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/>
  <mc:AlternateContent xmlns:mc="http://schemas.openxmlformats.org/markup-compatibility/2006">
    <mc:Choice Requires="x15">
      <x15ac:absPath xmlns:x15ac="http://schemas.microsoft.com/office/spreadsheetml/2010/11/ac" url="https://skofirm-my.sharepoint.com/personal/emily_childress_skofirm_com/Documents/Emily Utility Documents/Water Districts/Warren Co. WD/Water Rate Case 2024/"/>
    </mc:Choice>
  </mc:AlternateContent>
  <xr:revisionPtr revIDLastSave="3" documentId="13_ncr:1_{55AE0362-2FDD-42EC-AC1C-40778C5B7823}" xr6:coauthVersionLast="47" xr6:coauthVersionMax="47" xr10:uidLastSave="{1389ED0F-7090-4212-85FE-491EDA0B5C11}"/>
  <bookViews>
    <workbookView xWindow="-22890" yWindow="-21450" windowWidth="26520" windowHeight="20640" xr2:uid="{00000000-000D-0000-FFFF-FFFF00000000}"/>
  </bookViews>
  <sheets>
    <sheet name="2023-2024 Depreciation Summary" sheetId="3" r:id="rId1"/>
    <sheet name="2023 Depreciation Schedule" sheetId="1" r:id="rId2"/>
    <sheet name="June 2024 Depreciation Schedule" sheetId="2" r:id="rId3"/>
  </sheets>
  <definedNames>
    <definedName name="_xlnm.Print_Titles" localSheetId="1">'2023 Depreciation Schedule'!$1:$7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8" i="3" l="1"/>
  <c r="P9" i="3"/>
  <c r="F10" i="3"/>
  <c r="H10" i="3"/>
  <c r="P10" i="3" s="1"/>
  <c r="P11" i="3"/>
  <c r="P12" i="3"/>
  <c r="P13" i="3"/>
  <c r="P14" i="3"/>
  <c r="P15" i="3"/>
  <c r="F16" i="3"/>
  <c r="F35" i="3" s="1"/>
  <c r="H16" i="3"/>
  <c r="P16" i="3" s="1"/>
  <c r="P17" i="3"/>
  <c r="P18" i="3"/>
  <c r="F19" i="3"/>
  <c r="J19" i="3"/>
  <c r="P19" i="3" s="1"/>
  <c r="P20" i="3"/>
  <c r="P21" i="3"/>
  <c r="P22" i="3"/>
  <c r="F23" i="3"/>
  <c r="H23" i="3"/>
  <c r="P23" i="3"/>
  <c r="F24" i="3"/>
  <c r="H24" i="3"/>
  <c r="J24" i="3"/>
  <c r="N24" i="3"/>
  <c r="N35" i="3" s="1"/>
  <c r="P24" i="3"/>
  <c r="P25" i="3"/>
  <c r="N26" i="3"/>
  <c r="P26" i="3"/>
  <c r="P27" i="3"/>
  <c r="P28" i="3"/>
  <c r="P29" i="3"/>
  <c r="P30" i="3"/>
  <c r="P31" i="3"/>
  <c r="P32" i="3"/>
  <c r="P33" i="3"/>
  <c r="P34" i="3"/>
  <c r="L35" i="3"/>
  <c r="P45" i="3"/>
  <c r="P72" i="3" s="1"/>
  <c r="P46" i="3"/>
  <c r="F47" i="3"/>
  <c r="P47" i="3"/>
  <c r="P48" i="3"/>
  <c r="P49" i="3"/>
  <c r="P50" i="3"/>
  <c r="P51" i="3"/>
  <c r="P52" i="3"/>
  <c r="F53" i="3"/>
  <c r="P53" i="3"/>
  <c r="P54" i="3"/>
  <c r="F55" i="3"/>
  <c r="P55" i="3"/>
  <c r="F56" i="3"/>
  <c r="J56" i="3"/>
  <c r="P56" i="3"/>
  <c r="P57" i="3"/>
  <c r="P58" i="3"/>
  <c r="P59" i="3"/>
  <c r="F60" i="3"/>
  <c r="P60" i="3"/>
  <c r="F61" i="3"/>
  <c r="J61" i="3"/>
  <c r="P61" i="3"/>
  <c r="P62" i="3"/>
  <c r="P63" i="3"/>
  <c r="P64" i="3"/>
  <c r="P65" i="3"/>
  <c r="P66" i="3"/>
  <c r="P67" i="3"/>
  <c r="P68" i="3"/>
  <c r="P69" i="3"/>
  <c r="P70" i="3"/>
  <c r="P71" i="3"/>
  <c r="F72" i="3"/>
  <c r="H72" i="3"/>
  <c r="J72" i="3"/>
  <c r="L72" i="3"/>
  <c r="N72" i="3"/>
  <c r="P35" i="3" l="1"/>
  <c r="J35" i="3"/>
  <c r="H35" i="3"/>
  <c r="J9359" i="1"/>
  <c r="K9359" i="1"/>
  <c r="H9359" i="1"/>
</calcChain>
</file>

<file path=xl/sharedStrings.xml><?xml version="1.0" encoding="utf-8"?>
<sst xmlns="http://schemas.openxmlformats.org/spreadsheetml/2006/main" count="110421" uniqueCount="13683">
  <si>
    <t xml:space="preserve"> </t>
  </si>
  <si>
    <t>G/L Asset Account = 101.3031-2 Land-Standpipes</t>
  </si>
  <si>
    <t>000800</t>
  </si>
  <si>
    <t>Land - Project 16 Standpipe Site</t>
  </si>
  <si>
    <t>NoDep</t>
  </si>
  <si>
    <t xml:space="preserve"> 00  00</t>
  </si>
  <si>
    <t/>
  </si>
  <si>
    <t>003170</t>
  </si>
  <si>
    <t>Future Tank Site-Three Springs Rd</t>
  </si>
  <si>
    <t>003237</t>
  </si>
  <si>
    <t>Title Insurance-Three Springs Rd Tank Site</t>
  </si>
  <si>
    <t>Less disposals and transfers</t>
  </si>
  <si>
    <t>Count = 0</t>
  </si>
  <si>
    <t>Net Subtotal</t>
  </si>
  <si>
    <t>Count = 3</t>
  </si>
  <si>
    <t>G/L Asset Account = 101.3032-2 Land-Pumping Stations</t>
  </si>
  <si>
    <t>001000</t>
  </si>
  <si>
    <t>Land - Pumping</t>
  </si>
  <si>
    <t>001087</t>
  </si>
  <si>
    <t>001108</t>
  </si>
  <si>
    <t>001129</t>
  </si>
  <si>
    <t>001149</t>
  </si>
  <si>
    <t>000765</t>
  </si>
  <si>
    <t>Disposal:  Land - Pumping</t>
  </si>
  <si>
    <t>000135</t>
  </si>
  <si>
    <t>Land - Nickleson Property</t>
  </si>
  <si>
    <t>000415</t>
  </si>
  <si>
    <t>Land - Pump Station (Tanglewood)</t>
  </si>
  <si>
    <t>000416</t>
  </si>
  <si>
    <t>Land - Pump Station (Fuqua Road)</t>
  </si>
  <si>
    <t>000699</t>
  </si>
  <si>
    <t>Retiement - Plano Pump Station</t>
  </si>
  <si>
    <t>006531</t>
  </si>
  <si>
    <t>Sale of Middlebridge PS Site</t>
  </si>
  <si>
    <t>007439</t>
  </si>
  <si>
    <t>Sale of McElwain PS Site</t>
  </si>
  <si>
    <t>Count = 12</t>
  </si>
  <si>
    <t>G/L Asset Account = 101.3033-2 Land-Water Treatment</t>
  </si>
  <si>
    <t>000913</t>
  </si>
  <si>
    <t>Land - Water Treatment</t>
  </si>
  <si>
    <t>000932</t>
  </si>
  <si>
    <t>000948</t>
  </si>
  <si>
    <t>000965</t>
  </si>
  <si>
    <t>000975</t>
  </si>
  <si>
    <t>Count = 5</t>
  </si>
  <si>
    <t>G/L Asset Account = 101.3034-2 Land-Trans &amp; Distr</t>
  </si>
  <si>
    <t>000918</t>
  </si>
  <si>
    <t>Land - Transmission &amp; Distribution</t>
  </si>
  <si>
    <t>000937</t>
  </si>
  <si>
    <t>Land - Transmission &amp; Equipment</t>
  </si>
  <si>
    <t>000950</t>
  </si>
  <si>
    <t>000969</t>
  </si>
  <si>
    <t>Land - Trans &amp; Distrib</t>
  </si>
  <si>
    <t>000980</t>
  </si>
  <si>
    <t>000993</t>
  </si>
  <si>
    <t>001006</t>
  </si>
  <si>
    <t>001015</t>
  </si>
  <si>
    <t>001020</t>
  </si>
  <si>
    <t>001031</t>
  </si>
  <si>
    <t>001056</t>
  </si>
  <si>
    <t>001090</t>
  </si>
  <si>
    <t>001110</t>
  </si>
  <si>
    <t>001133</t>
  </si>
  <si>
    <t>001141</t>
  </si>
  <si>
    <t>001153</t>
  </si>
  <si>
    <t>000005</t>
  </si>
  <si>
    <t>Tank Site - Plum Springs</t>
  </si>
  <si>
    <t>000076</t>
  </si>
  <si>
    <t>Easements - Yr 1992</t>
  </si>
  <si>
    <t>000766</t>
  </si>
  <si>
    <t>000136</t>
  </si>
  <si>
    <t>Land - Garland Reeves Property</t>
  </si>
  <si>
    <t>000173</t>
  </si>
  <si>
    <t>Land - Highway 96</t>
  </si>
  <si>
    <t>000767</t>
  </si>
  <si>
    <t>000417</t>
  </si>
  <si>
    <t>Land - Standpipe (Highway 526)</t>
  </si>
  <si>
    <t>000801</t>
  </si>
  <si>
    <t>Land - Project 16 Transmission &amp; Distribution SIte</t>
  </si>
  <si>
    <t>002560</t>
  </si>
  <si>
    <t>Option for purchase of tank site</t>
  </si>
  <si>
    <t>Count = 25</t>
  </si>
  <si>
    <t>G/L Asset Account = 101.3035-2 Land-Warehouse</t>
  </si>
  <si>
    <t>000703</t>
  </si>
  <si>
    <t>Land - Purchase of Property - Whse</t>
  </si>
  <si>
    <t>Count = 1</t>
  </si>
  <si>
    <t>G/L Asset Account = 101.3036-2 Land-Office Building</t>
  </si>
  <si>
    <t>000802</t>
  </si>
  <si>
    <t>Land - Office Building Site @ 31W Bypass</t>
  </si>
  <si>
    <t>000567</t>
  </si>
  <si>
    <t>Land Improvements - Office 2001</t>
  </si>
  <si>
    <t>Count = 2</t>
  </si>
  <si>
    <t>G/L Asset Account = 101.3037-2 Land-503 31-W Bypass</t>
  </si>
  <si>
    <t>005240</t>
  </si>
  <si>
    <t>Acquisition Costs - Land at 503 Hwy 31-W Bypass</t>
  </si>
  <si>
    <t>G/L Asset Account = 101.3038-2 Land-505 Raymer Way</t>
  </si>
  <si>
    <t>005242</t>
  </si>
  <si>
    <t>Acquisition Costs - Land-505 Raymer Way</t>
  </si>
  <si>
    <t>G/L Asset Account = 101.3042-2 Structures-WTP</t>
  </si>
  <si>
    <t>000914</t>
  </si>
  <si>
    <t>Structures - Water Treatment Plant</t>
  </si>
  <si>
    <t>SLMM</t>
  </si>
  <si>
    <t xml:space="preserve"> 50  00</t>
  </si>
  <si>
    <t>000933</t>
  </si>
  <si>
    <t>Structures - Water Treatment</t>
  </si>
  <si>
    <t>000939</t>
  </si>
  <si>
    <t>000966</t>
  </si>
  <si>
    <t>RV-FM</t>
  </si>
  <si>
    <t xml:space="preserve"> 37  06</t>
  </si>
  <si>
    <t>000976</t>
  </si>
  <si>
    <t>001001</t>
  </si>
  <si>
    <t>001018</t>
  </si>
  <si>
    <t>001041</t>
  </si>
  <si>
    <t>001052</t>
  </si>
  <si>
    <t>001088</t>
  </si>
  <si>
    <t>008739</t>
  </si>
  <si>
    <t>2022 NBV Adjmt for Change in Depr Periods</t>
  </si>
  <si>
    <t xml:space="preserve"> 36  05</t>
  </si>
  <si>
    <t>008740</t>
  </si>
  <si>
    <t>G/L Asset Account = 101.3043-2 Structures-Trans &amp; Distr</t>
  </si>
  <si>
    <t>000916</t>
  </si>
  <si>
    <t>Structures - Transmission &amp; Distribution</t>
  </si>
  <si>
    <t>000935</t>
  </si>
  <si>
    <t>000761</t>
  </si>
  <si>
    <t>Structure - Transmission &amp; Distribution</t>
  </si>
  <si>
    <t>000706</t>
  </si>
  <si>
    <t>Structures &amp; Improvements - Trans &amp; Dist</t>
  </si>
  <si>
    <t>000978</t>
  </si>
  <si>
    <t>Structures - Trans &amp; Distrib</t>
  </si>
  <si>
    <t>001004</t>
  </si>
  <si>
    <t>Structure - Trans &amp; Distib</t>
  </si>
  <si>
    <t>001029</t>
  </si>
  <si>
    <t>001043</t>
  </si>
  <si>
    <t>Structure - Trans &amp; Distrib</t>
  </si>
  <si>
    <t>001054</t>
  </si>
  <si>
    <t>001066</t>
  </si>
  <si>
    <t>001119</t>
  </si>
  <si>
    <t>Structures -Trans &amp; Distrib</t>
  </si>
  <si>
    <t xml:space="preserve"> 01  00</t>
  </si>
  <si>
    <t>001132</t>
  </si>
  <si>
    <t xml:space="preserve"> 02  00</t>
  </si>
  <si>
    <t>001151</t>
  </si>
  <si>
    <t xml:space="preserve"> 04  00</t>
  </si>
  <si>
    <t>000137</t>
  </si>
  <si>
    <t>Pump Station - 31W South Parkway</t>
  </si>
  <si>
    <t xml:space="preserve"> 06  11</t>
  </si>
  <si>
    <t>000214</t>
  </si>
  <si>
    <t>Pump Station - Temporary</t>
  </si>
  <si>
    <t xml:space="preserve"> 07  11</t>
  </si>
  <si>
    <t>000215</t>
  </si>
  <si>
    <t>Pump Station - Plum Springs</t>
  </si>
  <si>
    <t>000340</t>
  </si>
  <si>
    <t>Pumping Equip - Electrical (Girkin Pump Station)</t>
  </si>
  <si>
    <t xml:space="preserve"> 09  11</t>
  </si>
  <si>
    <t>000341</t>
  </si>
  <si>
    <t>Pumping Equipment - Electrical (Hayes Pump Station)</t>
  </si>
  <si>
    <t>000342</t>
  </si>
  <si>
    <t>Pumping Equip - Electrical (Plano Pump Station)</t>
  </si>
  <si>
    <t>000343</t>
  </si>
  <si>
    <t>Pumping Equip - Elect (N. Alvaton w/ Check Valve)</t>
  </si>
  <si>
    <t>000344</t>
  </si>
  <si>
    <t>Pumping Equip - Elect (S. Alvaton Pump Station)</t>
  </si>
  <si>
    <t>000345</t>
  </si>
  <si>
    <t>Pumping Equip - Elect (M'town Rd #1)</t>
  </si>
  <si>
    <t>000346</t>
  </si>
  <si>
    <t>Pumping Equip - Elect (M'town Rd #2)</t>
  </si>
  <si>
    <t>000347</t>
  </si>
  <si>
    <t>Pumping Equip - Elect (Firerstone)</t>
  </si>
  <si>
    <t>000348</t>
  </si>
  <si>
    <t>Pumping Equip - Elect (Sandhill)</t>
  </si>
  <si>
    <t>000418</t>
  </si>
  <si>
    <t>Pumping Equip - Elect (Tanglewood Pump Station)</t>
  </si>
  <si>
    <t xml:space="preserve"> 10  11</t>
  </si>
  <si>
    <t>000419</t>
  </si>
  <si>
    <t>Pumping Equip - Elect (Fuqua Rd Pump Station)</t>
  </si>
  <si>
    <t>000564</t>
  </si>
  <si>
    <t>Pump Station - Greenwood Lane</t>
  </si>
  <si>
    <t xml:space="preserve"> 14  00</t>
  </si>
  <si>
    <t>000565</t>
  </si>
  <si>
    <t>Pump Station - Middle Bridge Road</t>
  </si>
  <si>
    <t>000803</t>
  </si>
  <si>
    <t>Pump Station - BGMU Connection Costs</t>
  </si>
  <si>
    <t>002339</t>
  </si>
  <si>
    <t>Greenwood PS - Pipe</t>
  </si>
  <si>
    <t xml:space="preserve"> 16  09</t>
  </si>
  <si>
    <t>002340</t>
  </si>
  <si>
    <t>Greenwood PS - Paint</t>
  </si>
  <si>
    <t>002341</t>
  </si>
  <si>
    <t>Greenwood PS - Concrete</t>
  </si>
  <si>
    <t>003316</t>
  </si>
  <si>
    <t>Check Valve Vault-Riverside Tank</t>
  </si>
  <si>
    <t xml:space="preserve"> 18  09</t>
  </si>
  <si>
    <t>003317</t>
  </si>
  <si>
    <t>Check Valve &amp; Tank Vault</t>
  </si>
  <si>
    <t>003318</t>
  </si>
  <si>
    <t>Ben Leo Pump Station</t>
  </si>
  <si>
    <t>003561</t>
  </si>
  <si>
    <t>Morgantown Rd PS#1 Upgrade</t>
  </si>
  <si>
    <t xml:space="preserve"> 18  06</t>
  </si>
  <si>
    <t>003562</t>
  </si>
  <si>
    <t>Morgantown Rd PS#2 Upgrade</t>
  </si>
  <si>
    <t>004112</t>
  </si>
  <si>
    <t>Drakes Creek Pumping Station</t>
  </si>
  <si>
    <t xml:space="preserve"> 20  00</t>
  </si>
  <si>
    <t>004113</t>
  </si>
  <si>
    <t>Install Flap Gate on Drain Line at PS</t>
  </si>
  <si>
    <t>004114</t>
  </si>
  <si>
    <t>Install (2) Ladders at Barrington Manor Vaults</t>
  </si>
  <si>
    <t>004115</t>
  </si>
  <si>
    <t>Modify Barrington Manor PRV Vault</t>
  </si>
  <si>
    <t>004116</t>
  </si>
  <si>
    <t>Modify Middle Bridge Rd PRV Vault</t>
  </si>
  <si>
    <t>004117</t>
  </si>
  <si>
    <t>Realignment of existing 14 water line at PS"</t>
  </si>
  <si>
    <t>004118</t>
  </si>
  <si>
    <t>Increase door size at PS</t>
  </si>
  <si>
    <t>004119</t>
  </si>
  <si>
    <t>Change in lighting fixtures at PSS</t>
  </si>
  <si>
    <t>004120</t>
  </si>
  <si>
    <t>Install concrete slab &amp; valve box at PS</t>
  </si>
  <si>
    <t>004142</t>
  </si>
  <si>
    <t>Barren River Rd Pump Station (Factory Built Station &amp; Installation Costs)</t>
  </si>
  <si>
    <t>004317</t>
  </si>
  <si>
    <t>Adjust Project Value, Over-Allocation of Indirect Labor</t>
  </si>
  <si>
    <t>004542</t>
  </si>
  <si>
    <t>Void Payment for Barren River Rd PS Site (Transferred to Plant 6/30/06)</t>
  </si>
  <si>
    <t xml:space="preserve"> 20  09</t>
  </si>
  <si>
    <t>005145</t>
  </si>
  <si>
    <t>Relocate Existing PS</t>
  </si>
  <si>
    <t xml:space="preserve"> 22  03</t>
  </si>
  <si>
    <t>005791</t>
  </si>
  <si>
    <t>Nashville Rd Pump Station</t>
  </si>
  <si>
    <t xml:space="preserve"> 24  03</t>
  </si>
  <si>
    <t>005810</t>
  </si>
  <si>
    <t>Louisville Rd Pump Station</t>
  </si>
  <si>
    <t>005811</t>
  </si>
  <si>
    <t>Hays Pump Station</t>
  </si>
  <si>
    <t>006149</t>
  </si>
  <si>
    <t>All Labor, Equipment, Materials, and Subcontracting - Richardsville PS Upgrade</t>
  </si>
  <si>
    <t xml:space="preserve"> 25  06</t>
  </si>
  <si>
    <t>006151</t>
  </si>
  <si>
    <t>All Labor, Equipment, Materials, and Subcontracting - Firestone PS Modifications</t>
  </si>
  <si>
    <t>006176</t>
  </si>
  <si>
    <t>All Labor, Equipment, Materials, and Subcontracting - 68W PS Rehabilitation</t>
  </si>
  <si>
    <t xml:space="preserve"> 25  09</t>
  </si>
  <si>
    <t>006610</t>
  </si>
  <si>
    <t>Hays Pump Station Upgrade</t>
  </si>
  <si>
    <t xml:space="preserve"> 28  00</t>
  </si>
  <si>
    <t>006787</t>
  </si>
  <si>
    <t>Master Meter Vault</t>
  </si>
  <si>
    <t xml:space="preserve"> 28  09</t>
  </si>
  <si>
    <t>006788</t>
  </si>
  <si>
    <t>PRV Vault</t>
  </si>
  <si>
    <t>006822</t>
  </si>
  <si>
    <t>PRV Vault &amp; Master Meter / PS Demo</t>
  </si>
  <si>
    <t xml:space="preserve"> 29  02</t>
  </si>
  <si>
    <t>006921</t>
  </si>
  <si>
    <t>Abandoned Plant-Greenwood PS</t>
  </si>
  <si>
    <t>006922</t>
  </si>
  <si>
    <t xml:space="preserve"> 41  11</t>
  </si>
  <si>
    <t>006923</t>
  </si>
  <si>
    <t>006984</t>
  </si>
  <si>
    <t>Transfer Plano PS Upgrades</t>
  </si>
  <si>
    <t xml:space="preserve"> 30  03</t>
  </si>
  <si>
    <t>007418</t>
  </si>
  <si>
    <t>GM LS#8 Upgrades</t>
  </si>
  <si>
    <t xml:space="preserve"> 31  03</t>
  </si>
  <si>
    <t>007449</t>
  </si>
  <si>
    <t>Disposal 31-W Relocation-McElwain PS</t>
  </si>
  <si>
    <t xml:space="preserve"> 43  11</t>
  </si>
  <si>
    <t>007911</t>
  </si>
  <si>
    <t>Nashville Rd PS Upgrades</t>
  </si>
  <si>
    <t xml:space="preserve"> 33  06</t>
  </si>
  <si>
    <t>008167</t>
  </si>
  <si>
    <t>Relocate McElwain PS</t>
  </si>
  <si>
    <t xml:space="preserve"> 34  06</t>
  </si>
  <si>
    <t>008356</t>
  </si>
  <si>
    <t>Morgantown Rd Area Improvements-Glen Lily Booster Stn</t>
  </si>
  <si>
    <t xml:space="preserve"> 35  03</t>
  </si>
  <si>
    <t>008487</t>
  </si>
  <si>
    <t>Louisville Rd PS Upgrade - Force Acct Work &amp; Subcontracting</t>
  </si>
  <si>
    <t xml:space="preserve"> 35  06</t>
  </si>
  <si>
    <t>008488</t>
  </si>
  <si>
    <t>Greenwood PS Upgrade - Force Acct Work &amp; Subcontracting</t>
  </si>
  <si>
    <t>008518</t>
  </si>
  <si>
    <t>Addl Costs-Louisville Rd PS Upgrade - Force Acct Work &amp; Subcontracting</t>
  </si>
  <si>
    <t xml:space="preserve"> 35  09</t>
  </si>
  <si>
    <t>008519</t>
  </si>
  <si>
    <t>Addl Costs-Greenwood PS Upgrade - Force Acct Work &amp; Subcontracting</t>
  </si>
  <si>
    <t>008607</t>
  </si>
  <si>
    <t xml:space="preserve"> 36  00</t>
  </si>
  <si>
    <t>008608</t>
  </si>
  <si>
    <t>008654</t>
  </si>
  <si>
    <t>Addl Costs-Greenwood PS Upgrade</t>
  </si>
  <si>
    <t xml:space="preserve"> 36  03</t>
  </si>
  <si>
    <t>008717</t>
  </si>
  <si>
    <t>Addl Costs - Greenwood PS Upgrade</t>
  </si>
  <si>
    <t xml:space="preserve"> 36  06</t>
  </si>
  <si>
    <t>008741</t>
  </si>
  <si>
    <t xml:space="preserve"> 62  06</t>
  </si>
  <si>
    <t xml:space="preserve"> 61  05</t>
  </si>
  <si>
    <t>008742</t>
  </si>
  <si>
    <t>008743</t>
  </si>
  <si>
    <t>008925</t>
  </si>
  <si>
    <t>Roof Replacements-WTP, Lville Rd PS, Greenwood PS</t>
  </si>
  <si>
    <t xml:space="preserve"> 37  03</t>
  </si>
  <si>
    <t>Count = 82</t>
  </si>
  <si>
    <t>G/L Asset Account = 101.3045-2 Structures-Warehouse</t>
  </si>
  <si>
    <t>000704</t>
  </si>
  <si>
    <t>Purchase of Warehouse</t>
  </si>
  <si>
    <t xml:space="preserve"> 10  00</t>
  </si>
  <si>
    <t>000705</t>
  </si>
  <si>
    <t>Purchase of Storage Trailers</t>
  </si>
  <si>
    <t>000680</t>
  </si>
  <si>
    <t>Warehouse &amp; Office Improvements</t>
  </si>
  <si>
    <t>004577</t>
  </si>
  <si>
    <t>Installation of Power Garage Doors at Warehouse</t>
  </si>
  <si>
    <t>005612</t>
  </si>
  <si>
    <t>Installation of Backup Power Generator</t>
  </si>
  <si>
    <t>005659</t>
  </si>
  <si>
    <t>005816</t>
  </si>
  <si>
    <t>Installed Gate Openers</t>
  </si>
  <si>
    <t>005892</t>
  </si>
  <si>
    <t>Qtr4 CIP - Misc Hardware, Stripe Parking Lot</t>
  </si>
  <si>
    <t>005927</t>
  </si>
  <si>
    <t>Warp Zone Additions &amp; Improvements</t>
  </si>
  <si>
    <t>005975</t>
  </si>
  <si>
    <t>Misc Warehouse Improvements (Labor,Equip)</t>
  </si>
  <si>
    <t>006238</t>
  </si>
  <si>
    <t>006175</t>
  </si>
  <si>
    <t>Locker Room Renovations</t>
  </si>
  <si>
    <t>006266</t>
  </si>
  <si>
    <t>Misc Whse Improvements less Locker Room Renov-HVAC Overchg</t>
  </si>
  <si>
    <t>006332</t>
  </si>
  <si>
    <t>Misc Whse Improvements - Plumbing</t>
  </si>
  <si>
    <t>006397</t>
  </si>
  <si>
    <t>New Roof - Warehouse</t>
  </si>
  <si>
    <t xml:space="preserve"> 27  00</t>
  </si>
  <si>
    <t>006474</t>
  </si>
  <si>
    <t>Misc Whse Improvements</t>
  </si>
  <si>
    <t xml:space="preserve"> 27  03</t>
  </si>
  <si>
    <t>007345</t>
  </si>
  <si>
    <t>Ice Machine</t>
  </si>
  <si>
    <t>008474</t>
  </si>
  <si>
    <t>Labor &amp; Matls - Shed Improvements</t>
  </si>
  <si>
    <t>008744</t>
  </si>
  <si>
    <t>008745</t>
  </si>
  <si>
    <t>008968</t>
  </si>
  <si>
    <t>Labor &amp; Matls - Improvements to Whse</t>
  </si>
  <si>
    <t>Count = 21</t>
  </si>
  <si>
    <t>G/L Asset Account = 101.3046-2 Improvements-Whse</t>
  </si>
  <si>
    <t>000804</t>
  </si>
  <si>
    <t>Warehouse - Paving</t>
  </si>
  <si>
    <t>000805</t>
  </si>
  <si>
    <t>Warehouse - Fencing</t>
  </si>
  <si>
    <t>000806</t>
  </si>
  <si>
    <t>000807</t>
  </si>
  <si>
    <t>Warehouse - Painting</t>
  </si>
  <si>
    <t>000808</t>
  </si>
  <si>
    <t>Warehouse - Miscellaneous Improvements</t>
  </si>
  <si>
    <t>000809</t>
  </si>
  <si>
    <t>Warehouse - Electrical Improvements</t>
  </si>
  <si>
    <t>000810</t>
  </si>
  <si>
    <t>000811</t>
  </si>
  <si>
    <t>000568</t>
  </si>
  <si>
    <t>Structures &amp; Improv - Whse 2001</t>
  </si>
  <si>
    <t>Count = 9</t>
  </si>
  <si>
    <t>G/L Asset Account = 101.3047-2 Block Bldg-505 Raymer</t>
  </si>
  <si>
    <t>005243</t>
  </si>
  <si>
    <t>Acquisition Costs-Block Bldg-505 Raymer Way</t>
  </si>
  <si>
    <t xml:space="preserve"> 21  07</t>
  </si>
  <si>
    <t>005800</t>
  </si>
  <si>
    <t>Labor, Materials &amp; Supplies, Subcontracting - New Meter Test Shop</t>
  </si>
  <si>
    <t>005928</t>
  </si>
  <si>
    <t>Roof Replacement, Meter Test Shop</t>
  </si>
  <si>
    <t xml:space="preserve"> 24  09</t>
  </si>
  <si>
    <t>G/L Asset Account = 101.3048-2 Rental Bldg-503 Bypass</t>
  </si>
  <si>
    <t>005241</t>
  </si>
  <si>
    <t>Acquisition Costs - Rental Property at 503 31-W Bypass</t>
  </si>
  <si>
    <t>005801</t>
  </si>
  <si>
    <t>Materials &amp; Supplies - Building Improvements</t>
  </si>
  <si>
    <t>007244</t>
  </si>
  <si>
    <t>SVJ Electric - Electrical Improvements</t>
  </si>
  <si>
    <t xml:space="preserve"> 31  00</t>
  </si>
  <si>
    <t>007346</t>
  </si>
  <si>
    <t>Exterior Repairs - MGB Genl Contracting</t>
  </si>
  <si>
    <t xml:space="preserve"> 03  09</t>
  </si>
  <si>
    <t>Count = 4</t>
  </si>
  <si>
    <t>G/L Asset Account = 101.3072-2 Wells &amp; Springs</t>
  </si>
  <si>
    <t>000912</t>
  </si>
  <si>
    <t>Wells &amp; Springs</t>
  </si>
  <si>
    <t>000930</t>
  </si>
  <si>
    <t>000947</t>
  </si>
  <si>
    <t>000964</t>
  </si>
  <si>
    <t>000974</t>
  </si>
  <si>
    <t>G/L Asset Account = 101.3112-2 Equip-Elec Pumping</t>
  </si>
  <si>
    <t>000915</t>
  </si>
  <si>
    <t>Equipment - Electric Pumping</t>
  </si>
  <si>
    <t>d</t>
  </si>
  <si>
    <t>000934</t>
  </si>
  <si>
    <t>000571</t>
  </si>
  <si>
    <t>000967</t>
  </si>
  <si>
    <t>Equip - Elec Pumping</t>
  </si>
  <si>
    <t>000977</t>
  </si>
  <si>
    <t>Equip - Elect Pumping</t>
  </si>
  <si>
    <t>001002</t>
  </si>
  <si>
    <t>001013</t>
  </si>
  <si>
    <t>001019</t>
  </si>
  <si>
    <t>001028</t>
  </si>
  <si>
    <t>001042</t>
  </si>
  <si>
    <t>001053</t>
  </si>
  <si>
    <t>001065</t>
  </si>
  <si>
    <t>001077</t>
  </si>
  <si>
    <t>001089</t>
  </si>
  <si>
    <t>001099</t>
  </si>
  <si>
    <t>001109</t>
  </si>
  <si>
    <t>001118</t>
  </si>
  <si>
    <t>001130</t>
  </si>
  <si>
    <t>001150</t>
  </si>
  <si>
    <t>000768</t>
  </si>
  <si>
    <t>000420</t>
  </si>
  <si>
    <t>Pumping Equip - Elec (Richardsville Pump Station Additions)</t>
  </si>
  <si>
    <t>000678</t>
  </si>
  <si>
    <t>Lawson Electric - Pump</t>
  </si>
  <si>
    <t>000562</t>
  </si>
  <si>
    <t>Equip - Electric Pumping</t>
  </si>
  <si>
    <t>002058</t>
  </si>
  <si>
    <t>Labor-Engineering</t>
  </si>
  <si>
    <t>002059</t>
  </si>
  <si>
    <t>Pleasant Hill Tank renovations</t>
  </si>
  <si>
    <t>001068</t>
  </si>
  <si>
    <t>Greenwood PS - Electrical Equipment</t>
  </si>
  <si>
    <t>002346</t>
  </si>
  <si>
    <t>Greenwood PS - Pumping &amp; Motor Starting Equipment</t>
  </si>
  <si>
    <t>002347</t>
  </si>
  <si>
    <t>002372</t>
  </si>
  <si>
    <t>Renovations to Greenwood PS</t>
  </si>
  <si>
    <t>002505</t>
  </si>
  <si>
    <t>Misc Engineering Costs</t>
  </si>
  <si>
    <t>002913</t>
  </si>
  <si>
    <t>Reduced Voltage Starter</t>
  </si>
  <si>
    <t xml:space="preserve"> 00  06</t>
  </si>
  <si>
    <t>002914</t>
  </si>
  <si>
    <t>MB Panelboard</t>
  </si>
  <si>
    <t>002915</t>
  </si>
  <si>
    <t>002916</t>
  </si>
  <si>
    <t>Transformer Dry 1PH 10 KV</t>
  </si>
  <si>
    <t>002917</t>
  </si>
  <si>
    <t>Breaker, Misc Parts</t>
  </si>
  <si>
    <t>002918</t>
  </si>
  <si>
    <t>Various Parts, Wiring, Installation Labor</t>
  </si>
  <si>
    <t>002919</t>
  </si>
  <si>
    <t>002920</t>
  </si>
  <si>
    <t>Advertising - Bids</t>
  </si>
  <si>
    <t>002921</t>
  </si>
  <si>
    <t>10% Indirect Labor Allocation to Project</t>
  </si>
  <si>
    <t>003171</t>
  </si>
  <si>
    <t>Kelly Vance Starters-Parts Returned for Credit</t>
  </si>
  <si>
    <t xml:space="preserve"> 00  09</t>
  </si>
  <si>
    <t>004143</t>
  </si>
  <si>
    <t>Upgrade High Service Pump Station #4 (Parts, Services, and Installation Costs)</t>
  </si>
  <si>
    <t xml:space="preserve"> 02  06</t>
  </si>
  <si>
    <t>004144</t>
  </si>
  <si>
    <t>Upgrade Greenwood Pump Station Impeller #1</t>
  </si>
  <si>
    <t>004318</t>
  </si>
  <si>
    <t>004403</t>
  </si>
  <si>
    <t>Upgrade High Service Pump Station</t>
  </si>
  <si>
    <t xml:space="preserve"> 03  00</t>
  </si>
  <si>
    <t>005815</t>
  </si>
  <si>
    <t>HSPS Electrical Improvements - All Labor, Materials, Subcontracting</t>
  </si>
  <si>
    <t xml:space="preserve"> 06  09</t>
  </si>
  <si>
    <t>006252</t>
  </si>
  <si>
    <t>Labor,Equip,Matls,Subcontracting - Install PRV Stn-Central Ave</t>
  </si>
  <si>
    <t xml:space="preserve"> 08  06</t>
  </si>
  <si>
    <t>006278</t>
  </si>
  <si>
    <t>Addl Costs - Install PRV Stn-Central Ave</t>
  </si>
  <si>
    <t xml:space="preserve"> 08  09</t>
  </si>
  <si>
    <t>006398</t>
  </si>
  <si>
    <t>Force Acct Work - Jacksons Orchard Pump Replacement</t>
  </si>
  <si>
    <t xml:space="preserve"> 09  06</t>
  </si>
  <si>
    <t>006532</t>
  </si>
  <si>
    <t>Greenwood PS / VFD Upgrade</t>
  </si>
  <si>
    <t>006533</t>
  </si>
  <si>
    <t>Louisville Rd PS / VFD Upgrade</t>
  </si>
  <si>
    <t>006611</t>
  </si>
  <si>
    <t>PS Equipment Upgrades</t>
  </si>
  <si>
    <t xml:space="preserve"> 10  06</t>
  </si>
  <si>
    <t>006794</t>
  </si>
  <si>
    <t>Greenwood PS VFD Upgrade</t>
  </si>
  <si>
    <t xml:space="preserve"> 11  03</t>
  </si>
  <si>
    <t>006823</t>
  </si>
  <si>
    <t>Master Meter Emergency Pump Connection</t>
  </si>
  <si>
    <t xml:space="preserve"> 11  08</t>
  </si>
  <si>
    <t>007161</t>
  </si>
  <si>
    <t>Tanglewood VFD Upgrade</t>
  </si>
  <si>
    <t xml:space="preserve"> 12  11</t>
  </si>
  <si>
    <t>007159</t>
  </si>
  <si>
    <t>Rockfield PS VFD Upgrade</t>
  </si>
  <si>
    <t xml:space="preserve"> 13  00</t>
  </si>
  <si>
    <t>007160</t>
  </si>
  <si>
    <t>Benleo PS Valve Upgrade</t>
  </si>
  <si>
    <t>007416</t>
  </si>
  <si>
    <t>Russellville Rd VFD Upgrade</t>
  </si>
  <si>
    <t xml:space="preserve"> 13  09</t>
  </si>
  <si>
    <t>007417</t>
  </si>
  <si>
    <t>Fuqua Rd PS VFD Upgrade</t>
  </si>
  <si>
    <t>008746</t>
  </si>
  <si>
    <t xml:space="preserve"> 18  11</t>
  </si>
  <si>
    <t>008747</t>
  </si>
  <si>
    <t>008748</t>
  </si>
  <si>
    <t xml:space="preserve"> 00  03</t>
  </si>
  <si>
    <t>008749</t>
  </si>
  <si>
    <t xml:space="preserve"> 14  09</t>
  </si>
  <si>
    <t>008874</t>
  </si>
  <si>
    <t>Portable Generator Connections</t>
  </si>
  <si>
    <t xml:space="preserve"> 19  06</t>
  </si>
  <si>
    <t>008875</t>
  </si>
  <si>
    <t>100HP Speed Drive - 68W PS</t>
  </si>
  <si>
    <t>008876</t>
  </si>
  <si>
    <t>Pump Assy Kit - Greenwood PS</t>
  </si>
  <si>
    <t>008926</t>
  </si>
  <si>
    <t>Pumps/Pumping Equipment</t>
  </si>
  <si>
    <t xml:space="preserve"> 19  09</t>
  </si>
  <si>
    <t>008969</t>
  </si>
  <si>
    <t>Emergency Pump Connections</t>
  </si>
  <si>
    <t>008970</t>
  </si>
  <si>
    <t>HS VFD Replacement</t>
  </si>
  <si>
    <t>Count = 26</t>
  </si>
  <si>
    <t>Count = 42</t>
  </si>
  <si>
    <t>G/L Asset Account = 101.3203-2 Equip-Water Treatment</t>
  </si>
  <si>
    <t>000917</t>
  </si>
  <si>
    <t>Equipment - Water Treatment</t>
  </si>
  <si>
    <t xml:space="preserve"> 00  11</t>
  </si>
  <si>
    <t>000936</t>
  </si>
  <si>
    <t xml:space="preserve"> 01  11</t>
  </si>
  <si>
    <t>000949</t>
  </si>
  <si>
    <t xml:space="preserve"> 02  11</t>
  </si>
  <si>
    <t>000968</t>
  </si>
  <si>
    <t>Equip - Water Treatment</t>
  </si>
  <si>
    <t xml:space="preserve"> 03  11</t>
  </si>
  <si>
    <t>000979</t>
  </si>
  <si>
    <t xml:space="preserve"> 04  11</t>
  </si>
  <si>
    <t>001005</t>
  </si>
  <si>
    <t>001014</t>
  </si>
  <si>
    <t>001030</t>
  </si>
  <si>
    <t>001044</t>
  </si>
  <si>
    <t>001055</t>
  </si>
  <si>
    <t xml:space="preserve"> 11  11</t>
  </si>
  <si>
    <t>001067</t>
  </si>
  <si>
    <t>001078</t>
  </si>
  <si>
    <t xml:space="preserve"> 13  11</t>
  </si>
  <si>
    <t>001120</t>
  </si>
  <si>
    <t xml:space="preserve"> 17  11</t>
  </si>
  <si>
    <t>001152</t>
  </si>
  <si>
    <t xml:space="preserve"> 20  11</t>
  </si>
  <si>
    <t>000006</t>
  </si>
  <si>
    <t>Valve Addition</t>
  </si>
  <si>
    <t xml:space="preserve"> 21  11</t>
  </si>
  <si>
    <t>000077</t>
  </si>
  <si>
    <t>Gang Stirrer w\ Jars</t>
  </si>
  <si>
    <t xml:space="preserve"> 22  11</t>
  </si>
  <si>
    <t>000078</t>
  </si>
  <si>
    <t>Chlorine Analyzer</t>
  </si>
  <si>
    <t>000079</t>
  </si>
  <si>
    <t>Chlorine Recorder</t>
  </si>
  <si>
    <t>000216</t>
  </si>
  <si>
    <t>Meter - Lab Turbo</t>
  </si>
  <si>
    <t xml:space="preserve"> 24  11</t>
  </si>
  <si>
    <t>000288</t>
  </si>
  <si>
    <t>Chlorine Detector</t>
  </si>
  <si>
    <t xml:space="preserve"> 25  11</t>
  </si>
  <si>
    <t>000812</t>
  </si>
  <si>
    <t>Equipment Upgrade- Plum Springs Water Treatment Plant</t>
  </si>
  <si>
    <t xml:space="preserve"> 30  05</t>
  </si>
  <si>
    <t>G/L Asset Account = 101.3304-2 Standpipes</t>
  </si>
  <si>
    <t>000919</t>
  </si>
  <si>
    <t>Standpipes</t>
  </si>
  <si>
    <t>000938</t>
  </si>
  <si>
    <t>000951</t>
  </si>
  <si>
    <t>000970</t>
  </si>
  <si>
    <t xml:space="preserve"> 45  00</t>
  </si>
  <si>
    <t>000981</t>
  </si>
  <si>
    <t>003174</t>
  </si>
  <si>
    <t>003175</t>
  </si>
  <si>
    <t>Standpipes-Pleasant Hill Tank</t>
  </si>
  <si>
    <t>001007</t>
  </si>
  <si>
    <t>Standpipe</t>
  </si>
  <si>
    <t>001032</t>
  </si>
  <si>
    <t>001045</t>
  </si>
  <si>
    <t xml:space="preserve"> 01  06</t>
  </si>
  <si>
    <t>001057</t>
  </si>
  <si>
    <t>001069</t>
  </si>
  <si>
    <t xml:space="preserve"> 03  06</t>
  </si>
  <si>
    <t>001079</t>
  </si>
  <si>
    <t xml:space="preserve"> 04  06</t>
  </si>
  <si>
    <t>001091</t>
  </si>
  <si>
    <t xml:space="preserve"> 05  06</t>
  </si>
  <si>
    <t>001121</t>
  </si>
  <si>
    <t>001100</t>
  </si>
  <si>
    <t xml:space="preserve"> 06  06</t>
  </si>
  <si>
    <t>001111</t>
  </si>
  <si>
    <t xml:space="preserve"> 07  06</t>
  </si>
  <si>
    <t>001134</t>
  </si>
  <si>
    <t>001154</t>
  </si>
  <si>
    <t xml:space="preserve"> 11  06</t>
  </si>
  <si>
    <t>000080</t>
  </si>
  <si>
    <t>Intrac</t>
  </si>
  <si>
    <t xml:space="preserve"> 13  05</t>
  </si>
  <si>
    <t>000138</t>
  </si>
  <si>
    <t>Standpipe - 31W South</t>
  </si>
  <si>
    <t xml:space="preserve"> 14  05</t>
  </si>
  <si>
    <t>000349</t>
  </si>
  <si>
    <t>Standpipe - Girkin Road</t>
  </si>
  <si>
    <t xml:space="preserve"> 17  05</t>
  </si>
  <si>
    <t>000350</t>
  </si>
  <si>
    <t>Standpipe - Bays Fork Road</t>
  </si>
  <si>
    <t>000351</t>
  </si>
  <si>
    <t>Standpipe - Hammitt Hill Road</t>
  </si>
  <si>
    <t>000352</t>
  </si>
  <si>
    <t>Standpipe - Hadley, KY</t>
  </si>
  <si>
    <t>000353</t>
  </si>
  <si>
    <t>Standpipe - Plum Springs Road</t>
  </si>
  <si>
    <t>000769</t>
  </si>
  <si>
    <t>Disposal:  Standpipes</t>
  </si>
  <si>
    <t>000421</t>
  </si>
  <si>
    <t>Standpipe - Highway 526</t>
  </si>
  <si>
    <t xml:space="preserve"> 18  05</t>
  </si>
  <si>
    <t>000422</t>
  </si>
  <si>
    <t>Standpipe - Hadley Additions</t>
  </si>
  <si>
    <t>003173</t>
  </si>
  <si>
    <t>Standpipe-Pleasant Hill</t>
  </si>
  <si>
    <t>000770</t>
  </si>
  <si>
    <t>000594</t>
  </si>
  <si>
    <t xml:space="preserve"> 20  06</t>
  </si>
  <si>
    <t>000813</t>
  </si>
  <si>
    <t>Standpipe - Lover's Lane</t>
  </si>
  <si>
    <t xml:space="preserve"> 21  09</t>
  </si>
  <si>
    <t>000583</t>
  </si>
  <si>
    <t xml:space="preserve"> 22  06</t>
  </si>
  <si>
    <t>003172</t>
  </si>
  <si>
    <t>Labor &amp; Equipment-Pleasant Hill Tank Removal</t>
  </si>
  <si>
    <t>003176</t>
  </si>
  <si>
    <t>DISPOSAL-Pleasant Hill Tank Demolition</t>
  </si>
  <si>
    <t>003319</t>
  </si>
  <si>
    <t>50,000 Gallon Tank @ Riverside</t>
  </si>
  <si>
    <t xml:space="preserve"> 26  03</t>
  </si>
  <si>
    <t>005068</t>
  </si>
  <si>
    <t>Demolition Costs - Plum Springs Tank #1</t>
  </si>
  <si>
    <t>005069</t>
  </si>
  <si>
    <t>DISPOSAL Plum Springs Tank #1</t>
  </si>
  <si>
    <t>005070</t>
  </si>
  <si>
    <t>DISPOSAL Plum Springs Tank #1 - DEPR ADJ</t>
  </si>
  <si>
    <t>005071</t>
  </si>
  <si>
    <t>005464</t>
  </si>
  <si>
    <t>Mizpah Tank</t>
  </si>
  <si>
    <t>005722</t>
  </si>
  <si>
    <t>Woodburn Tank Repaint - Unamortized Value Capitalized</t>
  </si>
  <si>
    <t xml:space="preserve"> 12  08</t>
  </si>
  <si>
    <t>005723</t>
  </si>
  <si>
    <t>Hays, S.G., &amp; Bays Fork Tank Repaints - Unamortized Value Capitalized</t>
  </si>
  <si>
    <t xml:space="preserve"> 14  03</t>
  </si>
  <si>
    <t>005792</t>
  </si>
  <si>
    <t>Three Springs Tank</t>
  </si>
  <si>
    <t xml:space="preserve"> 31  09</t>
  </si>
  <si>
    <t>006374</t>
  </si>
  <si>
    <t>Smiths Grove Tank Repairs</t>
  </si>
  <si>
    <t xml:space="preserve"> 15  00</t>
  </si>
  <si>
    <t xml:space="preserve"> 04  03</t>
  </si>
  <si>
    <t>006475</t>
  </si>
  <si>
    <t>Tank Security Improvements</t>
  </si>
  <si>
    <t xml:space="preserve"> 34  09</t>
  </si>
  <si>
    <t>006722</t>
  </si>
  <si>
    <t>Repaint Greenwood &amp; Lover Lane Tanks</t>
  </si>
  <si>
    <t xml:space="preserve"> 06  00</t>
  </si>
  <si>
    <t>006795</t>
  </si>
  <si>
    <t>Repaint Greenwood &amp; Lover Lane Tanks-Addl Misc Costs</t>
  </si>
  <si>
    <t xml:space="preserve"> 06  03</t>
  </si>
  <si>
    <t>006985</t>
  </si>
  <si>
    <t>Transfer Plano Tank Repaint</t>
  </si>
  <si>
    <t xml:space="preserve"> 07  09</t>
  </si>
  <si>
    <t>007162</t>
  </si>
  <si>
    <t>Boyce Tank Repaint</t>
  </si>
  <si>
    <t>007101</t>
  </si>
  <si>
    <t>007245</t>
  </si>
  <si>
    <t>Repaint Three Springs Tank (Leak)</t>
  </si>
  <si>
    <t>007561</t>
  </si>
  <si>
    <t>Repaint Petros Tank</t>
  </si>
  <si>
    <t>007624</t>
  </si>
  <si>
    <t xml:space="preserve"> 09  09</t>
  </si>
  <si>
    <t>007623</t>
  </si>
  <si>
    <t>007912</t>
  </si>
  <si>
    <t>Repaint 31W South (Stoody) Tank</t>
  </si>
  <si>
    <t xml:space="preserve"> 11  00</t>
  </si>
  <si>
    <t>008168</t>
  </si>
  <si>
    <t>Petros Tank Repaint-Asphalt Repairs</t>
  </si>
  <si>
    <t xml:space="preserve"> 12  00</t>
  </si>
  <si>
    <t>008169</t>
  </si>
  <si>
    <t>Repaint Plums Springs #3 Tank</t>
  </si>
  <si>
    <t>008170</t>
  </si>
  <si>
    <t>Repaint Hadley Tank</t>
  </si>
  <si>
    <t>008241</t>
  </si>
  <si>
    <t>Addl Costs - Plum Springs #3 Repaint</t>
  </si>
  <si>
    <t xml:space="preserve"> 12  03</t>
  </si>
  <si>
    <t>008362</t>
  </si>
  <si>
    <t>Plum Springs #3 Repaint, Addl Costs</t>
  </si>
  <si>
    <t xml:space="preserve"> 12  09</t>
  </si>
  <si>
    <t>008484</t>
  </si>
  <si>
    <t>Plum Springs #2 Tank Repaint</t>
  </si>
  <si>
    <t>008485</t>
  </si>
  <si>
    <t>Hammett Hill Tank Repaint</t>
  </si>
  <si>
    <t>008486</t>
  </si>
  <si>
    <t>Hays #1 Tank Repaint</t>
  </si>
  <si>
    <t>008718</t>
  </si>
  <si>
    <t>Pleasant Hill Tank Painting</t>
  </si>
  <si>
    <t>008750</t>
  </si>
  <si>
    <t>008751</t>
  </si>
  <si>
    <t>008752</t>
  </si>
  <si>
    <t>008753</t>
  </si>
  <si>
    <t>Count = 70</t>
  </si>
  <si>
    <t>G/L Asset Account = 101.3314-2 Fed Fd - T&amp;D Mains</t>
  </si>
  <si>
    <t>008973</t>
  </si>
  <si>
    <t>Day Rd Ext - T&amp;D Mains</t>
  </si>
  <si>
    <t>G/L Asset Account = 101.3314-2 Mains-Trans &amp; Distr</t>
  </si>
  <si>
    <t>000007</t>
  </si>
  <si>
    <t>Transmission &amp; Distribution - Mains</t>
  </si>
  <si>
    <t>003812</t>
  </si>
  <si>
    <t>Mains - Transmission &amp; Distribution</t>
  </si>
  <si>
    <t xml:space="preserve"> 09  00</t>
  </si>
  <si>
    <t>003813</t>
  </si>
  <si>
    <t>Mains - Transmission &amp; Distribution-Hwy 68-80 at 31W</t>
  </si>
  <si>
    <t>003179</t>
  </si>
  <si>
    <t>000952</t>
  </si>
  <si>
    <t>Main - Transmission &amp; Distribution</t>
  </si>
  <si>
    <t>000760</t>
  </si>
  <si>
    <t>Mains - Trans &amp; Distrib</t>
  </si>
  <si>
    <t>000982</t>
  </si>
  <si>
    <t>003180</t>
  </si>
  <si>
    <t>8 PVC - Cave Mill Rd"</t>
  </si>
  <si>
    <t>003181</t>
  </si>
  <si>
    <t>8 Blowoff- Cave Mill Rd"</t>
  </si>
  <si>
    <t>003182</t>
  </si>
  <si>
    <t>6 PVC - Cave Mill Rd"</t>
  </si>
  <si>
    <t>003183</t>
  </si>
  <si>
    <t>DISPOSAL - 8 PVC - Cave Mill Rd"</t>
  </si>
  <si>
    <t>003184</t>
  </si>
  <si>
    <t>DISPOSAL - 8 Blowoff - Cave Mill Rd"</t>
  </si>
  <si>
    <t>003185</t>
  </si>
  <si>
    <t>DISPOSAL - 6 PVC - Cave Mill Rd"</t>
  </si>
  <si>
    <t>003815</t>
  </si>
  <si>
    <t>003816</t>
  </si>
  <si>
    <t>Mains - Trans &amp; Distrib-Hwy 68-80 at 31W</t>
  </si>
  <si>
    <t>003186</t>
  </si>
  <si>
    <t>003792</t>
  </si>
  <si>
    <t xml:space="preserve"> 16  00</t>
  </si>
  <si>
    <t>003793</t>
  </si>
  <si>
    <t>6 PVC-Hwy 231 at Hadley"</t>
  </si>
  <si>
    <t>003795</t>
  </si>
  <si>
    <t>10 Steel Casing-Hwy 231 at Hadley"</t>
  </si>
  <si>
    <t>001022</t>
  </si>
  <si>
    <t xml:space="preserve"> 17  00</t>
  </si>
  <si>
    <t>001033</t>
  </si>
  <si>
    <t xml:space="preserve"> 18  00</t>
  </si>
  <si>
    <t>003187</t>
  </si>
  <si>
    <t xml:space="preserve"> 19  00</t>
  </si>
  <si>
    <t>003188</t>
  </si>
  <si>
    <t>001070</t>
  </si>
  <si>
    <t>Mains - Transmissin &amp; Distribution</t>
  </si>
  <si>
    <t xml:space="preserve"> 21  05</t>
  </si>
  <si>
    <t>003189</t>
  </si>
  <si>
    <t xml:space="preserve"> 22  00</t>
  </si>
  <si>
    <t>001092</t>
  </si>
  <si>
    <t xml:space="preserve"> 23  00</t>
  </si>
  <si>
    <t>001101</t>
  </si>
  <si>
    <t xml:space="preserve"> 24  00</t>
  </si>
  <si>
    <t>003190</t>
  </si>
  <si>
    <t xml:space="preserve"> 25  00</t>
  </si>
  <si>
    <t>001122</t>
  </si>
  <si>
    <t xml:space="preserve"> 26  00</t>
  </si>
  <si>
    <t>001135</t>
  </si>
  <si>
    <t>003191</t>
  </si>
  <si>
    <t>001155</t>
  </si>
  <si>
    <t xml:space="preserve"> 29  00</t>
  </si>
  <si>
    <t>000008</t>
  </si>
  <si>
    <t>6 PVC Pipe"</t>
  </si>
  <si>
    <t xml:space="preserve"> 29  11</t>
  </si>
  <si>
    <t>000009</t>
  </si>
  <si>
    <t>4 PVC Pipe"</t>
  </si>
  <si>
    <t>000010</t>
  </si>
  <si>
    <t>3 Gate Valves"</t>
  </si>
  <si>
    <t>000011</t>
  </si>
  <si>
    <t>4 Tapping Valve"</t>
  </si>
  <si>
    <t>000012</t>
  </si>
  <si>
    <t>6 Gate Valve"</t>
  </si>
  <si>
    <t>000013</t>
  </si>
  <si>
    <t>10 x 10" Tap Sleeve"</t>
  </si>
  <si>
    <t>000014</t>
  </si>
  <si>
    <t>10 Tap Valve w/ Box"</t>
  </si>
  <si>
    <t>000015</t>
  </si>
  <si>
    <t>14 Casing"</t>
  </si>
  <si>
    <t>000016</t>
  </si>
  <si>
    <t>6  x 6" Tapping Sleeve &amp; Valve"</t>
  </si>
  <si>
    <t>000017</t>
  </si>
  <si>
    <t>6 x 6" MJ Tee"</t>
  </si>
  <si>
    <t>000018</t>
  </si>
  <si>
    <t>4 Blowoffs"</t>
  </si>
  <si>
    <t>000019</t>
  </si>
  <si>
    <t>4 Gate Valves"</t>
  </si>
  <si>
    <t>000020</t>
  </si>
  <si>
    <t>3 Gate Valves w\ Box"</t>
  </si>
  <si>
    <t>000021</t>
  </si>
  <si>
    <t>10 PVC Pipe"</t>
  </si>
  <si>
    <t>000022</t>
  </si>
  <si>
    <t>6 Gate Valve w\ Box"</t>
  </si>
  <si>
    <t>000023</t>
  </si>
  <si>
    <t>12 Gate Valve w/Box"</t>
  </si>
  <si>
    <t>000024</t>
  </si>
  <si>
    <t>12 Gate Valve"</t>
  </si>
  <si>
    <t>000025</t>
  </si>
  <si>
    <t>6 Tapping Valve w\ Box"</t>
  </si>
  <si>
    <t>000026</t>
  </si>
  <si>
    <t>8 x 6" Tapping Sleeve"</t>
  </si>
  <si>
    <t>000027</t>
  </si>
  <si>
    <t>6  Blowoffs"</t>
  </si>
  <si>
    <t>000028</t>
  </si>
  <si>
    <t>10 Bore w\ Casing"</t>
  </si>
  <si>
    <t>000029</t>
  </si>
  <si>
    <t>6 Tapping Valve"</t>
  </si>
  <si>
    <t>000030</t>
  </si>
  <si>
    <t>12 PVC Pipe"</t>
  </si>
  <si>
    <t>000031</t>
  </si>
  <si>
    <t>6 MH Gate Valves"</t>
  </si>
  <si>
    <t>000032</t>
  </si>
  <si>
    <t>6 PRV Claval"</t>
  </si>
  <si>
    <t>000033</t>
  </si>
  <si>
    <t>14 Bore"</t>
  </si>
  <si>
    <t>000034</t>
  </si>
  <si>
    <t>4 Tapping Valve w\ Box"</t>
  </si>
  <si>
    <t>000035</t>
  </si>
  <si>
    <t>8 PVC Pipe"</t>
  </si>
  <si>
    <t>000036</t>
  </si>
  <si>
    <t>8 x 8" x 6" Tee"</t>
  </si>
  <si>
    <t>000037</t>
  </si>
  <si>
    <t>4 x 4" Tapping Sleeve"</t>
  </si>
  <si>
    <t>000038</t>
  </si>
  <si>
    <t>6 x 6" x 4" Fly Tee"</t>
  </si>
  <si>
    <t>000039</t>
  </si>
  <si>
    <t>10 x 4" Fly Tee"</t>
  </si>
  <si>
    <t>000040</t>
  </si>
  <si>
    <t>2 PRV Claval"</t>
  </si>
  <si>
    <t>000041</t>
  </si>
  <si>
    <t>4 Gate Valve w\Box"</t>
  </si>
  <si>
    <t>000042</t>
  </si>
  <si>
    <t>8 x 4" Tapping Sleeve &amp; Vlave"</t>
  </si>
  <si>
    <t>000043</t>
  </si>
  <si>
    <t>3 PVC Pipe"</t>
  </si>
  <si>
    <t>000071</t>
  </si>
  <si>
    <t>4 Tapping Sleeve"</t>
  </si>
  <si>
    <t>000072</t>
  </si>
  <si>
    <t>8 Gate Valve w/ Box"</t>
  </si>
  <si>
    <t>000073</t>
  </si>
  <si>
    <t>6 Cast Iron Pipe"</t>
  </si>
  <si>
    <t>000075</t>
  </si>
  <si>
    <t>12 Casing"</t>
  </si>
  <si>
    <t>000771</t>
  </si>
  <si>
    <t>Disposal:  Mains-Transmission &amp; Distribution</t>
  </si>
  <si>
    <t>000081</t>
  </si>
  <si>
    <t xml:space="preserve"> 30  11</t>
  </si>
  <si>
    <t>000082</t>
  </si>
  <si>
    <t>000083</t>
  </si>
  <si>
    <t>3 Gate Valve w\ Box"</t>
  </si>
  <si>
    <t>000084</t>
  </si>
  <si>
    <t>6 x 6" Tapping Sleeve &amp; Valve"</t>
  </si>
  <si>
    <t>000085</t>
  </si>
  <si>
    <t>000086</t>
  </si>
  <si>
    <t>6 Blowoffs"</t>
  </si>
  <si>
    <t>000087</t>
  </si>
  <si>
    <t>000088</t>
  </si>
  <si>
    <t>000089</t>
  </si>
  <si>
    <t>000090</t>
  </si>
  <si>
    <t>8 x 6" Tapping Sleeve &amp; Valve"</t>
  </si>
  <si>
    <t>000091</t>
  </si>
  <si>
    <t>000092</t>
  </si>
  <si>
    <t>8 Gate Valve w\Box"</t>
  </si>
  <si>
    <t>000093</t>
  </si>
  <si>
    <t>000094</t>
  </si>
  <si>
    <t>000095</t>
  </si>
  <si>
    <t>10 Casing"</t>
  </si>
  <si>
    <t>000096</t>
  </si>
  <si>
    <t>000097</t>
  </si>
  <si>
    <t>4 Gate Valve w\ Box"</t>
  </si>
  <si>
    <t>000098</t>
  </si>
  <si>
    <t>8 Casing"</t>
  </si>
  <si>
    <t>000099</t>
  </si>
  <si>
    <t>2 Gate Valve"</t>
  </si>
  <si>
    <t>000100</t>
  </si>
  <si>
    <t>8 Tapping Valave w\ Box"</t>
  </si>
  <si>
    <t>000101</t>
  </si>
  <si>
    <t>000102</t>
  </si>
  <si>
    <t>000103</t>
  </si>
  <si>
    <t>8 x 4" Tapping Sleeve &amp; Valve"</t>
  </si>
  <si>
    <t>000104</t>
  </si>
  <si>
    <t>6 x 4" Tapping Sleeve &amp; Valve"</t>
  </si>
  <si>
    <t>000105</t>
  </si>
  <si>
    <t>4 x 4" Tapping Sleeve &amp; Valve"</t>
  </si>
  <si>
    <t>000106</t>
  </si>
  <si>
    <t>10 x 6" Tapping Sleeve"</t>
  </si>
  <si>
    <t>000107</t>
  </si>
  <si>
    <t>12 x 6" Tapping Sleeve"</t>
  </si>
  <si>
    <t>000772</t>
  </si>
  <si>
    <t xml:space="preserve"> 31  05</t>
  </si>
  <si>
    <t>000139</t>
  </si>
  <si>
    <t xml:space="preserve"> 31  11</t>
  </si>
  <si>
    <t>000140</t>
  </si>
  <si>
    <t>000141</t>
  </si>
  <si>
    <t>3 Gate Valve"</t>
  </si>
  <si>
    <t>000142</t>
  </si>
  <si>
    <t>000143</t>
  </si>
  <si>
    <t>000144</t>
  </si>
  <si>
    <t>000145</t>
  </si>
  <si>
    <t>4 Gate Valve"</t>
  </si>
  <si>
    <t>000146</t>
  </si>
  <si>
    <t>10 Gate Valve w\ Box"</t>
  </si>
  <si>
    <t>000147</t>
  </si>
  <si>
    <t>4 Meter - Turbo"</t>
  </si>
  <si>
    <t>000148</t>
  </si>
  <si>
    <t>6' x 6 Tapping Sleeve &amp; Valve"</t>
  </si>
  <si>
    <t>000149</t>
  </si>
  <si>
    <t>000150</t>
  </si>
  <si>
    <t>000151</t>
  </si>
  <si>
    <t>000152</t>
  </si>
  <si>
    <t>000153</t>
  </si>
  <si>
    <t>000154</t>
  </si>
  <si>
    <t>12 Gate Valve w\ Box"</t>
  </si>
  <si>
    <t>000155</t>
  </si>
  <si>
    <t>000156</t>
  </si>
  <si>
    <t>000157</t>
  </si>
  <si>
    <t>000158</t>
  </si>
  <si>
    <t>000159</t>
  </si>
  <si>
    <t>10  Master Meter - Installation"</t>
  </si>
  <si>
    <t>000160</t>
  </si>
  <si>
    <t>000161</t>
  </si>
  <si>
    <t>000162</t>
  </si>
  <si>
    <t>000163</t>
  </si>
  <si>
    <t>8 Detector Check Valve"</t>
  </si>
  <si>
    <t>000164</t>
  </si>
  <si>
    <t>000165</t>
  </si>
  <si>
    <t>12 Tapping Valve w\ Box"</t>
  </si>
  <si>
    <t>000166</t>
  </si>
  <si>
    <t>2 Bronze Wheel Valve"</t>
  </si>
  <si>
    <t>000167</t>
  </si>
  <si>
    <t>2 Bronze Check Valve"</t>
  </si>
  <si>
    <t>000168</t>
  </si>
  <si>
    <t>8 Gate Valve w\ Box"</t>
  </si>
  <si>
    <t>000169</t>
  </si>
  <si>
    <t>000170</t>
  </si>
  <si>
    <t>000171</t>
  </si>
  <si>
    <t>000172</t>
  </si>
  <si>
    <t>000174</t>
  </si>
  <si>
    <t>4 Check Valve"</t>
  </si>
  <si>
    <t>000175</t>
  </si>
  <si>
    <t>12 x 10" Tapping Sleeve &amp; Valve"</t>
  </si>
  <si>
    <t>000176</t>
  </si>
  <si>
    <t>12 x 12" Tapping Sleeve &amp; Valve"</t>
  </si>
  <si>
    <t>000177</t>
  </si>
  <si>
    <t>2 By Pass"</t>
  </si>
  <si>
    <t>000178</t>
  </si>
  <si>
    <t>000179</t>
  </si>
  <si>
    <t>000180</t>
  </si>
  <si>
    <t>16 x 12" Tapping Sleeve"</t>
  </si>
  <si>
    <t>000181</t>
  </si>
  <si>
    <t>18 Steel Casing"</t>
  </si>
  <si>
    <t>000182</t>
  </si>
  <si>
    <t>8 x 8" Tapping Sleeve &amp; Valve"</t>
  </si>
  <si>
    <t>000217</t>
  </si>
  <si>
    <t xml:space="preserve"> 32  11</t>
  </si>
  <si>
    <t>000218</t>
  </si>
  <si>
    <t>000219</t>
  </si>
  <si>
    <t>000220</t>
  </si>
  <si>
    <t>000221</t>
  </si>
  <si>
    <t>8 Gate Valve"</t>
  </si>
  <si>
    <t>000222</t>
  </si>
  <si>
    <t>000223</t>
  </si>
  <si>
    <t>000224</t>
  </si>
  <si>
    <t>000225</t>
  </si>
  <si>
    <t>8 Blowoffs"</t>
  </si>
  <si>
    <t>000226</t>
  </si>
  <si>
    <t>000227</t>
  </si>
  <si>
    <t>000228</t>
  </si>
  <si>
    <t>000229</t>
  </si>
  <si>
    <t>000230</t>
  </si>
  <si>
    <t>000231</t>
  </si>
  <si>
    <t>8 x 4" Tapping Sleeve"</t>
  </si>
  <si>
    <t>000232</t>
  </si>
  <si>
    <t>000233</t>
  </si>
  <si>
    <t>000234</t>
  </si>
  <si>
    <t>000235</t>
  </si>
  <si>
    <t>000236</t>
  </si>
  <si>
    <t>000237</t>
  </si>
  <si>
    <t>000238</t>
  </si>
  <si>
    <t>000239</t>
  </si>
  <si>
    <t>000240</t>
  </si>
  <si>
    <t>2 Pressure Reducing Valve"</t>
  </si>
  <si>
    <t>000241</t>
  </si>
  <si>
    <t>000242</t>
  </si>
  <si>
    <t>000243</t>
  </si>
  <si>
    <t>Meter Box Tops</t>
  </si>
  <si>
    <t>000244</t>
  </si>
  <si>
    <t>000245</t>
  </si>
  <si>
    <t>000246</t>
  </si>
  <si>
    <t>Fly Adapters</t>
  </si>
  <si>
    <t>000247</t>
  </si>
  <si>
    <t>6 x 4" Tapping Sleeve"</t>
  </si>
  <si>
    <t>000248</t>
  </si>
  <si>
    <t>Wet Tap</t>
  </si>
  <si>
    <t>000249</t>
  </si>
  <si>
    <t>4 Detector Check Valve"</t>
  </si>
  <si>
    <t>000250</t>
  </si>
  <si>
    <t>3 Pressure Reducing Valve"</t>
  </si>
  <si>
    <t>000251</t>
  </si>
  <si>
    <t>000252</t>
  </si>
  <si>
    <t>4 x 3" Fly Reducers"</t>
  </si>
  <si>
    <t>000253</t>
  </si>
  <si>
    <t>3 Flange Reducers"</t>
  </si>
  <si>
    <t>000254</t>
  </si>
  <si>
    <t>Automated Meter Reading System</t>
  </si>
  <si>
    <t>000255</t>
  </si>
  <si>
    <t>4 Flange Packs"</t>
  </si>
  <si>
    <t>000256</t>
  </si>
  <si>
    <t>000911</t>
  </si>
  <si>
    <t xml:space="preserve"> 33  00</t>
  </si>
  <si>
    <t>000773</t>
  </si>
  <si>
    <t>2 Gate Valves"</t>
  </si>
  <si>
    <t>000774</t>
  </si>
  <si>
    <t>Disposal:  42 Meter Top"</t>
  </si>
  <si>
    <t xml:space="preserve"> 33  05</t>
  </si>
  <si>
    <t>000289</t>
  </si>
  <si>
    <t xml:space="preserve"> 33  11</t>
  </si>
  <si>
    <t>000290</t>
  </si>
  <si>
    <t>000291</t>
  </si>
  <si>
    <t>000292</t>
  </si>
  <si>
    <t>000293</t>
  </si>
  <si>
    <t>000294</t>
  </si>
  <si>
    <t>000295</t>
  </si>
  <si>
    <t>000296</t>
  </si>
  <si>
    <t>000297</t>
  </si>
  <si>
    <t>000298</t>
  </si>
  <si>
    <t>000299</t>
  </si>
  <si>
    <t>8' x 14 Tapping Sleeve &amp; Valve"</t>
  </si>
  <si>
    <t>000300</t>
  </si>
  <si>
    <t>000301</t>
  </si>
  <si>
    <t>8 Tapping Valve w\ Box"</t>
  </si>
  <si>
    <t>000302</t>
  </si>
  <si>
    <t>000303</t>
  </si>
  <si>
    <t>000304</t>
  </si>
  <si>
    <t>6 x 6" Tapping Sleeve"</t>
  </si>
  <si>
    <t>000305</t>
  </si>
  <si>
    <t>10 x 8" Tapping Sleeve"</t>
  </si>
  <si>
    <t>000306</t>
  </si>
  <si>
    <t>000354</t>
  </si>
  <si>
    <t>8 DIP Pipe"</t>
  </si>
  <si>
    <t xml:space="preserve"> 34  11</t>
  </si>
  <si>
    <t>000355</t>
  </si>
  <si>
    <t>6 DIP Pipe"</t>
  </si>
  <si>
    <t>000356</t>
  </si>
  <si>
    <t>000357</t>
  </si>
  <si>
    <t>000358</t>
  </si>
  <si>
    <t>000359</t>
  </si>
  <si>
    <t>000360</t>
  </si>
  <si>
    <t>000361</t>
  </si>
  <si>
    <t>10 x 10" Tapping Sleeve &amp; Valve"</t>
  </si>
  <si>
    <t>000362</t>
  </si>
  <si>
    <t>8 Tapping Valve w/ Box"</t>
  </si>
  <si>
    <t>000363</t>
  </si>
  <si>
    <t>6 Tapping Valve w\Box"</t>
  </si>
  <si>
    <t>000364</t>
  </si>
  <si>
    <t>4 Tapping Valve w\Box"</t>
  </si>
  <si>
    <t>000365</t>
  </si>
  <si>
    <t>8 x *" Tapping Sleeve &amp; Valve"</t>
  </si>
  <si>
    <t>000366</t>
  </si>
  <si>
    <t>000367</t>
  </si>
  <si>
    <t>000368</t>
  </si>
  <si>
    <t>000369</t>
  </si>
  <si>
    <t>000370</t>
  </si>
  <si>
    <t>000371</t>
  </si>
  <si>
    <t>000372</t>
  </si>
  <si>
    <t>000373</t>
  </si>
  <si>
    <t>000374</t>
  </si>
  <si>
    <t>000375</t>
  </si>
  <si>
    <t>10 Blowoff"</t>
  </si>
  <si>
    <t>000376</t>
  </si>
  <si>
    <t>8 Blowoff"</t>
  </si>
  <si>
    <t>000377</t>
  </si>
  <si>
    <t>000378</t>
  </si>
  <si>
    <t>000379</t>
  </si>
  <si>
    <t>2 Blowoffs"</t>
  </si>
  <si>
    <t>000380</t>
  </si>
  <si>
    <t>16 Casing"</t>
  </si>
  <si>
    <t>000381</t>
  </si>
  <si>
    <t>000382</t>
  </si>
  <si>
    <t>000383</t>
  </si>
  <si>
    <t>000384</t>
  </si>
  <si>
    <t>6 Casing"</t>
  </si>
  <si>
    <t>000385</t>
  </si>
  <si>
    <t>000386</t>
  </si>
  <si>
    <t>Pressure Reducing Station</t>
  </si>
  <si>
    <t>000387</t>
  </si>
  <si>
    <t>PRV &amp; Master Meter</t>
  </si>
  <si>
    <t>000388</t>
  </si>
  <si>
    <t>Altitude Valve - Hammitt Hill Road</t>
  </si>
  <si>
    <t>000389</t>
  </si>
  <si>
    <t>Altitude Valve - Briggs Hill</t>
  </si>
  <si>
    <t>000390</t>
  </si>
  <si>
    <t>000391</t>
  </si>
  <si>
    <t>6 Master Meter"</t>
  </si>
  <si>
    <t>003177</t>
  </si>
  <si>
    <t>000775</t>
  </si>
  <si>
    <t xml:space="preserve"> 35  05</t>
  </si>
  <si>
    <t>000423</t>
  </si>
  <si>
    <t>4 Master Meter"</t>
  </si>
  <si>
    <t xml:space="preserve"> 35  11</t>
  </si>
  <si>
    <t>000424</t>
  </si>
  <si>
    <t>16 DIP Pipe"</t>
  </si>
  <si>
    <t>000425</t>
  </si>
  <si>
    <t>12 DIP Pipe"</t>
  </si>
  <si>
    <t>000426</t>
  </si>
  <si>
    <t>000427</t>
  </si>
  <si>
    <t>000428</t>
  </si>
  <si>
    <t>000429</t>
  </si>
  <si>
    <t>000430</t>
  </si>
  <si>
    <t>000431</t>
  </si>
  <si>
    <t>Pressure Reducing Valve</t>
  </si>
  <si>
    <t>000432</t>
  </si>
  <si>
    <t>000433</t>
  </si>
  <si>
    <t>000434</t>
  </si>
  <si>
    <t>000435</t>
  </si>
  <si>
    <t>000436</t>
  </si>
  <si>
    <t>000437</t>
  </si>
  <si>
    <t>4  x 4" Tapping Sleeve &amp; Valve"</t>
  </si>
  <si>
    <t>000438</t>
  </si>
  <si>
    <t>16 x 6" Tapping Sleeve"</t>
  </si>
  <si>
    <t>000439</t>
  </si>
  <si>
    <t>16 Butterfly Valve"</t>
  </si>
  <si>
    <t>000440</t>
  </si>
  <si>
    <t>000441</t>
  </si>
  <si>
    <t>10 Gate Valve"</t>
  </si>
  <si>
    <t>000442</t>
  </si>
  <si>
    <t>000443</t>
  </si>
  <si>
    <t>000444</t>
  </si>
  <si>
    <t>000445</t>
  </si>
  <si>
    <t>000446</t>
  </si>
  <si>
    <t>000447</t>
  </si>
  <si>
    <t>000448</t>
  </si>
  <si>
    <t>000449</t>
  </si>
  <si>
    <t>000450</t>
  </si>
  <si>
    <t>12 Uncased w\ 12" PVC Pipe"</t>
  </si>
  <si>
    <t>000451</t>
  </si>
  <si>
    <t>000452</t>
  </si>
  <si>
    <t>4 Pressure Reducing Valve"</t>
  </si>
  <si>
    <t>000776</t>
  </si>
  <si>
    <t>000480</t>
  </si>
  <si>
    <t xml:space="preserve"> 36  11</t>
  </si>
  <si>
    <t>000481</t>
  </si>
  <si>
    <t>000482</t>
  </si>
  <si>
    <t>16 x 8" Tapping Sleeve"</t>
  </si>
  <si>
    <t>000483</t>
  </si>
  <si>
    <t>000484</t>
  </si>
  <si>
    <t>000486</t>
  </si>
  <si>
    <t>000487</t>
  </si>
  <si>
    <t>000488</t>
  </si>
  <si>
    <t>000489</t>
  </si>
  <si>
    <t>000490</t>
  </si>
  <si>
    <t>000491</t>
  </si>
  <si>
    <t>000492</t>
  </si>
  <si>
    <t>000493</t>
  </si>
  <si>
    <t>000494</t>
  </si>
  <si>
    <t>000495</t>
  </si>
  <si>
    <t>000496</t>
  </si>
  <si>
    <t>000497</t>
  </si>
  <si>
    <t>000498</t>
  </si>
  <si>
    <t>000499</t>
  </si>
  <si>
    <t>000500</t>
  </si>
  <si>
    <t>000501</t>
  </si>
  <si>
    <t>000502</t>
  </si>
  <si>
    <t>8 Tapping Valve"</t>
  </si>
  <si>
    <t>000503</t>
  </si>
  <si>
    <t>000504</t>
  </si>
  <si>
    <t>10 Road Bore"</t>
  </si>
  <si>
    <t>000505</t>
  </si>
  <si>
    <t>14 x 8" Tapping Sleeve"</t>
  </si>
  <si>
    <t>000506</t>
  </si>
  <si>
    <t>000507</t>
  </si>
  <si>
    <t>000508</t>
  </si>
  <si>
    <t>000509</t>
  </si>
  <si>
    <t>000510</t>
  </si>
  <si>
    <t>16 Class 50 DIP Pipe w\ 24" Steel"</t>
  </si>
  <si>
    <t>000511</t>
  </si>
  <si>
    <t>16 x 16" Tapping Sleeve"</t>
  </si>
  <si>
    <t>000512</t>
  </si>
  <si>
    <t>12 x 6" Tappiong Sleeve"</t>
  </si>
  <si>
    <t>000513</t>
  </si>
  <si>
    <t>16 Tapping Valve w\ Box"</t>
  </si>
  <si>
    <t>003178</t>
  </si>
  <si>
    <t>000777</t>
  </si>
  <si>
    <t xml:space="preserve"> 37  05</t>
  </si>
  <si>
    <t>000681</t>
  </si>
  <si>
    <t>Mains - 2/99</t>
  </si>
  <si>
    <t xml:space="preserve"> 37  08</t>
  </si>
  <si>
    <t>000584</t>
  </si>
  <si>
    <t xml:space="preserve"> 37  11</t>
  </si>
  <si>
    <t>000585</t>
  </si>
  <si>
    <t>000586</t>
  </si>
  <si>
    <t>6 Side Outlet Blowoff"</t>
  </si>
  <si>
    <t>000587</t>
  </si>
  <si>
    <t>12 Steel Casing by Bore w/ 8" PVC Carrier"</t>
  </si>
  <si>
    <t>000588</t>
  </si>
  <si>
    <t>8 Uncased Bore w/ 8" PVC Carrier Pipe"</t>
  </si>
  <si>
    <t>000589</t>
  </si>
  <si>
    <t>8 CL 350 DIP Water Line w/ Field Lok Gaskets"</t>
  </si>
  <si>
    <t>000590</t>
  </si>
  <si>
    <t>8 CL 160 PVC Water Line"</t>
  </si>
  <si>
    <t>000591</t>
  </si>
  <si>
    <t>8 CL 200 PVC Water Line"</t>
  </si>
  <si>
    <t>000592</t>
  </si>
  <si>
    <t>8 CL 250 PVC Water Line"</t>
  </si>
  <si>
    <t xml:space="preserve"> 37  10</t>
  </si>
  <si>
    <t>000593</t>
  </si>
  <si>
    <t>Final Cleanup</t>
  </si>
  <si>
    <t>000694</t>
  </si>
  <si>
    <t>Transmission &amp; Distribution</t>
  </si>
  <si>
    <t xml:space="preserve"> 38  00</t>
  </si>
  <si>
    <t>000596</t>
  </si>
  <si>
    <t>000597</t>
  </si>
  <si>
    <t>000598</t>
  </si>
  <si>
    <t>Tranmission &amp; Distribution</t>
  </si>
  <si>
    <t>000599</t>
  </si>
  <si>
    <t>Barren River Road #2</t>
  </si>
  <si>
    <t>000600</t>
  </si>
  <si>
    <t>Industrial Park - Scotty's Phase 3</t>
  </si>
  <si>
    <t>000601</t>
  </si>
  <si>
    <t>Industrial Park - Kelley Road</t>
  </si>
  <si>
    <t>000602</t>
  </si>
  <si>
    <t>Highway 68W Planned Community</t>
  </si>
  <si>
    <t>000603</t>
  </si>
  <si>
    <t>Waterline Relocation - B.G. Bypass, Section 2</t>
  </si>
  <si>
    <t>000604</t>
  </si>
  <si>
    <t>Waterline Relocation - Highway 68W to Green River Pkwy</t>
  </si>
  <si>
    <t>000605</t>
  </si>
  <si>
    <t>Waterline Relocation - Highway 68W, Section 2</t>
  </si>
  <si>
    <t>000606</t>
  </si>
  <si>
    <t>Waterline Relocation - Highway 68W, Section 3</t>
  </si>
  <si>
    <t>000607</t>
  </si>
  <si>
    <t>Waterline Relocaton - Guy Road</t>
  </si>
  <si>
    <t>000608</t>
  </si>
  <si>
    <t>Waterline Relocation - Highway 68W, Section 4</t>
  </si>
  <si>
    <t>000609</t>
  </si>
  <si>
    <t>Hydrants - Greencastle Rd.\N. Duncan (WCFCT)</t>
  </si>
  <si>
    <t>000610</t>
  </si>
  <si>
    <t>Waterline Relocation - Vance Rd &amp; Iva Ch Rd (WCFCT)</t>
  </si>
  <si>
    <t>000611</t>
  </si>
  <si>
    <t>Improvements - Morehead Road (WCFCT)</t>
  </si>
  <si>
    <t>000612</t>
  </si>
  <si>
    <t>Waterline Extension - Mizpah Road (WCFCT)</t>
  </si>
  <si>
    <t>000613</t>
  </si>
  <si>
    <t>Waterline Extension - Roy Thomas Road (WCFCT)</t>
  </si>
  <si>
    <t>000614</t>
  </si>
  <si>
    <t>Improvements - Old Scottsville Road (WCFCT)</t>
  </si>
  <si>
    <t>000615</t>
  </si>
  <si>
    <t>Waterline Extensions - Miscellaneous 1998 (WCFCT)</t>
  </si>
  <si>
    <t>000617</t>
  </si>
  <si>
    <t>6 Water Line"</t>
  </si>
  <si>
    <t>000618</t>
  </si>
  <si>
    <t>000619</t>
  </si>
  <si>
    <t>S / L Crossings</t>
  </si>
  <si>
    <t>000621</t>
  </si>
  <si>
    <t>8 Water Main"</t>
  </si>
  <si>
    <t>000625</t>
  </si>
  <si>
    <t>10  Water Line"</t>
  </si>
  <si>
    <t>000626</t>
  </si>
  <si>
    <t>000627</t>
  </si>
  <si>
    <t>Miscellaneous Fittings</t>
  </si>
  <si>
    <t>000628</t>
  </si>
  <si>
    <t>000629</t>
  </si>
  <si>
    <t>000630</t>
  </si>
  <si>
    <t>10 PVC SDR 210"</t>
  </si>
  <si>
    <t>000631</t>
  </si>
  <si>
    <t>2 PVC Water Crossings"</t>
  </si>
  <si>
    <t>000632</t>
  </si>
  <si>
    <t>#9 Stone for S/L Crossing</t>
  </si>
  <si>
    <t>000633</t>
  </si>
  <si>
    <t>000634</t>
  </si>
  <si>
    <t>000640</t>
  </si>
  <si>
    <t>000641</t>
  </si>
  <si>
    <t>2 PVC S/L Crossings"</t>
  </si>
  <si>
    <t>000642</t>
  </si>
  <si>
    <t>#9 Stone for S/L Crossings</t>
  </si>
  <si>
    <t>000643</t>
  </si>
  <si>
    <t>10 Gate Valve Blow-Off"</t>
  </si>
  <si>
    <t>000644</t>
  </si>
  <si>
    <t>10 Tee"</t>
  </si>
  <si>
    <t>000645</t>
  </si>
  <si>
    <t>Engineering</t>
  </si>
  <si>
    <t>000648</t>
  </si>
  <si>
    <t>10 x 8" Tap Valve &amp; Sleeve"</t>
  </si>
  <si>
    <t>000649</t>
  </si>
  <si>
    <t>8 Class 200 Pipe"</t>
  </si>
  <si>
    <t>000650</t>
  </si>
  <si>
    <t>000651</t>
  </si>
  <si>
    <t>000653</t>
  </si>
  <si>
    <t>6 Line"</t>
  </si>
  <si>
    <t>000654</t>
  </si>
  <si>
    <t>8 Line"</t>
  </si>
  <si>
    <t>000656</t>
  </si>
  <si>
    <t>8 Water Line"</t>
  </si>
  <si>
    <t>000657</t>
  </si>
  <si>
    <t>000659</t>
  </si>
  <si>
    <t>000660</t>
  </si>
  <si>
    <t>000662</t>
  </si>
  <si>
    <t>8 PVC - Labor Equip Blasting</t>
  </si>
  <si>
    <t>000663</t>
  </si>
  <si>
    <t>000664</t>
  </si>
  <si>
    <t>8 Blow Off"</t>
  </si>
  <si>
    <t>000667</t>
  </si>
  <si>
    <t>000668</t>
  </si>
  <si>
    <t>000669</t>
  </si>
  <si>
    <t>Stone Used for S/L Crossing</t>
  </si>
  <si>
    <t>000670</t>
  </si>
  <si>
    <t>6 Blow Off"</t>
  </si>
  <si>
    <t>000671</t>
  </si>
  <si>
    <t>6 PVC Class 160"</t>
  </si>
  <si>
    <t>000675</t>
  </si>
  <si>
    <t>Transmission &amp; Distribution - 1999</t>
  </si>
  <si>
    <t>000691</t>
  </si>
  <si>
    <t>000693</t>
  </si>
  <si>
    <t>000855</t>
  </si>
  <si>
    <t xml:space="preserve"> 38  08</t>
  </si>
  <si>
    <t>000856</t>
  </si>
  <si>
    <t>M.J. 90's</t>
  </si>
  <si>
    <t>000857</t>
  </si>
  <si>
    <t>8 Gate Valves"</t>
  </si>
  <si>
    <t>000815</t>
  </si>
  <si>
    <t>12 Road Bore"</t>
  </si>
  <si>
    <t xml:space="preserve"> 38  11</t>
  </si>
  <si>
    <t>000816</t>
  </si>
  <si>
    <t>6' Waterline - Class 200</t>
  </si>
  <si>
    <t>000817</t>
  </si>
  <si>
    <t>8' Waterline - Class 200</t>
  </si>
  <si>
    <t>000818</t>
  </si>
  <si>
    <t>Tapping Valve &amp; Sleeve</t>
  </si>
  <si>
    <t>000819</t>
  </si>
  <si>
    <t>Rock - McFaddin Station</t>
  </si>
  <si>
    <t>000820</t>
  </si>
  <si>
    <t>6 x 6" Tapping Sleeves &amp; Valves"</t>
  </si>
  <si>
    <t xml:space="preserve"> 39  00</t>
  </si>
  <si>
    <t>000821</t>
  </si>
  <si>
    <t>30 MJ Butterfly Valves"</t>
  </si>
  <si>
    <t>000822</t>
  </si>
  <si>
    <t>24 MJ Butterfly Valves"</t>
  </si>
  <si>
    <t>000823</t>
  </si>
  <si>
    <t>8 Blowoff Assembly"</t>
  </si>
  <si>
    <t>000824</t>
  </si>
  <si>
    <t>Ductile Iron Fittings</t>
  </si>
  <si>
    <t>000825</t>
  </si>
  <si>
    <t>42 Open Cut Casing Roads"</t>
  </si>
  <si>
    <t>000826</t>
  </si>
  <si>
    <t>42 Open Cut Casing for Interstate 65"</t>
  </si>
  <si>
    <t>000827</t>
  </si>
  <si>
    <t>12 Bore w/ 6" PVC Pipe"</t>
  </si>
  <si>
    <t>000828</t>
  </si>
  <si>
    <t>Air Release Stations</t>
  </si>
  <si>
    <t>000829</t>
  </si>
  <si>
    <t>30 DIP Pipe Water Main - Fastite"</t>
  </si>
  <si>
    <t>000830</t>
  </si>
  <si>
    <t>30 DIP Pipe Water Main - Restrained"</t>
  </si>
  <si>
    <t>000831</t>
  </si>
  <si>
    <t>8 PVC Water Main</t>
  </si>
  <si>
    <t>000832</t>
  </si>
  <si>
    <t>8' PVC Pipe Water Main, Class 200</t>
  </si>
  <si>
    <t>000833</t>
  </si>
  <si>
    <t>8 x 8" Wet Tap (PVC)"</t>
  </si>
  <si>
    <t>000834</t>
  </si>
  <si>
    <t>4 x 4" Wet Tap (PVC)"</t>
  </si>
  <si>
    <t>000835</t>
  </si>
  <si>
    <t>30 Butterfly Valave"</t>
  </si>
  <si>
    <t>000836</t>
  </si>
  <si>
    <t>10' Gate Valve</t>
  </si>
  <si>
    <t>000837</t>
  </si>
  <si>
    <t>4 Blowoff Assembly"</t>
  </si>
  <si>
    <t>000838</t>
  </si>
  <si>
    <t>000839</t>
  </si>
  <si>
    <t>42 Casing Bored w/ 30" DIP Pipe"</t>
  </si>
  <si>
    <t>000840</t>
  </si>
  <si>
    <t>42 Casing Open Cut w/ 30" DIP Pipe"</t>
  </si>
  <si>
    <t>000841</t>
  </si>
  <si>
    <t>14 Casing Bored w/ 10" PVC"</t>
  </si>
  <si>
    <t>000842</t>
  </si>
  <si>
    <t>Auto Air Release Stations</t>
  </si>
  <si>
    <t>000843</t>
  </si>
  <si>
    <t>30 DIP Water Line"</t>
  </si>
  <si>
    <t>000844</t>
  </si>
  <si>
    <t>30 DIP Water Line w/ Restraint Joints"</t>
  </si>
  <si>
    <t>000845</t>
  </si>
  <si>
    <t>10 PVC Water Line Class 200</t>
  </si>
  <si>
    <t>000846</t>
  </si>
  <si>
    <t>4 PVC Water Line Class 200</t>
  </si>
  <si>
    <t>000847</t>
  </si>
  <si>
    <t>Final Cleanup - Project 16</t>
  </si>
  <si>
    <t>000848</t>
  </si>
  <si>
    <t>Flowable Fill (CO-1)</t>
  </si>
  <si>
    <t>000849</t>
  </si>
  <si>
    <t>30 Megalugs (CO-1)"</t>
  </si>
  <si>
    <t>000850</t>
  </si>
  <si>
    <t>42 Steel Casing (CO-1)"</t>
  </si>
  <si>
    <t>000851</t>
  </si>
  <si>
    <t>Miscellaneous Costs - Project 16</t>
  </si>
  <si>
    <t>000852</t>
  </si>
  <si>
    <t>WRECC Connection - Project 16</t>
  </si>
  <si>
    <t>000853</t>
  </si>
  <si>
    <t>Additions - Transmission &amp; Distribution (Yr 2000)</t>
  </si>
  <si>
    <t>000854</t>
  </si>
  <si>
    <t>HWY 1435 Water Line Relocation (KDOT)</t>
  </si>
  <si>
    <t>001161</t>
  </si>
  <si>
    <t>42 Bore Under Interstate 65"</t>
  </si>
  <si>
    <t>001162</t>
  </si>
  <si>
    <t>000858</t>
  </si>
  <si>
    <t>10 Water Main"</t>
  </si>
  <si>
    <t xml:space="preserve"> 39  05</t>
  </si>
  <si>
    <t>000859</t>
  </si>
  <si>
    <t>6 Water Main"</t>
  </si>
  <si>
    <t>000860</t>
  </si>
  <si>
    <t>10 Water Valve"</t>
  </si>
  <si>
    <t>000861</t>
  </si>
  <si>
    <t>6 Water Valves"</t>
  </si>
  <si>
    <t>000862</t>
  </si>
  <si>
    <t>10 Blowoffs"</t>
  </si>
  <si>
    <t>000863</t>
  </si>
  <si>
    <t>6 Blowoff"</t>
  </si>
  <si>
    <t>000864</t>
  </si>
  <si>
    <t>4 SDR 21 Class 200 Pipe</t>
  </si>
  <si>
    <t>000865</t>
  </si>
  <si>
    <t>6 SDR 21 Class 200 Pipe"</t>
  </si>
  <si>
    <t>000866</t>
  </si>
  <si>
    <t>8 SDR 21 Class 200 Pipe"</t>
  </si>
  <si>
    <t>000867</t>
  </si>
  <si>
    <t>8 x 4" MJ Tee"</t>
  </si>
  <si>
    <t>000868</t>
  </si>
  <si>
    <t>4 DD MJ Valves"</t>
  </si>
  <si>
    <t>000869</t>
  </si>
  <si>
    <t>4 PVC 90 Degrees"</t>
  </si>
  <si>
    <t>000870</t>
  </si>
  <si>
    <t>Blowoff Boxes</t>
  </si>
  <si>
    <t>000871</t>
  </si>
  <si>
    <t>Valve Boxes</t>
  </si>
  <si>
    <t>000872</t>
  </si>
  <si>
    <t>6 DD MJ Valves"</t>
  </si>
  <si>
    <t>000873</t>
  </si>
  <si>
    <t>6 x 4" Tee"</t>
  </si>
  <si>
    <t>000874</t>
  </si>
  <si>
    <t>6 x 6" Tees"</t>
  </si>
  <si>
    <t>000875</t>
  </si>
  <si>
    <t>8 x 6" Tee"</t>
  </si>
  <si>
    <t>000876</t>
  </si>
  <si>
    <t>8 DD MJ Valves"</t>
  </si>
  <si>
    <t>000877</t>
  </si>
  <si>
    <t>8 MJ Packs"</t>
  </si>
  <si>
    <t>000878</t>
  </si>
  <si>
    <t>4 MJ Packs"</t>
  </si>
  <si>
    <t>000879</t>
  </si>
  <si>
    <t>6 MJ Packs"</t>
  </si>
  <si>
    <t>000880</t>
  </si>
  <si>
    <t>Misc. Costs - Hidden River, Phase 7B</t>
  </si>
  <si>
    <t>000881</t>
  </si>
  <si>
    <t>6 SDR Class 200 PVC Pipe"</t>
  </si>
  <si>
    <t>000882</t>
  </si>
  <si>
    <t>6 SDR 21 Class 200 PVC Pipe"</t>
  </si>
  <si>
    <t>000883</t>
  </si>
  <si>
    <t>6 MJ DD"</t>
  </si>
  <si>
    <t>000884</t>
  </si>
  <si>
    <t>6 MJ 22 1/2 Bend"</t>
  </si>
  <si>
    <t>000885</t>
  </si>
  <si>
    <t>Miscellaneous Costs - Fountain Trace</t>
  </si>
  <si>
    <t>001390</t>
  </si>
  <si>
    <t>Hwy 231 Relocation - KDOT</t>
  </si>
  <si>
    <t xml:space="preserve"> 40  00</t>
  </si>
  <si>
    <t>001404</t>
  </si>
  <si>
    <t>001369</t>
  </si>
  <si>
    <t>Hwy 242 Ext</t>
  </si>
  <si>
    <t>001396</t>
  </si>
  <si>
    <t>I-65 Relocation, Sect 1</t>
  </si>
  <si>
    <t>001401</t>
  </si>
  <si>
    <t>001406</t>
  </si>
  <si>
    <t>Hwy 231, Sect 2</t>
  </si>
  <si>
    <t>001409</t>
  </si>
  <si>
    <t>001362</t>
  </si>
  <si>
    <t>Hidden River</t>
  </si>
  <si>
    <t>001363</t>
  </si>
  <si>
    <t>Crossings @ Cave Mill</t>
  </si>
  <si>
    <t>001364</t>
  </si>
  <si>
    <t>Mains - Trans &amp; Dist</t>
  </si>
  <si>
    <t>001365</t>
  </si>
  <si>
    <t>001366</t>
  </si>
  <si>
    <t>001367</t>
  </si>
  <si>
    <t>Walnut Valley Apts</t>
  </si>
  <si>
    <t>001368</t>
  </si>
  <si>
    <t>Gilbert Place</t>
  </si>
  <si>
    <t>001371</t>
  </si>
  <si>
    <t>Fred Hale Ext</t>
  </si>
  <si>
    <t>001372</t>
  </si>
  <si>
    <t>Little Elk Springs Ext</t>
  </si>
  <si>
    <t>001373</t>
  </si>
  <si>
    <t>Jack White Subd</t>
  </si>
  <si>
    <t>001374</t>
  </si>
  <si>
    <t>Cut in Gate Valve</t>
  </si>
  <si>
    <t>001375</t>
  </si>
  <si>
    <t>Meadowview Subd</t>
  </si>
  <si>
    <t>001376</t>
  </si>
  <si>
    <t>Install 2 Blow off"</t>
  </si>
  <si>
    <t>001377</t>
  </si>
  <si>
    <t>Relocate 16"</t>
  </si>
  <si>
    <t>001378</t>
  </si>
  <si>
    <t>Relay 10 Line - River"</t>
  </si>
  <si>
    <t>001379</t>
  </si>
  <si>
    <t>T. Elkins Rd Ext</t>
  </si>
  <si>
    <t>001380</t>
  </si>
  <si>
    <t>BG Corp Park, Sec 7</t>
  </si>
  <si>
    <t>001381</t>
  </si>
  <si>
    <t>Install 2 Line"</t>
  </si>
  <si>
    <t>001382</t>
  </si>
  <si>
    <t>Pump Station - Greenwood Renovations</t>
  </si>
  <si>
    <t>001383</t>
  </si>
  <si>
    <t>Chlorine Meter</t>
  </si>
  <si>
    <t>001384</t>
  </si>
  <si>
    <t>T &amp; D - Indirect Labor</t>
  </si>
  <si>
    <t>001385</t>
  </si>
  <si>
    <t>T &amp; D - Indirect Materials</t>
  </si>
  <si>
    <t>001386</t>
  </si>
  <si>
    <t>T &amp; D - Legal</t>
  </si>
  <si>
    <t>001387</t>
  </si>
  <si>
    <t>T &amp; D - Equipment</t>
  </si>
  <si>
    <t>001388</t>
  </si>
  <si>
    <t>T &amp; D - Indirect Operations</t>
  </si>
  <si>
    <t>001389</t>
  </si>
  <si>
    <t>T &amp; D - Indirect Engineering</t>
  </si>
  <si>
    <t>001391</t>
  </si>
  <si>
    <t>Hidden River, Phase 7</t>
  </si>
  <si>
    <t>001392</t>
  </si>
  <si>
    <t>001393</t>
  </si>
  <si>
    <t>001394</t>
  </si>
  <si>
    <t>Project 16</t>
  </si>
  <si>
    <t>001395</t>
  </si>
  <si>
    <t>Greystone Subd, Sect 6</t>
  </si>
  <si>
    <t>001397</t>
  </si>
  <si>
    <t>Plan Deposits</t>
  </si>
  <si>
    <t>001398</t>
  </si>
  <si>
    <t>Trans &amp; Dist - Misc Other</t>
  </si>
  <si>
    <t>001399</t>
  </si>
  <si>
    <t>001400</t>
  </si>
  <si>
    <t>001402</t>
  </si>
  <si>
    <t>Smiths Grove Improvements</t>
  </si>
  <si>
    <t>001403</t>
  </si>
  <si>
    <t>001405</t>
  </si>
  <si>
    <t>001407</t>
  </si>
  <si>
    <t>Tackett Farms</t>
  </si>
  <si>
    <t>001408</t>
  </si>
  <si>
    <t>Greystone Subd, Sec 6</t>
  </si>
  <si>
    <t>001410</t>
  </si>
  <si>
    <t>Hunters Crossing</t>
  </si>
  <si>
    <t>001411</t>
  </si>
  <si>
    <t>Springfield Subd, Sec 2</t>
  </si>
  <si>
    <t>001370</t>
  </si>
  <si>
    <t>001361</t>
  </si>
  <si>
    <t>Hwy 234 Relocation -KDOT</t>
  </si>
  <si>
    <t>001164</t>
  </si>
  <si>
    <t>Mains - Trans &amp; Distribution</t>
  </si>
  <si>
    <t xml:space="preserve"> 39  08</t>
  </si>
  <si>
    <t>001165</t>
  </si>
  <si>
    <t>001166</t>
  </si>
  <si>
    <t xml:space="preserve"> 39  10</t>
  </si>
  <si>
    <t>001167</t>
  </si>
  <si>
    <t>001168</t>
  </si>
  <si>
    <t>001169</t>
  </si>
  <si>
    <t xml:space="preserve"> 40  04</t>
  </si>
  <si>
    <t>001170</t>
  </si>
  <si>
    <t>001171</t>
  </si>
  <si>
    <t>001172</t>
  </si>
  <si>
    <t>001173</t>
  </si>
  <si>
    <t>001174</t>
  </si>
  <si>
    <t>001175</t>
  </si>
  <si>
    <t>001176</t>
  </si>
  <si>
    <t xml:space="preserve"> 40  05</t>
  </si>
  <si>
    <t>001177</t>
  </si>
  <si>
    <t>001178</t>
  </si>
  <si>
    <t>001179</t>
  </si>
  <si>
    <t>000763</t>
  </si>
  <si>
    <t xml:space="preserve"> 40  08</t>
  </si>
  <si>
    <t>001419</t>
  </si>
  <si>
    <t>6 CL 200 PVC Main"</t>
  </si>
  <si>
    <t>001420</t>
  </si>
  <si>
    <t>Tie-in by WCWD</t>
  </si>
  <si>
    <t>001422</t>
  </si>
  <si>
    <t>6 PVC Main"</t>
  </si>
  <si>
    <t xml:space="preserve"> 40  09</t>
  </si>
  <si>
    <t>001430</t>
  </si>
  <si>
    <t>8 CL 200 PVC"</t>
  </si>
  <si>
    <t xml:space="preserve"> 40  10</t>
  </si>
  <si>
    <t>001431</t>
  </si>
  <si>
    <t>6 CL 200 PVC"</t>
  </si>
  <si>
    <t>001432</t>
  </si>
  <si>
    <t>8 x 8 Tapping Sleeve &amp; Valve</t>
  </si>
  <si>
    <t>001434</t>
  </si>
  <si>
    <t>6 Gate Valves"</t>
  </si>
  <si>
    <t>001435</t>
  </si>
  <si>
    <t>12 Bore"</t>
  </si>
  <si>
    <t>001436</t>
  </si>
  <si>
    <t>000570</t>
  </si>
  <si>
    <t>8 SDR 21"</t>
  </si>
  <si>
    <t xml:space="preserve"> 41  00</t>
  </si>
  <si>
    <t>001459</t>
  </si>
  <si>
    <t>6 C-900 DR18"</t>
  </si>
  <si>
    <t>001460</t>
  </si>
  <si>
    <t>6 x 6 TS &amp; Valve</t>
  </si>
  <si>
    <t>001461</t>
  </si>
  <si>
    <t>6 GV &amp; Box"</t>
  </si>
  <si>
    <t>001462</t>
  </si>
  <si>
    <t>6 CL 200 PVC</t>
  </si>
  <si>
    <t>001905</t>
  </si>
  <si>
    <t xml:space="preserve"> 41  02</t>
  </si>
  <si>
    <t>001918</t>
  </si>
  <si>
    <t>8 x 8 TS &amp; Valve on CIP</t>
  </si>
  <si>
    <t xml:space="preserve"> 41  03</t>
  </si>
  <si>
    <t>001919</t>
  </si>
  <si>
    <t>001920</t>
  </si>
  <si>
    <t>8 PVC Class 200"</t>
  </si>
  <si>
    <t>001922</t>
  </si>
  <si>
    <t>6 TS &amp; Valve (PVC)"</t>
  </si>
  <si>
    <t>001923</t>
  </si>
  <si>
    <t>10 Steel Casing by Bore w/ 6" PVC Carrier"</t>
  </si>
  <si>
    <t>001924</t>
  </si>
  <si>
    <t>Crushed Stone</t>
  </si>
  <si>
    <t>001925</t>
  </si>
  <si>
    <t>Concrete</t>
  </si>
  <si>
    <t>001926</t>
  </si>
  <si>
    <t>6 PVC Class 200"</t>
  </si>
  <si>
    <t>001928</t>
  </si>
  <si>
    <t>001929</t>
  </si>
  <si>
    <t>001930</t>
  </si>
  <si>
    <t>001932</t>
  </si>
  <si>
    <t>8 PVC"</t>
  </si>
  <si>
    <t>001933</t>
  </si>
  <si>
    <t>001934</t>
  </si>
  <si>
    <t>8 Fittings"</t>
  </si>
  <si>
    <t>001935</t>
  </si>
  <si>
    <t>8 Blowoff Assemblies"</t>
  </si>
  <si>
    <t>001964</t>
  </si>
  <si>
    <t>8 tie-in install  test &amp; tap hwy 213 &amp; wilson</t>
  </si>
  <si>
    <t xml:space="preserve"> 41  05</t>
  </si>
  <si>
    <t>001965</t>
  </si>
  <si>
    <t>8 Gate Valves w/ Boxes"</t>
  </si>
  <si>
    <t>001966</t>
  </si>
  <si>
    <t>6 MJ Cross"</t>
  </si>
  <si>
    <t>001967</t>
  </si>
  <si>
    <t>8 x 6" MJ Reducer"</t>
  </si>
  <si>
    <t>001968</t>
  </si>
  <si>
    <t>6 45D Bends"</t>
  </si>
  <si>
    <t>001969</t>
  </si>
  <si>
    <t>6 Cap"</t>
  </si>
  <si>
    <t>001970</t>
  </si>
  <si>
    <t>10 Steel Casing by Bore"</t>
  </si>
  <si>
    <t>001971</t>
  </si>
  <si>
    <t>12 Steel Casing by Bore"</t>
  </si>
  <si>
    <t>001972</t>
  </si>
  <si>
    <t>001973</t>
  </si>
  <si>
    <t>001974</t>
  </si>
  <si>
    <t>8x3" Tie-in at Wilson Rd &amp; Old Scottsville Rd"</t>
  </si>
  <si>
    <t>001976</t>
  </si>
  <si>
    <t>6 Gate Valves with Boxes"</t>
  </si>
  <si>
    <t>002012</t>
  </si>
  <si>
    <t>8 Cl 200 Water Main"</t>
  </si>
  <si>
    <t xml:space="preserve"> 41  06</t>
  </si>
  <si>
    <t>002013</t>
  </si>
  <si>
    <t>002014</t>
  </si>
  <si>
    <t>002015</t>
  </si>
  <si>
    <t>6 45S"</t>
  </si>
  <si>
    <t>002016</t>
  </si>
  <si>
    <t>Stone for Crossings</t>
  </si>
  <si>
    <t>002082</t>
  </si>
  <si>
    <t>Inspection Charges</t>
  </si>
  <si>
    <t>002083</t>
  </si>
  <si>
    <t>Blacktop</t>
  </si>
  <si>
    <t>002084</t>
  </si>
  <si>
    <t xml:space="preserve"> 41  01</t>
  </si>
  <si>
    <t>002085</t>
  </si>
  <si>
    <t>002086</t>
  </si>
  <si>
    <t xml:space="preserve"> 40  11</t>
  </si>
  <si>
    <t>002087</t>
  </si>
  <si>
    <t>002088</t>
  </si>
  <si>
    <t>002089</t>
  </si>
  <si>
    <t>002090</t>
  </si>
  <si>
    <t>002091</t>
  </si>
  <si>
    <t>002092</t>
  </si>
  <si>
    <t>Construction Charges</t>
  </si>
  <si>
    <t>002093</t>
  </si>
  <si>
    <t>002094</t>
  </si>
  <si>
    <t>Cut in 6 GV"</t>
  </si>
  <si>
    <t>002095</t>
  </si>
  <si>
    <t>002096</t>
  </si>
  <si>
    <t>Install 3 GV"</t>
  </si>
  <si>
    <t>002097</t>
  </si>
  <si>
    <t>Misc Engineering Charges</t>
  </si>
  <si>
    <t>002098</t>
  </si>
  <si>
    <t>Misc Construction Charges</t>
  </si>
  <si>
    <t>002099</t>
  </si>
  <si>
    <t>Misc Administrative Charges</t>
  </si>
  <si>
    <t>002100</t>
  </si>
  <si>
    <t>Equipment Services Adjustment</t>
  </si>
  <si>
    <t>002101</t>
  </si>
  <si>
    <t>Planholder Refunds &amp; Bids</t>
  </si>
  <si>
    <t>002102</t>
  </si>
  <si>
    <t>002103</t>
  </si>
  <si>
    <t>002104</t>
  </si>
  <si>
    <t xml:space="preserve"> 41  07</t>
  </si>
  <si>
    <t>002105</t>
  </si>
  <si>
    <t xml:space="preserve"> 41  04</t>
  </si>
  <si>
    <t>002106</t>
  </si>
  <si>
    <t>002107</t>
  </si>
  <si>
    <t>002108</t>
  </si>
  <si>
    <t>002109</t>
  </si>
  <si>
    <t>002110</t>
  </si>
  <si>
    <t>002111</t>
  </si>
  <si>
    <t>002112</t>
  </si>
  <si>
    <t>002113</t>
  </si>
  <si>
    <t>002114</t>
  </si>
  <si>
    <t>002115</t>
  </si>
  <si>
    <t>002116</t>
  </si>
  <si>
    <t>Install Road Crossing</t>
  </si>
  <si>
    <t>002117</t>
  </si>
  <si>
    <t>Install Valve on Suction Side</t>
  </si>
  <si>
    <t>002118</t>
  </si>
  <si>
    <t>Relay 4 W/L"</t>
  </si>
  <si>
    <t>002119</t>
  </si>
  <si>
    <t>002120</t>
  </si>
  <si>
    <t>Install New Electric Service</t>
  </si>
  <si>
    <t>002121</t>
  </si>
  <si>
    <t>002122</t>
  </si>
  <si>
    <t>Service Relocation-Sys Improv</t>
  </si>
  <si>
    <t xml:space="preserve"> 41  08</t>
  </si>
  <si>
    <t>002123</t>
  </si>
  <si>
    <t>Install Locking Bar</t>
  </si>
  <si>
    <t>002124</t>
  </si>
  <si>
    <t>002125</t>
  </si>
  <si>
    <t>002126</t>
  </si>
  <si>
    <t>002127</t>
  </si>
  <si>
    <t>002128</t>
  </si>
  <si>
    <t>Misc Labor</t>
  </si>
  <si>
    <t>002129</t>
  </si>
  <si>
    <t>Misc Equipment Charges</t>
  </si>
  <si>
    <t>002130</t>
  </si>
  <si>
    <t>002131</t>
  </si>
  <si>
    <t>002132</t>
  </si>
  <si>
    <t>002133</t>
  </si>
  <si>
    <t>002211</t>
  </si>
  <si>
    <t>10 x 10 Tap Sleeve &amp; Valve on PVC</t>
  </si>
  <si>
    <t>002212</t>
  </si>
  <si>
    <t>6 x 6 Tap Sleeve &amp; Valve on PVC</t>
  </si>
  <si>
    <t>002213</t>
  </si>
  <si>
    <t>002214</t>
  </si>
  <si>
    <t>Raise GV Box &amp; Top</t>
  </si>
  <si>
    <t>002217</t>
  </si>
  <si>
    <t>18 Steel Casing by bore w/ 12" DIP Carrier"</t>
  </si>
  <si>
    <t>002218</t>
  </si>
  <si>
    <t>18 Steel Casing by OC w/ 12" DIP Carrier"</t>
  </si>
  <si>
    <t>002221</t>
  </si>
  <si>
    <t>12 Cl 350 DIP"</t>
  </si>
  <si>
    <t>002222</t>
  </si>
  <si>
    <t>12 Cl 350 PVC"</t>
  </si>
  <si>
    <t>002223</t>
  </si>
  <si>
    <t>6 Cl 200 PVC"</t>
  </si>
  <si>
    <t>002224</t>
  </si>
  <si>
    <t>Tie-in at existing Blowoffs</t>
  </si>
  <si>
    <t>002225</t>
  </si>
  <si>
    <t>4 Side Outlet Blowoff"</t>
  </si>
  <si>
    <t>002226</t>
  </si>
  <si>
    <t>4 Cl 200 PVC"</t>
  </si>
  <si>
    <t>002227</t>
  </si>
  <si>
    <t>4 x 4 Tap Sleeve &amp; Valve on PVC</t>
  </si>
  <si>
    <t>002228</t>
  </si>
  <si>
    <t>4 Blowoff"</t>
  </si>
  <si>
    <t>002229</t>
  </si>
  <si>
    <t>002231</t>
  </si>
  <si>
    <t>8 x 8 Tap Sleeve &amp; Valve-PVC</t>
  </si>
  <si>
    <t>002232</t>
  </si>
  <si>
    <t>6 x 6 Tap Sleeve &amp; Valve-PVC</t>
  </si>
  <si>
    <t>002233</t>
  </si>
  <si>
    <t>6 x 4 Tap Sleeve &amp; Valve-PVC</t>
  </si>
  <si>
    <t>002235</t>
  </si>
  <si>
    <t>8 GV"</t>
  </si>
  <si>
    <t>002236</t>
  </si>
  <si>
    <t>4 GV"</t>
  </si>
  <si>
    <t>002237</t>
  </si>
  <si>
    <t>3 GV"</t>
  </si>
  <si>
    <t>002238</t>
  </si>
  <si>
    <t>002239</t>
  </si>
  <si>
    <t>12 Steel Casing by bore w/ 8" DIP Carrier"</t>
  </si>
  <si>
    <t>002240</t>
  </si>
  <si>
    <t>12 Steel Casing by OC w/ 8" DIP Carrier"</t>
  </si>
  <si>
    <t>002241</t>
  </si>
  <si>
    <t>8 Steel Casing by OC w/ 4" DIP Carrier"</t>
  </si>
  <si>
    <t>002242</t>
  </si>
  <si>
    <t>8 Steel Casing by bore w/ 4" PVC Carrier"</t>
  </si>
  <si>
    <t>002249</t>
  </si>
  <si>
    <t>8 Cl 350 DIP"</t>
  </si>
  <si>
    <t>002250</t>
  </si>
  <si>
    <t>8 Cl 200 PVC"</t>
  </si>
  <si>
    <t>002251</t>
  </si>
  <si>
    <t>002252</t>
  </si>
  <si>
    <t>4 Cl 350 DIP"</t>
  </si>
  <si>
    <t>002253</t>
  </si>
  <si>
    <t>002254</t>
  </si>
  <si>
    <t>3 Cl 200 PVC"</t>
  </si>
  <si>
    <t>002255</t>
  </si>
  <si>
    <t>4 x 4 Tap Sleeve &amp; Valve-PVC</t>
  </si>
  <si>
    <t>002256</t>
  </si>
  <si>
    <t>002257</t>
  </si>
  <si>
    <t>002258</t>
  </si>
  <si>
    <t>002264</t>
  </si>
  <si>
    <t>002265</t>
  </si>
  <si>
    <t>002266</t>
  </si>
  <si>
    <t>002267</t>
  </si>
  <si>
    <t>002268</t>
  </si>
  <si>
    <t>1 PE by Directional Bore"</t>
  </si>
  <si>
    <t>002269</t>
  </si>
  <si>
    <t>8 Steel Casing by Directional Bore"</t>
  </si>
  <si>
    <t>002289</t>
  </si>
  <si>
    <t>6 x 6 Tapping Sleeve</t>
  </si>
  <si>
    <t>002290</t>
  </si>
  <si>
    <t>002291</t>
  </si>
  <si>
    <t>002292</t>
  </si>
  <si>
    <t>6 MJ Gate Valve"</t>
  </si>
  <si>
    <t>002293</t>
  </si>
  <si>
    <t>6 x 90 Cl 200 PVC BXB Ell"</t>
  </si>
  <si>
    <t>002294</t>
  </si>
  <si>
    <t>562-S CI Valve Box w/ Lid</t>
  </si>
  <si>
    <t>002295</t>
  </si>
  <si>
    <t>5.25 FH"</t>
  </si>
  <si>
    <t>002296</t>
  </si>
  <si>
    <t>6 x 45 DI C153 MJ SSB Ell</t>
  </si>
  <si>
    <t>002297</t>
  </si>
  <si>
    <t>6 x 10 Model PE Casing Insulator</t>
  </si>
  <si>
    <t>002298</t>
  </si>
  <si>
    <t>Misc Lugs, Washers, &amp; Nuts</t>
  </si>
  <si>
    <t>002299</t>
  </si>
  <si>
    <t>10 x .250" Wall Steel Casing Pipe"</t>
  </si>
  <si>
    <t>002300</t>
  </si>
  <si>
    <t>6 x 10 Custom End Seals</t>
  </si>
  <si>
    <t>002301</t>
  </si>
  <si>
    <t>6 DI MJ SSB Solid Plug"</t>
  </si>
  <si>
    <t>002302</t>
  </si>
  <si>
    <t>Concrete Valve Box &amp; Ring</t>
  </si>
  <si>
    <t>002317</t>
  </si>
  <si>
    <t>12 x 12 Tapping Sleeve &amp; Valve (ACP)</t>
  </si>
  <si>
    <t xml:space="preserve"> 41  09</t>
  </si>
  <si>
    <t>002318</t>
  </si>
  <si>
    <t>12 x 12 Tapping Sleeve &amp; Valve (PVC)</t>
  </si>
  <si>
    <t>002319</t>
  </si>
  <si>
    <t>6 x 6 Tapping Sleeve &amp; Vlave (CIP)</t>
  </si>
  <si>
    <t>002320</t>
  </si>
  <si>
    <t>20 Butterfly Valve"</t>
  </si>
  <si>
    <t>002321</t>
  </si>
  <si>
    <t>12 Blowoff Assembly"</t>
  </si>
  <si>
    <t>002322</t>
  </si>
  <si>
    <t>10 Blowoff Assembly"</t>
  </si>
  <si>
    <t>002323</t>
  </si>
  <si>
    <t>6 Blowoff Assembly"</t>
  </si>
  <si>
    <t>002324</t>
  </si>
  <si>
    <t>002325</t>
  </si>
  <si>
    <t>30 Steel Casing by Bore w/ 20" DIP Carrier"</t>
  </si>
  <si>
    <t>002326</t>
  </si>
  <si>
    <t>Natcher Parkway Crossing by Bore</t>
  </si>
  <si>
    <t>002327</t>
  </si>
  <si>
    <t>Natcher Parkway Crossing by OC</t>
  </si>
  <si>
    <t>002328</t>
  </si>
  <si>
    <t>18 Steel Casing by Bore w/ 12" DIP Carrier"</t>
  </si>
  <si>
    <t>002329</t>
  </si>
  <si>
    <t>002330</t>
  </si>
  <si>
    <t>Auto Air Release Station (Type A)</t>
  </si>
  <si>
    <t>002331</t>
  </si>
  <si>
    <t>Auto Air Release Station (Type B)</t>
  </si>
  <si>
    <t>002332</t>
  </si>
  <si>
    <t>20 CL 250 DIP"</t>
  </si>
  <si>
    <t>002333</t>
  </si>
  <si>
    <t>20 CL 250 DIP w/ Restrained Joint"</t>
  </si>
  <si>
    <t>002334</t>
  </si>
  <si>
    <t>12 CL 350 DIP"</t>
  </si>
  <si>
    <t>002335</t>
  </si>
  <si>
    <t>12 CL 200 PVC"</t>
  </si>
  <si>
    <t>002336</t>
  </si>
  <si>
    <t>002337</t>
  </si>
  <si>
    <t>6 CL 350 DIP"</t>
  </si>
  <si>
    <t>002338</t>
  </si>
  <si>
    <t>6 Bypass around Valve Pit"</t>
  </si>
  <si>
    <t>002342</t>
  </si>
  <si>
    <t>Hwy 68 PRV - Pipe</t>
  </si>
  <si>
    <t>002343</t>
  </si>
  <si>
    <t>Hwy 68 PRV - Vault w/ Lid</t>
  </si>
  <si>
    <t>002344</t>
  </si>
  <si>
    <t>Three Springs Rd PRV - Pipe</t>
  </si>
  <si>
    <t>002345</t>
  </si>
  <si>
    <t>Hwy 31W PRV - Pipe</t>
  </si>
  <si>
    <t>002348</t>
  </si>
  <si>
    <t>Misc Engineering - Indirect Costs</t>
  </si>
  <si>
    <t>002349</t>
  </si>
  <si>
    <t>Misc Construction - Indirect Costs</t>
  </si>
  <si>
    <t>002350</t>
  </si>
  <si>
    <t>Addl Benefits Allocation - Indirect Costs</t>
  </si>
  <si>
    <t>002378</t>
  </si>
  <si>
    <t>6 PVC W/L"</t>
  </si>
  <si>
    <t xml:space="preserve"> 41  10</t>
  </si>
  <si>
    <t>002380</t>
  </si>
  <si>
    <t>8 PVC W/L"</t>
  </si>
  <si>
    <t>002381</t>
  </si>
  <si>
    <t>002382</t>
  </si>
  <si>
    <t>002383</t>
  </si>
  <si>
    <t>002384</t>
  </si>
  <si>
    <t>002385</t>
  </si>
  <si>
    <t>8 x 6" Reducer"</t>
  </si>
  <si>
    <t>002386</t>
  </si>
  <si>
    <t>002387</t>
  </si>
  <si>
    <t>6 Tee"</t>
  </si>
  <si>
    <t>002389</t>
  </si>
  <si>
    <t>002390</t>
  </si>
  <si>
    <t>6 MJ 45"</t>
  </si>
  <si>
    <t>002391</t>
  </si>
  <si>
    <t>002392</t>
  </si>
  <si>
    <t>#9 Stone for Crossings</t>
  </si>
  <si>
    <t>000943</t>
  </si>
  <si>
    <t xml:space="preserve"> 42  00</t>
  </si>
  <si>
    <t>000962</t>
  </si>
  <si>
    <t>002506</t>
  </si>
  <si>
    <t>002507</t>
  </si>
  <si>
    <t>002508</t>
  </si>
  <si>
    <t>002510</t>
  </si>
  <si>
    <t>002514</t>
  </si>
  <si>
    <t>002515</t>
  </si>
  <si>
    <t>14 x 8 Tapping Sleeve &amp; Valve on DIP</t>
  </si>
  <si>
    <t>002518</t>
  </si>
  <si>
    <t>8 Class 200 PVC"</t>
  </si>
  <si>
    <t>002519</t>
  </si>
  <si>
    <t>6 PVC"</t>
  </si>
  <si>
    <t>002520</t>
  </si>
  <si>
    <t>8 45 Degree Bends"</t>
  </si>
  <si>
    <t>002521</t>
  </si>
  <si>
    <t>6 x 6 Tapping Sleeve &amp; Valve on PVC</t>
  </si>
  <si>
    <t>002522</t>
  </si>
  <si>
    <t>002523</t>
  </si>
  <si>
    <t>6 Class 200 PVC"</t>
  </si>
  <si>
    <t>002524</t>
  </si>
  <si>
    <t>Tie-in at existing Blowoff</t>
  </si>
  <si>
    <t>002527</t>
  </si>
  <si>
    <t>4 Class 200 PVC"</t>
  </si>
  <si>
    <t>000931</t>
  </si>
  <si>
    <t>5 x 4 Tee</t>
  </si>
  <si>
    <t xml:space="preserve"> 42  01</t>
  </si>
  <si>
    <t>002423</t>
  </si>
  <si>
    <t>6 CL 200 PVC W/L"</t>
  </si>
  <si>
    <t>002424</t>
  </si>
  <si>
    <t>6 Gate Valve &amp; Box"</t>
  </si>
  <si>
    <t>002425</t>
  </si>
  <si>
    <t>002428</t>
  </si>
  <si>
    <t>002429</t>
  </si>
  <si>
    <t>Stone for Road Crossings</t>
  </si>
  <si>
    <t>002430</t>
  </si>
  <si>
    <t>10 Cl 200 PVC"</t>
  </si>
  <si>
    <t>002431</t>
  </si>
  <si>
    <t>002432</t>
  </si>
  <si>
    <t>002434</t>
  </si>
  <si>
    <t>002435</t>
  </si>
  <si>
    <t>002436</t>
  </si>
  <si>
    <t>002437</t>
  </si>
  <si>
    <t>002438</t>
  </si>
  <si>
    <t>002439</t>
  </si>
  <si>
    <t>10 x 6 Reducer</t>
  </si>
  <si>
    <t>002440</t>
  </si>
  <si>
    <t>6 x 4 Tee</t>
  </si>
  <si>
    <t>002441</t>
  </si>
  <si>
    <t>10 x 6 Cross</t>
  </si>
  <si>
    <t>002443</t>
  </si>
  <si>
    <t>10 MJ Cap"</t>
  </si>
  <si>
    <t>002444</t>
  </si>
  <si>
    <t>10 x 6 Tee</t>
  </si>
  <si>
    <t>002445</t>
  </si>
  <si>
    <t>10 22D Bend"</t>
  </si>
  <si>
    <t>002446</t>
  </si>
  <si>
    <t>10 45D Bend"</t>
  </si>
  <si>
    <t>002449</t>
  </si>
  <si>
    <t>6 45 D Bend"</t>
  </si>
  <si>
    <t>002450</t>
  </si>
  <si>
    <t>6 Plugs"</t>
  </si>
  <si>
    <t>002451</t>
  </si>
  <si>
    <t>8 x 8 Tee</t>
  </si>
  <si>
    <t>002452</t>
  </si>
  <si>
    <t>8 x 6 Reducer</t>
  </si>
  <si>
    <t>002453</t>
  </si>
  <si>
    <t>Gravel Backfill</t>
  </si>
  <si>
    <t>002454</t>
  </si>
  <si>
    <t>8 x 6 Tapping Sleeve &amp; Valve</t>
  </si>
  <si>
    <t>002455</t>
  </si>
  <si>
    <t>002456</t>
  </si>
  <si>
    <t>002457</t>
  </si>
  <si>
    <t>002459</t>
  </si>
  <si>
    <t>6 x 6 Tee</t>
  </si>
  <si>
    <t>002461</t>
  </si>
  <si>
    <t>6 x 4 Reducer</t>
  </si>
  <si>
    <t>002462</t>
  </si>
  <si>
    <t>002463</t>
  </si>
  <si>
    <t>002464</t>
  </si>
  <si>
    <t>#9 Stone for Services</t>
  </si>
  <si>
    <t>002465</t>
  </si>
  <si>
    <t>12 x 8 Tapping Sleeve &amp; Valve</t>
  </si>
  <si>
    <t>002466</t>
  </si>
  <si>
    <t>11 45 D Bend"</t>
  </si>
  <si>
    <t>002467</t>
  </si>
  <si>
    <t>002468</t>
  </si>
  <si>
    <t>002469</t>
  </si>
  <si>
    <t>002470</t>
  </si>
  <si>
    <t>002471</t>
  </si>
  <si>
    <t>002827</t>
  </si>
  <si>
    <t>4 x 4 Tapping Sleeve &amp; Valve on PVC</t>
  </si>
  <si>
    <t xml:space="preserve"> 42  03</t>
  </si>
  <si>
    <t>002828</t>
  </si>
  <si>
    <t>002829</t>
  </si>
  <si>
    <t>Uncased Driveway Bore</t>
  </si>
  <si>
    <t>002830</t>
  </si>
  <si>
    <t>6 Class 200 PVC Water Line"</t>
  </si>
  <si>
    <t>002831</t>
  </si>
  <si>
    <t>6x4 Reducer &amp; 6 90D Bends"</t>
  </si>
  <si>
    <t>002832</t>
  </si>
  <si>
    <t>002833</t>
  </si>
  <si>
    <t>002834</t>
  </si>
  <si>
    <t>002835</t>
  </si>
  <si>
    <t>002836</t>
  </si>
  <si>
    <t>002837</t>
  </si>
  <si>
    <t>002838</t>
  </si>
  <si>
    <t>002839</t>
  </si>
  <si>
    <t>Inspection / Construction Costs</t>
  </si>
  <si>
    <t>002840</t>
  </si>
  <si>
    <t>Indirect Engineering Costs</t>
  </si>
  <si>
    <t>002841</t>
  </si>
  <si>
    <t>Indirect Construction Costs</t>
  </si>
  <si>
    <t>002842</t>
  </si>
  <si>
    <t>Planholder Deposits &amp; Refunds (qtr3)</t>
  </si>
  <si>
    <t>001024</t>
  </si>
  <si>
    <t xml:space="preserve"> 42  04</t>
  </si>
  <si>
    <t>002542</t>
  </si>
  <si>
    <t>6 x 6 Tapping Sleeve &amp; Valve</t>
  </si>
  <si>
    <t>002543</t>
  </si>
  <si>
    <t>002544</t>
  </si>
  <si>
    <t>002545</t>
  </si>
  <si>
    <t>002547</t>
  </si>
  <si>
    <t>002548</t>
  </si>
  <si>
    <t>002549</t>
  </si>
  <si>
    <t>002550</t>
  </si>
  <si>
    <t>002561</t>
  </si>
  <si>
    <t xml:space="preserve"> 42  05</t>
  </si>
  <si>
    <t>002562</t>
  </si>
  <si>
    <t>14 x 8 Tapping Sleeve &amp; Valve</t>
  </si>
  <si>
    <t>002563</t>
  </si>
  <si>
    <t>002564</t>
  </si>
  <si>
    <t>002565</t>
  </si>
  <si>
    <t>002566</t>
  </si>
  <si>
    <t>Backfill Gravel</t>
  </si>
  <si>
    <t>002570</t>
  </si>
  <si>
    <t>002571</t>
  </si>
  <si>
    <t>6 45 D"</t>
  </si>
  <si>
    <t>002572</t>
  </si>
  <si>
    <t>8 x 6 Tees</t>
  </si>
  <si>
    <t>002573</t>
  </si>
  <si>
    <t>8 Cap"</t>
  </si>
  <si>
    <t>002574</t>
  </si>
  <si>
    <t>All Gravel Backfill</t>
  </si>
  <si>
    <t>002576</t>
  </si>
  <si>
    <t>002577</t>
  </si>
  <si>
    <t>6 MJ Tees"</t>
  </si>
  <si>
    <t>002578</t>
  </si>
  <si>
    <t>002579</t>
  </si>
  <si>
    <t>6 Bends"</t>
  </si>
  <si>
    <t>002580</t>
  </si>
  <si>
    <t>002581</t>
  </si>
  <si>
    <t>#9 Stone for Backfill</t>
  </si>
  <si>
    <t>002582</t>
  </si>
  <si>
    <t>002848</t>
  </si>
  <si>
    <t>Engineering / Inspection</t>
  </si>
  <si>
    <t xml:space="preserve"> 42  06</t>
  </si>
  <si>
    <t>002849</t>
  </si>
  <si>
    <t>002850</t>
  </si>
  <si>
    <t>002851</t>
  </si>
  <si>
    <t>002852</t>
  </si>
  <si>
    <t>002853</t>
  </si>
  <si>
    <t>002854</t>
  </si>
  <si>
    <t>002855</t>
  </si>
  <si>
    <t>002856</t>
  </si>
  <si>
    <t>002857</t>
  </si>
  <si>
    <t>System Improvements</t>
  </si>
  <si>
    <t>002858</t>
  </si>
  <si>
    <t>6 MJ Gaskets"</t>
  </si>
  <si>
    <t>002859</t>
  </si>
  <si>
    <t>002860</t>
  </si>
  <si>
    <t>002861</t>
  </si>
  <si>
    <t>Legal Fees-Industrial Park</t>
  </si>
  <si>
    <t>002862</t>
  </si>
  <si>
    <t>Planholder Deposits &amp; Refunds (qtr4)</t>
  </si>
  <si>
    <t>002591</t>
  </si>
  <si>
    <t xml:space="preserve"> 42  08</t>
  </si>
  <si>
    <t>002592</t>
  </si>
  <si>
    <t>002593</t>
  </si>
  <si>
    <t>8 SCR-21 PVC"</t>
  </si>
  <si>
    <t>002594</t>
  </si>
  <si>
    <t>12 x 8 Tap Sleeve DIP</t>
  </si>
  <si>
    <t>002595</t>
  </si>
  <si>
    <t>8 Tap Valve"</t>
  </si>
  <si>
    <t>002596</t>
  </si>
  <si>
    <t>8 MJ Cap"</t>
  </si>
  <si>
    <t>002597</t>
  </si>
  <si>
    <t>8 45 D Bends"</t>
  </si>
  <si>
    <t>002598</t>
  </si>
  <si>
    <t>8 22.5 D Bends"</t>
  </si>
  <si>
    <t>002599</t>
  </si>
  <si>
    <t>8 90 D Bends"</t>
  </si>
  <si>
    <t>002600</t>
  </si>
  <si>
    <t>002601</t>
  </si>
  <si>
    <t>8 Solid Sleeve"</t>
  </si>
  <si>
    <t>002602</t>
  </si>
  <si>
    <t>12 x 250 Wall Steel Casing"</t>
  </si>
  <si>
    <t>002603</t>
  </si>
  <si>
    <t>12 x 8 PVC Spacers</t>
  </si>
  <si>
    <t>002604</t>
  </si>
  <si>
    <t>12 x 8 End Seals</t>
  </si>
  <si>
    <t>002605</t>
  </si>
  <si>
    <t>Granular Chlorine</t>
  </si>
  <si>
    <t>002606</t>
  </si>
  <si>
    <t>Thrust Block Concrete</t>
  </si>
  <si>
    <t>002607</t>
  </si>
  <si>
    <t>002608</t>
  </si>
  <si>
    <t xml:space="preserve"> 42  09</t>
  </si>
  <si>
    <t>002620</t>
  </si>
  <si>
    <t>10 CL200 Main"</t>
  </si>
  <si>
    <t>002621</t>
  </si>
  <si>
    <t>8 CL200 Main"</t>
  </si>
  <si>
    <t>002622</t>
  </si>
  <si>
    <t>8 D.D. Tapping Valve"</t>
  </si>
  <si>
    <t>002623</t>
  </si>
  <si>
    <t>10 D.D. Tapping Valve"</t>
  </si>
  <si>
    <t>002624</t>
  </si>
  <si>
    <t>10 x 8 Tapping Sleeve</t>
  </si>
  <si>
    <t>002625</t>
  </si>
  <si>
    <t>12 x 10 Tapping Sleeve</t>
  </si>
  <si>
    <t>002626</t>
  </si>
  <si>
    <t>10 x 8 MJ Tee</t>
  </si>
  <si>
    <t>002627</t>
  </si>
  <si>
    <t>8 MJ Tee"</t>
  </si>
  <si>
    <t>002628</t>
  </si>
  <si>
    <t>10 MJ Plug"</t>
  </si>
  <si>
    <t>002629</t>
  </si>
  <si>
    <t>8 MJ Plug"</t>
  </si>
  <si>
    <t>002630</t>
  </si>
  <si>
    <t>10 D.D. Gate Valve"</t>
  </si>
  <si>
    <t>002631</t>
  </si>
  <si>
    <t>8 D.D. Gate Valve"</t>
  </si>
  <si>
    <t>002632</t>
  </si>
  <si>
    <t>002633</t>
  </si>
  <si>
    <t>002634</t>
  </si>
  <si>
    <t>4 CL200 PVC"</t>
  </si>
  <si>
    <t>002635</t>
  </si>
  <si>
    <t>002636</t>
  </si>
  <si>
    <t>6 CL200 PVC"</t>
  </si>
  <si>
    <t>002637</t>
  </si>
  <si>
    <t>002638</t>
  </si>
  <si>
    <t>002639</t>
  </si>
  <si>
    <t>002640</t>
  </si>
  <si>
    <t>002641</t>
  </si>
  <si>
    <t>002642</t>
  </si>
  <si>
    <t>10 CL200 PVC"</t>
  </si>
  <si>
    <t>002643</t>
  </si>
  <si>
    <t>8 CL200 PVC"</t>
  </si>
  <si>
    <t>002644</t>
  </si>
  <si>
    <t>4 Tapping Sleeve &amp; Valve"</t>
  </si>
  <si>
    <t>002645</t>
  </si>
  <si>
    <t>8 Road Bore"</t>
  </si>
  <si>
    <t>002646</t>
  </si>
  <si>
    <t>002647</t>
  </si>
  <si>
    <t>10 x 8 Tee</t>
  </si>
  <si>
    <t>002648</t>
  </si>
  <si>
    <t>10 x 10 Tee</t>
  </si>
  <si>
    <t>002649</t>
  </si>
  <si>
    <t>10 x 8 Reducer</t>
  </si>
  <si>
    <t>002650</t>
  </si>
  <si>
    <t>8 Tee"</t>
  </si>
  <si>
    <t>002651</t>
  </si>
  <si>
    <t>002652</t>
  </si>
  <si>
    <t>002653</t>
  </si>
  <si>
    <t>002654</t>
  </si>
  <si>
    <t>002655</t>
  </si>
  <si>
    <t>002656</t>
  </si>
  <si>
    <t>002657</t>
  </si>
  <si>
    <t>002658</t>
  </si>
  <si>
    <t>002659</t>
  </si>
  <si>
    <t>002660</t>
  </si>
  <si>
    <t>002661</t>
  </si>
  <si>
    <t>002662</t>
  </si>
  <si>
    <t>002663</t>
  </si>
  <si>
    <t>002664</t>
  </si>
  <si>
    <t>6 x 6 MJ Tee</t>
  </si>
  <si>
    <t>002665</t>
  </si>
  <si>
    <t>6 x 6 Cross</t>
  </si>
  <si>
    <t>002666</t>
  </si>
  <si>
    <t>3 Tee &amp; Gate Valve"</t>
  </si>
  <si>
    <t>002667</t>
  </si>
  <si>
    <t>002668</t>
  </si>
  <si>
    <t>6 x 3 Reducer</t>
  </si>
  <si>
    <t>002669</t>
  </si>
  <si>
    <t>8 Steel Casing Road Bore"</t>
  </si>
  <si>
    <t>002670</t>
  </si>
  <si>
    <t>002671</t>
  </si>
  <si>
    <t>002672</t>
  </si>
  <si>
    <t>Tie-In to Existing 6"</t>
  </si>
  <si>
    <t xml:space="preserve"> 43  00</t>
  </si>
  <si>
    <t>002673</t>
  </si>
  <si>
    <t>002674</t>
  </si>
  <si>
    <t>6 MJ 22.5 Bend"</t>
  </si>
  <si>
    <t>002675</t>
  </si>
  <si>
    <t>002676</t>
  </si>
  <si>
    <t>002677</t>
  </si>
  <si>
    <t>Labor-Install Water Main</t>
  </si>
  <si>
    <t>002678</t>
  </si>
  <si>
    <t>4 CL200 PVC &amp; Accessories"</t>
  </si>
  <si>
    <t>002679</t>
  </si>
  <si>
    <t>002680</t>
  </si>
  <si>
    <t>6 CL200 PVC &amp; Accessories"</t>
  </si>
  <si>
    <t>002681</t>
  </si>
  <si>
    <t>002682</t>
  </si>
  <si>
    <t>002683</t>
  </si>
  <si>
    <t>6 Gate Valve Assembly"</t>
  </si>
  <si>
    <t>002684</t>
  </si>
  <si>
    <t>Blow-Off Assembly</t>
  </si>
  <si>
    <t>002685</t>
  </si>
  <si>
    <t>6 SDR-21 PVC"</t>
  </si>
  <si>
    <t>002686</t>
  </si>
  <si>
    <t>4 SDR-21 PVC"</t>
  </si>
  <si>
    <t>002687</t>
  </si>
  <si>
    <t>002688</t>
  </si>
  <si>
    <t>6 Valve"</t>
  </si>
  <si>
    <t>002689</t>
  </si>
  <si>
    <t>002690</t>
  </si>
  <si>
    <t>002691</t>
  </si>
  <si>
    <t>002692</t>
  </si>
  <si>
    <t>Chlorine</t>
  </si>
  <si>
    <t>002879</t>
  </si>
  <si>
    <t>Engineering / Inspection Costs</t>
  </si>
  <si>
    <t>002880</t>
  </si>
  <si>
    <t>002881</t>
  </si>
  <si>
    <t>002882</t>
  </si>
  <si>
    <t>002883</t>
  </si>
  <si>
    <t>002884</t>
  </si>
  <si>
    <t>002885</t>
  </si>
  <si>
    <t>002886</t>
  </si>
  <si>
    <t>002887</t>
  </si>
  <si>
    <t>002888</t>
  </si>
  <si>
    <t>002889</t>
  </si>
  <si>
    <t>Planholder Deposits &amp; Refunds (qtr2)</t>
  </si>
  <si>
    <t>002890</t>
  </si>
  <si>
    <t>002891</t>
  </si>
  <si>
    <t>002892</t>
  </si>
  <si>
    <t>002893</t>
  </si>
  <si>
    <t>002894</t>
  </si>
  <si>
    <t>002895</t>
  </si>
  <si>
    <t>002922</t>
  </si>
  <si>
    <t>Tie into Existing Blowoff</t>
  </si>
  <si>
    <t>002923</t>
  </si>
  <si>
    <t>002924</t>
  </si>
  <si>
    <t>4 CL250 PVC"</t>
  </si>
  <si>
    <t>002925</t>
  </si>
  <si>
    <t>8 x 6 TS&amp;V on PVC</t>
  </si>
  <si>
    <t>002926</t>
  </si>
  <si>
    <t>6 x 6 TS&amp;V on PVC</t>
  </si>
  <si>
    <t>002927</t>
  </si>
  <si>
    <t>002928</t>
  </si>
  <si>
    <t>002929</t>
  </si>
  <si>
    <t>8 Steel Casing by OC w/ 4" PVC Carrier"</t>
  </si>
  <si>
    <t>002930</t>
  </si>
  <si>
    <t>8 Steel Casing by Bore w/ 4" PVC Carrier"</t>
  </si>
  <si>
    <t>002931</t>
  </si>
  <si>
    <t>Adjust Valve Box &amp; Top</t>
  </si>
  <si>
    <t>002932</t>
  </si>
  <si>
    <t>002933</t>
  </si>
  <si>
    <t>002934</t>
  </si>
  <si>
    <t>002945</t>
  </si>
  <si>
    <t>10 x 6 TS&amp;V on PVC</t>
  </si>
  <si>
    <t>002946</t>
  </si>
  <si>
    <t>002947</t>
  </si>
  <si>
    <t>002948</t>
  </si>
  <si>
    <t>4 x 4 TS&amp;V on PVC</t>
  </si>
  <si>
    <t>002949</t>
  </si>
  <si>
    <t>002950</t>
  </si>
  <si>
    <t>002951</t>
  </si>
  <si>
    <t>002952</t>
  </si>
  <si>
    <t>10 Steel Casing by Bore w/ 6" DIP Carrier"</t>
  </si>
  <si>
    <t>002953</t>
  </si>
  <si>
    <t>002954</t>
  </si>
  <si>
    <t>10 Steel Casing by OC w/ 6" DIP Carrier"</t>
  </si>
  <si>
    <t>002955</t>
  </si>
  <si>
    <t>002956</t>
  </si>
  <si>
    <t>Uncased Driveway Bore on 6 PVC Carrier"</t>
  </si>
  <si>
    <t>002957</t>
  </si>
  <si>
    <t>6 CL350 DIP"</t>
  </si>
  <si>
    <t>002958</t>
  </si>
  <si>
    <t>6 CL 160 PVC"</t>
  </si>
  <si>
    <t>002959</t>
  </si>
  <si>
    <t>002960</t>
  </si>
  <si>
    <t>002961</t>
  </si>
  <si>
    <t>Tie-in at Existing Blowoff</t>
  </si>
  <si>
    <t>002962</t>
  </si>
  <si>
    <t>002963</t>
  </si>
  <si>
    <t>002964</t>
  </si>
  <si>
    <t>8 CL200 PVC Casing"</t>
  </si>
  <si>
    <t>002965</t>
  </si>
  <si>
    <t>4 45D Bend"</t>
  </si>
  <si>
    <t>002966</t>
  </si>
  <si>
    <t>6 x 4 TS&amp;V on PVC</t>
  </si>
  <si>
    <t>002967</t>
  </si>
  <si>
    <t>002968</t>
  </si>
  <si>
    <t>Uncased Bore</t>
  </si>
  <si>
    <t>002969</t>
  </si>
  <si>
    <t>002970</t>
  </si>
  <si>
    <t>4 90D Bends"</t>
  </si>
  <si>
    <t>002975</t>
  </si>
  <si>
    <t>002976</t>
  </si>
  <si>
    <t>002977</t>
  </si>
  <si>
    <t>002978</t>
  </si>
  <si>
    <t>8 Uncased Bore w/ 8" PVC"</t>
  </si>
  <si>
    <t>002979</t>
  </si>
  <si>
    <t>002980</t>
  </si>
  <si>
    <t>002981</t>
  </si>
  <si>
    <t>002982</t>
  </si>
  <si>
    <t>002983</t>
  </si>
  <si>
    <t>002985</t>
  </si>
  <si>
    <t>002986</t>
  </si>
  <si>
    <t>002987</t>
  </si>
  <si>
    <t>002701</t>
  </si>
  <si>
    <t>10 x 8 Tapping Sleeve &amp; Valve</t>
  </si>
  <si>
    <t xml:space="preserve"> 43  01</t>
  </si>
  <si>
    <t>002702</t>
  </si>
  <si>
    <t>002703</t>
  </si>
  <si>
    <t>002704</t>
  </si>
  <si>
    <t>002705</t>
  </si>
  <si>
    <t>002706</t>
  </si>
  <si>
    <t>002707</t>
  </si>
  <si>
    <t>002708</t>
  </si>
  <si>
    <t>002709</t>
  </si>
  <si>
    <t>002710</t>
  </si>
  <si>
    <t>002711</t>
  </si>
  <si>
    <t>002712</t>
  </si>
  <si>
    <t>002713</t>
  </si>
  <si>
    <t>002714</t>
  </si>
  <si>
    <t>002715</t>
  </si>
  <si>
    <t>002716</t>
  </si>
  <si>
    <t>Tie-In to Existing Main</t>
  </si>
  <si>
    <t xml:space="preserve"> 43  02</t>
  </si>
  <si>
    <t>002717</t>
  </si>
  <si>
    <t>002718</t>
  </si>
  <si>
    <t>10 Steel Casing"</t>
  </si>
  <si>
    <t>002719</t>
  </si>
  <si>
    <t>Rock Excavation</t>
  </si>
  <si>
    <t>002720</t>
  </si>
  <si>
    <t>Inspection / Connection Fee</t>
  </si>
  <si>
    <t>002721</t>
  </si>
  <si>
    <t>8 CL200 PVC (All Rock Installation)"</t>
  </si>
  <si>
    <t>002722</t>
  </si>
  <si>
    <t>8 MJ Gate Valve"</t>
  </si>
  <si>
    <t>002723</t>
  </si>
  <si>
    <t>Tie-in to Existing Line</t>
  </si>
  <si>
    <t>002724</t>
  </si>
  <si>
    <t>002725</t>
  </si>
  <si>
    <t>002726</t>
  </si>
  <si>
    <t>6 MJ Tee"</t>
  </si>
  <si>
    <t>002727</t>
  </si>
  <si>
    <t>002728</t>
  </si>
  <si>
    <t>002729</t>
  </si>
  <si>
    <t>002730</t>
  </si>
  <si>
    <t>Backfill Stone</t>
  </si>
  <si>
    <t>002731</t>
  </si>
  <si>
    <t>Misc Materials, Chlorine, Concrete Kickers</t>
  </si>
  <si>
    <t>002732</t>
  </si>
  <si>
    <t>Testing</t>
  </si>
  <si>
    <t>002733</t>
  </si>
  <si>
    <t>002734</t>
  </si>
  <si>
    <t>4 PVC W/L"</t>
  </si>
  <si>
    <t>002735</t>
  </si>
  <si>
    <t>002736</t>
  </si>
  <si>
    <t>002737</t>
  </si>
  <si>
    <t>002746</t>
  </si>
  <si>
    <t xml:space="preserve"> 43  03</t>
  </si>
  <si>
    <t>002747</t>
  </si>
  <si>
    <t>8 Tapping Valve &amp; Sleeve"</t>
  </si>
  <si>
    <t>002748</t>
  </si>
  <si>
    <t>6 Tapping Valve &amp; Sleeve"</t>
  </si>
  <si>
    <t>002749</t>
  </si>
  <si>
    <t>3 x 3 Tee</t>
  </si>
  <si>
    <t>002750</t>
  </si>
  <si>
    <t>3 Solid Sleeve"</t>
  </si>
  <si>
    <t>002751</t>
  </si>
  <si>
    <t>8 x 3 Reducer</t>
  </si>
  <si>
    <t>002752</t>
  </si>
  <si>
    <t>002753</t>
  </si>
  <si>
    <t>002754</t>
  </si>
  <si>
    <t>8 x 8 Cross</t>
  </si>
  <si>
    <t>002755</t>
  </si>
  <si>
    <t>8 x 8 Tees</t>
  </si>
  <si>
    <t>002756</t>
  </si>
  <si>
    <t>002757</t>
  </si>
  <si>
    <t>8 45D Bends"</t>
  </si>
  <si>
    <t>002758</t>
  </si>
  <si>
    <t>8 MJ Plugs"</t>
  </si>
  <si>
    <t>002759</t>
  </si>
  <si>
    <t>12 Casing by Bore"</t>
  </si>
  <si>
    <t>002760</t>
  </si>
  <si>
    <t>002761</t>
  </si>
  <si>
    <t>4 PVC Main"</t>
  </si>
  <si>
    <t>002762</t>
  </si>
  <si>
    <t>002763</t>
  </si>
  <si>
    <t>6 Tapping Sleeve &amp; Valve"</t>
  </si>
  <si>
    <t>002764</t>
  </si>
  <si>
    <t>002765</t>
  </si>
  <si>
    <t>Misc</t>
  </si>
  <si>
    <t>002766</t>
  </si>
  <si>
    <t>6 45 D Bends"</t>
  </si>
  <si>
    <t>002767</t>
  </si>
  <si>
    <t>002768</t>
  </si>
  <si>
    <t>002769</t>
  </si>
  <si>
    <t>002770</t>
  </si>
  <si>
    <t>002771</t>
  </si>
  <si>
    <t>002772</t>
  </si>
  <si>
    <t>002773</t>
  </si>
  <si>
    <t>002774</t>
  </si>
  <si>
    <t>002775</t>
  </si>
  <si>
    <t>002776</t>
  </si>
  <si>
    <t>002777</t>
  </si>
  <si>
    <t>002778</t>
  </si>
  <si>
    <t>002779</t>
  </si>
  <si>
    <t>002988</t>
  </si>
  <si>
    <t>Inspection Costs</t>
  </si>
  <si>
    <t>002989</t>
  </si>
  <si>
    <t>002990</t>
  </si>
  <si>
    <t>002991</t>
  </si>
  <si>
    <t>002992</t>
  </si>
  <si>
    <t>Tap &amp; Gate Valve Installation</t>
  </si>
  <si>
    <t>002993</t>
  </si>
  <si>
    <t>002994</t>
  </si>
  <si>
    <t>002995</t>
  </si>
  <si>
    <t>002996</t>
  </si>
  <si>
    <t>Planholder Deposits &amp; Refunds</t>
  </si>
  <si>
    <t>003003</t>
  </si>
  <si>
    <t>Tie into Existing 3 Blowoff"</t>
  </si>
  <si>
    <t>003004</t>
  </si>
  <si>
    <t>003005</t>
  </si>
  <si>
    <t>002780</t>
  </si>
  <si>
    <t>6 PVC Water Main"</t>
  </si>
  <si>
    <t xml:space="preserve"> 43  05</t>
  </si>
  <si>
    <t>002781</t>
  </si>
  <si>
    <t>4 PVC Water Main"</t>
  </si>
  <si>
    <t>002782</t>
  </si>
  <si>
    <t>Tapping Sleeves &amp; Valves</t>
  </si>
  <si>
    <t>002783</t>
  </si>
  <si>
    <t>10 Bore"</t>
  </si>
  <si>
    <t>002784</t>
  </si>
  <si>
    <t>8 CL200 PVC Main"</t>
  </si>
  <si>
    <t>002785</t>
  </si>
  <si>
    <t>002786</t>
  </si>
  <si>
    <t>002787</t>
  </si>
  <si>
    <t>002788</t>
  </si>
  <si>
    <t>8 s 6 Tees</t>
  </si>
  <si>
    <t>002789</t>
  </si>
  <si>
    <t>002790</t>
  </si>
  <si>
    <t>8 MJ 45D"</t>
  </si>
  <si>
    <t>002791</t>
  </si>
  <si>
    <t>002792</t>
  </si>
  <si>
    <t>Chlorine, Backfill Stone, Concrete Kickers</t>
  </si>
  <si>
    <t>002793</t>
  </si>
  <si>
    <t>002794</t>
  </si>
  <si>
    <t>Road Bore-8 Stl Casing w/ 8" PVC"</t>
  </si>
  <si>
    <t>002795</t>
  </si>
  <si>
    <t>MJ Bends</t>
  </si>
  <si>
    <t>002796</t>
  </si>
  <si>
    <t>002802</t>
  </si>
  <si>
    <t xml:space="preserve"> 43  06</t>
  </si>
  <si>
    <t>002803</t>
  </si>
  <si>
    <t>Tie-in to Existing Main</t>
  </si>
  <si>
    <t>002804</t>
  </si>
  <si>
    <t>002805</t>
  </si>
  <si>
    <t>002806</t>
  </si>
  <si>
    <t>8x8 MJ Tees</t>
  </si>
  <si>
    <t>002807</t>
  </si>
  <si>
    <t>8 MJ Bends"</t>
  </si>
  <si>
    <t>002808</t>
  </si>
  <si>
    <t>12 PVC Casing over HP Gas Main"</t>
  </si>
  <si>
    <t>002809</t>
  </si>
  <si>
    <t>Misc-Chlorine, Gravel Backfill, Concrete for Kickers</t>
  </si>
  <si>
    <t>002810</t>
  </si>
  <si>
    <t>002811</t>
  </si>
  <si>
    <t>8 11/25 Bends"</t>
  </si>
  <si>
    <t>002812</t>
  </si>
  <si>
    <t>8 22 Bends"</t>
  </si>
  <si>
    <t>002813</t>
  </si>
  <si>
    <t>8 45 Bends"</t>
  </si>
  <si>
    <t>002814</t>
  </si>
  <si>
    <t>8 90 Bends"</t>
  </si>
  <si>
    <t>002815</t>
  </si>
  <si>
    <t>8x8 Tees</t>
  </si>
  <si>
    <t>002816</t>
  </si>
  <si>
    <t>8s6 Tees</t>
  </si>
  <si>
    <t>002817</t>
  </si>
  <si>
    <t>002818</t>
  </si>
  <si>
    <t>002819</t>
  </si>
  <si>
    <t>Concrete Rings</t>
  </si>
  <si>
    <t>002820</t>
  </si>
  <si>
    <t>002821</t>
  </si>
  <si>
    <t>48 Markers"</t>
  </si>
  <si>
    <t>002822</t>
  </si>
  <si>
    <t>8 Hot Tap"</t>
  </si>
  <si>
    <t>002823</t>
  </si>
  <si>
    <t>6 Hot Tap"</t>
  </si>
  <si>
    <t>002824</t>
  </si>
  <si>
    <t>#11 Gravel Backfill</t>
  </si>
  <si>
    <t>002825</t>
  </si>
  <si>
    <t>Blowoff Assembly</t>
  </si>
  <si>
    <t>003006</t>
  </si>
  <si>
    <t>003007</t>
  </si>
  <si>
    <t>003008</t>
  </si>
  <si>
    <t>Construction Costs</t>
  </si>
  <si>
    <t>003009</t>
  </si>
  <si>
    <t>003010</t>
  </si>
  <si>
    <t>003011</t>
  </si>
  <si>
    <t>003012</t>
  </si>
  <si>
    <t>003013</t>
  </si>
  <si>
    <t>Indirect Engineering Costs, Planholder Deposits &amp; Refunds</t>
  </si>
  <si>
    <t>003014</t>
  </si>
  <si>
    <t>003015</t>
  </si>
  <si>
    <t>Indirect Admin Costs</t>
  </si>
  <si>
    <t>003242</t>
  </si>
  <si>
    <t>6 SDR 21 PVC"</t>
  </si>
  <si>
    <t xml:space="preserve"> 43  07</t>
  </si>
  <si>
    <t>003243</t>
  </si>
  <si>
    <t>10 x 6 Tapping Sleeve &amp; Valve</t>
  </si>
  <si>
    <t>003244</t>
  </si>
  <si>
    <t>003245</t>
  </si>
  <si>
    <t>6 45 Bend"</t>
  </si>
  <si>
    <t>003238</t>
  </si>
  <si>
    <t xml:space="preserve"> 43  08</t>
  </si>
  <si>
    <t>003239</t>
  </si>
  <si>
    <t>003247</t>
  </si>
  <si>
    <t xml:space="preserve"> 43  09</t>
  </si>
  <si>
    <t>003248</t>
  </si>
  <si>
    <t>6 x 6 Tapping Sleeve &amp; Valve on CIP</t>
  </si>
  <si>
    <t>003249</t>
  </si>
  <si>
    <t>003250</t>
  </si>
  <si>
    <t>003251</t>
  </si>
  <si>
    <t>003252</t>
  </si>
  <si>
    <t>003253</t>
  </si>
  <si>
    <t>003254</t>
  </si>
  <si>
    <t>003255</t>
  </si>
  <si>
    <t>003257</t>
  </si>
  <si>
    <t>003258</t>
  </si>
  <si>
    <t>003259</t>
  </si>
  <si>
    <t>Material - Repairs to W/L</t>
  </si>
  <si>
    <t>003260</t>
  </si>
  <si>
    <t>Labor - Repairs to W/L</t>
  </si>
  <si>
    <t>003298</t>
  </si>
  <si>
    <t>003299</t>
  </si>
  <si>
    <t>003300</t>
  </si>
  <si>
    <t>003301</t>
  </si>
  <si>
    <t>003302</t>
  </si>
  <si>
    <t>003303</t>
  </si>
  <si>
    <t>003320</t>
  </si>
  <si>
    <t>003321</t>
  </si>
  <si>
    <t>6 x 4 Tapping Sleeve &amp; Valve on PVC</t>
  </si>
  <si>
    <t>003322</t>
  </si>
  <si>
    <t>003323</t>
  </si>
  <si>
    <t>003324</t>
  </si>
  <si>
    <t>003325</t>
  </si>
  <si>
    <t>003326</t>
  </si>
  <si>
    <t>003327</t>
  </si>
  <si>
    <t>12 Steel Casing by Bore w/ 6" PVC Carrier"</t>
  </si>
  <si>
    <t>003328</t>
  </si>
  <si>
    <t>003329</t>
  </si>
  <si>
    <t>003330</t>
  </si>
  <si>
    <t>Natcher Parkway Bore</t>
  </si>
  <si>
    <t>003331</t>
  </si>
  <si>
    <t>Hadley-Cohron Rd Control Valve Station</t>
  </si>
  <si>
    <t>003332</t>
  </si>
  <si>
    <t>8 CL350 DIP (RJ)"</t>
  </si>
  <si>
    <t>003333</t>
  </si>
  <si>
    <t>8 CL160 PVC"</t>
  </si>
  <si>
    <t>003334</t>
  </si>
  <si>
    <t>003335</t>
  </si>
  <si>
    <t>8 CL250 PVC"</t>
  </si>
  <si>
    <t>003336</t>
  </si>
  <si>
    <t>6 CL350 DIP (RJ)"</t>
  </si>
  <si>
    <t>003337</t>
  </si>
  <si>
    <t>6 CL160 PVC"</t>
  </si>
  <si>
    <t>003338</t>
  </si>
  <si>
    <t>003339</t>
  </si>
  <si>
    <t>6 CL250 PVC"</t>
  </si>
  <si>
    <t>003340</t>
  </si>
  <si>
    <t>4 CL160 PVC"</t>
  </si>
  <si>
    <t>003341</t>
  </si>
  <si>
    <t>003256</t>
  </si>
  <si>
    <t>003274</t>
  </si>
  <si>
    <t xml:space="preserve"> 43  10</t>
  </si>
  <si>
    <t>003275</t>
  </si>
  <si>
    <t>003276</t>
  </si>
  <si>
    <t>003277</t>
  </si>
  <si>
    <t>8 Steel Casing by Bore"</t>
  </si>
  <si>
    <t>003278</t>
  </si>
  <si>
    <t>003262</t>
  </si>
  <si>
    <t>003263</t>
  </si>
  <si>
    <t>003264</t>
  </si>
  <si>
    <t>003267</t>
  </si>
  <si>
    <t>003268</t>
  </si>
  <si>
    <t>003269</t>
  </si>
  <si>
    <t>003270</t>
  </si>
  <si>
    <t>003271</t>
  </si>
  <si>
    <t>6 x 4 Tapping Sleeve &amp; Valve</t>
  </si>
  <si>
    <t>003272</t>
  </si>
  <si>
    <t>003273</t>
  </si>
  <si>
    <t>003280</t>
  </si>
  <si>
    <t xml:space="preserve"> 44  00</t>
  </si>
  <si>
    <t>003281</t>
  </si>
  <si>
    <t>003282</t>
  </si>
  <si>
    <t>003283</t>
  </si>
  <si>
    <t>4 x 4 Tapping Sleeve &amp; Valve</t>
  </si>
  <si>
    <t>003284</t>
  </si>
  <si>
    <t>003285</t>
  </si>
  <si>
    <t>003286</t>
  </si>
  <si>
    <t>003287</t>
  </si>
  <si>
    <t>003288</t>
  </si>
  <si>
    <t>003289</t>
  </si>
  <si>
    <t>003290</t>
  </si>
  <si>
    <t>003291</t>
  </si>
  <si>
    <t>003292</t>
  </si>
  <si>
    <t>003293</t>
  </si>
  <si>
    <t>6 45 Bends"</t>
  </si>
  <si>
    <t>003294</t>
  </si>
  <si>
    <t>003295</t>
  </si>
  <si>
    <t>003360</t>
  </si>
  <si>
    <t>Cut in 3 Tee</t>
  </si>
  <si>
    <t>003361</t>
  </si>
  <si>
    <t>003362</t>
  </si>
  <si>
    <t>003363</t>
  </si>
  <si>
    <t>003364</t>
  </si>
  <si>
    <t>Hookup at Blowoff</t>
  </si>
  <si>
    <t>003365</t>
  </si>
  <si>
    <t>003366</t>
  </si>
  <si>
    <t>003367</t>
  </si>
  <si>
    <t>003368</t>
  </si>
  <si>
    <t>003369</t>
  </si>
  <si>
    <t>003370</t>
  </si>
  <si>
    <t>10 Steel Casing by OC w/ 6" DIP RJ Carrier"</t>
  </si>
  <si>
    <t>003371</t>
  </si>
  <si>
    <t>10 Steel Casing by Bore w/ 6" DIP RJ Carrier"</t>
  </si>
  <si>
    <t>003372</t>
  </si>
  <si>
    <t>003373</t>
  </si>
  <si>
    <t>003376</t>
  </si>
  <si>
    <t>003377</t>
  </si>
  <si>
    <t>003378</t>
  </si>
  <si>
    <t>003379</t>
  </si>
  <si>
    <t>003794</t>
  </si>
  <si>
    <t>DISPOSAL-6 PVC-Hwy 231 at Hadley"</t>
  </si>
  <si>
    <t>003796</t>
  </si>
  <si>
    <t>DISPOSAL-10 Steel Casing-Hwy 231 at Hadley"</t>
  </si>
  <si>
    <t>003467</t>
  </si>
  <si>
    <t xml:space="preserve"> 44  02</t>
  </si>
  <si>
    <t>003468</t>
  </si>
  <si>
    <t>003469</t>
  </si>
  <si>
    <t>8 x 6  Tee</t>
  </si>
  <si>
    <t>003470</t>
  </si>
  <si>
    <t>8 Plug (MJ)"</t>
  </si>
  <si>
    <t>003471</t>
  </si>
  <si>
    <t>4 PVC Sleeve"</t>
  </si>
  <si>
    <t>003472</t>
  </si>
  <si>
    <t>003479</t>
  </si>
  <si>
    <t>003480</t>
  </si>
  <si>
    <t>003498</t>
  </si>
  <si>
    <t>8 x 8 Tapping Sleeve &amp; Valve on PVC</t>
  </si>
  <si>
    <t>003499</t>
  </si>
  <si>
    <t>4 x 4 Tapping Sleeve &amp; Valve on CIP</t>
  </si>
  <si>
    <t>003500</t>
  </si>
  <si>
    <t>003501</t>
  </si>
  <si>
    <t>003502</t>
  </si>
  <si>
    <t>003503</t>
  </si>
  <si>
    <t>14 Steel Casing w/ 8" DIP Carrier"</t>
  </si>
  <si>
    <t>003504</t>
  </si>
  <si>
    <t>8 Steel Casing w/ 4" DIP Carrier"</t>
  </si>
  <si>
    <t>003505</t>
  </si>
  <si>
    <t>003506</t>
  </si>
  <si>
    <t>8 CL350 DIP"</t>
  </si>
  <si>
    <t>003507</t>
  </si>
  <si>
    <t>003508</t>
  </si>
  <si>
    <t>4 CL350 DIP"</t>
  </si>
  <si>
    <t>003509</t>
  </si>
  <si>
    <t>12 Gate Valves"</t>
  </si>
  <si>
    <t>003510</t>
  </si>
  <si>
    <t>18 Steel Casing w/ 12" DIP Carrier"</t>
  </si>
  <si>
    <t>003511</t>
  </si>
  <si>
    <t>12 CL350 DIP"</t>
  </si>
  <si>
    <t>003512</t>
  </si>
  <si>
    <t>12 CL200 PVC"</t>
  </si>
  <si>
    <t>003513</t>
  </si>
  <si>
    <t>Tie Into Existing Blowoff</t>
  </si>
  <si>
    <t xml:space="preserve"> 44  03</t>
  </si>
  <si>
    <t>003520</t>
  </si>
  <si>
    <t>20 x 12 Tee</t>
  </si>
  <si>
    <t>003521</t>
  </si>
  <si>
    <t>003522</t>
  </si>
  <si>
    <t>003523</t>
  </si>
  <si>
    <t>003524</t>
  </si>
  <si>
    <t>6 x 6" Tapping Sleeve &amp; Valve on PVC"</t>
  </si>
  <si>
    <t>003525</t>
  </si>
  <si>
    <t>10 Steel Casing w/ 6" PVC Carrier"</t>
  </si>
  <si>
    <t>003526</t>
  </si>
  <si>
    <t>003527</t>
  </si>
  <si>
    <t>4 PVC Uncased Driveway Bore"</t>
  </si>
  <si>
    <t>003528</t>
  </si>
  <si>
    <t>003529</t>
  </si>
  <si>
    <t>003532</t>
  </si>
  <si>
    <t>003533</t>
  </si>
  <si>
    <t>003534</t>
  </si>
  <si>
    <t>003535</t>
  </si>
  <si>
    <t>003536</t>
  </si>
  <si>
    <t>003537</t>
  </si>
  <si>
    <t>16 Steel Casing by OC w/ 10" PVC Carrier"</t>
  </si>
  <si>
    <t>003538</t>
  </si>
  <si>
    <t>003539</t>
  </si>
  <si>
    <t>003540</t>
  </si>
  <si>
    <t>003541</t>
  </si>
  <si>
    <t>003542</t>
  </si>
  <si>
    <t>12 Tee &amp; 8" Gate Valve"</t>
  </si>
  <si>
    <t>003543</t>
  </si>
  <si>
    <t>18 Steel Casing Upgrade"</t>
  </si>
  <si>
    <t>003544</t>
  </si>
  <si>
    <t>16 x 16" Tapping Sleeve &amp; Valve on CIP"</t>
  </si>
  <si>
    <t>003545</t>
  </si>
  <si>
    <t>14 x 10" Tapping Sleeve &amp; Valve on DIP"</t>
  </si>
  <si>
    <t>003546</t>
  </si>
  <si>
    <t>10 x 10" Tapping Sleeve &amp; Valve on ACP"</t>
  </si>
  <si>
    <t>003547</t>
  </si>
  <si>
    <t>10 x 10" Tapping Sleeve &amp; Valve on PVC"</t>
  </si>
  <si>
    <t>003548</t>
  </si>
  <si>
    <t>8 x 8" Tapping Sleeve &amp; Valve on CIP"</t>
  </si>
  <si>
    <t>003549</t>
  </si>
  <si>
    <t>8 x 8" Tapping Sleeve &amp; Valve on PVC"</t>
  </si>
  <si>
    <t>003550</t>
  </si>
  <si>
    <t>24 Butterfly Valve"</t>
  </si>
  <si>
    <t>003551</t>
  </si>
  <si>
    <t>003552</t>
  </si>
  <si>
    <t>003553</t>
  </si>
  <si>
    <t>003554</t>
  </si>
  <si>
    <t>4 Side Outler Blowoff"</t>
  </si>
  <si>
    <t>003555</t>
  </si>
  <si>
    <t>Barren River Crossing</t>
  </si>
  <si>
    <t>003556</t>
  </si>
  <si>
    <t>18 Steel Casing w/ 12" PVC Carrier"</t>
  </si>
  <si>
    <t>003557</t>
  </si>
  <si>
    <t>Carrier</t>
  </si>
  <si>
    <t>003558</t>
  </si>
  <si>
    <t>16 Steel Casing w/ 10" PVC Carrier"</t>
  </si>
  <si>
    <t>003559</t>
  </si>
  <si>
    <t>12 Steel Casing w/ 8" PVC Carrier"</t>
  </si>
  <si>
    <t>003560</t>
  </si>
  <si>
    <t>Uncased Driveway Bore w/ 8 PVC Carrier"</t>
  </si>
  <si>
    <t>003564</t>
  </si>
  <si>
    <t>24 DIP (RJ)"</t>
  </si>
  <si>
    <t>003565</t>
  </si>
  <si>
    <t>24 DIP"</t>
  </si>
  <si>
    <t>003566</t>
  </si>
  <si>
    <t>16 DIP"</t>
  </si>
  <si>
    <t>003567</t>
  </si>
  <si>
    <t>12 CL350  DIP (RJ)"</t>
  </si>
  <si>
    <t>003568</t>
  </si>
  <si>
    <t>12 CL160 PVC"</t>
  </si>
  <si>
    <t>003569</t>
  </si>
  <si>
    <t>10 CL350  DIP (RJ)"</t>
  </si>
  <si>
    <t>003570</t>
  </si>
  <si>
    <t>003571</t>
  </si>
  <si>
    <t>10 CL160 PVC"</t>
  </si>
  <si>
    <t>003572</t>
  </si>
  <si>
    <t>003573</t>
  </si>
  <si>
    <t>Joint</t>
  </si>
  <si>
    <t>003574</t>
  </si>
  <si>
    <t>003575</t>
  </si>
  <si>
    <t>003576</t>
  </si>
  <si>
    <t>003578</t>
  </si>
  <si>
    <t>003579</t>
  </si>
  <si>
    <t>003580</t>
  </si>
  <si>
    <t>003581</t>
  </si>
  <si>
    <t>003597</t>
  </si>
  <si>
    <t>003598</t>
  </si>
  <si>
    <t>003599</t>
  </si>
  <si>
    <t>003600</t>
  </si>
  <si>
    <t>003601</t>
  </si>
  <si>
    <t>003602</t>
  </si>
  <si>
    <t>003603</t>
  </si>
  <si>
    <t>003604</t>
  </si>
  <si>
    <t>003605</t>
  </si>
  <si>
    <t>Ad for Rate Increase Notice</t>
  </si>
  <si>
    <t>003628</t>
  </si>
  <si>
    <t>16 Steel Casing by OC"</t>
  </si>
  <si>
    <t>003814</t>
  </si>
  <si>
    <t>DISPOSAL-Mains T&amp;D-Hwy 68-80 at 31W</t>
  </si>
  <si>
    <t>003817</t>
  </si>
  <si>
    <t>DISPOSAL-Mains T&amp;D, Hwy 68-80 at 31W</t>
  </si>
  <si>
    <t>003629</t>
  </si>
  <si>
    <t xml:space="preserve"> 44  04</t>
  </si>
  <si>
    <t>003630</t>
  </si>
  <si>
    <t>003631</t>
  </si>
  <si>
    <t>Tie Into Existing Main</t>
  </si>
  <si>
    <t>003632</t>
  </si>
  <si>
    <t>003633</t>
  </si>
  <si>
    <t>003634</t>
  </si>
  <si>
    <t>003635</t>
  </si>
  <si>
    <t>003636</t>
  </si>
  <si>
    <t>8 MJ 45 Bends"</t>
  </si>
  <si>
    <t>003637</t>
  </si>
  <si>
    <t>8 MJ 22.5 Bends"</t>
  </si>
  <si>
    <t>003638</t>
  </si>
  <si>
    <t>8 MJ 90 Bend"</t>
  </si>
  <si>
    <t>003639</t>
  </si>
  <si>
    <t>8 MJ Caps"</t>
  </si>
  <si>
    <t>003640</t>
  </si>
  <si>
    <t>003645</t>
  </si>
  <si>
    <t>003646</t>
  </si>
  <si>
    <t>003647</t>
  </si>
  <si>
    <t>3 CL200 PVC"</t>
  </si>
  <si>
    <t>003648</t>
  </si>
  <si>
    <t>4 x 4 TS&amp;V</t>
  </si>
  <si>
    <t>003649</t>
  </si>
  <si>
    <t>4 MJ 90"</t>
  </si>
  <si>
    <t>003650</t>
  </si>
  <si>
    <t>4 x 3 Reducer</t>
  </si>
  <si>
    <t>003651</t>
  </si>
  <si>
    <t>4 x 4 Tee</t>
  </si>
  <si>
    <t>003652</t>
  </si>
  <si>
    <t>003653</t>
  </si>
  <si>
    <t>003654</t>
  </si>
  <si>
    <t>003655</t>
  </si>
  <si>
    <t>003656</t>
  </si>
  <si>
    <t>003657</t>
  </si>
  <si>
    <t>3 MJ Cap"</t>
  </si>
  <si>
    <t>003658</t>
  </si>
  <si>
    <t>003659</t>
  </si>
  <si>
    <t>8 x 4 Reducer</t>
  </si>
  <si>
    <t>003660</t>
  </si>
  <si>
    <t>003661</t>
  </si>
  <si>
    <t>003662</t>
  </si>
  <si>
    <t>003663</t>
  </si>
  <si>
    <t>003664</t>
  </si>
  <si>
    <t>10 x 8 TS&amp;V</t>
  </si>
  <si>
    <t>003665</t>
  </si>
  <si>
    <t>003666</t>
  </si>
  <si>
    <t>003669</t>
  </si>
  <si>
    <t>6 CL200"</t>
  </si>
  <si>
    <t>003670</t>
  </si>
  <si>
    <t>003671</t>
  </si>
  <si>
    <t>8 TS&amp;V"</t>
  </si>
  <si>
    <t>003672</t>
  </si>
  <si>
    <t>003673</t>
  </si>
  <si>
    <t>003674</t>
  </si>
  <si>
    <t>8 MJ Fittings"</t>
  </si>
  <si>
    <t>003675</t>
  </si>
  <si>
    <t>8 Cross"</t>
  </si>
  <si>
    <t>003676</t>
  </si>
  <si>
    <t>003677</t>
  </si>
  <si>
    <t>Stone Backfill</t>
  </si>
  <si>
    <t>003678</t>
  </si>
  <si>
    <t>003679</t>
  </si>
  <si>
    <t>10 90"</t>
  </si>
  <si>
    <t>003680</t>
  </si>
  <si>
    <t>10 TS&amp;V"</t>
  </si>
  <si>
    <t>003681</t>
  </si>
  <si>
    <t>10 Sleeve"</t>
  </si>
  <si>
    <t>003682</t>
  </si>
  <si>
    <t>10 Plug"</t>
  </si>
  <si>
    <t>003683</t>
  </si>
  <si>
    <t>10 45"</t>
  </si>
  <si>
    <t>003684</t>
  </si>
  <si>
    <t>10 22.5"</t>
  </si>
  <si>
    <t>003685</t>
  </si>
  <si>
    <t>003686</t>
  </si>
  <si>
    <t>10 11.25"</t>
  </si>
  <si>
    <t>003687</t>
  </si>
  <si>
    <t>003688</t>
  </si>
  <si>
    <t>003689</t>
  </si>
  <si>
    <t>10 x 4 Tee</t>
  </si>
  <si>
    <t>003690</t>
  </si>
  <si>
    <t>003691</t>
  </si>
  <si>
    <t>4 Sleeve"</t>
  </si>
  <si>
    <t>003692</t>
  </si>
  <si>
    <t>003693</t>
  </si>
  <si>
    <t>12 x 10 Reducer</t>
  </si>
  <si>
    <t>003694</t>
  </si>
  <si>
    <t>12 DIP"</t>
  </si>
  <si>
    <t>003695</t>
  </si>
  <si>
    <t>12 90"</t>
  </si>
  <si>
    <t>003696</t>
  </si>
  <si>
    <t>12 x 8 Tee</t>
  </si>
  <si>
    <t>003697</t>
  </si>
  <si>
    <t>003698</t>
  </si>
  <si>
    <t>8 Sleeve"</t>
  </si>
  <si>
    <t>003699</t>
  </si>
  <si>
    <t>003700</t>
  </si>
  <si>
    <t>12 x 10 Tee</t>
  </si>
  <si>
    <t>003701</t>
  </si>
  <si>
    <t>12 Sleeve"</t>
  </si>
  <si>
    <t>003702</t>
  </si>
  <si>
    <t>12 x 6 Reducer</t>
  </si>
  <si>
    <t>003703</t>
  </si>
  <si>
    <t>003704</t>
  </si>
  <si>
    <t>6 45"</t>
  </si>
  <si>
    <t>003705</t>
  </si>
  <si>
    <t>6 90"</t>
  </si>
  <si>
    <t>003706</t>
  </si>
  <si>
    <t>003707</t>
  </si>
  <si>
    <t>8 Plug"</t>
  </si>
  <si>
    <t>003708</t>
  </si>
  <si>
    <t>003709</t>
  </si>
  <si>
    <t>Tie Ins</t>
  </si>
  <si>
    <t>003738</t>
  </si>
  <si>
    <t>Connect to Existing Line</t>
  </si>
  <si>
    <t>003739</t>
  </si>
  <si>
    <t>003713</t>
  </si>
  <si>
    <t>8 x 6 TS&amp;V</t>
  </si>
  <si>
    <t xml:space="preserve"> 44  05</t>
  </si>
  <si>
    <t>003714</t>
  </si>
  <si>
    <t>003715</t>
  </si>
  <si>
    <t>8 Free Bore"</t>
  </si>
  <si>
    <t>003716</t>
  </si>
  <si>
    <t>003717</t>
  </si>
  <si>
    <t>003718</t>
  </si>
  <si>
    <t>003719</t>
  </si>
  <si>
    <t>003720</t>
  </si>
  <si>
    <t>6 MJ Bends"</t>
  </si>
  <si>
    <t>003721</t>
  </si>
  <si>
    <t>6 CL200 Pipe"</t>
  </si>
  <si>
    <t>003722</t>
  </si>
  <si>
    <t>003723</t>
  </si>
  <si>
    <t>003724</t>
  </si>
  <si>
    <t>Concrete for Kickers</t>
  </si>
  <si>
    <t>003761</t>
  </si>
  <si>
    <t xml:space="preserve"> 44  06</t>
  </si>
  <si>
    <t>003762</t>
  </si>
  <si>
    <t>003763</t>
  </si>
  <si>
    <t>003764</t>
  </si>
  <si>
    <t>Add'l Inspection Costs</t>
  </si>
  <si>
    <t>003765</t>
  </si>
  <si>
    <t>003766</t>
  </si>
  <si>
    <t>003767</t>
  </si>
  <si>
    <t>Construction Costs - Meadowlark Trail Ext / Improvements</t>
  </si>
  <si>
    <t>003768</t>
  </si>
  <si>
    <t>Construction Costs - 2 G/V on Bypass"</t>
  </si>
  <si>
    <t>003769</t>
  </si>
  <si>
    <t>003770</t>
  </si>
  <si>
    <t>003771</t>
  </si>
  <si>
    <t>003772</t>
  </si>
  <si>
    <t>Indirect Construction Costs / Planholder Deposits &amp; Refunds</t>
  </si>
  <si>
    <t>003773</t>
  </si>
  <si>
    <t>003826</t>
  </si>
  <si>
    <t>8 SDR21 PVC"</t>
  </si>
  <si>
    <t xml:space="preserve"> 44  08</t>
  </si>
  <si>
    <t>003827</t>
  </si>
  <si>
    <t>6 SDR21 PVC"</t>
  </si>
  <si>
    <t>003828</t>
  </si>
  <si>
    <t>003829</t>
  </si>
  <si>
    <t>003830</t>
  </si>
  <si>
    <t>003831</t>
  </si>
  <si>
    <t>003832</t>
  </si>
  <si>
    <t>003833</t>
  </si>
  <si>
    <t>003834</t>
  </si>
  <si>
    <t>8 x 6 Reducer (LEMJ)</t>
  </si>
  <si>
    <t>003835</t>
  </si>
  <si>
    <t>003836</t>
  </si>
  <si>
    <t>003837</t>
  </si>
  <si>
    <t>003838</t>
  </si>
  <si>
    <t>8 11.25 Bend"</t>
  </si>
  <si>
    <t>003839</t>
  </si>
  <si>
    <t>8 22.5 Bend"</t>
  </si>
  <si>
    <t>003840</t>
  </si>
  <si>
    <t>003866</t>
  </si>
  <si>
    <t xml:space="preserve"> 44  09</t>
  </si>
  <si>
    <t>003867</t>
  </si>
  <si>
    <t>003868</t>
  </si>
  <si>
    <t>003869</t>
  </si>
  <si>
    <t>6 x 6 Tapping Sleeve &amp; Valve-PVC</t>
  </si>
  <si>
    <t>003870</t>
  </si>
  <si>
    <t>4 x 6 Tapping Sleeve &amp; Valve-PVC</t>
  </si>
  <si>
    <t>003871</t>
  </si>
  <si>
    <t>003872</t>
  </si>
  <si>
    <t>003873</t>
  </si>
  <si>
    <t>003874</t>
  </si>
  <si>
    <t>003875</t>
  </si>
  <si>
    <t>003876</t>
  </si>
  <si>
    <t>003877</t>
  </si>
  <si>
    <t>003878</t>
  </si>
  <si>
    <t>003879</t>
  </si>
  <si>
    <t>003880</t>
  </si>
  <si>
    <t>003881</t>
  </si>
  <si>
    <t>003882</t>
  </si>
  <si>
    <t>003883</t>
  </si>
  <si>
    <t>6 x 6 MJ Tees</t>
  </si>
  <si>
    <t>003884</t>
  </si>
  <si>
    <t>6 x 4 MJ Tees</t>
  </si>
  <si>
    <t>003885</t>
  </si>
  <si>
    <t>003886</t>
  </si>
  <si>
    <t>003887</t>
  </si>
  <si>
    <t>003888</t>
  </si>
  <si>
    <t>003889</t>
  </si>
  <si>
    <t>003890</t>
  </si>
  <si>
    <t>003891</t>
  </si>
  <si>
    <t>003892</t>
  </si>
  <si>
    <t>003893</t>
  </si>
  <si>
    <t>003894</t>
  </si>
  <si>
    <t>003895</t>
  </si>
  <si>
    <t>003896</t>
  </si>
  <si>
    <t>003897</t>
  </si>
  <si>
    <t>003898</t>
  </si>
  <si>
    <t>003899</t>
  </si>
  <si>
    <t>003900</t>
  </si>
  <si>
    <t>003901</t>
  </si>
  <si>
    <t>003902</t>
  </si>
  <si>
    <t>003903</t>
  </si>
  <si>
    <t>003904</t>
  </si>
  <si>
    <t>003905</t>
  </si>
  <si>
    <t>003906</t>
  </si>
  <si>
    <t>Tapping Sleeve &amp; Valve</t>
  </si>
  <si>
    <t>003907</t>
  </si>
  <si>
    <t>8 Valves"</t>
  </si>
  <si>
    <t>003908</t>
  </si>
  <si>
    <t>003909</t>
  </si>
  <si>
    <t>003910</t>
  </si>
  <si>
    <t>003911</t>
  </si>
  <si>
    <t>003912</t>
  </si>
  <si>
    <t>003913</t>
  </si>
  <si>
    <t>003914</t>
  </si>
  <si>
    <t>003915</t>
  </si>
  <si>
    <t>003916</t>
  </si>
  <si>
    <t>003917</t>
  </si>
  <si>
    <t>8 22.5 Bends"</t>
  </si>
  <si>
    <t>003918</t>
  </si>
  <si>
    <t>003919</t>
  </si>
  <si>
    <t>003920</t>
  </si>
  <si>
    <t>8 x 6 Reducers</t>
  </si>
  <si>
    <t>003921</t>
  </si>
  <si>
    <t>003922</t>
  </si>
  <si>
    <t>6 Mega Lug Gland"</t>
  </si>
  <si>
    <t>003960</t>
  </si>
  <si>
    <t>003961</t>
  </si>
  <si>
    <t>003962</t>
  </si>
  <si>
    <t>Additional Construction Costs</t>
  </si>
  <si>
    <t>003963</t>
  </si>
  <si>
    <t>003964</t>
  </si>
  <si>
    <t>003965</t>
  </si>
  <si>
    <t>003966</t>
  </si>
  <si>
    <t>003967</t>
  </si>
  <si>
    <t>003968</t>
  </si>
  <si>
    <t>003969</t>
  </si>
  <si>
    <t>003970</t>
  </si>
  <si>
    <t>Inspection &amp; Construction Costs</t>
  </si>
  <si>
    <t>003971</t>
  </si>
  <si>
    <t>003972</t>
  </si>
  <si>
    <t>003973</t>
  </si>
  <si>
    <t>003933</t>
  </si>
  <si>
    <t>4 Blow off"</t>
  </si>
  <si>
    <t xml:space="preserve"> 44  10</t>
  </si>
  <si>
    <t>003934</t>
  </si>
  <si>
    <t>4 DIP"</t>
  </si>
  <si>
    <t>003935</t>
  </si>
  <si>
    <t>003936</t>
  </si>
  <si>
    <t>003937</t>
  </si>
  <si>
    <t>003938</t>
  </si>
  <si>
    <t>003939</t>
  </si>
  <si>
    <t>10 x 6 MJ Reducers</t>
  </si>
  <si>
    <t>003940</t>
  </si>
  <si>
    <t>8 x 6 MJ Reducers</t>
  </si>
  <si>
    <t>003941</t>
  </si>
  <si>
    <t>003942</t>
  </si>
  <si>
    <t>6 90 Bend"</t>
  </si>
  <si>
    <t>003943</t>
  </si>
  <si>
    <t>003992</t>
  </si>
  <si>
    <t>6 SDR21 CL200 PVC"</t>
  </si>
  <si>
    <t xml:space="preserve"> 44  11</t>
  </si>
  <si>
    <t>003993</t>
  </si>
  <si>
    <t>6 L/P Sleeve"</t>
  </si>
  <si>
    <t>003994</t>
  </si>
  <si>
    <t>003995</t>
  </si>
  <si>
    <t>2 Blowoff"</t>
  </si>
  <si>
    <t>003996</t>
  </si>
  <si>
    <t>003997</t>
  </si>
  <si>
    <t>003998</t>
  </si>
  <si>
    <t>6 MJ 45 Bend"</t>
  </si>
  <si>
    <t>003999</t>
  </si>
  <si>
    <t>004000</t>
  </si>
  <si>
    <t>6 x 2 MJ Reducer</t>
  </si>
  <si>
    <t>004001</t>
  </si>
  <si>
    <t>Tie-In to Existing 6 Blowoff"</t>
  </si>
  <si>
    <t>004002</t>
  </si>
  <si>
    <t>Misc-Testing, Chlorine, Concrete &amp; Gravel Backfill</t>
  </si>
  <si>
    <t>004003</t>
  </si>
  <si>
    <t>2 PVC Sleeve for Road Crossings"</t>
  </si>
  <si>
    <t>004010</t>
  </si>
  <si>
    <t>004011</t>
  </si>
  <si>
    <t>004012</t>
  </si>
  <si>
    <t>004013</t>
  </si>
  <si>
    <t>004014</t>
  </si>
  <si>
    <t>004015</t>
  </si>
  <si>
    <t>004016</t>
  </si>
  <si>
    <t>004017</t>
  </si>
  <si>
    <t>6 CL200 PVC Main"</t>
  </si>
  <si>
    <t>004018</t>
  </si>
  <si>
    <t>004019</t>
  </si>
  <si>
    <t>004020</t>
  </si>
  <si>
    <t>004021</t>
  </si>
  <si>
    <t>004022</t>
  </si>
  <si>
    <t>004023</t>
  </si>
  <si>
    <t>004024</t>
  </si>
  <si>
    <t>004025</t>
  </si>
  <si>
    <t>8 MJ 90 Bends"</t>
  </si>
  <si>
    <t>004026</t>
  </si>
  <si>
    <t>004027</t>
  </si>
  <si>
    <t>004028</t>
  </si>
  <si>
    <t>004029</t>
  </si>
  <si>
    <t>6 x 6 TS&amp;V</t>
  </si>
  <si>
    <t>004030</t>
  </si>
  <si>
    <t>004031</t>
  </si>
  <si>
    <t>12 Steel Casing"</t>
  </si>
  <si>
    <t>004032</t>
  </si>
  <si>
    <t>004033</t>
  </si>
  <si>
    <t>004034</t>
  </si>
  <si>
    <t>004035</t>
  </si>
  <si>
    <t>004036</t>
  </si>
  <si>
    <t>004083</t>
  </si>
  <si>
    <t>004084</t>
  </si>
  <si>
    <t>004085</t>
  </si>
  <si>
    <t>004086</t>
  </si>
  <si>
    <t>004087</t>
  </si>
  <si>
    <t>004088</t>
  </si>
  <si>
    <t>004089</t>
  </si>
  <si>
    <t>004091</t>
  </si>
  <si>
    <t>12 x 12 TS&amp;V on PVC</t>
  </si>
  <si>
    <t>004092</t>
  </si>
  <si>
    <t>8 x 8 TS&amp;V on DIP</t>
  </si>
  <si>
    <t>004093</t>
  </si>
  <si>
    <t>18 Steel Casing by Bore w/ 12" RJ DIP Carrier"</t>
  </si>
  <si>
    <t>004094</t>
  </si>
  <si>
    <t>004095</t>
  </si>
  <si>
    <t>004096</t>
  </si>
  <si>
    <t>6 Side Blowoff"</t>
  </si>
  <si>
    <t>004097</t>
  </si>
  <si>
    <t>004098</t>
  </si>
  <si>
    <t>8 Side Outlet Blowoff"</t>
  </si>
  <si>
    <t>004099</t>
  </si>
  <si>
    <t>004100</t>
  </si>
  <si>
    <t>004101</t>
  </si>
  <si>
    <t>Auto Air Release Station</t>
  </si>
  <si>
    <t>004102</t>
  </si>
  <si>
    <t>Manual Air Release Station</t>
  </si>
  <si>
    <t>004103</t>
  </si>
  <si>
    <t>Pressure Reducting Station</t>
  </si>
  <si>
    <t>004104</t>
  </si>
  <si>
    <t>24 Steel Casing by Bore w/ 16" DIP RJ Carrier"</t>
  </si>
  <si>
    <t>004105</t>
  </si>
  <si>
    <t>24 Steel Casing by OC w/ 16" DIP RJ Carrier"</t>
  </si>
  <si>
    <t>004106</t>
  </si>
  <si>
    <t>Drakes Creek Crossing</t>
  </si>
  <si>
    <t>004107</t>
  </si>
  <si>
    <t>004108</t>
  </si>
  <si>
    <t>16 DIP w/ RJ"</t>
  </si>
  <si>
    <t>004109</t>
  </si>
  <si>
    <t>004145</t>
  </si>
  <si>
    <t>004146</t>
  </si>
  <si>
    <t>004147</t>
  </si>
  <si>
    <t>004148</t>
  </si>
  <si>
    <t>004149</t>
  </si>
  <si>
    <t>004150</t>
  </si>
  <si>
    <t>Additional Costs - System Improvements</t>
  </si>
  <si>
    <t>004151</t>
  </si>
  <si>
    <t>Additional Inspection Costs</t>
  </si>
  <si>
    <t>004152</t>
  </si>
  <si>
    <t>004153</t>
  </si>
  <si>
    <t>System Improvements - Cal Batsel Rd</t>
  </si>
  <si>
    <t>004154</t>
  </si>
  <si>
    <t>004155</t>
  </si>
  <si>
    <t>004156</t>
  </si>
  <si>
    <t>004157</t>
  </si>
  <si>
    <t>004158</t>
  </si>
  <si>
    <t>004051</t>
  </si>
  <si>
    <t>8x6 Tapping Sleeve &amp; Valve</t>
  </si>
  <si>
    <t>004052</t>
  </si>
  <si>
    <t>004053</t>
  </si>
  <si>
    <t>004056</t>
  </si>
  <si>
    <t>004057</t>
  </si>
  <si>
    <t>004058</t>
  </si>
  <si>
    <t>4 SDR21 PVC"</t>
  </si>
  <si>
    <t>004059</t>
  </si>
  <si>
    <t>004060</t>
  </si>
  <si>
    <t>8x6 Tees</t>
  </si>
  <si>
    <t>004061</t>
  </si>
  <si>
    <t>004062</t>
  </si>
  <si>
    <t>004063</t>
  </si>
  <si>
    <t>004064</t>
  </si>
  <si>
    <t>8 90D Bends"</t>
  </si>
  <si>
    <t>004065</t>
  </si>
  <si>
    <t>004066</t>
  </si>
  <si>
    <t>8 22.5D Bends"</t>
  </si>
  <si>
    <t>004067</t>
  </si>
  <si>
    <t>8x4 Tee</t>
  </si>
  <si>
    <t>004068</t>
  </si>
  <si>
    <t>4 22.5 Bends"</t>
  </si>
  <si>
    <t>004069</t>
  </si>
  <si>
    <t>4 45 Bend"</t>
  </si>
  <si>
    <t>004070</t>
  </si>
  <si>
    <t>004071</t>
  </si>
  <si>
    <t>004072</t>
  </si>
  <si>
    <t>16 Steel Casing by Bore"</t>
  </si>
  <si>
    <t xml:space="preserve"> 45  01</t>
  </si>
  <si>
    <t>004073</t>
  </si>
  <si>
    <t>6x6 Tapping Sleeve &amp; Valve</t>
  </si>
  <si>
    <t>004074</t>
  </si>
  <si>
    <t>004078</t>
  </si>
  <si>
    <t>004079</t>
  </si>
  <si>
    <t>004080</t>
  </si>
  <si>
    <t>004081</t>
  </si>
  <si>
    <t>004082</t>
  </si>
  <si>
    <t>004184</t>
  </si>
  <si>
    <t xml:space="preserve"> 45  02</t>
  </si>
  <si>
    <t>004185</t>
  </si>
  <si>
    <t>004186</t>
  </si>
  <si>
    <t>004187</t>
  </si>
  <si>
    <t>004188</t>
  </si>
  <si>
    <t>004189</t>
  </si>
  <si>
    <t>004192</t>
  </si>
  <si>
    <t>004193</t>
  </si>
  <si>
    <t>6 MJ 90 Bend"</t>
  </si>
  <si>
    <t>004194</t>
  </si>
  <si>
    <t>6 x 6 Tees</t>
  </si>
  <si>
    <t>004195</t>
  </si>
  <si>
    <t>004196</t>
  </si>
  <si>
    <t>6 MJ Cap"</t>
  </si>
  <si>
    <t>004197</t>
  </si>
  <si>
    <t>6 22.5 Bends"</t>
  </si>
  <si>
    <t>004198</t>
  </si>
  <si>
    <t>004199</t>
  </si>
  <si>
    <t>004200</t>
  </si>
  <si>
    <t>004201</t>
  </si>
  <si>
    <t>004202</t>
  </si>
  <si>
    <t>004203</t>
  </si>
  <si>
    <t>004204</t>
  </si>
  <si>
    <t>2 x 2 Tee</t>
  </si>
  <si>
    <t>004205</t>
  </si>
  <si>
    <t>004206</t>
  </si>
  <si>
    <t>2 x 3 Reducer</t>
  </si>
  <si>
    <t>004207</t>
  </si>
  <si>
    <t>8 x 3 Tee</t>
  </si>
  <si>
    <t>004208</t>
  </si>
  <si>
    <t>8 x 6 Tee</t>
  </si>
  <si>
    <t>004209</t>
  </si>
  <si>
    <t>Tie In to Existing Line</t>
  </si>
  <si>
    <t>004210</t>
  </si>
  <si>
    <t>004211</t>
  </si>
  <si>
    <t>004212</t>
  </si>
  <si>
    <t>004214</t>
  </si>
  <si>
    <t xml:space="preserve"> 45  03</t>
  </si>
  <si>
    <t>004215</t>
  </si>
  <si>
    <t>004223</t>
  </si>
  <si>
    <t>004224</t>
  </si>
  <si>
    <t>004225</t>
  </si>
  <si>
    <t>Cut in 8 Blowoff Assy"</t>
  </si>
  <si>
    <t>004226</t>
  </si>
  <si>
    <t>Plug Existing 12 Tee"</t>
  </si>
  <si>
    <t>004227</t>
  </si>
  <si>
    <t>004228</t>
  </si>
  <si>
    <t>14 Steel Casing by Bore w/ 8" DIP RJ Carrier"</t>
  </si>
  <si>
    <t>004229</t>
  </si>
  <si>
    <t>004230</t>
  </si>
  <si>
    <t>12 DIP CL350"</t>
  </si>
  <si>
    <t>004231</t>
  </si>
  <si>
    <t>8 DIP CL350"</t>
  </si>
  <si>
    <t>004232</t>
  </si>
  <si>
    <t>004233</t>
  </si>
  <si>
    <t>004234</t>
  </si>
  <si>
    <t>Addl Construction Costs</t>
  </si>
  <si>
    <t>004235</t>
  </si>
  <si>
    <t>Contractor Installed Parkway Crossing</t>
  </si>
  <si>
    <t>004236</t>
  </si>
  <si>
    <t>004237</t>
  </si>
  <si>
    <t>Add'l Construction Costs</t>
  </si>
  <si>
    <t>004238</t>
  </si>
  <si>
    <t>Addl Inspection Costs</t>
  </si>
  <si>
    <t>004239</t>
  </si>
  <si>
    <t>004240</t>
  </si>
  <si>
    <t>Indirect Engineering &amp; Construction Costs</t>
  </si>
  <si>
    <t>004268</t>
  </si>
  <si>
    <t xml:space="preserve"> 45  04</t>
  </si>
  <si>
    <t>004269</t>
  </si>
  <si>
    <t>004270</t>
  </si>
  <si>
    <t>004271</t>
  </si>
  <si>
    <t>004272</t>
  </si>
  <si>
    <t>004273</t>
  </si>
  <si>
    <t>004274</t>
  </si>
  <si>
    <t>004275</t>
  </si>
  <si>
    <t>004276</t>
  </si>
  <si>
    <t>004312</t>
  </si>
  <si>
    <t>004313</t>
  </si>
  <si>
    <t>004314</t>
  </si>
  <si>
    <t>004315</t>
  </si>
  <si>
    <t>004281</t>
  </si>
  <si>
    <t>004282</t>
  </si>
  <si>
    <t>004283</t>
  </si>
  <si>
    <t>004284</t>
  </si>
  <si>
    <t>004285</t>
  </si>
  <si>
    <t>004286</t>
  </si>
  <si>
    <t>12 x 8 Tapping Sleeve &amp; Valve, Wet Tap</t>
  </si>
  <si>
    <t>004287</t>
  </si>
  <si>
    <t>004288</t>
  </si>
  <si>
    <t>004289</t>
  </si>
  <si>
    <t>004290</t>
  </si>
  <si>
    <t>004291</t>
  </si>
  <si>
    <t>12 x 8 MJ Reducer</t>
  </si>
  <si>
    <t>004292</t>
  </si>
  <si>
    <t>004293</t>
  </si>
  <si>
    <t>8 MJ 90"</t>
  </si>
  <si>
    <t>004294</t>
  </si>
  <si>
    <t>004295</t>
  </si>
  <si>
    <t>8 x 4" Reducer"</t>
  </si>
  <si>
    <t>004296</t>
  </si>
  <si>
    <t>004297</t>
  </si>
  <si>
    <t>Concrete Thrust Blocks</t>
  </si>
  <si>
    <t>004298</t>
  </si>
  <si>
    <t>004299</t>
  </si>
  <si>
    <t>004300</t>
  </si>
  <si>
    <t>004301</t>
  </si>
  <si>
    <t>004256</t>
  </si>
  <si>
    <t xml:space="preserve"> 45  05</t>
  </si>
  <si>
    <t>004311</t>
  </si>
  <si>
    <t>004327</t>
  </si>
  <si>
    <t>004328</t>
  </si>
  <si>
    <t>004329</t>
  </si>
  <si>
    <t>004330</t>
  </si>
  <si>
    <t>004332</t>
  </si>
  <si>
    <t xml:space="preserve"> 45  06</t>
  </si>
  <si>
    <t>004333</t>
  </si>
  <si>
    <t>004334</t>
  </si>
  <si>
    <t>004335</t>
  </si>
  <si>
    <t>004336</t>
  </si>
  <si>
    <t>004337</t>
  </si>
  <si>
    <t>004338</t>
  </si>
  <si>
    <t>004339</t>
  </si>
  <si>
    <t>Tie-In to Existing Water Line</t>
  </si>
  <si>
    <t>004342</t>
  </si>
  <si>
    <t>004343</t>
  </si>
  <si>
    <t>004353</t>
  </si>
  <si>
    <t>Abandoned Items (1970)</t>
  </si>
  <si>
    <t>004354</t>
  </si>
  <si>
    <t>Abandoned Items (1970)-Depr Adj</t>
  </si>
  <si>
    <t>004355</t>
  </si>
  <si>
    <t>004356</t>
  </si>
  <si>
    <t>Abandoned Items (1990)</t>
  </si>
  <si>
    <t>004357</t>
  </si>
  <si>
    <t>Abandoned Items (1990)-Depr Adj</t>
  </si>
  <si>
    <t>004358</t>
  </si>
  <si>
    <t>004404</t>
  </si>
  <si>
    <t>004405</t>
  </si>
  <si>
    <t>004406</t>
  </si>
  <si>
    <t>004407</t>
  </si>
  <si>
    <t>004408</t>
  </si>
  <si>
    <t>004409</t>
  </si>
  <si>
    <t>004410</t>
  </si>
  <si>
    <t>004411</t>
  </si>
  <si>
    <t>Paving</t>
  </si>
  <si>
    <t>004412</t>
  </si>
  <si>
    <t>004413</t>
  </si>
  <si>
    <t>004414</t>
  </si>
  <si>
    <t>004432</t>
  </si>
  <si>
    <t>2006 Utility Deposits-Barren River Rd, Laurel Stone, Middle Bridge Rd PS</t>
  </si>
  <si>
    <t>004433</t>
  </si>
  <si>
    <t xml:space="preserve"> 45  07</t>
  </si>
  <si>
    <t>004434</t>
  </si>
  <si>
    <t>10 CL 200 PVC"</t>
  </si>
  <si>
    <t>004435</t>
  </si>
  <si>
    <t>004436</t>
  </si>
  <si>
    <t>8 MJ Solid Sleeves"</t>
  </si>
  <si>
    <t>004437</t>
  </si>
  <si>
    <t>004438</t>
  </si>
  <si>
    <t>004439</t>
  </si>
  <si>
    <t>10 x 6 Tees</t>
  </si>
  <si>
    <t>004440</t>
  </si>
  <si>
    <t>10 x 10 Tees</t>
  </si>
  <si>
    <t>004441</t>
  </si>
  <si>
    <t>004442</t>
  </si>
  <si>
    <t>004443</t>
  </si>
  <si>
    <t>004444</t>
  </si>
  <si>
    <t>10 45 Bends"</t>
  </si>
  <si>
    <t>004445</t>
  </si>
  <si>
    <t>10 22.5 Bends"</t>
  </si>
  <si>
    <t>004446</t>
  </si>
  <si>
    <t>004447</t>
  </si>
  <si>
    <t>Stone, Concrete, Chlorine</t>
  </si>
  <si>
    <t>004448</t>
  </si>
  <si>
    <t>Tie-Ins to Existing Line</t>
  </si>
  <si>
    <t>004452</t>
  </si>
  <si>
    <t>10 PVC"</t>
  </si>
  <si>
    <t>004453</t>
  </si>
  <si>
    <t>004454</t>
  </si>
  <si>
    <t>004455</t>
  </si>
  <si>
    <t>004456</t>
  </si>
  <si>
    <t>004457</t>
  </si>
  <si>
    <t>004458</t>
  </si>
  <si>
    <t>Tie-In to Existing 3 Line"</t>
  </si>
  <si>
    <t>004459</t>
  </si>
  <si>
    <t>Tie-In to Existing 10 Line"</t>
  </si>
  <si>
    <t>004460</t>
  </si>
  <si>
    <t>004461</t>
  </si>
  <si>
    <t>004462</t>
  </si>
  <si>
    <t>004463</t>
  </si>
  <si>
    <t>004464</t>
  </si>
  <si>
    <t>004465</t>
  </si>
  <si>
    <t>004466</t>
  </si>
  <si>
    <t>004467</t>
  </si>
  <si>
    <t>004468</t>
  </si>
  <si>
    <t>004471</t>
  </si>
  <si>
    <t xml:space="preserve"> 45  08</t>
  </si>
  <si>
    <t>004472</t>
  </si>
  <si>
    <t>004473</t>
  </si>
  <si>
    <t>004474</t>
  </si>
  <si>
    <t>004475</t>
  </si>
  <si>
    <t>8 MJ 45 Bend"</t>
  </si>
  <si>
    <t>004476</t>
  </si>
  <si>
    <t>8 MJ Bends for Horizontal Turns"</t>
  </si>
  <si>
    <t>004477</t>
  </si>
  <si>
    <t>8 x 6 MJ Reducer</t>
  </si>
  <si>
    <t>004478</t>
  </si>
  <si>
    <t>8 MJ L/P Sleeve for Tie-In to Existing Line"</t>
  </si>
  <si>
    <t>004479</t>
  </si>
  <si>
    <t>Rodded Valves &amp; Fittings</t>
  </si>
  <si>
    <t>004480</t>
  </si>
  <si>
    <t>Line Testing, Concrete Thrust Blocks, Stone Backfill</t>
  </si>
  <si>
    <t>004481</t>
  </si>
  <si>
    <t>004482</t>
  </si>
  <si>
    <t>4 SDR 21 PVC"</t>
  </si>
  <si>
    <t>004483</t>
  </si>
  <si>
    <t>004484</t>
  </si>
  <si>
    <t>004485</t>
  </si>
  <si>
    <t>004486</t>
  </si>
  <si>
    <t>6 Blowoff Assemblies"</t>
  </si>
  <si>
    <t>004487</t>
  </si>
  <si>
    <t>004488</t>
  </si>
  <si>
    <t>004489</t>
  </si>
  <si>
    <t>6 90 Bends"</t>
  </si>
  <si>
    <t>004490</t>
  </si>
  <si>
    <t>6 MJ Plug"</t>
  </si>
  <si>
    <t>004491</t>
  </si>
  <si>
    <t>6 Solid Sleeve"</t>
  </si>
  <si>
    <t>004492</t>
  </si>
  <si>
    <t>004493</t>
  </si>
  <si>
    <t>4 90 Bend"</t>
  </si>
  <si>
    <t>004494</t>
  </si>
  <si>
    <t>4 45 Bends"</t>
  </si>
  <si>
    <t>004495</t>
  </si>
  <si>
    <t>004496</t>
  </si>
  <si>
    <t>004497</t>
  </si>
  <si>
    <t>004498</t>
  </si>
  <si>
    <t>004499</t>
  </si>
  <si>
    <t>004500</t>
  </si>
  <si>
    <t>004501</t>
  </si>
  <si>
    <t>004502</t>
  </si>
  <si>
    <t>004503</t>
  </si>
  <si>
    <t>004504</t>
  </si>
  <si>
    <t>004505</t>
  </si>
  <si>
    <t>004506</t>
  </si>
  <si>
    <t>004507</t>
  </si>
  <si>
    <t>004508</t>
  </si>
  <si>
    <t>10 PVC Encasement"</t>
  </si>
  <si>
    <t>004509</t>
  </si>
  <si>
    <t>004543</t>
  </si>
  <si>
    <t xml:space="preserve"> 45  09</t>
  </si>
  <si>
    <t>004544</t>
  </si>
  <si>
    <t>004545</t>
  </si>
  <si>
    <t>004546</t>
  </si>
  <si>
    <t>004547</t>
  </si>
  <si>
    <t>004548</t>
  </si>
  <si>
    <t>004549</t>
  </si>
  <si>
    <t>004550</t>
  </si>
  <si>
    <t>Alvaton W/L Relocation (System Improvement)</t>
  </si>
  <si>
    <t>004551</t>
  </si>
  <si>
    <t>004552</t>
  </si>
  <si>
    <t>004568</t>
  </si>
  <si>
    <t xml:space="preserve"> 45  10</t>
  </si>
  <si>
    <t>004569</t>
  </si>
  <si>
    <t>004587</t>
  </si>
  <si>
    <t xml:space="preserve"> 45  11</t>
  </si>
  <si>
    <t>004588</t>
  </si>
  <si>
    <t>004589</t>
  </si>
  <si>
    <t>6 x 6 TS&amp;V and Wet Tap</t>
  </si>
  <si>
    <t>004590</t>
  </si>
  <si>
    <t>6 Blowoff &amp; Gate Valve"</t>
  </si>
  <si>
    <t>004591</t>
  </si>
  <si>
    <t>Tie-in to existing 6 Blowoff Valve"</t>
  </si>
  <si>
    <t>004592</t>
  </si>
  <si>
    <t>004593</t>
  </si>
  <si>
    <t>004594</t>
  </si>
  <si>
    <t>8 x 8 MJ Tee</t>
  </si>
  <si>
    <t>004595</t>
  </si>
  <si>
    <t>004596</t>
  </si>
  <si>
    <t>004597</t>
  </si>
  <si>
    <t>004598</t>
  </si>
  <si>
    <t>004599</t>
  </si>
  <si>
    <t>6 MJ 11.25 Bned"</t>
  </si>
  <si>
    <t>004600</t>
  </si>
  <si>
    <t>004601</t>
  </si>
  <si>
    <t>6 MJ L/P Sleeve"</t>
  </si>
  <si>
    <t>004602</t>
  </si>
  <si>
    <t>6 MJ Smith &amp; Blair Coupling &amp; Cap"</t>
  </si>
  <si>
    <t>004606</t>
  </si>
  <si>
    <t xml:space="preserve"> 46  00</t>
  </si>
  <si>
    <t>004607</t>
  </si>
  <si>
    <t>20 Casing Pipe OC"</t>
  </si>
  <si>
    <t>004608</t>
  </si>
  <si>
    <t>004609</t>
  </si>
  <si>
    <t>Air Release Valve Assemblies</t>
  </si>
  <si>
    <t>004610</t>
  </si>
  <si>
    <t>004613</t>
  </si>
  <si>
    <t>004614</t>
  </si>
  <si>
    <t>Bore / Casing</t>
  </si>
  <si>
    <t>004615</t>
  </si>
  <si>
    <t>004637</t>
  </si>
  <si>
    <t>004638</t>
  </si>
  <si>
    <t>004639</t>
  </si>
  <si>
    <t>004640</t>
  </si>
  <si>
    <t>004641</t>
  </si>
  <si>
    <t>004642</t>
  </si>
  <si>
    <t>Indirect Capitalized Costs</t>
  </si>
  <si>
    <t>004659</t>
  </si>
  <si>
    <t>10 SDR21 PVC"</t>
  </si>
  <si>
    <t xml:space="preserve"> 46  01</t>
  </si>
  <si>
    <t>004660</t>
  </si>
  <si>
    <t>004661</t>
  </si>
  <si>
    <t>004662</t>
  </si>
  <si>
    <t>8x8 TS&amp;V</t>
  </si>
  <si>
    <t>004663</t>
  </si>
  <si>
    <t>4x4 TS&amp;V</t>
  </si>
  <si>
    <t>004664</t>
  </si>
  <si>
    <t>Misc-Various Tees, Reducers, Bends, Gravel</t>
  </si>
  <si>
    <t>004665</t>
  </si>
  <si>
    <t xml:space="preserve"> 46  02</t>
  </si>
  <si>
    <t>004666</t>
  </si>
  <si>
    <t>004667</t>
  </si>
  <si>
    <t>004668</t>
  </si>
  <si>
    <t>004671</t>
  </si>
  <si>
    <t>004672</t>
  </si>
  <si>
    <t>Blowoff / Gate Valve</t>
  </si>
  <si>
    <t>004673</t>
  </si>
  <si>
    <t>004680</t>
  </si>
  <si>
    <t>004681</t>
  </si>
  <si>
    <t>8x6 TS&amp;V</t>
  </si>
  <si>
    <t>004682</t>
  </si>
  <si>
    <t>004683</t>
  </si>
  <si>
    <t>6x6 Tees</t>
  </si>
  <si>
    <t>004684</t>
  </si>
  <si>
    <t>6 Blowoff Assy"</t>
  </si>
  <si>
    <t>004685</t>
  </si>
  <si>
    <t>004686</t>
  </si>
  <si>
    <t>004687</t>
  </si>
  <si>
    <t>004688</t>
  </si>
  <si>
    <t>004691</t>
  </si>
  <si>
    <t>004692</t>
  </si>
  <si>
    <t>8 Blowoff Assy"</t>
  </si>
  <si>
    <t>004693</t>
  </si>
  <si>
    <t>004694</t>
  </si>
  <si>
    <t>8 x 8 MJ Tees</t>
  </si>
  <si>
    <t>004695</t>
  </si>
  <si>
    <t>8 90 MJ"</t>
  </si>
  <si>
    <t>004696</t>
  </si>
  <si>
    <t>8 45 MJ"</t>
  </si>
  <si>
    <t>004697</t>
  </si>
  <si>
    <t>8 Cap MJ"</t>
  </si>
  <si>
    <t>004698</t>
  </si>
  <si>
    <t>004699</t>
  </si>
  <si>
    <t>Gravel, Asphalt, Misc Supplies</t>
  </si>
  <si>
    <t>004724</t>
  </si>
  <si>
    <t xml:space="preserve"> 46  04</t>
  </si>
  <si>
    <t>004725</t>
  </si>
  <si>
    <t>004726</t>
  </si>
  <si>
    <t>004727</t>
  </si>
  <si>
    <t>004728</t>
  </si>
  <si>
    <t>004729</t>
  </si>
  <si>
    <t>004730</t>
  </si>
  <si>
    <t>004731</t>
  </si>
  <si>
    <t>004732</t>
  </si>
  <si>
    <t>004733</t>
  </si>
  <si>
    <t>004734</t>
  </si>
  <si>
    <t>004735</t>
  </si>
  <si>
    <t>004736</t>
  </si>
  <si>
    <t xml:space="preserve"> 46  03</t>
  </si>
  <si>
    <t>004737</t>
  </si>
  <si>
    <t>004738</t>
  </si>
  <si>
    <t>Tie-In to Existing Blowoff</t>
  </si>
  <si>
    <t>004739</t>
  </si>
  <si>
    <t>004740</t>
  </si>
  <si>
    <t>004741</t>
  </si>
  <si>
    <t>6 Uncased Driveway Bore"</t>
  </si>
  <si>
    <t>004742</t>
  </si>
  <si>
    <t>004743</t>
  </si>
  <si>
    <t>004746</t>
  </si>
  <si>
    <t>004747</t>
  </si>
  <si>
    <t>004748</t>
  </si>
  <si>
    <t>2 Casing by Bore"</t>
  </si>
  <si>
    <t>004749</t>
  </si>
  <si>
    <t>004762</t>
  </si>
  <si>
    <t>004763</t>
  </si>
  <si>
    <t>004764</t>
  </si>
  <si>
    <t>004765</t>
  </si>
  <si>
    <t>004766</t>
  </si>
  <si>
    <t>004767</t>
  </si>
  <si>
    <t>004768</t>
  </si>
  <si>
    <t>004769</t>
  </si>
  <si>
    <t>004770</t>
  </si>
  <si>
    <t>004791</t>
  </si>
  <si>
    <t xml:space="preserve"> 46  05</t>
  </si>
  <si>
    <t>004792</t>
  </si>
  <si>
    <t>004793</t>
  </si>
  <si>
    <t>004802</t>
  </si>
  <si>
    <t>ABANDONED ITEMS - 8 x 6 TS&amp;V (2001)</t>
  </si>
  <si>
    <t>004803</t>
  </si>
  <si>
    <t>ABANDONED ITEMS - 8 x 6 TS&amp;V (2001) - Depr Adj</t>
  </si>
  <si>
    <t>004804</t>
  </si>
  <si>
    <t>004805</t>
  </si>
  <si>
    <t>ABANDONED ITEMS - 8 PVC (1989)"</t>
  </si>
  <si>
    <t>004806</t>
  </si>
  <si>
    <t>ABANDONED ITEMS - 8 PVC (1989) - Depr Adj"</t>
  </si>
  <si>
    <t>004807</t>
  </si>
  <si>
    <t>004808</t>
  </si>
  <si>
    <t>ABANDONED ITEMS - 4 PVC (1970)"</t>
  </si>
  <si>
    <t>004809</t>
  </si>
  <si>
    <t>ABANDONED ITEMS - 4 PVC (1970) - Depr Adj"</t>
  </si>
  <si>
    <t>004810</t>
  </si>
  <si>
    <t>004820</t>
  </si>
  <si>
    <t>ABANDONED ITEMS - (1974)</t>
  </si>
  <si>
    <t>004821</t>
  </si>
  <si>
    <t>ABANDONED ITEMS - (1974) - Depr Adj</t>
  </si>
  <si>
    <t>004822</t>
  </si>
  <si>
    <t>004823</t>
  </si>
  <si>
    <t>ABANDONED ITEMS - (1983)</t>
  </si>
  <si>
    <t>004824</t>
  </si>
  <si>
    <t>ABANDONED ITEMS - (1983) - Depr Adj</t>
  </si>
  <si>
    <t>004825</t>
  </si>
  <si>
    <t>004829</t>
  </si>
  <si>
    <t>004830</t>
  </si>
  <si>
    <t>004831</t>
  </si>
  <si>
    <t>004832</t>
  </si>
  <si>
    <t>ABANDONED ITEMS - (1966)</t>
  </si>
  <si>
    <t>004833</t>
  </si>
  <si>
    <t>ABANDONED ITEMS - (1966) - Depr Adj</t>
  </si>
  <si>
    <t>004834</t>
  </si>
  <si>
    <t>004840</t>
  </si>
  <si>
    <t>8 x 8 TS&amp;V on PVC</t>
  </si>
  <si>
    <t xml:space="preserve"> 46  06</t>
  </si>
  <si>
    <t>004841</t>
  </si>
  <si>
    <t>004842</t>
  </si>
  <si>
    <t>004843</t>
  </si>
  <si>
    <t>004844</t>
  </si>
  <si>
    <t>12 Steel Casing by OC w/ 8" DIP"</t>
  </si>
  <si>
    <t>004845</t>
  </si>
  <si>
    <t>10 Steel Casing by Bore w/ 6" DIP"</t>
  </si>
  <si>
    <t>004846</t>
  </si>
  <si>
    <t>10 Steel Casing by OC w/ 6" DIP"</t>
  </si>
  <si>
    <t>004847</t>
  </si>
  <si>
    <t>8 Steel Casing by Bore w/ 4" DIP"</t>
  </si>
  <si>
    <t>004848</t>
  </si>
  <si>
    <t>8 Steel Casing by OC w/ 4" DIP"</t>
  </si>
  <si>
    <t>004849</t>
  </si>
  <si>
    <t>2 Steel Casing by Bore w/ 1" PE"</t>
  </si>
  <si>
    <t>004850</t>
  </si>
  <si>
    <t>2 Steel Casing by OC w/ 1" PE"</t>
  </si>
  <si>
    <t>004851</t>
  </si>
  <si>
    <t>004852</t>
  </si>
  <si>
    <t>004853</t>
  </si>
  <si>
    <t>6CL350 DIP"</t>
  </si>
  <si>
    <t>004854</t>
  </si>
  <si>
    <t>004855</t>
  </si>
  <si>
    <t>4 CL 350 DIP"</t>
  </si>
  <si>
    <t>004856</t>
  </si>
  <si>
    <t>004857</t>
  </si>
  <si>
    <t>8 Steel Casing by OC w/ 4" PVC"</t>
  </si>
  <si>
    <t>004881</t>
  </si>
  <si>
    <t>004882</t>
  </si>
  <si>
    <t>004883</t>
  </si>
  <si>
    <t>Indirect Costs &amp; Planholder deposits &amp; refunds</t>
  </si>
  <si>
    <t>004898</t>
  </si>
  <si>
    <t xml:space="preserve"> 46  08</t>
  </si>
  <si>
    <t>004899</t>
  </si>
  <si>
    <t>004900</t>
  </si>
  <si>
    <t>004901</t>
  </si>
  <si>
    <t>004902</t>
  </si>
  <si>
    <t>004903</t>
  </si>
  <si>
    <t>Making Taps</t>
  </si>
  <si>
    <t>004904</t>
  </si>
  <si>
    <t>004905</t>
  </si>
  <si>
    <t>6 x 6 TS</t>
  </si>
  <si>
    <t>004906</t>
  </si>
  <si>
    <t>004907</t>
  </si>
  <si>
    <t>6 MJ Solid Sleeve"</t>
  </si>
  <si>
    <t>004908</t>
  </si>
  <si>
    <t>6 MJ Caps"</t>
  </si>
  <si>
    <t>004909</t>
  </si>
  <si>
    <t>004910</t>
  </si>
  <si>
    <t>2 PVC"</t>
  </si>
  <si>
    <t>004954</t>
  </si>
  <si>
    <t>Addl Costs-I65 Relocation</t>
  </si>
  <si>
    <t xml:space="preserve"> 46  09</t>
  </si>
  <si>
    <t>004955</t>
  </si>
  <si>
    <t>004956</t>
  </si>
  <si>
    <t>Addl Costs-Fire Protection</t>
  </si>
  <si>
    <t>004957</t>
  </si>
  <si>
    <t>004958</t>
  </si>
  <si>
    <t>004959</t>
  </si>
  <si>
    <t>Indirect Engineering / Construction Costs</t>
  </si>
  <si>
    <t>004926</t>
  </si>
  <si>
    <t xml:space="preserve"> 46  10</t>
  </si>
  <si>
    <t>004927</t>
  </si>
  <si>
    <t>004928</t>
  </si>
  <si>
    <t>Blow-off Assembly</t>
  </si>
  <si>
    <t>004929</t>
  </si>
  <si>
    <t>004931</t>
  </si>
  <si>
    <t>004932</t>
  </si>
  <si>
    <t>004933</t>
  </si>
  <si>
    <t>8 x 6 MJ Tees</t>
  </si>
  <si>
    <t>004934</t>
  </si>
  <si>
    <t>004935</t>
  </si>
  <si>
    <t>Tie-In to Existing Water Main</t>
  </si>
  <si>
    <t>004936</t>
  </si>
  <si>
    <t>004937</t>
  </si>
  <si>
    <t>004938</t>
  </si>
  <si>
    <t>004939</t>
  </si>
  <si>
    <t>004978</t>
  </si>
  <si>
    <t>8 SDR21 CL200 PVC"</t>
  </si>
  <si>
    <t xml:space="preserve"> 46  11</t>
  </si>
  <si>
    <t>004979</t>
  </si>
  <si>
    <t>004980</t>
  </si>
  <si>
    <t>6 x 6" TS&amp;V"</t>
  </si>
  <si>
    <t>004981</t>
  </si>
  <si>
    <t>004982</t>
  </si>
  <si>
    <t>004983</t>
  </si>
  <si>
    <t>8 Blowoff Phase 2 Connections"</t>
  </si>
  <si>
    <t>004984</t>
  </si>
  <si>
    <t>8 x 8" MJ Cross"</t>
  </si>
  <si>
    <t>004985</t>
  </si>
  <si>
    <t>004986</t>
  </si>
  <si>
    <t>8 x 6 MJ Tee</t>
  </si>
  <si>
    <t>004987</t>
  </si>
  <si>
    <t>8 MJ90"</t>
  </si>
  <si>
    <t>004988</t>
  </si>
  <si>
    <t>8 MJ45"</t>
  </si>
  <si>
    <t>004989</t>
  </si>
  <si>
    <t>8 MJ End Cap"</t>
  </si>
  <si>
    <t>004990</t>
  </si>
  <si>
    <t>8 MJ End Cap Ph2 Connections"</t>
  </si>
  <si>
    <t>004991</t>
  </si>
  <si>
    <t>8 MJ 22.5 &amp; 11.25 Bends"</t>
  </si>
  <si>
    <t>004992</t>
  </si>
  <si>
    <t>8 MJ L/P Sleeve"</t>
  </si>
  <si>
    <t>004993</t>
  </si>
  <si>
    <t>Rodded Valves &amp; Caps</t>
  </si>
  <si>
    <t>004994</t>
  </si>
  <si>
    <t>004995</t>
  </si>
  <si>
    <t>005038</t>
  </si>
  <si>
    <t xml:space="preserve"> 47  00</t>
  </si>
  <si>
    <t>005039</t>
  </si>
  <si>
    <t>005040</t>
  </si>
  <si>
    <t>3 SDR21 PVC"</t>
  </si>
  <si>
    <t>005041</t>
  </si>
  <si>
    <t>005042</t>
  </si>
  <si>
    <t>12 Steel Casing Bore w/ 6" DIP Carrier"</t>
  </si>
  <si>
    <t>005043</t>
  </si>
  <si>
    <t>12 Steel Casing OC w/ 6" PVC Carrier"</t>
  </si>
  <si>
    <t>005044</t>
  </si>
  <si>
    <t>Tie-In/Abandon Existing</t>
  </si>
  <si>
    <t>005045</t>
  </si>
  <si>
    <t>Tie-In to Existing</t>
  </si>
  <si>
    <t>005046</t>
  </si>
  <si>
    <t>6 Gate Valve w/ Box</t>
  </si>
  <si>
    <t>005047</t>
  </si>
  <si>
    <t>005048</t>
  </si>
  <si>
    <t>6x4 SEMJ Reducer</t>
  </si>
  <si>
    <t>005049</t>
  </si>
  <si>
    <t>6x4 LEMJ Reducer</t>
  </si>
  <si>
    <t>005050</t>
  </si>
  <si>
    <t>6x4 Tee</t>
  </si>
  <si>
    <t>005051</t>
  </si>
  <si>
    <t>6 90MJ Bend"</t>
  </si>
  <si>
    <t>005052</t>
  </si>
  <si>
    <t>6 22.5 Bend"</t>
  </si>
  <si>
    <t>005053</t>
  </si>
  <si>
    <t>005054</t>
  </si>
  <si>
    <t>005055</t>
  </si>
  <si>
    <t>4 TS&amp;V"</t>
  </si>
  <si>
    <t>005056</t>
  </si>
  <si>
    <t>4 Solid Sleeve"</t>
  </si>
  <si>
    <t>005057</t>
  </si>
  <si>
    <t>4 22.5 Bend"</t>
  </si>
  <si>
    <t>005058</t>
  </si>
  <si>
    <t>4 90MJ Bend"</t>
  </si>
  <si>
    <t>005059</t>
  </si>
  <si>
    <t>005060</t>
  </si>
  <si>
    <t>4 Blowoff Assy"</t>
  </si>
  <si>
    <t>005061</t>
  </si>
  <si>
    <t>005062</t>
  </si>
  <si>
    <t>Gravel Backfill &amp; Asphalt Replacement</t>
  </si>
  <si>
    <t>005026</t>
  </si>
  <si>
    <t>005027</t>
  </si>
  <si>
    <t>Additional Costs</t>
  </si>
  <si>
    <t>005028</t>
  </si>
  <si>
    <t>005029</t>
  </si>
  <si>
    <t>005030</t>
  </si>
  <si>
    <t>System Improvements-Relocate W/L Hwy 101</t>
  </si>
  <si>
    <t>005031</t>
  </si>
  <si>
    <t>005064</t>
  </si>
  <si>
    <t>GIS Data Conversion - Phase 1 (Labor, Equipment, Data Collection Charges)</t>
  </si>
  <si>
    <t>005065</t>
  </si>
  <si>
    <t>GIS Data Conversion - Phase 1 Fieldwork (Labor, Equipment, Data Collection Charg</t>
  </si>
  <si>
    <t>005066</t>
  </si>
  <si>
    <t>GIS Data Conversion - Phase 2 (Labor, Equipment, Data Collection Charges)</t>
  </si>
  <si>
    <t>005067</t>
  </si>
  <si>
    <t>GIS Data Conversion - Phase 2 Fieldwork (Labor, Equipment, Data Collection Cha</t>
  </si>
  <si>
    <t>005072</t>
  </si>
  <si>
    <t>6 x 4 TS&amp;V</t>
  </si>
  <si>
    <t xml:space="preserve"> 47  02</t>
  </si>
  <si>
    <t>005073</t>
  </si>
  <si>
    <t>005074</t>
  </si>
  <si>
    <t>005075</t>
  </si>
  <si>
    <t>005076</t>
  </si>
  <si>
    <t>8 Blow-Off"</t>
  </si>
  <si>
    <t>005077</t>
  </si>
  <si>
    <t>005080</t>
  </si>
  <si>
    <t>005081</t>
  </si>
  <si>
    <t>005082</t>
  </si>
  <si>
    <t>005083</t>
  </si>
  <si>
    <t>10 Tapping Sleeve &amp; Valve"</t>
  </si>
  <si>
    <t>005084</t>
  </si>
  <si>
    <t>005085</t>
  </si>
  <si>
    <t>14 Sch 40 Jack &amp; Bore"</t>
  </si>
  <si>
    <t>005086</t>
  </si>
  <si>
    <t>005087</t>
  </si>
  <si>
    <t>005120</t>
  </si>
  <si>
    <t>10 x 8 TS&amp;V on PVC</t>
  </si>
  <si>
    <t xml:space="preserve"> 47  03</t>
  </si>
  <si>
    <t>005121</t>
  </si>
  <si>
    <t>005122</t>
  </si>
  <si>
    <t>6 x 6 TS&amp;V on CIP</t>
  </si>
  <si>
    <t>005123</t>
  </si>
  <si>
    <t>005124</t>
  </si>
  <si>
    <t>5 x 4 TS&amp;V on PVC</t>
  </si>
  <si>
    <t>005125</t>
  </si>
  <si>
    <t>005126</t>
  </si>
  <si>
    <t>005127</t>
  </si>
  <si>
    <t>005128</t>
  </si>
  <si>
    <t>6 x 2 Service Saddle &amp; 2 Gate Valve"</t>
  </si>
  <si>
    <t>005129</t>
  </si>
  <si>
    <t>Cut &amp; Plug Existing 6 Line"</t>
  </si>
  <si>
    <t>005130</t>
  </si>
  <si>
    <t>Tie-In to Existing Line</t>
  </si>
  <si>
    <t>005131</t>
  </si>
  <si>
    <t>005132</t>
  </si>
  <si>
    <t>005133</t>
  </si>
  <si>
    <t>14 Steel Casing by Bore w/ 8" DIP Carrier"</t>
  </si>
  <si>
    <t>005134</t>
  </si>
  <si>
    <t>005135</t>
  </si>
  <si>
    <t>005136</t>
  </si>
  <si>
    <t>005137</t>
  </si>
  <si>
    <t>005138</t>
  </si>
  <si>
    <t>005139</t>
  </si>
  <si>
    <t>005140</t>
  </si>
  <si>
    <t>PRV-North Campbell Rd</t>
  </si>
  <si>
    <t>005141</t>
  </si>
  <si>
    <t>005142</t>
  </si>
  <si>
    <t>005143</t>
  </si>
  <si>
    <t>005150</t>
  </si>
  <si>
    <t>005151</t>
  </si>
  <si>
    <t>005152</t>
  </si>
  <si>
    <t>005153</t>
  </si>
  <si>
    <t>005154</t>
  </si>
  <si>
    <t>Tie-In to Existing 4 Blowoff"</t>
  </si>
  <si>
    <t>005155</t>
  </si>
  <si>
    <t>005156</t>
  </si>
  <si>
    <t>005157</t>
  </si>
  <si>
    <t>005158</t>
  </si>
  <si>
    <t>005159</t>
  </si>
  <si>
    <t>005160</t>
  </si>
  <si>
    <t>18 Steel Casing by Bore w/ 12" PVC Carrier"</t>
  </si>
  <si>
    <t>005161</t>
  </si>
  <si>
    <t>005162</t>
  </si>
  <si>
    <t>005163</t>
  </si>
  <si>
    <t>8 Steel Casing by Bore w/ 4" DIP Carrier"</t>
  </si>
  <si>
    <t>005164</t>
  </si>
  <si>
    <t>12 Uncased Driveway Bore"</t>
  </si>
  <si>
    <t>005165</t>
  </si>
  <si>
    <t>8 Uncased Driveway Bore"</t>
  </si>
  <si>
    <t>005166</t>
  </si>
  <si>
    <t>005167</t>
  </si>
  <si>
    <t>005168</t>
  </si>
  <si>
    <t>005169</t>
  </si>
  <si>
    <t>005170</t>
  </si>
  <si>
    <t>4 CL350 DIP w/ RJ"</t>
  </si>
  <si>
    <t>005171</t>
  </si>
  <si>
    <t>005172</t>
  </si>
  <si>
    <t>005173</t>
  </si>
  <si>
    <t>005174</t>
  </si>
  <si>
    <t>005175</t>
  </si>
  <si>
    <t>Cut &amp; Plug Existing 2 W/L"</t>
  </si>
  <si>
    <t>005176</t>
  </si>
  <si>
    <t>005177</t>
  </si>
  <si>
    <t>4 Uncased Driveway Bore"</t>
  </si>
  <si>
    <t>005178</t>
  </si>
  <si>
    <t>005179</t>
  </si>
  <si>
    <t>4 Cased Bore"</t>
  </si>
  <si>
    <t>005180</t>
  </si>
  <si>
    <t>005181</t>
  </si>
  <si>
    <t>005182</t>
  </si>
  <si>
    <t>005207</t>
  </si>
  <si>
    <t>Prelim Costs</t>
  </si>
  <si>
    <t>005208</t>
  </si>
  <si>
    <t>005209</t>
  </si>
  <si>
    <t>005210</t>
  </si>
  <si>
    <t>005211</t>
  </si>
  <si>
    <t>005212</t>
  </si>
  <si>
    <t>005213</t>
  </si>
  <si>
    <t>005214</t>
  </si>
  <si>
    <t>005215</t>
  </si>
  <si>
    <t>005216</t>
  </si>
  <si>
    <t>Engineering Costs-GIS Data Conversion Ph 2</t>
  </si>
  <si>
    <t>005217</t>
  </si>
  <si>
    <t>Engineering Costs-GIS Data Conversion Ph 2 Fieldwork</t>
  </si>
  <si>
    <t>005218</t>
  </si>
  <si>
    <t>005219</t>
  </si>
  <si>
    <t>005220</t>
  </si>
  <si>
    <t>Inspection Costs-Relocate W/L, Hwy 101</t>
  </si>
  <si>
    <t>005221</t>
  </si>
  <si>
    <t>Misc Additional Costs-Plum Springs Tank Removal</t>
  </si>
  <si>
    <t>005222</t>
  </si>
  <si>
    <t>005223</t>
  </si>
  <si>
    <t>005256</t>
  </si>
  <si>
    <t xml:space="preserve"> 47  05</t>
  </si>
  <si>
    <t>005257</t>
  </si>
  <si>
    <t>Crushed Stone, Concrete, Final Cleanup</t>
  </si>
  <si>
    <t>005258</t>
  </si>
  <si>
    <t>005259</t>
  </si>
  <si>
    <t>14 Steel Casing by OC w/ 8" DIP RJ Carrier"</t>
  </si>
  <si>
    <t>005260</t>
  </si>
  <si>
    <t>005261</t>
  </si>
  <si>
    <t>8 CL 350 DIP"</t>
  </si>
  <si>
    <t>005262</t>
  </si>
  <si>
    <t>005263</t>
  </si>
  <si>
    <t>End of Line Plug</t>
  </si>
  <si>
    <t>005264</t>
  </si>
  <si>
    <t>Connection to Exist Water Main</t>
  </si>
  <si>
    <t>005265</t>
  </si>
  <si>
    <t>005270</t>
  </si>
  <si>
    <t>005271</t>
  </si>
  <si>
    <t>005272</t>
  </si>
  <si>
    <t>005273</t>
  </si>
  <si>
    <t>005274</t>
  </si>
  <si>
    <t>005279</t>
  </si>
  <si>
    <t>005280</t>
  </si>
  <si>
    <t>005281</t>
  </si>
  <si>
    <t>005282</t>
  </si>
  <si>
    <t>005283</t>
  </si>
  <si>
    <t>005284</t>
  </si>
  <si>
    <t>005285</t>
  </si>
  <si>
    <t>005286</t>
  </si>
  <si>
    <t>005287</t>
  </si>
  <si>
    <t>8 45 Bend"</t>
  </si>
  <si>
    <t>005288</t>
  </si>
  <si>
    <t>8 90 Bend"</t>
  </si>
  <si>
    <t>005289</t>
  </si>
  <si>
    <t>005290</t>
  </si>
  <si>
    <t>14 x 1/4 Wall Steel Casing</t>
  </si>
  <si>
    <t>005291</t>
  </si>
  <si>
    <t>10 x 1/4 Wall Steel Casing"</t>
  </si>
  <si>
    <t>005292</t>
  </si>
  <si>
    <t>14 x 8" Casing Spacers"</t>
  </si>
  <si>
    <t>005293</t>
  </si>
  <si>
    <t>14 x 8" End Seals"</t>
  </si>
  <si>
    <t>005306</t>
  </si>
  <si>
    <t>Staking, Inspection Fees, Gravel Backfill, Testing</t>
  </si>
  <si>
    <t xml:space="preserve"> 47  06</t>
  </si>
  <si>
    <t>005307</t>
  </si>
  <si>
    <t>005308</t>
  </si>
  <si>
    <t>6 x 4 MJ Reducer</t>
  </si>
  <si>
    <t>005309</t>
  </si>
  <si>
    <t>6 Gate Valve Assy"</t>
  </si>
  <si>
    <t>005310</t>
  </si>
  <si>
    <t>005311</t>
  </si>
  <si>
    <t>005312</t>
  </si>
  <si>
    <t>005339</t>
  </si>
  <si>
    <t>005340</t>
  </si>
  <si>
    <t>Addl Charges-R/ville Rd PS &amp; W/L Upgrades</t>
  </si>
  <si>
    <t>005341</t>
  </si>
  <si>
    <t>005342</t>
  </si>
  <si>
    <t>005343</t>
  </si>
  <si>
    <t>005344</t>
  </si>
  <si>
    <t>005345</t>
  </si>
  <si>
    <t>Addl Costs-Old Greenhill Rd PS &amp; W/L</t>
  </si>
  <si>
    <t>005346</t>
  </si>
  <si>
    <t>005347</t>
  </si>
  <si>
    <t>005348</t>
  </si>
  <si>
    <t>005349</t>
  </si>
  <si>
    <t>Construction / Inspection Costs</t>
  </si>
  <si>
    <t>005350</t>
  </si>
  <si>
    <t>Indirect Construction / Inspection Costs, Plan Deposits</t>
  </si>
  <si>
    <t>005374</t>
  </si>
  <si>
    <t xml:space="preserve"> 47  07</t>
  </si>
  <si>
    <t>005375</t>
  </si>
  <si>
    <t>005376</t>
  </si>
  <si>
    <t>005377</t>
  </si>
  <si>
    <t>005378</t>
  </si>
  <si>
    <t>005379</t>
  </si>
  <si>
    <t>005382</t>
  </si>
  <si>
    <t>Misc Costs-Staking, Testing, Gravel Backfill, Rock Excavation</t>
  </si>
  <si>
    <t>005383</t>
  </si>
  <si>
    <t>005384</t>
  </si>
  <si>
    <t>005385</t>
  </si>
  <si>
    <t>005386</t>
  </si>
  <si>
    <t>MJ Fittings</t>
  </si>
  <si>
    <t>005387</t>
  </si>
  <si>
    <t>005388</t>
  </si>
  <si>
    <t>8 Gate Valve &amp; Accessories"</t>
  </si>
  <si>
    <t>005389</t>
  </si>
  <si>
    <t>005399</t>
  </si>
  <si>
    <t xml:space="preserve"> 47  09</t>
  </si>
  <si>
    <t>005435</t>
  </si>
  <si>
    <t>005436</t>
  </si>
  <si>
    <t>005437</t>
  </si>
  <si>
    <t>005438</t>
  </si>
  <si>
    <t>Inspection, Engineering, &amp; Construction Costs</t>
  </si>
  <si>
    <t>005439</t>
  </si>
  <si>
    <t>005440</t>
  </si>
  <si>
    <t>005441</t>
  </si>
  <si>
    <t>005448</t>
  </si>
  <si>
    <t>20 DIP"</t>
  </si>
  <si>
    <t>005449</t>
  </si>
  <si>
    <t>005450</t>
  </si>
  <si>
    <t>36 Steel Casing by OC"</t>
  </si>
  <si>
    <t>005451</t>
  </si>
  <si>
    <t>20 Steel Casing by OC"</t>
  </si>
  <si>
    <t>005452</t>
  </si>
  <si>
    <t>8 Steel Casing by OC"</t>
  </si>
  <si>
    <t>005453</t>
  </si>
  <si>
    <t>36 Steel Casing by Bore"</t>
  </si>
  <si>
    <t>005454</t>
  </si>
  <si>
    <t>20 Steel Casing by Bore"</t>
  </si>
  <si>
    <t>005455</t>
  </si>
  <si>
    <t>20 Butterfly Valves"</t>
  </si>
  <si>
    <t>005456</t>
  </si>
  <si>
    <t>005457</t>
  </si>
  <si>
    <t>Air Release Valves</t>
  </si>
  <si>
    <t>005473</t>
  </si>
  <si>
    <t>30 x 10 TS&amp;V on DIP</t>
  </si>
  <si>
    <t xml:space="preserve"> 47  10</t>
  </si>
  <si>
    <t>005474</t>
  </si>
  <si>
    <t>005475</t>
  </si>
  <si>
    <t>005476</t>
  </si>
  <si>
    <t>005477</t>
  </si>
  <si>
    <t>005478</t>
  </si>
  <si>
    <t>005479</t>
  </si>
  <si>
    <t>005480</t>
  </si>
  <si>
    <t>005481</t>
  </si>
  <si>
    <t>005482</t>
  </si>
  <si>
    <t>14 Steel Casing by OC w/ 8" DIP Carrier"</t>
  </si>
  <si>
    <t>005483</t>
  </si>
  <si>
    <t>005484</t>
  </si>
  <si>
    <t>005485</t>
  </si>
  <si>
    <t>005486</t>
  </si>
  <si>
    <t>005487</t>
  </si>
  <si>
    <t>2 Steel Casing by Bore w/ i" PE Carrier"</t>
  </si>
  <si>
    <t>005488</t>
  </si>
  <si>
    <t>2 Steel Casing by OC w/ 1" PE Carrier"</t>
  </si>
  <si>
    <t>005489</t>
  </si>
  <si>
    <t>005490</t>
  </si>
  <si>
    <t>005491</t>
  </si>
  <si>
    <t>005492</t>
  </si>
  <si>
    <t>005493</t>
  </si>
  <si>
    <t>005494</t>
  </si>
  <si>
    <t>005495</t>
  </si>
  <si>
    <t>005500</t>
  </si>
  <si>
    <t xml:space="preserve"> 47  11</t>
  </si>
  <si>
    <t>005501</t>
  </si>
  <si>
    <t>005502</t>
  </si>
  <si>
    <t>005503</t>
  </si>
  <si>
    <t>005504</t>
  </si>
  <si>
    <t>005505</t>
  </si>
  <si>
    <t>Tie-Ins &amp; Gravel Backfill</t>
  </si>
  <si>
    <t>005536</t>
  </si>
  <si>
    <t>Smallhouse Rd W/L Improvements-Force Acct Work</t>
  </si>
  <si>
    <t xml:space="preserve"> 48  00</t>
  </si>
  <si>
    <t>005537</t>
  </si>
  <si>
    <t>GIS Data Conversion - Phase 3</t>
  </si>
  <si>
    <t>005538</t>
  </si>
  <si>
    <t>GIS Data Conversion Phase 3 - Fieldwork</t>
  </si>
  <si>
    <t>005539</t>
  </si>
  <si>
    <t>005540</t>
  </si>
  <si>
    <t>005541</t>
  </si>
  <si>
    <t>GIS Data Conversion Phase 4</t>
  </si>
  <si>
    <t>005542</t>
  </si>
  <si>
    <t>GIS Data Conversion Phase 4 - Fieldwork</t>
  </si>
  <si>
    <t>005543</t>
  </si>
  <si>
    <t>005549</t>
  </si>
  <si>
    <t>Tap Existing Main</t>
  </si>
  <si>
    <t xml:space="preserve"> 48  01</t>
  </si>
  <si>
    <t>005550</t>
  </si>
  <si>
    <t>005551</t>
  </si>
  <si>
    <t>Blowoff Assy</t>
  </si>
  <si>
    <t>005552</t>
  </si>
  <si>
    <t>Labor</t>
  </si>
  <si>
    <t>005553</t>
  </si>
  <si>
    <t>10 x 10 TS&amp;V</t>
  </si>
  <si>
    <t>005554</t>
  </si>
  <si>
    <t>10 x 12 MJ Reducer</t>
  </si>
  <si>
    <t>005555</t>
  </si>
  <si>
    <t>10 Pattern Sleeves"</t>
  </si>
  <si>
    <t>005556</t>
  </si>
  <si>
    <t>005557</t>
  </si>
  <si>
    <t>12 MJ 90"</t>
  </si>
  <si>
    <t>005558</t>
  </si>
  <si>
    <t>12 Blowoff Assy"</t>
  </si>
  <si>
    <t>005559</t>
  </si>
  <si>
    <t>12 Gate Valve Assy"</t>
  </si>
  <si>
    <t>005560</t>
  </si>
  <si>
    <t>12x10 MJ Tee</t>
  </si>
  <si>
    <t>005561</t>
  </si>
  <si>
    <t>10 MJ 90"</t>
  </si>
  <si>
    <t>005562</t>
  </si>
  <si>
    <t>12 x 12 MJ Tee</t>
  </si>
  <si>
    <t>005563</t>
  </si>
  <si>
    <t>18 Casing Pipe"</t>
  </si>
  <si>
    <t>005564</t>
  </si>
  <si>
    <t>12 x 6 MJ Tee</t>
  </si>
  <si>
    <t>005565</t>
  </si>
  <si>
    <t>005566</t>
  </si>
  <si>
    <t>005567</t>
  </si>
  <si>
    <t>005568</t>
  </si>
  <si>
    <t>Misc-Backfill, Asphalt, Chlorine, Testing</t>
  </si>
  <si>
    <t>005569</t>
  </si>
  <si>
    <t>005570</t>
  </si>
  <si>
    <t>005598</t>
  </si>
  <si>
    <t>6 PVC SDR21"</t>
  </si>
  <si>
    <t xml:space="preserve"> 48  03</t>
  </si>
  <si>
    <t>005613</t>
  </si>
  <si>
    <t>Install Chlorine Monitors</t>
  </si>
  <si>
    <t>005614</t>
  </si>
  <si>
    <t>005615</t>
  </si>
  <si>
    <t>005616</t>
  </si>
  <si>
    <t>005617</t>
  </si>
  <si>
    <t>005635</t>
  </si>
  <si>
    <t>Contractor Labor &amp; Equipment, Misc Materials</t>
  </si>
  <si>
    <t xml:space="preserve"> 48  05</t>
  </si>
  <si>
    <t>005653</t>
  </si>
  <si>
    <t>Natcher Pkwy Extension / Relocation</t>
  </si>
  <si>
    <t xml:space="preserve"> 48  06</t>
  </si>
  <si>
    <t>005660</t>
  </si>
  <si>
    <t>GIS Mapping, Inspection, Force Acct Work, Indirect Costs</t>
  </si>
  <si>
    <t>005672</t>
  </si>
  <si>
    <t>Disposal of T&amp;D Mains - Lovers Lane Relocation</t>
  </si>
  <si>
    <t>005673</t>
  </si>
  <si>
    <t>Disposal of T&amp;D Mains - Lovers Lane Relocation (Depr Exp Adj for NRV)</t>
  </si>
  <si>
    <t>005674</t>
  </si>
  <si>
    <t>005693</t>
  </si>
  <si>
    <t>6 PVC CL200"</t>
  </si>
  <si>
    <t xml:space="preserve"> 48  09</t>
  </si>
  <si>
    <t>005694</t>
  </si>
  <si>
    <t>005695</t>
  </si>
  <si>
    <t>005703</t>
  </si>
  <si>
    <t>Addl Costs-Lovers Lane, Natcher Pkwy/GIS/Indirect Costs</t>
  </si>
  <si>
    <t>005747</t>
  </si>
  <si>
    <t>Inspection, Force Accts, GIS, Indirect Costs</t>
  </si>
  <si>
    <t xml:space="preserve"> 49  00</t>
  </si>
  <si>
    <t>005764</t>
  </si>
  <si>
    <t xml:space="preserve"> 49  01</t>
  </si>
  <si>
    <t>005765</t>
  </si>
  <si>
    <t>005766</t>
  </si>
  <si>
    <t>005769</t>
  </si>
  <si>
    <t xml:space="preserve"> 49  02</t>
  </si>
  <si>
    <t>005770</t>
  </si>
  <si>
    <t>005793</t>
  </si>
  <si>
    <t>Project 19 - T&amp; D Mains</t>
  </si>
  <si>
    <t xml:space="preserve"> 49  03</t>
  </si>
  <si>
    <t>005802</t>
  </si>
  <si>
    <t>Construction, Inspection, GIS, Indirect Costs</t>
  </si>
  <si>
    <t>005812</t>
  </si>
  <si>
    <t>North Warren Improvements - T&amp;D Mains</t>
  </si>
  <si>
    <t>005814</t>
  </si>
  <si>
    <t>Engineering / Construction Costs (South Warren, Farmer Ln, Hidden River RC)</t>
  </si>
  <si>
    <t>005846</t>
  </si>
  <si>
    <t xml:space="preserve"> 49  04</t>
  </si>
  <si>
    <t>005847</t>
  </si>
  <si>
    <t>005848</t>
  </si>
  <si>
    <t>005843</t>
  </si>
  <si>
    <t>005844</t>
  </si>
  <si>
    <t>005845</t>
  </si>
  <si>
    <t>005838</t>
  </si>
  <si>
    <t xml:space="preserve"> 49  06</t>
  </si>
  <si>
    <t>005839</t>
  </si>
  <si>
    <t>005840</t>
  </si>
  <si>
    <t>005841</t>
  </si>
  <si>
    <t>005842</t>
  </si>
  <si>
    <t>005833</t>
  </si>
  <si>
    <t>005834</t>
  </si>
  <si>
    <t>005835</t>
  </si>
  <si>
    <t>005859</t>
  </si>
  <si>
    <t>Plant Retirements - Smallhouse Rd Improvements</t>
  </si>
  <si>
    <t xml:space="preserve"> 49  05</t>
  </si>
  <si>
    <t>005860</t>
  </si>
  <si>
    <t>Plant Retirements - Smallhouse Rd Improvements, Depr Adj for NRV</t>
  </si>
  <si>
    <t>005861</t>
  </si>
  <si>
    <t>005862</t>
  </si>
  <si>
    <t>Plant Retirements - Natcher Pkwy Ext</t>
  </si>
  <si>
    <t>005863</t>
  </si>
  <si>
    <t>Plant Retirements - Natcher Pkwy Ext, Depr Adj for NRV</t>
  </si>
  <si>
    <t>005864</t>
  </si>
  <si>
    <t>005865</t>
  </si>
  <si>
    <t>Plant Retirements - Project 19 / Three Springs W/L Ext</t>
  </si>
  <si>
    <t>005866</t>
  </si>
  <si>
    <t>Plant Retirements - Project 19 / Three Springs W/L Ext, Depr Adj for NRV</t>
  </si>
  <si>
    <t>005867</t>
  </si>
  <si>
    <t>005868</t>
  </si>
  <si>
    <t>Plant Retirements - Bluegrass Farms, Phase 2</t>
  </si>
  <si>
    <t>005869</t>
  </si>
  <si>
    <t>Plant Retirements - Bluegrass Farms, Phase 2, Depr Adj for NRV</t>
  </si>
  <si>
    <t>005870</t>
  </si>
  <si>
    <t>005871</t>
  </si>
  <si>
    <t>Plant Retirements - South Warren W/L Relocation</t>
  </si>
  <si>
    <t>005872</t>
  </si>
  <si>
    <t>Plant Retirements - South Warren W/L Relocation, Depr Adj for NRV</t>
  </si>
  <si>
    <t>005873</t>
  </si>
  <si>
    <t>005877</t>
  </si>
  <si>
    <t>Flood Abandonment - Cemetery Rd</t>
  </si>
  <si>
    <t>005878</t>
  </si>
  <si>
    <t>Flood Abandonment - Cemetery Rd, Depr Adj for NRV</t>
  </si>
  <si>
    <t>005879</t>
  </si>
  <si>
    <t>005880</t>
  </si>
  <si>
    <t>Flood Abandonment - Olde Stone</t>
  </si>
  <si>
    <t>005881</t>
  </si>
  <si>
    <t>Flood Abandonment - Olde Stone, Depr Adj for NRV</t>
  </si>
  <si>
    <t>005882</t>
  </si>
  <si>
    <t>005893</t>
  </si>
  <si>
    <t>Qtr4 CIP-GIS Mapping, Construction &amp; Inspection-Ext's, Indirect Costs</t>
  </si>
  <si>
    <t>005905</t>
  </si>
  <si>
    <t>Acquisition of BGMU Assets-Old Louisville Rd (Net Value)</t>
  </si>
  <si>
    <t>005929</t>
  </si>
  <si>
    <t>GIS, Contracted Costs-Fiscal Ct Line Ext's, NW Improvements, Indirect Costs</t>
  </si>
  <si>
    <t xml:space="preserve"> 49  09</t>
  </si>
  <si>
    <t>005944</t>
  </si>
  <si>
    <t>Wingfield Church Rd Extension - Developer Paid Portion of Costs</t>
  </si>
  <si>
    <t xml:space="preserve"> 49  10</t>
  </si>
  <si>
    <t>005976</t>
  </si>
  <si>
    <t>GIS, Construction Costs, Inspection Costs, Indirect Costs</t>
  </si>
  <si>
    <t>005983</t>
  </si>
  <si>
    <t xml:space="preserve"> 50  01</t>
  </si>
  <si>
    <t>005984</t>
  </si>
  <si>
    <t>005985</t>
  </si>
  <si>
    <t>005986</t>
  </si>
  <si>
    <t>005987</t>
  </si>
  <si>
    <t>8 x 8 TS&amp;V</t>
  </si>
  <si>
    <t>005988</t>
  </si>
  <si>
    <t>005989</t>
  </si>
  <si>
    <t>005990</t>
  </si>
  <si>
    <t>006017</t>
  </si>
  <si>
    <t>Flood Damages-Capitalized Costs</t>
  </si>
  <si>
    <t xml:space="preserve"> 50  03</t>
  </si>
  <si>
    <t>006018</t>
  </si>
  <si>
    <t>Addl Labor Costs-Richardsville School Ext</t>
  </si>
  <si>
    <t>006019</t>
  </si>
  <si>
    <t>Inspection Costs - Commonwealth Blvd Ext</t>
  </si>
  <si>
    <t>006020</t>
  </si>
  <si>
    <t>GIS Mapping Fieldwork</t>
  </si>
  <si>
    <t>006021</t>
  </si>
  <si>
    <t>Addl Contracted Costs-NW Improvements</t>
  </si>
  <si>
    <t>006022</t>
  </si>
  <si>
    <t>Inspection Costs - Replace Creek Crossing</t>
  </si>
  <si>
    <t>006023</t>
  </si>
  <si>
    <t>GIS Mapping</t>
  </si>
  <si>
    <t>006024</t>
  </si>
  <si>
    <t>006056</t>
  </si>
  <si>
    <t>006057</t>
  </si>
  <si>
    <t>006047</t>
  </si>
  <si>
    <t xml:space="preserve"> 50  04</t>
  </si>
  <si>
    <t>006048</t>
  </si>
  <si>
    <t>006052</t>
  </si>
  <si>
    <t>006053</t>
  </si>
  <si>
    <t>006054</t>
  </si>
  <si>
    <t>006055</t>
  </si>
  <si>
    <t>006068</t>
  </si>
  <si>
    <t>006069</t>
  </si>
  <si>
    <t>006070</t>
  </si>
  <si>
    <t>006071</t>
  </si>
  <si>
    <t>8 Steel Casing"</t>
  </si>
  <si>
    <t>006072</t>
  </si>
  <si>
    <t>006073</t>
  </si>
  <si>
    <t>006074</t>
  </si>
  <si>
    <t>006077</t>
  </si>
  <si>
    <t>006078</t>
  </si>
  <si>
    <t>006079</t>
  </si>
  <si>
    <t>006080</t>
  </si>
  <si>
    <t>6 TS&amp;V"</t>
  </si>
  <si>
    <t>006081</t>
  </si>
  <si>
    <t>PRV Vault Assembly</t>
  </si>
  <si>
    <t>006082</t>
  </si>
  <si>
    <t>006083</t>
  </si>
  <si>
    <t>14 Steel Casing"</t>
  </si>
  <si>
    <t>006084</t>
  </si>
  <si>
    <t>006085</t>
  </si>
  <si>
    <t>006112</t>
  </si>
  <si>
    <t xml:space="preserve"> 50  06</t>
  </si>
  <si>
    <t>006113</t>
  </si>
  <si>
    <t>006114</t>
  </si>
  <si>
    <t>006115</t>
  </si>
  <si>
    <t>006116</t>
  </si>
  <si>
    <t>Install Bypass</t>
  </si>
  <si>
    <t>006117</t>
  </si>
  <si>
    <t>2 W/L &amp; Flush"</t>
  </si>
  <si>
    <t>006118</t>
  </si>
  <si>
    <t>Grade &amp; Seed Charges</t>
  </si>
  <si>
    <t>006119</t>
  </si>
  <si>
    <t>006120</t>
  </si>
  <si>
    <t>Make 2 Taps for Testing"</t>
  </si>
  <si>
    <t>006121</t>
  </si>
  <si>
    <t>006122</t>
  </si>
  <si>
    <t>Construction Costs-Replace Creek Crossing, Whites Chapel</t>
  </si>
  <si>
    <t>006123</t>
  </si>
  <si>
    <t>Construction Costs-Lower W/L, Hunt Farms</t>
  </si>
  <si>
    <t>006124</t>
  </si>
  <si>
    <t>Construction Costs-Cut &amp; Plug W/L, Fieldstone Farms</t>
  </si>
  <si>
    <t>006125</t>
  </si>
  <si>
    <t>006126</t>
  </si>
  <si>
    <t>Indirect Costs, Planholder Deposits &amp; Refunds</t>
  </si>
  <si>
    <t>006150</t>
  </si>
  <si>
    <t>Engineering &amp; Inspection Costs - Ben Thomas Rd Ext</t>
  </si>
  <si>
    <t>006152</t>
  </si>
  <si>
    <t>Engineering &amp; Inspection Costs - Stupp Bridge Connector</t>
  </si>
  <si>
    <t>006138</t>
  </si>
  <si>
    <t xml:space="preserve"> 50  07</t>
  </si>
  <si>
    <t>006139</t>
  </si>
  <si>
    <t>006140</t>
  </si>
  <si>
    <t>006141</t>
  </si>
  <si>
    <t>006142</t>
  </si>
  <si>
    <t>10 Steel Casing w/ 6" PVC"</t>
  </si>
  <si>
    <t>006143</t>
  </si>
  <si>
    <t>006145</t>
  </si>
  <si>
    <t>006146</t>
  </si>
  <si>
    <t>006147</t>
  </si>
  <si>
    <t>006208</t>
  </si>
  <si>
    <t xml:space="preserve"> 50  08</t>
  </si>
  <si>
    <t>006209</t>
  </si>
  <si>
    <t>006210</t>
  </si>
  <si>
    <t>006211</t>
  </si>
  <si>
    <t>006212</t>
  </si>
  <si>
    <t>006213</t>
  </si>
  <si>
    <t>006226</t>
  </si>
  <si>
    <t xml:space="preserve"> 50  09</t>
  </si>
  <si>
    <t>006227</t>
  </si>
  <si>
    <t>006228</t>
  </si>
  <si>
    <t>006168</t>
  </si>
  <si>
    <t>2010 Water System Improvements</t>
  </si>
  <si>
    <t>006177</t>
  </si>
  <si>
    <t>GIS, Eng/Insp/Const, Indirect Costs</t>
  </si>
  <si>
    <t>006218</t>
  </si>
  <si>
    <t xml:space="preserve"> 50  10</t>
  </si>
  <si>
    <t>006219</t>
  </si>
  <si>
    <t>006214</t>
  </si>
  <si>
    <t>006215</t>
  </si>
  <si>
    <t>006216</t>
  </si>
  <si>
    <t>006217</t>
  </si>
  <si>
    <t>006220</t>
  </si>
  <si>
    <t xml:space="preserve"> 50  11</t>
  </si>
  <si>
    <t>006221</t>
  </si>
  <si>
    <t>006222</t>
  </si>
  <si>
    <t>006223</t>
  </si>
  <si>
    <t>006224</t>
  </si>
  <si>
    <t>2 CL200 PVC"</t>
  </si>
  <si>
    <t>006225</t>
  </si>
  <si>
    <t>006239</t>
  </si>
  <si>
    <t>Quarterly GIS Transfer, Indirect Costs, Inspection</t>
  </si>
  <si>
    <t xml:space="preserve"> 51  00</t>
  </si>
  <si>
    <t>006251</t>
  </si>
  <si>
    <t>Labor,Equip,Matls - Richardsville Fire Protection Upgrades</t>
  </si>
  <si>
    <t>006279</t>
  </si>
  <si>
    <t>GIS, Richardsville FP Addl Costs, Indirect Costs</t>
  </si>
  <si>
    <t xml:space="preserve"> 51  03</t>
  </si>
  <si>
    <t>006298</t>
  </si>
  <si>
    <t xml:space="preserve"> 51  02</t>
  </si>
  <si>
    <t>006299</t>
  </si>
  <si>
    <t>006300</t>
  </si>
  <si>
    <t>006301</t>
  </si>
  <si>
    <t>006302</t>
  </si>
  <si>
    <t>006303</t>
  </si>
  <si>
    <t xml:space="preserve"> 51  05</t>
  </si>
  <si>
    <t>006304</t>
  </si>
  <si>
    <t>006311</t>
  </si>
  <si>
    <t>Hwy 31W, Natcher Pkwy to Dillard Rd</t>
  </si>
  <si>
    <t>006312</t>
  </si>
  <si>
    <t>Hwy 31W, Natcher Pkwy to Dillard Rd-Depr Adj for NRV</t>
  </si>
  <si>
    <t>006313</t>
  </si>
  <si>
    <t>006328</t>
  </si>
  <si>
    <t>Hwy 31W Relocation - Natcher Pkwy to Dillard Rd</t>
  </si>
  <si>
    <t xml:space="preserve"> 51  06</t>
  </si>
  <si>
    <t>006333</t>
  </si>
  <si>
    <t>Inspection &amp; Construction Costs, Oil Pot Upgrades, GIS, Indirect</t>
  </si>
  <si>
    <t>006375</t>
  </si>
  <si>
    <t>Inspection &amp; Construction Costs, Cumberland Trace Reloc, GIS, Indirect</t>
  </si>
  <si>
    <t xml:space="preserve"> 51  09</t>
  </si>
  <si>
    <t>006399</t>
  </si>
  <si>
    <t>Inspection &amp; Construction Costs-Developers, Tarter, Rockfield PRV, GIS, Indirect</t>
  </si>
  <si>
    <t xml:space="preserve"> 52  00</t>
  </si>
  <si>
    <t>006427</t>
  </si>
  <si>
    <t>006428</t>
  </si>
  <si>
    <t>006429</t>
  </si>
  <si>
    <t>006430</t>
  </si>
  <si>
    <t>006431</t>
  </si>
  <si>
    <t>006432</t>
  </si>
  <si>
    <t>006433</t>
  </si>
  <si>
    <t>006434</t>
  </si>
  <si>
    <t>006435</t>
  </si>
  <si>
    <t>006436</t>
  </si>
  <si>
    <t>006437</t>
  </si>
  <si>
    <t>006438</t>
  </si>
  <si>
    <t>006439</t>
  </si>
  <si>
    <t>006440</t>
  </si>
  <si>
    <t>006441</t>
  </si>
  <si>
    <t>006442</t>
  </si>
  <si>
    <t>006443</t>
  </si>
  <si>
    <t>006444</t>
  </si>
  <si>
    <t>006445</t>
  </si>
  <si>
    <t>006446</t>
  </si>
  <si>
    <t>006447</t>
  </si>
  <si>
    <t>006448</t>
  </si>
  <si>
    <t>006449</t>
  </si>
  <si>
    <t>006450</t>
  </si>
  <si>
    <t>006451</t>
  </si>
  <si>
    <t>006452</t>
  </si>
  <si>
    <t>8 x 6 TSW&amp;V</t>
  </si>
  <si>
    <t>006453</t>
  </si>
  <si>
    <t>006454</t>
  </si>
  <si>
    <t>006455</t>
  </si>
  <si>
    <t>12 x 8 TS&amp;V</t>
  </si>
  <si>
    <t>006456</t>
  </si>
  <si>
    <t>006476</t>
  </si>
  <si>
    <t>Force Acct/Eng Costs, GIS, Indirect Costs</t>
  </si>
  <si>
    <t xml:space="preserve"> 52  03</t>
  </si>
  <si>
    <t>006490</t>
  </si>
  <si>
    <t xml:space="preserve"> 52  04</t>
  </si>
  <si>
    <t>006491</t>
  </si>
  <si>
    <t>006492</t>
  </si>
  <si>
    <t>2 Blowoff Assy"</t>
  </si>
  <si>
    <t>006494</t>
  </si>
  <si>
    <t>006495</t>
  </si>
  <si>
    <t>006496</t>
  </si>
  <si>
    <t>006497</t>
  </si>
  <si>
    <t>006498</t>
  </si>
  <si>
    <t>006501</t>
  </si>
  <si>
    <t>006502</t>
  </si>
  <si>
    <t>006503</t>
  </si>
  <si>
    <t>006534</t>
  </si>
  <si>
    <t>Inspection Costs, Construction Costs, GIS, Indirect Costs</t>
  </si>
  <si>
    <t xml:space="preserve"> 52  06</t>
  </si>
  <si>
    <t>006592</t>
  </si>
  <si>
    <t>006593</t>
  </si>
  <si>
    <t>6" CL200 PVC</t>
  </si>
  <si>
    <t>006594</t>
  </si>
  <si>
    <t>6" Blowoff Assy</t>
  </si>
  <si>
    <t>006595</t>
  </si>
  <si>
    <t>6" Gate Valve</t>
  </si>
  <si>
    <t>006576</t>
  </si>
  <si>
    <t>GIS Mapping, Indirect Capital Costs</t>
  </si>
  <si>
    <t xml:space="preserve"> 52  09</t>
  </si>
  <si>
    <t>006596</t>
  </si>
  <si>
    <t>006597</t>
  </si>
  <si>
    <t>6" Blowoff</t>
  </si>
  <si>
    <t>006598</t>
  </si>
  <si>
    <t>006605</t>
  </si>
  <si>
    <t>6" PVC</t>
  </si>
  <si>
    <t xml:space="preserve"> 52  11</t>
  </si>
  <si>
    <t>006606</t>
  </si>
  <si>
    <t>006607</t>
  </si>
  <si>
    <t>006608</t>
  </si>
  <si>
    <t>006599</t>
  </si>
  <si>
    <t>10" CL200 PVC</t>
  </si>
  <si>
    <t xml:space="preserve"> 53  00</t>
  </si>
  <si>
    <t>006600</t>
  </si>
  <si>
    <t>12 x 10 TS&amp;V</t>
  </si>
  <si>
    <t>006612</t>
  </si>
  <si>
    <t>Various Additions / Upgrades</t>
  </si>
  <si>
    <t>006613</t>
  </si>
  <si>
    <t>Various-Constr, Insp, GIS, and Indirect Costs</t>
  </si>
  <si>
    <t>006671</t>
  </si>
  <si>
    <t xml:space="preserve"> 53  03</t>
  </si>
  <si>
    <t>006687</t>
  </si>
  <si>
    <t xml:space="preserve"> 53  05</t>
  </si>
  <si>
    <t>006688</t>
  </si>
  <si>
    <t>6" CL200 PVC Main</t>
  </si>
  <si>
    <t>006689</t>
  </si>
  <si>
    <t>8" Gate Valve</t>
  </si>
  <si>
    <t>006690</t>
  </si>
  <si>
    <t>8" CL200 PVC</t>
  </si>
  <si>
    <t>006691</t>
  </si>
  <si>
    <t>8" Blowoff Assy</t>
  </si>
  <si>
    <t>006692</t>
  </si>
  <si>
    <t>006693</t>
  </si>
  <si>
    <t>006694</t>
  </si>
  <si>
    <t>006695</t>
  </si>
  <si>
    <t>8" x 8" TS&amp;V</t>
  </si>
  <si>
    <t>006696</t>
  </si>
  <si>
    <t>006697</t>
  </si>
  <si>
    <t>006698</t>
  </si>
  <si>
    <t>12" Steel Casing</t>
  </si>
  <si>
    <t>006699</t>
  </si>
  <si>
    <t>006700</t>
  </si>
  <si>
    <t>006708</t>
  </si>
  <si>
    <t>8" CL200 PVC Main</t>
  </si>
  <si>
    <t xml:space="preserve"> 53  06</t>
  </si>
  <si>
    <t>006709</t>
  </si>
  <si>
    <t>006710</t>
  </si>
  <si>
    <t>006723</t>
  </si>
  <si>
    <t>Inspection Costs, GIS, Indirect Costs</t>
  </si>
  <si>
    <t>006730</t>
  </si>
  <si>
    <t>Abandoned Assets-WC Project 20</t>
  </si>
  <si>
    <t>006731</t>
  </si>
  <si>
    <t>Abandoned Assets-WC Project 20-Depr Adj for NRV</t>
  </si>
  <si>
    <t>006732</t>
  </si>
  <si>
    <t>006737</t>
  </si>
  <si>
    <t>Abandoned Assets-Three Springs/Hwy 242</t>
  </si>
  <si>
    <t>006738</t>
  </si>
  <si>
    <t>Abandoned Assets-Three Springs/Hwy 242-Depr Adj for NRV</t>
  </si>
  <si>
    <t>006739</t>
  </si>
  <si>
    <t>006789</t>
  </si>
  <si>
    <t>Three Springs / Hwy 242</t>
  </si>
  <si>
    <t xml:space="preserve"> 53  09</t>
  </si>
  <si>
    <t>006796</t>
  </si>
  <si>
    <t>Insp/Engr, GIS, Indirect Costs</t>
  </si>
  <si>
    <t>006824</t>
  </si>
  <si>
    <t>Insp/Engr, GIS, Hennessey Way, Indirect Costs</t>
  </si>
  <si>
    <t xml:space="preserve"> 54  02</t>
  </si>
  <si>
    <t>006825</t>
  </si>
  <si>
    <t>Bristow Rd / Moorman Ln Reloc</t>
  </si>
  <si>
    <t>006826</t>
  </si>
  <si>
    <t>Three Springs Rd Reloc</t>
  </si>
  <si>
    <t>006827</t>
  </si>
  <si>
    <t>Corvette Drive Relocation</t>
  </si>
  <si>
    <t>006828</t>
  </si>
  <si>
    <t>Eastwood Baptist Ext</t>
  </si>
  <si>
    <t>006829</t>
  </si>
  <si>
    <t>Eaglestone Villas</t>
  </si>
  <si>
    <t>006830</t>
  </si>
  <si>
    <t>McCoy Place Ph 2</t>
  </si>
  <si>
    <t>006831</t>
  </si>
  <si>
    <t>Greystone Sect 13</t>
  </si>
  <si>
    <t>006832</t>
  </si>
  <si>
    <t>Traditions-L68</t>
  </si>
  <si>
    <t>006833</t>
  </si>
  <si>
    <t>Village @ Traditions-F&amp;G</t>
  </si>
  <si>
    <t xml:space="preserve"> 54  03</t>
  </si>
  <si>
    <t>006834</t>
  </si>
  <si>
    <t>Springwater Estates Ph 1</t>
  </si>
  <si>
    <t>006871</t>
  </si>
  <si>
    <t xml:space="preserve"> 54  05</t>
  </si>
  <si>
    <t>006872</t>
  </si>
  <si>
    <t>006873</t>
  </si>
  <si>
    <t>4" CL200 PVC Main</t>
  </si>
  <si>
    <t>006874</t>
  </si>
  <si>
    <t>006875</t>
  </si>
  <si>
    <t>006876</t>
  </si>
  <si>
    <t>4" Blowoff Assy</t>
  </si>
  <si>
    <t>006877</t>
  </si>
  <si>
    <t>006878</t>
  </si>
  <si>
    <t>006879</t>
  </si>
  <si>
    <t>006880</t>
  </si>
  <si>
    <t>006881</t>
  </si>
  <si>
    <t>006882</t>
  </si>
  <si>
    <t>006883</t>
  </si>
  <si>
    <t>006884</t>
  </si>
  <si>
    <t>4" CL200 PVC</t>
  </si>
  <si>
    <t>006885</t>
  </si>
  <si>
    <t>006886</t>
  </si>
  <si>
    <t>006887</t>
  </si>
  <si>
    <t>006888</t>
  </si>
  <si>
    <t>4" Gate Valve</t>
  </si>
  <si>
    <t>006889</t>
  </si>
  <si>
    <t>006890</t>
  </si>
  <si>
    <t>006891</t>
  </si>
  <si>
    <t>10" Stl Casing w/ 6" PVC</t>
  </si>
  <si>
    <t>006892</t>
  </si>
  <si>
    <t>6 x 6 TS&amp;V6" CL200 PVC</t>
  </si>
  <si>
    <t>006893</t>
  </si>
  <si>
    <t>006894</t>
  </si>
  <si>
    <t>006895</t>
  </si>
  <si>
    <t>006896</t>
  </si>
  <si>
    <t>006897</t>
  </si>
  <si>
    <t>8" Blowoff</t>
  </si>
  <si>
    <t>006924</t>
  </si>
  <si>
    <t>Insp Costs, GIS, Addl Project Costs, Indirect Costs</t>
  </si>
  <si>
    <t xml:space="preserve"> 54  07</t>
  </si>
  <si>
    <t>006925</t>
  </si>
  <si>
    <t>Abandoned Plant Assets-Three Springs Rd Reloc</t>
  </si>
  <si>
    <t>006926</t>
  </si>
  <si>
    <t>006927</t>
  </si>
  <si>
    <t xml:space="preserve"> 17  01</t>
  </si>
  <si>
    <t>006929</t>
  </si>
  <si>
    <t>Abandoned Plant Assets-Transpark Connector Reloc</t>
  </si>
  <si>
    <t>006930</t>
  </si>
  <si>
    <t>006931</t>
  </si>
  <si>
    <t>006986</t>
  </si>
  <si>
    <t>Transfer Bilstein/Transpark Ext</t>
  </si>
  <si>
    <t xml:space="preserve"> 55  00</t>
  </si>
  <si>
    <t>006987</t>
  </si>
  <si>
    <t>Transfer Transpark Connector Relocation</t>
  </si>
  <si>
    <t>007047</t>
  </si>
  <si>
    <t xml:space="preserve"> 54  08</t>
  </si>
  <si>
    <t>007048</t>
  </si>
  <si>
    <t>007049</t>
  </si>
  <si>
    <t>007052</t>
  </si>
  <si>
    <t xml:space="preserve"> 54  09</t>
  </si>
  <si>
    <t>007053</t>
  </si>
  <si>
    <t>007054</t>
  </si>
  <si>
    <t>007055</t>
  </si>
  <si>
    <t>007056</t>
  </si>
  <si>
    <t>007057</t>
  </si>
  <si>
    <t>007058</t>
  </si>
  <si>
    <t>2" Gate Valve</t>
  </si>
  <si>
    <t>007059</t>
  </si>
  <si>
    <t>007060</t>
  </si>
  <si>
    <t>2" CL200 PVC</t>
  </si>
  <si>
    <t>007061</t>
  </si>
  <si>
    <t>007064</t>
  </si>
  <si>
    <t>007102</t>
  </si>
  <si>
    <t>Addl Costs-P20, Three Springs, GIS, Indirect</t>
  </si>
  <si>
    <t>007115</t>
  </si>
  <si>
    <t>8" TS&amp;V</t>
  </si>
  <si>
    <t>007116</t>
  </si>
  <si>
    <t>007065</t>
  </si>
  <si>
    <t>14 x 8 TS&amp;V</t>
  </si>
  <si>
    <t xml:space="preserve"> 55  02</t>
  </si>
  <si>
    <t>007066</t>
  </si>
  <si>
    <t>007067</t>
  </si>
  <si>
    <t>007068</t>
  </si>
  <si>
    <t>007118</t>
  </si>
  <si>
    <t>GIS, Addl Costs-Three Springs, Project 20, Indirect</t>
  </si>
  <si>
    <t xml:space="preserve"> 55  03</t>
  </si>
  <si>
    <t>007074</t>
  </si>
  <si>
    <t xml:space="preserve"> 55  04</t>
  </si>
  <si>
    <t>007075</t>
  </si>
  <si>
    <t>3" Gate Valve</t>
  </si>
  <si>
    <t>007076</t>
  </si>
  <si>
    <t>007077</t>
  </si>
  <si>
    <t>10" Stl Casing</t>
  </si>
  <si>
    <t>007080</t>
  </si>
  <si>
    <t>007081</t>
  </si>
  <si>
    <t>007082</t>
  </si>
  <si>
    <t>007083</t>
  </si>
  <si>
    <t>007071</t>
  </si>
  <si>
    <t>6" Gate Valves</t>
  </si>
  <si>
    <t xml:space="preserve"> 55  05</t>
  </si>
  <si>
    <t>007072</t>
  </si>
  <si>
    <t>007073</t>
  </si>
  <si>
    <t>007084</t>
  </si>
  <si>
    <t>007085</t>
  </si>
  <si>
    <t>007086</t>
  </si>
  <si>
    <t>007090</t>
  </si>
  <si>
    <t>007091</t>
  </si>
  <si>
    <t>007092</t>
  </si>
  <si>
    <t>007093</t>
  </si>
  <si>
    <t>007094</t>
  </si>
  <si>
    <t>007095</t>
  </si>
  <si>
    <t>6" TS&amp;V</t>
  </si>
  <si>
    <t>007096</t>
  </si>
  <si>
    <t>007097</t>
  </si>
  <si>
    <t>007098</t>
  </si>
  <si>
    <t>10" Steel Casing</t>
  </si>
  <si>
    <t>007149</t>
  </si>
  <si>
    <t>Eng/Insp Fees - W Bogle Rd, Precision Strip</t>
  </si>
  <si>
    <t xml:space="preserve"> 55  06</t>
  </si>
  <si>
    <t>007163</t>
  </si>
  <si>
    <t>GIS,Indirect,Misc Constr, Inspection (11) Subs</t>
  </si>
  <si>
    <t>007264</t>
  </si>
  <si>
    <t xml:space="preserve"> 55  09</t>
  </si>
  <si>
    <t>007265</t>
  </si>
  <si>
    <t>8" Gate Valves</t>
  </si>
  <si>
    <t>007266</t>
  </si>
  <si>
    <t>007267</t>
  </si>
  <si>
    <t>007179</t>
  </si>
  <si>
    <t>007180</t>
  </si>
  <si>
    <t>007181</t>
  </si>
  <si>
    <t>007182</t>
  </si>
  <si>
    <t>007183</t>
  </si>
  <si>
    <t>007184</t>
  </si>
  <si>
    <t>007185</t>
  </si>
  <si>
    <t>10" Steel Casing w/ 6" CL200 PVC</t>
  </si>
  <si>
    <t>007186</t>
  </si>
  <si>
    <t>007200</t>
  </si>
  <si>
    <t>Inspection Fees, Project 20 Addl Costs, Ind Costs</t>
  </si>
  <si>
    <t>007268</t>
  </si>
  <si>
    <t xml:space="preserve"> 55  10</t>
  </si>
  <si>
    <t>007269</t>
  </si>
  <si>
    <t>007270</t>
  </si>
  <si>
    <t>007271</t>
  </si>
  <si>
    <t xml:space="preserve"> 55  11</t>
  </si>
  <si>
    <t>007272</t>
  </si>
  <si>
    <t>007273</t>
  </si>
  <si>
    <t>007274</t>
  </si>
  <si>
    <t>007275</t>
  </si>
  <si>
    <t>4" Blowoff</t>
  </si>
  <si>
    <t>007276</t>
  </si>
  <si>
    <t>3" Side Outlet Blowoff</t>
  </si>
  <si>
    <t>007277</t>
  </si>
  <si>
    <t>007278</t>
  </si>
  <si>
    <t>007279</t>
  </si>
  <si>
    <t>007280</t>
  </si>
  <si>
    <t>007281</t>
  </si>
  <si>
    <t>007282</t>
  </si>
  <si>
    <t>007283</t>
  </si>
  <si>
    <t>007284</t>
  </si>
  <si>
    <t>007285</t>
  </si>
  <si>
    <t>007286</t>
  </si>
  <si>
    <t>007287</t>
  </si>
  <si>
    <t>007288</t>
  </si>
  <si>
    <t>007289</t>
  </si>
  <si>
    <t>007290</t>
  </si>
  <si>
    <t>007291</t>
  </si>
  <si>
    <t xml:space="preserve"> 56  00</t>
  </si>
  <si>
    <t>007292</t>
  </si>
  <si>
    <t>007293</t>
  </si>
  <si>
    <t>12" Stl Casing</t>
  </si>
  <si>
    <t>007206</t>
  </si>
  <si>
    <t>10 X 8 TS&amp;V</t>
  </si>
  <si>
    <t>007207</t>
  </si>
  <si>
    <t>007246</t>
  </si>
  <si>
    <t>240 MM, GIS, Indirect, Addl Costs-Transpark Conn &amp; Project 20</t>
  </si>
  <si>
    <t>007294</t>
  </si>
  <si>
    <t>10 x 6 TS&amp;V</t>
  </si>
  <si>
    <t xml:space="preserve"> 56  01</t>
  </si>
  <si>
    <t>007295</t>
  </si>
  <si>
    <t>007296</t>
  </si>
  <si>
    <t>007297</t>
  </si>
  <si>
    <t>007298</t>
  </si>
  <si>
    <t>007313</t>
  </si>
  <si>
    <t xml:space="preserve"> 56  02</t>
  </si>
  <si>
    <t>007314</t>
  </si>
  <si>
    <t>4" TS&amp;V</t>
  </si>
  <si>
    <t>007315</t>
  </si>
  <si>
    <t>007316</t>
  </si>
  <si>
    <t>007317</t>
  </si>
  <si>
    <t>007319</t>
  </si>
  <si>
    <t>007320</t>
  </si>
  <si>
    <t>007321</t>
  </si>
  <si>
    <t>007322</t>
  </si>
  <si>
    <t>007323</t>
  </si>
  <si>
    <t>007324</t>
  </si>
  <si>
    <t>007325</t>
  </si>
  <si>
    <t>007326</t>
  </si>
  <si>
    <t>3" Blowoff</t>
  </si>
  <si>
    <t>007327</t>
  </si>
  <si>
    <t>007328</t>
  </si>
  <si>
    <t>007329</t>
  </si>
  <si>
    <t>16" Stl Casing</t>
  </si>
  <si>
    <t>007330</t>
  </si>
  <si>
    <t>8" Blowoffs</t>
  </si>
  <si>
    <t>007334</t>
  </si>
  <si>
    <t>6 x 12 TS&amp;V</t>
  </si>
  <si>
    <t>007335</t>
  </si>
  <si>
    <t>007336</t>
  </si>
  <si>
    <t>007337</t>
  </si>
  <si>
    <t>007338</t>
  </si>
  <si>
    <t>007339</t>
  </si>
  <si>
    <t>007340</t>
  </si>
  <si>
    <t>007347</t>
  </si>
  <si>
    <t>Insp Fees, Project 20 Addl Costs, Indirect, GIS</t>
  </si>
  <si>
    <t xml:space="preserve"> 56  03</t>
  </si>
  <si>
    <t>007369</t>
  </si>
  <si>
    <t>007370</t>
  </si>
  <si>
    <t>007371</t>
  </si>
  <si>
    <t>007372</t>
  </si>
  <si>
    <t>007373</t>
  </si>
  <si>
    <t>8" Steel Casing</t>
  </si>
  <si>
    <t>007374</t>
  </si>
  <si>
    <t>007375</t>
  </si>
  <si>
    <t>6 x 8 TS&amp;V</t>
  </si>
  <si>
    <t>007376</t>
  </si>
  <si>
    <t>007378</t>
  </si>
  <si>
    <t>007379</t>
  </si>
  <si>
    <t>007380</t>
  </si>
  <si>
    <t>007381</t>
  </si>
  <si>
    <t>007382</t>
  </si>
  <si>
    <t>007383</t>
  </si>
  <si>
    <t>3" CL200 PVC</t>
  </si>
  <si>
    <t>007384</t>
  </si>
  <si>
    <t>007385</t>
  </si>
  <si>
    <t>007387</t>
  </si>
  <si>
    <t>007388</t>
  </si>
  <si>
    <t>6" Valve</t>
  </si>
  <si>
    <t>007389</t>
  </si>
  <si>
    <t>007390</t>
  </si>
  <si>
    <t>007391</t>
  </si>
  <si>
    <t>007419</t>
  </si>
  <si>
    <t>Boring-M'town Rd Creek Realignment</t>
  </si>
  <si>
    <t>007393</t>
  </si>
  <si>
    <t xml:space="preserve"> 56  04</t>
  </si>
  <si>
    <t>007394</t>
  </si>
  <si>
    <t>007395</t>
  </si>
  <si>
    <t>007397</t>
  </si>
  <si>
    <t>007398</t>
  </si>
  <si>
    <t>007399</t>
  </si>
  <si>
    <t>007402</t>
  </si>
  <si>
    <t>007403</t>
  </si>
  <si>
    <t>007404</t>
  </si>
  <si>
    <t>007405</t>
  </si>
  <si>
    <t>007406</t>
  </si>
  <si>
    <t>007407</t>
  </si>
  <si>
    <t>6" Blowoffs</t>
  </si>
  <si>
    <t>007408</t>
  </si>
  <si>
    <t>007420</t>
  </si>
  <si>
    <t>Hwy 526/1320 Relocation</t>
  </si>
  <si>
    <t xml:space="preserve"> 56  06</t>
  </si>
  <si>
    <t>007421</t>
  </si>
  <si>
    <t>Dev Inspection/GIS/Indirect/Project 20 Addl Coss</t>
  </si>
  <si>
    <t>007450</t>
  </si>
  <si>
    <t>Disposal - T&amp;D Mains, 31W Relocation</t>
  </si>
  <si>
    <t xml:space="preserve"> 56  05</t>
  </si>
  <si>
    <t>007465</t>
  </si>
  <si>
    <t xml:space="preserve"> 56  07</t>
  </si>
  <si>
    <t>007466</t>
  </si>
  <si>
    <t>007467</t>
  </si>
  <si>
    <t>007468</t>
  </si>
  <si>
    <t>007470</t>
  </si>
  <si>
    <t xml:space="preserve"> 56  09</t>
  </si>
  <si>
    <t>007471</t>
  </si>
  <si>
    <t>007472</t>
  </si>
  <si>
    <t>007473</t>
  </si>
  <si>
    <t>007474</t>
  </si>
  <si>
    <t>007475</t>
  </si>
  <si>
    <t>007476</t>
  </si>
  <si>
    <t>007477</t>
  </si>
  <si>
    <t>2" Blowoff</t>
  </si>
  <si>
    <t>007479</t>
  </si>
  <si>
    <t>007482</t>
  </si>
  <si>
    <t>007483</t>
  </si>
  <si>
    <t>007484</t>
  </si>
  <si>
    <t>007485</t>
  </si>
  <si>
    <t>007486</t>
  </si>
  <si>
    <t>007511</t>
  </si>
  <si>
    <t>GIS, Ind Costs, 2017 Small Line Replacements</t>
  </si>
  <si>
    <t>007487</t>
  </si>
  <si>
    <t>6 x 10 TS&amp;V</t>
  </si>
  <si>
    <t xml:space="preserve"> 56  10</t>
  </si>
  <si>
    <t>007488</t>
  </si>
  <si>
    <t>007489</t>
  </si>
  <si>
    <t>007533</t>
  </si>
  <si>
    <t xml:space="preserve"> 56  11</t>
  </si>
  <si>
    <t>007534</t>
  </si>
  <si>
    <t>007535</t>
  </si>
  <si>
    <t>007537</t>
  </si>
  <si>
    <t>007538</t>
  </si>
  <si>
    <t>007540</t>
  </si>
  <si>
    <t>Addl Project Costs, Indirect, GIS</t>
  </si>
  <si>
    <t xml:space="preserve"> 57  00</t>
  </si>
  <si>
    <t>007570</t>
  </si>
  <si>
    <t xml:space="preserve"> 57  01</t>
  </si>
  <si>
    <t>007571</t>
  </si>
  <si>
    <t>007572</t>
  </si>
  <si>
    <t>007573</t>
  </si>
  <si>
    <t>007574</t>
  </si>
  <si>
    <t>007575</t>
  </si>
  <si>
    <t>007576</t>
  </si>
  <si>
    <t>007602</t>
  </si>
  <si>
    <t>GIS, Indirect, Addl Costs-Project 20</t>
  </si>
  <si>
    <t xml:space="preserve"> 57  03</t>
  </si>
  <si>
    <t>007600</t>
  </si>
  <si>
    <t xml:space="preserve"> 57  04</t>
  </si>
  <si>
    <t>007601</t>
  </si>
  <si>
    <t>007625</t>
  </si>
  <si>
    <t>Addl Project Costs, Indirect, GIS, Girkin VFD, Inspection</t>
  </si>
  <si>
    <t xml:space="preserve"> 57  06</t>
  </si>
  <si>
    <t>007626</t>
  </si>
  <si>
    <t>007627</t>
  </si>
  <si>
    <t>007628</t>
  </si>
  <si>
    <t>007629</t>
  </si>
  <si>
    <t>007630</t>
  </si>
  <si>
    <t>8 x 10 TS&amp;V</t>
  </si>
  <si>
    <t>007631</t>
  </si>
  <si>
    <t>007632</t>
  </si>
  <si>
    <t>007633</t>
  </si>
  <si>
    <t>007634</t>
  </si>
  <si>
    <t>007635</t>
  </si>
  <si>
    <t>007636</t>
  </si>
  <si>
    <t>007637</t>
  </si>
  <si>
    <t>007638</t>
  </si>
  <si>
    <t>007639</t>
  </si>
  <si>
    <t>007640</t>
  </si>
  <si>
    <t>007641</t>
  </si>
  <si>
    <t>007642</t>
  </si>
  <si>
    <t>007643</t>
  </si>
  <si>
    <t>007644</t>
  </si>
  <si>
    <t>007645</t>
  </si>
  <si>
    <t>4" Gate Valves</t>
  </si>
  <si>
    <t>007646</t>
  </si>
  <si>
    <t>007647</t>
  </si>
  <si>
    <t>007648</t>
  </si>
  <si>
    <t>007649</t>
  </si>
  <si>
    <t>007650</t>
  </si>
  <si>
    <t>007679</t>
  </si>
  <si>
    <t>GASB 75 OPEB Liability less District Reimb</t>
  </si>
  <si>
    <t>007680</t>
  </si>
  <si>
    <t>Taz Trucking #2</t>
  </si>
  <si>
    <t xml:space="preserve"> 57  07</t>
  </si>
  <si>
    <t>007695</t>
  </si>
  <si>
    <t>Scottish Manor S4P2</t>
  </si>
  <si>
    <t xml:space="preserve"> 57  09</t>
  </si>
  <si>
    <t>007696</t>
  </si>
  <si>
    <t>Carter Lumber/Cosma Drive Ext</t>
  </si>
  <si>
    <t>007697</t>
  </si>
  <si>
    <t>The Hub</t>
  </si>
  <si>
    <t>007698</t>
  </si>
  <si>
    <t>Walnut Valley</t>
  </si>
  <si>
    <t>007699</t>
  </si>
  <si>
    <t>Otte Commercial</t>
  </si>
  <si>
    <t>007700</t>
  </si>
  <si>
    <t>The Charmant</t>
  </si>
  <si>
    <t>007710</t>
  </si>
  <si>
    <t>Project 20 Addl, Indirect</t>
  </si>
  <si>
    <t>007721</t>
  </si>
  <si>
    <t>The Southern Apts</t>
  </si>
  <si>
    <t xml:space="preserve"> 57  10</t>
  </si>
  <si>
    <t>007722</t>
  </si>
  <si>
    <t>Luther Lawrence Rd Ext</t>
  </si>
  <si>
    <t>007772</t>
  </si>
  <si>
    <t>Drakes Ridge Ph 2</t>
  </si>
  <si>
    <t xml:space="preserve"> 60  09</t>
  </si>
  <si>
    <t>007764</t>
  </si>
  <si>
    <t>Weatherstone Sect 2 &amp; 3</t>
  </si>
  <si>
    <t>007766</t>
  </si>
  <si>
    <t>Austin Raymer Rd</t>
  </si>
  <si>
    <t>007767</t>
  </si>
  <si>
    <t>Hays Pondsville Rd</t>
  </si>
  <si>
    <t>007768</t>
  </si>
  <si>
    <t>Brownstone Farms</t>
  </si>
  <si>
    <t>007739</t>
  </si>
  <si>
    <t>Inspection, GIS, Indirect Costs</t>
  </si>
  <si>
    <t xml:space="preserve"> 58  00</t>
  </si>
  <si>
    <t>007770</t>
  </si>
  <si>
    <t>Hardcastle Farms Ph 1</t>
  </si>
  <si>
    <t>007811</t>
  </si>
  <si>
    <t xml:space="preserve"> 58  01</t>
  </si>
  <si>
    <t>007812</t>
  </si>
  <si>
    <t>007813</t>
  </si>
  <si>
    <t>007814</t>
  </si>
  <si>
    <t>007815</t>
  </si>
  <si>
    <t>007832</t>
  </si>
  <si>
    <t>007833</t>
  </si>
  <si>
    <t>007834</t>
  </si>
  <si>
    <t>007821</t>
  </si>
  <si>
    <t xml:space="preserve"> 58  02</t>
  </si>
  <si>
    <t>007822</t>
  </si>
  <si>
    <t>007823</t>
  </si>
  <si>
    <t>007824</t>
  </si>
  <si>
    <t>007825</t>
  </si>
  <si>
    <t>007826</t>
  </si>
  <si>
    <t>007827</t>
  </si>
  <si>
    <t>007828</t>
  </si>
  <si>
    <t>007829</t>
  </si>
  <si>
    <t>007830</t>
  </si>
  <si>
    <t>007831</t>
  </si>
  <si>
    <t>007803</t>
  </si>
  <si>
    <t xml:space="preserve"> 58  03</t>
  </si>
  <si>
    <t>007816</t>
  </si>
  <si>
    <t>8 x 12 TS&amp;V</t>
  </si>
  <si>
    <t>007817</t>
  </si>
  <si>
    <t>007818</t>
  </si>
  <si>
    <t>6 x 16 TS&amp;V</t>
  </si>
  <si>
    <t>007819</t>
  </si>
  <si>
    <t>007820</t>
  </si>
  <si>
    <t>007868</t>
  </si>
  <si>
    <t>Abandoned 3" CIP, Stl Casing, Gate Valve, SS (NRV)</t>
  </si>
  <si>
    <t>007871</t>
  </si>
  <si>
    <t>Abandoned 3" CIP, Stl Casing, Gate Valve, SS</t>
  </si>
  <si>
    <t xml:space="preserve"> 58  05</t>
  </si>
  <si>
    <t>007872</t>
  </si>
  <si>
    <t xml:space="preserve"> 58  06</t>
  </si>
  <si>
    <t>007873</t>
  </si>
  <si>
    <t>Abandoned G/V, TS&amp;V and PVC Main (NRV)</t>
  </si>
  <si>
    <t>007874</t>
  </si>
  <si>
    <t>007875</t>
  </si>
  <si>
    <t>007876</t>
  </si>
  <si>
    <t>007877</t>
  </si>
  <si>
    <t>007878</t>
  </si>
  <si>
    <t>007879</t>
  </si>
  <si>
    <t>4" Blowoffs</t>
  </si>
  <si>
    <t>007880</t>
  </si>
  <si>
    <t>007881</t>
  </si>
  <si>
    <t>007882</t>
  </si>
  <si>
    <t>007883</t>
  </si>
  <si>
    <t>007884</t>
  </si>
  <si>
    <t>007885</t>
  </si>
  <si>
    <t>007903</t>
  </si>
  <si>
    <t>Various Insp Costs, GIS, Barren Rvr Lake Study, 526 Turning Lanes, Indirect</t>
  </si>
  <si>
    <t>008017</t>
  </si>
  <si>
    <t>008018</t>
  </si>
  <si>
    <t>008024</t>
  </si>
  <si>
    <t>008025</t>
  </si>
  <si>
    <t>008026</t>
  </si>
  <si>
    <t>007940</t>
  </si>
  <si>
    <t xml:space="preserve"> 58  07</t>
  </si>
  <si>
    <t>007941</t>
  </si>
  <si>
    <t>007936</t>
  </si>
  <si>
    <t xml:space="preserve"> 58  09</t>
  </si>
  <si>
    <t>007937</t>
  </si>
  <si>
    <t>007942</t>
  </si>
  <si>
    <t>007943</t>
  </si>
  <si>
    <t>007944</t>
  </si>
  <si>
    <t>GIS Mapping, Indirect Costs, Prosperity Dr</t>
  </si>
  <si>
    <t>007960</t>
  </si>
  <si>
    <t xml:space="preserve"> 58  10</t>
  </si>
  <si>
    <t>007961</t>
  </si>
  <si>
    <t>007962</t>
  </si>
  <si>
    <t>007963</t>
  </si>
  <si>
    <t>007964</t>
  </si>
  <si>
    <t>007965</t>
  </si>
  <si>
    <t>007970</t>
  </si>
  <si>
    <t>007971</t>
  </si>
  <si>
    <t>007972</t>
  </si>
  <si>
    <t>3" Gate Valves</t>
  </si>
  <si>
    <t>007973</t>
  </si>
  <si>
    <t>007974</t>
  </si>
  <si>
    <t>007975</t>
  </si>
  <si>
    <t>007976</t>
  </si>
  <si>
    <t>007977</t>
  </si>
  <si>
    <t>007978</t>
  </si>
  <si>
    <t>007979</t>
  </si>
  <si>
    <t>007980</t>
  </si>
  <si>
    <t xml:space="preserve"> 58  11</t>
  </si>
  <si>
    <t>007981</t>
  </si>
  <si>
    <t>007982</t>
  </si>
  <si>
    <t>008027</t>
  </si>
  <si>
    <t xml:space="preserve"> 59  00</t>
  </si>
  <si>
    <t>008028</t>
  </si>
  <si>
    <t>20 x 8 TS&amp;V</t>
  </si>
  <si>
    <t>008029</t>
  </si>
  <si>
    <t>008030</t>
  </si>
  <si>
    <t>008031</t>
  </si>
  <si>
    <t>008123</t>
  </si>
  <si>
    <t>Inspection, Misc Eng, Indirect Costs, GIS</t>
  </si>
  <si>
    <t>008034</t>
  </si>
  <si>
    <t xml:space="preserve"> 59  01</t>
  </si>
  <si>
    <t>008035</t>
  </si>
  <si>
    <t>008036</t>
  </si>
  <si>
    <t>008037</t>
  </si>
  <si>
    <t>008038</t>
  </si>
  <si>
    <t>008039</t>
  </si>
  <si>
    <t>008040</t>
  </si>
  <si>
    <t>008041</t>
  </si>
  <si>
    <t>008042</t>
  </si>
  <si>
    <t>008043</t>
  </si>
  <si>
    <t>008044</t>
  </si>
  <si>
    <t>008045</t>
  </si>
  <si>
    <t>008048</t>
  </si>
  <si>
    <t>3" ts&amp;v</t>
  </si>
  <si>
    <t>008049</t>
  </si>
  <si>
    <t>008050</t>
  </si>
  <si>
    <t>008051</t>
  </si>
  <si>
    <t>008052</t>
  </si>
  <si>
    <t>008019</t>
  </si>
  <si>
    <t xml:space="preserve"> 59  02</t>
  </si>
  <si>
    <t>008020</t>
  </si>
  <si>
    <t>008021</t>
  </si>
  <si>
    <t>008053</t>
  </si>
  <si>
    <t>008054</t>
  </si>
  <si>
    <t>008055</t>
  </si>
  <si>
    <t>008056</t>
  </si>
  <si>
    <t>008057</t>
  </si>
  <si>
    <t>008059</t>
  </si>
  <si>
    <t xml:space="preserve"> 59  03</t>
  </si>
  <si>
    <t>008125</t>
  </si>
  <si>
    <t>6x6 TS&amp;V</t>
  </si>
  <si>
    <t>008126</t>
  </si>
  <si>
    <t>008127</t>
  </si>
  <si>
    <t>008128</t>
  </si>
  <si>
    <t>008129</t>
  </si>
  <si>
    <t>008130</t>
  </si>
  <si>
    <t xml:space="preserve"> 59  04</t>
  </si>
  <si>
    <t>008131</t>
  </si>
  <si>
    <t>008132</t>
  </si>
  <si>
    <t>008133</t>
  </si>
  <si>
    <t>008134</t>
  </si>
  <si>
    <t>008135</t>
  </si>
  <si>
    <t>008136</t>
  </si>
  <si>
    <t xml:space="preserve"> 59  05</t>
  </si>
  <si>
    <t>008137</t>
  </si>
  <si>
    <t>008138</t>
  </si>
  <si>
    <t>008139</t>
  </si>
  <si>
    <t>008140</t>
  </si>
  <si>
    <t>008141</t>
  </si>
  <si>
    <t>008142</t>
  </si>
  <si>
    <t>008143</t>
  </si>
  <si>
    <t>16" CL350 DIP</t>
  </si>
  <si>
    <t>008144</t>
  </si>
  <si>
    <t xml:space="preserve"> 59  06</t>
  </si>
  <si>
    <t>008145</t>
  </si>
  <si>
    <t>008146</t>
  </si>
  <si>
    <t>008147</t>
  </si>
  <si>
    <t>008148</t>
  </si>
  <si>
    <t>008149</t>
  </si>
  <si>
    <t>008166</t>
  </si>
  <si>
    <t>Disposal of 470' 16" CL250 DIP Water Line</t>
  </si>
  <si>
    <t>008171</t>
  </si>
  <si>
    <t>Insp Fees, Cem Rd Bridge Replacement, Small Line Repl's, Indirect Costs</t>
  </si>
  <si>
    <t>008172</t>
  </si>
  <si>
    <t>Various T&amp;D Mains</t>
  </si>
  <si>
    <t>008217</t>
  </si>
  <si>
    <t xml:space="preserve"> 59  07</t>
  </si>
  <si>
    <t>008218</t>
  </si>
  <si>
    <t>008219</t>
  </si>
  <si>
    <t>008220</t>
  </si>
  <si>
    <t>008221</t>
  </si>
  <si>
    <t xml:space="preserve"> 59  08</t>
  </si>
  <si>
    <t>008222</t>
  </si>
  <si>
    <t>008223</t>
  </si>
  <si>
    <t>008209</t>
  </si>
  <si>
    <t>008210</t>
  </si>
  <si>
    <t>008211</t>
  </si>
  <si>
    <t>008224</t>
  </si>
  <si>
    <t>6" GV</t>
  </si>
  <si>
    <t xml:space="preserve"> 59  09</t>
  </si>
  <si>
    <t>008225</t>
  </si>
  <si>
    <t>8" GV</t>
  </si>
  <si>
    <t>008226</t>
  </si>
  <si>
    <t>12" GV</t>
  </si>
  <si>
    <t>008227</t>
  </si>
  <si>
    <t>16" Butterfly Valve</t>
  </si>
  <si>
    <t>008228</t>
  </si>
  <si>
    <t>008229</t>
  </si>
  <si>
    <t>12" CL200 PVC</t>
  </si>
  <si>
    <t>008230</t>
  </si>
  <si>
    <t>12" CL200 DIP</t>
  </si>
  <si>
    <t>008231</t>
  </si>
  <si>
    <t>16" CL200 DIP</t>
  </si>
  <si>
    <t>008232</t>
  </si>
  <si>
    <t>18" Steel Casing</t>
  </si>
  <si>
    <t>008233</t>
  </si>
  <si>
    <t>24" Steel Casing</t>
  </si>
  <si>
    <t>008234</t>
  </si>
  <si>
    <t>12" Blowoff Assy</t>
  </si>
  <si>
    <t>008235</t>
  </si>
  <si>
    <t>008236</t>
  </si>
  <si>
    <t>008237</t>
  </si>
  <si>
    <t>008238</t>
  </si>
  <si>
    <t>008239</t>
  </si>
  <si>
    <t>008240</t>
  </si>
  <si>
    <t>Addl Costs-Line Repl, Prosperity Dr, Nashville Rd, Cemetery Rd, GIS, Indirect</t>
  </si>
  <si>
    <t>008299</t>
  </si>
  <si>
    <t>Various Inspection Fees, GIS, Indirect Costs</t>
  </si>
  <si>
    <t xml:space="preserve"> 60  00</t>
  </si>
  <si>
    <t>008331</t>
  </si>
  <si>
    <t>008332</t>
  </si>
  <si>
    <t>008335</t>
  </si>
  <si>
    <t>008336</t>
  </si>
  <si>
    <t>008337</t>
  </si>
  <si>
    <t>008338</t>
  </si>
  <si>
    <t>008339</t>
  </si>
  <si>
    <t>008340</t>
  </si>
  <si>
    <t>008341</t>
  </si>
  <si>
    <t>008343</t>
  </si>
  <si>
    <t>2" TS&amp;V</t>
  </si>
  <si>
    <t xml:space="preserve"> 60  01</t>
  </si>
  <si>
    <t>008344</t>
  </si>
  <si>
    <t>008345</t>
  </si>
  <si>
    <t>008346</t>
  </si>
  <si>
    <t>008347</t>
  </si>
  <si>
    <t>008381</t>
  </si>
  <si>
    <t xml:space="preserve"> 60  02</t>
  </si>
  <si>
    <t>008383</t>
  </si>
  <si>
    <t>008384</t>
  </si>
  <si>
    <t>008385</t>
  </si>
  <si>
    <t>008386</t>
  </si>
  <si>
    <t>008387</t>
  </si>
  <si>
    <t>008388</t>
  </si>
  <si>
    <t>008389</t>
  </si>
  <si>
    <t>008390</t>
  </si>
  <si>
    <t>008393</t>
  </si>
  <si>
    <t>008394</t>
  </si>
  <si>
    <t>008355</t>
  </si>
  <si>
    <t>Morgantown Rd Area Improvements</t>
  </si>
  <si>
    <t xml:space="preserve"> 60  03</t>
  </si>
  <si>
    <t>008363</t>
  </si>
  <si>
    <t>GIS Mapping &amp; Indirect Capital Costs</t>
  </si>
  <si>
    <t>008429</t>
  </si>
  <si>
    <t xml:space="preserve"> 60  06</t>
  </si>
  <si>
    <t>008430</t>
  </si>
  <si>
    <t>008431</t>
  </si>
  <si>
    <t>008432</t>
  </si>
  <si>
    <t>008433</t>
  </si>
  <si>
    <t>008434</t>
  </si>
  <si>
    <t>008436</t>
  </si>
  <si>
    <t>008437</t>
  </si>
  <si>
    <t>008438</t>
  </si>
  <si>
    <t>008439</t>
  </si>
  <si>
    <t>008440</t>
  </si>
  <si>
    <t>008442</t>
  </si>
  <si>
    <t>008443</t>
  </si>
  <si>
    <t>008475</t>
  </si>
  <si>
    <t>Various Insp Fees, GIS, Indirect Capital</t>
  </si>
  <si>
    <t>008489</t>
  </si>
  <si>
    <t>Relocate W/L-Cemetery Rd (for KDOT)</t>
  </si>
  <si>
    <t>008490</t>
  </si>
  <si>
    <t>Relocate W/L-Cumberland Trace School</t>
  </si>
  <si>
    <t>008534</t>
  </si>
  <si>
    <t>008535</t>
  </si>
  <si>
    <t>008536</t>
  </si>
  <si>
    <t>008537</t>
  </si>
  <si>
    <t>008538</t>
  </si>
  <si>
    <t>008539</t>
  </si>
  <si>
    <t>008541</t>
  </si>
  <si>
    <t xml:space="preserve"> 60  08</t>
  </si>
  <si>
    <t>008542</t>
  </si>
  <si>
    <t>008543</t>
  </si>
  <si>
    <t>008544</t>
  </si>
  <si>
    <t>008545</t>
  </si>
  <si>
    <t>008546</t>
  </si>
  <si>
    <t>008547</t>
  </si>
  <si>
    <t>008548</t>
  </si>
  <si>
    <t>008549</t>
  </si>
  <si>
    <t>008550</t>
  </si>
  <si>
    <t>008552</t>
  </si>
  <si>
    <t>008553</t>
  </si>
  <si>
    <t>008554</t>
  </si>
  <si>
    <t>008520</t>
  </si>
  <si>
    <t>Inspection, GIS, Indirect Capital</t>
  </si>
  <si>
    <t>008565</t>
  </si>
  <si>
    <t xml:space="preserve"> 60  10</t>
  </si>
  <si>
    <t>008566</t>
  </si>
  <si>
    <t>008556</t>
  </si>
  <si>
    <t xml:space="preserve"> 60  11</t>
  </si>
  <si>
    <t>008557</t>
  </si>
  <si>
    <t>008558</t>
  </si>
  <si>
    <t>008559</t>
  </si>
  <si>
    <t>12" Gate Valve</t>
  </si>
  <si>
    <t>008560</t>
  </si>
  <si>
    <t>008561</t>
  </si>
  <si>
    <t>008562</t>
  </si>
  <si>
    <t>008563</t>
  </si>
  <si>
    <t>008568</t>
  </si>
  <si>
    <t>008569</t>
  </si>
  <si>
    <t>008570</t>
  </si>
  <si>
    <t>008572</t>
  </si>
  <si>
    <t>008573</t>
  </si>
  <si>
    <t>008574</t>
  </si>
  <si>
    <t>008575</t>
  </si>
  <si>
    <t>008577</t>
  </si>
  <si>
    <t>008578</t>
  </si>
  <si>
    <t>008579</t>
  </si>
  <si>
    <t>008580</t>
  </si>
  <si>
    <t>008609</t>
  </si>
  <si>
    <t xml:space="preserve"> 61  00</t>
  </si>
  <si>
    <t>008610</t>
  </si>
  <si>
    <t>008613</t>
  </si>
  <si>
    <t>008614</t>
  </si>
  <si>
    <t>008615</t>
  </si>
  <si>
    <t>008616</t>
  </si>
  <si>
    <t>Various Dev Insp Fees, Indirect Capital, GIS</t>
  </si>
  <si>
    <t>008687</t>
  </si>
  <si>
    <t xml:space="preserve"> 61  02</t>
  </si>
  <si>
    <t>008688</t>
  </si>
  <si>
    <t>008689</t>
  </si>
  <si>
    <t>008690</t>
  </si>
  <si>
    <t>008691</t>
  </si>
  <si>
    <t>008692</t>
  </si>
  <si>
    <t>008693</t>
  </si>
  <si>
    <t>008655</t>
  </si>
  <si>
    <t xml:space="preserve"> 61  03</t>
  </si>
  <si>
    <t>008679</t>
  </si>
  <si>
    <t>008680</t>
  </si>
  <si>
    <t>008681</t>
  </si>
  <si>
    <t>008682</t>
  </si>
  <si>
    <t>008683</t>
  </si>
  <si>
    <t>008684</t>
  </si>
  <si>
    <t>008685</t>
  </si>
  <si>
    <t>008675</t>
  </si>
  <si>
    <t xml:space="preserve"> 61  04</t>
  </si>
  <si>
    <t>008676</t>
  </si>
  <si>
    <t>10x6 TS&amp;V</t>
  </si>
  <si>
    <t>008677</t>
  </si>
  <si>
    <t>008695</t>
  </si>
  <si>
    <t>008696</t>
  </si>
  <si>
    <t>008708</t>
  </si>
  <si>
    <t>Hwy 185/Penns Chapel Replacement</t>
  </si>
  <si>
    <t xml:space="preserve"> 61  06</t>
  </si>
  <si>
    <t>008719</t>
  </si>
  <si>
    <t>SW Pkwy Extension</t>
  </si>
  <si>
    <t>008720</t>
  </si>
  <si>
    <t>Hwy 231 Control Valve</t>
  </si>
  <si>
    <t>008721</t>
  </si>
  <si>
    <t>GPR Locator Implementation</t>
  </si>
  <si>
    <t>008722</t>
  </si>
  <si>
    <t>Inspection Fees, GIS, Indirect Costs</t>
  </si>
  <si>
    <t>008754</t>
  </si>
  <si>
    <t>008755</t>
  </si>
  <si>
    <t>008815</t>
  </si>
  <si>
    <t xml:space="preserve"> 61  08</t>
  </si>
  <si>
    <t>008816</t>
  </si>
  <si>
    <t>008817</t>
  </si>
  <si>
    <t>008818</t>
  </si>
  <si>
    <t>008819</t>
  </si>
  <si>
    <t>008820</t>
  </si>
  <si>
    <t>008808</t>
  </si>
  <si>
    <t xml:space="preserve"> 61  09</t>
  </si>
  <si>
    <t>008809</t>
  </si>
  <si>
    <t>008810</t>
  </si>
  <si>
    <t>008811</t>
  </si>
  <si>
    <t>008812</t>
  </si>
  <si>
    <t>008813</t>
  </si>
  <si>
    <t>2" Blowoff Assy</t>
  </si>
  <si>
    <t>008821</t>
  </si>
  <si>
    <t>GIS, Indirect Costs</t>
  </si>
  <si>
    <t>008877</t>
  </si>
  <si>
    <t>Various Addl Project Costs, Indirect, GIS</t>
  </si>
  <si>
    <t xml:space="preserve"> 62  00</t>
  </si>
  <si>
    <t>008878</t>
  </si>
  <si>
    <t>2022 OPEB Adjmt, OPEB Amort, Indirect Admin</t>
  </si>
  <si>
    <t>008885</t>
  </si>
  <si>
    <t>4", 6", and 8" Mains, TS&amp;V's, G/V's, Blowoffs - The Standard at Blue Level</t>
  </si>
  <si>
    <t>008895</t>
  </si>
  <si>
    <t>6" Mains, 10" Steel Casing, 6" TS&amp;V</t>
  </si>
  <si>
    <t xml:space="preserve"> 62  01</t>
  </si>
  <si>
    <t>008896</t>
  </si>
  <si>
    <t>4" &amp; 6" PVC Mains, 4" Blowoff, 6 x 4 TS&amp;V</t>
  </si>
  <si>
    <t>008897</t>
  </si>
  <si>
    <t>8" PVC Main, 8" TS&amp;V</t>
  </si>
  <si>
    <t>008898</t>
  </si>
  <si>
    <t>6" &amp; 8" PVC Mains, 8" TS&amp;V, 6" &amp; 8" Blowoffs</t>
  </si>
  <si>
    <t>008899</t>
  </si>
  <si>
    <t>6" PVC Main, TS&amp;V</t>
  </si>
  <si>
    <t>008900</t>
  </si>
  <si>
    <t>6" Cast Iron Main removed</t>
  </si>
  <si>
    <t>008901</t>
  </si>
  <si>
    <t>8" PVC Main, TS&amp;V, 12" Steel Casing</t>
  </si>
  <si>
    <t>008902</t>
  </si>
  <si>
    <t>4" &amp; 8" PVC, Gate Valve, TS&amp;V</t>
  </si>
  <si>
    <t>008903</t>
  </si>
  <si>
    <t>6" PVC Main, (3) Gate Valves</t>
  </si>
  <si>
    <t>008904</t>
  </si>
  <si>
    <t>8" CL200 PVC, Steel Casing, TS&amp;V</t>
  </si>
  <si>
    <t>008914</t>
  </si>
  <si>
    <t>TS&amp;V</t>
  </si>
  <si>
    <t xml:space="preserve"> 62  02</t>
  </si>
  <si>
    <t>008915</t>
  </si>
  <si>
    <t>Gate Valves</t>
  </si>
  <si>
    <t>008916</t>
  </si>
  <si>
    <t>CL200 PVC</t>
  </si>
  <si>
    <t>008917</t>
  </si>
  <si>
    <t>(70') DIP; 10" Stl Casing; (4) 4" Blowoffs</t>
  </si>
  <si>
    <t>008927</t>
  </si>
  <si>
    <t>GIS, Indirect Costs, OPEB</t>
  </si>
  <si>
    <t xml:space="preserve"> 62  03</t>
  </si>
  <si>
    <t>008944</t>
  </si>
  <si>
    <t>6"/8" CL200 PVC; (80) 8" DIP; (1) TS&amp;V; (7) G/V; (3) B/O</t>
  </si>
  <si>
    <t xml:space="preserve"> 62  04</t>
  </si>
  <si>
    <t>008948</t>
  </si>
  <si>
    <t>(2) 8" TS&amp;V; (2) 8" Gate Valves; 8" CL200 PVC</t>
  </si>
  <si>
    <t xml:space="preserve"> 62  05</t>
  </si>
  <si>
    <t>008949</t>
  </si>
  <si>
    <t>8" TS&amp;V; 8" CL200 PVC</t>
  </si>
  <si>
    <t>008971</t>
  </si>
  <si>
    <t>Insp Fees (17); Misc In-House Improvs; Indirect Costs; GIS</t>
  </si>
  <si>
    <t>008972</t>
  </si>
  <si>
    <t>Hwy 31W at Commonwealth Blvd - T&amp;D Mains</t>
  </si>
  <si>
    <t>Count = 3136</t>
  </si>
  <si>
    <t>G/L Asset Account = 101.3320-2 Unidentified Assets</t>
  </si>
  <si>
    <t>000886</t>
  </si>
  <si>
    <t>Unidentified Assets from Account #105.0009-2</t>
  </si>
  <si>
    <t>G/L Asset Account = 101.3324-2 SCADA</t>
  </si>
  <si>
    <t>000453</t>
  </si>
  <si>
    <t>SCADA System</t>
  </si>
  <si>
    <t>000692</t>
  </si>
  <si>
    <t>SCADA Additions 1999</t>
  </si>
  <si>
    <t>000887</t>
  </si>
  <si>
    <t>SCADA Upgrade (Year 2000)</t>
  </si>
  <si>
    <t>000888</t>
  </si>
  <si>
    <t>SCADA Workstation Abandoned @ WRECC</t>
  </si>
  <si>
    <t>000889</t>
  </si>
  <si>
    <t>SCADA MODBUS Software Abandonment @ WRECC</t>
  </si>
  <si>
    <t>000890</t>
  </si>
  <si>
    <t>SCADA Master Station\Microwave\Latronics Server\4.3 GB Hardrive Adbandonment</t>
  </si>
  <si>
    <t>000569</t>
  </si>
  <si>
    <t>SCADA</t>
  </si>
  <si>
    <t>002038</t>
  </si>
  <si>
    <t>MaxRad Antenna</t>
  </si>
  <si>
    <t>002068</t>
  </si>
  <si>
    <t>Wireless LAN</t>
  </si>
  <si>
    <t>002512</t>
  </si>
  <si>
    <t>Hardware &amp; Software Upgrade</t>
  </si>
  <si>
    <t>002513</t>
  </si>
  <si>
    <t>Reconditioned Mobile Radios</t>
  </si>
  <si>
    <t>003196</t>
  </si>
  <si>
    <t>SCADA Upgrade</t>
  </si>
  <si>
    <t>003197</t>
  </si>
  <si>
    <t>Materials &amp; Labor-SCADA Antenna Tower Installation</t>
  </si>
  <si>
    <t>003198</t>
  </si>
  <si>
    <t>Spread Spectrum SCADA</t>
  </si>
  <si>
    <t>003407</t>
  </si>
  <si>
    <t>Spread Spectrum SCADA (Labor &amp; Vehicles)</t>
  </si>
  <si>
    <t>003408</t>
  </si>
  <si>
    <t>Various Supplies - Improvements to System</t>
  </si>
  <si>
    <t>003606</t>
  </si>
  <si>
    <t>Radio Modem</t>
  </si>
  <si>
    <t>003607</t>
  </si>
  <si>
    <t>Various Supplies - Improvements</t>
  </si>
  <si>
    <t>003608</t>
  </si>
  <si>
    <t>003974</t>
  </si>
  <si>
    <t>Spread Spectrum SCADA Improv (Labor, Equipment)</t>
  </si>
  <si>
    <t>004415</t>
  </si>
  <si>
    <t>SCADA Equipment</t>
  </si>
  <si>
    <t>004553</t>
  </si>
  <si>
    <t>004771</t>
  </si>
  <si>
    <t>005224</t>
  </si>
  <si>
    <t>Master Meter RTU</t>
  </si>
  <si>
    <t>005544</t>
  </si>
  <si>
    <t>SCADA Boards</t>
  </si>
  <si>
    <t>006240</t>
  </si>
  <si>
    <t>Labor &amp; Vehicles</t>
  </si>
  <si>
    <t>006477</t>
  </si>
  <si>
    <t>SCADA Radio Software / Modem</t>
  </si>
  <si>
    <t>006535</t>
  </si>
  <si>
    <t>SCADA Equipment Upgrade</t>
  </si>
  <si>
    <t>006577</t>
  </si>
  <si>
    <t>SCADA Upgrades-Labor, Equipment, Purchases</t>
  </si>
  <si>
    <t>006614</t>
  </si>
  <si>
    <t>SCADA Additions / Improvements</t>
  </si>
  <si>
    <t>006724</t>
  </si>
  <si>
    <t>SCADA Upgrades</t>
  </si>
  <si>
    <t>007202</t>
  </si>
  <si>
    <t>SCADA Transceivers</t>
  </si>
  <si>
    <t xml:space="preserve"> 03  03</t>
  </si>
  <si>
    <t>007247</t>
  </si>
  <si>
    <t>SCADA High Power Transceiver</t>
  </si>
  <si>
    <t>007599</t>
  </si>
  <si>
    <t>High Power SCADA Transceivers</t>
  </si>
  <si>
    <t xml:space="preserve"> 04  09</t>
  </si>
  <si>
    <t>007657</t>
  </si>
  <si>
    <t xml:space="preserve"> 05  00</t>
  </si>
  <si>
    <t>007913</t>
  </si>
  <si>
    <t>008060</t>
  </si>
  <si>
    <t>SCADA Upgrades (L&amp;E)</t>
  </si>
  <si>
    <t>008173</t>
  </si>
  <si>
    <t>SCADA Installation / Upgrade Costs</t>
  </si>
  <si>
    <t xml:space="preserve"> 07  00</t>
  </si>
  <si>
    <t>008242</t>
  </si>
  <si>
    <t xml:space="preserve"> 07  03</t>
  </si>
  <si>
    <t>008300</t>
  </si>
  <si>
    <t>008365</t>
  </si>
  <si>
    <t>008476</t>
  </si>
  <si>
    <t xml:space="preserve"> 08  00</t>
  </si>
  <si>
    <t>008617</t>
  </si>
  <si>
    <t>008656</t>
  </si>
  <si>
    <t>008756</t>
  </si>
  <si>
    <t xml:space="preserve"> 08  11</t>
  </si>
  <si>
    <t>008757</t>
  </si>
  <si>
    <t>008758</t>
  </si>
  <si>
    <t>008759</t>
  </si>
  <si>
    <t>Count = 27</t>
  </si>
  <si>
    <t>G/L Asset Account = 101.3334-2 Fed Fd - Services</t>
  </si>
  <si>
    <t>008978</t>
  </si>
  <si>
    <t>Day Rd Ext - S/Ls &amp; Connections</t>
  </si>
  <si>
    <t>G/L Asset Account = 101.3334-2 Meters-Services</t>
  </si>
  <si>
    <t>000754</t>
  </si>
  <si>
    <t>Meters - Services</t>
  </si>
  <si>
    <t>003192</t>
  </si>
  <si>
    <t>000575</t>
  </si>
  <si>
    <t>000953</t>
  </si>
  <si>
    <t>000971</t>
  </si>
  <si>
    <t>000983</t>
  </si>
  <si>
    <t>Meters - Sevices</t>
  </si>
  <si>
    <t>000994</t>
  </si>
  <si>
    <t>DISPOSAL - (10') 3/4 S/L (645') 1" S/L-Cave Mill Rd"</t>
  </si>
  <si>
    <t>002511</t>
  </si>
  <si>
    <t>Meters - Service (10') 3/4 S/L  (645') 1" S/L-Cave Mill Rd</t>
  </si>
  <si>
    <t>003803</t>
  </si>
  <si>
    <t>Meters - Service</t>
  </si>
  <si>
    <t>003804</t>
  </si>
  <si>
    <t>3/4 S/L-Hwy 68-80 at 31W"</t>
  </si>
  <si>
    <t>000995</t>
  </si>
  <si>
    <t>003800</t>
  </si>
  <si>
    <t>003801</t>
  </si>
  <si>
    <t>3/4 S/L-Hwy 231 at Hadley"</t>
  </si>
  <si>
    <t>001023</t>
  </si>
  <si>
    <t>001034</t>
  </si>
  <si>
    <t>001046</t>
  </si>
  <si>
    <t>001058</t>
  </si>
  <si>
    <t>001071</t>
  </si>
  <si>
    <t>001080</t>
  </si>
  <si>
    <t>001093</t>
  </si>
  <si>
    <t>001102</t>
  </si>
  <si>
    <t>001112</t>
  </si>
  <si>
    <t>001123</t>
  </si>
  <si>
    <t>001136</t>
  </si>
  <si>
    <t>001142</t>
  </si>
  <si>
    <t>000798</t>
  </si>
  <si>
    <t>Reclass:  Meters - Installations to Meters - Services</t>
  </si>
  <si>
    <t>000799</t>
  </si>
  <si>
    <t>001156</t>
  </si>
  <si>
    <t>000045</t>
  </si>
  <si>
    <t>3/4 PE Pipe"</t>
  </si>
  <si>
    <t xml:space="preserve"> 07  05</t>
  </si>
  <si>
    <t>000046</t>
  </si>
  <si>
    <t>1 PE Pipe"</t>
  </si>
  <si>
    <t>000047</t>
  </si>
  <si>
    <t>2 PVC Pipe"</t>
  </si>
  <si>
    <t>000048</t>
  </si>
  <si>
    <t>2 Bronze Valve w\ Box &amp; Top"</t>
  </si>
  <si>
    <t>000049</t>
  </si>
  <si>
    <t>1 Pressure Regulator"</t>
  </si>
  <si>
    <t>000050</t>
  </si>
  <si>
    <t>3/4 Gate Valves"</t>
  </si>
  <si>
    <t>000051</t>
  </si>
  <si>
    <t>2 Bornze Ball Valve"</t>
  </si>
  <si>
    <t>000052</t>
  </si>
  <si>
    <t>2 Bronze Valve"</t>
  </si>
  <si>
    <t>000053</t>
  </si>
  <si>
    <t>1 Gate Valve"</t>
  </si>
  <si>
    <t>000074</t>
  </si>
  <si>
    <t>3/4 Pressure Regulator"</t>
  </si>
  <si>
    <t>000778</t>
  </si>
  <si>
    <t>Disposal:  Meters - Services</t>
  </si>
  <si>
    <t>000044</t>
  </si>
  <si>
    <t xml:space="preserve"> 08  05</t>
  </si>
  <si>
    <t>000108</t>
  </si>
  <si>
    <t>000109</t>
  </si>
  <si>
    <t>000110</t>
  </si>
  <si>
    <t>000111</t>
  </si>
  <si>
    <t>000112</t>
  </si>
  <si>
    <t>000113</t>
  </si>
  <si>
    <t>000114</t>
  </si>
  <si>
    <t>000115</t>
  </si>
  <si>
    <t>2' Bronze Ball Valve</t>
  </si>
  <si>
    <t>000116</t>
  </si>
  <si>
    <t>2 Pressure Regulator"</t>
  </si>
  <si>
    <t>000183</t>
  </si>
  <si>
    <t xml:space="preserve"> 09  05</t>
  </si>
  <si>
    <t>000184</t>
  </si>
  <si>
    <t>3/4  Pressure Regulator"</t>
  </si>
  <si>
    <t>000185</t>
  </si>
  <si>
    <t>000186</t>
  </si>
  <si>
    <t>000187</t>
  </si>
  <si>
    <t>000188</t>
  </si>
  <si>
    <t>3/4  Gate Valves"</t>
  </si>
  <si>
    <t>000189</t>
  </si>
  <si>
    <t>000190</t>
  </si>
  <si>
    <t>2 Bronze Gate Valve"</t>
  </si>
  <si>
    <t>000191</t>
  </si>
  <si>
    <t>000192</t>
  </si>
  <si>
    <t>1 1/2 Pressure Regulator"</t>
  </si>
  <si>
    <t>000193</t>
  </si>
  <si>
    <t>000257</t>
  </si>
  <si>
    <t xml:space="preserve"> 10  05</t>
  </si>
  <si>
    <t>000258</t>
  </si>
  <si>
    <t>000259</t>
  </si>
  <si>
    <t>2 Bronze Wheel Gate Valve"</t>
  </si>
  <si>
    <t>000260</t>
  </si>
  <si>
    <t>000261</t>
  </si>
  <si>
    <t>000262</t>
  </si>
  <si>
    <t>000263</t>
  </si>
  <si>
    <t>1 Bronze Check Valve"</t>
  </si>
  <si>
    <t>000264</t>
  </si>
  <si>
    <t>000265</t>
  </si>
  <si>
    <t>000266</t>
  </si>
  <si>
    <t>2 Bronze Ball Valve"</t>
  </si>
  <si>
    <t>000267</t>
  </si>
  <si>
    <t>000268</t>
  </si>
  <si>
    <t>000269</t>
  </si>
  <si>
    <t>000270</t>
  </si>
  <si>
    <t>000307</t>
  </si>
  <si>
    <t xml:space="preserve"> 11  05</t>
  </si>
  <si>
    <t>000308</t>
  </si>
  <si>
    <t>000309</t>
  </si>
  <si>
    <t>000310</t>
  </si>
  <si>
    <t>000311</t>
  </si>
  <si>
    <t>000312</t>
  </si>
  <si>
    <t>000313</t>
  </si>
  <si>
    <t>000314</t>
  </si>
  <si>
    <t>000315</t>
  </si>
  <si>
    <t>000316</t>
  </si>
  <si>
    <t>000317</t>
  </si>
  <si>
    <t>000318</t>
  </si>
  <si>
    <t>2 Bronze Check Valve w\ Box"</t>
  </si>
  <si>
    <t>000319</t>
  </si>
  <si>
    <t>000392</t>
  </si>
  <si>
    <t xml:space="preserve"> 12  05</t>
  </si>
  <si>
    <t>000393</t>
  </si>
  <si>
    <t>000394</t>
  </si>
  <si>
    <t>000395</t>
  </si>
  <si>
    <t>000396</t>
  </si>
  <si>
    <t>000397</t>
  </si>
  <si>
    <t>000398</t>
  </si>
  <si>
    <t>000399</t>
  </si>
  <si>
    <t>000400</t>
  </si>
  <si>
    <t>000779</t>
  </si>
  <si>
    <t>000454</t>
  </si>
  <si>
    <t>000455</t>
  </si>
  <si>
    <t>000456</t>
  </si>
  <si>
    <t>000457</t>
  </si>
  <si>
    <t>000458</t>
  </si>
  <si>
    <t>000459</t>
  </si>
  <si>
    <t>000465</t>
  </si>
  <si>
    <t>000466</t>
  </si>
  <si>
    <t>2 Standard Brass Pipe"</t>
  </si>
  <si>
    <t>000485</t>
  </si>
  <si>
    <t>000514</t>
  </si>
  <si>
    <t>000515</t>
  </si>
  <si>
    <t>000516</t>
  </si>
  <si>
    <t>000517</t>
  </si>
  <si>
    <t>000518</t>
  </si>
  <si>
    <t>000519</t>
  </si>
  <si>
    <t>000520</t>
  </si>
  <si>
    <t>000521</t>
  </si>
  <si>
    <t>000522</t>
  </si>
  <si>
    <t>000523</t>
  </si>
  <si>
    <t>000524</t>
  </si>
  <si>
    <t>1 Copper Tubing"</t>
  </si>
  <si>
    <t>000525</t>
  </si>
  <si>
    <t>2 Red Brass Pipe"</t>
  </si>
  <si>
    <t>000526</t>
  </si>
  <si>
    <t>000527</t>
  </si>
  <si>
    <t>Service Line Crossings - Springfield Subdivision</t>
  </si>
  <si>
    <t>000528</t>
  </si>
  <si>
    <t>4 tapping Valve w\ Box"</t>
  </si>
  <si>
    <t>001448</t>
  </si>
  <si>
    <t>2 Meters-Services"</t>
  </si>
  <si>
    <t xml:space="preserve"> 18  04</t>
  </si>
  <si>
    <t>000688</t>
  </si>
  <si>
    <t>Meters - Services 1/99</t>
  </si>
  <si>
    <t xml:space="preserve"> 15  01</t>
  </si>
  <si>
    <t>000682</t>
  </si>
  <si>
    <t>Meters - Services 2/99</t>
  </si>
  <si>
    <t xml:space="preserve"> 15  02</t>
  </si>
  <si>
    <t>000685</t>
  </si>
  <si>
    <t>Meters - Services 3/99</t>
  </si>
  <si>
    <t xml:space="preserve"> 15  03</t>
  </si>
  <si>
    <t>000700</t>
  </si>
  <si>
    <t>Meters - Services 4/99</t>
  </si>
  <si>
    <t xml:space="preserve"> 15  04</t>
  </si>
  <si>
    <t>000672</t>
  </si>
  <si>
    <t>Meter Installations - 1999</t>
  </si>
  <si>
    <t xml:space="preserve"> 15  05</t>
  </si>
  <si>
    <t>000697</t>
  </si>
  <si>
    <t>Meters - Services 1999</t>
  </si>
  <si>
    <t xml:space="preserve"> 15  06</t>
  </si>
  <si>
    <t>000891</t>
  </si>
  <si>
    <t>Meters - Services (Year 2000)</t>
  </si>
  <si>
    <t xml:space="preserve"> 16  06</t>
  </si>
  <si>
    <t>001180</t>
  </si>
  <si>
    <t>5/8 Meters - Services"</t>
  </si>
  <si>
    <t xml:space="preserve"> 17  06</t>
  </si>
  <si>
    <t>001181</t>
  </si>
  <si>
    <t>1 Meters - Services"</t>
  </si>
  <si>
    <t>001182</t>
  </si>
  <si>
    <t>Misc Meter Entries - Services</t>
  </si>
  <si>
    <t>001183</t>
  </si>
  <si>
    <t>001184</t>
  </si>
  <si>
    <t>001185</t>
  </si>
  <si>
    <t>001186</t>
  </si>
  <si>
    <t>001187</t>
  </si>
  <si>
    <t>001188</t>
  </si>
  <si>
    <t>2 Meters - Services"</t>
  </si>
  <si>
    <t>001189</t>
  </si>
  <si>
    <t>001190</t>
  </si>
  <si>
    <t>001191</t>
  </si>
  <si>
    <t>001192</t>
  </si>
  <si>
    <t>001193</t>
  </si>
  <si>
    <t>001194</t>
  </si>
  <si>
    <t>001318</t>
  </si>
  <si>
    <t>8 Fireline Installation"</t>
  </si>
  <si>
    <t>001321</t>
  </si>
  <si>
    <t>4 Fireline Installation"</t>
  </si>
  <si>
    <t>001324</t>
  </si>
  <si>
    <t>001327</t>
  </si>
  <si>
    <t>001330</t>
  </si>
  <si>
    <t>4 Fireline - RC Components"</t>
  </si>
  <si>
    <t>001333</t>
  </si>
  <si>
    <t>Other - Vette City Flea Market</t>
  </si>
  <si>
    <t>001336</t>
  </si>
  <si>
    <t>5/8 Fireline Installation"</t>
  </si>
  <si>
    <t>001339</t>
  </si>
  <si>
    <t>Fireline Installation</t>
  </si>
  <si>
    <t>001342</t>
  </si>
  <si>
    <t>Meters - Indirect Labor</t>
  </si>
  <si>
    <t>001345</t>
  </si>
  <si>
    <t>Meters - Indirect Materials</t>
  </si>
  <si>
    <t>001348</t>
  </si>
  <si>
    <t>Meters - Scott &amp; Ritter, Inv 6112</t>
  </si>
  <si>
    <t>001351</t>
  </si>
  <si>
    <t>Meters - Indirect Transportation</t>
  </si>
  <si>
    <t>001354</t>
  </si>
  <si>
    <t>Meters - Indirect Engineering</t>
  </si>
  <si>
    <t>001357</t>
  </si>
  <si>
    <t>Meters - Indirect Operations</t>
  </si>
  <si>
    <t>001360</t>
  </si>
  <si>
    <t>Meters - Misc Costs</t>
  </si>
  <si>
    <t>001195</t>
  </si>
  <si>
    <t>001196</t>
  </si>
  <si>
    <t>001197</t>
  </si>
  <si>
    <t>001198</t>
  </si>
  <si>
    <t>001199</t>
  </si>
  <si>
    <t>001200</t>
  </si>
  <si>
    <t>001201</t>
  </si>
  <si>
    <t>001202</t>
  </si>
  <si>
    <t>001203</t>
  </si>
  <si>
    <t>001204</t>
  </si>
  <si>
    <t>001205</t>
  </si>
  <si>
    <t>001206</t>
  </si>
  <si>
    <t>001207</t>
  </si>
  <si>
    <t>1 1/2 Meters - Services"</t>
  </si>
  <si>
    <t>001208</t>
  </si>
  <si>
    <t>5/8 Meters Adj Entry - Services"</t>
  </si>
  <si>
    <t>001209</t>
  </si>
  <si>
    <t>001210</t>
  </si>
  <si>
    <t>001211</t>
  </si>
  <si>
    <t>001008</t>
  </si>
  <si>
    <t>001212</t>
  </si>
  <si>
    <t>001213</t>
  </si>
  <si>
    <t>Firelines - Services</t>
  </si>
  <si>
    <t>001412</t>
  </si>
  <si>
    <t>Retirement Costs</t>
  </si>
  <si>
    <t>001413</t>
  </si>
  <si>
    <t>Meters - Services Retired</t>
  </si>
  <si>
    <t xml:space="preserve"> 27  06</t>
  </si>
  <si>
    <t>001424</t>
  </si>
  <si>
    <t>5/8 Meter Installations - Services"</t>
  </si>
  <si>
    <t xml:space="preserve"> 18  01</t>
  </si>
  <si>
    <t>001425</t>
  </si>
  <si>
    <t xml:space="preserve"> 18  02</t>
  </si>
  <si>
    <t>001437</t>
  </si>
  <si>
    <t xml:space="preserve"> 18  03</t>
  </si>
  <si>
    <t>001438</t>
  </si>
  <si>
    <t>001439</t>
  </si>
  <si>
    <t>Grade &amp; Seed Charges not previously transferred</t>
  </si>
  <si>
    <t>001446</t>
  </si>
  <si>
    <t>5/8 Meters-Services"</t>
  </si>
  <si>
    <t>001447</t>
  </si>
  <si>
    <t>1 Meters-Services"</t>
  </si>
  <si>
    <t>001449</t>
  </si>
  <si>
    <t>G/S 5/8 Meters-Services"</t>
  </si>
  <si>
    <t>001465</t>
  </si>
  <si>
    <t>001466</t>
  </si>
  <si>
    <t>001467</t>
  </si>
  <si>
    <t>001468</t>
  </si>
  <si>
    <t>5/8 Meters - Services (G/S)"</t>
  </si>
  <si>
    <t>001469</t>
  </si>
  <si>
    <t>1 Meter - Material Correction"</t>
  </si>
  <si>
    <t>001887</t>
  </si>
  <si>
    <t>001888</t>
  </si>
  <si>
    <t>001889</t>
  </si>
  <si>
    <t>001906</t>
  </si>
  <si>
    <t xml:space="preserve"> 18  07</t>
  </si>
  <si>
    <t>001907</t>
  </si>
  <si>
    <t>001908</t>
  </si>
  <si>
    <t>001909</t>
  </si>
  <si>
    <t>5/8 Meters - Services (Bell South)"</t>
  </si>
  <si>
    <t>001937</t>
  </si>
  <si>
    <t xml:space="preserve"> 18  08</t>
  </si>
  <si>
    <t>001938</t>
  </si>
  <si>
    <t>001939</t>
  </si>
  <si>
    <t>5/8 Meter - Service (g/s)"</t>
  </si>
  <si>
    <t>001949</t>
  </si>
  <si>
    <t>001950</t>
  </si>
  <si>
    <t>001951</t>
  </si>
  <si>
    <t>5/8 Meters - Services (g/s)"</t>
  </si>
  <si>
    <t>001952</t>
  </si>
  <si>
    <t>2 Meters - Services (g/s)"</t>
  </si>
  <si>
    <t>001980</t>
  </si>
  <si>
    <t xml:space="preserve"> 18  10</t>
  </si>
  <si>
    <t>001981</t>
  </si>
  <si>
    <t>002000</t>
  </si>
  <si>
    <t>002001</t>
  </si>
  <si>
    <t>002011</t>
  </si>
  <si>
    <t>Service Line Installations</t>
  </si>
  <si>
    <t>002020</t>
  </si>
  <si>
    <t>002021</t>
  </si>
  <si>
    <t>002134</t>
  </si>
  <si>
    <t>S/L Crossings</t>
  </si>
  <si>
    <t>002135</t>
  </si>
  <si>
    <t>002136</t>
  </si>
  <si>
    <t>002137</t>
  </si>
  <si>
    <t xml:space="preserve"> 19  01</t>
  </si>
  <si>
    <t>002138</t>
  </si>
  <si>
    <t>002139</t>
  </si>
  <si>
    <t>002140</t>
  </si>
  <si>
    <t>002141</t>
  </si>
  <si>
    <t>002142</t>
  </si>
  <si>
    <t>002143</t>
  </si>
  <si>
    <t>002144</t>
  </si>
  <si>
    <t>002157</t>
  </si>
  <si>
    <t>8 Fireline"</t>
  </si>
  <si>
    <t>002158</t>
  </si>
  <si>
    <t>4 Fireline"</t>
  </si>
  <si>
    <t>002159</t>
  </si>
  <si>
    <t>002160</t>
  </si>
  <si>
    <t>002161</t>
  </si>
  <si>
    <t>002162</t>
  </si>
  <si>
    <t>6 Fireline"</t>
  </si>
  <si>
    <t>002165</t>
  </si>
  <si>
    <t>5/8 Meter-Duplicate entry 2001"</t>
  </si>
  <si>
    <t>002168</t>
  </si>
  <si>
    <t>5/8 Meter-adjusting entry"</t>
  </si>
  <si>
    <t>002171</t>
  </si>
  <si>
    <t>002174</t>
  </si>
  <si>
    <t>002177</t>
  </si>
  <si>
    <t>002180</t>
  </si>
  <si>
    <t>002183</t>
  </si>
  <si>
    <t>002186</t>
  </si>
  <si>
    <t>002189</t>
  </si>
  <si>
    <t>002192</t>
  </si>
  <si>
    <t>002195</t>
  </si>
  <si>
    <t>002198</t>
  </si>
  <si>
    <t>Install 2 PRV &amp; Meter"</t>
  </si>
  <si>
    <t>002201</t>
  </si>
  <si>
    <t>002204</t>
  </si>
  <si>
    <t>Misc Engineering &amp; Construction</t>
  </si>
  <si>
    <t>002207</t>
  </si>
  <si>
    <t>Misc Construction &amp; Materials</t>
  </si>
  <si>
    <t>002219</t>
  </si>
  <si>
    <t>3/4 PE Service Line"</t>
  </si>
  <si>
    <t>002243</t>
  </si>
  <si>
    <t>1 PE Service Line by bore"</t>
  </si>
  <si>
    <t>002244</t>
  </si>
  <si>
    <t>1 PE Service Line"</t>
  </si>
  <si>
    <t>002245</t>
  </si>
  <si>
    <t>002259</t>
  </si>
  <si>
    <t>002260</t>
  </si>
  <si>
    <t>002261</t>
  </si>
  <si>
    <t>002270</t>
  </si>
  <si>
    <t>2 PVC Service Line"</t>
  </si>
  <si>
    <t>002276</t>
  </si>
  <si>
    <t>4 Fireline - Retirement Costs"</t>
  </si>
  <si>
    <t>002277</t>
  </si>
  <si>
    <t>Retire Service</t>
  </si>
  <si>
    <t>002278</t>
  </si>
  <si>
    <t>002279</t>
  </si>
  <si>
    <t>Retire 5/8 Service"</t>
  </si>
  <si>
    <t>002280</t>
  </si>
  <si>
    <t>Retire 2 Service"</t>
  </si>
  <si>
    <t>002281</t>
  </si>
  <si>
    <t>002282</t>
  </si>
  <si>
    <t>Misc Construction - Retirement Costs</t>
  </si>
  <si>
    <t>002285</t>
  </si>
  <si>
    <t>4 Fireline Returned to Inventory"</t>
  </si>
  <si>
    <t>002286</t>
  </si>
  <si>
    <t>5/8 Service Material Returned to Inventory"</t>
  </si>
  <si>
    <t>002287</t>
  </si>
  <si>
    <t>2 Service Materials Returned to Inventory"</t>
  </si>
  <si>
    <t>002288</t>
  </si>
  <si>
    <t>002303</t>
  </si>
  <si>
    <t>002304</t>
  </si>
  <si>
    <t>2 Meter - Service"</t>
  </si>
  <si>
    <t>002033</t>
  </si>
  <si>
    <t xml:space="preserve"> 19  02</t>
  </si>
  <si>
    <t>002312</t>
  </si>
  <si>
    <t>002393</t>
  </si>
  <si>
    <t xml:space="preserve"> 19  03</t>
  </si>
  <si>
    <t>002394</t>
  </si>
  <si>
    <t>002395</t>
  </si>
  <si>
    <t>002396</t>
  </si>
  <si>
    <t>G/S Charges</t>
  </si>
  <si>
    <t>002353</t>
  </si>
  <si>
    <t>002356</t>
  </si>
  <si>
    <t>002359</t>
  </si>
  <si>
    <t>002362</t>
  </si>
  <si>
    <t>002365</t>
  </si>
  <si>
    <t>002368</t>
  </si>
  <si>
    <t>002371</t>
  </si>
  <si>
    <t>002406</t>
  </si>
  <si>
    <t xml:space="preserve"> 19  04</t>
  </si>
  <si>
    <t>002407</t>
  </si>
  <si>
    <t>002414</t>
  </si>
  <si>
    <t xml:space="preserve"> 19  05</t>
  </si>
  <si>
    <t>002415</t>
  </si>
  <si>
    <t>002416</t>
  </si>
  <si>
    <t>002474</t>
  </si>
  <si>
    <t>002475</t>
  </si>
  <si>
    <t>002499</t>
  </si>
  <si>
    <t>002500</t>
  </si>
  <si>
    <t>002501</t>
  </si>
  <si>
    <t>002502</t>
  </si>
  <si>
    <t>002503</t>
  </si>
  <si>
    <t>002504</t>
  </si>
  <si>
    <t>000580</t>
  </si>
  <si>
    <t xml:space="preserve"> 19  07</t>
  </si>
  <si>
    <t>002531</t>
  </si>
  <si>
    <t>002535</t>
  </si>
  <si>
    <t xml:space="preserve"> 19  08</t>
  </si>
  <si>
    <t>002536</t>
  </si>
  <si>
    <t>002552</t>
  </si>
  <si>
    <t>002553</t>
  </si>
  <si>
    <t>002845</t>
  </si>
  <si>
    <t>002846</t>
  </si>
  <si>
    <t>Service Lines &amp; Crossings</t>
  </si>
  <si>
    <t>003042</t>
  </si>
  <si>
    <t>5/8 Meters"</t>
  </si>
  <si>
    <t xml:space="preserve"> 19  10</t>
  </si>
  <si>
    <t>003043</t>
  </si>
  <si>
    <t>1 Meters"</t>
  </si>
  <si>
    <t>003044</t>
  </si>
  <si>
    <t xml:space="preserve"> 19  11</t>
  </si>
  <si>
    <t>003045</t>
  </si>
  <si>
    <t>002863</t>
  </si>
  <si>
    <t>Misc Costs</t>
  </si>
  <si>
    <t>002864</t>
  </si>
  <si>
    <t>G&amp;S Charges</t>
  </si>
  <si>
    <t>002865</t>
  </si>
  <si>
    <t>002866</t>
  </si>
  <si>
    <t>002867</t>
  </si>
  <si>
    <t>002868</t>
  </si>
  <si>
    <t>002869</t>
  </si>
  <si>
    <t>002870</t>
  </si>
  <si>
    <t>003046</t>
  </si>
  <si>
    <t>003047</t>
  </si>
  <si>
    <t>003199</t>
  </si>
  <si>
    <t>Misc Retirement Costs</t>
  </si>
  <si>
    <t>003048</t>
  </si>
  <si>
    <t xml:space="preserve"> 20  01</t>
  </si>
  <si>
    <t>003049</t>
  </si>
  <si>
    <t>003050</t>
  </si>
  <si>
    <t xml:space="preserve"> 20  02</t>
  </si>
  <si>
    <t>003051</t>
  </si>
  <si>
    <t>003052</t>
  </si>
  <si>
    <t>5/8 Meters-G/S"</t>
  </si>
  <si>
    <t>003053</t>
  </si>
  <si>
    <t xml:space="preserve"> 20  03</t>
  </si>
  <si>
    <t>003054</t>
  </si>
  <si>
    <t>003055</t>
  </si>
  <si>
    <t xml:space="preserve"> 20  04</t>
  </si>
  <si>
    <t>003056</t>
  </si>
  <si>
    <t>1 Meter"</t>
  </si>
  <si>
    <t>003057</t>
  </si>
  <si>
    <t>5/8 Meter-G/S"</t>
  </si>
  <si>
    <t>003058</t>
  </si>
  <si>
    <t xml:space="preserve"> 20  05</t>
  </si>
  <si>
    <t>003059</t>
  </si>
  <si>
    <t>003060</t>
  </si>
  <si>
    <t>2 Meter"</t>
  </si>
  <si>
    <t>002896</t>
  </si>
  <si>
    <t>002897</t>
  </si>
  <si>
    <t>5/8 Meter-Duplicated Entry"</t>
  </si>
  <si>
    <t>002898</t>
  </si>
  <si>
    <t>002905</t>
  </si>
  <si>
    <t>002906</t>
  </si>
  <si>
    <t>002907</t>
  </si>
  <si>
    <t>002908</t>
  </si>
  <si>
    <t>002909</t>
  </si>
  <si>
    <t>002935</t>
  </si>
  <si>
    <t>1 PE Service Line by Bore"</t>
  </si>
  <si>
    <t>002936</t>
  </si>
  <si>
    <t>002937</t>
  </si>
  <si>
    <t>003061</t>
  </si>
  <si>
    <t>003062</t>
  </si>
  <si>
    <t>003063</t>
  </si>
  <si>
    <t>003064</t>
  </si>
  <si>
    <t xml:space="preserve"> 20  07</t>
  </si>
  <si>
    <t>003065</t>
  </si>
  <si>
    <t>003066</t>
  </si>
  <si>
    <t>Vault Top (10 Plex)</t>
  </si>
  <si>
    <t>003067</t>
  </si>
  <si>
    <t>003068</t>
  </si>
  <si>
    <t xml:space="preserve"> 20  08</t>
  </si>
  <si>
    <t>003069</t>
  </si>
  <si>
    <t>002997</t>
  </si>
  <si>
    <t>002998</t>
  </si>
  <si>
    <t>002999</t>
  </si>
  <si>
    <t>003000</t>
  </si>
  <si>
    <t>003070</t>
  </si>
  <si>
    <t>003071</t>
  </si>
  <si>
    <t>003072</t>
  </si>
  <si>
    <t>003073</t>
  </si>
  <si>
    <t xml:space="preserve"> 20  10</t>
  </si>
  <si>
    <t>003074</t>
  </si>
  <si>
    <t>003075</t>
  </si>
  <si>
    <t>003076</t>
  </si>
  <si>
    <t>003077</t>
  </si>
  <si>
    <t>1 Meters-Labor/Vaults"</t>
  </si>
  <si>
    <t>003078</t>
  </si>
  <si>
    <t>003200</t>
  </si>
  <si>
    <t>4 PVC Casing - Service"</t>
  </si>
  <si>
    <t>003079</t>
  </si>
  <si>
    <t>003016</t>
  </si>
  <si>
    <t>(2) 10 Firelines-Magna"</t>
  </si>
  <si>
    <t xml:space="preserve"> 21  00</t>
  </si>
  <si>
    <t>003017</t>
  </si>
  <si>
    <t>6 Fireline-Kobe"</t>
  </si>
  <si>
    <t>003018</t>
  </si>
  <si>
    <t>Misc 5/8 Meters"</t>
  </si>
  <si>
    <t>003019</t>
  </si>
  <si>
    <t>1 Meter w/ 6" DCV-DG Market"</t>
  </si>
  <si>
    <t>003020</t>
  </si>
  <si>
    <t>4 DCV-Atmos"</t>
  </si>
  <si>
    <t>003021</t>
  </si>
  <si>
    <t>10 Fireline-Wal Mart"</t>
  </si>
  <si>
    <t>003022</t>
  </si>
  <si>
    <t>Meter Study Costs</t>
  </si>
  <si>
    <t>003023</t>
  </si>
  <si>
    <t>003040</t>
  </si>
  <si>
    <t>003041</t>
  </si>
  <si>
    <t>003080</t>
  </si>
  <si>
    <t>003081</t>
  </si>
  <si>
    <t>003201</t>
  </si>
  <si>
    <t>Misc Retirement Costs - Services</t>
  </si>
  <si>
    <t>003413</t>
  </si>
  <si>
    <t xml:space="preserve"> 21  01</t>
  </si>
  <si>
    <t>003414</t>
  </si>
  <si>
    <t>003415</t>
  </si>
  <si>
    <t xml:space="preserve"> 21  02</t>
  </si>
  <si>
    <t>003416</t>
  </si>
  <si>
    <t>003417</t>
  </si>
  <si>
    <t>003261</t>
  </si>
  <si>
    <t>Labor - Repairs to S/L</t>
  </si>
  <si>
    <t xml:space="preserve"> 21  03</t>
  </si>
  <si>
    <t>003265</t>
  </si>
  <si>
    <t>003310</t>
  </si>
  <si>
    <t>003311</t>
  </si>
  <si>
    <t>003312</t>
  </si>
  <si>
    <t>003313</t>
  </si>
  <si>
    <t>003314</t>
  </si>
  <si>
    <t>003418</t>
  </si>
  <si>
    <t>003419</t>
  </si>
  <si>
    <t>003420</t>
  </si>
  <si>
    <t>003421</t>
  </si>
  <si>
    <t xml:space="preserve"> 21  04</t>
  </si>
  <si>
    <t>003422</t>
  </si>
  <si>
    <t>003423</t>
  </si>
  <si>
    <t>003424</t>
  </si>
  <si>
    <t>003374</t>
  </si>
  <si>
    <t>3/4 PE S/L"</t>
  </si>
  <si>
    <t xml:space="preserve"> 21  06</t>
  </si>
  <si>
    <t>003396</t>
  </si>
  <si>
    <t>4 Fireline w/ 1.5" Bypass Meter"</t>
  </si>
  <si>
    <t>003397</t>
  </si>
  <si>
    <t>003398</t>
  </si>
  <si>
    <t>4 Firelines"</t>
  </si>
  <si>
    <t>003399</t>
  </si>
  <si>
    <t>5/8 Meter"</t>
  </si>
  <si>
    <t>003400</t>
  </si>
  <si>
    <t>003401</t>
  </si>
  <si>
    <t>003402</t>
  </si>
  <si>
    <t>003403</t>
  </si>
  <si>
    <t>003404</t>
  </si>
  <si>
    <t>003405</t>
  </si>
  <si>
    <t>003406</t>
  </si>
  <si>
    <t>003425</t>
  </si>
  <si>
    <t>003426</t>
  </si>
  <si>
    <t>003427</t>
  </si>
  <si>
    <t>2 Meters"</t>
  </si>
  <si>
    <t>003802</t>
  </si>
  <si>
    <t>DISPOSAL-3/4 S/L-Hwy 231 at Hadley"</t>
  </si>
  <si>
    <t>003428</t>
  </si>
  <si>
    <t>003429</t>
  </si>
  <si>
    <t>003430</t>
  </si>
  <si>
    <t>003473</t>
  </si>
  <si>
    <t>2 PVC S/L"</t>
  </si>
  <si>
    <t xml:space="preserve"> 21  08</t>
  </si>
  <si>
    <t>003474</t>
  </si>
  <si>
    <t>8 x 2 Tapt Tee</t>
  </si>
  <si>
    <t>003475</t>
  </si>
  <si>
    <t>2 Valve"</t>
  </si>
  <si>
    <t>003476</t>
  </si>
  <si>
    <t>2 Curb Stop"</t>
  </si>
  <si>
    <t>003486</t>
  </si>
  <si>
    <t>003487</t>
  </si>
  <si>
    <t>003488</t>
  </si>
  <si>
    <t>1.5 Meter"</t>
  </si>
  <si>
    <t>003489</t>
  </si>
  <si>
    <t>003515</t>
  </si>
  <si>
    <t>3/4 Service Line"</t>
  </si>
  <si>
    <t>003516</t>
  </si>
  <si>
    <t>1 Service Line"</t>
  </si>
  <si>
    <t>003592</t>
  </si>
  <si>
    <t>003593</t>
  </si>
  <si>
    <t>4 Fireline w/ 1.5" Bypass Meter (Addl Charges)"</t>
  </si>
  <si>
    <t>003594</t>
  </si>
  <si>
    <t>2 Meter (Material Overcharged)"</t>
  </si>
  <si>
    <t>003595</t>
  </si>
  <si>
    <t>5/8 Meter (Addl Labor &amp; Equip)"</t>
  </si>
  <si>
    <t>003596</t>
  </si>
  <si>
    <t>003609</t>
  </si>
  <si>
    <t>003610</t>
  </si>
  <si>
    <t>003611</t>
  </si>
  <si>
    <t>003612</t>
  </si>
  <si>
    <t>003626</t>
  </si>
  <si>
    <t>003627</t>
  </si>
  <si>
    <t>003805</t>
  </si>
  <si>
    <t>DISPOSAL-3/4 S/L-Hwy 68-80 at 31W"</t>
  </si>
  <si>
    <t>003726</t>
  </si>
  <si>
    <t xml:space="preserve"> 21  10</t>
  </si>
  <si>
    <t>003727</t>
  </si>
  <si>
    <t>003643</t>
  </si>
  <si>
    <t>8 x 3/4" Service Saddles-PVC"</t>
  </si>
  <si>
    <t>003644</t>
  </si>
  <si>
    <t>3/4 Corp Stops"</t>
  </si>
  <si>
    <t>003710</t>
  </si>
  <si>
    <t>Fire Pit</t>
  </si>
  <si>
    <t>003728</t>
  </si>
  <si>
    <t>003729</t>
  </si>
  <si>
    <t>003754</t>
  </si>
  <si>
    <t>5/8 Meters (Misc)"</t>
  </si>
  <si>
    <t>003755</t>
  </si>
  <si>
    <t>4 Fireline w/ 1.5" Bypass (Vault-Richpond Baptist Church)"</t>
  </si>
  <si>
    <t>003756</t>
  </si>
  <si>
    <t>4 DCV w/ 5/8" Bypass (Total Fitness Connection #2)"</t>
  </si>
  <si>
    <t>003757</t>
  </si>
  <si>
    <t>4 Fireline w/ 1.5" Bypass (WC Technology Center)"</t>
  </si>
  <si>
    <t>003758</t>
  </si>
  <si>
    <t>1 Meter-G/S"</t>
  </si>
  <si>
    <t>003759</t>
  </si>
  <si>
    <t>Replace 3 w/ 4" Meter (Huish)"</t>
  </si>
  <si>
    <t>003760</t>
  </si>
  <si>
    <t>003774</t>
  </si>
  <si>
    <t>003775</t>
  </si>
  <si>
    <t>003776</t>
  </si>
  <si>
    <t>003777</t>
  </si>
  <si>
    <t>003778</t>
  </si>
  <si>
    <t>003790</t>
  </si>
  <si>
    <t>003791</t>
  </si>
  <si>
    <t>003825</t>
  </si>
  <si>
    <t>Service Retirements-Balance Labor, Equipment, Inventory returned</t>
  </si>
  <si>
    <t>003842</t>
  </si>
  <si>
    <t xml:space="preserve"> 22  01</t>
  </si>
  <si>
    <t>003843</t>
  </si>
  <si>
    <t>003844</t>
  </si>
  <si>
    <t>1 Meter-G/S Charges"</t>
  </si>
  <si>
    <t>003851</t>
  </si>
  <si>
    <t xml:space="preserve"> 22  02</t>
  </si>
  <si>
    <t>003852</t>
  </si>
  <si>
    <t>003924</t>
  </si>
  <si>
    <t>003925</t>
  </si>
  <si>
    <t>003926</t>
  </si>
  <si>
    <t>003955</t>
  </si>
  <si>
    <t>4 Fireline Meter Box"</t>
  </si>
  <si>
    <t>003956</t>
  </si>
  <si>
    <t>4 DCV w/ 5/8" Bypass Meter"</t>
  </si>
  <si>
    <t>003957</t>
  </si>
  <si>
    <t>5/8 Meter Installation (Adj-Labor &amp; Equipment)"</t>
  </si>
  <si>
    <t>003958</t>
  </si>
  <si>
    <t>003959</t>
  </si>
  <si>
    <t>003975</t>
  </si>
  <si>
    <t>003976</t>
  </si>
  <si>
    <t>003977</t>
  </si>
  <si>
    <t>003978</t>
  </si>
  <si>
    <t>003979</t>
  </si>
  <si>
    <t>004004</t>
  </si>
  <si>
    <t xml:space="preserve"> 22  04</t>
  </si>
  <si>
    <t>004005</t>
  </si>
  <si>
    <t>004042</t>
  </si>
  <si>
    <t xml:space="preserve"> 22  05</t>
  </si>
  <si>
    <t>004043</t>
  </si>
  <si>
    <t>004044</t>
  </si>
  <si>
    <t>5/8 Meters - G/S Charges"</t>
  </si>
  <si>
    <t>004111</t>
  </si>
  <si>
    <t>004135</t>
  </si>
  <si>
    <t>4 DCV"</t>
  </si>
  <si>
    <t>004136</t>
  </si>
  <si>
    <t>4 Fireline w/ 1.5" Bypass"</t>
  </si>
  <si>
    <t>004137</t>
  </si>
  <si>
    <t>4 DCV w/ 5/8" Bypass"</t>
  </si>
  <si>
    <t>004138</t>
  </si>
  <si>
    <t>004139</t>
  </si>
  <si>
    <t>004140</t>
  </si>
  <si>
    <t>(4) 1 Meter Installations - Adjust forUSED Meters"</t>
  </si>
  <si>
    <t>004141</t>
  </si>
  <si>
    <t>004159</t>
  </si>
  <si>
    <t>004160</t>
  </si>
  <si>
    <t>004161</t>
  </si>
  <si>
    <t>004162</t>
  </si>
  <si>
    <t>004163</t>
  </si>
  <si>
    <t>004164</t>
  </si>
  <si>
    <t>004165</t>
  </si>
  <si>
    <t>004175</t>
  </si>
  <si>
    <t>5/8 Meter Installations"</t>
  </si>
  <si>
    <t>004176</t>
  </si>
  <si>
    <t>1 Meter Installations"</t>
  </si>
  <si>
    <t>004177</t>
  </si>
  <si>
    <t>1.5 Meter Installation"</t>
  </si>
  <si>
    <t>004178</t>
  </si>
  <si>
    <t xml:space="preserve"> 22  07</t>
  </si>
  <si>
    <t>004179</t>
  </si>
  <si>
    <t>004217</t>
  </si>
  <si>
    <t xml:space="preserve"> 22  08</t>
  </si>
  <si>
    <t>004218</t>
  </si>
  <si>
    <t>004308</t>
  </si>
  <si>
    <t xml:space="preserve"> 22  09</t>
  </si>
  <si>
    <t>004309</t>
  </si>
  <si>
    <t>004310</t>
  </si>
  <si>
    <t>5/8 Meter Installation-G/S Charges"</t>
  </si>
  <si>
    <t>004251</t>
  </si>
  <si>
    <t>004252</t>
  </si>
  <si>
    <t>5/8 Meter Installations-Misc Charges"</t>
  </si>
  <si>
    <t>004253</t>
  </si>
  <si>
    <t>1 Meter Installations-Adjust Plant for Used Meters"</t>
  </si>
  <si>
    <t>004254</t>
  </si>
  <si>
    <t>1 Meter Installations-Adjust Plant for Addl Matl Handling"</t>
  </si>
  <si>
    <t>004255</t>
  </si>
  <si>
    <t>004257</t>
  </si>
  <si>
    <t>004258</t>
  </si>
  <si>
    <t>004259</t>
  </si>
  <si>
    <t>004260</t>
  </si>
  <si>
    <t>004319</t>
  </si>
  <si>
    <t>004321</t>
  </si>
  <si>
    <t xml:space="preserve"> 22  10</t>
  </si>
  <si>
    <t>004322</t>
  </si>
  <si>
    <t>004344</t>
  </si>
  <si>
    <t>004345</t>
  </si>
  <si>
    <t>004346</t>
  </si>
  <si>
    <t>004392</t>
  </si>
  <si>
    <t>004393</t>
  </si>
  <si>
    <t>5/8 Meter-G/S Charges"</t>
  </si>
  <si>
    <t>004394</t>
  </si>
  <si>
    <t>Beech Bend Master Meter Upgrade</t>
  </si>
  <si>
    <t>004395</t>
  </si>
  <si>
    <t>004396</t>
  </si>
  <si>
    <t>1 Meter-Matl Handling"</t>
  </si>
  <si>
    <t>004397</t>
  </si>
  <si>
    <t>5/8 Meter-Misc Charges"</t>
  </si>
  <si>
    <t>004398</t>
  </si>
  <si>
    <t>6 DCV"</t>
  </si>
  <si>
    <t>004399</t>
  </si>
  <si>
    <t>2 Meter-Rock Bore"</t>
  </si>
  <si>
    <t>004400</t>
  </si>
  <si>
    <t>004401</t>
  </si>
  <si>
    <t>004402</t>
  </si>
  <si>
    <t>004416</t>
  </si>
  <si>
    <t>Service Lines</t>
  </si>
  <si>
    <t>004417</t>
  </si>
  <si>
    <t>004418</t>
  </si>
  <si>
    <t>004426</t>
  </si>
  <si>
    <t>004427</t>
  </si>
  <si>
    <t>004430</t>
  </si>
  <si>
    <t>Retirement of Services</t>
  </si>
  <si>
    <t>004510</t>
  </si>
  <si>
    <t xml:space="preserve"> 23  01</t>
  </si>
  <si>
    <t>004516</t>
  </si>
  <si>
    <t>004517</t>
  </si>
  <si>
    <t>004518</t>
  </si>
  <si>
    <t>4 Meter"</t>
  </si>
  <si>
    <t>004527</t>
  </si>
  <si>
    <t xml:space="preserve"> 23  02</t>
  </si>
  <si>
    <t>004528</t>
  </si>
  <si>
    <t>004539</t>
  </si>
  <si>
    <t>Add'l Material for 6 DCV"</t>
  </si>
  <si>
    <t xml:space="preserve"> 23  03</t>
  </si>
  <si>
    <t>004540</t>
  </si>
  <si>
    <t>Add'l Labor for 5/8 Meter"</t>
  </si>
  <si>
    <t>004541</t>
  </si>
  <si>
    <t>004554</t>
  </si>
  <si>
    <t>004555</t>
  </si>
  <si>
    <t>004556</t>
  </si>
  <si>
    <t>004557</t>
  </si>
  <si>
    <t>004558</t>
  </si>
  <si>
    <t>004575</t>
  </si>
  <si>
    <t>004576</t>
  </si>
  <si>
    <t>004584</t>
  </si>
  <si>
    <t xml:space="preserve"> 23  04</t>
  </si>
  <si>
    <t>004585</t>
  </si>
  <si>
    <t>004586</t>
  </si>
  <si>
    <t>1 Meter (Material overcharged to Job)"</t>
  </si>
  <si>
    <t>004620</t>
  </si>
  <si>
    <t xml:space="preserve"> 23  05</t>
  </si>
  <si>
    <t>004621</t>
  </si>
  <si>
    <t>004628</t>
  </si>
  <si>
    <t xml:space="preserve"> 23  06</t>
  </si>
  <si>
    <t>004629</t>
  </si>
  <si>
    <t>004630</t>
  </si>
  <si>
    <t>004635</t>
  </si>
  <si>
    <t>004636</t>
  </si>
  <si>
    <t>004643</t>
  </si>
  <si>
    <t>004644</t>
  </si>
  <si>
    <t>004674</t>
  </si>
  <si>
    <t xml:space="preserve"> 23  07</t>
  </si>
  <si>
    <t>004675</t>
  </si>
  <si>
    <t>004700</t>
  </si>
  <si>
    <t xml:space="preserve"> 23  08</t>
  </si>
  <si>
    <t>004701</t>
  </si>
  <si>
    <t>004702</t>
  </si>
  <si>
    <t>004709</t>
  </si>
  <si>
    <t xml:space="preserve"> 23  09</t>
  </si>
  <si>
    <t>004710</t>
  </si>
  <si>
    <t>004711</t>
  </si>
  <si>
    <t>004712</t>
  </si>
  <si>
    <t>004785</t>
  </si>
  <si>
    <t xml:space="preserve"> 23  10</t>
  </si>
  <si>
    <t>004786</t>
  </si>
  <si>
    <t>004750</t>
  </si>
  <si>
    <t>1 Service Line-Bore"</t>
  </si>
  <si>
    <t>004751</t>
  </si>
  <si>
    <t>1 Service Line-OC"</t>
  </si>
  <si>
    <t>004759</t>
  </si>
  <si>
    <t>5/8 Meters - Misc Charges"</t>
  </si>
  <si>
    <t>004760</t>
  </si>
  <si>
    <t>004761</t>
  </si>
  <si>
    <t>004772</t>
  </si>
  <si>
    <t>004773</t>
  </si>
  <si>
    <t>004774</t>
  </si>
  <si>
    <t>004775</t>
  </si>
  <si>
    <t>004776</t>
  </si>
  <si>
    <t>004795</t>
  </si>
  <si>
    <t xml:space="preserve"> 23  11</t>
  </si>
  <si>
    <t>004796</t>
  </si>
  <si>
    <t>004817</t>
  </si>
  <si>
    <t>ABANDONED ITEMS - 1 P/E S/L (1974)"</t>
  </si>
  <si>
    <t>004818</t>
  </si>
  <si>
    <t>ABANDONED ITEMS - 1 P/E S/L (1974)-Depr Adj"</t>
  </si>
  <si>
    <t>004819</t>
  </si>
  <si>
    <t>004858</t>
  </si>
  <si>
    <t>1 S/L"</t>
  </si>
  <si>
    <t>004859</t>
  </si>
  <si>
    <t>3/4 S/L"</t>
  </si>
  <si>
    <t>004875</t>
  </si>
  <si>
    <t>Fireline</t>
  </si>
  <si>
    <t>004876</t>
  </si>
  <si>
    <t>004877</t>
  </si>
  <si>
    <t>004878</t>
  </si>
  <si>
    <t>004879</t>
  </si>
  <si>
    <t>Hwy 1297 Master Meter</t>
  </si>
  <si>
    <t>004880</t>
  </si>
  <si>
    <t>Indirect Costs</t>
  </si>
  <si>
    <t>004884</t>
  </si>
  <si>
    <t>004885</t>
  </si>
  <si>
    <t>004886</t>
  </si>
  <si>
    <t>Road Crossing</t>
  </si>
  <si>
    <t>004888</t>
  </si>
  <si>
    <t>004889</t>
  </si>
  <si>
    <t>004890</t>
  </si>
  <si>
    <t>1.5 Meters"</t>
  </si>
  <si>
    <t>004891</t>
  </si>
  <si>
    <t>Retirements 2007</t>
  </si>
  <si>
    <t>004911</t>
  </si>
  <si>
    <t xml:space="preserve"> 24  01</t>
  </si>
  <si>
    <t>004912</t>
  </si>
  <si>
    <t>004923</t>
  </si>
  <si>
    <t xml:space="preserve"> 24  02</t>
  </si>
  <si>
    <t>004924</t>
  </si>
  <si>
    <t>004945</t>
  </si>
  <si>
    <t>004952</t>
  </si>
  <si>
    <t>Addl Costs-Hwy 1297 Meter</t>
  </si>
  <si>
    <t>004953</t>
  </si>
  <si>
    <t>004960</t>
  </si>
  <si>
    <t>004941</t>
  </si>
  <si>
    <t>1 Copper Water Service"</t>
  </si>
  <si>
    <t xml:space="preserve"> 24  04</t>
  </si>
  <si>
    <t>004942</t>
  </si>
  <si>
    <t>8 x 1" Service Saddle"</t>
  </si>
  <si>
    <t>004943</t>
  </si>
  <si>
    <t>1 Curb Stop"</t>
  </si>
  <si>
    <t>004944</t>
  </si>
  <si>
    <t>1 Corp Stop"</t>
  </si>
  <si>
    <t>004968</t>
  </si>
  <si>
    <t>004969</t>
  </si>
  <si>
    <t>004970</t>
  </si>
  <si>
    <t>004996</t>
  </si>
  <si>
    <t xml:space="preserve"> 24  05</t>
  </si>
  <si>
    <t>004997</t>
  </si>
  <si>
    <t>004998</t>
  </si>
  <si>
    <t>004999</t>
  </si>
  <si>
    <t>Addl Material-2 Meter"</t>
  </si>
  <si>
    <t>005016</t>
  </si>
  <si>
    <t xml:space="preserve"> 24  06</t>
  </si>
  <si>
    <t>005017</t>
  </si>
  <si>
    <t>005018</t>
  </si>
  <si>
    <t>005019</t>
  </si>
  <si>
    <t>2 Meter-Addl Matl Handling"</t>
  </si>
  <si>
    <t>005024</t>
  </si>
  <si>
    <t>5/8 Meter - G/S Charges"</t>
  </si>
  <si>
    <t>005025</t>
  </si>
  <si>
    <t>005032</t>
  </si>
  <si>
    <t>005033</t>
  </si>
  <si>
    <t>005034</t>
  </si>
  <si>
    <t>005088</t>
  </si>
  <si>
    <t xml:space="preserve"> 24  07</t>
  </si>
  <si>
    <t>005089</t>
  </si>
  <si>
    <t>005104</t>
  </si>
  <si>
    <t xml:space="preserve"> 24  08</t>
  </si>
  <si>
    <t>005105</t>
  </si>
  <si>
    <t>005106</t>
  </si>
  <si>
    <t>005117</t>
  </si>
  <si>
    <t>005118</t>
  </si>
  <si>
    <t>005119</t>
  </si>
  <si>
    <t>005146</t>
  </si>
  <si>
    <t>1 Service Line by Bore"</t>
  </si>
  <si>
    <t>005147</t>
  </si>
  <si>
    <t>1 Service Line by OC"</t>
  </si>
  <si>
    <t>005148</t>
  </si>
  <si>
    <t>3/4 Service Line by OC"</t>
  </si>
  <si>
    <t>005199</t>
  </si>
  <si>
    <t>4 DCV-Executive Center"</t>
  </si>
  <si>
    <t>005200</t>
  </si>
  <si>
    <t>4 Fireline-Hospice"</t>
  </si>
  <si>
    <t>005201</t>
  </si>
  <si>
    <t>6 DCV-MDG BG"</t>
  </si>
  <si>
    <t>005202</t>
  </si>
  <si>
    <t>4 Fireline-Whayne Supply"</t>
  </si>
  <si>
    <t>005203</t>
  </si>
  <si>
    <t>4 Fireline-Commonwealth Brands"</t>
  </si>
  <si>
    <t>005204</t>
  </si>
  <si>
    <t>5/8 Meters (WNP)"</t>
  </si>
  <si>
    <t>005205</t>
  </si>
  <si>
    <t>4 Fireline-Greenwood Fire Station"</t>
  </si>
  <si>
    <t>005206</t>
  </si>
  <si>
    <t>005225</t>
  </si>
  <si>
    <t>005244</t>
  </si>
  <si>
    <t xml:space="preserve"> 24  10</t>
  </si>
  <si>
    <t>005245</t>
  </si>
  <si>
    <t>005246</t>
  </si>
  <si>
    <t>005247</t>
  </si>
  <si>
    <t>Additional Material for 1 Meter"</t>
  </si>
  <si>
    <t>005266</t>
  </si>
  <si>
    <t>Single Water Services</t>
  </si>
  <si>
    <t>005267</t>
  </si>
  <si>
    <t>Double Water Services</t>
  </si>
  <si>
    <t>005304</t>
  </si>
  <si>
    <t>005305</t>
  </si>
  <si>
    <t>005332</t>
  </si>
  <si>
    <t>Datamatic AMR Pilot</t>
  </si>
  <si>
    <t>005333</t>
  </si>
  <si>
    <t>Addl Labor-5/8 Meter"</t>
  </si>
  <si>
    <t>005334</t>
  </si>
  <si>
    <t>4 Fireline-Joseph Warren HS/MS"</t>
  </si>
  <si>
    <t>005335</t>
  </si>
  <si>
    <t>4 Fireline-Aquatic Center"</t>
  </si>
  <si>
    <t>005336</t>
  </si>
  <si>
    <t>Construction &amp; Inspection Costs-Porter Pike Master Meter</t>
  </si>
  <si>
    <t>005337</t>
  </si>
  <si>
    <t>4 DCV-Green River Educ Coop"</t>
  </si>
  <si>
    <t>005338</t>
  </si>
  <si>
    <t>005351</t>
  </si>
  <si>
    <t>005352</t>
  </si>
  <si>
    <t>005353</t>
  </si>
  <si>
    <t>005358</t>
  </si>
  <si>
    <t>005359</t>
  </si>
  <si>
    <t>005373</t>
  </si>
  <si>
    <t>Retirement of Services-2008 (Costs less materials returned to inventory)</t>
  </si>
  <si>
    <t>005391</t>
  </si>
  <si>
    <t xml:space="preserve"> 25  01</t>
  </si>
  <si>
    <t>005392</t>
  </si>
  <si>
    <t>005400</t>
  </si>
  <si>
    <t xml:space="preserve"> 25  02</t>
  </si>
  <si>
    <t>005401</t>
  </si>
  <si>
    <t>005431</t>
  </si>
  <si>
    <t>5/8 Meter-Misc Costs"</t>
  </si>
  <si>
    <t xml:space="preserve"> 25  03</t>
  </si>
  <si>
    <t>005432</t>
  </si>
  <si>
    <t>2 DCV for Sprinkler System"</t>
  </si>
  <si>
    <t>005433</t>
  </si>
  <si>
    <t>Porter Pike Master Meter-Addl Charges</t>
  </si>
  <si>
    <t>005434</t>
  </si>
  <si>
    <t>005442</t>
  </si>
  <si>
    <t>005443</t>
  </si>
  <si>
    <t>005462</t>
  </si>
  <si>
    <t>005463</t>
  </si>
  <si>
    <t>005498</t>
  </si>
  <si>
    <t xml:space="preserve"> 25  04</t>
  </si>
  <si>
    <t>005469</t>
  </si>
  <si>
    <t xml:space="preserve"> 33  04</t>
  </si>
  <si>
    <t>005470</t>
  </si>
  <si>
    <t>005508</t>
  </si>
  <si>
    <t xml:space="preserve"> 25  05</t>
  </si>
  <si>
    <t>005509</t>
  </si>
  <si>
    <t>005521</t>
  </si>
  <si>
    <t>005532</t>
  </si>
  <si>
    <t>4 Fireline-Holy Spirit Church"</t>
  </si>
  <si>
    <t>005533</t>
  </si>
  <si>
    <t>5/8 Meter-Overcharge to Plant"</t>
  </si>
  <si>
    <t>005534</t>
  </si>
  <si>
    <t>Addl Costs-Porter Pike Master Meter</t>
  </si>
  <si>
    <t>005535</t>
  </si>
  <si>
    <t>005545</t>
  </si>
  <si>
    <t>005546</t>
  </si>
  <si>
    <t>005578</t>
  </si>
  <si>
    <t xml:space="preserve"> 25  07</t>
  </si>
  <si>
    <t>005579</t>
  </si>
  <si>
    <t>005592</t>
  </si>
  <si>
    <t xml:space="preserve"> 25  08</t>
  </si>
  <si>
    <t>005593</t>
  </si>
  <si>
    <t>005608</t>
  </si>
  <si>
    <t>2 DCV-Overholt Bldrs"</t>
  </si>
  <si>
    <t>005609</t>
  </si>
  <si>
    <t>2 DCV-Rob Jones"</t>
  </si>
  <si>
    <t>005610</t>
  </si>
  <si>
    <t>4 DCV-Calvary Baptist Church"</t>
  </si>
  <si>
    <t>005611</t>
  </si>
  <si>
    <t>005618</t>
  </si>
  <si>
    <t>005624</t>
  </si>
  <si>
    <t>005625</t>
  </si>
  <si>
    <t>005636</t>
  </si>
  <si>
    <t xml:space="preserve"> 25  10</t>
  </si>
  <si>
    <t>005637</t>
  </si>
  <si>
    <t>005644</t>
  </si>
  <si>
    <t>005654</t>
  </si>
  <si>
    <t>005658</t>
  </si>
  <si>
    <t>(1) 2 DCV  (3) 4" Firelines  Sprinkler Svc  Indirect Costs</t>
  </si>
  <si>
    <t>005661</t>
  </si>
  <si>
    <t>005664</t>
  </si>
  <si>
    <t>2009 Balance in Plant Retirement Account</t>
  </si>
  <si>
    <t>005669</t>
  </si>
  <si>
    <t>005670</t>
  </si>
  <si>
    <t>005683</t>
  </si>
  <si>
    <t xml:space="preserve"> 26  01</t>
  </si>
  <si>
    <t>005684</t>
  </si>
  <si>
    <t>005697</t>
  </si>
  <si>
    <t xml:space="preserve"> 26  02</t>
  </si>
  <si>
    <t>005698</t>
  </si>
  <si>
    <t>005704</t>
  </si>
  <si>
    <t>005705</t>
  </si>
  <si>
    <t>005712</t>
  </si>
  <si>
    <t>(2) 4 Firelines (BGAVS); Indirect Costs"</t>
  </si>
  <si>
    <t>005713</t>
  </si>
  <si>
    <t>Labor - Retire Service</t>
  </si>
  <si>
    <t>005736</t>
  </si>
  <si>
    <t xml:space="preserve"> 26  04</t>
  </si>
  <si>
    <t>005737</t>
  </si>
  <si>
    <t>005742</t>
  </si>
  <si>
    <t xml:space="preserve"> 26  05</t>
  </si>
  <si>
    <t>005743</t>
  </si>
  <si>
    <t>005746</t>
  </si>
  <si>
    <t>Misc Meters, (2) 2 DCV's  Indirect Costs"</t>
  </si>
  <si>
    <t xml:space="preserve"> 26  06</t>
  </si>
  <si>
    <t>005748</t>
  </si>
  <si>
    <t>Service Lines &amp; Crossings, Retirements</t>
  </si>
  <si>
    <t>005758</t>
  </si>
  <si>
    <t>005759</t>
  </si>
  <si>
    <t>005760</t>
  </si>
  <si>
    <t>005772</t>
  </si>
  <si>
    <t xml:space="preserve"> 26  07</t>
  </si>
  <si>
    <t>005773</t>
  </si>
  <si>
    <t>005778</t>
  </si>
  <si>
    <t xml:space="preserve"> 26  08</t>
  </si>
  <si>
    <t>005779</t>
  </si>
  <si>
    <t>005780</t>
  </si>
  <si>
    <t>3 Meter"</t>
  </si>
  <si>
    <t>005794</t>
  </si>
  <si>
    <t>Project 19 - Services</t>
  </si>
  <si>
    <t xml:space="preserve"> 26  09</t>
  </si>
  <si>
    <t>005799</t>
  </si>
  <si>
    <t>(2) 2 DCVs (Overholt)  Richardsville Elem Fireline  Misc / Indirect Costs</t>
  </si>
  <si>
    <t>005803</t>
  </si>
  <si>
    <t>Service Lines &amp; Retirement of Services</t>
  </si>
  <si>
    <t>005817</t>
  </si>
  <si>
    <t>005818</t>
  </si>
  <si>
    <t>005824</t>
  </si>
  <si>
    <t xml:space="preserve"> 26  10</t>
  </si>
  <si>
    <t>005825</t>
  </si>
  <si>
    <t>005849</t>
  </si>
  <si>
    <t xml:space="preserve"> 26  11</t>
  </si>
  <si>
    <t>005850</t>
  </si>
  <si>
    <t>005885</t>
  </si>
  <si>
    <t>005891</t>
  </si>
  <si>
    <t>Qtr4 CIP - Elrod Elem Fireline, (2) 5/8 Meters  Indirect Costs</t>
  </si>
  <si>
    <t>005894</t>
  </si>
  <si>
    <t>Qtr4 CIP - Baileys Farm S2P2 S/L, Retirement Costs</t>
  </si>
  <si>
    <t>005904</t>
  </si>
  <si>
    <t>2010 Retirement of Services.  Total Costs less Inventory Returned</t>
  </si>
  <si>
    <t>005906</t>
  </si>
  <si>
    <t>005911</t>
  </si>
  <si>
    <t xml:space="preserve"> 27  01</t>
  </si>
  <si>
    <t>005919</t>
  </si>
  <si>
    <t xml:space="preserve"> 27  02</t>
  </si>
  <si>
    <t>005920</t>
  </si>
  <si>
    <t>005926</t>
  </si>
  <si>
    <t>005942</t>
  </si>
  <si>
    <t>005943</t>
  </si>
  <si>
    <t>005945</t>
  </si>
  <si>
    <t xml:space="preserve"> 27  04</t>
  </si>
  <si>
    <t>005946</t>
  </si>
  <si>
    <t>005947</t>
  </si>
  <si>
    <t>1 1/2 Meter"</t>
  </si>
  <si>
    <t>005958</t>
  </si>
  <si>
    <t xml:space="preserve"> 27  05</t>
  </si>
  <si>
    <t>005959</t>
  </si>
  <si>
    <t>005966</t>
  </si>
  <si>
    <t>005967</t>
  </si>
  <si>
    <t>005974</t>
  </si>
  <si>
    <t>4 Meter Ramada Inn  2" Meter Barren River Rd  Indirect Costs</t>
  </si>
  <si>
    <t>005977</t>
  </si>
  <si>
    <t>005995</t>
  </si>
  <si>
    <t xml:space="preserve"> 27  07</t>
  </si>
  <si>
    <t>005996</t>
  </si>
  <si>
    <t>005997</t>
  </si>
  <si>
    <t>006001</t>
  </si>
  <si>
    <t xml:space="preserve"> 27  08</t>
  </si>
  <si>
    <t>006002</t>
  </si>
  <si>
    <t>006009</t>
  </si>
  <si>
    <t>BAC Fireline</t>
  </si>
  <si>
    <t xml:space="preserve"> 27  09</t>
  </si>
  <si>
    <t>006015</t>
  </si>
  <si>
    <t>Shiloh Fireline</t>
  </si>
  <si>
    <t>006016</t>
  </si>
  <si>
    <t>006025</t>
  </si>
  <si>
    <t>Service Retirement Costs</t>
  </si>
  <si>
    <t>006044</t>
  </si>
  <si>
    <t>006045</t>
  </si>
  <si>
    <t>006062</t>
  </si>
  <si>
    <t xml:space="preserve"> 27  10</t>
  </si>
  <si>
    <t>006063</t>
  </si>
  <si>
    <t>006086</t>
  </si>
  <si>
    <t xml:space="preserve"> 27  11</t>
  </si>
  <si>
    <t>006087</t>
  </si>
  <si>
    <t>006088</t>
  </si>
  <si>
    <t>1-1/2 Meter"</t>
  </si>
  <si>
    <t>006095</t>
  </si>
  <si>
    <t>006104</t>
  </si>
  <si>
    <t>8 Fireline - Sun Products"</t>
  </si>
  <si>
    <t>006105</t>
  </si>
  <si>
    <t>Fireline - USDA Greenhouse</t>
  </si>
  <si>
    <t>006106</t>
  </si>
  <si>
    <t>Misc 5/8 Meter Installation Costs</t>
  </si>
  <si>
    <t>006107</t>
  </si>
  <si>
    <t>006108</t>
  </si>
  <si>
    <t>006109</t>
  </si>
  <si>
    <t>006110</t>
  </si>
  <si>
    <t>006111</t>
  </si>
  <si>
    <t>Retirement of Services-Labor O/H costs</t>
  </si>
  <si>
    <t>006148</t>
  </si>
  <si>
    <t>Retirement of Services Costs - 2011</t>
  </si>
  <si>
    <t>006157</t>
  </si>
  <si>
    <t xml:space="preserve"> 28  01</t>
  </si>
  <si>
    <t>006158</t>
  </si>
  <si>
    <t>006159</t>
  </si>
  <si>
    <t xml:space="preserve"> 28  02</t>
  </si>
  <si>
    <t>006160</t>
  </si>
  <si>
    <t>006167</t>
  </si>
  <si>
    <t xml:space="preserve"> 28  03</t>
  </si>
  <si>
    <t>006169</t>
  </si>
  <si>
    <t>006174</t>
  </si>
  <si>
    <t>Oakland Baptist Fireline, Indirect Costs</t>
  </si>
  <si>
    <t>006178</t>
  </si>
  <si>
    <t>Labor, Retirement of Services</t>
  </si>
  <si>
    <t>006196</t>
  </si>
  <si>
    <t xml:space="preserve"> 28  04</t>
  </si>
  <si>
    <t>006197</t>
  </si>
  <si>
    <t>006202</t>
  </si>
  <si>
    <t xml:space="preserve"> 28  05</t>
  </si>
  <si>
    <t>006203</t>
  </si>
  <si>
    <t>006233</t>
  </si>
  <si>
    <t xml:space="preserve"> 28  06</t>
  </si>
  <si>
    <t>006234</t>
  </si>
  <si>
    <t>006257</t>
  </si>
  <si>
    <t xml:space="preserve"> 28  07</t>
  </si>
  <si>
    <t>006258</t>
  </si>
  <si>
    <t>006237</t>
  </si>
  <si>
    <t>5/8 Meters Addl Costs</t>
  </si>
  <si>
    <t>006241</t>
  </si>
  <si>
    <t>Service Lines &amp; Crossings, Retirement of Services (Labor)</t>
  </si>
  <si>
    <t>006264</t>
  </si>
  <si>
    <t xml:space="preserve"> 28  08</t>
  </si>
  <si>
    <t>006265</t>
  </si>
  <si>
    <t>006273</t>
  </si>
  <si>
    <t>006274</t>
  </si>
  <si>
    <t>006275</t>
  </si>
  <si>
    <t>G/S Charges, Indirect Costs</t>
  </si>
  <si>
    <t>006276</t>
  </si>
  <si>
    <t>S/L Replacements (Quarterly Transfer)</t>
  </si>
  <si>
    <t>006277</t>
  </si>
  <si>
    <t>006286</t>
  </si>
  <si>
    <t xml:space="preserve"> 28  10</t>
  </si>
  <si>
    <t>006287</t>
  </si>
  <si>
    <t>006288</t>
  </si>
  <si>
    <t>006305</t>
  </si>
  <si>
    <t xml:space="preserve"> 28  11</t>
  </si>
  <si>
    <t>006306</t>
  </si>
  <si>
    <t>006314</t>
  </si>
  <si>
    <t>006315</t>
  </si>
  <si>
    <t>006316</t>
  </si>
  <si>
    <t>006324</t>
  </si>
  <si>
    <t>006325</t>
  </si>
  <si>
    <t>Retirement of Services Costs - 2012</t>
  </si>
  <si>
    <t>006329</t>
  </si>
  <si>
    <t>Hwy 31W Relocation, Natcher Pkwy to Dillard Rd</t>
  </si>
  <si>
    <t>006334</t>
  </si>
  <si>
    <t>Service Line Replacements, Road Crossing, Retirement of Svcs</t>
  </si>
  <si>
    <t>006335</t>
  </si>
  <si>
    <t>(25) Meters, (3) DCV's, (1) Fireline, Rockfield Combo Svc, Indirect Costs</t>
  </si>
  <si>
    <t>006348</t>
  </si>
  <si>
    <t>006349</t>
  </si>
  <si>
    <t>006350</t>
  </si>
  <si>
    <t>006360</t>
  </si>
  <si>
    <t xml:space="preserve"> 29  03</t>
  </si>
  <si>
    <t>006361</t>
  </si>
  <si>
    <t>006362</t>
  </si>
  <si>
    <t xml:space="preserve"> 29  04</t>
  </si>
  <si>
    <t>006363</t>
  </si>
  <si>
    <t>006364</t>
  </si>
  <si>
    <t>006388</t>
  </si>
  <si>
    <t xml:space="preserve"> 29  05</t>
  </si>
  <si>
    <t>006389</t>
  </si>
  <si>
    <t>006373</t>
  </si>
  <si>
    <t>Meter Relocation, Indirect Costs</t>
  </si>
  <si>
    <t>006376</t>
  </si>
  <si>
    <t>S/L &amp; Meter Assembly Replacements</t>
  </si>
  <si>
    <t>006407</t>
  </si>
  <si>
    <t xml:space="preserve"> 29  06</t>
  </si>
  <si>
    <t>006408</t>
  </si>
  <si>
    <t>006409</t>
  </si>
  <si>
    <t>006395</t>
  </si>
  <si>
    <t>006396</t>
  </si>
  <si>
    <t>006400</t>
  </si>
  <si>
    <t>Subd Service Lines, S/L and Meter Assy Replacements</t>
  </si>
  <si>
    <t>006457</t>
  </si>
  <si>
    <t xml:space="preserve"> 29  07</t>
  </si>
  <si>
    <t>006458</t>
  </si>
  <si>
    <t>006464</t>
  </si>
  <si>
    <t xml:space="preserve"> 29  08</t>
  </si>
  <si>
    <t>006465</t>
  </si>
  <si>
    <t>006473</t>
  </si>
  <si>
    <t>Misc Meter Charges, Indirect Costs</t>
  </si>
  <si>
    <t xml:space="preserve"> 29  09</t>
  </si>
  <si>
    <t>006478</t>
  </si>
  <si>
    <t>Meter Assy / SL Replacements, Retirement Costs</t>
  </si>
  <si>
    <t>006487</t>
  </si>
  <si>
    <t>006488</t>
  </si>
  <si>
    <t>006504</t>
  </si>
  <si>
    <t xml:space="preserve"> 29  10</t>
  </si>
  <si>
    <t>006505</t>
  </si>
  <si>
    <t>006511</t>
  </si>
  <si>
    <t>006512</t>
  </si>
  <si>
    <t>006518</t>
  </si>
  <si>
    <t xml:space="preserve"> 30  00</t>
  </si>
  <si>
    <t>006519</t>
  </si>
  <si>
    <t>006530</t>
  </si>
  <si>
    <t>(3) 8 Fire Meters</t>
  </si>
  <si>
    <t>006536</t>
  </si>
  <si>
    <t>Service Lines &amp; Crossings, S/L and Meter Assy Replacements</t>
  </si>
  <si>
    <t>006545</t>
  </si>
  <si>
    <t>Retirement of Services Costs - 2013</t>
  </si>
  <si>
    <t>006551</t>
  </si>
  <si>
    <t>5/8" Meters</t>
  </si>
  <si>
    <t xml:space="preserve"> 30  01</t>
  </si>
  <si>
    <t>006552</t>
  </si>
  <si>
    <t>1" Meters</t>
  </si>
  <si>
    <t>006553</t>
  </si>
  <si>
    <t xml:space="preserve"> 30  02</t>
  </si>
  <si>
    <t>006556</t>
  </si>
  <si>
    <t>006557</t>
  </si>
  <si>
    <t>006580</t>
  </si>
  <si>
    <t>Misc Expense Reclasses, Indirect Capital Costs</t>
  </si>
  <si>
    <t>006581</t>
  </si>
  <si>
    <t>Service Line &amp; Meter Assy Replacements</t>
  </si>
  <si>
    <t>006568</t>
  </si>
  <si>
    <t xml:space="preserve"> 30  04</t>
  </si>
  <si>
    <t>006569</t>
  </si>
  <si>
    <t>006570</t>
  </si>
  <si>
    <t>2" Meters</t>
  </si>
  <si>
    <t>006571</t>
  </si>
  <si>
    <t>3" Meters</t>
  </si>
  <si>
    <t>006618</t>
  </si>
  <si>
    <t>006619</t>
  </si>
  <si>
    <t>006615</t>
  </si>
  <si>
    <t>Service Lines Additions</t>
  </si>
  <si>
    <t xml:space="preserve"> 30  06</t>
  </si>
  <si>
    <t>006616</t>
  </si>
  <si>
    <t>NCM Fireline, Mag Meter, Indirect Costs</t>
  </si>
  <si>
    <t>006617</t>
  </si>
  <si>
    <t>Subdivision S/L, S/L &amp; Meter Assy Replacements</t>
  </si>
  <si>
    <t>006620</t>
  </si>
  <si>
    <t>006621</t>
  </si>
  <si>
    <t>006643</t>
  </si>
  <si>
    <t xml:space="preserve"> 30  07</t>
  </si>
  <si>
    <t>006644</t>
  </si>
  <si>
    <t>006652</t>
  </si>
  <si>
    <t xml:space="preserve"> 30  08</t>
  </si>
  <si>
    <t>006653</t>
  </si>
  <si>
    <t>006654</t>
  </si>
  <si>
    <t>006656</t>
  </si>
  <si>
    <t xml:space="preserve"> 30  09</t>
  </si>
  <si>
    <t>006657</t>
  </si>
  <si>
    <t>006670</t>
  </si>
  <si>
    <t>5/8" Meter, Indirect Costs</t>
  </si>
  <si>
    <t>006672</t>
  </si>
  <si>
    <t>S/L-Summit S3PC, S/L &amp; Meter Assy Replacements</t>
  </si>
  <si>
    <t>006676</t>
  </si>
  <si>
    <t xml:space="preserve"> 30  10</t>
  </si>
  <si>
    <t>006677</t>
  </si>
  <si>
    <t>006701</t>
  </si>
  <si>
    <t>006702</t>
  </si>
  <si>
    <t>006712</t>
  </si>
  <si>
    <t>006713</t>
  </si>
  <si>
    <t>006721</t>
  </si>
  <si>
    <t>Meter Changeouts, Huish C/O, Shop HQ Fireline, Misc</t>
  </si>
  <si>
    <t>006725</t>
  </si>
  <si>
    <t>Subd Service Lines, S/L &amp; Meter Assy Replacements</t>
  </si>
  <si>
    <t>006741</t>
  </si>
  <si>
    <t xml:space="preserve"> 31  01</t>
  </si>
  <si>
    <t>006745</t>
  </si>
  <si>
    <t xml:space="preserve"> 31  02</t>
  </si>
  <si>
    <t>006753</t>
  </si>
  <si>
    <t>006754</t>
  </si>
  <si>
    <t>006768</t>
  </si>
  <si>
    <t>Service Lines - Three Springs/Hwy 242</t>
  </si>
  <si>
    <t>006793</t>
  </si>
  <si>
    <t>Kelly Rd LS, Indirect Costs</t>
  </si>
  <si>
    <t>006797</t>
  </si>
  <si>
    <t>S/L &amp; Meter Assy Replacements</t>
  </si>
  <si>
    <t>006765</t>
  </si>
  <si>
    <t xml:space="preserve"> 31  04</t>
  </si>
  <si>
    <t>006766</t>
  </si>
  <si>
    <t>006767</t>
  </si>
  <si>
    <t>1.5" Meters</t>
  </si>
  <si>
    <t>006803</t>
  </si>
  <si>
    <t>006805</t>
  </si>
  <si>
    <t>006806</t>
  </si>
  <si>
    <t>006807</t>
  </si>
  <si>
    <t>006808</t>
  </si>
  <si>
    <t xml:space="preserve"> 31  06</t>
  </si>
  <si>
    <t>006809</t>
  </si>
  <si>
    <t>006810</t>
  </si>
  <si>
    <t xml:space="preserve"> 31  07</t>
  </si>
  <si>
    <t>006811</t>
  </si>
  <si>
    <t>006867</t>
  </si>
  <si>
    <t xml:space="preserve"> 31  08</t>
  </si>
  <si>
    <t>006868</t>
  </si>
  <si>
    <t>006835</t>
  </si>
  <si>
    <t>Bristow Rd / Moorman Ln</t>
  </si>
  <si>
    <t>006836</t>
  </si>
  <si>
    <t>006837</t>
  </si>
  <si>
    <t>Eastwood F/L, Meter Changeouts, Misc/Indirect Costs</t>
  </si>
  <si>
    <t>006838</t>
  </si>
  <si>
    <t>Meter Assy &amp; S/L Replacements</t>
  </si>
  <si>
    <t>006869</t>
  </si>
  <si>
    <t>006870</t>
  </si>
  <si>
    <t xml:space="preserve"> 31  10</t>
  </si>
  <si>
    <t>006908</t>
  </si>
  <si>
    <t>006909</t>
  </si>
  <si>
    <t>006910</t>
  </si>
  <si>
    <t>006914</t>
  </si>
  <si>
    <t xml:space="preserve"> 32  00</t>
  </si>
  <si>
    <t>006915</t>
  </si>
  <si>
    <t>006928</t>
  </si>
  <si>
    <t>Balance in CIP-Retirements Acct</t>
  </si>
  <si>
    <t xml:space="preserve"> 32  01</t>
  </si>
  <si>
    <t>006932</t>
  </si>
  <si>
    <t>Abandoned Plant - Transpark Connector Reloc</t>
  </si>
  <si>
    <t>006933</t>
  </si>
  <si>
    <t>006934</t>
  </si>
  <si>
    <t>006947</t>
  </si>
  <si>
    <t>Firelines, Meter Changeouts, Indirect Costs</t>
  </si>
  <si>
    <t>006948</t>
  </si>
  <si>
    <t>Development S/L's, S/L &amp; Meter Assy Replacements</t>
  </si>
  <si>
    <t>006959</t>
  </si>
  <si>
    <t>006960</t>
  </si>
  <si>
    <t>006961</t>
  </si>
  <si>
    <t>006962</t>
  </si>
  <si>
    <t xml:space="preserve"> 32  02</t>
  </si>
  <si>
    <t>006963</t>
  </si>
  <si>
    <t>006964</t>
  </si>
  <si>
    <t>006965</t>
  </si>
  <si>
    <t xml:space="preserve"> 32  03</t>
  </si>
  <si>
    <t>006966</t>
  </si>
  <si>
    <t>006990</t>
  </si>
  <si>
    <t xml:space="preserve"> 32  04</t>
  </si>
  <si>
    <t>006991</t>
  </si>
  <si>
    <t>006992</t>
  </si>
  <si>
    <t>006993</t>
  </si>
  <si>
    <t xml:space="preserve"> 32  05</t>
  </si>
  <si>
    <t>006994</t>
  </si>
  <si>
    <t>006995</t>
  </si>
  <si>
    <t>006996</t>
  </si>
  <si>
    <t xml:space="preserve"> 32  06</t>
  </si>
  <si>
    <t>006997</t>
  </si>
  <si>
    <t>006998</t>
  </si>
  <si>
    <t>007100</t>
  </si>
  <si>
    <t>Firelines, Large Meters, Ind Costs, Changeout Costs</t>
  </si>
  <si>
    <t>007103</t>
  </si>
  <si>
    <t>Service Lines &amp; Meter Assy Replacements</t>
  </si>
  <si>
    <t>006999</t>
  </si>
  <si>
    <t xml:space="preserve"> 32  07</t>
  </si>
  <si>
    <t>007000</t>
  </si>
  <si>
    <t>007001</t>
  </si>
  <si>
    <t>007027</t>
  </si>
  <si>
    <t xml:space="preserve"> 32  08</t>
  </si>
  <si>
    <t>007028</t>
  </si>
  <si>
    <t>007029</t>
  </si>
  <si>
    <t>007030</t>
  </si>
  <si>
    <t xml:space="preserve"> 32  09</t>
  </si>
  <si>
    <t>007031</t>
  </si>
  <si>
    <t>007032</t>
  </si>
  <si>
    <t>007121</t>
  </si>
  <si>
    <t>Indirect Costs, Meter Changeouts</t>
  </si>
  <si>
    <t>007122</t>
  </si>
  <si>
    <t>007111</t>
  </si>
  <si>
    <t xml:space="preserve"> 32  10</t>
  </si>
  <si>
    <t>007112</t>
  </si>
  <si>
    <t>007125</t>
  </si>
  <si>
    <t>007126</t>
  </si>
  <si>
    <t>007139</t>
  </si>
  <si>
    <t>007140</t>
  </si>
  <si>
    <t>007148</t>
  </si>
  <si>
    <t>Meter Installs-Addl Costs/Reclasses; Indirect; Meter Changeouts</t>
  </si>
  <si>
    <t>007150</t>
  </si>
  <si>
    <t>Subd S/L's &amp; Crossings, S/L &amp; Meter Assy Replacements</t>
  </si>
  <si>
    <t>007155</t>
  </si>
  <si>
    <t>Misc Costs - Retirement of Services-2016</t>
  </si>
  <si>
    <t xml:space="preserve"> 33  01</t>
  </si>
  <si>
    <t>007157</t>
  </si>
  <si>
    <t>S/L &amp; Meter Assy Replacements chgd to cc 610-2</t>
  </si>
  <si>
    <t>007168</t>
  </si>
  <si>
    <t>007169</t>
  </si>
  <si>
    <t>007172</t>
  </si>
  <si>
    <t xml:space="preserve"> 33  02</t>
  </si>
  <si>
    <t>007173</t>
  </si>
  <si>
    <t>007189</t>
  </si>
  <si>
    <t xml:space="preserve"> 33  03</t>
  </si>
  <si>
    <t>007190</t>
  </si>
  <si>
    <t>007199</t>
  </si>
  <si>
    <t>Kobelco Fireline, Changeouts, Ind Costs</t>
  </si>
  <si>
    <t>007201</t>
  </si>
  <si>
    <t>007209</t>
  </si>
  <si>
    <t>007210</t>
  </si>
  <si>
    <t>007211</t>
  </si>
  <si>
    <t>007212</t>
  </si>
  <si>
    <t>007213</t>
  </si>
  <si>
    <t>007214</t>
  </si>
  <si>
    <t>007215</t>
  </si>
  <si>
    <t>007216</t>
  </si>
  <si>
    <t>007217</t>
  </si>
  <si>
    <t>007243</t>
  </si>
  <si>
    <t>Precision Strip Fireline, Indirect Costs, Changeouts</t>
  </si>
  <si>
    <t>007248</t>
  </si>
  <si>
    <t>007300</t>
  </si>
  <si>
    <t xml:space="preserve"> 33  07</t>
  </si>
  <si>
    <t>007301</t>
  </si>
  <si>
    <t>007311</t>
  </si>
  <si>
    <t xml:space="preserve"> 33  08</t>
  </si>
  <si>
    <t>007312</t>
  </si>
  <si>
    <t>007344</t>
  </si>
  <si>
    <t>Indirect Costs, Meter Changeouts, Addl Costs</t>
  </si>
  <si>
    <t xml:space="preserve"> 33  09</t>
  </si>
  <si>
    <t>007348</t>
  </si>
  <si>
    <t>Developer S/L's, S/L's &amp; Meter Assy Replacements</t>
  </si>
  <si>
    <t>007358</t>
  </si>
  <si>
    <t>007359</t>
  </si>
  <si>
    <t>007360</t>
  </si>
  <si>
    <t>007361</t>
  </si>
  <si>
    <t xml:space="preserve"> 33  10</t>
  </si>
  <si>
    <t>007362</t>
  </si>
  <si>
    <t>007409</t>
  </si>
  <si>
    <t>007410</t>
  </si>
  <si>
    <t>007424</t>
  </si>
  <si>
    <t>(4) Fire Meters</t>
  </si>
  <si>
    <t xml:space="preserve"> 34  00</t>
  </si>
  <si>
    <t>007428</t>
  </si>
  <si>
    <t>2" Meter - New Towne Dr</t>
  </si>
  <si>
    <t>007430</t>
  </si>
  <si>
    <t>007433</t>
  </si>
  <si>
    <t>Misc &amp; Addl Costs-Meters, Indirect Costs, Changeouts</t>
  </si>
  <si>
    <t>007434</t>
  </si>
  <si>
    <t>Dev Service Lines; S/L &amp; Meter Assy Replacements</t>
  </si>
  <si>
    <t>007440</t>
  </si>
  <si>
    <t>007441</t>
  </si>
  <si>
    <t>007447</t>
  </si>
  <si>
    <t>Retirement of Svcs Costs less Matls Returned to Inventory</t>
  </si>
  <si>
    <t>007453</t>
  </si>
  <si>
    <t xml:space="preserve"> 34  01</t>
  </si>
  <si>
    <t>007454</t>
  </si>
  <si>
    <t>007455</t>
  </si>
  <si>
    <t xml:space="preserve"> 34  02</t>
  </si>
  <si>
    <t>007456</t>
  </si>
  <si>
    <t>007491</t>
  </si>
  <si>
    <t xml:space="preserve"> 34  03</t>
  </si>
  <si>
    <t>007492</t>
  </si>
  <si>
    <t>007493</t>
  </si>
  <si>
    <t>007494</t>
  </si>
  <si>
    <t>007518</t>
  </si>
  <si>
    <t xml:space="preserve"> 34  04</t>
  </si>
  <si>
    <t>007519</t>
  </si>
  <si>
    <t>007520</t>
  </si>
  <si>
    <t>007521</t>
  </si>
  <si>
    <t xml:space="preserve"> 34  05</t>
  </si>
  <si>
    <t>007522</t>
  </si>
  <si>
    <t>007523</t>
  </si>
  <si>
    <t>007524</t>
  </si>
  <si>
    <t>3" DCV-Golden Autumn Way</t>
  </si>
  <si>
    <t>007541</t>
  </si>
  <si>
    <t>(3) FP Meters, Indirect Costs, MCOs</t>
  </si>
  <si>
    <t>007548</t>
  </si>
  <si>
    <t>007549</t>
  </si>
  <si>
    <t>007550</t>
  </si>
  <si>
    <t>007551</t>
  </si>
  <si>
    <t>007552</t>
  </si>
  <si>
    <t>Developer S/L's, S/L &amp; Mtr Assy Replacements</t>
  </si>
  <si>
    <t>007566</t>
  </si>
  <si>
    <t xml:space="preserve"> 34  07</t>
  </si>
  <si>
    <t>007567</t>
  </si>
  <si>
    <t>007584</t>
  </si>
  <si>
    <t xml:space="preserve"> 34  08</t>
  </si>
  <si>
    <t>007585</t>
  </si>
  <si>
    <t>007586</t>
  </si>
  <si>
    <t>007592</t>
  </si>
  <si>
    <t>007593</t>
  </si>
  <si>
    <t>007604</t>
  </si>
  <si>
    <t>007605</t>
  </si>
  <si>
    <t>Indirect Costs / MCO's</t>
  </si>
  <si>
    <t>007603</t>
  </si>
  <si>
    <t xml:space="preserve"> 34  10</t>
  </si>
  <si>
    <t>007619</t>
  </si>
  <si>
    <t>007622</t>
  </si>
  <si>
    <t>007658</t>
  </si>
  <si>
    <t xml:space="preserve"> 35  00</t>
  </si>
  <si>
    <t>007659</t>
  </si>
  <si>
    <t>007660</t>
  </si>
  <si>
    <t>(5) Fire Meters, MCO's, Indirect Costs</t>
  </si>
  <si>
    <t>007661</t>
  </si>
  <si>
    <t>Dev S/Ls, S/L &amp; Meter Assy Replacements</t>
  </si>
  <si>
    <t>007662</t>
  </si>
  <si>
    <t>Retirement of Services Costs - 2018</t>
  </si>
  <si>
    <t>007682</t>
  </si>
  <si>
    <t xml:space="preserve"> 35  01</t>
  </si>
  <si>
    <t>007683</t>
  </si>
  <si>
    <t xml:space="preserve"> 35  02</t>
  </si>
  <si>
    <t>007684</t>
  </si>
  <si>
    <t>007685</t>
  </si>
  <si>
    <t>007709</t>
  </si>
  <si>
    <t>(4) Fire Prot, AMR Changeouts, MCO's</t>
  </si>
  <si>
    <t>007711</t>
  </si>
  <si>
    <t>007724</t>
  </si>
  <si>
    <t>007727</t>
  </si>
  <si>
    <t>007730</t>
  </si>
  <si>
    <t xml:space="preserve"> 35  04</t>
  </si>
  <si>
    <t>007731</t>
  </si>
  <si>
    <t>007732</t>
  </si>
  <si>
    <t>007745</t>
  </si>
  <si>
    <t>007746</t>
  </si>
  <si>
    <t>007747</t>
  </si>
  <si>
    <t>007748</t>
  </si>
  <si>
    <t>007749</t>
  </si>
  <si>
    <t>007750</t>
  </si>
  <si>
    <t>Subd S/Ls, S/L &amp; Mtr Assy Replacements</t>
  </si>
  <si>
    <t>007774</t>
  </si>
  <si>
    <t>5'8" Meters</t>
  </si>
  <si>
    <t xml:space="preserve"> 35  07</t>
  </si>
  <si>
    <t>007775</t>
  </si>
  <si>
    <t>007780</t>
  </si>
  <si>
    <t xml:space="preserve"> 35  08</t>
  </si>
  <si>
    <t>007784</t>
  </si>
  <si>
    <t>5'8" AMR Meters</t>
  </si>
  <si>
    <t>007797</t>
  </si>
  <si>
    <t>007798</t>
  </si>
  <si>
    <t>007799</t>
  </si>
  <si>
    <t>007800</t>
  </si>
  <si>
    <t>007801</t>
  </si>
  <si>
    <t>(2) Fire Mtrs, (9) 1" Mtrs, AMR/MCO's, Indirect</t>
  </si>
  <si>
    <t>007802</t>
  </si>
  <si>
    <t>Dev S/L's, S/L &amp; Mtr Assy Replacements</t>
  </si>
  <si>
    <t>007863</t>
  </si>
  <si>
    <t xml:space="preserve"> 35  10</t>
  </si>
  <si>
    <t>007864</t>
  </si>
  <si>
    <t>5/8" AMR Meters</t>
  </si>
  <si>
    <t>007865</t>
  </si>
  <si>
    <t>007866</t>
  </si>
  <si>
    <t>007855</t>
  </si>
  <si>
    <t>007856</t>
  </si>
  <si>
    <t>007857</t>
  </si>
  <si>
    <t>007858</t>
  </si>
  <si>
    <t>007867</t>
  </si>
  <si>
    <t>Abandoned 2" PE S/L</t>
  </si>
  <si>
    <t>007869</t>
  </si>
  <si>
    <t>Abandoned 2" PE S/L (NRV)</t>
  </si>
  <si>
    <t>007870</t>
  </si>
  <si>
    <t>007891</t>
  </si>
  <si>
    <t>007892</t>
  </si>
  <si>
    <t>007893</t>
  </si>
  <si>
    <t>007894</t>
  </si>
  <si>
    <t>007902</t>
  </si>
  <si>
    <t>3" Mtrs, DCVs, AMR MCO's, Misc/Addl/Indirect</t>
  </si>
  <si>
    <t>007904</t>
  </si>
  <si>
    <t>Retirement of Services Costs-2019</t>
  </si>
  <si>
    <t>007915</t>
  </si>
  <si>
    <t>Dev S/Ls &amp; Crossings, S/L &amp; Mtr Assy Replacements</t>
  </si>
  <si>
    <t>007918</t>
  </si>
  <si>
    <t xml:space="preserve"> 36  01</t>
  </si>
  <si>
    <t>007919</t>
  </si>
  <si>
    <t>5/8" Meters-AMR</t>
  </si>
  <si>
    <t>007920</t>
  </si>
  <si>
    <t>007930</t>
  </si>
  <si>
    <t xml:space="preserve"> 36  02</t>
  </si>
  <si>
    <t>007931</t>
  </si>
  <si>
    <t>007932</t>
  </si>
  <si>
    <t>007945</t>
  </si>
  <si>
    <t>AMR MCOs, Replace Broken Brackets, Indirect Costs</t>
  </si>
  <si>
    <t>007946</t>
  </si>
  <si>
    <t>Rville FD Meter Vault, S/L &amp; Mtr Assy Replacements</t>
  </si>
  <si>
    <t>007947</t>
  </si>
  <si>
    <t>007948</t>
  </si>
  <si>
    <t>007949</t>
  </si>
  <si>
    <t>007983</t>
  </si>
  <si>
    <t xml:space="preserve"> 36  04</t>
  </si>
  <si>
    <t>007984</t>
  </si>
  <si>
    <t>007985</t>
  </si>
  <si>
    <t>007986</t>
  </si>
  <si>
    <t>1" Meters-AMR</t>
  </si>
  <si>
    <t>007996</t>
  </si>
  <si>
    <t>007997</t>
  </si>
  <si>
    <t>5/8" Meters-AMR/AMI</t>
  </si>
  <si>
    <t>007998</t>
  </si>
  <si>
    <t>007999</t>
  </si>
  <si>
    <t>008014</t>
  </si>
  <si>
    <t>008015</t>
  </si>
  <si>
    <t>008016</t>
  </si>
  <si>
    <t>008061</t>
  </si>
  <si>
    <t>AMR MCO's, (3) Fire Svcs, Misc/Indirect</t>
  </si>
  <si>
    <t>008064</t>
  </si>
  <si>
    <t>Dev S/L's, In-House S/L &amp; Mtr Assy Replacements</t>
  </si>
  <si>
    <t>008065</t>
  </si>
  <si>
    <t xml:space="preserve"> 36  07</t>
  </si>
  <si>
    <t>008066</t>
  </si>
  <si>
    <t>008067</t>
  </si>
  <si>
    <t>008068</t>
  </si>
  <si>
    <t>008084</t>
  </si>
  <si>
    <t xml:space="preserve"> 36  08</t>
  </si>
  <si>
    <t>008089</t>
  </si>
  <si>
    <t>008090</t>
  </si>
  <si>
    <t>008099</t>
  </si>
  <si>
    <t xml:space="preserve"> 36  09</t>
  </si>
  <si>
    <t>008100</t>
  </si>
  <si>
    <t>5/8" Meters AMR</t>
  </si>
  <si>
    <t>008101</t>
  </si>
  <si>
    <t>008102</t>
  </si>
  <si>
    <t>1" Meters AMR</t>
  </si>
  <si>
    <t>008103</t>
  </si>
  <si>
    <t>008107</t>
  </si>
  <si>
    <t>(2) 8" Fire Meters, AMR &amp; Other MCOs, Indirect</t>
  </si>
  <si>
    <t>008104</t>
  </si>
  <si>
    <t xml:space="preserve"> 36  10</t>
  </si>
  <si>
    <t>008105</t>
  </si>
  <si>
    <t>008156</t>
  </si>
  <si>
    <t>008106</t>
  </si>
  <si>
    <t>008157</t>
  </si>
  <si>
    <t>008158</t>
  </si>
  <si>
    <t>1" AMR Meter</t>
  </si>
  <si>
    <t>008174</t>
  </si>
  <si>
    <t xml:space="preserve"> 37  00</t>
  </si>
  <si>
    <t>008175</t>
  </si>
  <si>
    <t>008176</t>
  </si>
  <si>
    <t>008177</t>
  </si>
  <si>
    <t>008178</t>
  </si>
  <si>
    <t>CIP Retirement Costs for 2020</t>
  </si>
  <si>
    <t>008179</t>
  </si>
  <si>
    <t>Dev S/L's, S/L &amp; Meter Assy Replacements, Retirement of Services Costs</t>
  </si>
  <si>
    <t>008202</t>
  </si>
  <si>
    <t>AMR/MCO's, Addl Install Costs, AMR Equip for Lg Mtrs, Indirect Costs, 4" DCV</t>
  </si>
  <si>
    <t>008205</t>
  </si>
  <si>
    <t xml:space="preserve"> 37  01</t>
  </si>
  <si>
    <t>008206</t>
  </si>
  <si>
    <t xml:space="preserve"> 37  02</t>
  </si>
  <si>
    <t>008243</t>
  </si>
  <si>
    <t>6" Fireline - Prosperity Dr</t>
  </si>
  <si>
    <t>008244</t>
  </si>
  <si>
    <t>Misc Addl Install Costs, Indirect, MCO's</t>
  </si>
  <si>
    <t>008245</t>
  </si>
  <si>
    <t>McClellan Crossings, S/L &amp; Meter Assy Replacements</t>
  </si>
  <si>
    <t>008261</t>
  </si>
  <si>
    <t>008262</t>
  </si>
  <si>
    <t>008263</t>
  </si>
  <si>
    <t>008264</t>
  </si>
  <si>
    <t xml:space="preserve"> 37  04</t>
  </si>
  <si>
    <t>008265</t>
  </si>
  <si>
    <t>008266</t>
  </si>
  <si>
    <t>008281</t>
  </si>
  <si>
    <t>008282</t>
  </si>
  <si>
    <t>008283</t>
  </si>
  <si>
    <t>008294</t>
  </si>
  <si>
    <t>4" Fireline - 6449 Nashville Rd</t>
  </si>
  <si>
    <t>008296</t>
  </si>
  <si>
    <t>6" Fire Meter &amp; Bypass - Embassy Suites</t>
  </si>
  <si>
    <t>008298</t>
  </si>
  <si>
    <t>Misc/Addl/Indirect Costs - New Meters</t>
  </si>
  <si>
    <t>008301</t>
  </si>
  <si>
    <t>Dev Service Lines, S/L &amp; Meter Assy Replacements</t>
  </si>
  <si>
    <t>008311</t>
  </si>
  <si>
    <t>5/8" AMR/AMI Meters</t>
  </si>
  <si>
    <t>008313</t>
  </si>
  <si>
    <t>1" AMR/AMI Meters</t>
  </si>
  <si>
    <t>008315</t>
  </si>
  <si>
    <t>008316</t>
  </si>
  <si>
    <t xml:space="preserve"> 37  07</t>
  </si>
  <si>
    <t>008317</t>
  </si>
  <si>
    <t>008318</t>
  </si>
  <si>
    <t>008329</t>
  </si>
  <si>
    <t>008330</t>
  </si>
  <si>
    <t>008378</t>
  </si>
  <si>
    <t>5/8" Meters - AMR/AMI</t>
  </si>
  <si>
    <t xml:space="preserve"> 37  09</t>
  </si>
  <si>
    <t>008379</t>
  </si>
  <si>
    <t>1" Meters - AMR/AMI</t>
  </si>
  <si>
    <t>008380</t>
  </si>
  <si>
    <t>008357</t>
  </si>
  <si>
    <t>008359</t>
  </si>
  <si>
    <t>Indirect Capital Costs / MCO's</t>
  </si>
  <si>
    <t>008364</t>
  </si>
  <si>
    <t>008404</t>
  </si>
  <si>
    <t>008407</t>
  </si>
  <si>
    <t>008414</t>
  </si>
  <si>
    <t>008415</t>
  </si>
  <si>
    <t>1" Meter</t>
  </si>
  <si>
    <t>008416</t>
  </si>
  <si>
    <t>008427</t>
  </si>
  <si>
    <t>008428</t>
  </si>
  <si>
    <t>008448</t>
  </si>
  <si>
    <t>10" Fire Service</t>
  </si>
  <si>
    <t>008451</t>
  </si>
  <si>
    <t>4" Fire Service</t>
  </si>
  <si>
    <t>008454</t>
  </si>
  <si>
    <t>8" Fire Service</t>
  </si>
  <si>
    <t>008457</t>
  </si>
  <si>
    <t>4" DCV</t>
  </si>
  <si>
    <t>008458</t>
  </si>
  <si>
    <t>008463</t>
  </si>
  <si>
    <t>008464</t>
  </si>
  <si>
    <t>008469</t>
  </si>
  <si>
    <t>6" Fire Service</t>
  </si>
  <si>
    <t>008473</t>
  </si>
  <si>
    <t>MCO's, Indirect Capital, Misc Addl Costs/Adjmts</t>
  </si>
  <si>
    <t>008477</t>
  </si>
  <si>
    <t>Various Dev S/L &amp; Crossings, S/L &amp; Mtr Assy Replacements</t>
  </si>
  <si>
    <t>008483</t>
  </si>
  <si>
    <t>Retirement of Services Costs - 2021</t>
  </si>
  <si>
    <t>008493</t>
  </si>
  <si>
    <t xml:space="preserve"> 38  01</t>
  </si>
  <si>
    <t>008494</t>
  </si>
  <si>
    <t>1" AMR Meters</t>
  </si>
  <si>
    <t>008503</t>
  </si>
  <si>
    <t xml:space="preserve"> 38  02</t>
  </si>
  <si>
    <t>008505</t>
  </si>
  <si>
    <t>008507</t>
  </si>
  <si>
    <t>008531</t>
  </si>
  <si>
    <t xml:space="preserve"> 38  03</t>
  </si>
  <si>
    <t>008532</t>
  </si>
  <si>
    <t>008533</t>
  </si>
  <si>
    <t>008510</t>
  </si>
  <si>
    <t>6" Fireline - Century St</t>
  </si>
  <si>
    <t>008513</t>
  </si>
  <si>
    <t>6" Fireline - Cross-Check</t>
  </si>
  <si>
    <t>008516</t>
  </si>
  <si>
    <t>AMR MCO's, MCO's, Indirect Capital</t>
  </si>
  <si>
    <t>008517</t>
  </si>
  <si>
    <t>S/L &amp; Mtr Assy Replacements</t>
  </si>
  <si>
    <t>008582</t>
  </si>
  <si>
    <t xml:space="preserve"> 38  04</t>
  </si>
  <si>
    <t>008583</t>
  </si>
  <si>
    <t>008584</t>
  </si>
  <si>
    <t>008591</t>
  </si>
  <si>
    <t xml:space="preserve"> 38  05</t>
  </si>
  <si>
    <t>008592</t>
  </si>
  <si>
    <t>008593</t>
  </si>
  <si>
    <t>008594</t>
  </si>
  <si>
    <t xml:space="preserve"> 38  06</t>
  </si>
  <si>
    <t>008595</t>
  </si>
  <si>
    <t>008627</t>
  </si>
  <si>
    <t>AMR MCO's, MCO's, Indirect Costs, Lg Mtr Cost Adjmts</t>
  </si>
  <si>
    <t>008628</t>
  </si>
  <si>
    <t>Dev S/L's; S/L &amp; Mtr Assy Replacements</t>
  </si>
  <si>
    <t>008621</t>
  </si>
  <si>
    <t xml:space="preserve"> 38  07</t>
  </si>
  <si>
    <t>008623</t>
  </si>
  <si>
    <t>008626</t>
  </si>
  <si>
    <t>008638</t>
  </si>
  <si>
    <t>008639</t>
  </si>
  <si>
    <t>008648</t>
  </si>
  <si>
    <t xml:space="preserve"> 38  09</t>
  </si>
  <si>
    <t>008649</t>
  </si>
  <si>
    <t>008650</t>
  </si>
  <si>
    <t>008653</t>
  </si>
  <si>
    <t>Various Addl Costs, Indirect Costs, MCOs</t>
  </si>
  <si>
    <t>008657</t>
  </si>
  <si>
    <t>008673</t>
  </si>
  <si>
    <t>Neet Bros - Addl Fees Feb-Sep</t>
  </si>
  <si>
    <t>008662</t>
  </si>
  <si>
    <t xml:space="preserve"> 38  10</t>
  </si>
  <si>
    <t>008663</t>
  </si>
  <si>
    <t>008664</t>
  </si>
  <si>
    <t>008697</t>
  </si>
  <si>
    <t>008698</t>
  </si>
  <si>
    <t>008706</t>
  </si>
  <si>
    <t>008710</t>
  </si>
  <si>
    <t>008711</t>
  </si>
  <si>
    <t>6" Fire Service - Technology Way</t>
  </si>
  <si>
    <t>008712</t>
  </si>
  <si>
    <t>Misc / Indirect Costs, MCOs</t>
  </si>
  <si>
    <t>008730</t>
  </si>
  <si>
    <t>Dev S/L's, S/L &amp; Meter Assy Replcacments</t>
  </si>
  <si>
    <t>008731</t>
  </si>
  <si>
    <t>Retirement of Services Costs - 2022</t>
  </si>
  <si>
    <t>008760</t>
  </si>
  <si>
    <t>008761</t>
  </si>
  <si>
    <t>008762</t>
  </si>
  <si>
    <t>008763</t>
  </si>
  <si>
    <t>008801</t>
  </si>
  <si>
    <t xml:space="preserve"> 39  01</t>
  </si>
  <si>
    <t>008802</t>
  </si>
  <si>
    <t>008803</t>
  </si>
  <si>
    <t xml:space="preserve"> 39  02</t>
  </si>
  <si>
    <t>008804</t>
  </si>
  <si>
    <t>008805</t>
  </si>
  <si>
    <t xml:space="preserve"> 39  03</t>
  </si>
  <si>
    <t>008806</t>
  </si>
  <si>
    <t>008822</t>
  </si>
  <si>
    <t>008831</t>
  </si>
  <si>
    <t>8" Fire Svc - 1388 Production Ave</t>
  </si>
  <si>
    <t>008833</t>
  </si>
  <si>
    <t>6" Fire Svc - 1309 Production Ave</t>
  </si>
  <si>
    <t>008835</t>
  </si>
  <si>
    <t>MCOs, Indirect Costs</t>
  </si>
  <si>
    <t>008846</t>
  </si>
  <si>
    <t xml:space="preserve"> 39  04</t>
  </si>
  <si>
    <t>008847</t>
  </si>
  <si>
    <t>008858</t>
  </si>
  <si>
    <t>008859</t>
  </si>
  <si>
    <t>008860</t>
  </si>
  <si>
    <t>008865</t>
  </si>
  <si>
    <t xml:space="preserve"> 39  06</t>
  </si>
  <si>
    <t>008866</t>
  </si>
  <si>
    <t>008869</t>
  </si>
  <si>
    <t>6" Fire Svc - 1117 Commonwealth Blvd</t>
  </si>
  <si>
    <t>008872</t>
  </si>
  <si>
    <t>Misc/Addl Costs, AMR MCO's; MCO's Indirect Costs</t>
  </si>
  <si>
    <t>008873</t>
  </si>
  <si>
    <t>Retirement Costs, S/L &amp; Mtr Assy Replacements</t>
  </si>
  <si>
    <t>008911</t>
  </si>
  <si>
    <t xml:space="preserve"> 39  07</t>
  </si>
  <si>
    <t>008912</t>
  </si>
  <si>
    <t>008913</t>
  </si>
  <si>
    <t>008923</t>
  </si>
  <si>
    <t>008924</t>
  </si>
  <si>
    <t>008928</t>
  </si>
  <si>
    <t>Indirect Costs, MCOs</t>
  </si>
  <si>
    <t xml:space="preserve"> 39  09</t>
  </si>
  <si>
    <t>008929</t>
  </si>
  <si>
    <t>008930</t>
  </si>
  <si>
    <t>008931</t>
  </si>
  <si>
    <t>008958</t>
  </si>
  <si>
    <t>008959</t>
  </si>
  <si>
    <t>008960</t>
  </si>
  <si>
    <t xml:space="preserve"> 39  11</t>
  </si>
  <si>
    <t>008961</t>
  </si>
  <si>
    <t>008962</t>
  </si>
  <si>
    <t>008963</t>
  </si>
  <si>
    <t>008974</t>
  </si>
  <si>
    <t>Misc/Addl Costs - 1" &amp; &gt; Meters</t>
  </si>
  <si>
    <t>008975</t>
  </si>
  <si>
    <t>Misc/Addl Costs - 5/8"  Meters</t>
  </si>
  <si>
    <t>008976</t>
  </si>
  <si>
    <t>Fire Services</t>
  </si>
  <si>
    <t>008977</t>
  </si>
  <si>
    <t>Indirect Costs, MCO's</t>
  </si>
  <si>
    <t>008979</t>
  </si>
  <si>
    <t>31W at Commonwealth Blvd - S/Ls &amp; Connecctions</t>
  </si>
  <si>
    <t>008997</t>
  </si>
  <si>
    <t>Dev SLs (11); S/L &amp; Mtr Assy Replacements</t>
  </si>
  <si>
    <t>Count = 1296</t>
  </si>
  <si>
    <t>G/L Asset Account = 101.3344-2 Fed Fd - Meters</t>
  </si>
  <si>
    <t>008985</t>
  </si>
  <si>
    <t>Day Rd Ext - Meter Relocs/Reconnects</t>
  </si>
  <si>
    <t>G/L Asset Account = 101.3344-2 Meters</t>
  </si>
  <si>
    <t>000996</t>
  </si>
  <si>
    <t>Meters</t>
  </si>
  <si>
    <t>000581</t>
  </si>
  <si>
    <t>000954</t>
  </si>
  <si>
    <t>000972</t>
  </si>
  <si>
    <t>000984</t>
  </si>
  <si>
    <t>000920</t>
  </si>
  <si>
    <t>Meters - (5) 5/8  (4) 1" - Cave Mill Rd</t>
  </si>
  <si>
    <t>000921</t>
  </si>
  <si>
    <t>DISPOSAL - Meters - (5) 5/8  (4) 1" - Cave Mill Rd</t>
  </si>
  <si>
    <t>003809</t>
  </si>
  <si>
    <t>Meters-Hwy 68-80 at 31W</t>
  </si>
  <si>
    <t>003810</t>
  </si>
  <si>
    <t>001009</t>
  </si>
  <si>
    <t>003797</t>
  </si>
  <si>
    <t>003798</t>
  </si>
  <si>
    <t>Meters 5/8-Hwy 231 at Hadley"</t>
  </si>
  <si>
    <t>001021</t>
  </si>
  <si>
    <t>001035</t>
  </si>
  <si>
    <t>001047</t>
  </si>
  <si>
    <t>001059</t>
  </si>
  <si>
    <t>001072</t>
  </si>
  <si>
    <t>001081</t>
  </si>
  <si>
    <t>001094</t>
  </si>
  <si>
    <t>001103</t>
  </si>
  <si>
    <t>001113</t>
  </si>
  <si>
    <t>001124</t>
  </si>
  <si>
    <t>001137</t>
  </si>
  <si>
    <t>001143</t>
  </si>
  <si>
    <t>001157</t>
  </si>
  <si>
    <t>000054</t>
  </si>
  <si>
    <t>000055</t>
  </si>
  <si>
    <t>000056</t>
  </si>
  <si>
    <t>000057</t>
  </si>
  <si>
    <t>3 Compound Meter"</t>
  </si>
  <si>
    <t>000058</t>
  </si>
  <si>
    <t>6 Compound Meter"</t>
  </si>
  <si>
    <t>000059</t>
  </si>
  <si>
    <t>1 1/2 Meter - Turbo"</t>
  </si>
  <si>
    <t>000060</t>
  </si>
  <si>
    <t>4 Fireline Turbo Meter - Compound"</t>
  </si>
  <si>
    <t>000780</t>
  </si>
  <si>
    <t>Disposal:  Meters - Installations</t>
  </si>
  <si>
    <t>000781</t>
  </si>
  <si>
    <t>Reclass:  Meters to Meters - Installations</t>
  </si>
  <si>
    <t>000117</t>
  </si>
  <si>
    <t>000118</t>
  </si>
  <si>
    <t>000119</t>
  </si>
  <si>
    <t>000120</t>
  </si>
  <si>
    <t>000121</t>
  </si>
  <si>
    <t>Master Meter</t>
  </si>
  <si>
    <t>000122</t>
  </si>
  <si>
    <t>000123</t>
  </si>
  <si>
    <t>Meter Changeouts</t>
  </si>
  <si>
    <t>000124</t>
  </si>
  <si>
    <t>10 Fireline Meter - Compact"</t>
  </si>
  <si>
    <t>000194</t>
  </si>
  <si>
    <t>000195</t>
  </si>
  <si>
    <t>000271</t>
  </si>
  <si>
    <t>000272</t>
  </si>
  <si>
    <t>000273</t>
  </si>
  <si>
    <t>000274</t>
  </si>
  <si>
    <t>3/4 Meter"</t>
  </si>
  <si>
    <t>000275</t>
  </si>
  <si>
    <t>3 Meter - Turbo"</t>
  </si>
  <si>
    <t>000782</t>
  </si>
  <si>
    <t>000783</t>
  </si>
  <si>
    <t>Disposal:  Meters</t>
  </si>
  <si>
    <t>000320</t>
  </si>
  <si>
    <t>000321</t>
  </si>
  <si>
    <t>000322</t>
  </si>
  <si>
    <t>000323</t>
  </si>
  <si>
    <t>2 Meter - Turbo"</t>
  </si>
  <si>
    <t>000324</t>
  </si>
  <si>
    <t>2 Meter - Turbo w\ Strainer"</t>
  </si>
  <si>
    <t>000325</t>
  </si>
  <si>
    <t>000326</t>
  </si>
  <si>
    <t>2 Meter - Compound"</t>
  </si>
  <si>
    <t>000327</t>
  </si>
  <si>
    <t>000401</t>
  </si>
  <si>
    <t>000402</t>
  </si>
  <si>
    <t>3/4 Meters"</t>
  </si>
  <si>
    <t>000403</t>
  </si>
  <si>
    <t>000404</t>
  </si>
  <si>
    <t>000784</t>
  </si>
  <si>
    <t>000460</t>
  </si>
  <si>
    <t>000461</t>
  </si>
  <si>
    <t>000462</t>
  </si>
  <si>
    <t>000463</t>
  </si>
  <si>
    <t>000464</t>
  </si>
  <si>
    <t>2 Turbo Meter"</t>
  </si>
  <si>
    <t>000785</t>
  </si>
  <si>
    <t>000529</t>
  </si>
  <si>
    <t>000530</t>
  </si>
  <si>
    <t>000531</t>
  </si>
  <si>
    <t>000532</t>
  </si>
  <si>
    <t>6 OS &amp; Y Valves</t>
  </si>
  <si>
    <t>000533</t>
  </si>
  <si>
    <t>6 Meter - Fireline"</t>
  </si>
  <si>
    <t>000534</t>
  </si>
  <si>
    <t>000535</t>
  </si>
  <si>
    <t>000536</t>
  </si>
  <si>
    <t>000537</t>
  </si>
  <si>
    <t>4 Meter - Fireline Turbo Comp"</t>
  </si>
  <si>
    <t>000538</t>
  </si>
  <si>
    <t>Flanged Adapters  &amp; 6 DIP Pipe (912)"</t>
  </si>
  <si>
    <t>000539</t>
  </si>
  <si>
    <t>6 x 36" Flanged w\ PE Spool Piece"</t>
  </si>
  <si>
    <t>000540</t>
  </si>
  <si>
    <t>Meter Top</t>
  </si>
  <si>
    <t>000541</t>
  </si>
  <si>
    <t>8 Meter - Compact Fireline"</t>
  </si>
  <si>
    <t>000542</t>
  </si>
  <si>
    <t>000543</t>
  </si>
  <si>
    <t>6 x 36" Flanged w\ Flanged Spool Pieces"</t>
  </si>
  <si>
    <t>000544</t>
  </si>
  <si>
    <t>6 x 10" Casing Spacers"</t>
  </si>
  <si>
    <t>000545</t>
  </si>
  <si>
    <t>Miscellaneous Material</t>
  </si>
  <si>
    <t>000689</t>
  </si>
  <si>
    <t>Meters 1/99</t>
  </si>
  <si>
    <t>000683</t>
  </si>
  <si>
    <t>Meters 2/99</t>
  </si>
  <si>
    <t>000686</t>
  </si>
  <si>
    <t>Meters 3/99</t>
  </si>
  <si>
    <t>000701</t>
  </si>
  <si>
    <t>Meters 4/99</t>
  </si>
  <si>
    <t>000561</t>
  </si>
  <si>
    <t>000695</t>
  </si>
  <si>
    <t>Meters - 1999</t>
  </si>
  <si>
    <t>000892</t>
  </si>
  <si>
    <t>Meters (Year 2000)</t>
  </si>
  <si>
    <t>001214</t>
  </si>
  <si>
    <t>001215</t>
  </si>
  <si>
    <t>001216</t>
  </si>
  <si>
    <t>Misc Entries - Meters</t>
  </si>
  <si>
    <t>001217</t>
  </si>
  <si>
    <t>001218</t>
  </si>
  <si>
    <t>001219</t>
  </si>
  <si>
    <t>001220</t>
  </si>
  <si>
    <t>001221</t>
  </si>
  <si>
    <t>001222</t>
  </si>
  <si>
    <t>001223</t>
  </si>
  <si>
    <t>001224</t>
  </si>
  <si>
    <t>001225</t>
  </si>
  <si>
    <t>001226</t>
  </si>
  <si>
    <t>001227</t>
  </si>
  <si>
    <t>001228</t>
  </si>
  <si>
    <t>001316</t>
  </si>
  <si>
    <t>001319</t>
  </si>
  <si>
    <t>001322</t>
  </si>
  <si>
    <t>001325</t>
  </si>
  <si>
    <t>001328</t>
  </si>
  <si>
    <t>001331</t>
  </si>
  <si>
    <t>001334</t>
  </si>
  <si>
    <t>001337</t>
  </si>
  <si>
    <t>001340</t>
  </si>
  <si>
    <t>001343</t>
  </si>
  <si>
    <t>001346</t>
  </si>
  <si>
    <t>001349</t>
  </si>
  <si>
    <t>001352</t>
  </si>
  <si>
    <t>001355</t>
  </si>
  <si>
    <t>001358</t>
  </si>
  <si>
    <t>001229</t>
  </si>
  <si>
    <t>001230</t>
  </si>
  <si>
    <t>001231</t>
  </si>
  <si>
    <t>001232</t>
  </si>
  <si>
    <t>001233</t>
  </si>
  <si>
    <t>001234</t>
  </si>
  <si>
    <t>001235</t>
  </si>
  <si>
    <t>001236</t>
  </si>
  <si>
    <t>001237</t>
  </si>
  <si>
    <t>001238</t>
  </si>
  <si>
    <t>001239</t>
  </si>
  <si>
    <t>001240</t>
  </si>
  <si>
    <t>001241</t>
  </si>
  <si>
    <t>1 1/2 Meters"</t>
  </si>
  <si>
    <t>001242</t>
  </si>
  <si>
    <t>001243</t>
  </si>
  <si>
    <t>001244</t>
  </si>
  <si>
    <t>000997</t>
  </si>
  <si>
    <t>001245</t>
  </si>
  <si>
    <t>001426</t>
  </si>
  <si>
    <t>001427</t>
  </si>
  <si>
    <t>001440</t>
  </si>
  <si>
    <t>001441</t>
  </si>
  <si>
    <t>001442</t>
  </si>
  <si>
    <t>001450</t>
  </si>
  <si>
    <t>001451</t>
  </si>
  <si>
    <t>001452</t>
  </si>
  <si>
    <t>001453</t>
  </si>
  <si>
    <t>G/S 5/8 Meters"</t>
  </si>
  <si>
    <t>001470</t>
  </si>
  <si>
    <t>001471</t>
  </si>
  <si>
    <t>001472</t>
  </si>
  <si>
    <t>001473</t>
  </si>
  <si>
    <t>5/8 Meters (G/S)"</t>
  </si>
  <si>
    <t>001474</t>
  </si>
  <si>
    <t>001899</t>
  </si>
  <si>
    <t>5/8 Meters - disposals"</t>
  </si>
  <si>
    <t xml:space="preserve"> 13  06</t>
  </si>
  <si>
    <t>001900</t>
  </si>
  <si>
    <t xml:space="preserve"> 12  06</t>
  </si>
  <si>
    <t>001901</t>
  </si>
  <si>
    <t>5/8 Meters - Disposals"</t>
  </si>
  <si>
    <t>002028</t>
  </si>
  <si>
    <t>5/8 Meters - Replacements"</t>
  </si>
  <si>
    <t>002163</t>
  </si>
  <si>
    <t>5/8 Meter - Duplicated entry 2001"</t>
  </si>
  <si>
    <t>002275</t>
  </si>
  <si>
    <t>002284</t>
  </si>
  <si>
    <t>003799</t>
  </si>
  <si>
    <t>DISPOSAL-5/8 Meters-Hwy 231 at Hadley"</t>
  </si>
  <si>
    <t>003811</t>
  </si>
  <si>
    <t>DISPOSAL-Meters-Hwy 68-80 at 31W</t>
  </si>
  <si>
    <t>004826</t>
  </si>
  <si>
    <t>ABANDONED ITEMS - 5/8 Meters (1988)"</t>
  </si>
  <si>
    <t>004827</t>
  </si>
  <si>
    <t>ABANDONED ITEMS - 5/8 Meters (1988) - Depr Adj"</t>
  </si>
  <si>
    <t>004828</t>
  </si>
  <si>
    <t>005094</t>
  </si>
  <si>
    <t>Aug 2008 Scrapped Meters-Meter Changeout Program</t>
  </si>
  <si>
    <t>005107</t>
  </si>
  <si>
    <t>Sep 2008 Scrapped 5/8  Meters-Meter Changeout Program"</t>
  </si>
  <si>
    <t>005294</t>
  </si>
  <si>
    <t>Nov 2008 Scrapped 5/8  Meters-Meter Changeout Program"</t>
  </si>
  <si>
    <t>005360</t>
  </si>
  <si>
    <t>Dec 2008 Scrapped 5/8  Meters-Meter Changeout Program"</t>
  </si>
  <si>
    <t>005361</t>
  </si>
  <si>
    <t>Dec 2008 Scrapped 4  Meter-Meter Changeout Program"</t>
  </si>
  <si>
    <t>005406</t>
  </si>
  <si>
    <t>Mar 2009 Scrapped 5/8  Meters-Meter Changeout Program"</t>
  </si>
  <si>
    <t>005407</t>
  </si>
  <si>
    <t>Mar 2009 Scrapped 1  Meters-Meter Changeout Program"</t>
  </si>
  <si>
    <t>005408</t>
  </si>
  <si>
    <t>Mar 2009 Scrapped 4  Meters-Meter Changeout Program"</t>
  </si>
  <si>
    <t>005409</t>
  </si>
  <si>
    <t>Mar 2009 Scrapped 6  Meters-Meter Changeout Program"</t>
  </si>
  <si>
    <t>005514</t>
  </si>
  <si>
    <t>May 2009 Scrapped 5/8  Meters-Meter Changeout Program"</t>
  </si>
  <si>
    <t>005519</t>
  </si>
  <si>
    <t>June 2009 Scrapped 5/8  Meters-Meter Changeout Program"</t>
  </si>
  <si>
    <t>005574</t>
  </si>
  <si>
    <t>July 2009 Scrapped  Meters-Meter Changeout Program</t>
  </si>
  <si>
    <t>005585</t>
  </si>
  <si>
    <t>Aug 2009 Scrapped 5/8 Meters-Meter Changeout Program"</t>
  </si>
  <si>
    <t>005594</t>
  </si>
  <si>
    <t>Sep 2009 Scrapped 5/8 Meters-Meter Changeout Program"</t>
  </si>
  <si>
    <t>005631</t>
  </si>
  <si>
    <t>Oct 2009 Scrapped 5/8 Meters-Meter Changeout Program"</t>
  </si>
  <si>
    <t>005645</t>
  </si>
  <si>
    <t>Dec 2009 Scrapped 5/8 Meters-Meter Changeout Program"</t>
  </si>
  <si>
    <t>005646</t>
  </si>
  <si>
    <t>Dec 2009 Scrapped 1 Meters-Meter Changeout Program"</t>
  </si>
  <si>
    <t>005682</t>
  </si>
  <si>
    <t>Jan 2010 Scrapped 5/8 Meters-Meter Changeout Program"</t>
  </si>
  <si>
    <t>005690</t>
  </si>
  <si>
    <t>Feb 2010 Scrapped 5/8 Meters-Meter Changeout Program"</t>
  </si>
  <si>
    <t>005717</t>
  </si>
  <si>
    <t>Mar 2010 Scrapped 5/8 Meters-Meter Changeout Program"</t>
  </si>
  <si>
    <t>005724</t>
  </si>
  <si>
    <t>Apr 2010 Scrapped 5/8 Meters-Meter Changeout Program"</t>
  </si>
  <si>
    <t>005731</t>
  </si>
  <si>
    <t>May 2010 Scrapped 5/8 Meters-Meter Changeout Program"</t>
  </si>
  <si>
    <t>005752</t>
  </si>
  <si>
    <t>June 2010 Scrapped 5/8 Meters-Meter Changeout Program"</t>
  </si>
  <si>
    <t>005785</t>
  </si>
  <si>
    <t>Aug 2010 Scrapped 5/8 Meters-Meter Changeout Program"</t>
  </si>
  <si>
    <t>005826</t>
  </si>
  <si>
    <t>Nov 2010 Scrapped 5/8 Meters-Meter Changeout Program"</t>
  </si>
  <si>
    <t>005856</t>
  </si>
  <si>
    <t>Dec 2010 Scrapped 5/8 Meters-Meter Changeout Program"</t>
  </si>
  <si>
    <t>005884</t>
  </si>
  <si>
    <t>Meters Abandoned during relocations throughout 2010</t>
  </si>
  <si>
    <t>005912</t>
  </si>
  <si>
    <t>Jan-Feb 2011 Scrapped 5/8 Meters-Meter Changeout Program"</t>
  </si>
  <si>
    <t>006064</t>
  </si>
  <si>
    <t>Nov 2011 Scrapped 5/8 Meters-Meter Changeout Program"</t>
  </si>
  <si>
    <t>006320</t>
  </si>
  <si>
    <t>006523</t>
  </si>
  <si>
    <t>2013 Scrapped 5/8 Meters-Meter Changeout Program"</t>
  </si>
  <si>
    <t>006733</t>
  </si>
  <si>
    <t>Abandoned 5/8" Meters</t>
  </si>
  <si>
    <t>006740</t>
  </si>
  <si>
    <t>Scrapped 5/8" Meters - 2014</t>
  </si>
  <si>
    <t>007154</t>
  </si>
  <si>
    <t>Meter Disposals/Changeouts-2016</t>
  </si>
  <si>
    <t xml:space="preserve"> 42  11</t>
  </si>
  <si>
    <t>007448</t>
  </si>
  <si>
    <t>Meter Disposals/Changeouts-2017</t>
  </si>
  <si>
    <t>007451</t>
  </si>
  <si>
    <t>Disposal - Meters, 31W Relocation</t>
  </si>
  <si>
    <t>007663</t>
  </si>
  <si>
    <t>Meter Disposals - 2018</t>
  </si>
  <si>
    <t>007664</t>
  </si>
  <si>
    <t>Meter Disposals - 2018 (NRV)</t>
  </si>
  <si>
    <t>007665</t>
  </si>
  <si>
    <t>007908</t>
  </si>
  <si>
    <t>WC Meter Disposals - 2019</t>
  </si>
  <si>
    <t>007909</t>
  </si>
  <si>
    <t>WC Meter Disposals - 2019 (NRV)</t>
  </si>
  <si>
    <t>007910</t>
  </si>
  <si>
    <t>008445</t>
  </si>
  <si>
    <t>WC 5/8" Sensus SRII Meter Disposals-2021</t>
  </si>
  <si>
    <t>008764</t>
  </si>
  <si>
    <t>008765</t>
  </si>
  <si>
    <t>Count = 213</t>
  </si>
  <si>
    <t>G/L Asset Account = 101.3344-2 Meters (10 Yr Depr)</t>
  </si>
  <si>
    <t>006346</t>
  </si>
  <si>
    <t>006351</t>
  </si>
  <si>
    <t>006356</t>
  </si>
  <si>
    <t>006365</t>
  </si>
  <si>
    <t>006384</t>
  </si>
  <si>
    <t>006390</t>
  </si>
  <si>
    <t>5/8 Meters-New Replacements for Junked Meters"</t>
  </si>
  <si>
    <t>006410</t>
  </si>
  <si>
    <t>Replacements for Junked Meters - June</t>
  </si>
  <si>
    <t>006411</t>
  </si>
  <si>
    <t>Replacements for Junked Meters - May</t>
  </si>
  <si>
    <t>006412</t>
  </si>
  <si>
    <t>Replacements for Junked Meters - Apr</t>
  </si>
  <si>
    <t>006414</t>
  </si>
  <si>
    <t>006413</t>
  </si>
  <si>
    <t>Replacements for Junked Meters - July</t>
  </si>
  <si>
    <t>006459</t>
  </si>
  <si>
    <t>006466</t>
  </si>
  <si>
    <t>Replacements for Junked Meters - 08/2013</t>
  </si>
  <si>
    <t>006467</t>
  </si>
  <si>
    <t>006483</t>
  </si>
  <si>
    <t>006489</t>
  </si>
  <si>
    <t>Replacements for Junked Meters - 09/2013</t>
  </si>
  <si>
    <t>006506</t>
  </si>
  <si>
    <t>Replacements for Junked Meters - 10/2013</t>
  </si>
  <si>
    <t>006507</t>
  </si>
  <si>
    <t>006513</t>
  </si>
  <si>
    <t>006517</t>
  </si>
  <si>
    <t>Replacements for Junked Meters - 11/2013</t>
  </si>
  <si>
    <t>006520</t>
  </si>
  <si>
    <t>006522</t>
  </si>
  <si>
    <t>Replacements for Junked Meters - 12/2013</t>
  </si>
  <si>
    <t>006524</t>
  </si>
  <si>
    <t>2013 Scrapped 5/8 Meters - Adj Depr for NRV"</t>
  </si>
  <si>
    <t>006525</t>
  </si>
  <si>
    <t>006546</t>
  </si>
  <si>
    <t>5/8" Replacement Meters for Changeouts - 01/2014</t>
  </si>
  <si>
    <t xml:space="preserve"> 00  01</t>
  </si>
  <si>
    <t>006547</t>
  </si>
  <si>
    <t>006554</t>
  </si>
  <si>
    <t xml:space="preserve"> 00  02</t>
  </si>
  <si>
    <t>006558</t>
  </si>
  <si>
    <t>006560</t>
  </si>
  <si>
    <t>5/8" Replacement Meters for Changeout Program</t>
  </si>
  <si>
    <t>006563</t>
  </si>
  <si>
    <t xml:space="preserve"> 00  04</t>
  </si>
  <si>
    <t>006566</t>
  </si>
  <si>
    <t>006624</t>
  </si>
  <si>
    <t xml:space="preserve"> 00  05</t>
  </si>
  <si>
    <t>006626</t>
  </si>
  <si>
    <t>006638</t>
  </si>
  <si>
    <t>006639</t>
  </si>
  <si>
    <t xml:space="preserve"> 00  07</t>
  </si>
  <si>
    <t>006645</t>
  </si>
  <si>
    <t>006646</t>
  </si>
  <si>
    <t xml:space="preserve"> 00  08</t>
  </si>
  <si>
    <t>006655</t>
  </si>
  <si>
    <t>006658</t>
  </si>
  <si>
    <t>006662</t>
  </si>
  <si>
    <t>006678</t>
  </si>
  <si>
    <t xml:space="preserve"> 00  10</t>
  </si>
  <si>
    <t>006682</t>
  </si>
  <si>
    <t>006703</t>
  </si>
  <si>
    <t>006704</t>
  </si>
  <si>
    <t>006714</t>
  </si>
  <si>
    <t>006742</t>
  </si>
  <si>
    <t>006716</t>
  </si>
  <si>
    <t xml:space="preserve"> 01  01</t>
  </si>
  <si>
    <t>006743</t>
  </si>
  <si>
    <t>006746</t>
  </si>
  <si>
    <t xml:space="preserve"> 01  02</t>
  </si>
  <si>
    <t>006749</t>
  </si>
  <si>
    <t>006750</t>
  </si>
  <si>
    <t xml:space="preserve"> 01  03</t>
  </si>
  <si>
    <t>006751</t>
  </si>
  <si>
    <t>006769</t>
  </si>
  <si>
    <t xml:space="preserve"> 01  04</t>
  </si>
  <si>
    <t>006773</t>
  </si>
  <si>
    <t>006804</t>
  </si>
  <si>
    <t xml:space="preserve"> 01  05</t>
  </si>
  <si>
    <t>006814</t>
  </si>
  <si>
    <t>006812</t>
  </si>
  <si>
    <t>006818</t>
  </si>
  <si>
    <t>006813</t>
  </si>
  <si>
    <t xml:space="preserve"> 01  07</t>
  </si>
  <si>
    <t>006820</t>
  </si>
  <si>
    <t>006840</t>
  </si>
  <si>
    <t xml:space="preserve"> 01  08</t>
  </si>
  <si>
    <t>006859</t>
  </si>
  <si>
    <t>006858</t>
  </si>
  <si>
    <t xml:space="preserve"> 01  09</t>
  </si>
  <si>
    <t>006861</t>
  </si>
  <si>
    <t>006857</t>
  </si>
  <si>
    <t xml:space="preserve"> 01  10</t>
  </si>
  <si>
    <t>006862</t>
  </si>
  <si>
    <t>006904</t>
  </si>
  <si>
    <t>006905</t>
  </si>
  <si>
    <t>006916</t>
  </si>
  <si>
    <t>006917</t>
  </si>
  <si>
    <t>006967</t>
  </si>
  <si>
    <t xml:space="preserve"> 02  01</t>
  </si>
  <si>
    <t>006983</t>
  </si>
  <si>
    <t>5/8" Meter Replacements for Changeouts</t>
  </si>
  <si>
    <t>006970</t>
  </si>
  <si>
    <t xml:space="preserve"> 02  02</t>
  </si>
  <si>
    <t>006950</t>
  </si>
  <si>
    <t xml:space="preserve"> 02  03</t>
  </si>
  <si>
    <t>006973</t>
  </si>
  <si>
    <t>007002</t>
  </si>
  <si>
    <t xml:space="preserve"> 02  04</t>
  </si>
  <si>
    <t>006988</t>
  </si>
  <si>
    <t xml:space="preserve"> 02  05</t>
  </si>
  <si>
    <t>007006</t>
  </si>
  <si>
    <t>006989</t>
  </si>
  <si>
    <t>007009</t>
  </si>
  <si>
    <t>007003</t>
  </si>
  <si>
    <t xml:space="preserve"> 02  07</t>
  </si>
  <si>
    <t>007012</t>
  </si>
  <si>
    <t>007035</t>
  </si>
  <si>
    <t xml:space="preserve"> 02  08</t>
  </si>
  <si>
    <t>007036</t>
  </si>
  <si>
    <t>007034</t>
  </si>
  <si>
    <t xml:space="preserve"> 02  09</t>
  </si>
  <si>
    <t>007039</t>
  </si>
  <si>
    <t>007107</t>
  </si>
  <si>
    <t xml:space="preserve"> 02  10</t>
  </si>
  <si>
    <t>007113</t>
  </si>
  <si>
    <t>007127</t>
  </si>
  <si>
    <t>007129</t>
  </si>
  <si>
    <t>007141</t>
  </si>
  <si>
    <t>007143</t>
  </si>
  <si>
    <t>007165</t>
  </si>
  <si>
    <t xml:space="preserve"> 03  01</t>
  </si>
  <si>
    <t>007166</t>
  </si>
  <si>
    <t>007174</t>
  </si>
  <si>
    <t xml:space="preserve"> 03  02</t>
  </si>
  <si>
    <t>007176</t>
  </si>
  <si>
    <t>007191</t>
  </si>
  <si>
    <t>007192</t>
  </si>
  <si>
    <t>007218</t>
  </si>
  <si>
    <t xml:space="preserve"> 03  04</t>
  </si>
  <si>
    <t>007221</t>
  </si>
  <si>
    <t>007219</t>
  </si>
  <si>
    <t xml:space="preserve"> 03  05</t>
  </si>
  <si>
    <t>007224</t>
  </si>
  <si>
    <t>007220</t>
  </si>
  <si>
    <t>007227</t>
  </si>
  <si>
    <t>007230</t>
  </si>
  <si>
    <t xml:space="preserve"> 03  07</t>
  </si>
  <si>
    <t>007303</t>
  </si>
  <si>
    <t>007302</t>
  </si>
  <si>
    <t xml:space="preserve"> 03  08</t>
  </si>
  <si>
    <t>007307</t>
  </si>
  <si>
    <t>007341</t>
  </si>
  <si>
    <t>007353</t>
  </si>
  <si>
    <t>007356</t>
  </si>
  <si>
    <t xml:space="preserve"> 03  10</t>
  </si>
  <si>
    <t>007368</t>
  </si>
  <si>
    <t>007411</t>
  </si>
  <si>
    <t>007413</t>
  </si>
  <si>
    <t>007442</t>
  </si>
  <si>
    <t>007444</t>
  </si>
  <si>
    <t>5/8" Meters-Undervaluation-Inventory Variance</t>
  </si>
  <si>
    <t>007457</t>
  </si>
  <si>
    <t xml:space="preserve"> 04  01</t>
  </si>
  <si>
    <t>007461</t>
  </si>
  <si>
    <t xml:space="preserve"> 04  02</t>
  </si>
  <si>
    <t>007495</t>
  </si>
  <si>
    <t>007512</t>
  </si>
  <si>
    <t xml:space="preserve"> 04  04</t>
  </si>
  <si>
    <t>007525</t>
  </si>
  <si>
    <t xml:space="preserve"> 04  05</t>
  </si>
  <si>
    <t>007553</t>
  </si>
  <si>
    <t>007562</t>
  </si>
  <si>
    <t xml:space="preserve"> 04  07</t>
  </si>
  <si>
    <t>007577</t>
  </si>
  <si>
    <t>5/8" Meters Junked (MCO)</t>
  </si>
  <si>
    <t>007578</t>
  </si>
  <si>
    <t>007579</t>
  </si>
  <si>
    <t xml:space="preserve"> 04  08</t>
  </si>
  <si>
    <t>007581</t>
  </si>
  <si>
    <t>007580</t>
  </si>
  <si>
    <t>007594</t>
  </si>
  <si>
    <t>007606</t>
  </si>
  <si>
    <t xml:space="preserve"> 04  10</t>
  </si>
  <si>
    <t>007607</t>
  </si>
  <si>
    <t>007617</t>
  </si>
  <si>
    <t>007666</t>
  </si>
  <si>
    <t>007669</t>
  </si>
  <si>
    <t>007670</t>
  </si>
  <si>
    <t>007686</t>
  </si>
  <si>
    <t xml:space="preserve"> 05  01</t>
  </si>
  <si>
    <t>007687</t>
  </si>
  <si>
    <t xml:space="preserve"> 05  02</t>
  </si>
  <si>
    <t>007725</t>
  </si>
  <si>
    <t xml:space="preserve"> 05  03</t>
  </si>
  <si>
    <t>007733</t>
  </si>
  <si>
    <t xml:space="preserve"> 05  04</t>
  </si>
  <si>
    <t>007740</t>
  </si>
  <si>
    <t xml:space="preserve"> 05  05</t>
  </si>
  <si>
    <t>007742</t>
  </si>
  <si>
    <t>007777</t>
  </si>
  <si>
    <t xml:space="preserve"> 05  07</t>
  </si>
  <si>
    <t>007781</t>
  </si>
  <si>
    <t xml:space="preserve"> 05  08</t>
  </si>
  <si>
    <t>007783</t>
  </si>
  <si>
    <t>007792</t>
  </si>
  <si>
    <t xml:space="preserve"> 05  09</t>
  </si>
  <si>
    <t>007794</t>
  </si>
  <si>
    <t>007843</t>
  </si>
  <si>
    <t xml:space="preserve"> 05  10</t>
  </si>
  <si>
    <t>007844</t>
  </si>
  <si>
    <t>007847</t>
  </si>
  <si>
    <t xml:space="preserve"> 05  11</t>
  </si>
  <si>
    <t>007848</t>
  </si>
  <si>
    <t>007895</t>
  </si>
  <si>
    <t>007896</t>
  </si>
  <si>
    <t>007899</t>
  </si>
  <si>
    <t>5/8" AMR Meters for MCO's</t>
  </si>
  <si>
    <t>007921</t>
  </si>
  <si>
    <t xml:space="preserve"> 06  01</t>
  </si>
  <si>
    <t>007922</t>
  </si>
  <si>
    <t>007933</t>
  </si>
  <si>
    <t xml:space="preserve"> 06  02</t>
  </si>
  <si>
    <t>007934</t>
  </si>
  <si>
    <t>007951</t>
  </si>
  <si>
    <t>007953</t>
  </si>
  <si>
    <t>007987</t>
  </si>
  <si>
    <t xml:space="preserve"> 06  04</t>
  </si>
  <si>
    <t>007988</t>
  </si>
  <si>
    <t>008000</t>
  </si>
  <si>
    <t xml:space="preserve"> 06  05</t>
  </si>
  <si>
    <t>008001</t>
  </si>
  <si>
    <t>008008</t>
  </si>
  <si>
    <t>008009</t>
  </si>
  <si>
    <t>008069</t>
  </si>
  <si>
    <t xml:space="preserve"> 06  07</t>
  </si>
  <si>
    <t>008070</t>
  </si>
  <si>
    <t>008082</t>
  </si>
  <si>
    <t xml:space="preserve"> 06  08</t>
  </si>
  <si>
    <t>008085</t>
  </si>
  <si>
    <t>008091</t>
  </si>
  <si>
    <t>008092</t>
  </si>
  <si>
    <t>008108</t>
  </si>
  <si>
    <t xml:space="preserve"> 06  10</t>
  </si>
  <si>
    <t>008109</t>
  </si>
  <si>
    <t>008159</t>
  </si>
  <si>
    <t>008160</t>
  </si>
  <si>
    <t>008180</t>
  </si>
  <si>
    <t>008181</t>
  </si>
  <si>
    <t>008185</t>
  </si>
  <si>
    <t>5/8" AMR MCO's for 2020 recorded at Inventory</t>
  </si>
  <si>
    <t>008186</t>
  </si>
  <si>
    <t>5/8" MCO's for 2020 recorded at Inventory</t>
  </si>
  <si>
    <t>008207</t>
  </si>
  <si>
    <t xml:space="preserve"> 07  01</t>
  </si>
  <si>
    <t>008208</t>
  </si>
  <si>
    <t xml:space="preserve"> 07  02</t>
  </si>
  <si>
    <t>008255</t>
  </si>
  <si>
    <t>008258</t>
  </si>
  <si>
    <t xml:space="preserve"> 07  04</t>
  </si>
  <si>
    <t>008274</t>
  </si>
  <si>
    <t>008307</t>
  </si>
  <si>
    <t>008319</t>
  </si>
  <si>
    <t xml:space="preserve"> 07  07</t>
  </si>
  <si>
    <t>008325</t>
  </si>
  <si>
    <t xml:space="preserve"> 07  08</t>
  </si>
  <si>
    <t>008372</t>
  </si>
  <si>
    <t>008402</t>
  </si>
  <si>
    <t xml:space="preserve"> 07  10</t>
  </si>
  <si>
    <t>008408</t>
  </si>
  <si>
    <t>008417</t>
  </si>
  <si>
    <t>008419</t>
  </si>
  <si>
    <t>MCO Replacement Meters - 5/8" AMR</t>
  </si>
  <si>
    <t>008495</t>
  </si>
  <si>
    <t xml:space="preserve"> 08  01</t>
  </si>
  <si>
    <t>008499</t>
  </si>
  <si>
    <t xml:space="preserve"> 08  02</t>
  </si>
  <si>
    <t>008525</t>
  </si>
  <si>
    <t xml:space="preserve"> 08  03</t>
  </si>
  <si>
    <t>008585</t>
  </si>
  <si>
    <t xml:space="preserve"> 08  04</t>
  </si>
  <si>
    <t>008596</t>
  </si>
  <si>
    <t>008602</t>
  </si>
  <si>
    <t>008618</t>
  </si>
  <si>
    <t xml:space="preserve"> 08  07</t>
  </si>
  <si>
    <t>008640</t>
  </si>
  <si>
    <t xml:space="preserve"> 08  08</t>
  </si>
  <si>
    <t>008642</t>
  </si>
  <si>
    <t>008668</t>
  </si>
  <si>
    <t xml:space="preserve"> 08  10</t>
  </si>
  <si>
    <t>008699</t>
  </si>
  <si>
    <t>008704</t>
  </si>
  <si>
    <t>008737</t>
  </si>
  <si>
    <t>5/8" AMR MCO's for 2022 Not Chgd from Inventory</t>
  </si>
  <si>
    <t>008789</t>
  </si>
  <si>
    <t xml:space="preserve"> 09  01</t>
  </si>
  <si>
    <t>008791</t>
  </si>
  <si>
    <t xml:space="preserve"> 09  02</t>
  </si>
  <si>
    <t>008793</t>
  </si>
  <si>
    <t xml:space="preserve"> 09  03</t>
  </si>
  <si>
    <t>008848</t>
  </si>
  <si>
    <t xml:space="preserve"> 09  04</t>
  </si>
  <si>
    <t>008855</t>
  </si>
  <si>
    <t>008861</t>
  </si>
  <si>
    <t>008905</t>
  </si>
  <si>
    <t xml:space="preserve"> 09  07</t>
  </si>
  <si>
    <t>008919</t>
  </si>
  <si>
    <t xml:space="preserve"> 09  08</t>
  </si>
  <si>
    <t>008933</t>
  </si>
  <si>
    <t>008950</t>
  </si>
  <si>
    <t xml:space="preserve"> 09  10</t>
  </si>
  <si>
    <t>008952</t>
  </si>
  <si>
    <t>008964</t>
  </si>
  <si>
    <t>009007</t>
  </si>
  <si>
    <t>AMR Project Depr Adjmt for Registers/Meters</t>
  </si>
  <si>
    <t>009010</t>
  </si>
  <si>
    <t>009012</t>
  </si>
  <si>
    <t>009013</t>
  </si>
  <si>
    <t>009015</t>
  </si>
  <si>
    <t>009018</t>
  </si>
  <si>
    <t>009020</t>
  </si>
  <si>
    <t>009022</t>
  </si>
  <si>
    <t>009024</t>
  </si>
  <si>
    <t>009026</t>
  </si>
  <si>
    <t>009028</t>
  </si>
  <si>
    <t>009030</t>
  </si>
  <si>
    <t>009032</t>
  </si>
  <si>
    <t>009034</t>
  </si>
  <si>
    <t>009036</t>
  </si>
  <si>
    <t>009038</t>
  </si>
  <si>
    <t>009040</t>
  </si>
  <si>
    <t>009042</t>
  </si>
  <si>
    <t>009044</t>
  </si>
  <si>
    <t>009046</t>
  </si>
  <si>
    <t>009047</t>
  </si>
  <si>
    <t>2023 NBV Depr Adjmt for Badger Meters</t>
  </si>
  <si>
    <t>009048</t>
  </si>
  <si>
    <t>Count = 239</t>
  </si>
  <si>
    <t>G/L Asset Account = 101.3344-2 Meters (20 yr depr)</t>
  </si>
  <si>
    <t>001890</t>
  </si>
  <si>
    <t>001891</t>
  </si>
  <si>
    <t>001892</t>
  </si>
  <si>
    <t>001893</t>
  </si>
  <si>
    <t>5/8 Meters - Change outs"</t>
  </si>
  <si>
    <t>001894</t>
  </si>
  <si>
    <t>001895</t>
  </si>
  <si>
    <t>001896</t>
  </si>
  <si>
    <t>001897</t>
  </si>
  <si>
    <t>001898</t>
  </si>
  <si>
    <t>001910</t>
  </si>
  <si>
    <t>001911</t>
  </si>
  <si>
    <t>001912</t>
  </si>
  <si>
    <t>001913</t>
  </si>
  <si>
    <t>5/8 Meters (Bell South)"</t>
  </si>
  <si>
    <t>001940</t>
  </si>
  <si>
    <t>001941</t>
  </si>
  <si>
    <t>001942</t>
  </si>
  <si>
    <t>5/8 Meter (g/s)"</t>
  </si>
  <si>
    <t>002024</t>
  </si>
  <si>
    <t>001953</t>
  </si>
  <si>
    <t>001954</t>
  </si>
  <si>
    <t>001955</t>
  </si>
  <si>
    <t>5/8 Meters (g/s)"</t>
  </si>
  <si>
    <t>001956</t>
  </si>
  <si>
    <t>2 Meters (g/s)"</t>
  </si>
  <si>
    <t>002025</t>
  </si>
  <si>
    <t>001982</t>
  </si>
  <si>
    <t>001983</t>
  </si>
  <si>
    <t>002026</t>
  </si>
  <si>
    <t>002002</t>
  </si>
  <si>
    <t>002003</t>
  </si>
  <si>
    <t>002022</t>
  </si>
  <si>
    <t>002023</t>
  </si>
  <si>
    <t>002027</t>
  </si>
  <si>
    <t>002145</t>
  </si>
  <si>
    <t>002146</t>
  </si>
  <si>
    <t>002147</t>
  </si>
  <si>
    <t>002148</t>
  </si>
  <si>
    <t>002149</t>
  </si>
  <si>
    <t>002150</t>
  </si>
  <si>
    <t>002166</t>
  </si>
  <si>
    <t>5/8 Meter-adj entry"</t>
  </si>
  <si>
    <t>002169</t>
  </si>
  <si>
    <t>002172</t>
  </si>
  <si>
    <t>002175</t>
  </si>
  <si>
    <t>002178</t>
  </si>
  <si>
    <t>002181</t>
  </si>
  <si>
    <t>002184</t>
  </si>
  <si>
    <t>002187</t>
  </si>
  <si>
    <t>002190</t>
  </si>
  <si>
    <t>002193</t>
  </si>
  <si>
    <t>002196</t>
  </si>
  <si>
    <t>002199</t>
  </si>
  <si>
    <t>002202</t>
  </si>
  <si>
    <t>002205</t>
  </si>
  <si>
    <t>002220</t>
  </si>
  <si>
    <t>Relocate Exist 5/8 Meter w/ PRV"</t>
  </si>
  <si>
    <t>002248</t>
  </si>
  <si>
    <t>Relocate 5/8 Meter"</t>
  </si>
  <si>
    <t>002263</t>
  </si>
  <si>
    <t>002271</t>
  </si>
  <si>
    <t>002305</t>
  </si>
  <si>
    <t>002306</t>
  </si>
  <si>
    <t>002313</t>
  </si>
  <si>
    <t>002314</t>
  </si>
  <si>
    <t>002397</t>
  </si>
  <si>
    <t>002398</t>
  </si>
  <si>
    <t>002399</t>
  </si>
  <si>
    <t>002400</t>
  </si>
  <si>
    <t>002351</t>
  </si>
  <si>
    <t>002354</t>
  </si>
  <si>
    <t>002357</t>
  </si>
  <si>
    <t>002360</t>
  </si>
  <si>
    <t>002363</t>
  </si>
  <si>
    <t>002366</t>
  </si>
  <si>
    <t>002369</t>
  </si>
  <si>
    <t>002408</t>
  </si>
  <si>
    <t>002409</t>
  </si>
  <si>
    <t>002417</t>
  </si>
  <si>
    <t>002418</t>
  </si>
  <si>
    <t>002419</t>
  </si>
  <si>
    <t>5/8 Meter (G/S)"</t>
  </si>
  <si>
    <t>002476</t>
  </si>
  <si>
    <t>002477</t>
  </si>
  <si>
    <t>002487</t>
  </si>
  <si>
    <t>002488</t>
  </si>
  <si>
    <t>002489</t>
  </si>
  <si>
    <t>002490</t>
  </si>
  <si>
    <t>002491</t>
  </si>
  <si>
    <t>002492</t>
  </si>
  <si>
    <t>002526</t>
  </si>
  <si>
    <t>3 Meter &amp; Check Valve Vault"</t>
  </si>
  <si>
    <t>002528</t>
  </si>
  <si>
    <t>Relocate Water Meter</t>
  </si>
  <si>
    <t>002529</t>
  </si>
  <si>
    <t>002532</t>
  </si>
  <si>
    <t>002537</t>
  </si>
  <si>
    <t>002538</t>
  </si>
  <si>
    <t>002554</t>
  </si>
  <si>
    <t>002555</t>
  </si>
  <si>
    <t>002843</t>
  </si>
  <si>
    <t>003082</t>
  </si>
  <si>
    <t>003083</t>
  </si>
  <si>
    <t>003084</t>
  </si>
  <si>
    <t>003085</t>
  </si>
  <si>
    <t>002871</t>
  </si>
  <si>
    <t>002872</t>
  </si>
  <si>
    <t>002873</t>
  </si>
  <si>
    <t>003086</t>
  </si>
  <si>
    <t>003087</t>
  </si>
  <si>
    <t>003088</t>
  </si>
  <si>
    <t>003089</t>
  </si>
  <si>
    <t>003090</t>
  </si>
  <si>
    <t>003091</t>
  </si>
  <si>
    <t>003092</t>
  </si>
  <si>
    <t>003093</t>
  </si>
  <si>
    <t>003094</t>
  </si>
  <si>
    <t>003095</t>
  </si>
  <si>
    <t>003096</t>
  </si>
  <si>
    <t>003097</t>
  </si>
  <si>
    <t>003098</t>
  </si>
  <si>
    <t>003099</t>
  </si>
  <si>
    <t>003100</t>
  </si>
  <si>
    <t>002899</t>
  </si>
  <si>
    <t>002900</t>
  </si>
  <si>
    <t>002901</t>
  </si>
  <si>
    <t>002938</t>
  </si>
  <si>
    <t>Relocate 1 Water Meter"</t>
  </si>
  <si>
    <t>002939</t>
  </si>
  <si>
    <t>Relocate 5/8 Water Meter"</t>
  </si>
  <si>
    <t>002940</t>
  </si>
  <si>
    <t>Reconnect 5/8 Water Meter"</t>
  </si>
  <si>
    <t>003101</t>
  </si>
  <si>
    <t>003102</t>
  </si>
  <si>
    <t>003103</t>
  </si>
  <si>
    <t>003104</t>
  </si>
  <si>
    <t>003105</t>
  </si>
  <si>
    <t>003106</t>
  </si>
  <si>
    <t>Vault Top-10 Plex</t>
  </si>
  <si>
    <t>003107</t>
  </si>
  <si>
    <t>Add/l Material Handling</t>
  </si>
  <si>
    <t>003108</t>
  </si>
  <si>
    <t>003109</t>
  </si>
  <si>
    <t>003001</t>
  </si>
  <si>
    <t>003110</t>
  </si>
  <si>
    <t>003111</t>
  </si>
  <si>
    <t>003112</t>
  </si>
  <si>
    <t>003113</t>
  </si>
  <si>
    <t>003114</t>
  </si>
  <si>
    <t>003115</t>
  </si>
  <si>
    <t>003116</t>
  </si>
  <si>
    <t>003117</t>
  </si>
  <si>
    <t>003118</t>
  </si>
  <si>
    <t>003119</t>
  </si>
  <si>
    <t>003024</t>
  </si>
  <si>
    <t>003025</t>
  </si>
  <si>
    <t>003026</t>
  </si>
  <si>
    <t>003027</t>
  </si>
  <si>
    <t>003028</t>
  </si>
  <si>
    <t>003029</t>
  </si>
  <si>
    <t>003030</t>
  </si>
  <si>
    <t>003031</t>
  </si>
  <si>
    <t>003120</t>
  </si>
  <si>
    <t>003121</t>
  </si>
  <si>
    <t>003431</t>
  </si>
  <si>
    <t>003432</t>
  </si>
  <si>
    <t>003433</t>
  </si>
  <si>
    <t>003434</t>
  </si>
  <si>
    <t>003435</t>
  </si>
  <si>
    <t>003304</t>
  </si>
  <si>
    <t>003305</t>
  </si>
  <si>
    <t>003306</t>
  </si>
  <si>
    <t>003436</t>
  </si>
  <si>
    <t>003437</t>
  </si>
  <si>
    <t>003438</t>
  </si>
  <si>
    <t>003439</t>
  </si>
  <si>
    <t>003440</t>
  </si>
  <si>
    <t>003441</t>
  </si>
  <si>
    <t>003442</t>
  </si>
  <si>
    <t>003375</t>
  </si>
  <si>
    <t>003380</t>
  </si>
  <si>
    <t>003381</t>
  </si>
  <si>
    <t>003382</t>
  </si>
  <si>
    <t>003383</t>
  </si>
  <si>
    <t>003384</t>
  </si>
  <si>
    <t>003385</t>
  </si>
  <si>
    <t>003386</t>
  </si>
  <si>
    <t>003387</t>
  </si>
  <si>
    <t>003443</t>
  </si>
  <si>
    <t>003444</t>
  </si>
  <si>
    <t>003445</t>
  </si>
  <si>
    <t>003446</t>
  </si>
  <si>
    <t>003447</t>
  </si>
  <si>
    <t>003448</t>
  </si>
  <si>
    <t>003490</t>
  </si>
  <si>
    <t>003491</t>
  </si>
  <si>
    <t>003492</t>
  </si>
  <si>
    <t>003493</t>
  </si>
  <si>
    <t>003517</t>
  </si>
  <si>
    <t>Relocate existing 5/8 Meter w/ PRV"</t>
  </si>
  <si>
    <t>003518</t>
  </si>
  <si>
    <t>Relocate existing 1 Meter w/ PRV"</t>
  </si>
  <si>
    <t>003519</t>
  </si>
  <si>
    <t>Relocate existing 5/8 Meter"</t>
  </si>
  <si>
    <t>003563</t>
  </si>
  <si>
    <t>High Service PS Master Meter</t>
  </si>
  <si>
    <t>003577</t>
  </si>
  <si>
    <t>1.5 Check Valves &amp; Meter Sump Pumps"</t>
  </si>
  <si>
    <t>003582</t>
  </si>
  <si>
    <t>4 Fireline w/ 1.5" Bypass (Additional Charges)"</t>
  </si>
  <si>
    <t>003583</t>
  </si>
  <si>
    <t>003584</t>
  </si>
  <si>
    <t>003585</t>
  </si>
  <si>
    <t>003586</t>
  </si>
  <si>
    <t>003622</t>
  </si>
  <si>
    <t>003623</t>
  </si>
  <si>
    <t>003730</t>
  </si>
  <si>
    <t>003731</t>
  </si>
  <si>
    <t>003732</t>
  </si>
  <si>
    <t>003733</t>
  </si>
  <si>
    <t>003740</t>
  </si>
  <si>
    <t>003741</t>
  </si>
  <si>
    <t>4 Fireline w/ 1.5" Bypass Meter-Vault (Richpond Baptist Church)"</t>
  </si>
  <si>
    <t>003742</t>
  </si>
  <si>
    <t>003743</t>
  </si>
  <si>
    <t>003744</t>
  </si>
  <si>
    <t>003745</t>
  </si>
  <si>
    <t>003746</t>
  </si>
  <si>
    <t>003786</t>
  </si>
  <si>
    <t>003787</t>
  </si>
  <si>
    <t>003845</t>
  </si>
  <si>
    <t>003846</t>
  </si>
  <si>
    <t>003847</t>
  </si>
  <si>
    <t>003853</t>
  </si>
  <si>
    <t>003854</t>
  </si>
  <si>
    <t>003927</t>
  </si>
  <si>
    <t>003928</t>
  </si>
  <si>
    <t>003929</t>
  </si>
  <si>
    <t>003945</t>
  </si>
  <si>
    <t>Fireline meter box</t>
  </si>
  <si>
    <t>003946</t>
  </si>
  <si>
    <t>003947</t>
  </si>
  <si>
    <t>5/8 Meter (Adj to Labor &amp; Equipment)"</t>
  </si>
  <si>
    <t>003948</t>
  </si>
  <si>
    <t>003949</t>
  </si>
  <si>
    <t>004006</t>
  </si>
  <si>
    <t>004007</t>
  </si>
  <si>
    <t>004045</t>
  </si>
  <si>
    <t>004046</t>
  </si>
  <si>
    <t>004047</t>
  </si>
  <si>
    <t>004169</t>
  </si>
  <si>
    <t>004170</t>
  </si>
  <si>
    <t>004171</t>
  </si>
  <si>
    <t>004110</t>
  </si>
  <si>
    <t>Relocate existing water meter w/ regulator</t>
  </si>
  <si>
    <t>004121</t>
  </si>
  <si>
    <t>004122</t>
  </si>
  <si>
    <t>004123</t>
  </si>
  <si>
    <t>004124</t>
  </si>
  <si>
    <t>004125</t>
  </si>
  <si>
    <t>004126</t>
  </si>
  <si>
    <t>(4) 1 Meter Installations - Adjust for USED Meters"</t>
  </si>
  <si>
    <t>004127</t>
  </si>
  <si>
    <t>004180</t>
  </si>
  <si>
    <t>004181</t>
  </si>
  <si>
    <t>004219</t>
  </si>
  <si>
    <t>004220</t>
  </si>
  <si>
    <t>004302</t>
  </si>
  <si>
    <t>004303</t>
  </si>
  <si>
    <t>004304</t>
  </si>
  <si>
    <t>004241</t>
  </si>
  <si>
    <t>5/8 Meter Installation"</t>
  </si>
  <si>
    <t>004242</t>
  </si>
  <si>
    <t>004243</t>
  </si>
  <si>
    <t>004244</t>
  </si>
  <si>
    <t>004245</t>
  </si>
  <si>
    <t>004320</t>
  </si>
  <si>
    <t>004323</t>
  </si>
  <si>
    <t>004324</t>
  </si>
  <si>
    <t>004347</t>
  </si>
  <si>
    <t>004348</t>
  </si>
  <si>
    <t>004349</t>
  </si>
  <si>
    <t>004370</t>
  </si>
  <si>
    <t>004371</t>
  </si>
  <si>
    <t>004372</t>
  </si>
  <si>
    <t>004373</t>
  </si>
  <si>
    <t>004374</t>
  </si>
  <si>
    <t>Matl Handling Chgs</t>
  </si>
  <si>
    <t>004375</t>
  </si>
  <si>
    <t>5/8 Meter Installation-Misc Charges"</t>
  </si>
  <si>
    <t>004376</t>
  </si>
  <si>
    <t>004377</t>
  </si>
  <si>
    <t>004378</t>
  </si>
  <si>
    <t>004379</t>
  </si>
  <si>
    <t>004380</t>
  </si>
  <si>
    <t>004428</t>
  </si>
  <si>
    <t>004429</t>
  </si>
  <si>
    <t>004519</t>
  </si>
  <si>
    <t>004520</t>
  </si>
  <si>
    <t>004521</t>
  </si>
  <si>
    <t>004522</t>
  </si>
  <si>
    <t>004529</t>
  </si>
  <si>
    <t>004530</t>
  </si>
  <si>
    <t>004533</t>
  </si>
  <si>
    <t>004534</t>
  </si>
  <si>
    <t>Add'l Labor - 5/8 Meter"</t>
  </si>
  <si>
    <t>004535</t>
  </si>
  <si>
    <t>004571</t>
  </si>
  <si>
    <t>004572</t>
  </si>
  <si>
    <t>004578</t>
  </si>
  <si>
    <t>004579</t>
  </si>
  <si>
    <t>004580</t>
  </si>
  <si>
    <t>1 Meter (Overcharged Material to Job)"</t>
  </si>
  <si>
    <t>004616</t>
  </si>
  <si>
    <t>004617</t>
  </si>
  <si>
    <t>004622</t>
  </si>
  <si>
    <t>004623</t>
  </si>
  <si>
    <t>004624</t>
  </si>
  <si>
    <t>004631</t>
  </si>
  <si>
    <t>004632</t>
  </si>
  <si>
    <t>004658</t>
  </si>
  <si>
    <t>Relocate Existing Water Meters</t>
  </si>
  <si>
    <t>004676</t>
  </si>
  <si>
    <t>004677</t>
  </si>
  <si>
    <t>004703</t>
  </si>
  <si>
    <t>004704</t>
  </si>
  <si>
    <t>004705</t>
  </si>
  <si>
    <t>004713</t>
  </si>
  <si>
    <t>004714</t>
  </si>
  <si>
    <t>004715</t>
  </si>
  <si>
    <t>004716</t>
  </si>
  <si>
    <t>004787</t>
  </si>
  <si>
    <t>004788</t>
  </si>
  <si>
    <t>004752</t>
  </si>
  <si>
    <t>Reconnect Water Meter</t>
  </si>
  <si>
    <t>004753</t>
  </si>
  <si>
    <t>5/8 Meters-Misc Charges"</t>
  </si>
  <si>
    <t>004754</t>
  </si>
  <si>
    <t>004755</t>
  </si>
  <si>
    <t>004797</t>
  </si>
  <si>
    <t>004798</t>
  </si>
  <si>
    <t>004860</t>
  </si>
  <si>
    <t>Relocate 1 Meter"</t>
  </si>
  <si>
    <t>004861</t>
  </si>
  <si>
    <t>004863</t>
  </si>
  <si>
    <t>004864</t>
  </si>
  <si>
    <t>004865</t>
  </si>
  <si>
    <t>004866</t>
  </si>
  <si>
    <t>004867</t>
  </si>
  <si>
    <t>004868</t>
  </si>
  <si>
    <t>004892</t>
  </si>
  <si>
    <t>004893</t>
  </si>
  <si>
    <t>004894</t>
  </si>
  <si>
    <t>004913</t>
  </si>
  <si>
    <t>004914</t>
  </si>
  <si>
    <t>004919</t>
  </si>
  <si>
    <t>004920</t>
  </si>
  <si>
    <t>004946</t>
  </si>
  <si>
    <t>004948</t>
  </si>
  <si>
    <t>004949</t>
  </si>
  <si>
    <t>004971</t>
  </si>
  <si>
    <t>004972</t>
  </si>
  <si>
    <t>004973</t>
  </si>
  <si>
    <t>005000</t>
  </si>
  <si>
    <t>005001</t>
  </si>
  <si>
    <t>005002</t>
  </si>
  <si>
    <t>005003</t>
  </si>
  <si>
    <t>Addl Material-2' Meter</t>
  </si>
  <si>
    <t>005008</t>
  </si>
  <si>
    <t>005009</t>
  </si>
  <si>
    <t>005010</t>
  </si>
  <si>
    <t>005011</t>
  </si>
  <si>
    <t>2 Meter-Addl Matl Handling Alloc"</t>
  </si>
  <si>
    <t>005020</t>
  </si>
  <si>
    <t>005021</t>
  </si>
  <si>
    <t>005090</t>
  </si>
  <si>
    <t>005091</t>
  </si>
  <si>
    <t>005095</t>
  </si>
  <si>
    <t>Aug 2008 Scrapped 5/8 Meters-Meter Changeout Program-Depr Adj for NRV"</t>
  </si>
  <si>
    <t>005096</t>
  </si>
  <si>
    <t>005097</t>
  </si>
  <si>
    <t>Aug 2008 (92) New 5/8 Meters Replaced for Meter Changeout Program"</t>
  </si>
  <si>
    <t>005098</t>
  </si>
  <si>
    <t>005099</t>
  </si>
  <si>
    <t>005100</t>
  </si>
  <si>
    <t>005108</t>
  </si>
  <si>
    <t>Sep 2008 Scrapped 5/8 Meters-Meter Changeout Program-Depr Adj for NRV"</t>
  </si>
  <si>
    <t>005109</t>
  </si>
  <si>
    <t>005110</t>
  </si>
  <si>
    <t>Sep 2008 (66) New 5/8 Meters Replaced for Meter Changeout Program"</t>
  </si>
  <si>
    <t>005111</t>
  </si>
  <si>
    <t>005112</t>
  </si>
  <si>
    <t>005113</t>
  </si>
  <si>
    <t>005149</t>
  </si>
  <si>
    <t>005183</t>
  </si>
  <si>
    <t>005184</t>
  </si>
  <si>
    <t>005185</t>
  </si>
  <si>
    <t>6 DCV-MDH BG"</t>
  </si>
  <si>
    <t>005186</t>
  </si>
  <si>
    <t>005187</t>
  </si>
  <si>
    <t>005188</t>
  </si>
  <si>
    <t>005189</t>
  </si>
  <si>
    <t>005190</t>
  </si>
  <si>
    <t>005248</t>
  </si>
  <si>
    <t>005249</t>
  </si>
  <si>
    <t>6 Meters"</t>
  </si>
  <si>
    <t>005250</t>
  </si>
  <si>
    <t>005251</t>
  </si>
  <si>
    <t>Add'l Material for 1 Meter"</t>
  </si>
  <si>
    <t>005295</t>
  </si>
  <si>
    <t>Nov 2008 Scrapped 5/8 Meters-Meter Changeout Program-Depr Adj for NRV"</t>
  </si>
  <si>
    <t>005296</t>
  </si>
  <si>
    <t>005297</t>
  </si>
  <si>
    <t>Nov 2008 (3) New 5/8 Meters Replaced for Meter Changeout Program"</t>
  </si>
  <si>
    <t>005298</t>
  </si>
  <si>
    <t>Nov 2008 (5) New 1 Meters Replaced for Meter Changeout Program"</t>
  </si>
  <si>
    <t>005299</t>
  </si>
  <si>
    <t>Nov 2008 (1) New 2 Meters Replaced for Meter Changeout Program"</t>
  </si>
  <si>
    <t>005300</t>
  </si>
  <si>
    <t>005301</t>
  </si>
  <si>
    <t>005318</t>
  </si>
  <si>
    <t>005319</t>
  </si>
  <si>
    <t>005320</t>
  </si>
  <si>
    <t>005321</t>
  </si>
  <si>
    <t>005322</t>
  </si>
  <si>
    <t>005323</t>
  </si>
  <si>
    <t>005324</t>
  </si>
  <si>
    <t>005362</t>
  </si>
  <si>
    <t>005363</t>
  </si>
  <si>
    <t>Nov 2008 Scrapped 5/8 Meter-Meter Changeout Program-Depr Adj for NRV"</t>
  </si>
  <si>
    <t>005364</t>
  </si>
  <si>
    <t>Nov 2008 Scrapped 4 Meter-Meter Changeout Program-Depr Adj for NRV"</t>
  </si>
  <si>
    <t>005365</t>
  </si>
  <si>
    <t>005366</t>
  </si>
  <si>
    <t>Dec 2008 (21) New 5/8 Meters Replaced for Meter Changeout Program"</t>
  </si>
  <si>
    <t>005367</t>
  </si>
  <si>
    <t>Dec 2008 (4) New 1 Meters Replaced for Meter Changeout Program"</t>
  </si>
  <si>
    <t>005368</t>
  </si>
  <si>
    <t>Dec 2008 (1) New 2 Meter Replaced for Meter Changeout Program"</t>
  </si>
  <si>
    <t>005369</t>
  </si>
  <si>
    <t>005370</t>
  </si>
  <si>
    <t>005390</t>
  </si>
  <si>
    <t>Jan 2009 (13) New 5/8 Meters Replaced for Meter Changeout Program"</t>
  </si>
  <si>
    <t>005393</t>
  </si>
  <si>
    <t>005394</t>
  </si>
  <si>
    <t>005397</t>
  </si>
  <si>
    <t>Feb 2009 (6) New 5/8 Meters Replaced for Meter Changeout Program"</t>
  </si>
  <si>
    <t>005402</t>
  </si>
  <si>
    <t>005403</t>
  </si>
  <si>
    <t>005410</t>
  </si>
  <si>
    <t>Mar 2009 Scrapped 5/8 Meters for Meter Changeout Program"</t>
  </si>
  <si>
    <t>005411</t>
  </si>
  <si>
    <t>Mar 2009 Scrapped 2 Meters for Meter Changeout Program"</t>
  </si>
  <si>
    <t>005412</t>
  </si>
  <si>
    <t>Mar 2009 Scrapped 6 Meters for Meter Changeout Program"</t>
  </si>
  <si>
    <t>005413</t>
  </si>
  <si>
    <t>Mar 2009 Scrapped 5/8 Meter-Meter Changeout Program-Depr Adj for NRV"</t>
  </si>
  <si>
    <t>005414</t>
  </si>
  <si>
    <t>005415</t>
  </si>
  <si>
    <t>Mar 2009 Scrapped 1 Meter-Meter Changeout Program-Depr Adj for NRV"</t>
  </si>
  <si>
    <t>005416</t>
  </si>
  <si>
    <t>Mar 2009 Scrapped 2 Meter-Meter Changeout Program-Depr Adj for NRV"</t>
  </si>
  <si>
    <t>005417</t>
  </si>
  <si>
    <t>Mar 2009 Scrapped 4 Meter-Meter Changeout Program-Depr Adj for NRV"</t>
  </si>
  <si>
    <t>005418</t>
  </si>
  <si>
    <t>Mar 2009 Scrapped 6 Meter-Meter Changeout Program-Depr Adj for NRV"</t>
  </si>
  <si>
    <t>005419</t>
  </si>
  <si>
    <t>005420</t>
  </si>
  <si>
    <t>005421</t>
  </si>
  <si>
    <t>005422</t>
  </si>
  <si>
    <t>005423</t>
  </si>
  <si>
    <t>005424</t>
  </si>
  <si>
    <t>005425</t>
  </si>
  <si>
    <t>005426</t>
  </si>
  <si>
    <t>Indirect Construction Charges</t>
  </si>
  <si>
    <t>005458</t>
  </si>
  <si>
    <t>005468</t>
  </si>
  <si>
    <t>005496</t>
  </si>
  <si>
    <t>005459</t>
  </si>
  <si>
    <t>Relocate Existing Fire Meter</t>
  </si>
  <si>
    <t>005465</t>
  </si>
  <si>
    <t>Relocate Existing 1 Meter"</t>
  </si>
  <si>
    <t>005466</t>
  </si>
  <si>
    <t>Relocate Existing 5/8 Meter"</t>
  </si>
  <si>
    <t>005467</t>
  </si>
  <si>
    <t>Reconnect existing 5/8 Meters"</t>
  </si>
  <si>
    <t>005510</t>
  </si>
  <si>
    <t>005511</t>
  </si>
  <si>
    <t>005515</t>
  </si>
  <si>
    <t>May 2009 Scrapped 5/8 Meters-Meter Changeout Program-Depr Adj for NRV"</t>
  </si>
  <si>
    <t>005516</t>
  </si>
  <si>
    <t>005517</t>
  </si>
  <si>
    <t>June 2009 Scrapped 5/8 Meters-Meter Changeout Program-Depr Adj for NRV"</t>
  </si>
  <si>
    <t>005518</t>
  </si>
  <si>
    <t>005520</t>
  </si>
  <si>
    <t>Jun 2009 (12) New 5/8 Meters Replaced for Meter Changeout Program"</t>
  </si>
  <si>
    <t>005522</t>
  </si>
  <si>
    <t>005524</t>
  </si>
  <si>
    <t>005525</t>
  </si>
  <si>
    <t>5/8 Meter - Overcharge to Plant"</t>
  </si>
  <si>
    <t>005526</t>
  </si>
  <si>
    <t>005527</t>
  </si>
  <si>
    <t>005573</t>
  </si>
  <si>
    <t>Meter Relocations</t>
  </si>
  <si>
    <t>005575</t>
  </si>
  <si>
    <t>July 2009 Scrapped Meters-Meter Changeout Program-Depr Adj for NRV</t>
  </si>
  <si>
    <t>005576</t>
  </si>
  <si>
    <t>005577</t>
  </si>
  <si>
    <t>Jul 2009 (23) New 5/8 Meters Replaced for Meter Changeout Program"</t>
  </si>
  <si>
    <t>005580</t>
  </si>
  <si>
    <t>005581</t>
  </si>
  <si>
    <t>005582</t>
  </si>
  <si>
    <t>Aug 2009-5/8 Replacement Meters for Changeout Program"</t>
  </si>
  <si>
    <t>005586</t>
  </si>
  <si>
    <t>Aug 2009 Scrapped 5/8 Meters-Meter Changeout Program-Depr Adj for NRV"</t>
  </si>
  <si>
    <t>005587</t>
  </si>
  <si>
    <t>005588</t>
  </si>
  <si>
    <t>005589</t>
  </si>
  <si>
    <t>005595</t>
  </si>
  <si>
    <t>Sep 2009-5/8 Replacement Meters for Changeout Program"</t>
  </si>
  <si>
    <t>005596</t>
  </si>
  <si>
    <t>Sep 2009 Scrapped 5/8 Meters-Meter Changeout Program-Depr Adj for NRV"</t>
  </si>
  <si>
    <t>005597</t>
  </si>
  <si>
    <t>005600</t>
  </si>
  <si>
    <t>005601</t>
  </si>
  <si>
    <t>005602</t>
  </si>
  <si>
    <t>005603</t>
  </si>
  <si>
    <t>005626</t>
  </si>
  <si>
    <t>005627</t>
  </si>
  <si>
    <t>005632</t>
  </si>
  <si>
    <t>Oct 2009 Scrapped 5/8 Meters-Meter Changeout Program-Depr Adj for NRV"</t>
  </si>
  <si>
    <t>005633</t>
  </si>
  <si>
    <t>005634</t>
  </si>
  <si>
    <t>Oct 2009-5/8 Replacement Meters for Changeout Program"</t>
  </si>
  <si>
    <t>005638</t>
  </si>
  <si>
    <t>005639</t>
  </si>
  <si>
    <t>005642</t>
  </si>
  <si>
    <t>005652</t>
  </si>
  <si>
    <t>Nov 2009-5/8 Replacement Meters for Changeout Program"</t>
  </si>
  <si>
    <t>005647</t>
  </si>
  <si>
    <t>Dec 2009 Scrapped 5/8 Meters-Meter Changeout Program-Depr Adj for NRV"</t>
  </si>
  <si>
    <t>005648</t>
  </si>
  <si>
    <t>Dec 2009 Scrapped 1 Meters-Meter Changeout Program-Depr Adj for NRV"</t>
  </si>
  <si>
    <t>005649</t>
  </si>
  <si>
    <t>005650</t>
  </si>
  <si>
    <t>005655</t>
  </si>
  <si>
    <t>005656</t>
  </si>
  <si>
    <t>005665</t>
  </si>
  <si>
    <t>005666</t>
  </si>
  <si>
    <t>005678</t>
  </si>
  <si>
    <t>Dec 2009-5/8 Replacement Meters for Changeout Program"</t>
  </si>
  <si>
    <t>005651</t>
  </si>
  <si>
    <t>Jan 2010-5/8 Replacement Meters for Changeout Program"</t>
  </si>
  <si>
    <t>005679</t>
  </si>
  <si>
    <t>Jan 2010-1 Replacement Meters for Changeout Program"</t>
  </si>
  <si>
    <t>005680</t>
  </si>
  <si>
    <t>Jan 2010 Scrapped 5/8 Meters-Meter Changeout Program-Depr Adj for NRV"</t>
  </si>
  <si>
    <t>005681</t>
  </si>
  <si>
    <t>005685</t>
  </si>
  <si>
    <t>005686</t>
  </si>
  <si>
    <t>005687</t>
  </si>
  <si>
    <t>Feb 2010 New 5/8 Replacement Meters for Changeout Program"</t>
  </si>
  <si>
    <t>005688</t>
  </si>
  <si>
    <t>Feb 2010 Scrapped 5/8 Meters-Meter Changeout Program-Depr Adj for NRV"</t>
  </si>
  <si>
    <t>005689</t>
  </si>
  <si>
    <t>005699</t>
  </si>
  <si>
    <t>005700</t>
  </si>
  <si>
    <t>005706</t>
  </si>
  <si>
    <t>005707</t>
  </si>
  <si>
    <t>005710</t>
  </si>
  <si>
    <t>005718</t>
  </si>
  <si>
    <t>Mar 2010 Scrapped 5/8 Meters-Meter Changeout Program-Depr Adj for NRV"</t>
  </si>
  <si>
    <t>005719</t>
  </si>
  <si>
    <t>005720</t>
  </si>
  <si>
    <t>Mar 2010 New 5/8 Replacement Meters for Changeout Program"</t>
  </si>
  <si>
    <t>005725</t>
  </si>
  <si>
    <t>Apr 2010 Scrapped 5/8 Meters-Meter Changeout Program-Depr Adj for NRV"</t>
  </si>
  <si>
    <t>005726</t>
  </si>
  <si>
    <t>005727</t>
  </si>
  <si>
    <t>Apr 2010 New 5/8 Replacement Meters for Changeout Program"</t>
  </si>
  <si>
    <t>005732</t>
  </si>
  <si>
    <t>005733</t>
  </si>
  <si>
    <t>005728</t>
  </si>
  <si>
    <t>May 2010 Scrapped 5/8 Meters-Meter Changeout Program-Depr Adj for NRV"</t>
  </si>
  <si>
    <t>005729</t>
  </si>
  <si>
    <t>005730</t>
  </si>
  <si>
    <t>May 2010 New 5/8 Replacement Meters for Changeout Program"</t>
  </si>
  <si>
    <t>005738</t>
  </si>
  <si>
    <t>005739</t>
  </si>
  <si>
    <t>005744</t>
  </si>
  <si>
    <t>Misc Meter Installations, (2) DCV's, Indirect Costs</t>
  </si>
  <si>
    <t>005755</t>
  </si>
  <si>
    <t>005756</t>
  </si>
  <si>
    <t>005757</t>
  </si>
  <si>
    <t>005753</t>
  </si>
  <si>
    <t>July 2010 Scrapped 5/8 Meters-Meter Changeout Program-Depr Adj for NRV"</t>
  </si>
  <si>
    <t>005754</t>
  </si>
  <si>
    <t>005774</t>
  </si>
  <si>
    <t>005775</t>
  </si>
  <si>
    <t>005781</t>
  </si>
  <si>
    <t>005782</t>
  </si>
  <si>
    <t>005783</t>
  </si>
  <si>
    <t>3 Meters"</t>
  </si>
  <si>
    <t>005784</t>
  </si>
  <si>
    <t>Aug 2010 New 5/8 CUD Replacement Meters Used for Changeout Program"</t>
  </si>
  <si>
    <t>005786</t>
  </si>
  <si>
    <t>Aug 2010 Scrapped 5/8 Meters-Meter Changeout Program-Depr Adj for NRV"</t>
  </si>
  <si>
    <t>005787</t>
  </si>
  <si>
    <t>005795</t>
  </si>
  <si>
    <t>Project 19 - Meters</t>
  </si>
  <si>
    <t>005797</t>
  </si>
  <si>
    <t>(2) DCVs (Overholt), Richardsville Elem Fireline, Misc/Indirect Costs</t>
  </si>
  <si>
    <t>005819</t>
  </si>
  <si>
    <t>005820</t>
  </si>
  <si>
    <t>005829</t>
  </si>
  <si>
    <t>005830</t>
  </si>
  <si>
    <t>005827</t>
  </si>
  <si>
    <t>Nov 2010 Scrapped 5/8 Meters-Meter Changeout Program-Depr Adj for NRV"</t>
  </si>
  <si>
    <t>005828</t>
  </si>
  <si>
    <t>005851</t>
  </si>
  <si>
    <t>005852</t>
  </si>
  <si>
    <t>005855</t>
  </si>
  <si>
    <t>Nov 2010 New 5/8 CUD Replacement Meters Used for Changeout Program"</t>
  </si>
  <si>
    <t>005857</t>
  </si>
  <si>
    <t>Dec 2010 Scrapped 5/8 Meters-Meter Changeout Program-Depr Adj for NRV"</t>
  </si>
  <si>
    <t>005858</t>
  </si>
  <si>
    <t>005883</t>
  </si>
  <si>
    <t>Dec 2010 New 1 Replacement Meters Used for Changeout Program"</t>
  </si>
  <si>
    <t>005887</t>
  </si>
  <si>
    <t>Dec 2010 New 5/8 CUD Replacement Meters Used for Changeout Program"</t>
  </si>
  <si>
    <t>005888</t>
  </si>
  <si>
    <t>005889</t>
  </si>
  <si>
    <t>005907</t>
  </si>
  <si>
    <t>005909</t>
  </si>
  <si>
    <t>005913</t>
  </si>
  <si>
    <t>Jan-Feb 2011 Scrapped 5/8 Meters-Meter Changeout Program-Depr Adj for NRV"</t>
  </si>
  <si>
    <t>005914</t>
  </si>
  <si>
    <t>005915</t>
  </si>
  <si>
    <t>005916</t>
  </si>
  <si>
    <t>005921</t>
  </si>
  <si>
    <t>New 5/8 CUD Meters-Meter Changeout Program"</t>
  </si>
  <si>
    <t>005924</t>
  </si>
  <si>
    <t>005938</t>
  </si>
  <si>
    <t>005939</t>
  </si>
  <si>
    <t>005948</t>
  </si>
  <si>
    <t>005949</t>
  </si>
  <si>
    <t>005950</t>
  </si>
  <si>
    <t>005954</t>
  </si>
  <si>
    <t>005960</t>
  </si>
  <si>
    <t>005961</t>
  </si>
  <si>
    <t>005968</t>
  </si>
  <si>
    <t>005969</t>
  </si>
  <si>
    <t>005972</t>
  </si>
  <si>
    <t>4 Meter Ramada Inn  2" Meter TS Trucking  Indirect Construction</t>
  </si>
  <si>
    <t>005992</t>
  </si>
  <si>
    <t>005993</t>
  </si>
  <si>
    <t>005994</t>
  </si>
  <si>
    <t>006003</t>
  </si>
  <si>
    <t>006004</t>
  </si>
  <si>
    <t>006007</t>
  </si>
  <si>
    <t>006010</t>
  </si>
  <si>
    <t>006011</t>
  </si>
  <si>
    <t>006041</t>
  </si>
  <si>
    <t>006042</t>
  </si>
  <si>
    <t>006046</t>
  </si>
  <si>
    <t>5/8 CUD Replacement Meters</t>
  </si>
  <si>
    <t>006058</t>
  </si>
  <si>
    <t>006059</t>
  </si>
  <si>
    <t>006065</t>
  </si>
  <si>
    <t>Nov 2011 Scrapped 5/8 Meters-Meter Changeout Program-Depr Adj for NRV"</t>
  </si>
  <si>
    <t>006066</t>
  </si>
  <si>
    <t>006067</t>
  </si>
  <si>
    <t>1 Replacement Meters</t>
  </si>
  <si>
    <t>006092</t>
  </si>
  <si>
    <t>006093</t>
  </si>
  <si>
    <t>006094</t>
  </si>
  <si>
    <t>006075</t>
  </si>
  <si>
    <t>Relocate (9) 5/8 Meters"</t>
  </si>
  <si>
    <t>006096</t>
  </si>
  <si>
    <t>006098</t>
  </si>
  <si>
    <t>006099</t>
  </si>
  <si>
    <t>006100</t>
  </si>
  <si>
    <t>006153</t>
  </si>
  <si>
    <t>006154</t>
  </si>
  <si>
    <t>006155</t>
  </si>
  <si>
    <t>006156</t>
  </si>
  <si>
    <t>006165</t>
  </si>
  <si>
    <t>006170</t>
  </si>
  <si>
    <t>006172</t>
  </si>
  <si>
    <t>006192</t>
  </si>
  <si>
    <t>006193</t>
  </si>
  <si>
    <t>006198</t>
  </si>
  <si>
    <t>006199</t>
  </si>
  <si>
    <t>006229</t>
  </si>
  <si>
    <t>006230</t>
  </si>
  <si>
    <t>006253</t>
  </si>
  <si>
    <t>006254</t>
  </si>
  <si>
    <t>006235</t>
  </si>
  <si>
    <t>006259</t>
  </si>
  <si>
    <t>006260</t>
  </si>
  <si>
    <t>006267</t>
  </si>
  <si>
    <t>006268</t>
  </si>
  <si>
    <t>006269</t>
  </si>
  <si>
    <t>006289</t>
  </si>
  <si>
    <t>006290</t>
  </si>
  <si>
    <t>006291</t>
  </si>
  <si>
    <t>006307</t>
  </si>
  <si>
    <t>006308</t>
  </si>
  <si>
    <t>006321</t>
  </si>
  <si>
    <t>006322</t>
  </si>
  <si>
    <t>006323</t>
  </si>
  <si>
    <t>006326</t>
  </si>
  <si>
    <t>006330</t>
  </si>
  <si>
    <t>006336</t>
  </si>
  <si>
    <t>(25) Meters, (3) DCVs, (1) Fireline, Rockfield Combo Svc, Indirect Costs</t>
  </si>
  <si>
    <t>006352</t>
  </si>
  <si>
    <t>006357</t>
  </si>
  <si>
    <t>006366</t>
  </si>
  <si>
    <t>006367</t>
  </si>
  <si>
    <t>006385</t>
  </si>
  <si>
    <t>006371</t>
  </si>
  <si>
    <t>006415</t>
  </si>
  <si>
    <t>006416</t>
  </si>
  <si>
    <t>006391</t>
  </si>
  <si>
    <t>4 DCV (J Allen Bldrs)"</t>
  </si>
  <si>
    <t>006392</t>
  </si>
  <si>
    <t>006460</t>
  </si>
  <si>
    <t>006468</t>
  </si>
  <si>
    <t>006471</t>
  </si>
  <si>
    <t>006484</t>
  </si>
  <si>
    <t>006508</t>
  </si>
  <si>
    <t>006514</t>
  </si>
  <si>
    <t>006521</t>
  </si>
  <si>
    <t>006528</t>
  </si>
  <si>
    <t>006548</t>
  </si>
  <si>
    <t xml:space="preserve"> 10  01</t>
  </si>
  <si>
    <t>006559</t>
  </si>
  <si>
    <t xml:space="preserve"> 10  03</t>
  </si>
  <si>
    <t>006578</t>
  </si>
  <si>
    <t>Misc Expense Reclass, Indirect Capital Costs</t>
  </si>
  <si>
    <t>006564</t>
  </si>
  <si>
    <t xml:space="preserve"> 10  04</t>
  </si>
  <si>
    <t>006565</t>
  </si>
  <si>
    <t>006567</t>
  </si>
  <si>
    <t>006625</t>
  </si>
  <si>
    <t>006622</t>
  </si>
  <si>
    <t>Meter Additions / Relocations</t>
  </si>
  <si>
    <t>006623</t>
  </si>
  <si>
    <t>006627</t>
  </si>
  <si>
    <t>1" Meters\</t>
  </si>
  <si>
    <t>006640</t>
  </si>
  <si>
    <t xml:space="preserve"> 10  07</t>
  </si>
  <si>
    <t>006647</t>
  </si>
  <si>
    <t xml:space="preserve"> 10  08</t>
  </si>
  <si>
    <t>006648</t>
  </si>
  <si>
    <t>006659</t>
  </si>
  <si>
    <t xml:space="preserve"> 10  09</t>
  </si>
  <si>
    <t>006668</t>
  </si>
  <si>
    <t>Meter Changeouts, 5/8" Meter, Indirect Costs</t>
  </si>
  <si>
    <t>006679</t>
  </si>
  <si>
    <t xml:space="preserve"> 10  10</t>
  </si>
  <si>
    <t>006705</t>
  </si>
  <si>
    <t>006715</t>
  </si>
  <si>
    <t>006719</t>
  </si>
  <si>
    <t>006752</t>
  </si>
  <si>
    <t>006790</t>
  </si>
  <si>
    <t>Meter Relocations-Three Springs/Hwy 242</t>
  </si>
  <si>
    <t>006792</t>
  </si>
  <si>
    <t>006770</t>
  </si>
  <si>
    <t xml:space="preserve"> 11  04</t>
  </si>
  <si>
    <t>006771</t>
  </si>
  <si>
    <t>006772</t>
  </si>
  <si>
    <t>006815</t>
  </si>
  <si>
    <t>006816</t>
  </si>
  <si>
    <t>006819</t>
  </si>
  <si>
    <t>006817</t>
  </si>
  <si>
    <t xml:space="preserve"> 11  07</t>
  </si>
  <si>
    <t>006860</t>
  </si>
  <si>
    <t>006839</t>
  </si>
  <si>
    <t>006841</t>
  </si>
  <si>
    <t>006842</t>
  </si>
  <si>
    <t>006906</t>
  </si>
  <si>
    <t>006907</t>
  </si>
  <si>
    <t>006918</t>
  </si>
  <si>
    <t>006935</t>
  </si>
  <si>
    <t>Meter Disposals - 2015</t>
  </si>
  <si>
    <t>006936</t>
  </si>
  <si>
    <t>Abandoned Plant - Three Springs Rd Reloc</t>
  </si>
  <si>
    <t>006937</t>
  </si>
  <si>
    <t>006938</t>
  </si>
  <si>
    <t>006939</t>
  </si>
  <si>
    <t>006940</t>
  </si>
  <si>
    <t>006949</t>
  </si>
  <si>
    <t xml:space="preserve"> 12  01</t>
  </si>
  <si>
    <t>006958</t>
  </si>
  <si>
    <t>006968</t>
  </si>
  <si>
    <t>006969</t>
  </si>
  <si>
    <t>006971</t>
  </si>
  <si>
    <t xml:space="preserve"> 12  02</t>
  </si>
  <si>
    <t>006972</t>
  </si>
  <si>
    <t>006974</t>
  </si>
  <si>
    <t>007004</t>
  </si>
  <si>
    <t xml:space="preserve"> 12  04</t>
  </si>
  <si>
    <t>007005</t>
  </si>
  <si>
    <t>007007</t>
  </si>
  <si>
    <t>007008</t>
  </si>
  <si>
    <t>007010</t>
  </si>
  <si>
    <t>007011</t>
  </si>
  <si>
    <t>007099</t>
  </si>
  <si>
    <t>007013</t>
  </si>
  <si>
    <t xml:space="preserve"> 12  07</t>
  </si>
  <si>
    <t>007014</t>
  </si>
  <si>
    <t>007037</t>
  </si>
  <si>
    <t>007038</t>
  </si>
  <si>
    <t>007040</t>
  </si>
  <si>
    <t>007041</t>
  </si>
  <si>
    <t>007119</t>
  </si>
  <si>
    <t>007108</t>
  </si>
  <si>
    <t xml:space="preserve"> 12  10</t>
  </si>
  <si>
    <t>007128</t>
  </si>
  <si>
    <t>007142</t>
  </si>
  <si>
    <t>007144</t>
  </si>
  <si>
    <t>1" Meter Replacements for Changeouts</t>
  </si>
  <si>
    <t>007156</t>
  </si>
  <si>
    <t>Meters Relocated w/ 1" Meter Installation</t>
  </si>
  <si>
    <t xml:space="preserve"> 13  01</t>
  </si>
  <si>
    <t>007158</t>
  </si>
  <si>
    <t>Equipment Time chgd to CC 610-2</t>
  </si>
  <si>
    <t>007164</t>
  </si>
  <si>
    <t>007167</t>
  </si>
  <si>
    <t>007175</t>
  </si>
  <si>
    <t xml:space="preserve"> 13  02</t>
  </si>
  <si>
    <t>007193</t>
  </si>
  <si>
    <t xml:space="preserve"> 13  03</t>
  </si>
  <si>
    <t>007197</t>
  </si>
  <si>
    <t>007222</t>
  </si>
  <si>
    <t xml:space="preserve"> 13  04</t>
  </si>
  <si>
    <t>007223</t>
  </si>
  <si>
    <t>007225</t>
  </si>
  <si>
    <t>007226</t>
  </si>
  <si>
    <t>007228</t>
  </si>
  <si>
    <t>007229</t>
  </si>
  <si>
    <t>007241</t>
  </si>
  <si>
    <t>007304</t>
  </si>
  <si>
    <t xml:space="preserve"> 13  07</t>
  </si>
  <si>
    <t>007342</t>
  </si>
  <si>
    <t xml:space="preserve"> 13  08</t>
  </si>
  <si>
    <t>007308</t>
  </si>
  <si>
    <t>007354</t>
  </si>
  <si>
    <t>007355</t>
  </si>
  <si>
    <t>007357</t>
  </si>
  <si>
    <t xml:space="preserve"> 13  10</t>
  </si>
  <si>
    <t>007412</t>
  </si>
  <si>
    <t>007422</t>
  </si>
  <si>
    <t>007425</t>
  </si>
  <si>
    <t>007426</t>
  </si>
  <si>
    <t>007431</t>
  </si>
  <si>
    <t>007443</t>
  </si>
  <si>
    <t>007459</t>
  </si>
  <si>
    <t xml:space="preserve"> 14  01</t>
  </si>
  <si>
    <t>007463</t>
  </si>
  <si>
    <t xml:space="preserve"> 14  02</t>
  </si>
  <si>
    <t>007496</t>
  </si>
  <si>
    <t>007497</t>
  </si>
  <si>
    <t>007513</t>
  </si>
  <si>
    <t xml:space="preserve"> 14  04</t>
  </si>
  <si>
    <t>007514</t>
  </si>
  <si>
    <t>007527</t>
  </si>
  <si>
    <t>007529</t>
  </si>
  <si>
    <t>007531</t>
  </si>
  <si>
    <t>007542</t>
  </si>
  <si>
    <t xml:space="preserve"> 14  06</t>
  </si>
  <si>
    <t>007554</t>
  </si>
  <si>
    <t>007555</t>
  </si>
  <si>
    <t>007556</t>
  </si>
  <si>
    <t>2" Meter</t>
  </si>
  <si>
    <t>007563</t>
  </si>
  <si>
    <t xml:space="preserve"> 14  07</t>
  </si>
  <si>
    <t>007582</t>
  </si>
  <si>
    <t xml:space="preserve"> 14  08</t>
  </si>
  <si>
    <t>007583</t>
  </si>
  <si>
    <t>007595</t>
  </si>
  <si>
    <t>007608</t>
  </si>
  <si>
    <t>007620</t>
  </si>
  <si>
    <t xml:space="preserve"> 14  11</t>
  </si>
  <si>
    <t>007667</t>
  </si>
  <si>
    <t>Dead / Busted 5/8" Meter Replacements</t>
  </si>
  <si>
    <t>007668</t>
  </si>
  <si>
    <t>007671</t>
  </si>
  <si>
    <t>007690</t>
  </si>
  <si>
    <t>Unrecorded MCO's in Service</t>
  </si>
  <si>
    <t>007688</t>
  </si>
  <si>
    <t>007689</t>
  </si>
  <si>
    <t>007707</t>
  </si>
  <si>
    <t>007728</t>
  </si>
  <si>
    <t>007734</t>
  </si>
  <si>
    <t>007735</t>
  </si>
  <si>
    <t>007741</t>
  </si>
  <si>
    <t>007743</t>
  </si>
  <si>
    <t>007744</t>
  </si>
  <si>
    <t>AMR MCOs, MCOs, Indirect</t>
  </si>
  <si>
    <t>007796</t>
  </si>
  <si>
    <t>WC AMR Project Costs, Phase 1</t>
  </si>
  <si>
    <t>007778</t>
  </si>
  <si>
    <t xml:space="preserve"> 15  07</t>
  </si>
  <si>
    <t>007793</t>
  </si>
  <si>
    <t xml:space="preserve"> 15  08</t>
  </si>
  <si>
    <t>007791</t>
  </si>
  <si>
    <t>(2) Fire Mtrs, (9) 1", AMR/MCO's, Indirect</t>
  </si>
  <si>
    <t xml:space="preserve"> 15  09</t>
  </si>
  <si>
    <t>007795</t>
  </si>
  <si>
    <t>007835</t>
  </si>
  <si>
    <t>WC AMR Project Phase 2</t>
  </si>
  <si>
    <t>007845</t>
  </si>
  <si>
    <t xml:space="preserve"> 15  10</t>
  </si>
  <si>
    <t>007846</t>
  </si>
  <si>
    <t>007849</t>
  </si>
  <si>
    <t xml:space="preserve"> 15  11</t>
  </si>
  <si>
    <t>007850</t>
  </si>
  <si>
    <t>007897</t>
  </si>
  <si>
    <t>007898</t>
  </si>
  <si>
    <t>007900</t>
  </si>
  <si>
    <t>007917</t>
  </si>
  <si>
    <t>AMR Project, Phase 3</t>
  </si>
  <si>
    <t>007923</t>
  </si>
  <si>
    <t xml:space="preserve"> 16  01</t>
  </si>
  <si>
    <t>007935</t>
  </si>
  <si>
    <t xml:space="preserve"> 16  02</t>
  </si>
  <si>
    <t>007950</t>
  </si>
  <si>
    <t>AMR MCOs, Repl Broken Brackets, Indirect COsts</t>
  </si>
  <si>
    <t xml:space="preserve"> 16  03</t>
  </si>
  <si>
    <t>007952</t>
  </si>
  <si>
    <t>007989</t>
  </si>
  <si>
    <t xml:space="preserve"> 16  04</t>
  </si>
  <si>
    <t>007990</t>
  </si>
  <si>
    <t>007995</t>
  </si>
  <si>
    <t>AMR / AMI Project, Phase 4 (1/1/20-5/31/20)</t>
  </si>
  <si>
    <t xml:space="preserve"> 16  05</t>
  </si>
  <si>
    <t>008002</t>
  </si>
  <si>
    <t>008003</t>
  </si>
  <si>
    <t>008010</t>
  </si>
  <si>
    <t>008062</t>
  </si>
  <si>
    <t>008071</t>
  </si>
  <si>
    <t xml:space="preserve"> 16  07</t>
  </si>
  <si>
    <t>008072</t>
  </si>
  <si>
    <t>008086</t>
  </si>
  <si>
    <t xml:space="preserve"> 16  08</t>
  </si>
  <si>
    <t>008093</t>
  </si>
  <si>
    <t>008094</t>
  </si>
  <si>
    <t>008111</t>
  </si>
  <si>
    <t>(2) 8" Fire Meters, AMR/Other MCOs, Indirect</t>
  </si>
  <si>
    <t>008124</t>
  </si>
  <si>
    <t>AMR / AMI Project, Phase 5 (6/1/20-10/31/20)</t>
  </si>
  <si>
    <t>008110</t>
  </si>
  <si>
    <t xml:space="preserve"> 16  10</t>
  </si>
  <si>
    <t>008161</t>
  </si>
  <si>
    <t xml:space="preserve"> 16  11</t>
  </si>
  <si>
    <t>008165</t>
  </si>
  <si>
    <t>Meter MCO's / Disposals</t>
  </si>
  <si>
    <t>008182</t>
  </si>
  <si>
    <t>008183</t>
  </si>
  <si>
    <t>008184</t>
  </si>
  <si>
    <t>008187</t>
  </si>
  <si>
    <t>1" MCO's for 2020 recorded at Inventory</t>
  </si>
  <si>
    <t>008246</t>
  </si>
  <si>
    <t xml:space="preserve"> 17  03</t>
  </si>
  <si>
    <t>008249</t>
  </si>
  <si>
    <t>008256</t>
  </si>
  <si>
    <t>008257</t>
  </si>
  <si>
    <t>008259</t>
  </si>
  <si>
    <t xml:space="preserve"> 17  04</t>
  </si>
  <si>
    <t>008260</t>
  </si>
  <si>
    <t>008273</t>
  </si>
  <si>
    <t>AMR / AMI Project, Phase 6 (1/1/21-4/30/21)</t>
  </si>
  <si>
    <t>008275</t>
  </si>
  <si>
    <t>008277</t>
  </si>
  <si>
    <t>008289</t>
  </si>
  <si>
    <t>008290</t>
  </si>
  <si>
    <t>008291</t>
  </si>
  <si>
    <t>Large AMR MCO's</t>
  </si>
  <si>
    <t>008292</t>
  </si>
  <si>
    <t>008308</t>
  </si>
  <si>
    <t>008309</t>
  </si>
  <si>
    <t>008321</t>
  </si>
  <si>
    <t xml:space="preserve"> 17  07</t>
  </si>
  <si>
    <t>008323</t>
  </si>
  <si>
    <t>008326</t>
  </si>
  <si>
    <t xml:space="preserve"> 17  08</t>
  </si>
  <si>
    <t>008373</t>
  </si>
  <si>
    <t xml:space="preserve"> 17  09</t>
  </si>
  <si>
    <t>008374</t>
  </si>
  <si>
    <t>008348</t>
  </si>
  <si>
    <t>AMR / AMI Project, Phase 1 (2/21/19 - 5/20/19)</t>
  </si>
  <si>
    <t>008349</t>
  </si>
  <si>
    <t>AMR / AMI Project, Phase 2 (5/21/19 - 9/30/19)</t>
  </si>
  <si>
    <t>008350</t>
  </si>
  <si>
    <t>AMR / AMI Project, Phase 3 (10/1/19 - 12/31/19)</t>
  </si>
  <si>
    <t>008351</t>
  </si>
  <si>
    <t>AMR / AMI Project, Phase 4 (1/1/20 - 5/31/20)</t>
  </si>
  <si>
    <t>008352</t>
  </si>
  <si>
    <t>AMR / AMI Project, Phase 5 (6/1/20 - 10/31/20)</t>
  </si>
  <si>
    <t>008353</t>
  </si>
  <si>
    <t>AMR / AMI Project, Phase 6 (1/1/21 - 4/30/21)</t>
  </si>
  <si>
    <t>008354</t>
  </si>
  <si>
    <t>AMR / AMI Project, Phase 7 (5/1/21 - 7/31/21)</t>
  </si>
  <si>
    <t>008361</t>
  </si>
  <si>
    <t>008405</t>
  </si>
  <si>
    <t xml:space="preserve"> 17  10</t>
  </si>
  <si>
    <t>008409</t>
  </si>
  <si>
    <t>008410</t>
  </si>
  <si>
    <t>008444</t>
  </si>
  <si>
    <t>AMR / AMI Project, Phase 8 (8/1/21 - 12/31/21)</t>
  </si>
  <si>
    <t>008418</t>
  </si>
  <si>
    <t>008420</t>
  </si>
  <si>
    <t>MCO Replacement Meters - 1" AMR</t>
  </si>
  <si>
    <t>008421</t>
  </si>
  <si>
    <t>2" Badger Turbo - Chandler @ Torrage</t>
  </si>
  <si>
    <t>008422</t>
  </si>
  <si>
    <t>2" Badger Turbo - Chandler @ River Tamner</t>
  </si>
  <si>
    <t>008423</t>
  </si>
  <si>
    <t>2" Omni Turbo - Arts Parts in SG</t>
  </si>
  <si>
    <t>008424</t>
  </si>
  <si>
    <t>2" Omni Turbo - Trailer Park @ N Campbell Rd</t>
  </si>
  <si>
    <t>008446</t>
  </si>
  <si>
    <t>008449</t>
  </si>
  <si>
    <t>008452</t>
  </si>
  <si>
    <t>008455</t>
  </si>
  <si>
    <t>008459</t>
  </si>
  <si>
    <t>008462</t>
  </si>
  <si>
    <t>008465</t>
  </si>
  <si>
    <t>008468</t>
  </si>
  <si>
    <t>008470</t>
  </si>
  <si>
    <t>Various AMR MCO's</t>
  </si>
  <si>
    <t>008471</t>
  </si>
  <si>
    <t>008497</t>
  </si>
  <si>
    <t>008500</t>
  </si>
  <si>
    <t>008501</t>
  </si>
  <si>
    <t>008526</t>
  </si>
  <si>
    <t>008527</t>
  </si>
  <si>
    <t>008508</t>
  </si>
  <si>
    <t>008511</t>
  </si>
  <si>
    <t>008514</t>
  </si>
  <si>
    <t>008587</t>
  </si>
  <si>
    <t>008589</t>
  </si>
  <si>
    <t>008598</t>
  </si>
  <si>
    <t>008600</t>
  </si>
  <si>
    <t>008604</t>
  </si>
  <si>
    <t>008606</t>
  </si>
  <si>
    <t>AMR Project Entry #9 (01/22-04/22)</t>
  </si>
  <si>
    <t>008629</t>
  </si>
  <si>
    <t>008619</t>
  </si>
  <si>
    <t>008620</t>
  </si>
  <si>
    <t>008641</t>
  </si>
  <si>
    <t>008643</t>
  </si>
  <si>
    <t>008644</t>
  </si>
  <si>
    <t>008651</t>
  </si>
  <si>
    <t>008671</t>
  </si>
  <si>
    <t>008669</t>
  </si>
  <si>
    <t>008670</t>
  </si>
  <si>
    <t>008700</t>
  </si>
  <si>
    <t>008703</t>
  </si>
  <si>
    <t>AMR Project Entry #10 (05/22-06/22)</t>
  </si>
  <si>
    <t>008707</t>
  </si>
  <si>
    <t>AMR Project Entry #11 (07/22-12/22)</t>
  </si>
  <si>
    <t>008715</t>
  </si>
  <si>
    <t>008716</t>
  </si>
  <si>
    <t>008734</t>
  </si>
  <si>
    <t>Scrapped Meters - 2022 (Various Sizes)</t>
  </si>
  <si>
    <t>008738</t>
  </si>
  <si>
    <t>1" AMR MCO's for 2022 Not Chgd from Inventory</t>
  </si>
  <si>
    <t>008766</t>
  </si>
  <si>
    <t>008767</t>
  </si>
  <si>
    <t>008790</t>
  </si>
  <si>
    <t>008792</t>
  </si>
  <si>
    <t>008794</t>
  </si>
  <si>
    <t>008827</t>
  </si>
  <si>
    <t>008828</t>
  </si>
  <si>
    <t>008829</t>
  </si>
  <si>
    <t>008849</t>
  </si>
  <si>
    <t>008856</t>
  </si>
  <si>
    <t>008857</t>
  </si>
  <si>
    <t>008862</t>
  </si>
  <si>
    <t>008867</t>
  </si>
  <si>
    <t>008870</t>
  </si>
  <si>
    <t>008884</t>
  </si>
  <si>
    <t>AMR Project Costs Entry #12 (1/2023-5/2023)</t>
  </si>
  <si>
    <t>008906</t>
  </si>
  <si>
    <t>008907</t>
  </si>
  <si>
    <t>008920</t>
  </si>
  <si>
    <t>008932</t>
  </si>
  <si>
    <t>008934</t>
  </si>
  <si>
    <t>008951</t>
  </si>
  <si>
    <t>008953</t>
  </si>
  <si>
    <t>008965</t>
  </si>
  <si>
    <t>008980</t>
  </si>
  <si>
    <t>Addl/Misc Costs - 1" &amp; &gt; Meters</t>
  </si>
  <si>
    <t>008981</t>
  </si>
  <si>
    <t>Addl/Misc Costs - 5/8"  Meters</t>
  </si>
  <si>
    <t>008982</t>
  </si>
  <si>
    <t>008983</t>
  </si>
  <si>
    <t>Lg AMR Meter MCOs</t>
  </si>
  <si>
    <t>008984</t>
  </si>
  <si>
    <t>008986</t>
  </si>
  <si>
    <t>Hwy 31W @ Commonwealth Blvd - Meter Relocs/Reconnects</t>
  </si>
  <si>
    <t>008998</t>
  </si>
  <si>
    <t>AMR Project - Over-Allocation PE 12/31/19</t>
  </si>
  <si>
    <t>008999</t>
  </si>
  <si>
    <t>AMR Project - Over-Allocation PE 4/30/21</t>
  </si>
  <si>
    <t>009000</t>
  </si>
  <si>
    <t>AMR Project - Over-Allocation PE 7/31/21</t>
  </si>
  <si>
    <t>009001</t>
  </si>
  <si>
    <t>AMR Project - Over-Allocation PE 6/30/22</t>
  </si>
  <si>
    <t>009002</t>
  </si>
  <si>
    <t>AMR Project - Over-Allocation PE 12/31/19 Inventory Variance Adjmt</t>
  </si>
  <si>
    <t>009003</t>
  </si>
  <si>
    <t>AMR Over-Allocation to Assets - PE 12/31/20 Inventory Valuation Adjustment</t>
  </si>
  <si>
    <t>009004</t>
  </si>
  <si>
    <t>AMR Over-Allocation to Assets - PE 12/31/21 Inventory Variance Adjustment</t>
  </si>
  <si>
    <t>009005</t>
  </si>
  <si>
    <t>AMR Over-Allocation to Assets - PE 12/31/22 Inventory Variance Adjustment</t>
  </si>
  <si>
    <t>009006</t>
  </si>
  <si>
    <t>AMR Over-Allocation to Assets - PE 12/31/23 Inventory Variance Adjmt</t>
  </si>
  <si>
    <t>009008</t>
  </si>
  <si>
    <t>009009</t>
  </si>
  <si>
    <t>009011</t>
  </si>
  <si>
    <t>009014</t>
  </si>
  <si>
    <t>009016</t>
  </si>
  <si>
    <t>009017</t>
  </si>
  <si>
    <t>009019</t>
  </si>
  <si>
    <t>009021</t>
  </si>
  <si>
    <t>009023</t>
  </si>
  <si>
    <t>009025</t>
  </si>
  <si>
    <t>009027</t>
  </si>
  <si>
    <t>009029</t>
  </si>
  <si>
    <t>009031</t>
  </si>
  <si>
    <t>009033</t>
  </si>
  <si>
    <t>009035</t>
  </si>
  <si>
    <t>009037</t>
  </si>
  <si>
    <t>009039</t>
  </si>
  <si>
    <t>009041</t>
  </si>
  <si>
    <t>009043</t>
  </si>
  <si>
    <t>009045</t>
  </si>
  <si>
    <t>Count = 918</t>
  </si>
  <si>
    <t>G/L Asset Account = 101.3345-2 Meters-Installations</t>
  </si>
  <si>
    <t>000922</t>
  </si>
  <si>
    <t>Meters - Installations</t>
  </si>
  <si>
    <t>000582</t>
  </si>
  <si>
    <t>Meters - Installation</t>
  </si>
  <si>
    <t>000955</t>
  </si>
  <si>
    <t>000578</t>
  </si>
  <si>
    <t>000985</t>
  </si>
  <si>
    <t>000998</t>
  </si>
  <si>
    <t>003193</t>
  </si>
  <si>
    <t>001016</t>
  </si>
  <si>
    <t>001025</t>
  </si>
  <si>
    <t>001036</t>
  </si>
  <si>
    <t>001048</t>
  </si>
  <si>
    <t>001060</t>
  </si>
  <si>
    <t>001073</t>
  </si>
  <si>
    <t>001082</t>
  </si>
  <si>
    <t>001095</t>
  </si>
  <si>
    <t>001104</t>
  </si>
  <si>
    <t>Meters Installations</t>
  </si>
  <si>
    <t>001114</t>
  </si>
  <si>
    <t>001125</t>
  </si>
  <si>
    <t>001138</t>
  </si>
  <si>
    <t>001144</t>
  </si>
  <si>
    <t>001158</t>
  </si>
  <si>
    <t>000061</t>
  </si>
  <si>
    <t>5/8 Meter - Installations"</t>
  </si>
  <si>
    <t>000062</t>
  </si>
  <si>
    <t>1 Meter - Installation"</t>
  </si>
  <si>
    <t>000063</t>
  </si>
  <si>
    <t>2 Meter - Installation"</t>
  </si>
  <si>
    <t>000064</t>
  </si>
  <si>
    <t>5/8 Meter Installation w\ 3/4"  Yoke"</t>
  </si>
  <si>
    <t>000065</t>
  </si>
  <si>
    <t>5/8 x 3/4" Tandem Yoke"</t>
  </si>
  <si>
    <t>000066</t>
  </si>
  <si>
    <t>3 Meter - Installation"</t>
  </si>
  <si>
    <t>000067</t>
  </si>
  <si>
    <t>1 1/2 Meter - Installation"</t>
  </si>
  <si>
    <t>000786</t>
  </si>
  <si>
    <t>Reclass: Meters to Meters - Installations</t>
  </si>
  <si>
    <t>000125</t>
  </si>
  <si>
    <t>5/8 Meters - Installations"</t>
  </si>
  <si>
    <t>000126</t>
  </si>
  <si>
    <t>1 Meters - Installations"</t>
  </si>
  <si>
    <t>000127</t>
  </si>
  <si>
    <t>2 Meters - Installations"</t>
  </si>
  <si>
    <t>000128</t>
  </si>
  <si>
    <t>5/8 Meters w\ 3/4" Yokes - Installations"</t>
  </si>
  <si>
    <t>000129</t>
  </si>
  <si>
    <t>6 Meters - Installations"</t>
  </si>
  <si>
    <t>000130</t>
  </si>
  <si>
    <t>10 Meter (Compact) - Installation"</t>
  </si>
  <si>
    <t>000131</t>
  </si>
  <si>
    <t>000787</t>
  </si>
  <si>
    <t>000196</t>
  </si>
  <si>
    <t>5/8 Meter - Installation"</t>
  </si>
  <si>
    <t>000197</t>
  </si>
  <si>
    <t>1 Meter Installation"</t>
  </si>
  <si>
    <t>000198</t>
  </si>
  <si>
    <t>2 Meter Installation"</t>
  </si>
  <si>
    <t>000199</t>
  </si>
  <si>
    <t>000200</t>
  </si>
  <si>
    <t>5/8 Meter Installation w\ 3/4" Yoke"</t>
  </si>
  <si>
    <t>000276</t>
  </si>
  <si>
    <t>5/8 Meters - Installation"</t>
  </si>
  <si>
    <t>000277</t>
  </si>
  <si>
    <t>1 Meters - Installation"</t>
  </si>
  <si>
    <t>000278</t>
  </si>
  <si>
    <t>2 Meters - Installation"</t>
  </si>
  <si>
    <t>000279</t>
  </si>
  <si>
    <t>5/8 Meters - Installation w/ 3/4" Yoke"</t>
  </si>
  <si>
    <t>000280</t>
  </si>
  <si>
    <t>1 Meter Yoke"</t>
  </si>
  <si>
    <t>000281</t>
  </si>
  <si>
    <t>000282</t>
  </si>
  <si>
    <t>000283</t>
  </si>
  <si>
    <t>1 1/2 Meter Installation"</t>
  </si>
  <si>
    <t>000788</t>
  </si>
  <si>
    <t>000328</t>
  </si>
  <si>
    <t>000329</t>
  </si>
  <si>
    <t>000330</t>
  </si>
  <si>
    <t>2 Meters - Installaion"</t>
  </si>
  <si>
    <t>000331</t>
  </si>
  <si>
    <t>000332</t>
  </si>
  <si>
    <t>000405</t>
  </si>
  <si>
    <t>000406</t>
  </si>
  <si>
    <t>5/8 Meter - Installation w\ Tandem Yoke"</t>
  </si>
  <si>
    <t>000407</t>
  </si>
  <si>
    <t>000408</t>
  </si>
  <si>
    <t>000409</t>
  </si>
  <si>
    <t>000789</t>
  </si>
  <si>
    <t>000467</t>
  </si>
  <si>
    <t>000468</t>
  </si>
  <si>
    <t>5/8 Meters - Installations w\ Tandem Yokes"</t>
  </si>
  <si>
    <t>000469</t>
  </si>
  <si>
    <t>3/4 Meters - Installation"</t>
  </si>
  <si>
    <t>000470</t>
  </si>
  <si>
    <t>000471</t>
  </si>
  <si>
    <t>000472</t>
  </si>
  <si>
    <t>000473</t>
  </si>
  <si>
    <t>5/8 Meter - Installations (94 Resetters)"</t>
  </si>
  <si>
    <t>000790</t>
  </si>
  <si>
    <t>000546</t>
  </si>
  <si>
    <t>000547</t>
  </si>
  <si>
    <t>3 Meter Installation"</t>
  </si>
  <si>
    <t>000548</t>
  </si>
  <si>
    <t>000549</t>
  </si>
  <si>
    <t>000550</t>
  </si>
  <si>
    <t>2 Yoke"</t>
  </si>
  <si>
    <t>000551</t>
  </si>
  <si>
    <t>1 Yoke w\ Regulator"</t>
  </si>
  <si>
    <t>000552</t>
  </si>
  <si>
    <t>000553</t>
  </si>
  <si>
    <t>000554</t>
  </si>
  <si>
    <t>1 Meter - Installations w\ Tandem Yoke"</t>
  </si>
  <si>
    <t>000555</t>
  </si>
  <si>
    <t>1 1/2 Meter - Installation</t>
  </si>
  <si>
    <t>000690</t>
  </si>
  <si>
    <t>Meters - Installations 1/99</t>
  </si>
  <si>
    <t>000684</t>
  </si>
  <si>
    <t>Meters - Installations 2/99</t>
  </si>
  <si>
    <t>000687</t>
  </si>
  <si>
    <t>Meters - Installations 3/99</t>
  </si>
  <si>
    <t>000702</t>
  </si>
  <si>
    <t>Meters - Installations 4/99</t>
  </si>
  <si>
    <t>000673</t>
  </si>
  <si>
    <t>000696</t>
  </si>
  <si>
    <t>Meters - Installations 1999</t>
  </si>
  <si>
    <t>000893</t>
  </si>
  <si>
    <t>Meters - Installations (Year 2000)</t>
  </si>
  <si>
    <t>001246</t>
  </si>
  <si>
    <t>001247</t>
  </si>
  <si>
    <t>001248</t>
  </si>
  <si>
    <t>Misc Entries - Meter Installations</t>
  </si>
  <si>
    <t>001249</t>
  </si>
  <si>
    <t>001250</t>
  </si>
  <si>
    <t>001251</t>
  </si>
  <si>
    <t>001252</t>
  </si>
  <si>
    <t>001253</t>
  </si>
  <si>
    <t>001254</t>
  </si>
  <si>
    <t>2 Meter Installations"</t>
  </si>
  <si>
    <t>001255</t>
  </si>
  <si>
    <t>001256</t>
  </si>
  <si>
    <t>1 Meter Intallations"</t>
  </si>
  <si>
    <t>001257</t>
  </si>
  <si>
    <t>001258</t>
  </si>
  <si>
    <t>001259</t>
  </si>
  <si>
    <t>001260</t>
  </si>
  <si>
    <t>001317</t>
  </si>
  <si>
    <t>001320</t>
  </si>
  <si>
    <t>001323</t>
  </si>
  <si>
    <t>001326</t>
  </si>
  <si>
    <t>001329</t>
  </si>
  <si>
    <t>001332</t>
  </si>
  <si>
    <t>001335</t>
  </si>
  <si>
    <t>001338</t>
  </si>
  <si>
    <t>001341</t>
  </si>
  <si>
    <t>001344</t>
  </si>
  <si>
    <t>001347</t>
  </si>
  <si>
    <t>001350</t>
  </si>
  <si>
    <t>001353</t>
  </si>
  <si>
    <t>001356</t>
  </si>
  <si>
    <t>001359</t>
  </si>
  <si>
    <t>001261</t>
  </si>
  <si>
    <t>001262</t>
  </si>
  <si>
    <t>001263</t>
  </si>
  <si>
    <t>001264</t>
  </si>
  <si>
    <t>001265</t>
  </si>
  <si>
    <t>001266</t>
  </si>
  <si>
    <t>001267</t>
  </si>
  <si>
    <t>001268</t>
  </si>
  <si>
    <t>001269</t>
  </si>
  <si>
    <t>001270</t>
  </si>
  <si>
    <t>001271</t>
  </si>
  <si>
    <t>001272</t>
  </si>
  <si>
    <t>001273</t>
  </si>
  <si>
    <t>1 1/2 Meter Installations"</t>
  </si>
  <si>
    <t>001274</t>
  </si>
  <si>
    <t>001275</t>
  </si>
  <si>
    <t>001276</t>
  </si>
  <si>
    <t>001277</t>
  </si>
  <si>
    <t>001278</t>
  </si>
  <si>
    <t>001428</t>
  </si>
  <si>
    <t>001429</t>
  </si>
  <si>
    <t>001443</t>
  </si>
  <si>
    <t>001444</t>
  </si>
  <si>
    <t>001445</t>
  </si>
  <si>
    <t>Grade &amp; Seed Charges not previously transferred.</t>
  </si>
  <si>
    <t>001454</t>
  </si>
  <si>
    <t>5/8 Meters-Installations"</t>
  </si>
  <si>
    <t>001455</t>
  </si>
  <si>
    <t>1 Meters-Installations"</t>
  </si>
  <si>
    <t>001456</t>
  </si>
  <si>
    <t>2 Meters-Installations"</t>
  </si>
  <si>
    <t>001457</t>
  </si>
  <si>
    <t>G/S 5/8 Meters-Installations"</t>
  </si>
  <si>
    <t>001475</t>
  </si>
  <si>
    <t>001476</t>
  </si>
  <si>
    <t>001477</t>
  </si>
  <si>
    <t>001478</t>
  </si>
  <si>
    <t>5/8 Meters - Installations (G/S)"</t>
  </si>
  <si>
    <t>001479</t>
  </si>
  <si>
    <t>1 Meter Installation - Material Correction"</t>
  </si>
  <si>
    <t>001902</t>
  </si>
  <si>
    <t>001903</t>
  </si>
  <si>
    <t>001904</t>
  </si>
  <si>
    <t>001914</t>
  </si>
  <si>
    <t>001915</t>
  </si>
  <si>
    <t>001916</t>
  </si>
  <si>
    <t>001917</t>
  </si>
  <si>
    <t>5/8 Meters - Installations (Bell South)"</t>
  </si>
  <si>
    <t>001943</t>
  </si>
  <si>
    <t>001944</t>
  </si>
  <si>
    <t>001945</t>
  </si>
  <si>
    <t>5/8 Meter - Installations (g/s)"</t>
  </si>
  <si>
    <t>001957</t>
  </si>
  <si>
    <t>001958</t>
  </si>
  <si>
    <t>001959</t>
  </si>
  <si>
    <t>5/8 Meters - Installations (g/s)"</t>
  </si>
  <si>
    <t>001960</t>
  </si>
  <si>
    <t>2 Meters - Installations (g/s)"</t>
  </si>
  <si>
    <t>001984</t>
  </si>
  <si>
    <t>001985</t>
  </si>
  <si>
    <t>002004</t>
  </si>
  <si>
    <t>002005</t>
  </si>
  <si>
    <t>002029</t>
  </si>
  <si>
    <t>002030</t>
  </si>
  <si>
    <t>002151</t>
  </si>
  <si>
    <t>002152</t>
  </si>
  <si>
    <t>002153</t>
  </si>
  <si>
    <t>002154</t>
  </si>
  <si>
    <t>002155</t>
  </si>
  <si>
    <t>002156</t>
  </si>
  <si>
    <t>002164</t>
  </si>
  <si>
    <t>002167</t>
  </si>
  <si>
    <t>002170</t>
  </si>
  <si>
    <t>002173</t>
  </si>
  <si>
    <t>002176</t>
  </si>
  <si>
    <t>002179</t>
  </si>
  <si>
    <t>002182</t>
  </si>
  <si>
    <t>002185</t>
  </si>
  <si>
    <t>002188</t>
  </si>
  <si>
    <t>002191</t>
  </si>
  <si>
    <t>002194</t>
  </si>
  <si>
    <t>002197</t>
  </si>
  <si>
    <t>002200</t>
  </si>
  <si>
    <t>002203</t>
  </si>
  <si>
    <t>002206</t>
  </si>
  <si>
    <t>002274</t>
  </si>
  <si>
    <t>4 Fireline-Retirement Costs"</t>
  </si>
  <si>
    <t>002283</t>
  </si>
  <si>
    <t>002307</t>
  </si>
  <si>
    <t>002308</t>
  </si>
  <si>
    <t>002315</t>
  </si>
  <si>
    <t>002316</t>
  </si>
  <si>
    <t>002401</t>
  </si>
  <si>
    <t>002402</t>
  </si>
  <si>
    <t>002403</t>
  </si>
  <si>
    <t>002404</t>
  </si>
  <si>
    <t>002352</t>
  </si>
  <si>
    <t>002355</t>
  </si>
  <si>
    <t>002358</t>
  </si>
  <si>
    <t>002361</t>
  </si>
  <si>
    <t>002364</t>
  </si>
  <si>
    <t>002367</t>
  </si>
  <si>
    <t>002370</t>
  </si>
  <si>
    <t>002410</t>
  </si>
  <si>
    <t>002411</t>
  </si>
  <si>
    <t>002420</t>
  </si>
  <si>
    <t>002421</t>
  </si>
  <si>
    <t>002422</t>
  </si>
  <si>
    <t>5/8 Meter - Installation (G/S)"</t>
  </si>
  <si>
    <t>002478</t>
  </si>
  <si>
    <t>002479</t>
  </si>
  <si>
    <t>002493</t>
  </si>
  <si>
    <t>002494</t>
  </si>
  <si>
    <t>002495</t>
  </si>
  <si>
    <t>002496</t>
  </si>
  <si>
    <t>002497</t>
  </si>
  <si>
    <t>002498</t>
  </si>
  <si>
    <t>002530</t>
  </si>
  <si>
    <t>002533</t>
  </si>
  <si>
    <t>002539</t>
  </si>
  <si>
    <t>002540</t>
  </si>
  <si>
    <t>002556</t>
  </si>
  <si>
    <t>002557</t>
  </si>
  <si>
    <t>002844</t>
  </si>
  <si>
    <t>003122</t>
  </si>
  <si>
    <t>003123</t>
  </si>
  <si>
    <t>003124</t>
  </si>
  <si>
    <t>003125</t>
  </si>
  <si>
    <t>002874</t>
  </si>
  <si>
    <t>002875</t>
  </si>
  <si>
    <t>G&amp;S Costs</t>
  </si>
  <si>
    <t>002876</t>
  </si>
  <si>
    <t>003126</t>
  </si>
  <si>
    <t>003127</t>
  </si>
  <si>
    <t>003128</t>
  </si>
  <si>
    <t>003129</t>
  </si>
  <si>
    <t>003130</t>
  </si>
  <si>
    <t>003131</t>
  </si>
  <si>
    <t>003132</t>
  </si>
  <si>
    <t>003133</t>
  </si>
  <si>
    <t>003134</t>
  </si>
  <si>
    <t>003135</t>
  </si>
  <si>
    <t>003136</t>
  </si>
  <si>
    <t>003137</t>
  </si>
  <si>
    <t>003138</t>
  </si>
  <si>
    <t>003139</t>
  </si>
  <si>
    <t>003140</t>
  </si>
  <si>
    <t>002902</t>
  </si>
  <si>
    <t>002903</t>
  </si>
  <si>
    <t>002904</t>
  </si>
  <si>
    <t>003141</t>
  </si>
  <si>
    <t>003142</t>
  </si>
  <si>
    <t>003143</t>
  </si>
  <si>
    <t>003144</t>
  </si>
  <si>
    <t>003145</t>
  </si>
  <si>
    <t>003146</t>
  </si>
  <si>
    <t>003147</t>
  </si>
  <si>
    <t>5/8 Meter-Add'l Material Handling"</t>
  </si>
  <si>
    <t>003148</t>
  </si>
  <si>
    <t>003149</t>
  </si>
  <si>
    <t>003002</t>
  </si>
  <si>
    <t>003150</t>
  </si>
  <si>
    <t>003151</t>
  </si>
  <si>
    <t>003152</t>
  </si>
  <si>
    <t>003153</t>
  </si>
  <si>
    <t>003154</t>
  </si>
  <si>
    <t>003155</t>
  </si>
  <si>
    <t>003156</t>
  </si>
  <si>
    <t>003157</t>
  </si>
  <si>
    <t>003158</t>
  </si>
  <si>
    <t>003159</t>
  </si>
  <si>
    <t>003032</t>
  </si>
  <si>
    <t>003033</t>
  </si>
  <si>
    <t>003034</t>
  </si>
  <si>
    <t>003035</t>
  </si>
  <si>
    <t>003036</t>
  </si>
  <si>
    <t>DCV-Atmos</t>
  </si>
  <si>
    <t>003037</t>
  </si>
  <si>
    <t>003038</t>
  </si>
  <si>
    <t>003039</t>
  </si>
  <si>
    <t>003160</t>
  </si>
  <si>
    <t>003161</t>
  </si>
  <si>
    <t>003449</t>
  </si>
  <si>
    <t>003450</t>
  </si>
  <si>
    <t>003451</t>
  </si>
  <si>
    <t>003452</t>
  </si>
  <si>
    <t>003453</t>
  </si>
  <si>
    <t>003307</t>
  </si>
  <si>
    <t>003308</t>
  </si>
  <si>
    <t>003309</t>
  </si>
  <si>
    <t>003454</t>
  </si>
  <si>
    <t>003455</t>
  </si>
  <si>
    <t>003456</t>
  </si>
  <si>
    <t>003457</t>
  </si>
  <si>
    <t>003458</t>
  </si>
  <si>
    <t>003459</t>
  </si>
  <si>
    <t>003460</t>
  </si>
  <si>
    <t>003388</t>
  </si>
  <si>
    <t>003389</t>
  </si>
  <si>
    <t>003390</t>
  </si>
  <si>
    <t>003391</t>
  </si>
  <si>
    <t>003392</t>
  </si>
  <si>
    <t>003393</t>
  </si>
  <si>
    <t>003394</t>
  </si>
  <si>
    <t>003395</t>
  </si>
  <si>
    <t>003461</t>
  </si>
  <si>
    <t>003462</t>
  </si>
  <si>
    <t>003463</t>
  </si>
  <si>
    <t>003464</t>
  </si>
  <si>
    <t>003465</t>
  </si>
  <si>
    <t>003466</t>
  </si>
  <si>
    <t>003494</t>
  </si>
  <si>
    <t>003495</t>
  </si>
  <si>
    <t>003496</t>
  </si>
  <si>
    <t>003497</t>
  </si>
  <si>
    <t>003587</t>
  </si>
  <si>
    <t>003588</t>
  </si>
  <si>
    <t>003589</t>
  </si>
  <si>
    <t>003590</t>
  </si>
  <si>
    <t>003591</t>
  </si>
  <si>
    <t>003624</t>
  </si>
  <si>
    <t>003625</t>
  </si>
  <si>
    <t>003734</t>
  </si>
  <si>
    <t>003735</t>
  </si>
  <si>
    <t>003737</t>
  </si>
  <si>
    <t>003736</t>
  </si>
  <si>
    <t>003747</t>
  </si>
  <si>
    <t>003748</t>
  </si>
  <si>
    <t>003749</t>
  </si>
  <si>
    <t>003750</t>
  </si>
  <si>
    <t>003751</t>
  </si>
  <si>
    <t>003752</t>
  </si>
  <si>
    <t>003753</t>
  </si>
  <si>
    <t>003788</t>
  </si>
  <si>
    <t>003789</t>
  </si>
  <si>
    <t>003848</t>
  </si>
  <si>
    <t>003849</t>
  </si>
  <si>
    <t>003850</t>
  </si>
  <si>
    <t>003855</t>
  </si>
  <si>
    <t>003856</t>
  </si>
  <si>
    <t>003930</t>
  </si>
  <si>
    <t>003931</t>
  </si>
  <si>
    <t>003932</t>
  </si>
  <si>
    <t>003950</t>
  </si>
  <si>
    <t>003951</t>
  </si>
  <si>
    <t>003952</t>
  </si>
  <si>
    <t>003953</t>
  </si>
  <si>
    <t>003954</t>
  </si>
  <si>
    <t>004008</t>
  </si>
  <si>
    <t>004009</t>
  </si>
  <si>
    <t>004048</t>
  </si>
  <si>
    <t>004049</t>
  </si>
  <si>
    <t>004050</t>
  </si>
  <si>
    <t>004128</t>
  </si>
  <si>
    <t>004129</t>
  </si>
  <si>
    <t>004130</t>
  </si>
  <si>
    <t>004131</t>
  </si>
  <si>
    <t>004132</t>
  </si>
  <si>
    <t>004133</t>
  </si>
  <si>
    <t>(4) 1 Meter Installation - Adjust for USED Meters"</t>
  </si>
  <si>
    <t>004134</t>
  </si>
  <si>
    <t>004172</t>
  </si>
  <si>
    <t>004173</t>
  </si>
  <si>
    <t>004174</t>
  </si>
  <si>
    <t>004182</t>
  </si>
  <si>
    <t>004183</t>
  </si>
  <si>
    <t>004221</t>
  </si>
  <si>
    <t>004222</t>
  </si>
  <si>
    <t>004305</t>
  </si>
  <si>
    <t>004306</t>
  </si>
  <si>
    <t>004307</t>
  </si>
  <si>
    <t>004246</t>
  </si>
  <si>
    <t>004247</t>
  </si>
  <si>
    <t>004248</t>
  </si>
  <si>
    <t>004249</t>
  </si>
  <si>
    <t>004250</t>
  </si>
  <si>
    <t>004325</t>
  </si>
  <si>
    <t>004326</t>
  </si>
  <si>
    <t>004350</t>
  </si>
  <si>
    <t>004351</t>
  </si>
  <si>
    <t>004352</t>
  </si>
  <si>
    <t>004381</t>
  </si>
  <si>
    <t>004382</t>
  </si>
  <si>
    <t>004383</t>
  </si>
  <si>
    <t>004384</t>
  </si>
  <si>
    <t>004385</t>
  </si>
  <si>
    <t>004386</t>
  </si>
  <si>
    <t>004387</t>
  </si>
  <si>
    <t>004388</t>
  </si>
  <si>
    <t>004389</t>
  </si>
  <si>
    <t>004390</t>
  </si>
  <si>
    <t>004391</t>
  </si>
  <si>
    <t>004424</t>
  </si>
  <si>
    <t>004425</t>
  </si>
  <si>
    <t>004523</t>
  </si>
  <si>
    <t>004524</t>
  </si>
  <si>
    <t>004525</t>
  </si>
  <si>
    <t>004526</t>
  </si>
  <si>
    <t>004531</t>
  </si>
  <si>
    <t>004532</t>
  </si>
  <si>
    <t>004536</t>
  </si>
  <si>
    <t>004537</t>
  </si>
  <si>
    <t>004538</t>
  </si>
  <si>
    <t>004573</t>
  </si>
  <si>
    <t>004574</t>
  </si>
  <si>
    <t>004581</t>
  </si>
  <si>
    <t>004582</t>
  </si>
  <si>
    <t>004583</t>
  </si>
  <si>
    <t>004618</t>
  </si>
  <si>
    <t>004619</t>
  </si>
  <si>
    <t>004625</t>
  </si>
  <si>
    <t>004626</t>
  </si>
  <si>
    <t>004627</t>
  </si>
  <si>
    <t>004633</t>
  </si>
  <si>
    <t>004634</t>
  </si>
  <si>
    <t>004678</t>
  </si>
  <si>
    <t>004679</t>
  </si>
  <si>
    <t>004706</t>
  </si>
  <si>
    <t>004707</t>
  </si>
  <si>
    <t>004708</t>
  </si>
  <si>
    <t>004717</t>
  </si>
  <si>
    <t>004718</t>
  </si>
  <si>
    <t>004719</t>
  </si>
  <si>
    <t>004720</t>
  </si>
  <si>
    <t>004789</t>
  </si>
  <si>
    <t>004790</t>
  </si>
  <si>
    <t>004756</t>
  </si>
  <si>
    <t>004757</t>
  </si>
  <si>
    <t>004758</t>
  </si>
  <si>
    <t>004799</t>
  </si>
  <si>
    <t>004800</t>
  </si>
  <si>
    <t>004869</t>
  </si>
  <si>
    <t>004870</t>
  </si>
  <si>
    <t>004871</t>
  </si>
  <si>
    <t>004872</t>
  </si>
  <si>
    <t>004873</t>
  </si>
  <si>
    <t>004874</t>
  </si>
  <si>
    <t>004895</t>
  </si>
  <si>
    <t>004896</t>
  </si>
  <si>
    <t>004897</t>
  </si>
  <si>
    <t>004915</t>
  </si>
  <si>
    <t xml:space="preserve"> 29  01</t>
  </si>
  <si>
    <t>004916</t>
  </si>
  <si>
    <t>004921</t>
  </si>
  <si>
    <t>004922</t>
  </si>
  <si>
    <t>004947</t>
  </si>
  <si>
    <t>004950</t>
  </si>
  <si>
    <t>004951</t>
  </si>
  <si>
    <t>004974</t>
  </si>
  <si>
    <t>004975</t>
  </si>
  <si>
    <t>004976</t>
  </si>
  <si>
    <t>005004</t>
  </si>
  <si>
    <t>005005</t>
  </si>
  <si>
    <t>005006</t>
  </si>
  <si>
    <t>005007</t>
  </si>
  <si>
    <t>005012</t>
  </si>
  <si>
    <t>005013</t>
  </si>
  <si>
    <t>005014</t>
  </si>
  <si>
    <t>005015</t>
  </si>
  <si>
    <t>005022</t>
  </si>
  <si>
    <t>005023</t>
  </si>
  <si>
    <t>005092</t>
  </si>
  <si>
    <t>005093</t>
  </si>
  <si>
    <t>005101</t>
  </si>
  <si>
    <t>005102</t>
  </si>
  <si>
    <t>005103</t>
  </si>
  <si>
    <t>005114</t>
  </si>
  <si>
    <t>005115</t>
  </si>
  <si>
    <t>005116</t>
  </si>
  <si>
    <t>005191</t>
  </si>
  <si>
    <t>005192</t>
  </si>
  <si>
    <t>005193</t>
  </si>
  <si>
    <t>005194</t>
  </si>
  <si>
    <t>005195</t>
  </si>
  <si>
    <t>005196</t>
  </si>
  <si>
    <t>005197</t>
  </si>
  <si>
    <t>005198</t>
  </si>
  <si>
    <t>005252</t>
  </si>
  <si>
    <t>005253</t>
  </si>
  <si>
    <t>005254</t>
  </si>
  <si>
    <t>005255</t>
  </si>
  <si>
    <t>005302</t>
  </si>
  <si>
    <t>005303</t>
  </si>
  <si>
    <t>005325</t>
  </si>
  <si>
    <t>005326</t>
  </si>
  <si>
    <t>005327</t>
  </si>
  <si>
    <t>005328</t>
  </si>
  <si>
    <t>005329</t>
  </si>
  <si>
    <t>005330</t>
  </si>
  <si>
    <t>005331</t>
  </si>
  <si>
    <t>005371</t>
  </si>
  <si>
    <t>005372</t>
  </si>
  <si>
    <t>005395</t>
  </si>
  <si>
    <t>005396</t>
  </si>
  <si>
    <t>005404</t>
  </si>
  <si>
    <t>005405</t>
  </si>
  <si>
    <t>005427</t>
  </si>
  <si>
    <t>5/8 Meter-Misc  Costs"</t>
  </si>
  <si>
    <t>005428</t>
  </si>
  <si>
    <t>005429</t>
  </si>
  <si>
    <t>005430</t>
  </si>
  <si>
    <t>005460</t>
  </si>
  <si>
    <t>005461</t>
  </si>
  <si>
    <t>005497</t>
  </si>
  <si>
    <t>005512</t>
  </si>
  <si>
    <t>005513</t>
  </si>
  <si>
    <t>005523</t>
  </si>
  <si>
    <t>005528</t>
  </si>
  <si>
    <t>005529</t>
  </si>
  <si>
    <t>005530</t>
  </si>
  <si>
    <t>005531</t>
  </si>
  <si>
    <t>005583</t>
  </si>
  <si>
    <t>005584</t>
  </si>
  <si>
    <t>005590</t>
  </si>
  <si>
    <t>005591</t>
  </si>
  <si>
    <t>005604</t>
  </si>
  <si>
    <t>005605</t>
  </si>
  <si>
    <t>005606</t>
  </si>
  <si>
    <t>4 DCV-Calvary Baptist"</t>
  </si>
  <si>
    <t>005607</t>
  </si>
  <si>
    <t>005628</t>
  </si>
  <si>
    <t>005629</t>
  </si>
  <si>
    <t>005640</t>
  </si>
  <si>
    <t>005641</t>
  </si>
  <si>
    <t>005643</t>
  </si>
  <si>
    <t>005657</t>
  </si>
  <si>
    <t>005667</t>
  </si>
  <si>
    <t>005668</t>
  </si>
  <si>
    <t>005691</t>
  </si>
  <si>
    <t>005692</t>
  </si>
  <si>
    <t>005701</t>
  </si>
  <si>
    <t>005702</t>
  </si>
  <si>
    <t>005708</t>
  </si>
  <si>
    <t>005709</t>
  </si>
  <si>
    <t>005711</t>
  </si>
  <si>
    <t>005734</t>
  </si>
  <si>
    <t>005735</t>
  </si>
  <si>
    <t>005740</t>
  </si>
  <si>
    <t>005741</t>
  </si>
  <si>
    <t>005745</t>
  </si>
  <si>
    <t>005761</t>
  </si>
  <si>
    <t>005762</t>
  </si>
  <si>
    <t>005763</t>
  </si>
  <si>
    <t>005776</t>
  </si>
  <si>
    <t>005777</t>
  </si>
  <si>
    <t>005788</t>
  </si>
  <si>
    <t>005789</t>
  </si>
  <si>
    <t>005790</t>
  </si>
  <si>
    <t>005798</t>
  </si>
  <si>
    <t>005821</t>
  </si>
  <si>
    <t>005822</t>
  </si>
  <si>
    <t>005831</t>
  </si>
  <si>
    <t>005832</t>
  </si>
  <si>
    <t>005853</t>
  </si>
  <si>
    <t>005854</t>
  </si>
  <si>
    <t>005886</t>
  </si>
  <si>
    <t>005890</t>
  </si>
  <si>
    <t>005910</t>
  </si>
  <si>
    <t>005917</t>
  </si>
  <si>
    <t>005918</t>
  </si>
  <si>
    <t>005925</t>
  </si>
  <si>
    <t>005940</t>
  </si>
  <si>
    <t>005941</t>
  </si>
  <si>
    <t>005951</t>
  </si>
  <si>
    <t>005952</t>
  </si>
  <si>
    <t>005953</t>
  </si>
  <si>
    <t>005962</t>
  </si>
  <si>
    <t>005963</t>
  </si>
  <si>
    <t>005970</t>
  </si>
  <si>
    <t>005971</t>
  </si>
  <si>
    <t>005973</t>
  </si>
  <si>
    <t>005998</t>
  </si>
  <si>
    <t>005999</t>
  </si>
  <si>
    <t>006000</t>
  </si>
  <si>
    <t>006005</t>
  </si>
  <si>
    <t>006006</t>
  </si>
  <si>
    <t>006008</t>
  </si>
  <si>
    <t>006012</t>
  </si>
  <si>
    <t>006013</t>
  </si>
  <si>
    <t>006014</t>
  </si>
  <si>
    <t>006043</t>
  </si>
  <si>
    <t>006060</t>
  </si>
  <si>
    <t>006061</t>
  </si>
  <si>
    <t>006089</t>
  </si>
  <si>
    <t>006090</t>
  </si>
  <si>
    <t>006091</t>
  </si>
  <si>
    <t>006097</t>
  </si>
  <si>
    <t>006101</t>
  </si>
  <si>
    <t>006102</t>
  </si>
  <si>
    <t>006103</t>
  </si>
  <si>
    <t>Misc 5/8 Meter Installations Costs</t>
  </si>
  <si>
    <t>006161</t>
  </si>
  <si>
    <t>006162</t>
  </si>
  <si>
    <t>006163</t>
  </si>
  <si>
    <t>006164</t>
  </si>
  <si>
    <t>006166</t>
  </si>
  <si>
    <t>006173</t>
  </si>
  <si>
    <t>006194</t>
  </si>
  <si>
    <t>006195</t>
  </si>
  <si>
    <t>006200</t>
  </si>
  <si>
    <t>006201</t>
  </si>
  <si>
    <t>006231</t>
  </si>
  <si>
    <t>006232</t>
  </si>
  <si>
    <t>006255</t>
  </si>
  <si>
    <t>006256</t>
  </si>
  <si>
    <t>006261</t>
  </si>
  <si>
    <t>006236</t>
  </si>
  <si>
    <t>006262</t>
  </si>
  <si>
    <t>006263</t>
  </si>
  <si>
    <t>006270</t>
  </si>
  <si>
    <t>006271</t>
  </si>
  <si>
    <t>006272</t>
  </si>
  <si>
    <t>006292</t>
  </si>
  <si>
    <t>006293</t>
  </si>
  <si>
    <t>006294</t>
  </si>
  <si>
    <t>006309</t>
  </si>
  <si>
    <t>006310</t>
  </si>
  <si>
    <t>006327</t>
  </si>
  <si>
    <t>006337</t>
  </si>
  <si>
    <t>006347</t>
  </si>
  <si>
    <t>006353</t>
  </si>
  <si>
    <t>006354</t>
  </si>
  <si>
    <t>006358</t>
  </si>
  <si>
    <t>006359</t>
  </si>
  <si>
    <t>006368</t>
  </si>
  <si>
    <t>006369</t>
  </si>
  <si>
    <t>006370</t>
  </si>
  <si>
    <t>006386</t>
  </si>
  <si>
    <t>006387</t>
  </si>
  <si>
    <t>006372</t>
  </si>
  <si>
    <t>Relocate Meter, Indirect Costs</t>
  </si>
  <si>
    <t>006417</t>
  </si>
  <si>
    <t>006418</t>
  </si>
  <si>
    <t>006419</t>
  </si>
  <si>
    <t>006393</t>
  </si>
  <si>
    <t>006394</t>
  </si>
  <si>
    <t>006461</t>
  </si>
  <si>
    <t>006462</t>
  </si>
  <si>
    <t>006469</t>
  </si>
  <si>
    <t>006470</t>
  </si>
  <si>
    <t>006472</t>
  </si>
  <si>
    <t>Misc Meter Charges, Indirecct Costs</t>
  </si>
  <si>
    <t>006485</t>
  </si>
  <si>
    <t>006486</t>
  </si>
  <si>
    <t>006509</t>
  </si>
  <si>
    <t>006510</t>
  </si>
  <si>
    <t>006515</t>
  </si>
  <si>
    <t>006516</t>
  </si>
  <si>
    <t>006526</t>
  </si>
  <si>
    <t>006527</t>
  </si>
  <si>
    <t>006529</t>
  </si>
  <si>
    <t>006549</t>
  </si>
  <si>
    <t>006550</t>
  </si>
  <si>
    <t>006555</t>
  </si>
  <si>
    <t>006561</t>
  </si>
  <si>
    <t>006562</t>
  </si>
  <si>
    <t>006579</t>
  </si>
  <si>
    <t>006572</t>
  </si>
  <si>
    <t>006573</t>
  </si>
  <si>
    <t>006574</t>
  </si>
  <si>
    <t>006575</t>
  </si>
  <si>
    <t>006629</t>
  </si>
  <si>
    <t>006630</t>
  </si>
  <si>
    <t>006628</t>
  </si>
  <si>
    <t>NCM Fireline, Mag Meters, Indirect Costs</t>
  </si>
  <si>
    <t>006631</t>
  </si>
  <si>
    <t>006632</t>
  </si>
  <si>
    <t>006641</t>
  </si>
  <si>
    <t>006642</t>
  </si>
  <si>
    <t>006649</t>
  </si>
  <si>
    <t>006650</t>
  </si>
  <si>
    <t>006651</t>
  </si>
  <si>
    <t>006660</t>
  </si>
  <si>
    <t>006661</t>
  </si>
  <si>
    <t>006669</t>
  </si>
  <si>
    <t>006680</t>
  </si>
  <si>
    <t>006681</t>
  </si>
  <si>
    <t>006706</t>
  </si>
  <si>
    <t>006707</t>
  </si>
  <si>
    <t>006717</t>
  </si>
  <si>
    <t>006718</t>
  </si>
  <si>
    <t>006720</t>
  </si>
  <si>
    <t>006744</t>
  </si>
  <si>
    <t>006748</t>
  </si>
  <si>
    <t>006747</t>
  </si>
  <si>
    <t>006755</t>
  </si>
  <si>
    <t>006756</t>
  </si>
  <si>
    <t>006778</t>
  </si>
  <si>
    <t>006774</t>
  </si>
  <si>
    <t>006775</t>
  </si>
  <si>
    <t>006776</t>
  </si>
  <si>
    <t>006777</t>
  </si>
  <si>
    <t>006779</t>
  </si>
  <si>
    <t>006780</t>
  </si>
  <si>
    <t>006781</t>
  </si>
  <si>
    <t>006782</t>
  </si>
  <si>
    <t>006783</t>
  </si>
  <si>
    <t>006784</t>
  </si>
  <si>
    <t>006821</t>
  </si>
  <si>
    <t>006863</t>
  </si>
  <si>
    <t>006864</t>
  </si>
  <si>
    <t>006843</t>
  </si>
  <si>
    <t>Eastwood F/L, Misc / Indirect Costs</t>
  </si>
  <si>
    <t>006865</t>
  </si>
  <si>
    <t>006866</t>
  </si>
  <si>
    <t>006911</t>
  </si>
  <si>
    <t>006912</t>
  </si>
  <si>
    <t>006913</t>
  </si>
  <si>
    <t>006919</t>
  </si>
  <si>
    <t>006920</t>
  </si>
  <si>
    <t>006951</t>
  </si>
  <si>
    <t>006975</t>
  </si>
  <si>
    <t>006976</t>
  </si>
  <si>
    <t>006977</t>
  </si>
  <si>
    <t>006978</t>
  </si>
  <si>
    <t>006979</t>
  </si>
  <si>
    <t>006980</t>
  </si>
  <si>
    <t>006981</t>
  </si>
  <si>
    <t>006982</t>
  </si>
  <si>
    <t>007015</t>
  </si>
  <si>
    <t>007016</t>
  </si>
  <si>
    <t>007017</t>
  </si>
  <si>
    <t>007018</t>
  </si>
  <si>
    <t>007019</t>
  </si>
  <si>
    <t>007020</t>
  </si>
  <si>
    <t>007021</t>
  </si>
  <si>
    <t>007022</t>
  </si>
  <si>
    <t>007023</t>
  </si>
  <si>
    <t>007114</t>
  </si>
  <si>
    <t>007024</t>
  </si>
  <si>
    <t>007025</t>
  </si>
  <si>
    <t>007026</t>
  </si>
  <si>
    <t>007033</t>
  </si>
  <si>
    <t>007042</t>
  </si>
  <si>
    <t>007043</t>
  </si>
  <si>
    <t>007044</t>
  </si>
  <si>
    <t>007045</t>
  </si>
  <si>
    <t>007046</t>
  </si>
  <si>
    <t>007120</t>
  </si>
  <si>
    <t>007109</t>
  </si>
  <si>
    <t>007110</t>
  </si>
  <si>
    <t>007130</t>
  </si>
  <si>
    <t>007131</t>
  </si>
  <si>
    <t>007145</t>
  </si>
  <si>
    <t>007146</t>
  </si>
  <si>
    <t>007147</t>
  </si>
  <si>
    <t>007170</t>
  </si>
  <si>
    <t>007171</t>
  </si>
  <si>
    <t>007177</t>
  </si>
  <si>
    <t>007178</t>
  </si>
  <si>
    <t>007194</t>
  </si>
  <si>
    <t>007195</t>
  </si>
  <si>
    <t>007198</t>
  </si>
  <si>
    <t>007231</t>
  </si>
  <si>
    <t>007232</t>
  </si>
  <si>
    <t>007233</t>
  </si>
  <si>
    <t>007234</t>
  </si>
  <si>
    <t>007235</t>
  </si>
  <si>
    <t>007236</t>
  </si>
  <si>
    <t>007237</t>
  </si>
  <si>
    <t>007238</t>
  </si>
  <si>
    <t>007239</t>
  </si>
  <si>
    <t>007242</t>
  </si>
  <si>
    <t>007305</t>
  </si>
  <si>
    <t>007306</t>
  </si>
  <si>
    <t>007309</t>
  </si>
  <si>
    <t>007310</t>
  </si>
  <si>
    <t>007343</t>
  </si>
  <si>
    <t>007363</t>
  </si>
  <si>
    <t>007364</t>
  </si>
  <si>
    <t>007365</t>
  </si>
  <si>
    <t>007366</t>
  </si>
  <si>
    <t>007367</t>
  </si>
  <si>
    <t>007414</t>
  </si>
  <si>
    <t>007415</t>
  </si>
  <si>
    <t>007423</t>
  </si>
  <si>
    <t>007427</t>
  </si>
  <si>
    <t>007429</t>
  </si>
  <si>
    <t>007432</t>
  </si>
  <si>
    <t>007445</t>
  </si>
  <si>
    <t>007446</t>
  </si>
  <si>
    <t>007458</t>
  </si>
  <si>
    <t>007460</t>
  </si>
  <si>
    <t>007462</t>
  </si>
  <si>
    <t>007464</t>
  </si>
  <si>
    <t>007498</t>
  </si>
  <si>
    <t>007499</t>
  </si>
  <si>
    <t>007500</t>
  </si>
  <si>
    <t>007515</t>
  </si>
  <si>
    <t>007516</t>
  </si>
  <si>
    <t>007517</t>
  </si>
  <si>
    <t>007526</t>
  </si>
  <si>
    <t>007528</t>
  </si>
  <si>
    <t>007530</t>
  </si>
  <si>
    <t>007532</t>
  </si>
  <si>
    <t>007543</t>
  </si>
  <si>
    <t>007544</t>
  </si>
  <si>
    <t>007545</t>
  </si>
  <si>
    <t>007546</t>
  </si>
  <si>
    <t>007547</t>
  </si>
  <si>
    <t>007564</t>
  </si>
  <si>
    <t>007565</t>
  </si>
  <si>
    <t>007587</t>
  </si>
  <si>
    <t>007588</t>
  </si>
  <si>
    <t>007589</t>
  </si>
  <si>
    <t>007590</t>
  </si>
  <si>
    <t>007591</t>
  </si>
  <si>
    <t>007610</t>
  </si>
  <si>
    <t>007609</t>
  </si>
  <si>
    <t>007618</t>
  </si>
  <si>
    <t>007621</t>
  </si>
  <si>
    <t>007672</t>
  </si>
  <si>
    <t>007673</t>
  </si>
  <si>
    <t>007677</t>
  </si>
  <si>
    <t>(5) Fire Meters, MCOs, Indirect Costs</t>
  </si>
  <si>
    <t>007691</t>
  </si>
  <si>
    <t xml:space="preserve"> 40  01</t>
  </si>
  <si>
    <t>007692</t>
  </si>
  <si>
    <t xml:space="preserve"> 40  02</t>
  </si>
  <si>
    <t>007693</t>
  </si>
  <si>
    <t>007694</t>
  </si>
  <si>
    <t>007708</t>
  </si>
  <si>
    <t xml:space="preserve"> 40  03</t>
  </si>
  <si>
    <t>007726</t>
  </si>
  <si>
    <t>007729</t>
  </si>
  <si>
    <t>007736</t>
  </si>
  <si>
    <t>007737</t>
  </si>
  <si>
    <t>007738</t>
  </si>
  <si>
    <t>007751</t>
  </si>
  <si>
    <t>007752</t>
  </si>
  <si>
    <t>007753</t>
  </si>
  <si>
    <t xml:space="preserve"> 40  06</t>
  </si>
  <si>
    <t>007754</t>
  </si>
  <si>
    <t>007755</t>
  </si>
  <si>
    <t>007776</t>
  </si>
  <si>
    <t xml:space="preserve"> 40  07</t>
  </si>
  <si>
    <t>007779</t>
  </si>
  <si>
    <t>007786</t>
  </si>
  <si>
    <t>007782</t>
  </si>
  <si>
    <t>007810</t>
  </si>
  <si>
    <t>007785</t>
  </si>
  <si>
    <t>007788</t>
  </si>
  <si>
    <t>007789</t>
  </si>
  <si>
    <t>007790</t>
  </si>
  <si>
    <t>007851</t>
  </si>
  <si>
    <t>007852</t>
  </si>
  <si>
    <t>007853</t>
  </si>
  <si>
    <t>007854</t>
  </si>
  <si>
    <t>007859</t>
  </si>
  <si>
    <t>007860</t>
  </si>
  <si>
    <t>007861</t>
  </si>
  <si>
    <t>007862</t>
  </si>
  <si>
    <t>007887</t>
  </si>
  <si>
    <t>007888</t>
  </si>
  <si>
    <t>007889</t>
  </si>
  <si>
    <t>007890</t>
  </si>
  <si>
    <t>007901</t>
  </si>
  <si>
    <t>007924</t>
  </si>
  <si>
    <t>007925</t>
  </si>
  <si>
    <t>007926</t>
  </si>
  <si>
    <t>007927</t>
  </si>
  <si>
    <t>007928</t>
  </si>
  <si>
    <t>007929</t>
  </si>
  <si>
    <t>007954</t>
  </si>
  <si>
    <t>007955</t>
  </si>
  <si>
    <t>007956</t>
  </si>
  <si>
    <t>007957</t>
  </si>
  <si>
    <t>AMR MCOs, Repl Broken Brackets, Indirect Costs</t>
  </si>
  <si>
    <t>007991</t>
  </si>
  <si>
    <t>007992</t>
  </si>
  <si>
    <t>007993</t>
  </si>
  <si>
    <t>007994</t>
  </si>
  <si>
    <t>008004</t>
  </si>
  <si>
    <t>008005</t>
  </si>
  <si>
    <t>008006</t>
  </si>
  <si>
    <t>008007</t>
  </si>
  <si>
    <t>008011</t>
  </si>
  <si>
    <t>008012</t>
  </si>
  <si>
    <t>008013</t>
  </si>
  <si>
    <t>008063</t>
  </si>
  <si>
    <t>008073</t>
  </si>
  <si>
    <t>008074</t>
  </si>
  <si>
    <t>008075</t>
  </si>
  <si>
    <t>008076</t>
  </si>
  <si>
    <t>008083</t>
  </si>
  <si>
    <t>008087</t>
  </si>
  <si>
    <t>008088</t>
  </si>
  <si>
    <t>008095</t>
  </si>
  <si>
    <t>008096</t>
  </si>
  <si>
    <t>008097</t>
  </si>
  <si>
    <t>008098</t>
  </si>
  <si>
    <t>008116</t>
  </si>
  <si>
    <t>008112</t>
  </si>
  <si>
    <t>008113</t>
  </si>
  <si>
    <t>008114</t>
  </si>
  <si>
    <t>008162</t>
  </si>
  <si>
    <t>008163</t>
  </si>
  <si>
    <t>008164</t>
  </si>
  <si>
    <t>008188</t>
  </si>
  <si>
    <t>008189</t>
  </si>
  <si>
    <t>008190</t>
  </si>
  <si>
    <t>008191</t>
  </si>
  <si>
    <t>008192</t>
  </si>
  <si>
    <t>008203</t>
  </si>
  <si>
    <t>008204</t>
  </si>
  <si>
    <t xml:space="preserve"> 42  02</t>
  </si>
  <si>
    <t>008247</t>
  </si>
  <si>
    <t>008248</t>
  </si>
  <si>
    <t>008268</t>
  </si>
  <si>
    <t>008269</t>
  </si>
  <si>
    <t>008270</t>
  </si>
  <si>
    <t>008267</t>
  </si>
  <si>
    <t>008271</t>
  </si>
  <si>
    <t>008272</t>
  </si>
  <si>
    <t>008278</t>
  </si>
  <si>
    <t>008279</t>
  </si>
  <si>
    <t>008280</t>
  </si>
  <si>
    <t>008293</t>
  </si>
  <si>
    <t>008295</t>
  </si>
  <si>
    <t>008297</t>
  </si>
  <si>
    <t>008310</t>
  </si>
  <si>
    <t>008312</t>
  </si>
  <si>
    <t>008314</t>
  </si>
  <si>
    <t>008320</t>
  </si>
  <si>
    <t xml:space="preserve"> 42  07</t>
  </si>
  <si>
    <t>008322</t>
  </si>
  <si>
    <t>008324</t>
  </si>
  <si>
    <t>008327</t>
  </si>
  <si>
    <t>008328</t>
  </si>
  <si>
    <t>008375</t>
  </si>
  <si>
    <t>008376</t>
  </si>
  <si>
    <t>008377</t>
  </si>
  <si>
    <t>008360</t>
  </si>
  <si>
    <t>008403</t>
  </si>
  <si>
    <t xml:space="preserve"> 42  10</t>
  </si>
  <si>
    <t>008406</t>
  </si>
  <si>
    <t>008411</t>
  </si>
  <si>
    <t>008412</t>
  </si>
  <si>
    <t>008413</t>
  </si>
  <si>
    <t>008425</t>
  </si>
  <si>
    <t>008426</t>
  </si>
  <si>
    <t>008447</t>
  </si>
  <si>
    <t>008450</t>
  </si>
  <si>
    <t>008453</t>
  </si>
  <si>
    <t>008456</t>
  </si>
  <si>
    <t>008460</t>
  </si>
  <si>
    <t>008461</t>
  </si>
  <si>
    <t>008466</t>
  </si>
  <si>
    <t>008467</t>
  </si>
  <si>
    <t>008472</t>
  </si>
  <si>
    <t>008496</t>
  </si>
  <si>
    <t>008498</t>
  </si>
  <si>
    <t>008502</t>
  </si>
  <si>
    <t>008504</t>
  </si>
  <si>
    <t>008506</t>
  </si>
  <si>
    <t>008528</t>
  </si>
  <si>
    <t>008529</t>
  </si>
  <si>
    <t>008530</t>
  </si>
  <si>
    <t>008509</t>
  </si>
  <si>
    <t>008512</t>
  </si>
  <si>
    <t>008515</t>
  </si>
  <si>
    <t>008586</t>
  </si>
  <si>
    <t xml:space="preserve"> 43  04</t>
  </si>
  <si>
    <t>008588</t>
  </si>
  <si>
    <t>008590</t>
  </si>
  <si>
    <t>008597</t>
  </si>
  <si>
    <t>008599</t>
  </si>
  <si>
    <t>008601</t>
  </si>
  <si>
    <t>008603</t>
  </si>
  <si>
    <t>008605</t>
  </si>
  <si>
    <t>008630</t>
  </si>
  <si>
    <t>008622</t>
  </si>
  <si>
    <t>008624</t>
  </si>
  <si>
    <t>008625</t>
  </si>
  <si>
    <t>008636</t>
  </si>
  <si>
    <t>008637</t>
  </si>
  <si>
    <t>008645</t>
  </si>
  <si>
    <t>008646</t>
  </si>
  <si>
    <t>008647</t>
  </si>
  <si>
    <t>008652</t>
  </si>
  <si>
    <t>008672</t>
  </si>
  <si>
    <t>008665</t>
  </si>
  <si>
    <t>008666</t>
  </si>
  <si>
    <t>008667</t>
  </si>
  <si>
    <t>008701</t>
  </si>
  <si>
    <t>008702</t>
  </si>
  <si>
    <t>008705</t>
  </si>
  <si>
    <t>RV-MM</t>
  </si>
  <si>
    <t xml:space="preserve"> 44  01</t>
  </si>
  <si>
    <t>008713</t>
  </si>
  <si>
    <t>008714</t>
  </si>
  <si>
    <t>008768</t>
  </si>
  <si>
    <t>008769</t>
  </si>
  <si>
    <t>008770</t>
  </si>
  <si>
    <t>008771</t>
  </si>
  <si>
    <t>008795</t>
  </si>
  <si>
    <t>008796</t>
  </si>
  <si>
    <t>008797</t>
  </si>
  <si>
    <t>008798</t>
  </si>
  <si>
    <t>008799</t>
  </si>
  <si>
    <t>008800</t>
  </si>
  <si>
    <t>008830</t>
  </si>
  <si>
    <t>008832</t>
  </si>
  <si>
    <t>008834</t>
  </si>
  <si>
    <t>008850</t>
  </si>
  <si>
    <t>008851</t>
  </si>
  <si>
    <t>008852</t>
  </si>
  <si>
    <t>008853</t>
  </si>
  <si>
    <t>008854</t>
  </si>
  <si>
    <t>008863</t>
  </si>
  <si>
    <t>008864</t>
  </si>
  <si>
    <t>008868</t>
  </si>
  <si>
    <t>008871</t>
  </si>
  <si>
    <t>008908</t>
  </si>
  <si>
    <t xml:space="preserve"> 44  07</t>
  </si>
  <si>
    <t>008909</t>
  </si>
  <si>
    <t>008910</t>
  </si>
  <si>
    <t>008921</t>
  </si>
  <si>
    <t>008922</t>
  </si>
  <si>
    <t>008935</t>
  </si>
  <si>
    <t>008936</t>
  </si>
  <si>
    <t>008937</t>
  </si>
  <si>
    <t>008954</t>
  </si>
  <si>
    <t>008955</t>
  </si>
  <si>
    <t>008956</t>
  </si>
  <si>
    <t>008957</t>
  </si>
  <si>
    <t>008966</t>
  </si>
  <si>
    <t>008967</t>
  </si>
  <si>
    <t>008987</t>
  </si>
  <si>
    <t>008988</t>
  </si>
  <si>
    <t>Addl/Misc Costs - 5/8" Meters</t>
  </si>
  <si>
    <t>008989</t>
  </si>
  <si>
    <t>008990</t>
  </si>
  <si>
    <t>Count = 1009</t>
  </si>
  <si>
    <t>G/L Asset Account = 101.3354-2 Hydrants</t>
  </si>
  <si>
    <t>000923</t>
  </si>
  <si>
    <t>Hydrants</t>
  </si>
  <si>
    <t>000576</t>
  </si>
  <si>
    <t>000956</t>
  </si>
  <si>
    <t>000573</t>
  </si>
  <si>
    <t>000986</t>
  </si>
  <si>
    <t>001010</t>
  </si>
  <si>
    <t>Hydrants - 5.25 - Cave Mill Rd"</t>
  </si>
  <si>
    <t>003194</t>
  </si>
  <si>
    <t>DISPOSAL - 5.25 Hydrant - Cave Mill Rd"</t>
  </si>
  <si>
    <t>003806</t>
  </si>
  <si>
    <t>003807</t>
  </si>
  <si>
    <t>5.25 Hydrants-Hwy 68-80 at 31W"</t>
  </si>
  <si>
    <t>000999</t>
  </si>
  <si>
    <t>001011</t>
  </si>
  <si>
    <t>003195</t>
  </si>
  <si>
    <t>001017</t>
  </si>
  <si>
    <t>001026</t>
  </si>
  <si>
    <t>001037</t>
  </si>
  <si>
    <t>001049</t>
  </si>
  <si>
    <t>001061</t>
  </si>
  <si>
    <t>001074</t>
  </si>
  <si>
    <t>001083</t>
  </si>
  <si>
    <t>001096</t>
  </si>
  <si>
    <t>001105</t>
  </si>
  <si>
    <t>001115</t>
  </si>
  <si>
    <t>001126</t>
  </si>
  <si>
    <t>001139</t>
  </si>
  <si>
    <t>001145</t>
  </si>
  <si>
    <t>001159</t>
  </si>
  <si>
    <t>000003</t>
  </si>
  <si>
    <t>4 1/2 Hydrant"</t>
  </si>
  <si>
    <t>000004</t>
  </si>
  <si>
    <t>5  1/4 Hydrants</t>
  </si>
  <si>
    <t>000132</t>
  </si>
  <si>
    <t>5 1/4 Hydrants"</t>
  </si>
  <si>
    <t>000133</t>
  </si>
  <si>
    <t>4 1/2 Hydrants"</t>
  </si>
  <si>
    <t>000201</t>
  </si>
  <si>
    <t>5 1/4 Hydrants</t>
  </si>
  <si>
    <t>000202</t>
  </si>
  <si>
    <t>000284</t>
  </si>
  <si>
    <t>000285</t>
  </si>
  <si>
    <t>000333</t>
  </si>
  <si>
    <t>5 1/4 Hydrant"</t>
  </si>
  <si>
    <t>000410</t>
  </si>
  <si>
    <t>000411</t>
  </si>
  <si>
    <t>5 1/4 Hydrant w\ 12" Extension"</t>
  </si>
  <si>
    <t>000412</t>
  </si>
  <si>
    <t>5 1/4 Hydrant w\ 18" Extension"</t>
  </si>
  <si>
    <t>000413</t>
  </si>
  <si>
    <t>5 1/4 Hydrant w\ 24" Extension"</t>
  </si>
  <si>
    <t>000414</t>
  </si>
  <si>
    <t>000791</t>
  </si>
  <si>
    <t>Hydrant</t>
  </si>
  <si>
    <t>000474</t>
  </si>
  <si>
    <t>000475</t>
  </si>
  <si>
    <t>5 1/4 Hydrants W\ 12" Extension"</t>
  </si>
  <si>
    <t>000476</t>
  </si>
  <si>
    <t>5 1/4 Hydrant w/ 24" Extension"</t>
  </si>
  <si>
    <t>000477</t>
  </si>
  <si>
    <t>5 1/4 Hydrant w/ 36" Extension"</t>
  </si>
  <si>
    <t>000478</t>
  </si>
  <si>
    <t>000479</t>
  </si>
  <si>
    <t>4 1/2 Hydrant w/ 12" Extension"</t>
  </si>
  <si>
    <t>000792</t>
  </si>
  <si>
    <t>Adjustment:  Hydrants</t>
  </si>
  <si>
    <t>000556</t>
  </si>
  <si>
    <t>000557</t>
  </si>
  <si>
    <t>000572</t>
  </si>
  <si>
    <t>4 1/4 Fire Hydrants - 1999"</t>
  </si>
  <si>
    <t>000616</t>
  </si>
  <si>
    <t>5 1/4 Fire Hydrant"</t>
  </si>
  <si>
    <t>000620</t>
  </si>
  <si>
    <t>000622</t>
  </si>
  <si>
    <t>000623</t>
  </si>
  <si>
    <t>000624</t>
  </si>
  <si>
    <t>000635</t>
  </si>
  <si>
    <t>000637</t>
  </si>
  <si>
    <t>000638</t>
  </si>
  <si>
    <t>000639</t>
  </si>
  <si>
    <t>4 1/2 Fire Hydrant"</t>
  </si>
  <si>
    <t>000646</t>
  </si>
  <si>
    <t>000647</t>
  </si>
  <si>
    <t>Fire Hydrant</t>
  </si>
  <si>
    <t>000652</t>
  </si>
  <si>
    <t>000655</t>
  </si>
  <si>
    <t>000658</t>
  </si>
  <si>
    <t>000661</t>
  </si>
  <si>
    <t>000665</t>
  </si>
  <si>
    <t>000666</t>
  </si>
  <si>
    <t>000674</t>
  </si>
  <si>
    <t>5 1/4 Fire Hydrants - 1999"</t>
  </si>
  <si>
    <t>000698</t>
  </si>
  <si>
    <t>Hydrants - 1999</t>
  </si>
  <si>
    <t>000636</t>
  </si>
  <si>
    <t>000814</t>
  </si>
  <si>
    <t>000894</t>
  </si>
  <si>
    <t>Hydrants (Year 2000)</t>
  </si>
  <si>
    <t>000895</t>
  </si>
  <si>
    <t>000896</t>
  </si>
  <si>
    <t>000897</t>
  </si>
  <si>
    <t>001282</t>
  </si>
  <si>
    <t>001283</t>
  </si>
  <si>
    <t>001284</t>
  </si>
  <si>
    <t>001308</t>
  </si>
  <si>
    <t>Hydrant Installation - Additional Cost</t>
  </si>
  <si>
    <t>001309</t>
  </si>
  <si>
    <t>Hydrant Installation - Additional Costs</t>
  </si>
  <si>
    <t>001310</t>
  </si>
  <si>
    <t>Hydrant Installation (3)</t>
  </si>
  <si>
    <t>001311</t>
  </si>
  <si>
    <t>Hydrant Installation - Labor</t>
  </si>
  <si>
    <t>001312</t>
  </si>
  <si>
    <t>Hydrant Installation - Equipment</t>
  </si>
  <si>
    <t>001313</t>
  </si>
  <si>
    <t>Hydrant Installation - Indirect Operations</t>
  </si>
  <si>
    <t>001314</t>
  </si>
  <si>
    <t>Hydrant Installation (2)</t>
  </si>
  <si>
    <t>001315</t>
  </si>
  <si>
    <t>001285</t>
  </si>
  <si>
    <t>001286</t>
  </si>
  <si>
    <t>001287</t>
  </si>
  <si>
    <t>001288</t>
  </si>
  <si>
    <t>001289</t>
  </si>
  <si>
    <t>001279</t>
  </si>
  <si>
    <t>001280</t>
  </si>
  <si>
    <t>001281</t>
  </si>
  <si>
    <t>001290</t>
  </si>
  <si>
    <t>001291</t>
  </si>
  <si>
    <t>001292</t>
  </si>
  <si>
    <t>001293</t>
  </si>
  <si>
    <t>001294</t>
  </si>
  <si>
    <t>001421</t>
  </si>
  <si>
    <t>001423</t>
  </si>
  <si>
    <t>001433</t>
  </si>
  <si>
    <t>5 1/4 Fire Hydrants"</t>
  </si>
  <si>
    <t>001458</t>
  </si>
  <si>
    <t>001463</t>
  </si>
  <si>
    <t>001464</t>
  </si>
  <si>
    <t>001946</t>
  </si>
  <si>
    <t>001921</t>
  </si>
  <si>
    <t>001927</t>
  </si>
  <si>
    <t>5 1/4 Hydrant Assembly"</t>
  </si>
  <si>
    <t>001931</t>
  </si>
  <si>
    <t>001936</t>
  </si>
  <si>
    <t>001961</t>
  </si>
  <si>
    <t>4.5 Hydrants"</t>
  </si>
  <si>
    <t>001962</t>
  </si>
  <si>
    <t>5.25 Hydrants"</t>
  </si>
  <si>
    <t>001986</t>
  </si>
  <si>
    <t>001987</t>
  </si>
  <si>
    <t>001975</t>
  </si>
  <si>
    <t>001977</t>
  </si>
  <si>
    <t>8 x 6" MJ Tees"</t>
  </si>
  <si>
    <t>001978</t>
  </si>
  <si>
    <t>6 x 6" MJ Tees"</t>
  </si>
  <si>
    <t>001979</t>
  </si>
  <si>
    <t>002017</t>
  </si>
  <si>
    <t>002018</t>
  </si>
  <si>
    <t>002019</t>
  </si>
  <si>
    <t>002034</t>
  </si>
  <si>
    <t>FC Variance - 2002</t>
  </si>
  <si>
    <t>002208</t>
  </si>
  <si>
    <t>Relocate FH</t>
  </si>
  <si>
    <t>002209</t>
  </si>
  <si>
    <t>Hydrant Install-Addl Costs</t>
  </si>
  <si>
    <t>002210</t>
  </si>
  <si>
    <t>002215</t>
  </si>
  <si>
    <t>5.25 FH Assembly"</t>
  </si>
  <si>
    <t>002216</t>
  </si>
  <si>
    <t>Install 6 Barrel Ext on FH"</t>
  </si>
  <si>
    <t>002230</t>
  </si>
  <si>
    <t>4.5 FH Valve &amp; Tee</t>
  </si>
  <si>
    <t>002234</t>
  </si>
  <si>
    <t>002246</t>
  </si>
  <si>
    <t>Relocate 5.25 FH Assembly"</t>
  </si>
  <si>
    <t>002247</t>
  </si>
  <si>
    <t>Relocate 4.5 FH Assembly"</t>
  </si>
  <si>
    <t>002262</t>
  </si>
  <si>
    <t>002272</t>
  </si>
  <si>
    <t>4.5 FH Retirement Costs"</t>
  </si>
  <si>
    <t>002273</t>
  </si>
  <si>
    <t>4.5 FH Returned to Inventory"</t>
  </si>
  <si>
    <t>002309</t>
  </si>
  <si>
    <t>5.25 Fire Hydrants (2)"</t>
  </si>
  <si>
    <t>002379</t>
  </si>
  <si>
    <t>5.25 Fire Hydrant Assembly"</t>
  </si>
  <si>
    <t>002388</t>
  </si>
  <si>
    <t>003162</t>
  </si>
  <si>
    <t>4.5 Fire Hydrants"</t>
  </si>
  <si>
    <t>003163</t>
  </si>
  <si>
    <t>5.25 Fire Hydrants"</t>
  </si>
  <si>
    <t>002480</t>
  </si>
  <si>
    <t>4.5 FH"</t>
  </si>
  <si>
    <t>002509</t>
  </si>
  <si>
    <t>002516</t>
  </si>
  <si>
    <t>5.25 Hydrant Assembly on 8" CIP"</t>
  </si>
  <si>
    <t>002517</t>
  </si>
  <si>
    <t>5.25 Hydrant Assembly on 8" PVC"</t>
  </si>
  <si>
    <t>002525</t>
  </si>
  <si>
    <t>4.5 Hydrant Assembly"</t>
  </si>
  <si>
    <t>002426</t>
  </si>
  <si>
    <t>002427</t>
  </si>
  <si>
    <t>002433</t>
  </si>
  <si>
    <t>002442</t>
  </si>
  <si>
    <t>002447</t>
  </si>
  <si>
    <t>002448</t>
  </si>
  <si>
    <t>002458</t>
  </si>
  <si>
    <t>5.25 FH Assembly (Valve Incl)"</t>
  </si>
  <si>
    <t>002460</t>
  </si>
  <si>
    <t>002472</t>
  </si>
  <si>
    <t>002473</t>
  </si>
  <si>
    <t>002534</t>
  </si>
  <si>
    <t>5.25 Hydrant"</t>
  </si>
  <si>
    <t>002826</t>
  </si>
  <si>
    <t>5.25 Fire Hydrant Assembly on 6" PVC Line"</t>
  </si>
  <si>
    <t>002847</t>
  </si>
  <si>
    <t>002546</t>
  </si>
  <si>
    <t>002551</t>
  </si>
  <si>
    <t>002567</t>
  </si>
  <si>
    <t>002568</t>
  </si>
  <si>
    <t>002569</t>
  </si>
  <si>
    <t>002575</t>
  </si>
  <si>
    <t>5.25 Fire Hydrant"</t>
  </si>
  <si>
    <t>002583</t>
  </si>
  <si>
    <t>002877</t>
  </si>
  <si>
    <t>4.5 Hydrant Installations"</t>
  </si>
  <si>
    <t>002878</t>
  </si>
  <si>
    <t>002584</t>
  </si>
  <si>
    <t>002585</t>
  </si>
  <si>
    <t>5.25 Fier Hydrant Assemblies"</t>
  </si>
  <si>
    <t>002586</t>
  </si>
  <si>
    <t>3/4 All Threads"</t>
  </si>
  <si>
    <t>002587</t>
  </si>
  <si>
    <t>3/4 Eye Bolts"</t>
  </si>
  <si>
    <t>002588</t>
  </si>
  <si>
    <t>3/4 Hex Nuts"</t>
  </si>
  <si>
    <t>002589</t>
  </si>
  <si>
    <t>3/4 Washers"</t>
  </si>
  <si>
    <t>002590</t>
  </si>
  <si>
    <t>002609</t>
  </si>
  <si>
    <t>003164</t>
  </si>
  <si>
    <t>002610</t>
  </si>
  <si>
    <t>10 x 6 MJ Tee</t>
  </si>
  <si>
    <t>002611</t>
  </si>
  <si>
    <t>002612</t>
  </si>
  <si>
    <t>6 D.D. Gate Valve"</t>
  </si>
  <si>
    <t>002613</t>
  </si>
  <si>
    <t>002614</t>
  </si>
  <si>
    <t>002615</t>
  </si>
  <si>
    <t>002616</t>
  </si>
  <si>
    <t>002617</t>
  </si>
  <si>
    <t>002618</t>
  </si>
  <si>
    <t>002619</t>
  </si>
  <si>
    <t>003165</t>
  </si>
  <si>
    <t>4.5 Fire Hydrant"</t>
  </si>
  <si>
    <t>003166</t>
  </si>
  <si>
    <t>003167</t>
  </si>
  <si>
    <t>002693</t>
  </si>
  <si>
    <t>002694</t>
  </si>
  <si>
    <t>5.25 Fire Hydrant Assembly &amp; Labor"</t>
  </si>
  <si>
    <t>002695</t>
  </si>
  <si>
    <t>002696</t>
  </si>
  <si>
    <t>002697</t>
  </si>
  <si>
    <t>3/4 Bolts &amp; Nuts"</t>
  </si>
  <si>
    <t>002910</t>
  </si>
  <si>
    <t>5.25 Hydrant Installation"</t>
  </si>
  <si>
    <t>002911</t>
  </si>
  <si>
    <t>002912</t>
  </si>
  <si>
    <t>002941</t>
  </si>
  <si>
    <t>Relocate 5.25 Hydrant on 14" DIP"</t>
  </si>
  <si>
    <t>002942</t>
  </si>
  <si>
    <t>Relocate 5.25 Hydrant on 8" PVC"</t>
  </si>
  <si>
    <t>002943</t>
  </si>
  <si>
    <t>Fire Hydrant Barrel Extension</t>
  </si>
  <si>
    <t>002944</t>
  </si>
  <si>
    <t>002971</t>
  </si>
  <si>
    <t>4.5 Fire Hydrant Assembly on 4" PVC Line"</t>
  </si>
  <si>
    <t>002972</t>
  </si>
  <si>
    <t>5.25 Hydrant on Proposed 8" Line"</t>
  </si>
  <si>
    <t>002973</t>
  </si>
  <si>
    <t>5.25 Hydrant on Existing 8" Line"</t>
  </si>
  <si>
    <t>002974</t>
  </si>
  <si>
    <t>4.5 Hydrant on Existing 4" Line"</t>
  </si>
  <si>
    <t>002984</t>
  </si>
  <si>
    <t>4.5 Fire Hydrant Assembly"</t>
  </si>
  <si>
    <t>002698</t>
  </si>
  <si>
    <t>002699</t>
  </si>
  <si>
    <t>002700</t>
  </si>
  <si>
    <t>002738</t>
  </si>
  <si>
    <t>002739</t>
  </si>
  <si>
    <t>002740</t>
  </si>
  <si>
    <t>002741</t>
  </si>
  <si>
    <t>002742</t>
  </si>
  <si>
    <t>002743</t>
  </si>
  <si>
    <t>002744</t>
  </si>
  <si>
    <t>002745</t>
  </si>
  <si>
    <t>003168</t>
  </si>
  <si>
    <t>003169</t>
  </si>
  <si>
    <t>002797</t>
  </si>
  <si>
    <t>002798</t>
  </si>
  <si>
    <t>002799</t>
  </si>
  <si>
    <t>002800</t>
  </si>
  <si>
    <t>002801</t>
  </si>
  <si>
    <t>003297</t>
  </si>
  <si>
    <t>003240</t>
  </si>
  <si>
    <t>003241</t>
  </si>
  <si>
    <t>003315</t>
  </si>
  <si>
    <t>(2) 5.25 Fire Hydrants"</t>
  </si>
  <si>
    <t>003342</t>
  </si>
  <si>
    <t>5.25 Hydrant Assy w/ 6 x 6 TS&amp;V"</t>
  </si>
  <si>
    <t>003343</t>
  </si>
  <si>
    <t>5.25 Hydrant Assy installed in proposed line"</t>
  </si>
  <si>
    <t>003344</t>
  </si>
  <si>
    <t>4.5 Hydrant Assy w/ 4 x 4 TS&amp;V"</t>
  </si>
  <si>
    <t>003345</t>
  </si>
  <si>
    <t>12 Hydrant Extension"</t>
  </si>
  <si>
    <t>003346</t>
  </si>
  <si>
    <t>18 Hydrant Extension"</t>
  </si>
  <si>
    <t>003246</t>
  </si>
  <si>
    <t>003266</t>
  </si>
  <si>
    <t>003279</t>
  </si>
  <si>
    <t>003296</t>
  </si>
  <si>
    <t>003477</t>
  </si>
  <si>
    <t>003478</t>
  </si>
  <si>
    <t>003514</t>
  </si>
  <si>
    <t>003530</t>
  </si>
  <si>
    <t>003531</t>
  </si>
  <si>
    <t>003613</t>
  </si>
  <si>
    <t>003614</t>
  </si>
  <si>
    <t>003808</t>
  </si>
  <si>
    <t>DISPOSAL-5.25 Hydrants-Hwy 68-80 at 31W"</t>
  </si>
  <si>
    <t>003641</t>
  </si>
  <si>
    <t>003642</t>
  </si>
  <si>
    <t>003667</t>
  </si>
  <si>
    <t>003668</t>
  </si>
  <si>
    <t>003711</t>
  </si>
  <si>
    <t>003712</t>
  </si>
  <si>
    <t>003779</t>
  </si>
  <si>
    <t>003841</t>
  </si>
  <si>
    <t>003857</t>
  </si>
  <si>
    <t>003858</t>
  </si>
  <si>
    <t>003859</t>
  </si>
  <si>
    <t>003860</t>
  </si>
  <si>
    <t>003861</t>
  </si>
  <si>
    <t>003862</t>
  </si>
  <si>
    <t>003863</t>
  </si>
  <si>
    <t>003864</t>
  </si>
  <si>
    <t>003865</t>
  </si>
  <si>
    <t>003980</t>
  </si>
  <si>
    <t>003944</t>
  </si>
  <si>
    <t>003981</t>
  </si>
  <si>
    <t>004037</t>
  </si>
  <si>
    <t>004038</t>
  </si>
  <si>
    <t>004039</t>
  </si>
  <si>
    <t>004040</t>
  </si>
  <si>
    <t>004041</t>
  </si>
  <si>
    <t>004090</t>
  </si>
  <si>
    <t>004054</t>
  </si>
  <si>
    <t>004055</t>
  </si>
  <si>
    <t>004075</t>
  </si>
  <si>
    <t>004076</t>
  </si>
  <si>
    <t>004077</t>
  </si>
  <si>
    <t>004190</t>
  </si>
  <si>
    <t>004191</t>
  </si>
  <si>
    <t>004213</t>
  </si>
  <si>
    <t>004216</t>
  </si>
  <si>
    <t>004316</t>
  </si>
  <si>
    <t>004277</t>
  </si>
  <si>
    <t>004278</t>
  </si>
  <si>
    <t>004279</t>
  </si>
  <si>
    <t>004280</t>
  </si>
  <si>
    <t>004331</t>
  </si>
  <si>
    <t>004340</t>
  </si>
  <si>
    <t>004341</t>
  </si>
  <si>
    <t>004419</t>
  </si>
  <si>
    <t>004449</t>
  </si>
  <si>
    <t>004450</t>
  </si>
  <si>
    <t>Relocate Fire Hydrant</t>
  </si>
  <si>
    <t>004451</t>
  </si>
  <si>
    <t>004511</t>
  </si>
  <si>
    <t>004512</t>
  </si>
  <si>
    <t>004513</t>
  </si>
  <si>
    <t>004570</t>
  </si>
  <si>
    <t>004603</t>
  </si>
  <si>
    <t>004604</t>
  </si>
  <si>
    <t>004605</t>
  </si>
  <si>
    <t>Relocate Existing 5.25 Hydrant"</t>
  </si>
  <si>
    <t>004611</t>
  </si>
  <si>
    <t>004612</t>
  </si>
  <si>
    <t>004657</t>
  </si>
  <si>
    <t>004669</t>
  </si>
  <si>
    <t>004670</t>
  </si>
  <si>
    <t>004689</t>
  </si>
  <si>
    <t>004690</t>
  </si>
  <si>
    <t>004721</t>
  </si>
  <si>
    <t>004722</t>
  </si>
  <si>
    <t>004723</t>
  </si>
  <si>
    <t>004744</t>
  </si>
  <si>
    <t>004745</t>
  </si>
  <si>
    <t>004777</t>
  </si>
  <si>
    <t>004778</t>
  </si>
  <si>
    <t>004794</t>
  </si>
  <si>
    <t>004811</t>
  </si>
  <si>
    <t>ABANDONED ITEMS - 5.25 Hydrant (2001)"</t>
  </si>
  <si>
    <t>004812</t>
  </si>
  <si>
    <t>ABANDONED ITEMS - 5.25 Hydrant (2001)-Depr Adj"</t>
  </si>
  <si>
    <t>004813</t>
  </si>
  <si>
    <t>004814</t>
  </si>
  <si>
    <t>ABANDONED ITEMS - 5.25 Hydrant (1985)"</t>
  </si>
  <si>
    <t>004815</t>
  </si>
  <si>
    <t>ABANDONED ITEMS - 5.25 Hydrant (1985)-Depr Adj"</t>
  </si>
  <si>
    <t>004816</t>
  </si>
  <si>
    <t>004862</t>
  </si>
  <si>
    <t>004887</t>
  </si>
  <si>
    <t>004918</t>
  </si>
  <si>
    <t>004930</t>
  </si>
  <si>
    <t>004940</t>
  </si>
  <si>
    <t>004977</t>
  </si>
  <si>
    <t>005063</t>
  </si>
  <si>
    <t>005078</t>
  </si>
  <si>
    <t>005079</t>
  </si>
  <si>
    <t>005144</t>
  </si>
  <si>
    <t>005226</t>
  </si>
  <si>
    <t>5.25 Fire Hydrant-Commonwealth Brands"</t>
  </si>
  <si>
    <t>005268</t>
  </si>
  <si>
    <t>005269</t>
  </si>
  <si>
    <t>005275</t>
  </si>
  <si>
    <t>005276</t>
  </si>
  <si>
    <t>005277</t>
  </si>
  <si>
    <t>005278</t>
  </si>
  <si>
    <t>005313</t>
  </si>
  <si>
    <t>005380</t>
  </si>
  <si>
    <t>005381</t>
  </si>
  <si>
    <t>005398</t>
  </si>
  <si>
    <t>005447</t>
  </si>
  <si>
    <t>005471</t>
  </si>
  <si>
    <t>005472</t>
  </si>
  <si>
    <t>Fire Hydrant Adjustments</t>
  </si>
  <si>
    <t>005499</t>
  </si>
  <si>
    <t>005571</t>
  </si>
  <si>
    <t>005572</t>
  </si>
  <si>
    <t>Relocate Hydrants</t>
  </si>
  <si>
    <t>005599</t>
  </si>
  <si>
    <t>005675</t>
  </si>
  <si>
    <t>Disposal of (4) 5.25 Hydrants - Lovers Lane Relocation"</t>
  </si>
  <si>
    <t>005676</t>
  </si>
  <si>
    <t>Disposal of (4) 5.25 Hydrants - Lovers Lane Relocation (Depr Exp Adj for NRV)"</t>
  </si>
  <si>
    <t>005677</t>
  </si>
  <si>
    <t>005696</t>
  </si>
  <si>
    <t>005767</t>
  </si>
  <si>
    <t>005768</t>
  </si>
  <si>
    <t>005796</t>
  </si>
  <si>
    <t>Project 19 - Hydrants</t>
  </si>
  <si>
    <t>005813</t>
  </si>
  <si>
    <t>North Warren Improvements - Hydrants</t>
  </si>
  <si>
    <t>005837</t>
  </si>
  <si>
    <t>5.25 FH Assy"</t>
  </si>
  <si>
    <t>005836</t>
  </si>
  <si>
    <t>005874</t>
  </si>
  <si>
    <t>Retirement of (1) 5 1/4 Hydrant - South Warren WLR"</t>
  </si>
  <si>
    <t>005875</t>
  </si>
  <si>
    <t>Retirement of (1) 5 1/4 Hydrant - South Warren WLR</t>
  </si>
  <si>
    <t>005876</t>
  </si>
  <si>
    <t>005908</t>
  </si>
  <si>
    <t>005981</t>
  </si>
  <si>
    <t>005982</t>
  </si>
  <si>
    <t>005991</t>
  </si>
  <si>
    <t>006050</t>
  </si>
  <si>
    <t>006049</t>
  </si>
  <si>
    <t>006051</t>
  </si>
  <si>
    <t>006076</t>
  </si>
  <si>
    <t>006144</t>
  </si>
  <si>
    <t>006204</t>
  </si>
  <si>
    <t>006171</t>
  </si>
  <si>
    <t>006179</t>
  </si>
  <si>
    <t>006206</t>
  </si>
  <si>
    <t>006205</t>
  </si>
  <si>
    <t>006207</t>
  </si>
  <si>
    <t>006295</t>
  </si>
  <si>
    <t>006296</t>
  </si>
  <si>
    <t>006297</t>
  </si>
  <si>
    <t>006317</t>
  </si>
  <si>
    <t>006318</t>
  </si>
  <si>
    <t>006319</t>
  </si>
  <si>
    <t>006331</t>
  </si>
  <si>
    <t>006338</t>
  </si>
  <si>
    <t>Hydrants Returned to Inventory from Contractor</t>
  </si>
  <si>
    <t>006339</t>
  </si>
  <si>
    <t>Change Out Existing Hydrant</t>
  </si>
  <si>
    <t>006401</t>
  </si>
  <si>
    <t>Install 18 Riser on FH"</t>
  </si>
  <si>
    <t>006420</t>
  </si>
  <si>
    <t>006421</t>
  </si>
  <si>
    <t>006422</t>
  </si>
  <si>
    <t>006423</t>
  </si>
  <si>
    <t>006424</t>
  </si>
  <si>
    <t>006425</t>
  </si>
  <si>
    <t>006426</t>
  </si>
  <si>
    <t>006493</t>
  </si>
  <si>
    <t>006499</t>
  </si>
  <si>
    <t>006500</t>
  </si>
  <si>
    <t>006537</t>
  </si>
  <si>
    <t>5.25 Fire Hydrant-Harrell Properties"</t>
  </si>
  <si>
    <t>006604</t>
  </si>
  <si>
    <t>5.25" Fire Hydrant</t>
  </si>
  <si>
    <t>006602</t>
  </si>
  <si>
    <t>006603</t>
  </si>
  <si>
    <t>006609</t>
  </si>
  <si>
    <t>006601</t>
  </si>
  <si>
    <t>006633</t>
  </si>
  <si>
    <t>Hydrant Relocations</t>
  </si>
  <si>
    <t>006634</t>
  </si>
  <si>
    <t>5.25" Hydrants</t>
  </si>
  <si>
    <t>006683</t>
  </si>
  <si>
    <t>006684</t>
  </si>
  <si>
    <t>006685</t>
  </si>
  <si>
    <t>006686</t>
  </si>
  <si>
    <t>006711</t>
  </si>
  <si>
    <t>006726</t>
  </si>
  <si>
    <t>Abandoned Plant</t>
  </si>
  <si>
    <t>006734</t>
  </si>
  <si>
    <t>006735</t>
  </si>
  <si>
    <t>Abandoned Plant-Depr Adj for NRV</t>
  </si>
  <si>
    <t>006736</t>
  </si>
  <si>
    <t>006791</t>
  </si>
  <si>
    <t>Fire Hydrants-Three Springs/Hwy 242</t>
  </si>
  <si>
    <t>006844</t>
  </si>
  <si>
    <t>Fire Hydrants-Three Springs Rd Reloc</t>
  </si>
  <si>
    <t>006845</t>
  </si>
  <si>
    <t>Fire Hydrant-Fiscal Court</t>
  </si>
  <si>
    <t>006846</t>
  </si>
  <si>
    <t>006847</t>
  </si>
  <si>
    <t>006848</t>
  </si>
  <si>
    <t>006849</t>
  </si>
  <si>
    <t>Traditions L68</t>
  </si>
  <si>
    <t>006850</t>
  </si>
  <si>
    <t>006851</t>
  </si>
  <si>
    <t>Springwater Estates Ph1</t>
  </si>
  <si>
    <t>006898</t>
  </si>
  <si>
    <t>5.25" FH Assy</t>
  </si>
  <si>
    <t>006899</t>
  </si>
  <si>
    <t>006900</t>
  </si>
  <si>
    <t>006901</t>
  </si>
  <si>
    <t>006902</t>
  </si>
  <si>
    <t>006903</t>
  </si>
  <si>
    <t>006941</t>
  </si>
  <si>
    <t>006942</t>
  </si>
  <si>
    <t>006943</t>
  </si>
  <si>
    <t>006944</t>
  </si>
  <si>
    <t>006945</t>
  </si>
  <si>
    <t>006946</t>
  </si>
  <si>
    <t>006952</t>
  </si>
  <si>
    <t>007051</t>
  </si>
  <si>
    <t>007050</t>
  </si>
  <si>
    <t>007062</t>
  </si>
  <si>
    <t>007063</t>
  </si>
  <si>
    <t>2" Flush Hydrant</t>
  </si>
  <si>
    <t>007117</t>
  </si>
  <si>
    <t>5.25" Hydrant</t>
  </si>
  <si>
    <t>007069</t>
  </si>
  <si>
    <t>007078</t>
  </si>
  <si>
    <t>007079</t>
  </si>
  <si>
    <t>007070</t>
  </si>
  <si>
    <t>007087</t>
  </si>
  <si>
    <t>007088</t>
  </si>
  <si>
    <t>007089</t>
  </si>
  <si>
    <t>007255</t>
  </si>
  <si>
    <t>007187</t>
  </si>
  <si>
    <t>007188</t>
  </si>
  <si>
    <t>007256</t>
  </si>
  <si>
    <t>007257</t>
  </si>
  <si>
    <t>007258</t>
  </si>
  <si>
    <t>007259</t>
  </si>
  <si>
    <t>007260</t>
  </si>
  <si>
    <t>007261</t>
  </si>
  <si>
    <t>007208</t>
  </si>
  <si>
    <t>007262</t>
  </si>
  <si>
    <t>007263</t>
  </si>
  <si>
    <t>007318</t>
  </si>
  <si>
    <t>007331</t>
  </si>
  <si>
    <t>007332</t>
  </si>
  <si>
    <t>007333</t>
  </si>
  <si>
    <t>007377</t>
  </si>
  <si>
    <t>007386</t>
  </si>
  <si>
    <t>5.25" FH</t>
  </si>
  <si>
    <t>007392</t>
  </si>
  <si>
    <t>007396</t>
  </si>
  <si>
    <t>007400</t>
  </si>
  <si>
    <t>007401</t>
  </si>
  <si>
    <t>007452</t>
  </si>
  <si>
    <t>Disposal - Hydrants, 31W Relocation</t>
  </si>
  <si>
    <t>007469</t>
  </si>
  <si>
    <t>007478</t>
  </si>
  <si>
    <t>007480</t>
  </si>
  <si>
    <t>007481</t>
  </si>
  <si>
    <t>007490</t>
  </si>
  <si>
    <t>007536</t>
  </si>
  <si>
    <t>007539</t>
  </si>
  <si>
    <t>007568</t>
  </si>
  <si>
    <t>007569</t>
  </si>
  <si>
    <t>007651</t>
  </si>
  <si>
    <t>007652</t>
  </si>
  <si>
    <t>007653</t>
  </si>
  <si>
    <t>007654</t>
  </si>
  <si>
    <t>007655</t>
  </si>
  <si>
    <t>007656</t>
  </si>
  <si>
    <t>007678</t>
  </si>
  <si>
    <t>007681</t>
  </si>
  <si>
    <t>007701</t>
  </si>
  <si>
    <t>007702</t>
  </si>
  <si>
    <t>007703</t>
  </si>
  <si>
    <t>007704</t>
  </si>
  <si>
    <t>007705</t>
  </si>
  <si>
    <t>007706</t>
  </si>
  <si>
    <t>007712</t>
  </si>
  <si>
    <t>(2) 5.25" Hydrants</t>
  </si>
  <si>
    <t>007723</t>
  </si>
  <si>
    <t>007773</t>
  </si>
  <si>
    <t>007765</t>
  </si>
  <si>
    <t>007769</t>
  </si>
  <si>
    <t>007771</t>
  </si>
  <si>
    <t>007836</t>
  </si>
  <si>
    <t>007839</t>
  </si>
  <si>
    <t>007840</t>
  </si>
  <si>
    <t>007841</t>
  </si>
  <si>
    <t>007842</t>
  </si>
  <si>
    <t>007837</t>
  </si>
  <si>
    <t>007838</t>
  </si>
  <si>
    <t>007886</t>
  </si>
  <si>
    <t>007905</t>
  </si>
  <si>
    <t>5.25" Hydrant (Brookwood Dr)</t>
  </si>
  <si>
    <t>008023</t>
  </si>
  <si>
    <t>007939</t>
  </si>
  <si>
    <t>007938</t>
  </si>
  <si>
    <t>5.25" Fire Hydrants</t>
  </si>
  <si>
    <t>007966</t>
  </si>
  <si>
    <t>5.25" FH Assys</t>
  </si>
  <si>
    <t>007967</t>
  </si>
  <si>
    <t>007968</t>
  </si>
  <si>
    <t>007969</t>
  </si>
  <si>
    <t>008032</t>
  </si>
  <si>
    <t>008117</t>
  </si>
  <si>
    <t>5.25" Hydrant Assy</t>
  </si>
  <si>
    <t>008033</t>
  </si>
  <si>
    <t xml:space="preserve"> 46  07</t>
  </si>
  <si>
    <t>008046</t>
  </si>
  <si>
    <t>008047</t>
  </si>
  <si>
    <t>008022</t>
  </si>
  <si>
    <t>008058</t>
  </si>
  <si>
    <t>008150</t>
  </si>
  <si>
    <t>008077</t>
  </si>
  <si>
    <t>008151</t>
  </si>
  <si>
    <t>008152</t>
  </si>
  <si>
    <t>008153</t>
  </si>
  <si>
    <t>008154</t>
  </si>
  <si>
    <t>008155</t>
  </si>
  <si>
    <t>008193</t>
  </si>
  <si>
    <t>Addl Costs 5.25" Fire Hydrants</t>
  </si>
  <si>
    <t>008194</t>
  </si>
  <si>
    <t>5.25" Hydrant Relocations</t>
  </si>
  <si>
    <t>008213</t>
  </si>
  <si>
    <t xml:space="preserve"> 47  01</t>
  </si>
  <si>
    <t>008212</t>
  </si>
  <si>
    <t>008214</t>
  </si>
  <si>
    <t>008215</t>
  </si>
  <si>
    <t>008216</t>
  </si>
  <si>
    <t>008250</t>
  </si>
  <si>
    <t>008302</t>
  </si>
  <si>
    <t>5.25" FH Addl Costs, Indirect Costs</t>
  </si>
  <si>
    <t>008303</t>
  </si>
  <si>
    <t>008333</t>
  </si>
  <si>
    <t>008334</t>
  </si>
  <si>
    <t>008342</t>
  </si>
  <si>
    <t>008382</t>
  </si>
  <si>
    <t xml:space="preserve"> 47  08</t>
  </si>
  <si>
    <t>008391</t>
  </si>
  <si>
    <t>008392</t>
  </si>
  <si>
    <t>008358</t>
  </si>
  <si>
    <t>Morgantown Rd Area Improvements - (1) Hydrant</t>
  </si>
  <si>
    <t>008435</t>
  </si>
  <si>
    <t>008441</t>
  </si>
  <si>
    <t>008540</t>
  </si>
  <si>
    <t>008551</t>
  </si>
  <si>
    <t>008555</t>
  </si>
  <si>
    <t>008521</t>
  </si>
  <si>
    <t>4.5" Hydrant - Boyce-Fairview Rd</t>
  </si>
  <si>
    <t>008567</t>
  </si>
  <si>
    <t xml:space="preserve"> 48  04</t>
  </si>
  <si>
    <t>008564</t>
  </si>
  <si>
    <t>008571</t>
  </si>
  <si>
    <t>008576</t>
  </si>
  <si>
    <t>008581</t>
  </si>
  <si>
    <t>008611</t>
  </si>
  <si>
    <t>008612</t>
  </si>
  <si>
    <t>008631</t>
  </si>
  <si>
    <t>5.25" FH Assys - Girkin Rd</t>
  </si>
  <si>
    <t>008686</t>
  </si>
  <si>
    <t xml:space="preserve"> 48  08</t>
  </si>
  <si>
    <t>008678</t>
  </si>
  <si>
    <t>008674</t>
  </si>
  <si>
    <t xml:space="preserve"> 48  10</t>
  </si>
  <si>
    <t>008694</t>
  </si>
  <si>
    <t>008709</t>
  </si>
  <si>
    <t>008723</t>
  </si>
  <si>
    <t>5.25" Hydrant - Smiths Grove/Scottsville Rd</t>
  </si>
  <si>
    <t>008772</t>
  </si>
  <si>
    <t xml:space="preserve"> 48  11</t>
  </si>
  <si>
    <t>008773</t>
  </si>
  <si>
    <t>008886</t>
  </si>
  <si>
    <t>008807</t>
  </si>
  <si>
    <t>008814</t>
  </si>
  <si>
    <t>Relocate Hydrant-Plano Fire Stn; 5.25" Install-KP Customs</t>
  </si>
  <si>
    <t>008879</t>
  </si>
  <si>
    <t>008887</t>
  </si>
  <si>
    <t xml:space="preserve"> 49  07</t>
  </si>
  <si>
    <t>008888</t>
  </si>
  <si>
    <t>008889</t>
  </si>
  <si>
    <t>008890</t>
  </si>
  <si>
    <t>008891</t>
  </si>
  <si>
    <t>008892</t>
  </si>
  <si>
    <t>008893</t>
  </si>
  <si>
    <t>008894</t>
  </si>
  <si>
    <t>008918</t>
  </si>
  <si>
    <t xml:space="preserve"> 49  08</t>
  </si>
  <si>
    <t>008945</t>
  </si>
  <si>
    <t>008946</t>
  </si>
  <si>
    <t xml:space="preserve"> 49  11</t>
  </si>
  <si>
    <t>008947</t>
  </si>
  <si>
    <t>008991</t>
  </si>
  <si>
    <t>(1) 4.5" Hydrant; (2) 5.25" Hydrants</t>
  </si>
  <si>
    <t>008992</t>
  </si>
  <si>
    <t>Hwy 31W at Commonwealth Blvd - 5.25" Hydrants</t>
  </si>
  <si>
    <t>Count = 586</t>
  </si>
  <si>
    <t>G/L Asset Account = 101.3392-2 Other-Pumping Equip</t>
  </si>
  <si>
    <t>001003</t>
  </si>
  <si>
    <t>Other Pumping Equip</t>
  </si>
  <si>
    <t>001131</t>
  </si>
  <si>
    <t>Other Pumping Equipment</t>
  </si>
  <si>
    <t>G/L Asset Account = 101.3394-2 Other-Trans &amp; Dist Plant</t>
  </si>
  <si>
    <t>000924</t>
  </si>
  <si>
    <t>Other Transmission &amp; Distribution Equipment</t>
  </si>
  <si>
    <t>000940</t>
  </si>
  <si>
    <t>Other Transmission &amp; Distribution</t>
  </si>
  <si>
    <t>000957</t>
  </si>
  <si>
    <t>Other Trans &amp; Distrib Plant</t>
  </si>
  <si>
    <t>000577</t>
  </si>
  <si>
    <t>000987</t>
  </si>
  <si>
    <t>Other Trans &amp; Distrib</t>
  </si>
  <si>
    <t>G/L Asset Account = 101.3400-2 Software-Billing System</t>
  </si>
  <si>
    <t>001769</t>
  </si>
  <si>
    <t>Misc - Unidentified amount</t>
  </si>
  <si>
    <t>001770</t>
  </si>
  <si>
    <t>GL Recon-misc hardware/software</t>
  </si>
  <si>
    <t>001771</t>
  </si>
  <si>
    <t>Backup Software-UMS</t>
  </si>
  <si>
    <t>001772</t>
  </si>
  <si>
    <t>Cables / Wiring</t>
  </si>
  <si>
    <t>001773</t>
  </si>
  <si>
    <t>Comp Assoc Open License Kit</t>
  </si>
  <si>
    <t>001774</t>
  </si>
  <si>
    <t>Shipping - Modems</t>
  </si>
  <si>
    <t>001775</t>
  </si>
  <si>
    <t>US Robotics Sportster V90</t>
  </si>
  <si>
    <t>001776</t>
  </si>
  <si>
    <t>Ad-Bid for Comp Servers</t>
  </si>
  <si>
    <t>001777</t>
  </si>
  <si>
    <t>Supplies / cords</t>
  </si>
  <si>
    <t>001778</t>
  </si>
  <si>
    <t>001779</t>
  </si>
  <si>
    <t>Digital Ansewering Machine</t>
  </si>
  <si>
    <t>001780</t>
  </si>
  <si>
    <t>Office Connect Hub</t>
  </si>
  <si>
    <t>001781</t>
  </si>
  <si>
    <t>Lifestyle Notebook</t>
  </si>
  <si>
    <t>001782</t>
  </si>
  <si>
    <t>Surge Protector</t>
  </si>
  <si>
    <t>001783</t>
  </si>
  <si>
    <t>Misc Supplies</t>
  </si>
  <si>
    <t>001784</t>
  </si>
  <si>
    <t>Communications Supplies</t>
  </si>
  <si>
    <t>001785</t>
  </si>
  <si>
    <t>Sharp UX177 (BC)</t>
  </si>
  <si>
    <t>001786</t>
  </si>
  <si>
    <t>Mtr Reading office setup (BC)</t>
  </si>
  <si>
    <t>001787</t>
  </si>
  <si>
    <t>Sharp UX177 (SC)</t>
  </si>
  <si>
    <t>001788</t>
  </si>
  <si>
    <t>Mtr Reading office setup (SC)</t>
  </si>
  <si>
    <t>001789</t>
  </si>
  <si>
    <t>Mtr Reading office setup (WC)</t>
  </si>
  <si>
    <t>001790</t>
  </si>
  <si>
    <t>IBM Parallel / Intercom Spkr (SC)</t>
  </si>
  <si>
    <t>001791</t>
  </si>
  <si>
    <t>IBM Parallel (BC)</t>
  </si>
  <si>
    <t>001792</t>
  </si>
  <si>
    <t>001793</t>
  </si>
  <si>
    <t>001794</t>
  </si>
  <si>
    <t>New office setup</t>
  </si>
  <si>
    <t>001795</t>
  </si>
  <si>
    <t>Balancing adjustment</t>
  </si>
  <si>
    <t>001796</t>
  </si>
  <si>
    <t>001797</t>
  </si>
  <si>
    <t>Depository System</t>
  </si>
  <si>
    <t>001798</t>
  </si>
  <si>
    <t>Domain name registration</t>
  </si>
  <si>
    <t>001799</t>
  </si>
  <si>
    <t>001800</t>
  </si>
  <si>
    <t>Misc Expense (270-842-9672)</t>
  </si>
  <si>
    <t>001801</t>
  </si>
  <si>
    <t>SC Fax</t>
  </si>
  <si>
    <t>001802</t>
  </si>
  <si>
    <t>SC Intercom System</t>
  </si>
  <si>
    <t>001803</t>
  </si>
  <si>
    <t>BC Fax</t>
  </si>
  <si>
    <t>001804</t>
  </si>
  <si>
    <t>BC Answering Machine</t>
  </si>
  <si>
    <t>001805</t>
  </si>
  <si>
    <t>Backup tapes</t>
  </si>
  <si>
    <t>001806</t>
  </si>
  <si>
    <t>Sony Disks</t>
  </si>
  <si>
    <t>001807</t>
  </si>
  <si>
    <t>Memorex Disks</t>
  </si>
  <si>
    <t>001808</t>
  </si>
  <si>
    <t>Balancing Entry</t>
  </si>
  <si>
    <t>001809</t>
  </si>
  <si>
    <t>001810</t>
  </si>
  <si>
    <t>Vehicles</t>
  </si>
  <si>
    <t>001811</t>
  </si>
  <si>
    <t>Misc Wiring</t>
  </si>
  <si>
    <t>001812</t>
  </si>
  <si>
    <t>ISDN Router</t>
  </si>
  <si>
    <t>001813</t>
  </si>
  <si>
    <t>Memorex CDR 15pk</t>
  </si>
  <si>
    <t>001814</t>
  </si>
  <si>
    <t>MS Office Lotus OEM</t>
  </si>
  <si>
    <t>001815</t>
  </si>
  <si>
    <t>APC 650VA UPC</t>
  </si>
  <si>
    <t>001816</t>
  </si>
  <si>
    <t>LaserScan MS95147</t>
  </si>
  <si>
    <t>001817</t>
  </si>
  <si>
    <t>Prt/PC Drawer</t>
  </si>
  <si>
    <t>001818</t>
  </si>
  <si>
    <t>PC-Cash Drawer</t>
  </si>
  <si>
    <t>001819</t>
  </si>
  <si>
    <t>842-9672 Data</t>
  </si>
  <si>
    <t>001820</t>
  </si>
  <si>
    <t>Chairs</t>
  </si>
  <si>
    <t>001821</t>
  </si>
  <si>
    <t>Training @ SC office 7/12-7/15</t>
  </si>
  <si>
    <t>001822</t>
  </si>
  <si>
    <t>MAS90 Cust Prog</t>
  </si>
  <si>
    <t>001823</t>
  </si>
  <si>
    <t>Misc Software</t>
  </si>
  <si>
    <t>001824</t>
  </si>
  <si>
    <t>Training-3 days</t>
  </si>
  <si>
    <t>001825</t>
  </si>
  <si>
    <t>Training-2 days</t>
  </si>
  <si>
    <t>001826</t>
  </si>
  <si>
    <t>Training - 4 days</t>
  </si>
  <si>
    <t>001827</t>
  </si>
  <si>
    <t>Training - 2 days</t>
  </si>
  <si>
    <t>001828</t>
  </si>
  <si>
    <t>Consultation/Travel/Meals</t>
  </si>
  <si>
    <t>001829</t>
  </si>
  <si>
    <t>Meals</t>
  </si>
  <si>
    <t>001830</t>
  </si>
  <si>
    <t>001831</t>
  </si>
  <si>
    <t>001832</t>
  </si>
  <si>
    <t>Training - 5 days</t>
  </si>
  <si>
    <t>001833</t>
  </si>
  <si>
    <t>001834</t>
  </si>
  <si>
    <t>Training - 3 days</t>
  </si>
  <si>
    <t>001835</t>
  </si>
  <si>
    <t>Dupl Payment</t>
  </si>
  <si>
    <t>001836</t>
  </si>
  <si>
    <t>MAS90 Training</t>
  </si>
  <si>
    <t>001837</t>
  </si>
  <si>
    <t>001838</t>
  </si>
  <si>
    <t>Credit 16.0 hours</t>
  </si>
  <si>
    <t>001839</t>
  </si>
  <si>
    <t>Lodging-Training</t>
  </si>
  <si>
    <t>001840</t>
  </si>
  <si>
    <t>Employee reimbursements-training</t>
  </si>
  <si>
    <t>001841</t>
  </si>
  <si>
    <t>270-842-9672</t>
  </si>
  <si>
    <t>001842</t>
  </si>
  <si>
    <t>Phone Support</t>
  </si>
  <si>
    <t>001843</t>
  </si>
  <si>
    <t>Best Software Setup</t>
  </si>
  <si>
    <t>001844</t>
  </si>
  <si>
    <t>Tech Support</t>
  </si>
  <si>
    <t>001845</t>
  </si>
  <si>
    <t>Training / Support</t>
  </si>
  <si>
    <t>001846</t>
  </si>
  <si>
    <t>Crystal Reports training</t>
  </si>
  <si>
    <t>001847</t>
  </si>
  <si>
    <t>001848</t>
  </si>
  <si>
    <t>On-site work</t>
  </si>
  <si>
    <t>002066</t>
  </si>
  <si>
    <t>MAS 90 Upgrade</t>
  </si>
  <si>
    <t>002072</t>
  </si>
  <si>
    <t>MAS 90 Program Change</t>
  </si>
  <si>
    <t>002076</t>
  </si>
  <si>
    <t>MAS 90 Custom Programming</t>
  </si>
  <si>
    <t>002486</t>
  </si>
  <si>
    <t>MAS90 Enhancement / Programming</t>
  </si>
  <si>
    <t>003202</t>
  </si>
  <si>
    <t>AutoCAD 2004 UPG from AutoCAD 2000</t>
  </si>
  <si>
    <t>003203</t>
  </si>
  <si>
    <t>AutoCAD LT 2004 UPG from LT 2000-2002</t>
  </si>
  <si>
    <t>003204</t>
  </si>
  <si>
    <t>Land Desktop 2004 UPG from LDT 2</t>
  </si>
  <si>
    <t>003205</t>
  </si>
  <si>
    <t>AutoCAD New Subscription</t>
  </si>
  <si>
    <t>003206</t>
  </si>
  <si>
    <t>AutoCAD LT New Subscription</t>
  </si>
  <si>
    <t>003207</t>
  </si>
  <si>
    <t>Land Desktop-New Subscription</t>
  </si>
  <si>
    <t>003208</t>
  </si>
  <si>
    <t>Dell Precision 360 Mini Tower &amp; Accessories</t>
  </si>
  <si>
    <t>003209</t>
  </si>
  <si>
    <t>MAS90 upgrade to V 3.71</t>
  </si>
  <si>
    <t>003210</t>
  </si>
  <si>
    <t>Installation of Underground Cable</t>
  </si>
  <si>
    <t>003211</t>
  </si>
  <si>
    <t>FAS Fixed Asset Software</t>
  </si>
  <si>
    <t>003212</t>
  </si>
  <si>
    <t>Telephone Support</t>
  </si>
  <si>
    <t>003213</t>
  </si>
  <si>
    <t>MS Office Upgrades</t>
  </si>
  <si>
    <t>003352</t>
  </si>
  <si>
    <t>Maxtor 300GB Storage</t>
  </si>
  <si>
    <t>003353</t>
  </si>
  <si>
    <t>AutoCAD Software</t>
  </si>
  <si>
    <t>003354</t>
  </si>
  <si>
    <t>Acrobat Professional</t>
  </si>
  <si>
    <t>003355</t>
  </si>
  <si>
    <t>Engineering Systems</t>
  </si>
  <si>
    <t>003615</t>
  </si>
  <si>
    <t>Ad for Bids-Vehicle Tracking</t>
  </si>
  <si>
    <t>003616</t>
  </si>
  <si>
    <t>Systems Upgrade</t>
  </si>
  <si>
    <t>003780</t>
  </si>
  <si>
    <t>Accounting Software Upgrade</t>
  </si>
  <si>
    <t>004261</t>
  </si>
  <si>
    <t>Memory Upgrade</t>
  </si>
  <si>
    <t>004262</t>
  </si>
  <si>
    <t>AutoCAD Program</t>
  </si>
  <si>
    <t>004263</t>
  </si>
  <si>
    <t>Website Development</t>
  </si>
  <si>
    <t>004420</t>
  </si>
  <si>
    <t>004431</t>
  </si>
  <si>
    <t>004559</t>
  </si>
  <si>
    <t>McAfee Anti-Virus Software</t>
  </si>
  <si>
    <t>004645</t>
  </si>
  <si>
    <t>MPulse Software</t>
  </si>
  <si>
    <t>004646</t>
  </si>
  <si>
    <t>Website Work</t>
  </si>
  <si>
    <t>004647</t>
  </si>
  <si>
    <t>004779</t>
  </si>
  <si>
    <t>MAS90 Payroll Enhancements</t>
  </si>
  <si>
    <t>004780</t>
  </si>
  <si>
    <t>Off-Site Backup Software</t>
  </si>
  <si>
    <t>004781</t>
  </si>
  <si>
    <t>Installation Costs-Shared Meter Readings</t>
  </si>
  <si>
    <t>004961</t>
  </si>
  <si>
    <t>MAS90 Paperless Option</t>
  </si>
  <si>
    <t>005227</t>
  </si>
  <si>
    <t>Credit-Implementation Costs</t>
  </si>
  <si>
    <t>005228</t>
  </si>
  <si>
    <t>Add Fields to Access</t>
  </si>
  <si>
    <t>005619</t>
  </si>
  <si>
    <t>Equipment Maint Software</t>
  </si>
  <si>
    <t>005714</t>
  </si>
  <si>
    <t>Arc Editor Software, Dicksonware Software</t>
  </si>
  <si>
    <t>005805</t>
  </si>
  <si>
    <t>Visual Integrator</t>
  </si>
  <si>
    <t>006242</t>
  </si>
  <si>
    <t>Office Standard License</t>
  </si>
  <si>
    <t>006243</t>
  </si>
  <si>
    <t>CIS Infinity Software Implementation Costs</t>
  </si>
  <si>
    <t>006280</t>
  </si>
  <si>
    <t>Addl Costs - CIS Infinity Software</t>
  </si>
  <si>
    <t>006281</t>
  </si>
  <si>
    <t>AdTran IVR System</t>
  </si>
  <si>
    <t>006282</t>
  </si>
  <si>
    <t>DLT/KYPipe/AutoCAD</t>
  </si>
  <si>
    <t>006340</t>
  </si>
  <si>
    <t>Addl Costs - CIS Software</t>
  </si>
  <si>
    <t>006341</t>
  </si>
  <si>
    <t>MAS90 Upgrade</t>
  </si>
  <si>
    <t>006342</t>
  </si>
  <si>
    <t>Total Labor Costs - IT Systems Documentation</t>
  </si>
  <si>
    <t>006343</t>
  </si>
  <si>
    <t>BizNet Base</t>
  </si>
  <si>
    <t>006377</t>
  </si>
  <si>
    <t>CIS Costs Allocated to Districts</t>
  </si>
  <si>
    <t>006378</t>
  </si>
  <si>
    <t>Addl Costs-MAS90 Upgrade</t>
  </si>
  <si>
    <t>006379</t>
  </si>
  <si>
    <t>ArcEditor for Desktop</t>
  </si>
  <si>
    <t>006380</t>
  </si>
  <si>
    <t>DUPL</t>
  </si>
  <si>
    <t>006402</t>
  </si>
  <si>
    <t>BizNet</t>
  </si>
  <si>
    <t>006479</t>
  </si>
  <si>
    <t>External Assessment less Allocations, CIS</t>
  </si>
  <si>
    <t>006480</t>
  </si>
  <si>
    <t>I T Systems Strategic Planning</t>
  </si>
  <si>
    <t>006538</t>
  </si>
  <si>
    <t>Neptune Meter Reading System</t>
  </si>
  <si>
    <t>006539</t>
  </si>
  <si>
    <t>Storage Software</t>
  </si>
  <si>
    <t>006540</t>
  </si>
  <si>
    <t>Oasis Fixed Asset Software</t>
  </si>
  <si>
    <t>006582</t>
  </si>
  <si>
    <t>Addl Charges-Billing System Implementation</t>
  </si>
  <si>
    <t>006583</t>
  </si>
  <si>
    <t>IT Vault / Network Upgrades</t>
  </si>
  <si>
    <t>006584</t>
  </si>
  <si>
    <t>IT Upgrades - Labor</t>
  </si>
  <si>
    <t>006585</t>
  </si>
  <si>
    <t>Labor - Neptune Meter Reading System</t>
  </si>
  <si>
    <t>006586</t>
  </si>
  <si>
    <t>ArcGIS Software</t>
  </si>
  <si>
    <t>006587</t>
  </si>
  <si>
    <t>Fixed Asset Software (Final Pmt)</t>
  </si>
  <si>
    <t>006635</t>
  </si>
  <si>
    <t>Virtualization Services, IT Upgrades</t>
  </si>
  <si>
    <t>006673</t>
  </si>
  <si>
    <t>BizNet, Server Migration</t>
  </si>
  <si>
    <t>006728</t>
  </si>
  <si>
    <t>CIS, Network Upgrade, Virtualization</t>
  </si>
  <si>
    <t>006798</t>
  </si>
  <si>
    <t>Labor - Info Systems Upgrade</t>
  </si>
  <si>
    <t>006852</t>
  </si>
  <si>
    <t>Labor, Security Assessment</t>
  </si>
  <si>
    <t>006953</t>
  </si>
  <si>
    <t>Sage 100 Upgrade, HRMS Implementation, Labor</t>
  </si>
  <si>
    <t>007104</t>
  </si>
  <si>
    <t>HRMS, Oasis Support-Elect Timesheets</t>
  </si>
  <si>
    <t>007123</t>
  </si>
  <si>
    <t>Phone Support, Elect Timesheets</t>
  </si>
  <si>
    <t>007151</t>
  </si>
  <si>
    <t>Oasis-HRMS/CC Upgrade</t>
  </si>
  <si>
    <t>007203</t>
  </si>
  <si>
    <t>Website Redesign Costs</t>
  </si>
  <si>
    <t>007249</t>
  </si>
  <si>
    <t>007250</t>
  </si>
  <si>
    <t>CIS Payments Interface</t>
  </si>
  <si>
    <t>007349</t>
  </si>
  <si>
    <t>Website Redesign, Info Systems Labor</t>
  </si>
  <si>
    <t>007435</t>
  </si>
  <si>
    <t>Website Redesign, PCI Compliance, Misc Additions</t>
  </si>
  <si>
    <t>007501</t>
  </si>
  <si>
    <t>Labor, KnowBe4</t>
  </si>
  <si>
    <t>007557</t>
  </si>
  <si>
    <t>Sage AR Automation Phase 1</t>
  </si>
  <si>
    <t>007611</t>
  </si>
  <si>
    <t>Website Redesign, Misc Software</t>
  </si>
  <si>
    <t>007674</t>
  </si>
  <si>
    <t>AR Automation, AP/ACH, Bank Code Mods</t>
  </si>
  <si>
    <t>007713</t>
  </si>
  <si>
    <t>Vulnerability Assessment, Labor, AR Automation</t>
  </si>
  <si>
    <t>007756</t>
  </si>
  <si>
    <t>Labor 8017-2/935-2</t>
  </si>
  <si>
    <t>007906</t>
  </si>
  <si>
    <t>007959</t>
  </si>
  <si>
    <t>008078</t>
  </si>
  <si>
    <t>Labor &amp; IT Audit (Securance)</t>
  </si>
  <si>
    <t>008118</t>
  </si>
  <si>
    <t>Labor, Cisco Catalyst (SHI Intl)</t>
  </si>
  <si>
    <t>008195</t>
  </si>
  <si>
    <t>Labor/OH, Risk/Resilience Program, MAS90 Upgrade</t>
  </si>
  <si>
    <t>008251</t>
  </si>
  <si>
    <t>Labor/OH</t>
  </si>
  <si>
    <t>008304</t>
  </si>
  <si>
    <t>Labor/OH / Misc Software</t>
  </si>
  <si>
    <t>008366</t>
  </si>
  <si>
    <t>AutoCAD, Labor</t>
  </si>
  <si>
    <t>008478</t>
  </si>
  <si>
    <t>Labor / IT Systems Strategic Plan</t>
  </si>
  <si>
    <t>008522</t>
  </si>
  <si>
    <t>008632</t>
  </si>
  <si>
    <t>008658</t>
  </si>
  <si>
    <t>008724</t>
  </si>
  <si>
    <t>Labor / IT Systems Strategic Plan / Sales Tax Change</t>
  </si>
  <si>
    <t>008823</t>
  </si>
  <si>
    <t>Labor &amp; Consulting</t>
  </si>
  <si>
    <t>008880</t>
  </si>
  <si>
    <t>008938</t>
  </si>
  <si>
    <t>Labor, VM Kit, Storage Upgrade/Implementation</t>
  </si>
  <si>
    <t>008993</t>
  </si>
  <si>
    <t>Cityworks Implementation</t>
  </si>
  <si>
    <t>008994</t>
  </si>
  <si>
    <t>IT Systems Strategic Plan, Ind Labor</t>
  </si>
  <si>
    <t>Count = 54</t>
  </si>
  <si>
    <t>Count = 130</t>
  </si>
  <si>
    <t>G/L Asset Account = 101.3400-2 Software-Trans from F&amp;F</t>
  </si>
  <si>
    <t>001491</t>
  </si>
  <si>
    <t>Misc Software (Lotus)</t>
  </si>
  <si>
    <t>001508</t>
  </si>
  <si>
    <t>Misc-Word Perfect</t>
  </si>
  <si>
    <t>001509</t>
  </si>
  <si>
    <t>Misc-Flp Drive</t>
  </si>
  <si>
    <t>001511</t>
  </si>
  <si>
    <t>Fire Hydrant Program</t>
  </si>
  <si>
    <t>001594</t>
  </si>
  <si>
    <t>Software-Bizplan Builder</t>
  </si>
  <si>
    <t>001555</t>
  </si>
  <si>
    <t>Presario SFT</t>
  </si>
  <si>
    <t>Count = 6</t>
  </si>
  <si>
    <t>G/L Asset Account = 101.3401-2 Hardware-Billing System</t>
  </si>
  <si>
    <t>000753</t>
  </si>
  <si>
    <t>Hardware - Billing System</t>
  </si>
  <si>
    <t>001849</t>
  </si>
  <si>
    <t>Reverse Asset #812, detail added</t>
  </si>
  <si>
    <t>001851</t>
  </si>
  <si>
    <t>Computer System (50%)</t>
  </si>
  <si>
    <t>001852</t>
  </si>
  <si>
    <t>Axis 10Base-Pocket P</t>
  </si>
  <si>
    <t>001853</t>
  </si>
  <si>
    <t>SuperStack II Switch 3300</t>
  </si>
  <si>
    <t>001854</t>
  </si>
  <si>
    <t>001855</t>
  </si>
  <si>
    <t>SC Billing System (partial)</t>
  </si>
  <si>
    <t>001856</t>
  </si>
  <si>
    <t>BC Billing System (partial)</t>
  </si>
  <si>
    <t>001857</t>
  </si>
  <si>
    <t>WCS Billing System (partial)</t>
  </si>
  <si>
    <t>001858</t>
  </si>
  <si>
    <t>001859</t>
  </si>
  <si>
    <t>001860</t>
  </si>
  <si>
    <t>Mitsumi Mouse</t>
  </si>
  <si>
    <t>001861</t>
  </si>
  <si>
    <t>Mitsumi Keyboard</t>
  </si>
  <si>
    <t>001862</t>
  </si>
  <si>
    <t>PS/2 Mouse</t>
  </si>
  <si>
    <t>001863</t>
  </si>
  <si>
    <t>Epson FK2180 Dot Matrix (BC)</t>
  </si>
  <si>
    <t>001864</t>
  </si>
  <si>
    <t>Epson FK2180 Dot Matrix (SC)</t>
  </si>
  <si>
    <t>001865</t>
  </si>
  <si>
    <t>Epson FK2180 Dot Matrix (WC)</t>
  </si>
  <si>
    <t>001866</t>
  </si>
  <si>
    <t>HP Laserjet 4050</t>
  </si>
  <si>
    <t>001867</t>
  </si>
  <si>
    <t>PowerEdge PIII Server</t>
  </si>
  <si>
    <t>001868</t>
  </si>
  <si>
    <t>001869</t>
  </si>
  <si>
    <t>Standby Servers</t>
  </si>
  <si>
    <t>001870</t>
  </si>
  <si>
    <t>Windows NT Server</t>
  </si>
  <si>
    <t>001871</t>
  </si>
  <si>
    <t>001872</t>
  </si>
  <si>
    <t>MS Exchange Server</t>
  </si>
  <si>
    <t>001873</t>
  </si>
  <si>
    <t>001874</t>
  </si>
  <si>
    <t>MS Win NT Server 10 User</t>
  </si>
  <si>
    <t>001875</t>
  </si>
  <si>
    <t>SC CRC Billing System</t>
  </si>
  <si>
    <t>001876</t>
  </si>
  <si>
    <t>BC CRC Billing System</t>
  </si>
  <si>
    <t>001886</t>
  </si>
  <si>
    <t>000898</t>
  </si>
  <si>
    <t>Hardware Additions (Year 2000)</t>
  </si>
  <si>
    <t>001850</t>
  </si>
  <si>
    <t>Reverse Asset #981, detail added</t>
  </si>
  <si>
    <t>001877</t>
  </si>
  <si>
    <t>Sync Line Driver</t>
  </si>
  <si>
    <t>001878</t>
  </si>
  <si>
    <t>Speakers/Sound</t>
  </si>
  <si>
    <t>001879</t>
  </si>
  <si>
    <t>16 Port Hub</t>
  </si>
  <si>
    <t>001880</t>
  </si>
  <si>
    <t>Computer Cable</t>
  </si>
  <si>
    <t>001881</t>
  </si>
  <si>
    <t>Return-Key Switch</t>
  </si>
  <si>
    <t>001882</t>
  </si>
  <si>
    <t>001883</t>
  </si>
  <si>
    <t>PIII 500 Workstation</t>
  </si>
  <si>
    <t>001884</t>
  </si>
  <si>
    <t>HP LaserJet 2100TN</t>
  </si>
  <si>
    <t>001885</t>
  </si>
  <si>
    <t>PIII 550 Server</t>
  </si>
  <si>
    <t>001304</t>
  </si>
  <si>
    <t>Adv Port Replicator w/ Stand</t>
  </si>
  <si>
    <t>002043</t>
  </si>
  <si>
    <t>Latitude P3</t>
  </si>
  <si>
    <t>002044</t>
  </si>
  <si>
    <t>Dell P3</t>
  </si>
  <si>
    <t>002045</t>
  </si>
  <si>
    <t>Surestone Tape Drive</t>
  </si>
  <si>
    <t>002046</t>
  </si>
  <si>
    <t>Power Conn - Ethernet</t>
  </si>
  <si>
    <t>002047</t>
  </si>
  <si>
    <t>HP Laserjet</t>
  </si>
  <si>
    <t>002048</t>
  </si>
  <si>
    <t>002049</t>
  </si>
  <si>
    <t>002050</t>
  </si>
  <si>
    <t>002051</t>
  </si>
  <si>
    <t>17 Monitor"</t>
  </si>
  <si>
    <t>002039</t>
  </si>
  <si>
    <t>MAS 90 Upgrade-Phone Support</t>
  </si>
  <si>
    <t>002040</t>
  </si>
  <si>
    <t>002052</t>
  </si>
  <si>
    <t>Pervasive Upgrade</t>
  </si>
  <si>
    <t>002041</t>
  </si>
  <si>
    <t>Compu Switch</t>
  </si>
  <si>
    <t>002037</t>
  </si>
  <si>
    <t>Software Upgrade</t>
  </si>
  <si>
    <t>002077</t>
  </si>
  <si>
    <t>Digital Camera</t>
  </si>
  <si>
    <t>002065</t>
  </si>
  <si>
    <t>002067</t>
  </si>
  <si>
    <t>Fax Modems</t>
  </si>
  <si>
    <t>002069</t>
  </si>
  <si>
    <t>Wireless Access - Network</t>
  </si>
  <si>
    <t>002070</t>
  </si>
  <si>
    <t>Dell Poweredge 2650</t>
  </si>
  <si>
    <t>002071</t>
  </si>
  <si>
    <t>Windows 2000 Software</t>
  </si>
  <si>
    <t>002073</t>
  </si>
  <si>
    <t>System Upgrade</t>
  </si>
  <si>
    <t>002074</t>
  </si>
  <si>
    <t>Mileage Reimbursement</t>
  </si>
  <si>
    <t>002075</t>
  </si>
  <si>
    <t>Hard Drives Upgrades</t>
  </si>
  <si>
    <t>002078</t>
  </si>
  <si>
    <t>LCD Projector</t>
  </si>
  <si>
    <t>002064</t>
  </si>
  <si>
    <t>Office XP Developer</t>
  </si>
  <si>
    <t>002375</t>
  </si>
  <si>
    <t>RR Kit w/ EMR Unit</t>
  </si>
  <si>
    <t>002376</t>
  </si>
  <si>
    <t>Dell OptiPlex P4 Computer</t>
  </si>
  <si>
    <t>003214</t>
  </si>
  <si>
    <t>HP Laserjet 8150N (Disposal)</t>
  </si>
  <si>
    <t>003215</t>
  </si>
  <si>
    <t>Dell Dimension 2400 Series</t>
  </si>
  <si>
    <t>003216</t>
  </si>
  <si>
    <t>Hard Drives Server</t>
  </si>
  <si>
    <t>003217</t>
  </si>
  <si>
    <t>Dell PowerEdge 2600 &amp; Accessories</t>
  </si>
  <si>
    <t>003218</t>
  </si>
  <si>
    <t>Dell OptiPlex Computer &amp; Accessories</t>
  </si>
  <si>
    <t>003219</t>
  </si>
  <si>
    <t>003220</t>
  </si>
  <si>
    <t>Dell OptiPlex Computer</t>
  </si>
  <si>
    <t>003221</t>
  </si>
  <si>
    <t>Envision Monitor</t>
  </si>
  <si>
    <t>003222</t>
  </si>
  <si>
    <t>Dell Latitude D600 Computer</t>
  </si>
  <si>
    <t>003223</t>
  </si>
  <si>
    <t>G/S Photo Data Storage</t>
  </si>
  <si>
    <t>003224</t>
  </si>
  <si>
    <t>Dell OptiPlex P4</t>
  </si>
  <si>
    <t>003225</t>
  </si>
  <si>
    <t>HP Inkjet Printer</t>
  </si>
  <si>
    <t>003226</t>
  </si>
  <si>
    <t>Power Connect Switch</t>
  </si>
  <si>
    <t>003227</t>
  </si>
  <si>
    <t>003349</t>
  </si>
  <si>
    <t>Dell Computer</t>
  </si>
  <si>
    <t>003356</t>
  </si>
  <si>
    <t>003357</t>
  </si>
  <si>
    <t>Epson Receipt Printers</t>
  </si>
  <si>
    <t>003617</t>
  </si>
  <si>
    <t>Dell Optiplex GX280</t>
  </si>
  <si>
    <t>003618</t>
  </si>
  <si>
    <t>Dell PowerEdge 2850</t>
  </si>
  <si>
    <t>003619</t>
  </si>
  <si>
    <t>Credit Card Machines</t>
  </si>
  <si>
    <t>003781</t>
  </si>
  <si>
    <t>Dell Latitude D810 Laptop (STOLEN)</t>
  </si>
  <si>
    <t>003782</t>
  </si>
  <si>
    <t>DISPOSAL-Dell Latitude D510 Laptop</t>
  </si>
  <si>
    <t>003982</t>
  </si>
  <si>
    <t>004264</t>
  </si>
  <si>
    <t>HP 2430 Printer</t>
  </si>
  <si>
    <t>004367</t>
  </si>
  <si>
    <t>DISPOSAL-HP Laserjet 8150</t>
  </si>
  <si>
    <t>004368</t>
  </si>
  <si>
    <t>DISPOSAL-Dell 2300 Server</t>
  </si>
  <si>
    <t>004369</t>
  </si>
  <si>
    <t>DISPOSAL-Inspiron 4100 Laptop</t>
  </si>
  <si>
    <t>004421</t>
  </si>
  <si>
    <t>DX5150 Athlon64 Computers</t>
  </si>
  <si>
    <t>004422</t>
  </si>
  <si>
    <t>HP Computer</t>
  </si>
  <si>
    <t>004560</t>
  </si>
  <si>
    <t>HP Printer (A/P)</t>
  </si>
  <si>
    <t>004561</t>
  </si>
  <si>
    <t>Handheld Meter Reading Unit (AMR &amp; Manual Reading)</t>
  </si>
  <si>
    <t>004648</t>
  </si>
  <si>
    <t>Server Hard Drives</t>
  </si>
  <si>
    <t>004649</t>
  </si>
  <si>
    <t>004650</t>
  </si>
  <si>
    <t>19 LCD Monitor"</t>
  </si>
  <si>
    <t>004651</t>
  </si>
  <si>
    <t>HP Computers</t>
  </si>
  <si>
    <t>004652</t>
  </si>
  <si>
    <t>Network Firewall</t>
  </si>
  <si>
    <t>004653</t>
  </si>
  <si>
    <t>Headset Lifter</t>
  </si>
  <si>
    <t>004654</t>
  </si>
  <si>
    <t>004782</t>
  </si>
  <si>
    <t>HP Printer</t>
  </si>
  <si>
    <t>004835</t>
  </si>
  <si>
    <t>004836</t>
  </si>
  <si>
    <t>DISPOSAL - Dell Latitude Laptop Computer (STOLEN)</t>
  </si>
  <si>
    <t>004837</t>
  </si>
  <si>
    <t>004838</t>
  </si>
  <si>
    <t>004839</t>
  </si>
  <si>
    <t>004962</t>
  </si>
  <si>
    <t>Computer for PR Office</t>
  </si>
  <si>
    <t>004963</t>
  </si>
  <si>
    <t>Receipt Printer</t>
  </si>
  <si>
    <t>005035</t>
  </si>
  <si>
    <t>Laptop Computer-Service Foreman</t>
  </si>
  <si>
    <t>005036</t>
  </si>
  <si>
    <t>Computers</t>
  </si>
  <si>
    <t>005314</t>
  </si>
  <si>
    <t>005444</t>
  </si>
  <si>
    <t>(2) New Laptops (SCADA)</t>
  </si>
  <si>
    <t>005547</t>
  </si>
  <si>
    <t>005620</t>
  </si>
  <si>
    <t>GIS Server</t>
  </si>
  <si>
    <t>005621</t>
  </si>
  <si>
    <t>Used Replacement Computers</t>
  </si>
  <si>
    <t>005662</t>
  </si>
  <si>
    <t>GIS Mapping Hardware, Accessories, GPS Units &amp; Supplies, all costs to date</t>
  </si>
  <si>
    <t>005671</t>
  </si>
  <si>
    <t>Disposal of (6) Office Computers (2009)</t>
  </si>
  <si>
    <t>005715</t>
  </si>
  <si>
    <t>Printhead</t>
  </si>
  <si>
    <t>005749</t>
  </si>
  <si>
    <t>Network Switches</t>
  </si>
  <si>
    <t>005804</t>
  </si>
  <si>
    <t>Used Computer</t>
  </si>
  <si>
    <t>005806</t>
  </si>
  <si>
    <t>Used Computer &amp; Monitor</t>
  </si>
  <si>
    <t>005930</t>
  </si>
  <si>
    <t>GIS Pen Plotter</t>
  </si>
  <si>
    <t>005931</t>
  </si>
  <si>
    <t>Laptops &amp; Computer Hardware-GIS Mobile Pilot Study</t>
  </si>
  <si>
    <t>005932</t>
  </si>
  <si>
    <t>Camera &amp; Flash Card</t>
  </si>
  <si>
    <t>005978</t>
  </si>
  <si>
    <t>Computers &amp; Hardware-GIS Mobile Pilot, Laptop Upgrade-AV</t>
  </si>
  <si>
    <t>006026</t>
  </si>
  <si>
    <t>Computers &amp; Hardware-GIS Mobile Pilot</t>
  </si>
  <si>
    <t>006027</t>
  </si>
  <si>
    <t>006028</t>
  </si>
  <si>
    <t>Back-Up Unit, VPN</t>
  </si>
  <si>
    <t>006029</t>
  </si>
  <si>
    <t>VPN Sonicwall</t>
  </si>
  <si>
    <t>006030</t>
  </si>
  <si>
    <t>Network Modem-Datamatic</t>
  </si>
  <si>
    <t>006031</t>
  </si>
  <si>
    <t>Maintenance Network</t>
  </si>
  <si>
    <t>006032</t>
  </si>
  <si>
    <t>New PC (R Coffee)</t>
  </si>
  <si>
    <t>006127</t>
  </si>
  <si>
    <t>Installation Labor, GIS Mobile</t>
  </si>
  <si>
    <t>006128</t>
  </si>
  <si>
    <t>GIS Hardware</t>
  </si>
  <si>
    <t>006129</t>
  </si>
  <si>
    <t>CIS Server</t>
  </si>
  <si>
    <t>006180</t>
  </si>
  <si>
    <t>Computer</t>
  </si>
  <si>
    <t>006181</t>
  </si>
  <si>
    <t>Network Hard Drive</t>
  </si>
  <si>
    <t>006182</t>
  </si>
  <si>
    <t>Net Gear</t>
  </si>
  <si>
    <t>006244</t>
  </si>
  <si>
    <t>006245</t>
  </si>
  <si>
    <t>Laptop &amp; Dock</t>
  </si>
  <si>
    <t>006246</t>
  </si>
  <si>
    <t>006247</t>
  </si>
  <si>
    <t>006248</t>
  </si>
  <si>
    <t>Backup Server</t>
  </si>
  <si>
    <t>006283</t>
  </si>
  <si>
    <t>006284</t>
  </si>
  <si>
    <t>New Computer</t>
  </si>
  <si>
    <t>006344</t>
  </si>
  <si>
    <t>006381</t>
  </si>
  <si>
    <t>GIS Hardware, Server</t>
  </si>
  <si>
    <t>006403</t>
  </si>
  <si>
    <t>GIS Mobile Hardware, Installation Labor</t>
  </si>
  <si>
    <t>006404</t>
  </si>
  <si>
    <t>Misc Hardware, Server Terminal, Laptop &amp; Misc Hardware</t>
  </si>
  <si>
    <t>006481</t>
  </si>
  <si>
    <t>Laptop for Ryan L, New PC</t>
  </si>
  <si>
    <t>006541</t>
  </si>
  <si>
    <t>006542</t>
  </si>
  <si>
    <t>New PC &amp; Hardware</t>
  </si>
  <si>
    <t>006543</t>
  </si>
  <si>
    <t>Check Scanning Equipment</t>
  </si>
  <si>
    <t>006588</t>
  </si>
  <si>
    <t>New PC's, Server, UPS</t>
  </si>
  <si>
    <t>006589</t>
  </si>
  <si>
    <t>Labor - IT Upgrades</t>
  </si>
  <si>
    <t>006590</t>
  </si>
  <si>
    <t>Computer Parts, USB</t>
  </si>
  <si>
    <t>006636</t>
  </si>
  <si>
    <t>Computers, Parts, Server, IT Upgrades</t>
  </si>
  <si>
    <t>006663</t>
  </si>
  <si>
    <t>T3610 Workstations</t>
  </si>
  <si>
    <t>006664</t>
  </si>
  <si>
    <t>1GB Computer</t>
  </si>
  <si>
    <t>006665</t>
  </si>
  <si>
    <t>500GB DVDR</t>
  </si>
  <si>
    <t>006666</t>
  </si>
  <si>
    <t>Thinkpad</t>
  </si>
  <si>
    <t>006667</t>
  </si>
  <si>
    <t>Surface Pro 3 8GB</t>
  </si>
  <si>
    <t>006674</t>
  </si>
  <si>
    <t>Virtualization Svc, GIS Server/Web App, MS GV Win</t>
  </si>
  <si>
    <t>006727</t>
  </si>
  <si>
    <t>Web App, Server, Tablets, HH Unit</t>
  </si>
  <si>
    <t>006799</t>
  </si>
  <si>
    <t>Hard Drive, IP Cameras, GIS Hardware</t>
  </si>
  <si>
    <t>006785</t>
  </si>
  <si>
    <t>Labor-Laptop Installations T103 &amp; T104</t>
  </si>
  <si>
    <t>006853</t>
  </si>
  <si>
    <t>Trimble Nomad, GPS Modems</t>
  </si>
  <si>
    <t>006954</t>
  </si>
  <si>
    <t>Monitors, Computers, GIS Hardware</t>
  </si>
  <si>
    <t>007132</t>
  </si>
  <si>
    <t>Think Pad, Camera, Video Equip, Misc Hardware</t>
  </si>
  <si>
    <t>007105</t>
  </si>
  <si>
    <t>ThinkPad, Ipod Touch, Labor, Misc</t>
  </si>
  <si>
    <t>007152</t>
  </si>
  <si>
    <t>Labor, ThinkPads, HP PC, Env Systems</t>
  </si>
  <si>
    <t>007204</t>
  </si>
  <si>
    <t>Labor, ThinkPads, DVD Writer</t>
  </si>
  <si>
    <t>007251</t>
  </si>
  <si>
    <t>Labor, ThinkPads, iPad, Phones</t>
  </si>
  <si>
    <t>007350</t>
  </si>
  <si>
    <t>Various Computers / Hardware</t>
  </si>
  <si>
    <t>007436</t>
  </si>
  <si>
    <t>Misc Hardware</t>
  </si>
  <si>
    <t>007502</t>
  </si>
  <si>
    <t>ThinkPads, GPS Receiver, Firewall Appliance</t>
  </si>
  <si>
    <t>007558</t>
  </si>
  <si>
    <t>Labor, CC Purchases-Thinkpads, iPads</t>
  </si>
  <si>
    <t>007612</t>
  </si>
  <si>
    <t>Desktops, ThinkPads, Misc Hardware</t>
  </si>
  <si>
    <t>007613</t>
  </si>
  <si>
    <t>GPS Controller, DataLogger</t>
  </si>
  <si>
    <t>007614</t>
  </si>
  <si>
    <t>Touch Reader</t>
  </si>
  <si>
    <t>007675</t>
  </si>
  <si>
    <t>(2) Servers, Scanner, Desktops</t>
  </si>
  <si>
    <t>007714</t>
  </si>
  <si>
    <t>Various Computers, Handhelds, Other</t>
  </si>
  <si>
    <t>007757</t>
  </si>
  <si>
    <t>Various Computer, Hardware, Devices</t>
  </si>
  <si>
    <t>007804</t>
  </si>
  <si>
    <t>007907</t>
  </si>
  <si>
    <t>007958</t>
  </si>
  <si>
    <t>Chromebooks, Monitors, iPad Cases</t>
  </si>
  <si>
    <t>008079</t>
  </si>
  <si>
    <t>iPad Cases, Printer, Monitor, Misc</t>
  </si>
  <si>
    <t>008119</t>
  </si>
  <si>
    <t>Screen, Printer, Antenna, Misc Hardware</t>
  </si>
  <si>
    <t>008196</t>
  </si>
  <si>
    <t>Monitors, Cables, Docking Stations, Misc Hardware</t>
  </si>
  <si>
    <t>008252</t>
  </si>
  <si>
    <t>Monitors, Printers, Hard Drives, Misc Hardware</t>
  </si>
  <si>
    <t>008367</t>
  </si>
  <si>
    <t>Tablets, Dell Comp, Hard Drives, Misc Other Hardware</t>
  </si>
  <si>
    <t>008479</t>
  </si>
  <si>
    <t>Misc Hardware &amp; New Servcer</t>
  </si>
  <si>
    <t>008523</t>
  </si>
  <si>
    <t>Monitors, Tablets, Misc Hardwarre</t>
  </si>
  <si>
    <t>008633</t>
  </si>
  <si>
    <t>008659</t>
  </si>
  <si>
    <t>008725</t>
  </si>
  <si>
    <t>VPN / Monitors / Misc Hardware</t>
  </si>
  <si>
    <t>008774</t>
  </si>
  <si>
    <t>008775</t>
  </si>
  <si>
    <t>008824</t>
  </si>
  <si>
    <t>ThinkPads, Monitors, Other Hardware</t>
  </si>
  <si>
    <t>008881</t>
  </si>
  <si>
    <t>ThinkPads, Monitors, Computer, Adapter, Other Hardware</t>
  </si>
  <si>
    <t>008939</t>
  </si>
  <si>
    <t>iPads, Cases, Phones</t>
  </si>
  <si>
    <t>008995</t>
  </si>
  <si>
    <t>Various Hardware Additions</t>
  </si>
  <si>
    <t>Count = 63</t>
  </si>
  <si>
    <t>Count = 145</t>
  </si>
  <si>
    <t>G/L Asset Account = 101.3401-2 Hardware-Trans from F&amp;F</t>
  </si>
  <si>
    <t>001481</t>
  </si>
  <si>
    <t>Unidentified Entry - Misc Hardware</t>
  </si>
  <si>
    <t>001507</t>
  </si>
  <si>
    <t>Printer-Unidentified</t>
  </si>
  <si>
    <t>001513</t>
  </si>
  <si>
    <t>Laser Printer</t>
  </si>
  <si>
    <t>001522</t>
  </si>
  <si>
    <t>Keyboard-Unidentified</t>
  </si>
  <si>
    <t>001523</t>
  </si>
  <si>
    <t>Gateway Computers</t>
  </si>
  <si>
    <t>001524</t>
  </si>
  <si>
    <t>Compaq Computers</t>
  </si>
  <si>
    <t>001546</t>
  </si>
  <si>
    <t>NEC 466M</t>
  </si>
  <si>
    <t>001547</t>
  </si>
  <si>
    <t>NEC Intel</t>
  </si>
  <si>
    <t>001548</t>
  </si>
  <si>
    <t>HP LaserJet</t>
  </si>
  <si>
    <t>001558</t>
  </si>
  <si>
    <t>Gateway 2000 / 5869100</t>
  </si>
  <si>
    <t>001559</t>
  </si>
  <si>
    <t>Gateway 2000 / 5096070</t>
  </si>
  <si>
    <t>001560</t>
  </si>
  <si>
    <t>Gateway 2000 / 5096069</t>
  </si>
  <si>
    <t>001561</t>
  </si>
  <si>
    <t>Gateway 2000 / 5096117</t>
  </si>
  <si>
    <t>001562</t>
  </si>
  <si>
    <t>Gateway 2000 / 6070667</t>
  </si>
  <si>
    <t>001563</t>
  </si>
  <si>
    <t>Gateway 2000 / 6071444</t>
  </si>
  <si>
    <t>001564</t>
  </si>
  <si>
    <t>Gateway 2000 / 6071445</t>
  </si>
  <si>
    <t>001565</t>
  </si>
  <si>
    <t>Gateway 2000 / 6070668</t>
  </si>
  <si>
    <t>001566</t>
  </si>
  <si>
    <t>Compaq Proline P75</t>
  </si>
  <si>
    <t>001567</t>
  </si>
  <si>
    <t>Gateway 2000 / 5869099</t>
  </si>
  <si>
    <t>001553</t>
  </si>
  <si>
    <t>Gateway 2000/5869099</t>
  </si>
  <si>
    <t>000001</t>
  </si>
  <si>
    <t>Monitor-Viewsonic 17</t>
  </si>
  <si>
    <t>000002</t>
  </si>
  <si>
    <t>Monitor-Princeton E0575 17 (RKJ)"</t>
  </si>
  <si>
    <t>001596</t>
  </si>
  <si>
    <t>Intel PIII 450</t>
  </si>
  <si>
    <t>001597</t>
  </si>
  <si>
    <t>Intel PII 350</t>
  </si>
  <si>
    <t>001598</t>
  </si>
  <si>
    <t>001599</t>
  </si>
  <si>
    <t>001600</t>
  </si>
  <si>
    <t>001601</t>
  </si>
  <si>
    <t>001665</t>
  </si>
  <si>
    <t>Printer-Epson FX-2180 Dot Matrix</t>
  </si>
  <si>
    <t>001666</t>
  </si>
  <si>
    <t>Printer-Epson Stylus Color 1520</t>
  </si>
  <si>
    <t>001667</t>
  </si>
  <si>
    <t>Printer-T6180 (SN J68A080618)</t>
  </si>
  <si>
    <t>003822</t>
  </si>
  <si>
    <t>Monitor-Touch 17"</t>
  </si>
  <si>
    <t>003823</t>
  </si>
  <si>
    <t>003818</t>
  </si>
  <si>
    <t>DISPOSAL-Intel PII 350</t>
  </si>
  <si>
    <t>003820</t>
  </si>
  <si>
    <t>DISPOSAL-Printer-Epson Stylus Color 1520</t>
  </si>
  <si>
    <t>003821</t>
  </si>
  <si>
    <t>DISPOSAL-Monitor-Princeton E0575 17 (RKJ)"</t>
  </si>
  <si>
    <t>003824</t>
  </si>
  <si>
    <t>DISPOSAL-Monitor-Touch 17"</t>
  </si>
  <si>
    <t>004359</t>
  </si>
  <si>
    <t>004360</t>
  </si>
  <si>
    <t>DISPOSAL-Monitor-Touch 17-Depr Adj"</t>
  </si>
  <si>
    <t>004361</t>
  </si>
  <si>
    <t>004362</t>
  </si>
  <si>
    <t>DISPOSAL-Monitor-Compaq 13"</t>
  </si>
  <si>
    <t>004363</t>
  </si>
  <si>
    <t>DISPOSAL-Monitor-Compaq 13-Depr Adj"</t>
  </si>
  <si>
    <t>004364</t>
  </si>
  <si>
    <t>004365</t>
  </si>
  <si>
    <t>DISPOSAL-Gateway 2000/5869099</t>
  </si>
  <si>
    <t>004366</t>
  </si>
  <si>
    <t>DISPOSAL-Compaq Proline P75</t>
  </si>
  <si>
    <t>008785</t>
  </si>
  <si>
    <t>008786</t>
  </si>
  <si>
    <t>Count = 47</t>
  </si>
  <si>
    <t>G/L Asset Account = 101.3405-2 Furn &amp; Equip-Office</t>
  </si>
  <si>
    <t>000925</t>
  </si>
  <si>
    <t>Furniture &amp; Equipment</t>
  </si>
  <si>
    <t>000941</t>
  </si>
  <si>
    <t>000958</t>
  </si>
  <si>
    <t>000574</t>
  </si>
  <si>
    <t>000988</t>
  </si>
  <si>
    <t>001038</t>
  </si>
  <si>
    <t>001050</t>
  </si>
  <si>
    <t>001062</t>
  </si>
  <si>
    <t>001075</t>
  </si>
  <si>
    <t>001084</t>
  </si>
  <si>
    <t>001116</t>
  </si>
  <si>
    <t>001127</t>
  </si>
  <si>
    <t>001140</t>
  </si>
  <si>
    <t>001510</t>
  </si>
  <si>
    <t>Reclass Asset #204 to Software</t>
  </si>
  <si>
    <t>001160</t>
  </si>
  <si>
    <t>000068</t>
  </si>
  <si>
    <t>Furniture - Office</t>
  </si>
  <si>
    <t>001480</t>
  </si>
  <si>
    <t>Reverse Asset #65, Detail Added</t>
  </si>
  <si>
    <t>001482</t>
  </si>
  <si>
    <t>Desk</t>
  </si>
  <si>
    <t>001483</t>
  </si>
  <si>
    <t>File Cabinets</t>
  </si>
  <si>
    <t>001484</t>
  </si>
  <si>
    <t>Bookcase</t>
  </si>
  <si>
    <t>001485</t>
  </si>
  <si>
    <t>S. Chairs</t>
  </si>
  <si>
    <t>001486</t>
  </si>
  <si>
    <t>001487</t>
  </si>
  <si>
    <t>001488</t>
  </si>
  <si>
    <t>Chair</t>
  </si>
  <si>
    <t>001489</t>
  </si>
  <si>
    <t>Vid Bd</t>
  </si>
  <si>
    <t>001490</t>
  </si>
  <si>
    <t>Calculator</t>
  </si>
  <si>
    <t>000134</t>
  </si>
  <si>
    <t>001039</t>
  </si>
  <si>
    <t>Reverse Asset #133, Detail Added</t>
  </si>
  <si>
    <t>001040</t>
  </si>
  <si>
    <t>001492</t>
  </si>
  <si>
    <t>001493</t>
  </si>
  <si>
    <t>2 Drwr File Cabinets</t>
  </si>
  <si>
    <t>001494</t>
  </si>
  <si>
    <t>Acctg File</t>
  </si>
  <si>
    <t>001495</t>
  </si>
  <si>
    <t>001496</t>
  </si>
  <si>
    <t>Exec Chair</t>
  </si>
  <si>
    <t>001497</t>
  </si>
  <si>
    <t>001498</t>
  </si>
  <si>
    <t>Switchbox &amp; Cable</t>
  </si>
  <si>
    <t>001499</t>
  </si>
  <si>
    <t>Parallel Cable</t>
  </si>
  <si>
    <t>001500</t>
  </si>
  <si>
    <t>001501</t>
  </si>
  <si>
    <t>Headset</t>
  </si>
  <si>
    <t>001502</t>
  </si>
  <si>
    <t>001503</t>
  </si>
  <si>
    <t>Off w/Htch</t>
  </si>
  <si>
    <t>001504</t>
  </si>
  <si>
    <t>Mtr Read</t>
  </si>
  <si>
    <t>001505</t>
  </si>
  <si>
    <t>Card File</t>
  </si>
  <si>
    <t>001506</t>
  </si>
  <si>
    <t>Acctg Rck</t>
  </si>
  <si>
    <t>000203</t>
  </si>
  <si>
    <t>Copier - Xerox</t>
  </si>
  <si>
    <t>000204</t>
  </si>
  <si>
    <t>Dictation Equipment</t>
  </si>
  <si>
    <t>000205</t>
  </si>
  <si>
    <t>Fire Hydrant Computer Program</t>
  </si>
  <si>
    <t>000206</t>
  </si>
  <si>
    <t>Typewriter</t>
  </si>
  <si>
    <t>000207</t>
  </si>
  <si>
    <t>Star Band Machine</t>
  </si>
  <si>
    <t>000208</t>
  </si>
  <si>
    <t>Printer - Laser</t>
  </si>
  <si>
    <t>000210</t>
  </si>
  <si>
    <t>Office Furniture</t>
  </si>
  <si>
    <t>001512</t>
  </si>
  <si>
    <t>Reclass Asset #207 to Hardware</t>
  </si>
  <si>
    <t>001514</t>
  </si>
  <si>
    <t>Reverse Asset #208, Detail added</t>
  </si>
  <si>
    <t>001515</t>
  </si>
  <si>
    <t>Comp Table</t>
  </si>
  <si>
    <t>001516</t>
  </si>
  <si>
    <t>Sec Chair</t>
  </si>
  <si>
    <t>001517</t>
  </si>
  <si>
    <t>Sec Chair]</t>
  </si>
  <si>
    <t>000286</t>
  </si>
  <si>
    <t>Canon Typewriter</t>
  </si>
  <si>
    <t>000287</t>
  </si>
  <si>
    <t>Hardware - Computers</t>
  </si>
  <si>
    <t>001518</t>
  </si>
  <si>
    <t>Reverse Asset #287, Detail Added</t>
  </si>
  <si>
    <t>001519</t>
  </si>
  <si>
    <t>4 Drwr File Cabinet</t>
  </si>
  <si>
    <t>001520</t>
  </si>
  <si>
    <t>5 Drwr File Cabinet</t>
  </si>
  <si>
    <t>001521</t>
  </si>
  <si>
    <t>000334</t>
  </si>
  <si>
    <t>000335</t>
  </si>
  <si>
    <t>001525</t>
  </si>
  <si>
    <t>Reverse Asset #334, Detail Added</t>
  </si>
  <si>
    <t>001526</t>
  </si>
  <si>
    <t>001527</t>
  </si>
  <si>
    <t>4 Drwr File Cabinets</t>
  </si>
  <si>
    <t>001528</t>
  </si>
  <si>
    <t>001529</t>
  </si>
  <si>
    <t>001530</t>
  </si>
  <si>
    <t>Sec Chairs</t>
  </si>
  <si>
    <t>001531</t>
  </si>
  <si>
    <t>001532</t>
  </si>
  <si>
    <t>001533</t>
  </si>
  <si>
    <t>Folding Table</t>
  </si>
  <si>
    <t>001534</t>
  </si>
  <si>
    <t>001535</t>
  </si>
  <si>
    <t>001536</t>
  </si>
  <si>
    <t>001537</t>
  </si>
  <si>
    <t>001538</t>
  </si>
  <si>
    <t>001539</t>
  </si>
  <si>
    <t>001540</t>
  </si>
  <si>
    <t>001541</t>
  </si>
  <si>
    <t>001542</t>
  </si>
  <si>
    <t>Sharp Calculator</t>
  </si>
  <si>
    <t>001543</t>
  </si>
  <si>
    <t>TL Calculator-5660</t>
  </si>
  <si>
    <t>001544</t>
  </si>
  <si>
    <t>Ltring Machine</t>
  </si>
  <si>
    <t>001545</t>
  </si>
  <si>
    <t>Reverse Asset #335, trans to Hardware</t>
  </si>
  <si>
    <t>000793</t>
  </si>
  <si>
    <t>Funiture - Office</t>
  </si>
  <si>
    <t>001556</t>
  </si>
  <si>
    <t>Reverse Asset #870, detail / transfer</t>
  </si>
  <si>
    <t>001570</t>
  </si>
  <si>
    <t>001571</t>
  </si>
  <si>
    <t>001572</t>
  </si>
  <si>
    <t>001573</t>
  </si>
  <si>
    <t>001574</t>
  </si>
  <si>
    <t>Media Cabinet</t>
  </si>
  <si>
    <t>001575</t>
  </si>
  <si>
    <t>Printer Stand (SCADA)</t>
  </si>
  <si>
    <t>001576</t>
  </si>
  <si>
    <t>001577</t>
  </si>
  <si>
    <t>Mapping File Storage</t>
  </si>
  <si>
    <t>001578</t>
  </si>
  <si>
    <t>001586</t>
  </si>
  <si>
    <t>Canon AP340 Typewriter</t>
  </si>
  <si>
    <t>001580</t>
  </si>
  <si>
    <t>Cabinet - Acctg hanging</t>
  </si>
  <si>
    <t>000794</t>
  </si>
  <si>
    <t>001557</t>
  </si>
  <si>
    <t>Reverse Asset #871, detail / transfer</t>
  </si>
  <si>
    <t>001568</t>
  </si>
  <si>
    <t>Xerox 56142</t>
  </si>
  <si>
    <t>001569</t>
  </si>
  <si>
    <t>Xerox Retired</t>
  </si>
  <si>
    <t>001579</t>
  </si>
  <si>
    <t>Stand</t>
  </si>
  <si>
    <t>001581</t>
  </si>
  <si>
    <t>Bookcase (drafting)</t>
  </si>
  <si>
    <t>001582</t>
  </si>
  <si>
    <t>001583</t>
  </si>
  <si>
    <t>001584</t>
  </si>
  <si>
    <t>001585</t>
  </si>
  <si>
    <t>54 Bookcase"</t>
  </si>
  <si>
    <t>001587</t>
  </si>
  <si>
    <t>Conversion/Setup (Crowe)</t>
  </si>
  <si>
    <t>001588</t>
  </si>
  <si>
    <t>CAD Equip</t>
  </si>
  <si>
    <t>001589</t>
  </si>
  <si>
    <t>CAD Drivers</t>
  </si>
  <si>
    <t>001590</t>
  </si>
  <si>
    <t>001591</t>
  </si>
  <si>
    <t>DGN Link</t>
  </si>
  <si>
    <t>001592</t>
  </si>
  <si>
    <t>Surge Protectors</t>
  </si>
  <si>
    <t>001593</t>
  </si>
  <si>
    <t>Data Collector</t>
  </si>
  <si>
    <t>000558</t>
  </si>
  <si>
    <t>000559</t>
  </si>
  <si>
    <t>001549</t>
  </si>
  <si>
    <t>Fax Machine</t>
  </si>
  <si>
    <t>001550</t>
  </si>
  <si>
    <t>Reverse Asset #564, detail added</t>
  </si>
  <si>
    <t>001551</t>
  </si>
  <si>
    <t>001552</t>
  </si>
  <si>
    <t>Reverse Asset #565, detail / transfer</t>
  </si>
  <si>
    <t>001554</t>
  </si>
  <si>
    <t>Autocad OV</t>
  </si>
  <si>
    <t>000595</t>
  </si>
  <si>
    <t>Office Furniture &amp; Fixtures</t>
  </si>
  <si>
    <t>000677</t>
  </si>
  <si>
    <t>Materials - Furniture &amp; Equipment - Office</t>
  </si>
  <si>
    <t>001595</t>
  </si>
  <si>
    <t>Reverse Asset #644, detail/transfer</t>
  </si>
  <si>
    <t>001602</t>
  </si>
  <si>
    <t>4 Drwr file cabinet</t>
  </si>
  <si>
    <t>001603</t>
  </si>
  <si>
    <t>Plastic Chairs</t>
  </si>
  <si>
    <t>001604</t>
  </si>
  <si>
    <t>8' Tables</t>
  </si>
  <si>
    <t>001605</t>
  </si>
  <si>
    <t>Folding Chairs</t>
  </si>
  <si>
    <t>001606</t>
  </si>
  <si>
    <t>Jr Exec chairs-gray</t>
  </si>
  <si>
    <t>001607</t>
  </si>
  <si>
    <t>Side Chairs-gray</t>
  </si>
  <si>
    <t>001608</t>
  </si>
  <si>
    <t>Refrigerator</t>
  </si>
  <si>
    <t>001609</t>
  </si>
  <si>
    <t>Microwave</t>
  </si>
  <si>
    <t>001610</t>
  </si>
  <si>
    <t>Hanging Rails</t>
  </si>
  <si>
    <t>001611</t>
  </si>
  <si>
    <t>Chair-blue (Liles)</t>
  </si>
  <si>
    <t>001612</t>
  </si>
  <si>
    <t>Side Chairs</t>
  </si>
  <si>
    <t>001613</t>
  </si>
  <si>
    <t>36 Mahonany Bookcase"</t>
  </si>
  <si>
    <t>001614</t>
  </si>
  <si>
    <t>Cashier Counter</t>
  </si>
  <si>
    <t>001615</t>
  </si>
  <si>
    <t>4 drwr file cabinet</t>
  </si>
  <si>
    <t>001616</t>
  </si>
  <si>
    <t>001617</t>
  </si>
  <si>
    <t>001618</t>
  </si>
  <si>
    <t>Locks for file cabinets</t>
  </si>
  <si>
    <t>001619</t>
  </si>
  <si>
    <t>Paint for office counter</t>
  </si>
  <si>
    <t>001620</t>
  </si>
  <si>
    <t>10' Conference Table</t>
  </si>
  <si>
    <t>001621</t>
  </si>
  <si>
    <t>Chairs-800A Burgundy</t>
  </si>
  <si>
    <t>001622</t>
  </si>
  <si>
    <t>6' Conference Table</t>
  </si>
  <si>
    <t>001623</t>
  </si>
  <si>
    <t>001624</t>
  </si>
  <si>
    <t>001625</t>
  </si>
  <si>
    <t>001626</t>
  </si>
  <si>
    <t>Side chairs-burgundy</t>
  </si>
  <si>
    <t>001627</t>
  </si>
  <si>
    <t>Cube Table</t>
  </si>
  <si>
    <t>001628</t>
  </si>
  <si>
    <t>Blinds</t>
  </si>
  <si>
    <t>001629</t>
  </si>
  <si>
    <t>Sling Stand</t>
  </si>
  <si>
    <t>001630</t>
  </si>
  <si>
    <t>Folding Tables</t>
  </si>
  <si>
    <t>001631</t>
  </si>
  <si>
    <t>30 x 96 folding table</t>
  </si>
  <si>
    <t>001632</t>
  </si>
  <si>
    <t>001633</t>
  </si>
  <si>
    <t>Appointment Book</t>
  </si>
  <si>
    <t>001634</t>
  </si>
  <si>
    <t>Ad-bid for copier</t>
  </si>
  <si>
    <t>001635</t>
  </si>
  <si>
    <t>Ad-bid for computers</t>
  </si>
  <si>
    <t>001636</t>
  </si>
  <si>
    <t>Cash Register</t>
  </si>
  <si>
    <t>001637</t>
  </si>
  <si>
    <t>Print Server</t>
  </si>
  <si>
    <t>001638</t>
  </si>
  <si>
    <t>Patch Cables</t>
  </si>
  <si>
    <t>001639</t>
  </si>
  <si>
    <t>Misc Cables</t>
  </si>
  <si>
    <t>001640</t>
  </si>
  <si>
    <t>Axis Print server</t>
  </si>
  <si>
    <t>001641</t>
  </si>
  <si>
    <t>001642</t>
  </si>
  <si>
    <t>Misc cables</t>
  </si>
  <si>
    <t>001643</t>
  </si>
  <si>
    <t>Back-ups</t>
  </si>
  <si>
    <t>001644</t>
  </si>
  <si>
    <t>Ad-bid for software</t>
  </si>
  <si>
    <t>001645</t>
  </si>
  <si>
    <t>Mini print server</t>
  </si>
  <si>
    <t>001646</t>
  </si>
  <si>
    <t>Blueprint Machine</t>
  </si>
  <si>
    <t>001647</t>
  </si>
  <si>
    <t>Ad-Elec Mtr Reading</t>
  </si>
  <si>
    <t>001648</t>
  </si>
  <si>
    <t>001649</t>
  </si>
  <si>
    <t>001650</t>
  </si>
  <si>
    <t>Quickbooks Pro 6.0</t>
  </si>
  <si>
    <t>001651</t>
  </si>
  <si>
    <t>001652</t>
  </si>
  <si>
    <t>3M Disks</t>
  </si>
  <si>
    <t>001653</t>
  </si>
  <si>
    <t>Rebate-Quickbooks</t>
  </si>
  <si>
    <t>001654</t>
  </si>
  <si>
    <t>MS Office 97</t>
  </si>
  <si>
    <t>001655</t>
  </si>
  <si>
    <t>Word Perfect</t>
  </si>
  <si>
    <t>001656</t>
  </si>
  <si>
    <t>Lotus</t>
  </si>
  <si>
    <t>001657</t>
  </si>
  <si>
    <t>Internet Access</t>
  </si>
  <si>
    <t>001658</t>
  </si>
  <si>
    <t>PC Anywhere V8</t>
  </si>
  <si>
    <t>001659</t>
  </si>
  <si>
    <t>Boca Tidalwave 56K V90</t>
  </si>
  <si>
    <t>001660</t>
  </si>
  <si>
    <t>Webramp M3</t>
  </si>
  <si>
    <t>001661</t>
  </si>
  <si>
    <t>Instant Ether Plus</t>
  </si>
  <si>
    <t>001662</t>
  </si>
  <si>
    <t>Tapes / Tape Cartridges</t>
  </si>
  <si>
    <t>001663</t>
  </si>
  <si>
    <t>Sure-store CD Writer</t>
  </si>
  <si>
    <t>001664</t>
  </si>
  <si>
    <t>001668</t>
  </si>
  <si>
    <t>Reverse Asset #731, detail added</t>
  </si>
  <si>
    <t>001669</t>
  </si>
  <si>
    <t>Cherry Reference table</t>
  </si>
  <si>
    <t>001670</t>
  </si>
  <si>
    <t>001671</t>
  </si>
  <si>
    <t>001672</t>
  </si>
  <si>
    <t>Return-Fast Ether Link</t>
  </si>
  <si>
    <t>001673</t>
  </si>
  <si>
    <t>Misc supplies</t>
  </si>
  <si>
    <t>001674</t>
  </si>
  <si>
    <t>IBM AT Modem</t>
  </si>
  <si>
    <t>001675</t>
  </si>
  <si>
    <t>2 Pk Power Bar</t>
  </si>
  <si>
    <t>001676</t>
  </si>
  <si>
    <t>Canon Printing Calculators</t>
  </si>
  <si>
    <t>000899</t>
  </si>
  <si>
    <t>Artwork &amp; Design Time</t>
  </si>
  <si>
    <t>000900</t>
  </si>
  <si>
    <t>Artwork &amp; Decorating Time</t>
  </si>
  <si>
    <t>000901</t>
  </si>
  <si>
    <t>Appliances - New Office Building</t>
  </si>
  <si>
    <t>000902</t>
  </si>
  <si>
    <t>Carpet / Decorations</t>
  </si>
  <si>
    <t>000903</t>
  </si>
  <si>
    <t>Television - Security System</t>
  </si>
  <si>
    <t>000904</t>
  </si>
  <si>
    <t>Furniture - New Office Building (no detail)</t>
  </si>
  <si>
    <t>000905</t>
  </si>
  <si>
    <t>WCWD Moving Costs - New Office Bldg (Labor)</t>
  </si>
  <si>
    <t>000906</t>
  </si>
  <si>
    <t>Miscellaneous Costs - New Office Building</t>
  </si>
  <si>
    <t>001677</t>
  </si>
  <si>
    <t>Reverse Asset #984, detail added</t>
  </si>
  <si>
    <t>001678</t>
  </si>
  <si>
    <t>Reverse Asset #990, detail added</t>
  </si>
  <si>
    <t>001679</t>
  </si>
  <si>
    <t>Range &amp; Accessories</t>
  </si>
  <si>
    <t>001680</t>
  </si>
  <si>
    <t>Spacemaker Microwave</t>
  </si>
  <si>
    <t>001681</t>
  </si>
  <si>
    <t>Triton Dishwasher</t>
  </si>
  <si>
    <t>001682</t>
  </si>
  <si>
    <t>Refrigerator (black)</t>
  </si>
  <si>
    <t>001683</t>
  </si>
  <si>
    <t>Moving Expenses</t>
  </si>
  <si>
    <t>001684</t>
  </si>
  <si>
    <t>Camera &amp; film processing</t>
  </si>
  <si>
    <t>001685</t>
  </si>
  <si>
    <t>Letter Opener</t>
  </si>
  <si>
    <t>001686</t>
  </si>
  <si>
    <t>Electric Access system</t>
  </si>
  <si>
    <t>001687</t>
  </si>
  <si>
    <t>001688</t>
  </si>
  <si>
    <t>Drive Thru signs</t>
  </si>
  <si>
    <t>001689</t>
  </si>
  <si>
    <t>Silk Plants, lunch meeting</t>
  </si>
  <si>
    <t>001690</t>
  </si>
  <si>
    <t>001691</t>
  </si>
  <si>
    <t>Elec Tape / Cable Ties</t>
  </si>
  <si>
    <t>001692</t>
  </si>
  <si>
    <t>Mirrors, wall hangers</t>
  </si>
  <si>
    <t>001693</t>
  </si>
  <si>
    <t>001694</t>
  </si>
  <si>
    <t>Round desk grommet</t>
  </si>
  <si>
    <t>001695</t>
  </si>
  <si>
    <t>001696</t>
  </si>
  <si>
    <t>Flags-US &amp; KY</t>
  </si>
  <si>
    <t>001305</t>
  </si>
  <si>
    <t>Furniture &amp; Equipment - Office</t>
  </si>
  <si>
    <t>001414</t>
  </si>
  <si>
    <t>Xerox XL2140DE</t>
  </si>
  <si>
    <t>001415</t>
  </si>
  <si>
    <t>Disposal - Office Furniture &amp; Equip</t>
  </si>
  <si>
    <t>001416</t>
  </si>
  <si>
    <t>Loss on Disposal of Furn &amp; Equip</t>
  </si>
  <si>
    <t>001697</t>
  </si>
  <si>
    <t>Reverse Asset #1447-detail added</t>
  </si>
  <si>
    <t>001698</t>
  </si>
  <si>
    <t>Reverse Asset #1555, detail added</t>
  </si>
  <si>
    <t>001699</t>
  </si>
  <si>
    <t>Glass Table covers</t>
  </si>
  <si>
    <t>001700</t>
  </si>
  <si>
    <t>Framed Print</t>
  </si>
  <si>
    <t>001701</t>
  </si>
  <si>
    <t>Framed Prints</t>
  </si>
  <si>
    <t>001702</t>
  </si>
  <si>
    <t>Storage Cabinet</t>
  </si>
  <si>
    <t>001703</t>
  </si>
  <si>
    <t>Shelves-phone room</t>
  </si>
  <si>
    <t>001704</t>
  </si>
  <si>
    <t>001705</t>
  </si>
  <si>
    <t>Fire Vault &amp; Equip</t>
  </si>
  <si>
    <t>001706</t>
  </si>
  <si>
    <t>2 drwr file</t>
  </si>
  <si>
    <t>001707</t>
  </si>
  <si>
    <t>2 drwr file cabinet</t>
  </si>
  <si>
    <t>001708</t>
  </si>
  <si>
    <t>Cherry Cabinets</t>
  </si>
  <si>
    <t>001709</t>
  </si>
  <si>
    <t>Work Table (steelcase)</t>
  </si>
  <si>
    <t>001710</t>
  </si>
  <si>
    <t>Comp Storage Cabinet</t>
  </si>
  <si>
    <t>001711</t>
  </si>
  <si>
    <t>Ultralite EX Single</t>
  </si>
  <si>
    <t>001712</t>
  </si>
  <si>
    <t>Misc office supplies</t>
  </si>
  <si>
    <t>001713</t>
  </si>
  <si>
    <t>Custom photo prints</t>
  </si>
  <si>
    <t>001714</t>
  </si>
  <si>
    <t>Office decorations</t>
  </si>
  <si>
    <t>001715</t>
  </si>
  <si>
    <t>Drop manhole (office)</t>
  </si>
  <si>
    <t>001716</t>
  </si>
  <si>
    <t>Cast iron cleanouts (office)</t>
  </si>
  <si>
    <t>001717</t>
  </si>
  <si>
    <t>Sign for gate</t>
  </si>
  <si>
    <t>001718</t>
  </si>
  <si>
    <t>Insurance / storage</t>
  </si>
  <si>
    <t>001719</t>
  </si>
  <si>
    <t>Rail Addition</t>
  </si>
  <si>
    <t>001720</t>
  </si>
  <si>
    <t>HP 960 Inkjet</t>
  </si>
  <si>
    <t>001721</t>
  </si>
  <si>
    <t>8' Folding Table</t>
  </si>
  <si>
    <t>001722</t>
  </si>
  <si>
    <t>Plastic chairs</t>
  </si>
  <si>
    <t>001723</t>
  </si>
  <si>
    <t>Black shelves</t>
  </si>
  <si>
    <t>001724</t>
  </si>
  <si>
    <t>Cloth chairs-gray</t>
  </si>
  <si>
    <t>001725</t>
  </si>
  <si>
    <t>Brown desk</t>
  </si>
  <si>
    <t>001726</t>
  </si>
  <si>
    <t>Computer Printout file</t>
  </si>
  <si>
    <t>001727</t>
  </si>
  <si>
    <t>Printer stand</t>
  </si>
  <si>
    <t>001728</t>
  </si>
  <si>
    <t>Double printer stand</t>
  </si>
  <si>
    <t>001729</t>
  </si>
  <si>
    <t>6' Folding table</t>
  </si>
  <si>
    <t>001730</t>
  </si>
  <si>
    <t>Cloth chair-brown</t>
  </si>
  <si>
    <t>001731</t>
  </si>
  <si>
    <t>001732</t>
  </si>
  <si>
    <t>Drafting table-white</t>
  </si>
  <si>
    <t>001733</t>
  </si>
  <si>
    <t>8' Folding table</t>
  </si>
  <si>
    <t>001734</t>
  </si>
  <si>
    <t>6' Folding tables</t>
  </si>
  <si>
    <t>001735</t>
  </si>
  <si>
    <t>Computer desk</t>
  </si>
  <si>
    <t>001736</t>
  </si>
  <si>
    <t>Desk chairs-gray</t>
  </si>
  <si>
    <t>001737</t>
  </si>
  <si>
    <t>Cloth chair-red</t>
  </si>
  <si>
    <t>001738</t>
  </si>
  <si>
    <t>Computer printout file</t>
  </si>
  <si>
    <t>001739</t>
  </si>
  <si>
    <t>Woodgrain stand</t>
  </si>
  <si>
    <t>001740</t>
  </si>
  <si>
    <t>001741</t>
  </si>
  <si>
    <t>Folding chairs</t>
  </si>
  <si>
    <t>001742</t>
  </si>
  <si>
    <t>001743</t>
  </si>
  <si>
    <t>Visitor chairs-brown cloth</t>
  </si>
  <si>
    <t>001744</t>
  </si>
  <si>
    <t>Exec Chair-burgundy</t>
  </si>
  <si>
    <t>001745</t>
  </si>
  <si>
    <t>001746</t>
  </si>
  <si>
    <t>001747</t>
  </si>
  <si>
    <t>18 x 36" stand"</t>
  </si>
  <si>
    <t>001748</t>
  </si>
  <si>
    <t>001749</t>
  </si>
  <si>
    <t>Work stand (copier)</t>
  </si>
  <si>
    <t>001750</t>
  </si>
  <si>
    <t>Side chairs-gray</t>
  </si>
  <si>
    <t>001751</t>
  </si>
  <si>
    <t>Desk chair-gray</t>
  </si>
  <si>
    <t>001752</t>
  </si>
  <si>
    <t>Stools-gray</t>
  </si>
  <si>
    <t>001753</t>
  </si>
  <si>
    <t>001754</t>
  </si>
  <si>
    <t>Computer stand</t>
  </si>
  <si>
    <t>001755</t>
  </si>
  <si>
    <t>001756</t>
  </si>
  <si>
    <t>Side chair-gray</t>
  </si>
  <si>
    <t>001757</t>
  </si>
  <si>
    <t>001758</t>
  </si>
  <si>
    <t>Metal desk, wood lam top</t>
  </si>
  <si>
    <t>001759</t>
  </si>
  <si>
    <t>001760</t>
  </si>
  <si>
    <t>48 Round Table"</t>
  </si>
  <si>
    <t>001761</t>
  </si>
  <si>
    <t>10' Conf table &amp; chairs</t>
  </si>
  <si>
    <t>001762</t>
  </si>
  <si>
    <t>6' Conference table</t>
  </si>
  <si>
    <t>001763</t>
  </si>
  <si>
    <t>Conf chairs-burgundy leather</t>
  </si>
  <si>
    <t>001764</t>
  </si>
  <si>
    <t>Shelving units</t>
  </si>
  <si>
    <t>001765</t>
  </si>
  <si>
    <t>001766</t>
  </si>
  <si>
    <t>001767</t>
  </si>
  <si>
    <t>001768</t>
  </si>
  <si>
    <t>Customer counter</t>
  </si>
  <si>
    <t>002042</t>
  </si>
  <si>
    <t>Labor - Telephone Sys Office</t>
  </si>
  <si>
    <t>002053</t>
  </si>
  <si>
    <t>Office Chair</t>
  </si>
  <si>
    <t>002079</t>
  </si>
  <si>
    <t>Misc Labor, Picture Framing, Floral Decor</t>
  </si>
  <si>
    <t>002080</t>
  </si>
  <si>
    <t>Glassed Bulletin Board</t>
  </si>
  <si>
    <t>002310</t>
  </si>
  <si>
    <t>Amplified Lecturn w/ Walnut Finish</t>
  </si>
  <si>
    <t>002377</t>
  </si>
  <si>
    <t>Shredder &amp; Bags</t>
  </si>
  <si>
    <t>003228</t>
  </si>
  <si>
    <t>Light - Warehouse Lot</t>
  </si>
  <si>
    <t>003229</t>
  </si>
  <si>
    <t>Steel Bookcase</t>
  </si>
  <si>
    <t>003350</t>
  </si>
  <si>
    <t>Filing Cabinets</t>
  </si>
  <si>
    <t>003351</t>
  </si>
  <si>
    <t>Office Chairs</t>
  </si>
  <si>
    <t>003725</t>
  </si>
  <si>
    <t>Credit for Canon Copier</t>
  </si>
  <si>
    <t>003783</t>
  </si>
  <si>
    <t>Trade In Credit - Copier</t>
  </si>
  <si>
    <t>003819</t>
  </si>
  <si>
    <t>DISPOSAL-Fax Machine</t>
  </si>
  <si>
    <t>003923</t>
  </si>
  <si>
    <t>DISPOSAL-Xerox XL2140DE</t>
  </si>
  <si>
    <t>003983</t>
  </si>
  <si>
    <t>Shelving at Ridgeway P/S</t>
  </si>
  <si>
    <t>004166</t>
  </si>
  <si>
    <t>2 Door Lateral File Cabinets</t>
  </si>
  <si>
    <t>004167</t>
  </si>
  <si>
    <t>CSR Copier Rebate</t>
  </si>
  <si>
    <t>004265</t>
  </si>
  <si>
    <t>Shelving</t>
  </si>
  <si>
    <t>004964</t>
  </si>
  <si>
    <t>Legal File</t>
  </si>
  <si>
    <t>004965</t>
  </si>
  <si>
    <t>Office Desk</t>
  </si>
  <si>
    <t>004966</t>
  </si>
  <si>
    <t>Safe / Night Deposit</t>
  </si>
  <si>
    <t>005037</t>
  </si>
  <si>
    <t>Night Deposit-Reclass to Sewer Division (Break-In Repairs)</t>
  </si>
  <si>
    <t>005229</t>
  </si>
  <si>
    <t>Electric Mail Opener</t>
  </si>
  <si>
    <t>005315</t>
  </si>
  <si>
    <t>DISPOSAL-Electric Mail Opener</t>
  </si>
  <si>
    <t>005316</t>
  </si>
  <si>
    <t>DISPOSAL-Electric Mail Opener NRV Depr Adj</t>
  </si>
  <si>
    <t>005317</t>
  </si>
  <si>
    <t>005354</t>
  </si>
  <si>
    <t>Pictures for Conference Room</t>
  </si>
  <si>
    <t>005445</t>
  </si>
  <si>
    <t>Materials, Labor, &amp; Equipment for Security System in Block Building</t>
  </si>
  <si>
    <t>005721</t>
  </si>
  <si>
    <t>005622</t>
  </si>
  <si>
    <t>Video Projection System</t>
  </si>
  <si>
    <t>005895</t>
  </si>
  <si>
    <t>Qtr4 CIP-New Desk</t>
  </si>
  <si>
    <t>006345</t>
  </si>
  <si>
    <t>Chair &amp; Cabinet</t>
  </si>
  <si>
    <t>006405</t>
  </si>
  <si>
    <t>Furniture &amp; Cabinet</t>
  </si>
  <si>
    <t>006591</t>
  </si>
  <si>
    <t>Steelcase File Cabinet</t>
  </si>
  <si>
    <t>006800</t>
  </si>
  <si>
    <t>ValueLift Table</t>
  </si>
  <si>
    <t>006854</t>
  </si>
  <si>
    <t>007196</t>
  </si>
  <si>
    <t>Cooler Bottle Fillers</t>
  </si>
  <si>
    <t>007252</t>
  </si>
  <si>
    <t>Lang-Printer/Copier</t>
  </si>
  <si>
    <t>007503</t>
  </si>
  <si>
    <t>Office Chairs, Filing Cabinets</t>
  </si>
  <si>
    <t>007715</t>
  </si>
  <si>
    <t>Standing Desk</t>
  </si>
  <si>
    <t>008368</t>
  </si>
  <si>
    <t>Commercial Svc, Control Panel</t>
  </si>
  <si>
    <t>008480</t>
  </si>
  <si>
    <t>Desk/Chair</t>
  </si>
  <si>
    <t>008524</t>
  </si>
  <si>
    <t>Leather Office Chair</t>
  </si>
  <si>
    <t>008726</t>
  </si>
  <si>
    <t>Digital Lock For Lobby</t>
  </si>
  <si>
    <t>008776</t>
  </si>
  <si>
    <t>008777</t>
  </si>
  <si>
    <t>008778</t>
  </si>
  <si>
    <t>008825</t>
  </si>
  <si>
    <t>008996</t>
  </si>
  <si>
    <t>Count = 129</t>
  </si>
  <si>
    <t>Count = 221</t>
  </si>
  <si>
    <t>G/L Asset Account = 101.3415-2 Equip-Transportation</t>
  </si>
  <si>
    <t>001128</t>
  </si>
  <si>
    <t>1987 Equip - Transportation</t>
  </si>
  <si>
    <t>001146</t>
  </si>
  <si>
    <t>1989 Equip - Transportation</t>
  </si>
  <si>
    <t>000756</t>
  </si>
  <si>
    <t>Truck 4-1982 Ford F700 Dump Truck</t>
  </si>
  <si>
    <t>000757</t>
  </si>
  <si>
    <t>Trailer 12-1992 Pan Utility Trailer</t>
  </si>
  <si>
    <t>000758</t>
  </si>
  <si>
    <t>#31-Wagon</t>
  </si>
  <si>
    <t>000209</t>
  </si>
  <si>
    <t>Truck 44-Trade in Value old #44</t>
  </si>
  <si>
    <t>001300</t>
  </si>
  <si>
    <t>Truck 44-Trade in Gain old #44</t>
  </si>
  <si>
    <t>001301</t>
  </si>
  <si>
    <t>Truck 44-2001 Ford F250 4 x 4 Supercab</t>
  </si>
  <si>
    <t>001302</t>
  </si>
  <si>
    <t>Truck 44-2001 Ford F250 4 x 4 Supercab - Bed</t>
  </si>
  <si>
    <t>001295</t>
  </si>
  <si>
    <t>Truck 1-2001 GMC TC7</t>
  </si>
  <si>
    <t>001296</t>
  </si>
  <si>
    <t>Truck 1-Trade in Value old #1</t>
  </si>
  <si>
    <t>001297</t>
  </si>
  <si>
    <t>Truck 1-Trade in Loss old #1</t>
  </si>
  <si>
    <t>001298</t>
  </si>
  <si>
    <t>Truck 1-2001 GMC TC7 Bed Additions</t>
  </si>
  <si>
    <t>001299</t>
  </si>
  <si>
    <t>Truck 4-New Dump Body</t>
  </si>
  <si>
    <t>001947</t>
  </si>
  <si>
    <t>Truck 2-2002 Kenworth T300</t>
  </si>
  <si>
    <t>001963</t>
  </si>
  <si>
    <t>Truck 2-Bed &amp; Body Improvements</t>
  </si>
  <si>
    <t>001948</t>
  </si>
  <si>
    <t>Truck 55-2003 Ford Ranger</t>
  </si>
  <si>
    <t>001988</t>
  </si>
  <si>
    <t>Truck 55-Bedcaps &amp; Bedmat</t>
  </si>
  <si>
    <t>001989</t>
  </si>
  <si>
    <t>Truck 55-Tool Box</t>
  </si>
  <si>
    <t>001998</t>
  </si>
  <si>
    <t>002311</t>
  </si>
  <si>
    <t>2003 TWI 16' Custom Trailer</t>
  </si>
  <si>
    <t>002405</t>
  </si>
  <si>
    <t>TWI Custom 16' Trailer</t>
  </si>
  <si>
    <t>002413</t>
  </si>
  <si>
    <t>Trailer 14 - License</t>
  </si>
  <si>
    <t>002541</t>
  </si>
  <si>
    <t>16' TWI Custom Trailer</t>
  </si>
  <si>
    <t>002558</t>
  </si>
  <si>
    <t>Ad for Bids</t>
  </si>
  <si>
    <t>002559</t>
  </si>
  <si>
    <t>003233</t>
  </si>
  <si>
    <t>Truck 48-2004 Chevy 3/4 ton 4x4</t>
  </si>
  <si>
    <t>003234</t>
  </si>
  <si>
    <t>Truck 63-2004 Ford Explorer</t>
  </si>
  <si>
    <t>003235</t>
  </si>
  <si>
    <t>Truck 58-2004 Ford Ranger</t>
  </si>
  <si>
    <t>003236</t>
  </si>
  <si>
    <t>Truck 58-Vinyl Logos &amp; Floormats</t>
  </si>
  <si>
    <t>003484</t>
  </si>
  <si>
    <t>Truck 42, 2005 Chevy Colorado (all acquisition costs)</t>
  </si>
  <si>
    <t>003483</t>
  </si>
  <si>
    <t>Truck 41, 2005 Chevy Colorado (all acquisition costs)</t>
  </si>
  <si>
    <t>003485</t>
  </si>
  <si>
    <t>Truck 57, 2005 Ford Explorer (all acquisition costs)</t>
  </si>
  <si>
    <t>003481</t>
  </si>
  <si>
    <t>Disposal Loss-2000 Ford Ranger</t>
  </si>
  <si>
    <t>003482</t>
  </si>
  <si>
    <t>003990</t>
  </si>
  <si>
    <t>Truck 69, 2006 Chevy 1500</t>
  </si>
  <si>
    <t>003991</t>
  </si>
  <si>
    <t>Truck 70, 2006 Chevy Colorado</t>
  </si>
  <si>
    <t>004469</t>
  </si>
  <si>
    <t>Truck 51, 2007 Chevy Colorado 4 x 4</t>
  </si>
  <si>
    <t>004470</t>
  </si>
  <si>
    <t>Truck 71, 2007 Chevy Colorado 4 x 4</t>
  </si>
  <si>
    <t>004514</t>
  </si>
  <si>
    <t>Truck 3, 2007 Kenworth T300, 30,000lb Single Axle</t>
  </si>
  <si>
    <t>004562</t>
  </si>
  <si>
    <t>Refurbish Bed (Old T-3 reinstalled on New T-3)</t>
  </si>
  <si>
    <t>004783</t>
  </si>
  <si>
    <t>2008 Ford Ranger</t>
  </si>
  <si>
    <t>004801</t>
  </si>
  <si>
    <t>Under Cover Lid for Bed</t>
  </si>
  <si>
    <t>004917</t>
  </si>
  <si>
    <t>2008 Ford F-350 4 x 4 (Total Acquisition Costs)</t>
  </si>
  <si>
    <t>004925</t>
  </si>
  <si>
    <t>Leaf Springs (Addl Truck Body Specs)</t>
  </si>
  <si>
    <t>005230</t>
  </si>
  <si>
    <t>2009 Ford Ranger</t>
  </si>
  <si>
    <t>005231</t>
  </si>
  <si>
    <t>005232</t>
  </si>
  <si>
    <t>2009 Ford Ranger (#76)</t>
  </si>
  <si>
    <t>005233</t>
  </si>
  <si>
    <t>Ad For Bids</t>
  </si>
  <si>
    <t>005234</t>
  </si>
  <si>
    <t>005235</t>
  </si>
  <si>
    <t>005238</t>
  </si>
  <si>
    <t>Bedmats &amp; Bedcaps</t>
  </si>
  <si>
    <t>005239</t>
  </si>
  <si>
    <t>Logos for New Trucks</t>
  </si>
  <si>
    <t>005630</t>
  </si>
  <si>
    <t>2010 Ford Ranger (#67)</t>
  </si>
  <si>
    <t>005771</t>
  </si>
  <si>
    <t>2007 Chevy Colorado 4 x 4 (Purchased from BCWS)</t>
  </si>
  <si>
    <t>005807</t>
  </si>
  <si>
    <t>Graphics</t>
  </si>
  <si>
    <t>005808</t>
  </si>
  <si>
    <t>Labor &amp; Supplies, Refurbish Portable Pump Trailer</t>
  </si>
  <si>
    <t>005823</t>
  </si>
  <si>
    <t>Portable Pump Trailer</t>
  </si>
  <si>
    <t>005896</t>
  </si>
  <si>
    <t>Safety Trailer</t>
  </si>
  <si>
    <t>005897</t>
  </si>
  <si>
    <t>Valve Operator Trailer</t>
  </si>
  <si>
    <t>005898</t>
  </si>
  <si>
    <t>Truck 41 - New Engine</t>
  </si>
  <si>
    <t>005899</t>
  </si>
  <si>
    <t>2011 Ford Ranger 4x4</t>
  </si>
  <si>
    <t>005922</t>
  </si>
  <si>
    <t>2011 Ford Ranger (Truck &amp; Accessories)</t>
  </si>
  <si>
    <t>005923</t>
  </si>
  <si>
    <t>2011 Ford Ranger 4WD Club Cab (Truck &amp; Accessories)</t>
  </si>
  <si>
    <t>005933</t>
  </si>
  <si>
    <t>Safety Trailer-Graphics &amp; Hitch</t>
  </si>
  <si>
    <t>005955</t>
  </si>
  <si>
    <t>2011 Ford Ranger 4WD Super Cab (Truck &amp; Accessories)</t>
  </si>
  <si>
    <t>005956</t>
  </si>
  <si>
    <t>005957</t>
  </si>
  <si>
    <t>2011 Ford Ranger 2WD (Truck &amp; Accessories)</t>
  </si>
  <si>
    <t>005964</t>
  </si>
  <si>
    <t>005965</t>
  </si>
  <si>
    <t>006033</t>
  </si>
  <si>
    <t>New Engine - T69</t>
  </si>
  <si>
    <t>006034</t>
  </si>
  <si>
    <t>Spray-On Bedliner</t>
  </si>
  <si>
    <t>006035</t>
  </si>
  <si>
    <t>Total Acquisition Costs-2011 Ford Ranger</t>
  </si>
  <si>
    <t>006036</t>
  </si>
  <si>
    <t>Total Acquisition Costs - 2011 Ford F150 4WD</t>
  </si>
  <si>
    <t>006130</t>
  </si>
  <si>
    <t>Total Acquisition Costs - 2011 Ford F250 4WD</t>
  </si>
  <si>
    <t>006183</t>
  </si>
  <si>
    <t>Gear Housing Motor</t>
  </si>
  <si>
    <t>006184</t>
  </si>
  <si>
    <t>Total Acquisition Costs - 2012 Ford F150 4WD</t>
  </si>
  <si>
    <t>006185</t>
  </si>
  <si>
    <t>006186</t>
  </si>
  <si>
    <t>Total Acquisition Costs - 2012 Ford F150 4WD (#92)</t>
  </si>
  <si>
    <t>006249</t>
  </si>
  <si>
    <t>Total Acquisition Costs - Flatbed Modifications</t>
  </si>
  <si>
    <t>006355</t>
  </si>
  <si>
    <t>Total Acquisition Costs - 2013 Ford F150</t>
  </si>
  <si>
    <t>006463</t>
  </si>
  <si>
    <t>Total Acquisition Costs - 2013 Kenworth</t>
  </si>
  <si>
    <t>006637</t>
  </si>
  <si>
    <t>2006 Ford F150 4x4 (#59)</t>
  </si>
  <si>
    <t>006757</t>
  </si>
  <si>
    <t>#100 - 2015 Dodge Ram (Total Acquisition Costs)</t>
  </si>
  <si>
    <t>006758</t>
  </si>
  <si>
    <t>#101 - 2015 Dodge Ram (Total Acquisition Costs)</t>
  </si>
  <si>
    <t>006759</t>
  </si>
  <si>
    <t>#102 - 2015 Chevy Silverado (Total Acquisition Costs)</t>
  </si>
  <si>
    <t>006760</t>
  </si>
  <si>
    <t>#103 - 2015 Toyota Tacoma (Total Acquisition Costs)</t>
  </si>
  <si>
    <t>006761</t>
  </si>
  <si>
    <t>#104 - 2015 Toyota Tacoma (Total Acquisition Costs)</t>
  </si>
  <si>
    <t>006786</t>
  </si>
  <si>
    <t>#1 - Costs to Swap Dump Truck Beds</t>
  </si>
  <si>
    <t>006955</t>
  </si>
  <si>
    <t>Sandblast &amp; Powder Coat T11,12,13</t>
  </si>
  <si>
    <t>007133</t>
  </si>
  <si>
    <t>#105 - 2016 Ford F150 4x4 (Total Acquisition Costs)</t>
  </si>
  <si>
    <t>007134</t>
  </si>
  <si>
    <t>#106 - 2016 Dodge Ram 1500 4x4 (Total Acquisition Costs)</t>
  </si>
  <si>
    <t>007135</t>
  </si>
  <si>
    <t>#107 - 2016 Dodge Ram 1500 2WD (Total Acquisition Costs)</t>
  </si>
  <si>
    <t>007136</t>
  </si>
  <si>
    <t>#108 - 2016 Dodge Ram 1500 2WD (Total Acquisition Costs)</t>
  </si>
  <si>
    <t>007137</t>
  </si>
  <si>
    <t>#111 - 2016 Nissan Frontier 4x4 (Total Acquisition Costs)</t>
  </si>
  <si>
    <t>007138</t>
  </si>
  <si>
    <t>#112 - 2016 Ford F150 2WD (Total Acquisition Costs)</t>
  </si>
  <si>
    <t>007240</t>
  </si>
  <si>
    <t>#113 - 2017 GMC Terrain (Total Acquisition Costs)</t>
  </si>
  <si>
    <t>007352</t>
  </si>
  <si>
    <t>#114 - 2017 Ford F550 (Total Acquisition Costs)</t>
  </si>
  <si>
    <t>007504</t>
  </si>
  <si>
    <t>#115-2; 2018 Nissan Frontier 4x4 Ext Cab</t>
  </si>
  <si>
    <t>007505</t>
  </si>
  <si>
    <t>#112-2 Relay/Switch/Harness</t>
  </si>
  <si>
    <t>007506</t>
  </si>
  <si>
    <t>#116-2; 2018 Nissan Frontier 4x4 Ext Cab</t>
  </si>
  <si>
    <t>007507</t>
  </si>
  <si>
    <t>#117-2; 2018 Nissan Frontier 4x4 Ext Cab</t>
  </si>
  <si>
    <t>007508</t>
  </si>
  <si>
    <t>#118-2; 2018 Nissan Frontier 4x4 Ext Cab</t>
  </si>
  <si>
    <t>007509</t>
  </si>
  <si>
    <t>#119-2; 2018 Nissan Frontier 4x4 Crew Cab</t>
  </si>
  <si>
    <t>007596</t>
  </si>
  <si>
    <t>#120-2; 2018 Nissan Frontier 4x4 Ext Cab</t>
  </si>
  <si>
    <t>007597</t>
  </si>
  <si>
    <t>#121-2; 2018 Nissan Frontier 4x4 Ext Cab</t>
  </si>
  <si>
    <t>007598</t>
  </si>
  <si>
    <t>#122-2; 2018 Nissan Frontier 4x4 Ext Cab</t>
  </si>
  <si>
    <t>007716</t>
  </si>
  <si>
    <t>#123-2 - 2019 Chevy 2500HD Service Truck</t>
  </si>
  <si>
    <t>007717</t>
  </si>
  <si>
    <t>#7-2 - 2019 Kenworth</t>
  </si>
  <si>
    <t>007758</t>
  </si>
  <si>
    <t>#124-2; 2019 Nissan Frontier</t>
  </si>
  <si>
    <t>007759</t>
  </si>
  <si>
    <t>#125-2; 2019 Nissan Frontier</t>
  </si>
  <si>
    <t>007760</t>
  </si>
  <si>
    <t>#126-2; 2019 Nissan Frontier</t>
  </si>
  <si>
    <t>007761</t>
  </si>
  <si>
    <t>#127-2; 2019 Ford F150 4WD</t>
  </si>
  <si>
    <t>007805</t>
  </si>
  <si>
    <t>#1-2, New Bed</t>
  </si>
  <si>
    <t>007806</t>
  </si>
  <si>
    <t>#127-2, Bedliner, Logos, Radio</t>
  </si>
  <si>
    <t>007807</t>
  </si>
  <si>
    <t>#128-2, 2019 Chevy 2500HD</t>
  </si>
  <si>
    <t>007808</t>
  </si>
  <si>
    <t>#2-2, New Bed *Corr Depr on Asset No 8492*</t>
  </si>
  <si>
    <t>008491</t>
  </si>
  <si>
    <t>#2-2, New Bed *Adj Depr on Asset No 7808*</t>
  </si>
  <si>
    <t>008492</t>
  </si>
  <si>
    <t>#2-2, New Bed *Adj Depr on Asset No 7608*</t>
  </si>
  <si>
    <t>008080</t>
  </si>
  <si>
    <t>#128-2 Addl Costs</t>
  </si>
  <si>
    <t>008288</t>
  </si>
  <si>
    <t>#137-2 - 2021 Ford Ranger Ext Cab 4WD</t>
  </si>
  <si>
    <t>008197</t>
  </si>
  <si>
    <t>#129-2 - 2020 Ford Ranger 4WD Ext Cab</t>
  </si>
  <si>
    <t>008198</t>
  </si>
  <si>
    <t>#131-2 - 2020 Ford F150 4WD Super Cab</t>
  </si>
  <si>
    <t>008199</t>
  </si>
  <si>
    <t>#132-2 - 2020 Ford F150 4WD Super Cab</t>
  </si>
  <si>
    <t>008200</t>
  </si>
  <si>
    <t>#8-2 - 2020 Kenworth T370</t>
  </si>
  <si>
    <t>008284</t>
  </si>
  <si>
    <t>#133-2 - 2021 Ford F250 Service Truck</t>
  </si>
  <si>
    <t>008285</t>
  </si>
  <si>
    <t>#134-2 - 2021 Ford Ranger Ext Cab 4WD</t>
  </si>
  <si>
    <t>008286</t>
  </si>
  <si>
    <t>#135-2 - 2021 Ford Ranger Ext Cab 4WD</t>
  </si>
  <si>
    <t>008287</t>
  </si>
  <si>
    <t>#136-2 - 2021 Ford Ranger Ext Cab 4WD</t>
  </si>
  <si>
    <t>008370</t>
  </si>
  <si>
    <t>#114 - Folding Man Basket, Basket Adapter</t>
  </si>
  <si>
    <t>008371</t>
  </si>
  <si>
    <t>#138 - 2021 Ford F150 Supercab 4x4</t>
  </si>
  <si>
    <t>008634</t>
  </si>
  <si>
    <t>#139 - 2022 Ford F150 Supercab 4x4</t>
  </si>
  <si>
    <t>008727</t>
  </si>
  <si>
    <t>#18-2 Trailer - 2023 Better Built</t>
  </si>
  <si>
    <t>008728</t>
  </si>
  <si>
    <t>#20-2 Utility/Pipe Wagon</t>
  </si>
  <si>
    <t>008729</t>
  </si>
  <si>
    <t>#9-2 2022 Ram 4500</t>
  </si>
  <si>
    <t>008787</t>
  </si>
  <si>
    <t>Correct Prior Years' Depr (JC vs FAS)</t>
  </si>
  <si>
    <t>008788</t>
  </si>
  <si>
    <t>008836</t>
  </si>
  <si>
    <t>#141-2; 2022 Dodge Ram 1500 4WD</t>
  </si>
  <si>
    <t>008837</t>
  </si>
  <si>
    <t>#142-2; 2022 Dodge Ram 1500 4WD</t>
  </si>
  <si>
    <t>008838</t>
  </si>
  <si>
    <t>#143-2; 2022 Dodge Ram 1500 4WD</t>
  </si>
  <si>
    <t>008839</t>
  </si>
  <si>
    <t>#144-2; 2022 Dodge Ram 1500 4WD</t>
  </si>
  <si>
    <t>008840</t>
  </si>
  <si>
    <t>#145-2; 2022 Dodge Ram 1500 4WD</t>
  </si>
  <si>
    <t>008841</t>
  </si>
  <si>
    <t>#146-2; 2023 Ford Explorer ST</t>
  </si>
  <si>
    <t>008842</t>
  </si>
  <si>
    <t>#19-2; 2023 Better-Built 18' Trailer</t>
  </si>
  <si>
    <t>008843</t>
  </si>
  <si>
    <t>#9-2; Service Bed/Body for New Truck</t>
  </si>
  <si>
    <t>008882</t>
  </si>
  <si>
    <t>#147-2; 2023 Ford Transit</t>
  </si>
  <si>
    <t>008940</t>
  </si>
  <si>
    <t>#148-2; 2023 Chevy 2500HD</t>
  </si>
  <si>
    <t>Count = 61</t>
  </si>
  <si>
    <t>Count = 90</t>
  </si>
  <si>
    <t>G/L Asset Account = 101.3425-2 Equip-Stores\Storage</t>
  </si>
  <si>
    <t>000755</t>
  </si>
  <si>
    <t>Shelves/Meter Testing, Etc</t>
  </si>
  <si>
    <t>006037</t>
  </si>
  <si>
    <t>Labor &amp; Supplies-Storage Upgrades-Plum Springs WTP, Lovers Lane Tank</t>
  </si>
  <si>
    <t>006131</t>
  </si>
  <si>
    <t>006187</t>
  </si>
  <si>
    <t>Labor &amp; Supplies-Lovers Lane Tank</t>
  </si>
  <si>
    <t>G/L Asset Account = 101.3435-2 Equip-Tools &amp; Shop</t>
  </si>
  <si>
    <t>000926</t>
  </si>
  <si>
    <t>Equipment - Tools &amp; Shop</t>
  </si>
  <si>
    <t>000942</t>
  </si>
  <si>
    <t>Equipement - Tools &amp; Shop</t>
  </si>
  <si>
    <t>000959</t>
  </si>
  <si>
    <t>Equip - Tools &amp; Shop</t>
  </si>
  <si>
    <t>000579</t>
  </si>
  <si>
    <t>Equip - Toos &amp; Shop</t>
  </si>
  <si>
    <t>000989</t>
  </si>
  <si>
    <t>001012</t>
  </si>
  <si>
    <t>001027</t>
  </si>
  <si>
    <t>001051</t>
  </si>
  <si>
    <t>001063</t>
  </si>
  <si>
    <t>001076</t>
  </si>
  <si>
    <t>Equip - Tools &amp; Equip</t>
  </si>
  <si>
    <t>001085</t>
  </si>
  <si>
    <t>001097</t>
  </si>
  <si>
    <t>001106</t>
  </si>
  <si>
    <t>001163</t>
  </si>
  <si>
    <t>001147</t>
  </si>
  <si>
    <t>000069</t>
  </si>
  <si>
    <t>Metal Locator</t>
  </si>
  <si>
    <t>000211</t>
  </si>
  <si>
    <t>Pipe Leveler 480</t>
  </si>
  <si>
    <t>000212</t>
  </si>
  <si>
    <t>Pipe Leveler - 510</t>
  </si>
  <si>
    <t>000213</t>
  </si>
  <si>
    <t>Nikon Level</t>
  </si>
  <si>
    <t>000795</t>
  </si>
  <si>
    <t>Shop Tools</t>
  </si>
  <si>
    <t>000336</t>
  </si>
  <si>
    <t>Valve Operator</t>
  </si>
  <si>
    <t>000337</t>
  </si>
  <si>
    <t>Magnetic Locator</t>
  </si>
  <si>
    <t>000338</t>
  </si>
  <si>
    <t>Gas &amp; Calibration Kit</t>
  </si>
  <si>
    <t>000560</t>
  </si>
  <si>
    <t>000707</t>
  </si>
  <si>
    <t>Misc Tools</t>
  </si>
  <si>
    <t>000708</t>
  </si>
  <si>
    <t>Meter Test Bench</t>
  </si>
  <si>
    <t>000709</t>
  </si>
  <si>
    <t>Pipe &amp; Cable Locator</t>
  </si>
  <si>
    <t>000710</t>
  </si>
  <si>
    <t>Level Trans &amp; Tripod</t>
  </si>
  <si>
    <t>000711</t>
  </si>
  <si>
    <t>Tapping Machines - B101</t>
  </si>
  <si>
    <t>000712</t>
  </si>
  <si>
    <t>6 CL Vega Drill w/ Cutters"</t>
  </si>
  <si>
    <t>000713</t>
  </si>
  <si>
    <t>1 Tapper Vega Drill &amp; Cut"</t>
  </si>
  <si>
    <t>000714</t>
  </si>
  <si>
    <t>Drill Press w/ Vise</t>
  </si>
  <si>
    <t>000715</t>
  </si>
  <si>
    <t>1 1/2 D C Water Pump"</t>
  </si>
  <si>
    <t>000716</t>
  </si>
  <si>
    <t>3/4 Vega Drills"</t>
  </si>
  <si>
    <t>000717</t>
  </si>
  <si>
    <t>2 Vega Drills"</t>
  </si>
  <si>
    <t>000718</t>
  </si>
  <si>
    <t>4 Vega Drills w/ Cutters"</t>
  </si>
  <si>
    <t>000719</t>
  </si>
  <si>
    <t>Storage Chest for Tapper</t>
  </si>
  <si>
    <t>000720</t>
  </si>
  <si>
    <t>Drill Steel Cplg</t>
  </si>
  <si>
    <t>000721</t>
  </si>
  <si>
    <t>3/4 Combination Drill/Tap"</t>
  </si>
  <si>
    <t>000722</t>
  </si>
  <si>
    <t>1 Combination Drill/Tap"</t>
  </si>
  <si>
    <t>000723</t>
  </si>
  <si>
    <t>2 Solids Handling Pump"</t>
  </si>
  <si>
    <t>000724</t>
  </si>
  <si>
    <t>Hydraulic Tapper</t>
  </si>
  <si>
    <t>000725</t>
  </si>
  <si>
    <t>Trailer for Hydraulic Tapper</t>
  </si>
  <si>
    <t>000726</t>
  </si>
  <si>
    <t>Toyota Forklift</t>
  </si>
  <si>
    <t>000727</t>
  </si>
  <si>
    <t>Pipe Locators</t>
  </si>
  <si>
    <t>000728</t>
  </si>
  <si>
    <t>Shoring Equipment Sets</t>
  </si>
  <si>
    <t>000729</t>
  </si>
  <si>
    <t>Safety &amp; Rescue Equipment</t>
  </si>
  <si>
    <t>000730</t>
  </si>
  <si>
    <t>3 1/2 HP Gas Hypro Pump"</t>
  </si>
  <si>
    <t>000731</t>
  </si>
  <si>
    <t>K650 Active Saws</t>
  </si>
  <si>
    <t>000732</t>
  </si>
  <si>
    <t>Hoist</t>
  </si>
  <si>
    <t>000733</t>
  </si>
  <si>
    <t>Locator w/ Case</t>
  </si>
  <si>
    <t>000734</t>
  </si>
  <si>
    <t>Weed Eater</t>
  </si>
  <si>
    <t>000735</t>
  </si>
  <si>
    <t>Safety Equipment</t>
  </si>
  <si>
    <t>000736</t>
  </si>
  <si>
    <t>Bearing Puller</t>
  </si>
  <si>
    <t>000737</t>
  </si>
  <si>
    <t>Generator</t>
  </si>
  <si>
    <t>000738</t>
  </si>
  <si>
    <t>Grinder</t>
  </si>
  <si>
    <t>000739</t>
  </si>
  <si>
    <t>Kleen King</t>
  </si>
  <si>
    <t>000740</t>
  </si>
  <si>
    <t>Air Compressor &amp; Breaker</t>
  </si>
  <si>
    <t>000741</t>
  </si>
  <si>
    <t>Pick-Up Lift</t>
  </si>
  <si>
    <t>000742</t>
  </si>
  <si>
    <t>Goldak Pipe Locators (1979)</t>
  </si>
  <si>
    <t>000743</t>
  </si>
  <si>
    <t>Valve Manhole Locator</t>
  </si>
  <si>
    <t>000744</t>
  </si>
  <si>
    <t>Rock Drill (1974)</t>
  </si>
  <si>
    <t>000745</t>
  </si>
  <si>
    <t>Rock Drill (1975)</t>
  </si>
  <si>
    <t>000746</t>
  </si>
  <si>
    <t>Portable Welder (1974)</t>
  </si>
  <si>
    <t>000747</t>
  </si>
  <si>
    <t>Survey Footometer (1972)</t>
  </si>
  <si>
    <t>000748</t>
  </si>
  <si>
    <t>Electric Pumps (1980)</t>
  </si>
  <si>
    <t>000749</t>
  </si>
  <si>
    <t>Sprayer (1982)</t>
  </si>
  <si>
    <t>000750</t>
  </si>
  <si>
    <t>Dynamite Deternator (1980)</t>
  </si>
  <si>
    <t>000751</t>
  </si>
  <si>
    <t>B &amp; D Grinder (1979)</t>
  </si>
  <si>
    <t>000752</t>
  </si>
  <si>
    <t>Large Test Meter (1974)</t>
  </si>
  <si>
    <t>000676</t>
  </si>
  <si>
    <t>001306</t>
  </si>
  <si>
    <t>001417</t>
  </si>
  <si>
    <t>2 9200 Vega Drill"</t>
  </si>
  <si>
    <t>001418</t>
  </si>
  <si>
    <t>Smith 100 Compressor</t>
  </si>
  <si>
    <t>001997</t>
  </si>
  <si>
    <t>Saddle Box</t>
  </si>
  <si>
    <t>002035</t>
  </si>
  <si>
    <t>3/4 Vega Drill"</t>
  </si>
  <si>
    <t>002036</t>
  </si>
  <si>
    <t>1 Vega Drill"</t>
  </si>
  <si>
    <t>002054</t>
  </si>
  <si>
    <t>Drill / Hook</t>
  </si>
  <si>
    <t>002055</t>
  </si>
  <si>
    <t>Drill / Screw Plug</t>
  </si>
  <si>
    <t>002056</t>
  </si>
  <si>
    <t>Inserting Tool</t>
  </si>
  <si>
    <t>002060</t>
  </si>
  <si>
    <t>Post Hole Digger</t>
  </si>
  <si>
    <t>002061</t>
  </si>
  <si>
    <t>Pressure Logger</t>
  </si>
  <si>
    <t>002062</t>
  </si>
  <si>
    <t>Grade Stakes</t>
  </si>
  <si>
    <t>001993</t>
  </si>
  <si>
    <t>Valve / Box Locators</t>
  </si>
  <si>
    <t>001990</t>
  </si>
  <si>
    <t>Tool Box</t>
  </si>
  <si>
    <t>001991</t>
  </si>
  <si>
    <t>001992</t>
  </si>
  <si>
    <t>001999</t>
  </si>
  <si>
    <t>002006</t>
  </si>
  <si>
    <t>Fire Extinguisher</t>
  </si>
  <si>
    <t>002007</t>
  </si>
  <si>
    <t>002008</t>
  </si>
  <si>
    <t>002009</t>
  </si>
  <si>
    <t>002010</t>
  </si>
  <si>
    <t>002057</t>
  </si>
  <si>
    <t>PE Cutters</t>
  </si>
  <si>
    <t>002063</t>
  </si>
  <si>
    <t>Water Over Road Sign</t>
  </si>
  <si>
    <t>002373</t>
  </si>
  <si>
    <t>Vega Drill</t>
  </si>
  <si>
    <t>002412</t>
  </si>
  <si>
    <t>Pressure Tester (Mfr ID #1305D-10)</t>
  </si>
  <si>
    <t>002481</t>
  </si>
  <si>
    <t>Alum Side Box</t>
  </si>
  <si>
    <t>002482</t>
  </si>
  <si>
    <t>Cone Holder</t>
  </si>
  <si>
    <t>002483</t>
  </si>
  <si>
    <t>002484</t>
  </si>
  <si>
    <t>Strobe Light</t>
  </si>
  <si>
    <t>002485</t>
  </si>
  <si>
    <t>8 Drill Steels"</t>
  </si>
  <si>
    <t>003230</t>
  </si>
  <si>
    <t>MUL 680540 Drill</t>
  </si>
  <si>
    <t>003231</t>
  </si>
  <si>
    <t>Air Compressor (Whse)</t>
  </si>
  <si>
    <t>003232</t>
  </si>
  <si>
    <t>Ice Machine - Warehouse</t>
  </si>
  <si>
    <t>003347</t>
  </si>
  <si>
    <t>Air Compressor</t>
  </si>
  <si>
    <t>003348</t>
  </si>
  <si>
    <t>Saw for T-2</t>
  </si>
  <si>
    <t>003358</t>
  </si>
  <si>
    <t>Toolbox</t>
  </si>
  <si>
    <t>003359</t>
  </si>
  <si>
    <t>003784</t>
  </si>
  <si>
    <t>5KW Gas Generator</t>
  </si>
  <si>
    <t>003984</t>
  </si>
  <si>
    <t>Motor Saw for Truck #1</t>
  </si>
  <si>
    <t>003985</t>
  </si>
  <si>
    <t>Tool Box for New Truck</t>
  </si>
  <si>
    <t>003986</t>
  </si>
  <si>
    <t>004266</t>
  </si>
  <si>
    <t>Trash Pump, Hose</t>
  </si>
  <si>
    <t>004267</t>
  </si>
  <si>
    <t>004563</t>
  </si>
  <si>
    <t>004655</t>
  </si>
  <si>
    <t>Squegee, Scraper, Open Reel Tape Dispenser</t>
  </si>
  <si>
    <t>004784</t>
  </si>
  <si>
    <t>Saws</t>
  </si>
  <si>
    <t>005236</t>
  </si>
  <si>
    <t>Locator</t>
  </si>
  <si>
    <t>005357</t>
  </si>
  <si>
    <t>Toolboxes &amp; Acc for new trucks (not to be sold w/trucks at end of useful life)</t>
  </si>
  <si>
    <t>005446</t>
  </si>
  <si>
    <t>Spotlight</t>
  </si>
  <si>
    <t>005623</t>
  </si>
  <si>
    <t>Pressure Washer</t>
  </si>
  <si>
    <t>005663</t>
  </si>
  <si>
    <t>Tapping Machine</t>
  </si>
  <si>
    <t>005716</t>
  </si>
  <si>
    <t>Drill &amp; Shell Cutter</t>
  </si>
  <si>
    <t>005750</t>
  </si>
  <si>
    <t>Pipe Spools T2, Pipe Racks</t>
  </si>
  <si>
    <t>005809</t>
  </si>
  <si>
    <t>Misc Tools &amp; Supplies</t>
  </si>
  <si>
    <t>005900</t>
  </si>
  <si>
    <t>Automated Valve Operator</t>
  </si>
  <si>
    <t>005901</t>
  </si>
  <si>
    <t>Various Tools (Hydrant Wrenches, Guages, Nozzles, Etc)</t>
  </si>
  <si>
    <t>005902</t>
  </si>
  <si>
    <t>Safety Equipment - Lights, Barricades, Etc</t>
  </si>
  <si>
    <t>005934</t>
  </si>
  <si>
    <t>005935</t>
  </si>
  <si>
    <t>Gas Monitors, Shell Cutters</t>
  </si>
  <si>
    <t>005936</t>
  </si>
  <si>
    <t>Invoice Credit, Valve Operator</t>
  </si>
  <si>
    <t>005979</t>
  </si>
  <si>
    <t>Labor, Safety Supplies, Digital Leak Detector</t>
  </si>
  <si>
    <t>006038</t>
  </si>
  <si>
    <t>Saw Blades</t>
  </si>
  <si>
    <t>006039</t>
  </si>
  <si>
    <t>Safety Supplies, Self-Contained Breathing Apparatus</t>
  </si>
  <si>
    <t>006040</t>
  </si>
  <si>
    <t>Safety - AED</t>
  </si>
  <si>
    <t>006132</t>
  </si>
  <si>
    <t>Water Flow Meter</t>
  </si>
  <si>
    <t>006133</t>
  </si>
  <si>
    <t>Reverse Credit Taken in Error</t>
  </si>
  <si>
    <t>006134</t>
  </si>
  <si>
    <t>Ladder for New Truck</t>
  </si>
  <si>
    <t>006188</t>
  </si>
  <si>
    <t>006189</t>
  </si>
  <si>
    <t>Hole Hog</t>
  </si>
  <si>
    <t>006190</t>
  </si>
  <si>
    <t>Pump &amp; Misc Tools-Meter Testing</t>
  </si>
  <si>
    <t>006382</t>
  </si>
  <si>
    <t>Digital Leak Detector</t>
  </si>
  <si>
    <t>006729</t>
  </si>
  <si>
    <t>Valve Box Locator</t>
  </si>
  <si>
    <t>006801</t>
  </si>
  <si>
    <t>Toolboxes &amp; Bins, Strobe Lights-New Vehicles</t>
  </si>
  <si>
    <t>006855</t>
  </si>
  <si>
    <t>Air Compressor, Metal Detector</t>
  </si>
  <si>
    <t>006956</t>
  </si>
  <si>
    <t>Impact Wrench, Metal Detectors, Sub Pump, Piercing Tool</t>
  </si>
  <si>
    <t>007106</t>
  </si>
  <si>
    <t>Fisher Coil, Verification Device</t>
  </si>
  <si>
    <t>007124</t>
  </si>
  <si>
    <t>Mini Light Bar, Automatic Flushes</t>
  </si>
  <si>
    <t>007153</t>
  </si>
  <si>
    <t>Toolbox, Fisher Coil, Docking Stn</t>
  </si>
  <si>
    <t>007205</t>
  </si>
  <si>
    <t>Fischer Coil</t>
  </si>
  <si>
    <t>007253</t>
  </si>
  <si>
    <t>LNC System, Locator</t>
  </si>
  <si>
    <t>007351</t>
  </si>
  <si>
    <t>007560</t>
  </si>
  <si>
    <t>Hydrant Flow Testing Kits</t>
  </si>
  <si>
    <t>007559</t>
  </si>
  <si>
    <t>Locators, Infrared Camera, Safety Equp Grant</t>
  </si>
  <si>
    <t>007615</t>
  </si>
  <si>
    <t>Pump, Gas Detector, Locators, Trimble</t>
  </si>
  <si>
    <t>007616</t>
  </si>
  <si>
    <t>Fischer Locator</t>
  </si>
  <si>
    <t>007676</t>
  </si>
  <si>
    <t>Fischer Locators</t>
  </si>
  <si>
    <t>007719</t>
  </si>
  <si>
    <t>Field Test Meter &amp; Other Misc Tools</t>
  </si>
  <si>
    <t>007916</t>
  </si>
  <si>
    <t>Sawsall, Locators, Hitch Mounter</t>
  </si>
  <si>
    <t>007762</t>
  </si>
  <si>
    <t>Battery, Noise Amplification, Hitch</t>
  </si>
  <si>
    <t>007914</t>
  </si>
  <si>
    <t>Sampling Station Upgrade</t>
  </si>
  <si>
    <t>008081</t>
  </si>
  <si>
    <t>HD Chainsaw, Noise Logger</t>
  </si>
  <si>
    <t>008120</t>
  </si>
  <si>
    <t>Noise Logger, Leak Detection Equip, Other</t>
  </si>
  <si>
    <t>008201</t>
  </si>
  <si>
    <t>Pintle Ball Combo, Shelf/Divider, Misc Tools</t>
  </si>
  <si>
    <t>008253</t>
  </si>
  <si>
    <t>Noise Amplification (Flow Network)</t>
  </si>
  <si>
    <t>008305</t>
  </si>
  <si>
    <t>Steel Tool Box</t>
  </si>
  <si>
    <t>008369</t>
  </si>
  <si>
    <t>Axial Blower, Grundomat Package (Hole Hog)</t>
  </si>
  <si>
    <t>008481</t>
  </si>
  <si>
    <t>Leak Detection Tools, Truck Weatherguard</t>
  </si>
  <si>
    <t>008635</t>
  </si>
  <si>
    <t>GPR Parts, Locator</t>
  </si>
  <si>
    <t>008660</t>
  </si>
  <si>
    <t>Tool Box T-107</t>
  </si>
  <si>
    <t>008733</t>
  </si>
  <si>
    <t>Bench Chain/Yoke/Vise for Trailer 18</t>
  </si>
  <si>
    <t>008779</t>
  </si>
  <si>
    <t>008780</t>
  </si>
  <si>
    <t>008826</t>
  </si>
  <si>
    <t>Bench Chain/Toolboxes/Tools/Leak Noise Amplification</t>
  </si>
  <si>
    <t xml:space="preserve"> 11  09</t>
  </si>
  <si>
    <t>008844</t>
  </si>
  <si>
    <t>Tools Supply for New Truck</t>
  </si>
  <si>
    <t>008845</t>
  </si>
  <si>
    <t>Hitch, Lights, Toolbox</t>
  </si>
  <si>
    <t>008883</t>
  </si>
  <si>
    <t>Locator, Grinder, Wrenches, Misc Tools</t>
  </si>
  <si>
    <t>008941</t>
  </si>
  <si>
    <t>New Hyster Forklift</t>
  </si>
  <si>
    <t>008942</t>
  </si>
  <si>
    <t>Dewalt Impact Driver</t>
  </si>
  <si>
    <t>008943</t>
  </si>
  <si>
    <t>Hole Hog for S/L Crossings</t>
  </si>
  <si>
    <t>Count = 88</t>
  </si>
  <si>
    <t>Count = 93</t>
  </si>
  <si>
    <t>G/L Asset Account = 101.3445-2 Equip-Laboratory</t>
  </si>
  <si>
    <t>000927</t>
  </si>
  <si>
    <t>Equipment - Laboratory</t>
  </si>
  <si>
    <t>000944</t>
  </si>
  <si>
    <t>000960</t>
  </si>
  <si>
    <t>000762</t>
  </si>
  <si>
    <t>Equip - Laboratory</t>
  </si>
  <si>
    <t>000990</t>
  </si>
  <si>
    <t>G/L Asset Account = 101.3455-2 Equip-Power Operated</t>
  </si>
  <si>
    <t>000764</t>
  </si>
  <si>
    <t>#23-1999 Case Backhoe</t>
  </si>
  <si>
    <t>000910</t>
  </si>
  <si>
    <t>001303</t>
  </si>
  <si>
    <t>#21-2001 Case Backhoe</t>
  </si>
  <si>
    <t>004515</t>
  </si>
  <si>
    <t>Backhoe #22-2007 Case Backhoe</t>
  </si>
  <si>
    <t>005506</t>
  </si>
  <si>
    <t>#23-1999 Case Backhoe-Depr Adj for Final Month (05/2009)</t>
  </si>
  <si>
    <t>005507</t>
  </si>
  <si>
    <t>006135</t>
  </si>
  <si>
    <t>(3) Power Inverters Installed on Backhoes</t>
  </si>
  <si>
    <t>006675</t>
  </si>
  <si>
    <t>Backhoe #24 - 2014 Case</t>
  </si>
  <si>
    <t>007254</t>
  </si>
  <si>
    <t>2017 Compact Excavator</t>
  </si>
  <si>
    <t>007718</t>
  </si>
  <si>
    <t>#27-2 - 2019 Case Backhoe</t>
  </si>
  <si>
    <t>007809</t>
  </si>
  <si>
    <t>#30-2 - 2019 Hydro Excavator</t>
  </si>
  <si>
    <t>008661</t>
  </si>
  <si>
    <t>Generator &amp; Trailer #36 &amp; #37</t>
  </si>
  <si>
    <t>008732</t>
  </si>
  <si>
    <t>2023 Bobcat Excavator (#28-2)</t>
  </si>
  <si>
    <t>G/L Asset Account = 101.3465-2 Equip-Communications</t>
  </si>
  <si>
    <t>000928</t>
  </si>
  <si>
    <t>Equipment - Communications</t>
  </si>
  <si>
    <t>000945</t>
  </si>
  <si>
    <t>000961</t>
  </si>
  <si>
    <t>Equip - Communication</t>
  </si>
  <si>
    <t>000759</t>
  </si>
  <si>
    <t>000991</t>
  </si>
  <si>
    <t>001064</t>
  </si>
  <si>
    <t>001086</t>
  </si>
  <si>
    <t>001098</t>
  </si>
  <si>
    <t>001107</t>
  </si>
  <si>
    <t>000563</t>
  </si>
  <si>
    <t>001148</t>
  </si>
  <si>
    <t>000070</t>
  </si>
  <si>
    <t>Telephones &amp; Related Equipment</t>
  </si>
  <si>
    <t>000339</t>
  </si>
  <si>
    <t>Phone &amp; Equipment</t>
  </si>
  <si>
    <t>000796</t>
  </si>
  <si>
    <t>Equipment - Communication</t>
  </si>
  <si>
    <t>000679</t>
  </si>
  <si>
    <t>Phone System</t>
  </si>
  <si>
    <t>000907</t>
  </si>
  <si>
    <t>New Radios &amp; Installation (Year 2000)</t>
  </si>
  <si>
    <t>000908</t>
  </si>
  <si>
    <t>Telephone System - New Office Building</t>
  </si>
  <si>
    <t>000909</t>
  </si>
  <si>
    <t>Additions - Communications</t>
  </si>
  <si>
    <t>001307</t>
  </si>
  <si>
    <t>002081</t>
  </si>
  <si>
    <t>Lovers Lane Tank-Cell Antenna</t>
  </si>
  <si>
    <t>001994</t>
  </si>
  <si>
    <t>Radio &amp; Antenna</t>
  </si>
  <si>
    <t>001995</t>
  </si>
  <si>
    <t>001996</t>
  </si>
  <si>
    <t>000566</t>
  </si>
  <si>
    <t>Floor Mount Kit &amp; PA Horn</t>
  </si>
  <si>
    <t>002031</t>
  </si>
  <si>
    <t>002032</t>
  </si>
  <si>
    <t>002374</t>
  </si>
  <si>
    <t>003409</t>
  </si>
  <si>
    <t>Install Radio</t>
  </si>
  <si>
    <t>003410</t>
  </si>
  <si>
    <t>003411</t>
  </si>
  <si>
    <t>003412</t>
  </si>
  <si>
    <t>003620</t>
  </si>
  <si>
    <t>003621</t>
  </si>
  <si>
    <t>003785</t>
  </si>
  <si>
    <t>CCTV Procurement &amp; Installation</t>
  </si>
  <si>
    <t>003987</t>
  </si>
  <si>
    <t>CCTV, Video Phone Card</t>
  </si>
  <si>
    <t>003988</t>
  </si>
  <si>
    <t>Vehicle AVL System &amp; Installation</t>
  </si>
  <si>
    <t>003989</t>
  </si>
  <si>
    <t>CCTV</t>
  </si>
  <si>
    <t>004168</t>
  </si>
  <si>
    <t>AVL System Additions / Improvements</t>
  </si>
  <si>
    <t>004423</t>
  </si>
  <si>
    <t>Radio for New Truck</t>
  </si>
  <si>
    <t>004564</t>
  </si>
  <si>
    <t>Antenna for New Truck</t>
  </si>
  <si>
    <t>004565</t>
  </si>
  <si>
    <t>Radio &amp; Antenna for New Truck</t>
  </si>
  <si>
    <t>004566</t>
  </si>
  <si>
    <t>004567</t>
  </si>
  <si>
    <t>GPS Antenna for AVL System</t>
  </si>
  <si>
    <t>004656</t>
  </si>
  <si>
    <t>Install Radio T3</t>
  </si>
  <si>
    <t>004967</t>
  </si>
  <si>
    <t>Install Radio T72</t>
  </si>
  <si>
    <t>005237</t>
  </si>
  <si>
    <t>GPS Antenna Upgrade</t>
  </si>
  <si>
    <t>005355</t>
  </si>
  <si>
    <t>Radio &amp; AVL Installation</t>
  </si>
  <si>
    <t>005356</t>
  </si>
  <si>
    <t>Communications System Installation-Hammitt Hill</t>
  </si>
  <si>
    <t>005548</t>
  </si>
  <si>
    <t>Backup Power-Briggs</t>
  </si>
  <si>
    <t>005751</t>
  </si>
  <si>
    <t>Richardsville Tank Antenna</t>
  </si>
  <si>
    <t>005903</t>
  </si>
  <si>
    <t>AVL, Antennas, Radios-New Trucks</t>
  </si>
  <si>
    <t>005937</t>
  </si>
  <si>
    <t>Install Radios &amp; AVL</t>
  </si>
  <si>
    <t>005980</t>
  </si>
  <si>
    <t>Radio Installation Parts</t>
  </si>
  <si>
    <t>006136</t>
  </si>
  <si>
    <t>AdTran Telephone System</t>
  </si>
  <si>
    <t>006137</t>
  </si>
  <si>
    <t>Labor-Install Communications, Truck 89</t>
  </si>
  <si>
    <t>006191</t>
  </si>
  <si>
    <t>Radio Installation Parts &amp; Supplies</t>
  </si>
  <si>
    <t>006250</t>
  </si>
  <si>
    <t>Addl Costs-AdTran Telephone System</t>
  </si>
  <si>
    <t>006285</t>
  </si>
  <si>
    <t>AdTran Telephone System-Costs Allocated to Districts</t>
  </si>
  <si>
    <t>006383</t>
  </si>
  <si>
    <t>IVR Upgrade</t>
  </si>
  <si>
    <t>006406</t>
  </si>
  <si>
    <t>Radio - T93</t>
  </si>
  <si>
    <t>006482</t>
  </si>
  <si>
    <t>Radio - T5</t>
  </si>
  <si>
    <t>006544</t>
  </si>
  <si>
    <t>Installation of Corning Fiber</t>
  </si>
  <si>
    <t>006802</t>
  </si>
  <si>
    <t>Radio Installations-New Trucks</t>
  </si>
  <si>
    <t>006762</t>
  </si>
  <si>
    <t>Radio Installation-T102</t>
  </si>
  <si>
    <t>006763</t>
  </si>
  <si>
    <t>Radio Installation-T103</t>
  </si>
  <si>
    <t>006764</t>
  </si>
  <si>
    <t>Radio Installation-T104</t>
  </si>
  <si>
    <t>006856</t>
  </si>
  <si>
    <t>New Radio System</t>
  </si>
  <si>
    <t>006957</t>
  </si>
  <si>
    <t>New Radio System-Labor</t>
  </si>
  <si>
    <t>007437</t>
  </si>
  <si>
    <t>AVL Replacement</t>
  </si>
  <si>
    <t>007438</t>
  </si>
  <si>
    <t>007510</t>
  </si>
  <si>
    <t>Addl Costs-AVL Upgrade</t>
  </si>
  <si>
    <t>007720</t>
  </si>
  <si>
    <t>Radios for New Trucks</t>
  </si>
  <si>
    <t>007763</t>
  </si>
  <si>
    <t>Rville Repeaters</t>
  </si>
  <si>
    <t>008121</t>
  </si>
  <si>
    <t>Hardline Coax</t>
  </si>
  <si>
    <t>008254</t>
  </si>
  <si>
    <t>VOIP Phone Upgrade</t>
  </si>
  <si>
    <t>008306</t>
  </si>
  <si>
    <t>VOIP Phone Upgrade, Antenna &amp; Cable</t>
  </si>
  <si>
    <t>008482</t>
  </si>
  <si>
    <t>Labor-Phone System / Radio System</t>
  </si>
  <si>
    <t>008781</t>
  </si>
  <si>
    <t>008782</t>
  </si>
  <si>
    <t>Count = 46</t>
  </si>
  <si>
    <t>Count = 33</t>
  </si>
  <si>
    <t>G/L Asset Account = 101.3475-2 Equip-Miscellaneous</t>
  </si>
  <si>
    <t>000929</t>
  </si>
  <si>
    <t>Equipment - Miscellaneous</t>
  </si>
  <si>
    <t>000946</t>
  </si>
  <si>
    <t>000963</t>
  </si>
  <si>
    <t>Equip - Misc</t>
  </si>
  <si>
    <t>000973</t>
  </si>
  <si>
    <t>000992</t>
  </si>
  <si>
    <t>001117</t>
  </si>
  <si>
    <t>000797</t>
  </si>
  <si>
    <t>008783</t>
  </si>
  <si>
    <t>008784</t>
  </si>
  <si>
    <t>Grand Total</t>
  </si>
  <si>
    <t>Count = 581</t>
  </si>
  <si>
    <t>Net Grand Total</t>
  </si>
  <si>
    <t>Count = 8,457</t>
  </si>
  <si>
    <t>July 25, 2024 at 11:14 AM</t>
  </si>
  <si>
    <t>Net Book Value Report at 12/31/2023</t>
  </si>
  <si>
    <t>Depr Basis/</t>
  </si>
  <si>
    <t>In Svc</t>
  </si>
  <si>
    <t>Depr</t>
  </si>
  <si>
    <t>Est</t>
  </si>
  <si>
    <t>Rem</t>
  </si>
  <si>
    <t>UPIS</t>
  </si>
  <si>
    <t>Accum Dep</t>
  </si>
  <si>
    <t>Net Book</t>
  </si>
  <si>
    <t>Thru</t>
  </si>
  <si>
    <t>Key</t>
  </si>
  <si>
    <t>Disposal</t>
  </si>
  <si>
    <t>Sys No</t>
  </si>
  <si>
    <t>Description</t>
  </si>
  <si>
    <t>Acq Date</t>
  </si>
  <si>
    <t>Date</t>
  </si>
  <si>
    <t>Meth</t>
  </si>
  <si>
    <t>Life</t>
  </si>
  <si>
    <t>Balance 12/31/23</t>
  </si>
  <si>
    <t>Current YTD</t>
  </si>
  <si>
    <t>Value</t>
  </si>
  <si>
    <t>Code</t>
  </si>
  <si>
    <t>PSC Data Request - Warren County Water District</t>
  </si>
  <si>
    <t>Rounding Adjmts</t>
  </si>
  <si>
    <t>Revised Grand Total</t>
  </si>
  <si>
    <t>Less disposals and transfers (Total Accumulated)</t>
  </si>
  <si>
    <t>Count = 8,657</t>
  </si>
  <si>
    <t>Count = 94</t>
  </si>
  <si>
    <t>Fisher Locator</t>
  </si>
  <si>
    <t>009088</t>
  </si>
  <si>
    <t>#10-2 - 2024 Peterbilt</t>
  </si>
  <si>
    <t>009248</t>
  </si>
  <si>
    <t>#151-2; 2024 Chevy 2500HD</t>
  </si>
  <si>
    <t>009075</t>
  </si>
  <si>
    <t>#150-2; 2024 Chevy 2500HD</t>
  </si>
  <si>
    <t>009074</t>
  </si>
  <si>
    <t>#149-2; 2024 Chevy 2500HD</t>
  </si>
  <si>
    <t>009073</t>
  </si>
  <si>
    <t>Count = 147</t>
  </si>
  <si>
    <t>Hard Drives, iPads, Laptops, Other</t>
  </si>
  <si>
    <t>009247</t>
  </si>
  <si>
    <t>009087</t>
  </si>
  <si>
    <t>Count = 134</t>
  </si>
  <si>
    <t>IT Strategic Plan</t>
  </si>
  <si>
    <t>009246</t>
  </si>
  <si>
    <t>Everbridge Implementation</t>
  </si>
  <si>
    <t>009245</t>
  </si>
  <si>
    <t>Labor/Installation</t>
  </si>
  <si>
    <t>009244</t>
  </si>
  <si>
    <t>009086</t>
  </si>
  <si>
    <t>Count = 603</t>
  </si>
  <si>
    <t>5.25" FH ASSY (2)</t>
  </si>
  <si>
    <t>009185</t>
  </si>
  <si>
    <t>5.25" FH ASSY (1)</t>
  </si>
  <si>
    <t>009179</t>
  </si>
  <si>
    <t>5.25" FH ASSY (10)</t>
  </si>
  <si>
    <t>009165</t>
  </si>
  <si>
    <t>009111</t>
  </si>
  <si>
    <t>009110</t>
  </si>
  <si>
    <t>009109</t>
  </si>
  <si>
    <t>009108</t>
  </si>
  <si>
    <t>5.25" Fire Hydrant - Phase 3 WLE</t>
  </si>
  <si>
    <t>009148</t>
  </si>
  <si>
    <t>5.25" Fire Hydrant - Mizpah Rd</t>
  </si>
  <si>
    <t>009147</t>
  </si>
  <si>
    <t>5.25" Fire Hydrant - Production Ave</t>
  </si>
  <si>
    <t>009146</t>
  </si>
  <si>
    <t>Fire Hydrant Relocation - Fred Madison Reloc</t>
  </si>
  <si>
    <t>009145</t>
  </si>
  <si>
    <t>009107</t>
  </si>
  <si>
    <t>009093</t>
  </si>
  <si>
    <t>009092</t>
  </si>
  <si>
    <t>009091</t>
  </si>
  <si>
    <t>009090</t>
  </si>
  <si>
    <t>009089</t>
  </si>
  <si>
    <t xml:space="preserve"> 48  02</t>
  </si>
  <si>
    <t>Count = 1035</t>
  </si>
  <si>
    <t>009237</t>
  </si>
  <si>
    <t>6" Fire Svc - Bucees</t>
  </si>
  <si>
    <t>009227</t>
  </si>
  <si>
    <t>4" Fire Svc - Southern Coil</t>
  </si>
  <si>
    <t>009226</t>
  </si>
  <si>
    <t>4" Fire Svc - Vanderbilt Ct</t>
  </si>
  <si>
    <t>009225</t>
  </si>
  <si>
    <t>4" DCV - Glasgow Rd FS</t>
  </si>
  <si>
    <t>009224</t>
  </si>
  <si>
    <t>009223</t>
  </si>
  <si>
    <t>4" DCV - Walnut Creek</t>
  </si>
  <si>
    <t>009222</t>
  </si>
  <si>
    <t>009221</t>
  </si>
  <si>
    <t>10" Fire Svc - Production Ave</t>
  </si>
  <si>
    <t>009220</t>
  </si>
  <si>
    <t>6" Fire Svc - Whitney Dr</t>
  </si>
  <si>
    <t>009219</t>
  </si>
  <si>
    <t>009207</t>
  </si>
  <si>
    <t>009206</t>
  </si>
  <si>
    <t>009162</t>
  </si>
  <si>
    <t>009161</t>
  </si>
  <si>
    <t>2" AMR Meters</t>
  </si>
  <si>
    <t>009155</t>
  </si>
  <si>
    <t>009154</t>
  </si>
  <si>
    <t>009153</t>
  </si>
  <si>
    <t>Indirect Costs, Transfer Adjmts/Addl Costs</t>
  </si>
  <si>
    <t>009081</t>
  </si>
  <si>
    <t>009072</t>
  </si>
  <si>
    <t>009071</t>
  </si>
  <si>
    <t>009070</t>
  </si>
  <si>
    <t>009058</t>
  </si>
  <si>
    <t>009057</t>
  </si>
  <si>
    <t>009056</t>
  </si>
  <si>
    <t>009055</t>
  </si>
  <si>
    <t>009054</t>
  </si>
  <si>
    <t>Count = 938</t>
  </si>
  <si>
    <t>Temporary Hydrant Meters, Indirect Costs</t>
  </si>
  <si>
    <t>009241</t>
  </si>
  <si>
    <t>MCO's (&gt; 1"), Labor &amp; Equipment</t>
  </si>
  <si>
    <t>009240</t>
  </si>
  <si>
    <t>009218</t>
  </si>
  <si>
    <t>009217</t>
  </si>
  <si>
    <t>009216</t>
  </si>
  <si>
    <t>009215</t>
  </si>
  <si>
    <t>009214</t>
  </si>
  <si>
    <t>009213</t>
  </si>
  <si>
    <t>009212</t>
  </si>
  <si>
    <t>009211</t>
  </si>
  <si>
    <t>009210</t>
  </si>
  <si>
    <t>009152</t>
  </si>
  <si>
    <t>009151</t>
  </si>
  <si>
    <t>WN2-Jan Transfer Variance, Indirect Costs, MCO Costs</t>
  </si>
  <si>
    <t>009076</t>
  </si>
  <si>
    <t>009065</t>
  </si>
  <si>
    <t>009064</t>
  </si>
  <si>
    <t>009053</t>
  </si>
  <si>
    <t>009052</t>
  </si>
  <si>
    <t>009051</t>
  </si>
  <si>
    <t>1" Badger MCOs-2023</t>
  </si>
  <si>
    <t>009077</t>
  </si>
  <si>
    <t xml:space="preserve"> 17  02</t>
  </si>
  <si>
    <t xml:space="preserve"> 14  10</t>
  </si>
  <si>
    <t xml:space="preserve"> 11  10</t>
  </si>
  <si>
    <t xml:space="preserve"> 11  02</t>
  </si>
  <si>
    <t xml:space="preserve"> 11  01</t>
  </si>
  <si>
    <t xml:space="preserve"> 10  02</t>
  </si>
  <si>
    <t>Count = 250</t>
  </si>
  <si>
    <t>MCO's (5/8" - 1")</t>
  </si>
  <si>
    <t>009239</t>
  </si>
  <si>
    <t>009205</t>
  </si>
  <si>
    <t>009204</t>
  </si>
  <si>
    <t>009160</t>
  </si>
  <si>
    <t>009159</t>
  </si>
  <si>
    <t>009150</t>
  </si>
  <si>
    <t>5/8" Meters - Transfer Adjmts</t>
  </si>
  <si>
    <t>009079</t>
  </si>
  <si>
    <t>009069</t>
  </si>
  <si>
    <t>009050</t>
  </si>
  <si>
    <t>5/8" MCOs-2023</t>
  </si>
  <si>
    <t>009078</t>
  </si>
  <si>
    <t>009049</t>
  </si>
  <si>
    <t>Count = 1326</t>
  </si>
  <si>
    <t>Various Dev S/L Crossings, S/L Replacements</t>
  </si>
  <si>
    <t>009243</t>
  </si>
  <si>
    <t>009238</t>
  </si>
  <si>
    <t>009236</t>
  </si>
  <si>
    <t>009235</t>
  </si>
  <si>
    <t>009234</t>
  </si>
  <si>
    <t>009233</t>
  </si>
  <si>
    <t>009232</t>
  </si>
  <si>
    <t>009231</t>
  </si>
  <si>
    <t>009230</t>
  </si>
  <si>
    <t>009229</t>
  </si>
  <si>
    <t>009228</t>
  </si>
  <si>
    <t>009209</t>
  </si>
  <si>
    <t>009208</t>
  </si>
  <si>
    <t>4" STL CASING (122)</t>
  </si>
  <si>
    <t>009203</t>
  </si>
  <si>
    <t>2" BLUE PE (250)</t>
  </si>
  <si>
    <t>009202</t>
  </si>
  <si>
    <t>009164</t>
  </si>
  <si>
    <t>009163</t>
  </si>
  <si>
    <t>009158</t>
  </si>
  <si>
    <t>009157</t>
  </si>
  <si>
    <t>009156</t>
  </si>
  <si>
    <t>S/L &amp; Mtr Assy Replacements, Retirement of Svcs</t>
  </si>
  <si>
    <t>009085</t>
  </si>
  <si>
    <t>Indirect Costs, Transfer Entry Adjmts/Addl Costs</t>
  </si>
  <si>
    <t>009080</t>
  </si>
  <si>
    <t>009068</t>
  </si>
  <si>
    <t>009067</t>
  </si>
  <si>
    <t>009066</t>
  </si>
  <si>
    <t>009063</t>
  </si>
  <si>
    <t>009062</t>
  </si>
  <si>
    <t>009061</t>
  </si>
  <si>
    <t>009060</t>
  </si>
  <si>
    <t>009059</t>
  </si>
  <si>
    <t>Count = 3219</t>
  </si>
  <si>
    <t>Various Dev Insp Fees, GIS, OPEB, Indirect Costs</t>
  </si>
  <si>
    <t>009242</t>
  </si>
  <si>
    <t>2" AIR RELEASE VLV (1)</t>
  </si>
  <si>
    <t>009201</t>
  </si>
  <si>
    <t>12" BLOWOFF (1)</t>
  </si>
  <si>
    <t>009200</t>
  </si>
  <si>
    <t>16" STL CASING (180)</t>
  </si>
  <si>
    <t>009199</t>
  </si>
  <si>
    <t>8" STL CASING (60)</t>
  </si>
  <si>
    <t>009198</t>
  </si>
  <si>
    <t>12" CL350 DIP (70)</t>
  </si>
  <si>
    <t>009197</t>
  </si>
  <si>
    <t>10" CL350 DIP (200)</t>
  </si>
  <si>
    <t>009196</t>
  </si>
  <si>
    <t>12" CL200 PVC (1100)</t>
  </si>
  <si>
    <t>009195</t>
  </si>
  <si>
    <t>10" CL200 PVC (600)</t>
  </si>
  <si>
    <t>009194</t>
  </si>
  <si>
    <t>6" CL200 PVC (20)</t>
  </si>
  <si>
    <t>009193</t>
  </si>
  <si>
    <t>4" HDPE MAIN (100)</t>
  </si>
  <si>
    <t>009192</t>
  </si>
  <si>
    <t>10" TS&amp;V (1)</t>
  </si>
  <si>
    <t>009191</t>
  </si>
  <si>
    <t>6" TS&amp;V (1)</t>
  </si>
  <si>
    <t>009190</t>
  </si>
  <si>
    <t>12" GATE VALVE (2)</t>
  </si>
  <si>
    <t>009189</t>
  </si>
  <si>
    <t>10" GATE VALVE (3)</t>
  </si>
  <si>
    <t>009188</t>
  </si>
  <si>
    <t>4" GATE VALVE (2)</t>
  </si>
  <si>
    <t>009187</t>
  </si>
  <si>
    <t>2" GATE VALVE (1)</t>
  </si>
  <si>
    <t>009186</t>
  </si>
  <si>
    <t>12" STL CASING (20)</t>
  </si>
  <si>
    <t>009184</t>
  </si>
  <si>
    <t>6" CL200 PVC (770)</t>
  </si>
  <si>
    <t>009183</t>
  </si>
  <si>
    <t>6" GATE VALVE (1)</t>
  </si>
  <si>
    <t>009182</t>
  </si>
  <si>
    <t>009181</t>
  </si>
  <si>
    <t>4" TS&amp;V (1)</t>
  </si>
  <si>
    <t>009180</t>
  </si>
  <si>
    <t>24" STL CASING (210)</t>
  </si>
  <si>
    <t>009178</t>
  </si>
  <si>
    <t>009177</t>
  </si>
  <si>
    <t>6" STL CASING (180)</t>
  </si>
  <si>
    <t>009176</t>
  </si>
  <si>
    <t>12" CL350 DIP (270)</t>
  </si>
  <si>
    <t>009175</t>
  </si>
  <si>
    <t>12" CL200 PVC (3450)</t>
  </si>
  <si>
    <t>009174</t>
  </si>
  <si>
    <t>10" CL200 PVC (315)</t>
  </si>
  <si>
    <t>009173</t>
  </si>
  <si>
    <t>8" CL200 PVC (1000)</t>
  </si>
  <si>
    <t>009172</t>
  </si>
  <si>
    <t>12" BLOWOFF ASSY (2)</t>
  </si>
  <si>
    <t>009171</t>
  </si>
  <si>
    <t>8" BLOWOFF ASSY (1)</t>
  </si>
  <si>
    <t>009170</t>
  </si>
  <si>
    <t>12" TS&amp;V (1)</t>
  </si>
  <si>
    <t>009169</t>
  </si>
  <si>
    <t>12" GATE VALVE (6)</t>
  </si>
  <si>
    <t>009168</t>
  </si>
  <si>
    <t>009167</t>
  </si>
  <si>
    <t>8" GATE VALVE (2)</t>
  </si>
  <si>
    <t>009166</t>
  </si>
  <si>
    <t>(8) G/V; (2) TS&amp;V</t>
  </si>
  <si>
    <t>009127</t>
  </si>
  <si>
    <t>009126</t>
  </si>
  <si>
    <t>(1) G/V; (1) B/O</t>
  </si>
  <si>
    <t>009125</t>
  </si>
  <si>
    <t>009124</t>
  </si>
  <si>
    <t>(6) G/V; (1) TS&amp;V</t>
  </si>
  <si>
    <t>009123</t>
  </si>
  <si>
    <t>009122</t>
  </si>
  <si>
    <t>009121</t>
  </si>
  <si>
    <t>(3) G/V; (4) TS&amp;V; (2) 6" B/O</t>
  </si>
  <si>
    <t>009116</t>
  </si>
  <si>
    <t>12" CL350 DIP</t>
  </si>
  <si>
    <t>009115</t>
  </si>
  <si>
    <t>009114</t>
  </si>
  <si>
    <t>6" CL350 DIP</t>
  </si>
  <si>
    <t>009113</t>
  </si>
  <si>
    <t>009112</t>
  </si>
  <si>
    <t>12" CL250 CIP - O-I Glass Relocation</t>
  </si>
  <si>
    <t>009149</t>
  </si>
  <si>
    <t>Other T&amp;D - Phase 3 WLE</t>
  </si>
  <si>
    <t>009144</t>
  </si>
  <si>
    <t>12" CL250 DIP-RJ - Phase 3 WLE</t>
  </si>
  <si>
    <t>009143</t>
  </si>
  <si>
    <t>12" CL250 DIP - Phase 3 WLE</t>
  </si>
  <si>
    <t>009142</t>
  </si>
  <si>
    <t>16" CL250 DIP-RJ - Phase 3 WLE</t>
  </si>
  <si>
    <t>009141</t>
  </si>
  <si>
    <t>16" CL250 DIP - Phase 3 WLE</t>
  </si>
  <si>
    <t>009140</t>
  </si>
  <si>
    <t>20" CL250 DIP-RJ - Phase 3 WLE</t>
  </si>
  <si>
    <t>009139</t>
  </si>
  <si>
    <t>20" CL250 DIP - Phase 3 WLE</t>
  </si>
  <si>
    <t>009138</t>
  </si>
  <si>
    <t>24" CL250 DIP-RJ - Phase 3 WLE</t>
  </si>
  <si>
    <t>009137</t>
  </si>
  <si>
    <t>Other T&amp;D - Mizpah Rd</t>
  </si>
  <si>
    <t>009136</t>
  </si>
  <si>
    <t>8" CL200 PVC - Mizpah Rd</t>
  </si>
  <si>
    <t>009135</t>
  </si>
  <si>
    <t>12" CL200 PVC - Mizpah Rd</t>
  </si>
  <si>
    <t>009134</t>
  </si>
  <si>
    <t>Other T&amp;D - Production Ave</t>
  </si>
  <si>
    <t>009133</t>
  </si>
  <si>
    <t>8" SDR21 PVC Water Main - Production Ave</t>
  </si>
  <si>
    <t>009132</t>
  </si>
  <si>
    <t>12" SDR21 PVC Water Main - Production Ave</t>
  </si>
  <si>
    <t>009131</t>
  </si>
  <si>
    <t>Other T&amp;D - Fred Madison Relocation</t>
  </si>
  <si>
    <t>009130</t>
  </si>
  <si>
    <t>8" CL200 PVC - Fred Madison Reloc</t>
  </si>
  <si>
    <t>009129</t>
  </si>
  <si>
    <t>12" CL200 PVC - Fred Madison Reloc</t>
  </si>
  <si>
    <t>009128</t>
  </si>
  <si>
    <t>(21) G/V; (1) B/O</t>
  </si>
  <si>
    <t>009120</t>
  </si>
  <si>
    <t>009119</t>
  </si>
  <si>
    <t>009118</t>
  </si>
  <si>
    <t>009117</t>
  </si>
  <si>
    <t>10x8 TS&amp;V, 8" G/V (3), 10" G/V, 10" PVC (5), 12" Stl Casing (92)</t>
  </si>
  <si>
    <t>009106</t>
  </si>
  <si>
    <t>009105</t>
  </si>
  <si>
    <t>6" TS&amp;V, 6" Blowoff, (27) 6" Gate Valves</t>
  </si>
  <si>
    <t>009104</t>
  </si>
  <si>
    <t>009103</t>
  </si>
  <si>
    <t>2" Blowoff, 6" TS&amp;V, 2" Gate Valve</t>
  </si>
  <si>
    <t>009100</t>
  </si>
  <si>
    <t>009099</t>
  </si>
  <si>
    <t>009098</t>
  </si>
  <si>
    <t>009102</t>
  </si>
  <si>
    <t>009101</t>
  </si>
  <si>
    <t>Misc/Indirect Costs, OPEB, GIS</t>
  </si>
  <si>
    <t>009084</t>
  </si>
  <si>
    <t>4" TS&amp;V, 6" TS&amp;V, 6" Valve</t>
  </si>
  <si>
    <t>009097</t>
  </si>
  <si>
    <t>6" CL250 PVC</t>
  </si>
  <si>
    <t>009096</t>
  </si>
  <si>
    <t>(2) 8" Gate Valves</t>
  </si>
  <si>
    <t>009095</t>
  </si>
  <si>
    <t>009094</t>
  </si>
  <si>
    <t xml:space="preserve"> 61  11</t>
  </si>
  <si>
    <t xml:space="preserve"> 61  10</t>
  </si>
  <si>
    <t xml:space="preserve"> 61  07</t>
  </si>
  <si>
    <t xml:space="preserve"> 60  05</t>
  </si>
  <si>
    <t xml:space="preserve"> 60  04</t>
  </si>
  <si>
    <t xml:space="preserve"> 58  08</t>
  </si>
  <si>
    <t xml:space="preserve"> 58  04</t>
  </si>
  <si>
    <t xml:space="preserve"> 57  11</t>
  </si>
  <si>
    <t xml:space="preserve"> 57  08</t>
  </si>
  <si>
    <t xml:space="preserve"> 55  08</t>
  </si>
  <si>
    <t xml:space="preserve"> 55  07</t>
  </si>
  <si>
    <t xml:space="preserve"> 54  11</t>
  </si>
  <si>
    <t xml:space="preserve"> 54  10</t>
  </si>
  <si>
    <t xml:space="preserve"> 54  06</t>
  </si>
  <si>
    <t xml:space="preserve"> 53  11</t>
  </si>
  <si>
    <t xml:space="preserve"> 54  01</t>
  </si>
  <si>
    <t xml:space="preserve"> 53  08</t>
  </si>
  <si>
    <t xml:space="preserve"> 52  05</t>
  </si>
  <si>
    <t xml:space="preserve"> 51  10</t>
  </si>
  <si>
    <t xml:space="preserve"> 50  05</t>
  </si>
  <si>
    <t xml:space="preserve"> 50  02</t>
  </si>
  <si>
    <t xml:space="preserve"> 48  07</t>
  </si>
  <si>
    <t xml:space="preserve"> 47  04</t>
  </si>
  <si>
    <t>Count = 43</t>
  </si>
  <si>
    <t>009083</t>
  </si>
  <si>
    <t>Count = 83</t>
  </si>
  <si>
    <t>Addl Costs - Force Acct/Subcontg, Greenwood PS Upgrades</t>
  </si>
  <si>
    <t>009082</t>
  </si>
  <si>
    <t>Net Book Value Report at 6/30/2024</t>
  </si>
  <si>
    <t>PSC Data Request (19) - Warren County Water District</t>
  </si>
  <si>
    <t>Communications Equipment</t>
  </si>
  <si>
    <t>Equipment - Power Operated</t>
  </si>
  <si>
    <t>Tools &amp; Shop Equipment</t>
  </si>
  <si>
    <t>Equipment - Stores/Storage</t>
  </si>
  <si>
    <t xml:space="preserve">Transportation Eqipment </t>
  </si>
  <si>
    <t>Office Furniture and Equipment</t>
  </si>
  <si>
    <t>Hardware</t>
  </si>
  <si>
    <t>CIS Billing Software</t>
  </si>
  <si>
    <t>Software</t>
  </si>
  <si>
    <t>Other Equipment - Pumping</t>
  </si>
  <si>
    <t>Meter Installations</t>
  </si>
  <si>
    <t>Meters (Badger 5/8" - 10 Year Depr)</t>
  </si>
  <si>
    <t>Meter Services</t>
  </si>
  <si>
    <t>Transmission &amp; Distibution Mains</t>
  </si>
  <si>
    <t>Distibutions Reservoirs &amp; Standpipes</t>
  </si>
  <si>
    <t>Pumping Equipment</t>
  </si>
  <si>
    <t>Structures &amp; Improvements (Rental Property)</t>
  </si>
  <si>
    <t>Structures &amp; Improvements (Meter Shop)</t>
  </si>
  <si>
    <t>Structures &amp; Improvements (Whse)</t>
  </si>
  <si>
    <t>Structures &amp; Improvements (Trans &amp; Distr)</t>
  </si>
  <si>
    <t>Structures &amp; Improvements (Water Treatment)</t>
  </si>
  <si>
    <t>Land &amp; Land Rights</t>
  </si>
  <si>
    <t>Lives</t>
  </si>
  <si>
    <t>Asset Disposals</t>
  </si>
  <si>
    <t>Depr Adjmt</t>
  </si>
  <si>
    <t>Depr Exp</t>
  </si>
  <si>
    <t>Balance 6/30/24</t>
  </si>
  <si>
    <t>Account Title</t>
  </si>
  <si>
    <t>No.</t>
  </si>
  <si>
    <t>Dep.</t>
  </si>
  <si>
    <t>Accum. Dep</t>
  </si>
  <si>
    <t>2024 Acc Depr</t>
  </si>
  <si>
    <t>2024 Total</t>
  </si>
  <si>
    <t>Acct.</t>
  </si>
  <si>
    <t>Warren County Water District - 06/30/2024</t>
  </si>
  <si>
    <t>Depreciation Schedule</t>
  </si>
  <si>
    <t>2023 Acc Depr</t>
  </si>
  <si>
    <t>2023 Total</t>
  </si>
  <si>
    <t>Warren County Water District - 2023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</si>
</sst>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164" formatCode="\ mm\/dd\/yy"/>
    <numFmt numFmtId="165" formatCode="[$$  -409]#,##0_);[$$  -409]\(#,##0\)"/>
    <numFmt numFmtId="166" formatCode="0_);\(0\)"/>
    <numFmt numFmtId="167" formatCode="_(&quot;$&quot;* #,##0_);_(&quot;$&quot;* \(#,##0\);_(&quot;$&quot;* &quot;-&quot;??_);_(@_)"/>
    <numFmt numFmtId="168" formatCode="0.0_);\(0.0\)"/>
    <numFmt numFmtId="169" formatCode="mm/dd/yy;@"/>
  </numFmts>
  <fonts count="9" x14ac:knownFonts="1">
    <font>
      <sz val="10"/>
      <color rgb="FF000000"/>
      <name val="ARIAL"/>
      <charset val="1"/>
    </font>
    <font>
      <sz val="11"/>
      <color theme="1"/>
      <name val="Aptos Narrow"/>
      <family val="2"/>
      <scheme val="minor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sz val="12"/>
      <name val="Arial"/>
    </font>
    <font>
      <sz val="11"/>
      <color theme="1"/>
      <name val="Arial"/>
      <family val="2"/>
    </font>
    <font>
      <sz val="18"/>
      <color theme="1"/>
      <name val="Arial"/>
      <family val="2"/>
    </font>
    <font>
      <u/>
      <sz val="18"/>
      <name val="Arial"/>
      <family val="2"/>
    </font>
    <font>
      <sz val="12"/>
      <name val="Arial"/>
      <family val="2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4" fillId="0" borderId="0"/>
  </cellStyleXfs>
  <cellXfs count="45">
    <xf numFmtId="0" fontId="0" fillId="0" borderId="0" xfId="0"/>
    <xf numFmtId="14" fontId="0" fillId="0" borderId="0" xfId="0" applyNumberFormat="1" applyAlignment="1">
      <alignment vertical="top"/>
    </xf>
    <xf numFmtId="164" fontId="0" fillId="0" borderId="0" xfId="0" applyNumberFormat="1" applyAlignment="1">
      <alignment vertical="top"/>
    </xf>
    <xf numFmtId="165" fontId="0" fillId="0" borderId="0" xfId="0" applyNumberFormat="1" applyAlignment="1">
      <alignment vertical="top"/>
    </xf>
    <xf numFmtId="37" fontId="0" fillId="0" borderId="0" xfId="0" applyNumberFormat="1" applyAlignment="1">
      <alignment vertical="top"/>
    </xf>
    <xf numFmtId="0" fontId="2" fillId="0" borderId="0" xfId="0" applyFont="1" applyAlignment="1">
      <alignment horizontal="center"/>
    </xf>
    <xf numFmtId="0" fontId="2" fillId="0" borderId="0" xfId="0" applyFont="1"/>
    <xf numFmtId="14" fontId="2" fillId="0" borderId="0" xfId="0" applyNumberFormat="1" applyFont="1" applyAlignment="1">
      <alignment horizontal="center"/>
    </xf>
    <xf numFmtId="165" fontId="2" fillId="0" borderId="0" xfId="0" applyNumberFormat="1" applyFont="1" applyAlignment="1">
      <alignment vertical="top"/>
    </xf>
    <xf numFmtId="37" fontId="2" fillId="0" borderId="0" xfId="0" applyNumberFormat="1" applyFont="1" applyAlignment="1">
      <alignment vertical="top"/>
    </xf>
    <xf numFmtId="0" fontId="3" fillId="0" borderId="0" xfId="0" applyFont="1" applyAlignment="1">
      <alignment horizontal="right"/>
    </xf>
    <xf numFmtId="165" fontId="3" fillId="0" borderId="0" xfId="0" applyNumberFormat="1" applyFont="1" applyAlignment="1">
      <alignment vertical="top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" fillId="0" borderId="0" xfId="1"/>
    <xf numFmtId="0" fontId="5" fillId="0" borderId="1" xfId="2" applyFont="1" applyBorder="1"/>
    <xf numFmtId="166" fontId="5" fillId="0" borderId="2" xfId="2" applyNumberFormat="1" applyFont="1" applyBorder="1" applyAlignment="1">
      <alignment horizontal="center"/>
    </xf>
    <xf numFmtId="0" fontId="5" fillId="0" borderId="2" xfId="2" applyFont="1" applyBorder="1"/>
    <xf numFmtId="39" fontId="5" fillId="0" borderId="2" xfId="2" applyNumberFormat="1" applyFont="1" applyBorder="1"/>
    <xf numFmtId="167" fontId="5" fillId="0" borderId="2" xfId="2" applyNumberFormat="1" applyFont="1" applyBorder="1"/>
    <xf numFmtId="1" fontId="5" fillId="0" borderId="2" xfId="2" applyNumberFormat="1" applyFont="1" applyBorder="1" applyAlignment="1">
      <alignment horizontal="center"/>
    </xf>
    <xf numFmtId="0" fontId="5" fillId="0" borderId="3" xfId="2" applyFont="1" applyBorder="1"/>
    <xf numFmtId="0" fontId="5" fillId="0" borderId="4" xfId="2" applyFont="1" applyBorder="1"/>
    <xf numFmtId="0" fontId="4" fillId="0" borderId="0" xfId="2"/>
    <xf numFmtId="167" fontId="5" fillId="0" borderId="5" xfId="2" applyNumberFormat="1" applyFont="1" applyBorder="1"/>
    <xf numFmtId="44" fontId="5" fillId="0" borderId="0" xfId="2" applyNumberFormat="1" applyFont="1"/>
    <xf numFmtId="0" fontId="5" fillId="0" borderId="6" xfId="2" applyFont="1" applyBorder="1"/>
    <xf numFmtId="166" fontId="5" fillId="0" borderId="0" xfId="2" applyNumberFormat="1" applyFont="1" applyAlignment="1">
      <alignment horizontal="center"/>
    </xf>
    <xf numFmtId="41" fontId="5" fillId="0" borderId="0" xfId="2" applyNumberFormat="1" applyFont="1"/>
    <xf numFmtId="0" fontId="5" fillId="0" borderId="0" xfId="2" applyFont="1"/>
    <xf numFmtId="1" fontId="5" fillId="0" borderId="0" xfId="2" applyNumberFormat="1" applyFont="1" applyAlignment="1">
      <alignment horizontal="center"/>
    </xf>
    <xf numFmtId="168" fontId="5" fillId="0" borderId="0" xfId="2" applyNumberFormat="1" applyFont="1" applyAlignment="1">
      <alignment horizontal="center"/>
    </xf>
    <xf numFmtId="42" fontId="5" fillId="0" borderId="0" xfId="2" applyNumberFormat="1" applyFont="1"/>
    <xf numFmtId="169" fontId="5" fillId="0" borderId="2" xfId="2" applyNumberFormat="1" applyFont="1" applyBorder="1" applyAlignment="1">
      <alignment horizontal="center"/>
    </xf>
    <xf numFmtId="39" fontId="5" fillId="0" borderId="2" xfId="2" applyNumberFormat="1" applyFont="1" applyBorder="1" applyAlignment="1">
      <alignment horizontal="center"/>
    </xf>
    <xf numFmtId="169" fontId="5" fillId="0" borderId="0" xfId="2" applyNumberFormat="1" applyFont="1" applyAlignment="1">
      <alignment horizontal="center"/>
    </xf>
    <xf numFmtId="0" fontId="5" fillId="0" borderId="2" xfId="2" applyFont="1" applyBorder="1" applyAlignment="1">
      <alignment horizontal="center"/>
    </xf>
    <xf numFmtId="39" fontId="5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3" fontId="6" fillId="0" borderId="0" xfId="2" applyNumberFormat="1" applyFont="1" applyAlignment="1">
      <alignment horizontal="center"/>
    </xf>
    <xf numFmtId="0" fontId="5" fillId="0" borderId="7" xfId="2" applyFont="1" applyBorder="1"/>
    <xf numFmtId="3" fontId="7" fillId="0" borderId="8" xfId="2" applyNumberFormat="1" applyFont="1" applyBorder="1" applyAlignment="1">
      <alignment horizontal="center"/>
    </xf>
    <xf numFmtId="0" fontId="5" fillId="0" borderId="9" xfId="2" applyFont="1" applyBorder="1"/>
    <xf numFmtId="3" fontId="8" fillId="0" borderId="0" xfId="2" applyNumberFormat="1" applyFont="1" applyAlignment="1">
      <alignment horizontal="center"/>
    </xf>
    <xf numFmtId="39" fontId="1" fillId="0" borderId="0" xfId="1" applyNumberFormat="1"/>
  </cellXfs>
  <cellStyles count="3">
    <cellStyle name="Normal" xfId="0" builtinId="0"/>
    <cellStyle name="Normal 2" xfId="1" xr:uid="{2528955B-118F-4301-B3A0-1102C226B7FD}"/>
    <cellStyle name="Normal 2 2" xfId="2" xr:uid="{BE78312A-72C6-47EE-835F-E0B14B4EE3F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ED45F3-99D4-4718-9112-3354AF60829B}">
  <dimension ref="A1:V73"/>
  <sheetViews>
    <sheetView tabSelected="1" workbookViewId="0">
      <selection activeCell="B4" sqref="B4"/>
    </sheetView>
  </sheetViews>
  <sheetFormatPr defaultRowHeight="14" x14ac:dyDescent="0.3"/>
  <cols>
    <col min="1" max="1" width="2.1796875" style="14" customWidth="1"/>
    <col min="2" max="2" width="8.7265625" style="14"/>
    <col min="3" max="3" width="2.453125" style="14" customWidth="1"/>
    <col min="4" max="4" width="56.54296875" style="14" customWidth="1"/>
    <col min="5" max="5" width="3.453125" style="14" customWidth="1"/>
    <col min="6" max="6" width="19.81640625" style="14" bestFit="1" customWidth="1"/>
    <col min="7" max="7" width="3.26953125" style="14" customWidth="1"/>
    <col min="8" max="8" width="15.26953125" style="14" bestFit="1" customWidth="1"/>
    <col min="9" max="9" width="3.453125" style="14" customWidth="1"/>
    <col min="10" max="10" width="17.1796875" style="14" bestFit="1" customWidth="1"/>
    <col min="11" max="11" width="3.453125" style="14" customWidth="1"/>
    <col min="12" max="12" width="15.26953125" style="14" bestFit="1" customWidth="1"/>
    <col min="13" max="13" width="3.08984375" style="14" customWidth="1"/>
    <col min="14" max="14" width="17.7265625" style="14" bestFit="1" customWidth="1"/>
    <col min="15" max="15" width="2.6328125" style="14" customWidth="1"/>
    <col min="16" max="16" width="18.36328125" style="14" bestFit="1" customWidth="1"/>
    <col min="17" max="17" width="2.453125" style="14" customWidth="1"/>
    <col min="18" max="18" width="7.6328125" style="14" customWidth="1"/>
    <col min="19" max="19" width="1.90625" style="14" customWidth="1"/>
    <col min="20" max="16384" width="8.7265625" style="14"/>
  </cols>
  <sheetData>
    <row r="1" spans="1:22" ht="15.5" x14ac:dyDescent="0.35">
      <c r="A1" s="23"/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23"/>
      <c r="T1" s="23"/>
      <c r="U1" s="23"/>
      <c r="V1" s="23"/>
    </row>
    <row r="2" spans="1:22" ht="22.5" x14ac:dyDescent="0.45">
      <c r="A2" s="42"/>
      <c r="B2" s="41" t="s">
        <v>13679</v>
      </c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0"/>
      <c r="T2" s="23"/>
      <c r="U2" s="23"/>
      <c r="V2" s="23"/>
    </row>
    <row r="3" spans="1:22" ht="22.5" x14ac:dyDescent="0.45">
      <c r="A3" s="26"/>
      <c r="B3" s="39" t="s">
        <v>13682</v>
      </c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22"/>
      <c r="T3" s="23"/>
      <c r="U3" s="23"/>
      <c r="V3" s="23"/>
    </row>
    <row r="4" spans="1:22" ht="15.5" x14ac:dyDescent="0.35">
      <c r="A4" s="26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2"/>
      <c r="T4" s="23"/>
      <c r="U4" s="23"/>
      <c r="V4" s="23"/>
    </row>
    <row r="5" spans="1:22" ht="15.5" x14ac:dyDescent="0.35">
      <c r="A5" s="26"/>
      <c r="B5" s="30" t="s">
        <v>13677</v>
      </c>
      <c r="C5" s="23"/>
      <c r="D5" s="23"/>
      <c r="E5" s="23"/>
      <c r="F5" s="37" t="s">
        <v>13278</v>
      </c>
      <c r="G5" s="23"/>
      <c r="H5" s="37" t="s">
        <v>13674</v>
      </c>
      <c r="I5" s="37"/>
      <c r="J5" s="27" t="s">
        <v>13681</v>
      </c>
      <c r="K5" s="37"/>
      <c r="L5" s="27" t="s">
        <v>13681</v>
      </c>
      <c r="M5" s="23"/>
      <c r="N5" s="37" t="s">
        <v>13680</v>
      </c>
      <c r="O5" s="23"/>
      <c r="P5" s="37" t="s">
        <v>13674</v>
      </c>
      <c r="Q5" s="23"/>
      <c r="R5" s="27" t="s">
        <v>13673</v>
      </c>
      <c r="S5" s="22"/>
      <c r="T5" s="23"/>
      <c r="U5" s="23"/>
      <c r="V5" s="23"/>
    </row>
    <row r="6" spans="1:22" ht="15.5" x14ac:dyDescent="0.35">
      <c r="A6" s="26"/>
      <c r="B6" s="20" t="s">
        <v>13672</v>
      </c>
      <c r="C6" s="23"/>
      <c r="D6" s="36" t="s">
        <v>13671</v>
      </c>
      <c r="E6" s="23"/>
      <c r="F6" s="34" t="s">
        <v>13290</v>
      </c>
      <c r="G6" s="23"/>
      <c r="H6" s="33">
        <v>44927</v>
      </c>
      <c r="I6" s="35"/>
      <c r="J6" s="34" t="s">
        <v>13669</v>
      </c>
      <c r="K6" s="35"/>
      <c r="L6" s="34" t="s">
        <v>13668</v>
      </c>
      <c r="M6" s="23"/>
      <c r="N6" s="33" t="s">
        <v>13667</v>
      </c>
      <c r="O6" s="23"/>
      <c r="P6" s="33">
        <v>45291</v>
      </c>
      <c r="Q6" s="23"/>
      <c r="R6" s="16" t="s">
        <v>13666</v>
      </c>
      <c r="S6" s="22"/>
      <c r="T6" s="23"/>
      <c r="U6" s="23"/>
      <c r="V6" s="23"/>
    </row>
    <row r="7" spans="1:22" ht="15.5" x14ac:dyDescent="0.35">
      <c r="A7" s="26"/>
      <c r="B7" s="30">
        <v>303</v>
      </c>
      <c r="C7" s="23"/>
      <c r="D7" s="29" t="s">
        <v>13665</v>
      </c>
      <c r="E7" s="23"/>
      <c r="F7" s="32">
        <v>1323353.3</v>
      </c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2"/>
      <c r="T7" s="23"/>
      <c r="U7" s="23"/>
      <c r="V7" s="23"/>
    </row>
    <row r="8" spans="1:22" ht="15.5" x14ac:dyDescent="0.35">
      <c r="A8" s="26"/>
      <c r="B8" s="30">
        <v>304</v>
      </c>
      <c r="C8" s="23"/>
      <c r="D8" s="29" t="s">
        <v>13664</v>
      </c>
      <c r="E8" s="23"/>
      <c r="F8" s="28">
        <v>49872</v>
      </c>
      <c r="G8" s="23"/>
      <c r="H8" s="32">
        <v>49856</v>
      </c>
      <c r="I8" s="32"/>
      <c r="J8" s="32">
        <v>0</v>
      </c>
      <c r="K8" s="32"/>
      <c r="L8" s="32">
        <v>0</v>
      </c>
      <c r="M8" s="23"/>
      <c r="N8" s="32">
        <v>0</v>
      </c>
      <c r="O8" s="23"/>
      <c r="P8" s="32">
        <f>+H8+J8+L8+N8</f>
        <v>49856</v>
      </c>
      <c r="Q8" s="23"/>
      <c r="R8" s="31">
        <v>37.5</v>
      </c>
      <c r="S8" s="22"/>
      <c r="T8" s="23"/>
      <c r="U8" s="23"/>
      <c r="V8" s="23"/>
    </row>
    <row r="9" spans="1:22" ht="15.5" x14ac:dyDescent="0.35">
      <c r="A9" s="26"/>
      <c r="B9" s="30">
        <v>304</v>
      </c>
      <c r="C9" s="23"/>
      <c r="D9" s="29" t="s">
        <v>13663</v>
      </c>
      <c r="E9" s="23"/>
      <c r="F9" s="28">
        <v>6753889.71</v>
      </c>
      <c r="G9" s="28"/>
      <c r="H9" s="28">
        <v>1455400</v>
      </c>
      <c r="I9" s="28"/>
      <c r="J9" s="28">
        <v>205951</v>
      </c>
      <c r="K9" s="28"/>
      <c r="L9" s="28">
        <v>0</v>
      </c>
      <c r="M9" s="28"/>
      <c r="N9" s="28">
        <v>0</v>
      </c>
      <c r="O9" s="23"/>
      <c r="P9" s="28">
        <f>+H9+J9+L9+N9</f>
        <v>1661351</v>
      </c>
      <c r="Q9" s="23"/>
      <c r="R9" s="31">
        <v>37.5</v>
      </c>
      <c r="S9" s="22"/>
      <c r="T9" s="23"/>
      <c r="U9" s="23"/>
      <c r="V9" s="23"/>
    </row>
    <row r="10" spans="1:22" ht="15.5" x14ac:dyDescent="0.35">
      <c r="A10" s="26"/>
      <c r="B10" s="30">
        <v>304</v>
      </c>
      <c r="C10" s="23"/>
      <c r="D10" s="29" t="s">
        <v>13662</v>
      </c>
      <c r="E10" s="23"/>
      <c r="F10" s="28">
        <f>190302.88+87122</f>
        <v>277424.88</v>
      </c>
      <c r="G10" s="28"/>
      <c r="H10" s="28">
        <f>179568+87122</f>
        <v>266690</v>
      </c>
      <c r="I10" s="28"/>
      <c r="J10" s="28">
        <v>288</v>
      </c>
      <c r="K10" s="28"/>
      <c r="L10" s="28">
        <v>0</v>
      </c>
      <c r="M10" s="28"/>
      <c r="N10" s="28">
        <v>0</v>
      </c>
      <c r="O10" s="23"/>
      <c r="P10" s="28">
        <f>+H10+J10+L10+N10</f>
        <v>266978</v>
      </c>
      <c r="Q10" s="23"/>
      <c r="R10" s="27">
        <v>10</v>
      </c>
      <c r="S10" s="22"/>
      <c r="T10" s="23"/>
      <c r="U10" s="23"/>
      <c r="V10" s="23"/>
    </row>
    <row r="11" spans="1:22" ht="15.5" x14ac:dyDescent="0.35">
      <c r="A11" s="26"/>
      <c r="B11" s="30">
        <v>304</v>
      </c>
      <c r="C11" s="23"/>
      <c r="D11" s="29" t="s">
        <v>13661</v>
      </c>
      <c r="E11" s="23"/>
      <c r="F11" s="28">
        <v>199923.51</v>
      </c>
      <c r="G11" s="28"/>
      <c r="H11" s="28">
        <v>54935</v>
      </c>
      <c r="I11" s="28"/>
      <c r="J11" s="28">
        <v>5988</v>
      </c>
      <c r="K11" s="28"/>
      <c r="L11" s="28">
        <v>0</v>
      </c>
      <c r="M11" s="28"/>
      <c r="N11" s="28">
        <v>0</v>
      </c>
      <c r="O11" s="23"/>
      <c r="P11" s="28">
        <f>+H11+J11+L11+N11</f>
        <v>60923</v>
      </c>
      <c r="Q11" s="23"/>
      <c r="R11" s="31">
        <v>37.5</v>
      </c>
      <c r="S11" s="22"/>
      <c r="T11" s="23"/>
      <c r="U11" s="23"/>
      <c r="V11" s="23"/>
    </row>
    <row r="12" spans="1:22" ht="15.5" x14ac:dyDescent="0.35">
      <c r="A12" s="26"/>
      <c r="B12" s="30">
        <v>304</v>
      </c>
      <c r="C12" s="23"/>
      <c r="D12" s="29" t="s">
        <v>13660</v>
      </c>
      <c r="E12" s="23"/>
      <c r="F12" s="28">
        <v>131527.01999999999</v>
      </c>
      <c r="G12" s="28"/>
      <c r="H12" s="28">
        <v>40744</v>
      </c>
      <c r="I12" s="28"/>
      <c r="J12" s="28">
        <v>4116</v>
      </c>
      <c r="K12" s="28"/>
      <c r="L12" s="28">
        <v>0</v>
      </c>
      <c r="M12" s="28"/>
      <c r="N12" s="28">
        <v>0</v>
      </c>
      <c r="O12" s="23"/>
      <c r="P12" s="28">
        <f>+H12+J12+L12+N12</f>
        <v>44860</v>
      </c>
      <c r="Q12" s="23"/>
      <c r="R12" s="31">
        <v>37.5</v>
      </c>
      <c r="S12" s="22"/>
      <c r="T12" s="23"/>
      <c r="U12" s="23"/>
      <c r="V12" s="23"/>
    </row>
    <row r="13" spans="1:22" ht="15.5" x14ac:dyDescent="0.35">
      <c r="A13" s="26"/>
      <c r="B13" s="30">
        <v>307</v>
      </c>
      <c r="C13" s="23"/>
      <c r="D13" s="29" t="s">
        <v>390</v>
      </c>
      <c r="E13" s="23"/>
      <c r="F13" s="28">
        <v>2042</v>
      </c>
      <c r="G13" s="28"/>
      <c r="H13" s="28">
        <v>0</v>
      </c>
      <c r="I13" s="28"/>
      <c r="J13" s="28">
        <v>0</v>
      </c>
      <c r="K13" s="28"/>
      <c r="L13" s="28">
        <v>0</v>
      </c>
      <c r="M13" s="28"/>
      <c r="N13" s="28">
        <v>0</v>
      </c>
      <c r="O13" s="23"/>
      <c r="P13" s="28">
        <f>+H13+J13+L13+N13</f>
        <v>0</v>
      </c>
      <c r="Q13" s="23"/>
      <c r="R13" s="27">
        <v>0</v>
      </c>
      <c r="S13" s="22"/>
      <c r="T13" s="23"/>
      <c r="U13" s="23"/>
      <c r="V13" s="23"/>
    </row>
    <row r="14" spans="1:22" ht="15.5" x14ac:dyDescent="0.35">
      <c r="A14" s="26"/>
      <c r="B14" s="30">
        <v>311</v>
      </c>
      <c r="C14" s="23"/>
      <c r="D14" s="29" t="s">
        <v>13659</v>
      </c>
      <c r="E14" s="23"/>
      <c r="F14" s="28">
        <v>2246844.21</v>
      </c>
      <c r="G14" s="28"/>
      <c r="H14" s="28">
        <v>1571635.34</v>
      </c>
      <c r="I14" s="28"/>
      <c r="J14" s="28">
        <v>133962</v>
      </c>
      <c r="K14" s="28"/>
      <c r="L14" s="28">
        <v>0</v>
      </c>
      <c r="M14" s="28"/>
      <c r="N14" s="28">
        <v>-898431</v>
      </c>
      <c r="O14" s="23"/>
      <c r="P14" s="28">
        <f>+H14+J14+L14+N14</f>
        <v>807166.34000000008</v>
      </c>
      <c r="Q14" s="23"/>
      <c r="R14" s="27">
        <v>20</v>
      </c>
      <c r="S14" s="22"/>
      <c r="T14" s="23"/>
      <c r="U14" s="23"/>
      <c r="V14" s="23"/>
    </row>
    <row r="15" spans="1:22" ht="15.5" x14ac:dyDescent="0.35">
      <c r="A15" s="26"/>
      <c r="B15" s="30">
        <v>330</v>
      </c>
      <c r="C15" s="23"/>
      <c r="D15" s="29" t="s">
        <v>13658</v>
      </c>
      <c r="E15" s="23"/>
      <c r="F15" s="28">
        <v>13904834.310000001</v>
      </c>
      <c r="G15" s="28"/>
      <c r="H15" s="28">
        <v>5900460.79</v>
      </c>
      <c r="I15" s="28"/>
      <c r="J15" s="28">
        <v>420299</v>
      </c>
      <c r="K15" s="28"/>
      <c r="L15" s="28">
        <v>0</v>
      </c>
      <c r="M15" s="28"/>
      <c r="N15" s="28">
        <v>0</v>
      </c>
      <c r="O15" s="23"/>
      <c r="P15" s="28">
        <f>+H15+J15+L15+N15</f>
        <v>6320759.79</v>
      </c>
      <c r="Q15" s="23"/>
      <c r="R15" s="27">
        <v>45</v>
      </c>
      <c r="S15" s="22"/>
      <c r="T15" s="23"/>
      <c r="U15" s="23"/>
      <c r="V15" s="23"/>
    </row>
    <row r="16" spans="1:22" ht="15.5" x14ac:dyDescent="0.35">
      <c r="A16" s="26"/>
      <c r="B16" s="30">
        <v>331</v>
      </c>
      <c r="C16" s="23"/>
      <c r="D16" s="29" t="s">
        <v>13657</v>
      </c>
      <c r="E16" s="23"/>
      <c r="F16" s="28">
        <f>84586945.09+338455</f>
        <v>84925400.090000004</v>
      </c>
      <c r="G16" s="28"/>
      <c r="H16" s="28">
        <f>27015183+338443</f>
        <v>27353626</v>
      </c>
      <c r="I16" s="28"/>
      <c r="J16" s="28">
        <v>1112300</v>
      </c>
      <c r="K16" s="28"/>
      <c r="L16" s="28">
        <v>0</v>
      </c>
      <c r="M16" s="28"/>
      <c r="N16" s="28">
        <v>0</v>
      </c>
      <c r="O16" s="23"/>
      <c r="P16" s="28">
        <f>+H16+J16+L16+N16</f>
        <v>28465926</v>
      </c>
      <c r="Q16" s="23"/>
      <c r="R16" s="31">
        <v>62.5</v>
      </c>
      <c r="S16" s="22"/>
      <c r="T16" s="23"/>
      <c r="U16" s="23"/>
      <c r="V16" s="23"/>
    </row>
    <row r="17" spans="1:22" ht="15.5" x14ac:dyDescent="0.35">
      <c r="A17" s="26"/>
      <c r="B17" s="30">
        <v>331</v>
      </c>
      <c r="C17" s="23"/>
      <c r="D17" s="29" t="s">
        <v>5427</v>
      </c>
      <c r="E17" s="23"/>
      <c r="F17" s="28">
        <v>324047.40999999997</v>
      </c>
      <c r="G17" s="28"/>
      <c r="H17" s="28">
        <v>998537</v>
      </c>
      <c r="I17" s="28"/>
      <c r="J17" s="28">
        <v>62241</v>
      </c>
      <c r="K17" s="28"/>
      <c r="L17" s="28">
        <v>0</v>
      </c>
      <c r="M17" s="28"/>
      <c r="N17" s="28">
        <v>-862116</v>
      </c>
      <c r="O17" s="23"/>
      <c r="P17" s="28">
        <f>+H17+J17+L17+N17</f>
        <v>198662</v>
      </c>
      <c r="Q17" s="23"/>
      <c r="R17" s="27">
        <v>10</v>
      </c>
      <c r="S17" s="22"/>
      <c r="T17" s="23"/>
      <c r="U17" s="23"/>
      <c r="V17" s="23"/>
    </row>
    <row r="18" spans="1:22" ht="15.5" x14ac:dyDescent="0.35">
      <c r="A18" s="26"/>
      <c r="B18" s="30">
        <v>333</v>
      </c>
      <c r="C18" s="23"/>
      <c r="D18" s="29" t="s">
        <v>13656</v>
      </c>
      <c r="E18" s="23"/>
      <c r="F18" s="28">
        <v>12232437.67</v>
      </c>
      <c r="G18" s="28"/>
      <c r="H18" s="28">
        <v>4103901</v>
      </c>
      <c r="I18" s="28"/>
      <c r="J18" s="28">
        <v>337967</v>
      </c>
      <c r="K18" s="28"/>
      <c r="L18" s="28">
        <v>0</v>
      </c>
      <c r="M18" s="28"/>
      <c r="N18" s="28">
        <v>0</v>
      </c>
      <c r="O18" s="23"/>
      <c r="P18" s="28">
        <f>+H18+J18+L18+N18</f>
        <v>4441868</v>
      </c>
      <c r="Q18" s="23"/>
      <c r="R18" s="27">
        <v>40</v>
      </c>
      <c r="S18" s="22"/>
      <c r="T18" s="23"/>
      <c r="U18" s="23"/>
      <c r="V18" s="23"/>
    </row>
    <row r="19" spans="1:22" ht="15.5" x14ac:dyDescent="0.35">
      <c r="A19" s="26"/>
      <c r="B19" s="30">
        <v>334</v>
      </c>
      <c r="C19" s="23"/>
      <c r="D19" s="29" t="s">
        <v>7372</v>
      </c>
      <c r="E19" s="23"/>
      <c r="F19" s="28">
        <f>12973947.67-4415803</f>
        <v>8558144.6699999999</v>
      </c>
      <c r="G19" s="28"/>
      <c r="H19" s="28">
        <v>3201690.04</v>
      </c>
      <c r="I19" s="28"/>
      <c r="J19" s="28">
        <f>973066-1167-448416</f>
        <v>523483</v>
      </c>
      <c r="K19" s="28"/>
      <c r="L19" s="28">
        <v>0</v>
      </c>
      <c r="M19" s="28"/>
      <c r="N19" s="28">
        <v>0</v>
      </c>
      <c r="O19" s="23"/>
      <c r="P19" s="28">
        <f>+H19+J19+L19+N19</f>
        <v>3725173.04</v>
      </c>
      <c r="Q19" s="23"/>
      <c r="R19" s="27">
        <v>20</v>
      </c>
      <c r="S19" s="22"/>
      <c r="T19" s="23"/>
      <c r="U19" s="23"/>
      <c r="V19" s="23"/>
    </row>
    <row r="20" spans="1:22" ht="15.5" x14ac:dyDescent="0.35">
      <c r="A20" s="26"/>
      <c r="B20" s="30">
        <v>334</v>
      </c>
      <c r="C20" s="23"/>
      <c r="D20" s="29" t="s">
        <v>13655</v>
      </c>
      <c r="E20" s="23"/>
      <c r="F20" s="28">
        <v>4415803</v>
      </c>
      <c r="G20" s="28"/>
      <c r="H20" s="28">
        <v>0</v>
      </c>
      <c r="I20" s="28"/>
      <c r="J20" s="28">
        <v>1167</v>
      </c>
      <c r="K20" s="28"/>
      <c r="L20" s="28">
        <v>448416</v>
      </c>
      <c r="M20" s="28"/>
      <c r="N20" s="28">
        <v>0</v>
      </c>
      <c r="O20" s="23"/>
      <c r="P20" s="28">
        <f>+H20+J20+L20+N20</f>
        <v>449583</v>
      </c>
      <c r="Q20" s="23"/>
      <c r="R20" s="27">
        <v>10</v>
      </c>
      <c r="S20" s="22"/>
      <c r="T20" s="23"/>
      <c r="U20" s="23"/>
      <c r="V20" s="23"/>
    </row>
    <row r="21" spans="1:22" ht="15.5" x14ac:dyDescent="0.35">
      <c r="A21" s="26"/>
      <c r="B21" s="30">
        <v>334</v>
      </c>
      <c r="C21" s="23"/>
      <c r="D21" s="29" t="s">
        <v>13654</v>
      </c>
      <c r="E21" s="23"/>
      <c r="F21" s="28">
        <v>7638857.4000000004</v>
      </c>
      <c r="G21" s="28"/>
      <c r="H21" s="28">
        <v>2706403</v>
      </c>
      <c r="I21" s="28"/>
      <c r="J21" s="28">
        <v>179775</v>
      </c>
      <c r="K21" s="28"/>
      <c r="L21" s="28">
        <v>0</v>
      </c>
      <c r="M21" s="28"/>
      <c r="N21" s="28">
        <v>0</v>
      </c>
      <c r="O21" s="23"/>
      <c r="P21" s="28">
        <f>+H21+J21+L21+N21</f>
        <v>2886178</v>
      </c>
      <c r="Q21" s="23"/>
      <c r="R21" s="27">
        <v>45</v>
      </c>
      <c r="S21" s="22"/>
      <c r="T21" s="23"/>
      <c r="U21" s="23"/>
      <c r="V21" s="23"/>
    </row>
    <row r="22" spans="1:22" ht="15.5" x14ac:dyDescent="0.35">
      <c r="A22" s="26"/>
      <c r="B22" s="30">
        <v>335</v>
      </c>
      <c r="C22" s="23"/>
      <c r="D22" s="29" t="s">
        <v>10263</v>
      </c>
      <c r="E22" s="23"/>
      <c r="F22" s="28">
        <v>5960503.5800000001</v>
      </c>
      <c r="G22" s="28"/>
      <c r="H22" s="28">
        <v>1485656</v>
      </c>
      <c r="I22" s="28"/>
      <c r="J22" s="28">
        <v>114119</v>
      </c>
      <c r="K22" s="28"/>
      <c r="L22" s="28">
        <v>0</v>
      </c>
      <c r="M22" s="28"/>
      <c r="N22" s="28">
        <v>0</v>
      </c>
      <c r="O22" s="23"/>
      <c r="P22" s="28">
        <f>+H22+J22+L22+N22</f>
        <v>1599775</v>
      </c>
      <c r="Q22" s="23"/>
      <c r="R22" s="27">
        <v>50</v>
      </c>
      <c r="S22" s="22"/>
      <c r="T22" s="23"/>
      <c r="U22" s="23"/>
      <c r="V22" s="23"/>
    </row>
    <row r="23" spans="1:22" ht="15.5" x14ac:dyDescent="0.35">
      <c r="A23" s="26"/>
      <c r="B23" s="30">
        <v>339</v>
      </c>
      <c r="C23" s="23"/>
      <c r="D23" s="29" t="s">
        <v>13653</v>
      </c>
      <c r="E23" s="23"/>
      <c r="F23" s="28">
        <f>875+2413</f>
        <v>3288</v>
      </c>
      <c r="G23" s="28"/>
      <c r="H23" s="28">
        <f>587+2423</f>
        <v>3010</v>
      </c>
      <c r="I23" s="28"/>
      <c r="J23" s="28">
        <v>18</v>
      </c>
      <c r="K23" s="28"/>
      <c r="L23" s="28">
        <v>0</v>
      </c>
      <c r="M23" s="28"/>
      <c r="N23" s="28">
        <v>0</v>
      </c>
      <c r="O23" s="23"/>
      <c r="P23" s="28">
        <f>+H23+J23+L23+N23</f>
        <v>3028</v>
      </c>
      <c r="Q23" s="23"/>
      <c r="R23" s="27">
        <v>50</v>
      </c>
      <c r="S23" s="22"/>
      <c r="T23" s="23"/>
      <c r="U23" s="23"/>
      <c r="V23" s="23"/>
    </row>
    <row r="24" spans="1:22" ht="15.5" x14ac:dyDescent="0.35">
      <c r="A24" s="26"/>
      <c r="B24" s="30">
        <v>340</v>
      </c>
      <c r="C24" s="23"/>
      <c r="D24" s="29" t="s">
        <v>13652</v>
      </c>
      <c r="E24" s="23"/>
      <c r="F24" s="28">
        <f>1995655.92-637588</f>
        <v>1358067.92</v>
      </c>
      <c r="G24" s="28"/>
      <c r="H24" s="28">
        <f>1163251-456204</f>
        <v>707047</v>
      </c>
      <c r="I24" s="28"/>
      <c r="J24" s="28">
        <f>123372-40421</f>
        <v>82951</v>
      </c>
      <c r="K24" s="28"/>
      <c r="L24" s="28">
        <v>0</v>
      </c>
      <c r="M24" s="28"/>
      <c r="N24" s="28">
        <f>-23008-1232</f>
        <v>-24240</v>
      </c>
      <c r="O24" s="23"/>
      <c r="P24" s="28">
        <f>+H24+J24+L24+N24</f>
        <v>765758</v>
      </c>
      <c r="Q24" s="23"/>
      <c r="R24" s="27">
        <v>5</v>
      </c>
      <c r="S24" s="22"/>
      <c r="T24" s="23"/>
      <c r="U24" s="23"/>
      <c r="V24" s="23"/>
    </row>
    <row r="25" spans="1:22" ht="15.5" x14ac:dyDescent="0.35">
      <c r="A25" s="26"/>
      <c r="B25" s="30">
        <v>340</v>
      </c>
      <c r="C25" s="23"/>
      <c r="D25" s="29" t="s">
        <v>13651</v>
      </c>
      <c r="E25" s="23"/>
      <c r="F25" s="28">
        <v>637588</v>
      </c>
      <c r="G25" s="28"/>
      <c r="H25" s="28">
        <v>456204</v>
      </c>
      <c r="I25" s="28"/>
      <c r="J25" s="28">
        <v>40421</v>
      </c>
      <c r="K25" s="28"/>
      <c r="L25" s="28">
        <v>0</v>
      </c>
      <c r="M25" s="28"/>
      <c r="N25" s="28">
        <v>0</v>
      </c>
      <c r="O25" s="23"/>
      <c r="P25" s="28">
        <f>+H25+J25+L25+N25</f>
        <v>496625</v>
      </c>
      <c r="Q25" s="23"/>
      <c r="R25" s="27">
        <v>15</v>
      </c>
      <c r="S25" s="22"/>
      <c r="T25" s="23"/>
      <c r="U25" s="23"/>
      <c r="V25" s="23"/>
    </row>
    <row r="26" spans="1:22" ht="15.5" x14ac:dyDescent="0.35">
      <c r="A26" s="26"/>
      <c r="B26" s="30">
        <v>340</v>
      </c>
      <c r="C26" s="23"/>
      <c r="D26" s="29" t="s">
        <v>13650</v>
      </c>
      <c r="E26" s="23"/>
      <c r="F26" s="28">
        <v>1208367.72</v>
      </c>
      <c r="G26" s="28"/>
      <c r="H26" s="28">
        <v>1059606</v>
      </c>
      <c r="I26" s="28"/>
      <c r="J26" s="28">
        <v>68319</v>
      </c>
      <c r="K26" s="28"/>
      <c r="L26" s="28">
        <v>0</v>
      </c>
      <c r="M26" s="28"/>
      <c r="N26" s="28">
        <f>-41452-85728</f>
        <v>-127180</v>
      </c>
      <c r="O26" s="23"/>
      <c r="P26" s="28">
        <f>+H26+J26+L26+N26</f>
        <v>1000745</v>
      </c>
      <c r="Q26" s="23"/>
      <c r="R26" s="27">
        <v>5</v>
      </c>
      <c r="S26" s="22"/>
      <c r="T26" s="23"/>
      <c r="U26" s="23"/>
      <c r="V26" s="23"/>
    </row>
    <row r="27" spans="1:22" ht="15.5" x14ac:dyDescent="0.35">
      <c r="A27" s="26"/>
      <c r="B27" s="30">
        <v>340</v>
      </c>
      <c r="C27" s="23"/>
      <c r="D27" s="29" t="s">
        <v>13649</v>
      </c>
      <c r="E27" s="23"/>
      <c r="F27" s="28">
        <v>258084.34</v>
      </c>
      <c r="G27" s="28"/>
      <c r="H27" s="28">
        <v>279195</v>
      </c>
      <c r="I27" s="28"/>
      <c r="J27" s="28">
        <v>606</v>
      </c>
      <c r="K27" s="28"/>
      <c r="L27" s="28">
        <v>0</v>
      </c>
      <c r="M27" s="28"/>
      <c r="N27" s="28">
        <v>-33503</v>
      </c>
      <c r="O27" s="23"/>
      <c r="P27" s="28">
        <f>+H27+J27+L27+N27</f>
        <v>246298</v>
      </c>
      <c r="Q27" s="23"/>
      <c r="R27" s="31">
        <v>22.5</v>
      </c>
      <c r="S27" s="22"/>
      <c r="T27" s="23"/>
      <c r="U27" s="23"/>
      <c r="V27" s="23"/>
    </row>
    <row r="28" spans="1:22" ht="15.5" x14ac:dyDescent="0.35">
      <c r="A28" s="26"/>
      <c r="B28" s="30">
        <v>341</v>
      </c>
      <c r="C28" s="23"/>
      <c r="D28" s="29" t="s">
        <v>13648</v>
      </c>
      <c r="E28" s="23"/>
      <c r="F28" s="28">
        <v>2179967.83</v>
      </c>
      <c r="G28" s="28"/>
      <c r="H28" s="28">
        <v>1252602.77</v>
      </c>
      <c r="I28" s="28"/>
      <c r="J28" s="28">
        <v>193093.45</v>
      </c>
      <c r="K28" s="28"/>
      <c r="L28" s="28">
        <v>0</v>
      </c>
      <c r="M28" s="28"/>
      <c r="N28" s="28">
        <v>-117138.03</v>
      </c>
      <c r="O28" s="23"/>
      <c r="P28" s="28">
        <f>+H28+J28+L28+N28</f>
        <v>1328558.19</v>
      </c>
      <c r="Q28" s="23"/>
      <c r="R28" s="27">
        <v>7</v>
      </c>
      <c r="S28" s="22"/>
      <c r="T28" s="23"/>
      <c r="U28" s="23"/>
      <c r="V28" s="23"/>
    </row>
    <row r="29" spans="1:22" ht="15.5" x14ac:dyDescent="0.35">
      <c r="A29" s="26"/>
      <c r="B29" s="30">
        <v>342</v>
      </c>
      <c r="C29" s="23"/>
      <c r="D29" s="29" t="s">
        <v>13647</v>
      </c>
      <c r="E29" s="23"/>
      <c r="F29" s="28">
        <v>40879.79</v>
      </c>
      <c r="G29" s="28"/>
      <c r="H29" s="28">
        <v>40901</v>
      </c>
      <c r="I29" s="28"/>
      <c r="J29" s="28">
        <v>0</v>
      </c>
      <c r="K29" s="28"/>
      <c r="L29" s="28">
        <v>0</v>
      </c>
      <c r="M29" s="28"/>
      <c r="N29" s="28">
        <v>0</v>
      </c>
      <c r="O29" s="23"/>
      <c r="P29" s="28">
        <f>+H29+J29+L29+N29</f>
        <v>40901</v>
      </c>
      <c r="Q29" s="23"/>
      <c r="R29" s="27">
        <v>10</v>
      </c>
      <c r="S29" s="22"/>
      <c r="T29" s="23"/>
      <c r="U29" s="23"/>
      <c r="V29" s="23"/>
    </row>
    <row r="30" spans="1:22" ht="15.5" x14ac:dyDescent="0.35">
      <c r="A30" s="26"/>
      <c r="B30" s="30">
        <v>343</v>
      </c>
      <c r="C30" s="23"/>
      <c r="D30" s="29" t="s">
        <v>13646</v>
      </c>
      <c r="E30" s="23"/>
      <c r="F30" s="28">
        <v>348277.64</v>
      </c>
      <c r="G30" s="28"/>
      <c r="H30" s="28">
        <v>248788</v>
      </c>
      <c r="I30" s="28"/>
      <c r="J30" s="28">
        <v>20607</v>
      </c>
      <c r="K30" s="28"/>
      <c r="L30" s="28">
        <v>0</v>
      </c>
      <c r="M30" s="28"/>
      <c r="N30" s="28">
        <v>-116314</v>
      </c>
      <c r="O30" s="23"/>
      <c r="P30" s="28">
        <f>+H30+J30+L30+N30</f>
        <v>153081</v>
      </c>
      <c r="Q30" s="23"/>
      <c r="R30" s="31">
        <v>12.5</v>
      </c>
      <c r="S30" s="22"/>
      <c r="T30" s="23"/>
      <c r="U30" s="23"/>
      <c r="V30" s="23"/>
    </row>
    <row r="31" spans="1:22" ht="15.5" x14ac:dyDescent="0.35">
      <c r="A31" s="26"/>
      <c r="B31" s="30">
        <v>344</v>
      </c>
      <c r="C31" s="23"/>
      <c r="D31" s="29" t="s">
        <v>13087</v>
      </c>
      <c r="E31" s="23"/>
      <c r="F31" s="28">
        <v>129</v>
      </c>
      <c r="G31" s="28"/>
      <c r="H31" s="28">
        <v>129</v>
      </c>
      <c r="I31" s="28"/>
      <c r="J31" s="28">
        <v>0</v>
      </c>
      <c r="K31" s="28"/>
      <c r="L31" s="28">
        <v>0</v>
      </c>
      <c r="M31" s="28"/>
      <c r="N31" s="28">
        <v>0</v>
      </c>
      <c r="O31" s="23"/>
      <c r="P31" s="28">
        <f>+H31+J31+L31+N31</f>
        <v>129</v>
      </c>
      <c r="Q31" s="23"/>
      <c r="R31" s="31">
        <v>28.5</v>
      </c>
      <c r="S31" s="22"/>
      <c r="T31" s="23"/>
      <c r="U31" s="23"/>
      <c r="V31" s="23"/>
    </row>
    <row r="32" spans="1:22" ht="15.5" x14ac:dyDescent="0.35">
      <c r="A32" s="26"/>
      <c r="B32" s="30">
        <v>345</v>
      </c>
      <c r="C32" s="23"/>
      <c r="D32" s="29" t="s">
        <v>13645</v>
      </c>
      <c r="E32" s="23"/>
      <c r="F32" s="28">
        <v>402772.14</v>
      </c>
      <c r="G32" s="28"/>
      <c r="H32" s="28">
        <v>187438.07</v>
      </c>
      <c r="I32" s="28"/>
      <c r="J32" s="28">
        <v>21106.799999999999</v>
      </c>
      <c r="K32" s="28"/>
      <c r="L32" s="28">
        <v>0</v>
      </c>
      <c r="M32" s="28"/>
      <c r="N32" s="28">
        <v>0</v>
      </c>
      <c r="O32" s="23"/>
      <c r="P32" s="28">
        <f>+H32+J32+L32+N32</f>
        <v>208544.87</v>
      </c>
      <c r="Q32" s="23"/>
      <c r="R32" s="31">
        <v>12.5</v>
      </c>
      <c r="S32" s="22"/>
      <c r="T32" s="23"/>
      <c r="U32" s="23"/>
      <c r="V32" s="23"/>
    </row>
    <row r="33" spans="1:22" ht="15.5" x14ac:dyDescent="0.35">
      <c r="A33" s="26"/>
      <c r="B33" s="30">
        <v>346</v>
      </c>
      <c r="C33" s="23"/>
      <c r="D33" s="29" t="s">
        <v>13644</v>
      </c>
      <c r="E33" s="23"/>
      <c r="F33" s="28">
        <v>293627.09000000003</v>
      </c>
      <c r="G33" s="28"/>
      <c r="H33" s="28">
        <v>337602</v>
      </c>
      <c r="I33" s="28"/>
      <c r="J33" s="28">
        <v>21250</v>
      </c>
      <c r="K33" s="28"/>
      <c r="L33" s="28">
        <v>0</v>
      </c>
      <c r="M33" s="28"/>
      <c r="N33" s="28">
        <v>-153755.48000000001</v>
      </c>
      <c r="O33" s="23"/>
      <c r="P33" s="28">
        <f>+H33+J33+L33+N33</f>
        <v>205096.52</v>
      </c>
      <c r="Q33" s="23"/>
      <c r="R33" s="27">
        <v>10</v>
      </c>
      <c r="S33" s="22"/>
      <c r="T33" s="23"/>
      <c r="U33" s="23"/>
      <c r="V33" s="23"/>
    </row>
    <row r="34" spans="1:22" ht="15.5" x14ac:dyDescent="0.35">
      <c r="A34" s="26"/>
      <c r="B34" s="30">
        <v>347</v>
      </c>
      <c r="C34" s="23"/>
      <c r="D34" s="29" t="s">
        <v>13257</v>
      </c>
      <c r="E34" s="23"/>
      <c r="F34" s="28">
        <v>0.01</v>
      </c>
      <c r="G34" s="28"/>
      <c r="H34" s="28">
        <v>961</v>
      </c>
      <c r="I34" s="28"/>
      <c r="J34" s="28">
        <v>0</v>
      </c>
      <c r="K34" s="28"/>
      <c r="L34" s="28">
        <v>0</v>
      </c>
      <c r="M34" s="28"/>
      <c r="N34" s="28">
        <v>-960.99</v>
      </c>
      <c r="O34" s="23"/>
      <c r="P34" s="28">
        <f>+H34+J34+L34+N34</f>
        <v>9.9999999999909051E-3</v>
      </c>
      <c r="Q34" s="23"/>
      <c r="R34" s="27">
        <v>5</v>
      </c>
      <c r="S34" s="22"/>
      <c r="T34" s="23"/>
      <c r="U34" s="23"/>
      <c r="V34" s="23"/>
    </row>
    <row r="35" spans="1:22" ht="16" thickBot="1" x14ac:dyDescent="0.4">
      <c r="A35" s="26"/>
      <c r="B35" s="23"/>
      <c r="C35" s="23"/>
      <c r="D35" s="23"/>
      <c r="E35" s="23"/>
      <c r="F35" s="24">
        <f>SUM(F7:F34)</f>
        <v>155675954.23999998</v>
      </c>
      <c r="G35" s="23"/>
      <c r="H35" s="24">
        <f>SUM(H7:H34)</f>
        <v>53763018.009999998</v>
      </c>
      <c r="I35" s="25"/>
      <c r="J35" s="24">
        <f>SUM(J7:J34)</f>
        <v>3550028.25</v>
      </c>
      <c r="K35" s="25"/>
      <c r="L35" s="24">
        <f>SUM(L7:L34)</f>
        <v>448416</v>
      </c>
      <c r="M35" s="23"/>
      <c r="N35" s="24">
        <f>SUM(N7:N34)</f>
        <v>-2333638.5000000005</v>
      </c>
      <c r="O35" s="23"/>
      <c r="P35" s="24">
        <f>SUM(P7:P34)</f>
        <v>55427823.75999999</v>
      </c>
      <c r="Q35" s="23"/>
      <c r="R35" s="23"/>
      <c r="S35" s="22"/>
      <c r="T35" s="23"/>
      <c r="U35" s="23"/>
      <c r="V35" s="23"/>
    </row>
    <row r="36" spans="1:22" ht="16" thickTop="1" x14ac:dyDescent="0.35">
      <c r="A36" s="21"/>
      <c r="B36" s="20"/>
      <c r="C36" s="17"/>
      <c r="D36" s="17"/>
      <c r="E36" s="17"/>
      <c r="F36" s="18"/>
      <c r="G36" s="17"/>
      <c r="H36" s="19"/>
      <c r="I36" s="18"/>
      <c r="J36" s="19"/>
      <c r="K36" s="18"/>
      <c r="L36" s="18"/>
      <c r="M36" s="17"/>
      <c r="N36" s="18"/>
      <c r="O36" s="17"/>
      <c r="P36" s="18"/>
      <c r="Q36" s="17"/>
      <c r="R36" s="16"/>
      <c r="S36" s="15"/>
      <c r="T36" s="23"/>
      <c r="U36" s="23"/>
      <c r="V36" s="23"/>
    </row>
    <row r="37" spans="1:22" x14ac:dyDescent="0.3">
      <c r="F37" s="44"/>
      <c r="H37" s="44"/>
      <c r="J37" s="44"/>
      <c r="L37" s="44"/>
      <c r="N37" s="44"/>
      <c r="P37" s="44"/>
    </row>
    <row r="38" spans="1:22" ht="15.5" x14ac:dyDescent="0.35">
      <c r="A38" s="23"/>
      <c r="B38" s="43"/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23"/>
    </row>
    <row r="39" spans="1:22" ht="22.5" x14ac:dyDescent="0.45">
      <c r="A39" s="42"/>
      <c r="B39" s="41" t="s">
        <v>13679</v>
      </c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0"/>
    </row>
    <row r="40" spans="1:22" ht="22.5" x14ac:dyDescent="0.45">
      <c r="A40" s="26"/>
      <c r="B40" s="39" t="s">
        <v>13678</v>
      </c>
      <c r="C40" s="38"/>
      <c r="D40" s="38"/>
      <c r="E40" s="38"/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22"/>
    </row>
    <row r="41" spans="1:22" ht="15.5" x14ac:dyDescent="0.35">
      <c r="A41" s="26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2"/>
    </row>
    <row r="42" spans="1:22" ht="15.5" x14ac:dyDescent="0.35">
      <c r="A42" s="26"/>
      <c r="B42" s="30" t="s">
        <v>13677</v>
      </c>
      <c r="C42" s="23"/>
      <c r="D42" s="23"/>
      <c r="E42" s="23"/>
      <c r="F42" s="37" t="s">
        <v>13278</v>
      </c>
      <c r="G42" s="23"/>
      <c r="H42" s="37" t="s">
        <v>13674</v>
      </c>
      <c r="I42" s="37"/>
      <c r="J42" s="27" t="s">
        <v>13676</v>
      </c>
      <c r="K42" s="37"/>
      <c r="L42" s="27" t="s">
        <v>13676</v>
      </c>
      <c r="M42" s="23"/>
      <c r="N42" s="37" t="s">
        <v>13675</v>
      </c>
      <c r="O42" s="23"/>
      <c r="P42" s="37" t="s">
        <v>13674</v>
      </c>
      <c r="Q42" s="23"/>
      <c r="R42" s="27" t="s">
        <v>13673</v>
      </c>
      <c r="S42" s="22"/>
    </row>
    <row r="43" spans="1:22" ht="15.5" x14ac:dyDescent="0.35">
      <c r="A43" s="26"/>
      <c r="B43" s="20" t="s">
        <v>13672</v>
      </c>
      <c r="C43" s="23"/>
      <c r="D43" s="36" t="s">
        <v>13671</v>
      </c>
      <c r="E43" s="23"/>
      <c r="F43" s="34" t="s">
        <v>13670</v>
      </c>
      <c r="G43" s="23"/>
      <c r="H43" s="33">
        <v>44927</v>
      </c>
      <c r="I43" s="35"/>
      <c r="J43" s="34" t="s">
        <v>13669</v>
      </c>
      <c r="K43" s="35"/>
      <c r="L43" s="34" t="s">
        <v>13668</v>
      </c>
      <c r="M43" s="23"/>
      <c r="N43" s="33" t="s">
        <v>13667</v>
      </c>
      <c r="O43" s="23"/>
      <c r="P43" s="33">
        <v>45473</v>
      </c>
      <c r="Q43" s="23"/>
      <c r="R43" s="16" t="s">
        <v>13666</v>
      </c>
      <c r="S43" s="22"/>
    </row>
    <row r="44" spans="1:22" ht="15.5" x14ac:dyDescent="0.35">
      <c r="A44" s="26"/>
      <c r="B44" s="30">
        <v>303</v>
      </c>
      <c r="C44" s="23"/>
      <c r="D44" s="29" t="s">
        <v>13665</v>
      </c>
      <c r="E44" s="23"/>
      <c r="F44" s="32">
        <v>1323353.3</v>
      </c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2"/>
    </row>
    <row r="45" spans="1:22" ht="15.5" x14ac:dyDescent="0.35">
      <c r="A45" s="26"/>
      <c r="B45" s="30">
        <v>304</v>
      </c>
      <c r="C45" s="23"/>
      <c r="D45" s="29" t="s">
        <v>13664</v>
      </c>
      <c r="E45" s="23"/>
      <c r="F45" s="28">
        <v>49872</v>
      </c>
      <c r="G45" s="23"/>
      <c r="H45" s="32">
        <v>49856</v>
      </c>
      <c r="I45" s="32"/>
      <c r="J45" s="32">
        <v>0</v>
      </c>
      <c r="K45" s="32"/>
      <c r="L45" s="32">
        <v>0</v>
      </c>
      <c r="M45" s="23"/>
      <c r="N45" s="32">
        <v>0</v>
      </c>
      <c r="O45" s="23"/>
      <c r="P45" s="32">
        <f>+H45+J45+L45+N45</f>
        <v>49856</v>
      </c>
      <c r="Q45" s="23"/>
      <c r="R45" s="31">
        <v>37.5</v>
      </c>
      <c r="S45" s="22"/>
    </row>
    <row r="46" spans="1:22" ht="15.5" x14ac:dyDescent="0.35">
      <c r="A46" s="26"/>
      <c r="B46" s="30">
        <v>304</v>
      </c>
      <c r="C46" s="23"/>
      <c r="D46" s="29" t="s">
        <v>13663</v>
      </c>
      <c r="E46" s="23"/>
      <c r="F46" s="28">
        <v>6981565</v>
      </c>
      <c r="G46" s="28"/>
      <c r="H46" s="28">
        <v>1661351</v>
      </c>
      <c r="I46" s="28"/>
      <c r="J46" s="28">
        <v>104520</v>
      </c>
      <c r="K46" s="28"/>
      <c r="L46" s="28">
        <v>0</v>
      </c>
      <c r="M46" s="28"/>
      <c r="N46" s="28">
        <v>0</v>
      </c>
      <c r="O46" s="23"/>
      <c r="P46" s="28">
        <f>+H46+J46+L46+N46</f>
        <v>1765871</v>
      </c>
      <c r="Q46" s="23"/>
      <c r="R46" s="31">
        <v>37.5</v>
      </c>
      <c r="S46" s="22"/>
    </row>
    <row r="47" spans="1:22" ht="15.5" x14ac:dyDescent="0.35">
      <c r="A47" s="26"/>
      <c r="B47" s="30">
        <v>304</v>
      </c>
      <c r="C47" s="23"/>
      <c r="D47" s="29" t="s">
        <v>13662</v>
      </c>
      <c r="E47" s="23"/>
      <c r="F47" s="28">
        <f>190302.88+87122</f>
        <v>277424.88</v>
      </c>
      <c r="G47" s="28"/>
      <c r="H47" s="28">
        <v>266978</v>
      </c>
      <c r="I47" s="28"/>
      <c r="J47" s="28">
        <v>150</v>
      </c>
      <c r="K47" s="28"/>
      <c r="L47" s="28">
        <v>0</v>
      </c>
      <c r="M47" s="28"/>
      <c r="N47" s="28">
        <v>0</v>
      </c>
      <c r="O47" s="23"/>
      <c r="P47" s="28">
        <f>+H47+J47+L47+N47</f>
        <v>267128</v>
      </c>
      <c r="Q47" s="23"/>
      <c r="R47" s="27">
        <v>10</v>
      </c>
      <c r="S47" s="22"/>
    </row>
    <row r="48" spans="1:22" ht="15.5" x14ac:dyDescent="0.35">
      <c r="A48" s="26"/>
      <c r="B48" s="30">
        <v>304</v>
      </c>
      <c r="C48" s="23"/>
      <c r="D48" s="29" t="s">
        <v>13661</v>
      </c>
      <c r="E48" s="23"/>
      <c r="F48" s="28">
        <v>199923.51</v>
      </c>
      <c r="G48" s="28"/>
      <c r="H48" s="28">
        <v>60923</v>
      </c>
      <c r="I48" s="28"/>
      <c r="J48" s="28">
        <v>2994</v>
      </c>
      <c r="K48" s="28"/>
      <c r="L48" s="28">
        <v>0</v>
      </c>
      <c r="M48" s="28"/>
      <c r="N48" s="28">
        <v>0</v>
      </c>
      <c r="O48" s="23"/>
      <c r="P48" s="28">
        <f>+H48+J48+L48+N48</f>
        <v>63917</v>
      </c>
      <c r="Q48" s="23"/>
      <c r="R48" s="31">
        <v>37.5</v>
      </c>
      <c r="S48" s="22"/>
    </row>
    <row r="49" spans="1:19" ht="15.5" x14ac:dyDescent="0.35">
      <c r="A49" s="26"/>
      <c r="B49" s="30">
        <v>304</v>
      </c>
      <c r="C49" s="23"/>
      <c r="D49" s="29" t="s">
        <v>13660</v>
      </c>
      <c r="E49" s="23"/>
      <c r="F49" s="28">
        <v>131527.01999999999</v>
      </c>
      <c r="G49" s="28"/>
      <c r="H49" s="28">
        <v>44860</v>
      </c>
      <c r="I49" s="28"/>
      <c r="J49" s="28">
        <v>2058</v>
      </c>
      <c r="K49" s="28"/>
      <c r="L49" s="28">
        <v>0</v>
      </c>
      <c r="M49" s="28"/>
      <c r="N49" s="28">
        <v>0</v>
      </c>
      <c r="O49" s="23"/>
      <c r="P49" s="28">
        <f>+H49+J49+L49+N49</f>
        <v>46918</v>
      </c>
      <c r="Q49" s="23"/>
      <c r="R49" s="31">
        <v>37.5</v>
      </c>
      <c r="S49" s="22"/>
    </row>
    <row r="50" spans="1:19" ht="15.5" x14ac:dyDescent="0.35">
      <c r="A50" s="26"/>
      <c r="B50" s="30">
        <v>307</v>
      </c>
      <c r="C50" s="23"/>
      <c r="D50" s="29" t="s">
        <v>390</v>
      </c>
      <c r="E50" s="23"/>
      <c r="F50" s="28">
        <v>2042</v>
      </c>
      <c r="G50" s="28"/>
      <c r="H50" s="28">
        <v>0</v>
      </c>
      <c r="I50" s="28"/>
      <c r="J50" s="28">
        <v>0</v>
      </c>
      <c r="K50" s="28"/>
      <c r="L50" s="28">
        <v>0</v>
      </c>
      <c r="M50" s="28"/>
      <c r="N50" s="28">
        <v>0</v>
      </c>
      <c r="O50" s="23"/>
      <c r="P50" s="28">
        <f>+H50+J50+L50+N50</f>
        <v>0</v>
      </c>
      <c r="Q50" s="23"/>
      <c r="R50" s="27">
        <v>0</v>
      </c>
      <c r="S50" s="22"/>
    </row>
    <row r="51" spans="1:19" ht="15.5" x14ac:dyDescent="0.35">
      <c r="A51" s="26"/>
      <c r="B51" s="30">
        <v>311</v>
      </c>
      <c r="C51" s="23"/>
      <c r="D51" s="29" t="s">
        <v>13659</v>
      </c>
      <c r="E51" s="23"/>
      <c r="F51" s="28">
        <v>2247091</v>
      </c>
      <c r="G51" s="28"/>
      <c r="H51" s="28">
        <v>807166.34000000008</v>
      </c>
      <c r="I51" s="28"/>
      <c r="J51" s="28">
        <v>74019</v>
      </c>
      <c r="K51" s="28"/>
      <c r="L51" s="28">
        <v>0</v>
      </c>
      <c r="M51" s="28"/>
      <c r="N51" s="28">
        <v>0</v>
      </c>
      <c r="O51" s="23"/>
      <c r="P51" s="28">
        <f>+H51+J51+L51+N51</f>
        <v>881185.34000000008</v>
      </c>
      <c r="Q51" s="23"/>
      <c r="R51" s="27">
        <v>20</v>
      </c>
      <c r="S51" s="22"/>
    </row>
    <row r="52" spans="1:19" ht="15.5" x14ac:dyDescent="0.35">
      <c r="A52" s="26"/>
      <c r="B52" s="30">
        <v>330</v>
      </c>
      <c r="C52" s="23"/>
      <c r="D52" s="29" t="s">
        <v>13658</v>
      </c>
      <c r="E52" s="23"/>
      <c r="F52" s="28">
        <v>13904834.310000001</v>
      </c>
      <c r="G52" s="28"/>
      <c r="H52" s="28">
        <v>6320759.79</v>
      </c>
      <c r="I52" s="28"/>
      <c r="J52" s="28">
        <v>210149</v>
      </c>
      <c r="K52" s="28"/>
      <c r="L52" s="28">
        <v>0</v>
      </c>
      <c r="M52" s="28"/>
      <c r="N52" s="28">
        <v>0</v>
      </c>
      <c r="O52" s="23"/>
      <c r="P52" s="28">
        <f>+H52+J52+L52+N52</f>
        <v>6530908.79</v>
      </c>
      <c r="Q52" s="23"/>
      <c r="R52" s="27">
        <v>45</v>
      </c>
      <c r="S52" s="22"/>
    </row>
    <row r="53" spans="1:19" ht="15.5" x14ac:dyDescent="0.35">
      <c r="A53" s="26"/>
      <c r="B53" s="30">
        <v>331</v>
      </c>
      <c r="C53" s="23"/>
      <c r="D53" s="29" t="s">
        <v>13657</v>
      </c>
      <c r="E53" s="23"/>
      <c r="F53" s="28">
        <f>220380+92324545+338455</f>
        <v>92883380</v>
      </c>
      <c r="G53" s="28"/>
      <c r="H53" s="28">
        <v>28465926</v>
      </c>
      <c r="I53" s="28"/>
      <c r="J53" s="28">
        <v>599119</v>
      </c>
      <c r="K53" s="28"/>
      <c r="L53" s="28">
        <v>0</v>
      </c>
      <c r="M53" s="28"/>
      <c r="N53" s="28">
        <v>0</v>
      </c>
      <c r="O53" s="23"/>
      <c r="P53" s="28">
        <f>+H53+J53+L53+N53</f>
        <v>29065045</v>
      </c>
      <c r="Q53" s="23"/>
      <c r="R53" s="31">
        <v>62.5</v>
      </c>
      <c r="S53" s="22"/>
    </row>
    <row r="54" spans="1:19" ht="15.5" x14ac:dyDescent="0.35">
      <c r="A54" s="26"/>
      <c r="B54" s="30">
        <v>331</v>
      </c>
      <c r="C54" s="23"/>
      <c r="D54" s="29" t="s">
        <v>5427</v>
      </c>
      <c r="E54" s="23"/>
      <c r="F54" s="28">
        <v>324047.40999999997</v>
      </c>
      <c r="G54" s="28"/>
      <c r="H54" s="28">
        <v>198662</v>
      </c>
      <c r="I54" s="28"/>
      <c r="J54" s="28">
        <v>23037</v>
      </c>
      <c r="K54" s="28"/>
      <c r="L54" s="28">
        <v>0</v>
      </c>
      <c r="M54" s="28"/>
      <c r="N54" s="28">
        <v>0</v>
      </c>
      <c r="O54" s="23"/>
      <c r="P54" s="28">
        <f>+H54+J54+L54+N54</f>
        <v>221699</v>
      </c>
      <c r="Q54" s="23"/>
      <c r="R54" s="27">
        <v>10</v>
      </c>
      <c r="S54" s="22"/>
    </row>
    <row r="55" spans="1:19" ht="15.5" x14ac:dyDescent="0.35">
      <c r="A55" s="26"/>
      <c r="B55" s="30">
        <v>333</v>
      </c>
      <c r="C55" s="23"/>
      <c r="D55" s="29" t="s">
        <v>13656</v>
      </c>
      <c r="E55" s="23"/>
      <c r="F55" s="28">
        <f>25564+12656390</f>
        <v>12681954</v>
      </c>
      <c r="G55" s="28"/>
      <c r="H55" s="28">
        <v>4441868</v>
      </c>
      <c r="I55" s="28"/>
      <c r="J55" s="28">
        <v>173882</v>
      </c>
      <c r="K55" s="28"/>
      <c r="L55" s="28">
        <v>0</v>
      </c>
      <c r="M55" s="28"/>
      <c r="N55" s="28">
        <v>0</v>
      </c>
      <c r="O55" s="23"/>
      <c r="P55" s="28">
        <f>+H55+J55+L55+N55</f>
        <v>4615750</v>
      </c>
      <c r="Q55" s="23"/>
      <c r="R55" s="27">
        <v>40</v>
      </c>
      <c r="S55" s="22"/>
    </row>
    <row r="56" spans="1:19" ht="15.5" x14ac:dyDescent="0.35">
      <c r="A56" s="26"/>
      <c r="B56" s="30">
        <v>334</v>
      </c>
      <c r="C56" s="23"/>
      <c r="D56" s="29" t="s">
        <v>7372</v>
      </c>
      <c r="E56" s="23"/>
      <c r="F56" s="28">
        <f>24157+773181+7902405</f>
        <v>8699743</v>
      </c>
      <c r="G56" s="28"/>
      <c r="H56" s="28">
        <v>3725173.04</v>
      </c>
      <c r="I56" s="28"/>
      <c r="J56" s="28">
        <f>563852-377090</f>
        <v>186762</v>
      </c>
      <c r="K56" s="28"/>
      <c r="L56" s="28">
        <v>0</v>
      </c>
      <c r="M56" s="28"/>
      <c r="N56" s="28">
        <v>0</v>
      </c>
      <c r="O56" s="23"/>
      <c r="P56" s="28">
        <f>+H56+J56+L56+N56</f>
        <v>3911935.04</v>
      </c>
      <c r="Q56" s="23"/>
      <c r="R56" s="27">
        <v>20</v>
      </c>
      <c r="S56" s="22"/>
    </row>
    <row r="57" spans="1:19" ht="15.5" x14ac:dyDescent="0.35">
      <c r="A57" s="26"/>
      <c r="B57" s="30">
        <v>334</v>
      </c>
      <c r="C57" s="23"/>
      <c r="D57" s="29" t="s">
        <v>13655</v>
      </c>
      <c r="E57" s="23"/>
      <c r="F57" s="28">
        <v>4654074</v>
      </c>
      <c r="G57" s="28"/>
      <c r="H57" s="28">
        <v>449583</v>
      </c>
      <c r="I57" s="28"/>
      <c r="J57" s="28">
        <v>377090</v>
      </c>
      <c r="K57" s="28"/>
      <c r="L57" s="28">
        <v>0</v>
      </c>
      <c r="M57" s="28"/>
      <c r="N57" s="28">
        <v>0</v>
      </c>
      <c r="O57" s="23"/>
      <c r="P57" s="28">
        <f>+H57+J57+L57+N57</f>
        <v>826673</v>
      </c>
      <c r="Q57" s="23"/>
      <c r="R57" s="27">
        <v>10</v>
      </c>
      <c r="S57" s="22"/>
    </row>
    <row r="58" spans="1:19" ht="15.5" x14ac:dyDescent="0.35">
      <c r="A58" s="26"/>
      <c r="B58" s="30">
        <v>334</v>
      </c>
      <c r="C58" s="23"/>
      <c r="D58" s="29" t="s">
        <v>13654</v>
      </c>
      <c r="E58" s="23"/>
      <c r="F58" s="28">
        <v>7882154</v>
      </c>
      <c r="G58" s="28"/>
      <c r="H58" s="28">
        <v>2886178</v>
      </c>
      <c r="I58" s="28"/>
      <c r="J58" s="28">
        <v>92844</v>
      </c>
      <c r="K58" s="28"/>
      <c r="L58" s="28">
        <v>0</v>
      </c>
      <c r="M58" s="28"/>
      <c r="N58" s="28">
        <v>0</v>
      </c>
      <c r="O58" s="23"/>
      <c r="P58" s="28">
        <f>+H58+J58+L58+N58</f>
        <v>2979022</v>
      </c>
      <c r="Q58" s="23"/>
      <c r="R58" s="27">
        <v>45</v>
      </c>
      <c r="S58" s="22"/>
    </row>
    <row r="59" spans="1:19" ht="15.5" x14ac:dyDescent="0.35">
      <c r="A59" s="26"/>
      <c r="B59" s="30">
        <v>335</v>
      </c>
      <c r="C59" s="23"/>
      <c r="D59" s="29" t="s">
        <v>10263</v>
      </c>
      <c r="E59" s="23"/>
      <c r="F59" s="28">
        <v>6728640</v>
      </c>
      <c r="G59" s="28"/>
      <c r="H59" s="28">
        <v>1599775</v>
      </c>
      <c r="I59" s="28"/>
      <c r="J59" s="28">
        <v>61725</v>
      </c>
      <c r="K59" s="28"/>
      <c r="L59" s="28">
        <v>0</v>
      </c>
      <c r="M59" s="28"/>
      <c r="N59" s="28">
        <v>0</v>
      </c>
      <c r="O59" s="23"/>
      <c r="P59" s="28">
        <f>+H59+J59+L59+N59</f>
        <v>1661500</v>
      </c>
      <c r="Q59" s="23"/>
      <c r="R59" s="27">
        <v>50</v>
      </c>
      <c r="S59" s="22"/>
    </row>
    <row r="60" spans="1:19" ht="15.5" x14ac:dyDescent="0.35">
      <c r="A60" s="26"/>
      <c r="B60" s="30">
        <v>339</v>
      </c>
      <c r="C60" s="23"/>
      <c r="D60" s="29" t="s">
        <v>13653</v>
      </c>
      <c r="E60" s="23"/>
      <c r="F60" s="28">
        <f>875+2413</f>
        <v>3288</v>
      </c>
      <c r="G60" s="28"/>
      <c r="H60" s="28">
        <v>3028</v>
      </c>
      <c r="I60" s="28"/>
      <c r="J60" s="28">
        <v>6</v>
      </c>
      <c r="K60" s="28"/>
      <c r="L60" s="28">
        <v>0</v>
      </c>
      <c r="M60" s="28"/>
      <c r="N60" s="28">
        <v>0</v>
      </c>
      <c r="O60" s="23"/>
      <c r="P60" s="28">
        <f>+H60+J60+L60+N60</f>
        <v>3034</v>
      </c>
      <c r="Q60" s="23"/>
      <c r="R60" s="27">
        <v>50</v>
      </c>
      <c r="S60" s="22"/>
    </row>
    <row r="61" spans="1:19" ht="15.5" x14ac:dyDescent="0.35">
      <c r="A61" s="26"/>
      <c r="B61" s="30">
        <v>340</v>
      </c>
      <c r="C61" s="23"/>
      <c r="D61" s="29" t="s">
        <v>13652</v>
      </c>
      <c r="E61" s="23"/>
      <c r="F61" s="28">
        <f>2087774-637588</f>
        <v>1450186</v>
      </c>
      <c r="G61" s="28"/>
      <c r="H61" s="28">
        <v>765758</v>
      </c>
      <c r="I61" s="28"/>
      <c r="J61" s="28">
        <f>97472-20211</f>
        <v>77261</v>
      </c>
      <c r="K61" s="28"/>
      <c r="L61" s="28">
        <v>0</v>
      </c>
      <c r="M61" s="28"/>
      <c r="N61" s="28">
        <v>0</v>
      </c>
      <c r="O61" s="23"/>
      <c r="P61" s="28">
        <f>+H61+J61+L61+N61</f>
        <v>843019</v>
      </c>
      <c r="Q61" s="23"/>
      <c r="R61" s="27">
        <v>5</v>
      </c>
      <c r="S61" s="22"/>
    </row>
    <row r="62" spans="1:19" ht="15.5" x14ac:dyDescent="0.35">
      <c r="A62" s="26"/>
      <c r="B62" s="30">
        <v>340</v>
      </c>
      <c r="C62" s="23"/>
      <c r="D62" s="29" t="s">
        <v>13651</v>
      </c>
      <c r="E62" s="23"/>
      <c r="F62" s="28">
        <v>637588</v>
      </c>
      <c r="G62" s="28"/>
      <c r="H62" s="28">
        <v>496625</v>
      </c>
      <c r="I62" s="28"/>
      <c r="J62" s="28">
        <v>20211</v>
      </c>
      <c r="K62" s="28"/>
      <c r="L62" s="28">
        <v>0</v>
      </c>
      <c r="M62" s="28"/>
      <c r="N62" s="28">
        <v>0</v>
      </c>
      <c r="O62" s="23"/>
      <c r="P62" s="28">
        <f>+H62+J62+L62+N62</f>
        <v>516836</v>
      </c>
      <c r="Q62" s="23"/>
      <c r="R62" s="27">
        <v>15</v>
      </c>
      <c r="S62" s="22"/>
    </row>
    <row r="63" spans="1:19" ht="15.5" x14ac:dyDescent="0.35">
      <c r="A63" s="26"/>
      <c r="B63" s="30">
        <v>340</v>
      </c>
      <c r="C63" s="23"/>
      <c r="D63" s="29" t="s">
        <v>13650</v>
      </c>
      <c r="E63" s="23"/>
      <c r="F63" s="28">
        <v>1237184</v>
      </c>
      <c r="G63" s="28"/>
      <c r="H63" s="28">
        <v>1000745</v>
      </c>
      <c r="I63" s="28"/>
      <c r="J63" s="28">
        <v>33078</v>
      </c>
      <c r="K63" s="28"/>
      <c r="L63" s="28">
        <v>0</v>
      </c>
      <c r="M63" s="28"/>
      <c r="N63" s="28">
        <v>0</v>
      </c>
      <c r="O63" s="23"/>
      <c r="P63" s="28">
        <f>+H63+J63+L63+N63</f>
        <v>1033823</v>
      </c>
      <c r="Q63" s="23"/>
      <c r="R63" s="27">
        <v>5</v>
      </c>
      <c r="S63" s="22"/>
    </row>
    <row r="64" spans="1:19" ht="15.5" x14ac:dyDescent="0.35">
      <c r="A64" s="26"/>
      <c r="B64" s="30">
        <v>340</v>
      </c>
      <c r="C64" s="23"/>
      <c r="D64" s="29" t="s">
        <v>13649</v>
      </c>
      <c r="E64" s="23"/>
      <c r="F64" s="28">
        <v>258084.34</v>
      </c>
      <c r="G64" s="28"/>
      <c r="H64" s="28">
        <v>246298</v>
      </c>
      <c r="I64" s="28"/>
      <c r="J64" s="28">
        <v>324</v>
      </c>
      <c r="K64" s="28"/>
      <c r="L64" s="28">
        <v>0</v>
      </c>
      <c r="M64" s="28"/>
      <c r="N64" s="28">
        <v>0</v>
      </c>
      <c r="O64" s="23"/>
      <c r="P64" s="28">
        <f>+H64+J64+L64+N64</f>
        <v>246622</v>
      </c>
      <c r="Q64" s="23"/>
      <c r="R64" s="31">
        <v>22.5</v>
      </c>
      <c r="S64" s="22"/>
    </row>
    <row r="65" spans="1:19" ht="15.5" x14ac:dyDescent="0.35">
      <c r="A65" s="26"/>
      <c r="B65" s="30">
        <v>341</v>
      </c>
      <c r="C65" s="23"/>
      <c r="D65" s="29" t="s">
        <v>13648</v>
      </c>
      <c r="E65" s="23"/>
      <c r="F65" s="28">
        <v>2520165</v>
      </c>
      <c r="G65" s="28"/>
      <c r="H65" s="28">
        <v>1328558.19</v>
      </c>
      <c r="I65" s="28"/>
      <c r="J65" s="28">
        <v>110762.44</v>
      </c>
      <c r="K65" s="28"/>
      <c r="L65" s="28">
        <v>0</v>
      </c>
      <c r="M65" s="28"/>
      <c r="N65" s="28">
        <v>0</v>
      </c>
      <c r="O65" s="23"/>
      <c r="P65" s="28">
        <f>+H65+J65+L65+N65</f>
        <v>1439320.63</v>
      </c>
      <c r="Q65" s="23"/>
      <c r="R65" s="27">
        <v>7</v>
      </c>
      <c r="S65" s="22"/>
    </row>
    <row r="66" spans="1:19" ht="15.5" x14ac:dyDescent="0.35">
      <c r="A66" s="26"/>
      <c r="B66" s="30">
        <v>342</v>
      </c>
      <c r="C66" s="23"/>
      <c r="D66" s="29" t="s">
        <v>13647</v>
      </c>
      <c r="E66" s="23"/>
      <c r="F66" s="28">
        <v>40879.79</v>
      </c>
      <c r="G66" s="28"/>
      <c r="H66" s="28">
        <v>40901</v>
      </c>
      <c r="I66" s="28"/>
      <c r="J66" s="28">
        <v>0</v>
      </c>
      <c r="K66" s="28"/>
      <c r="L66" s="28">
        <v>0</v>
      </c>
      <c r="M66" s="28"/>
      <c r="N66" s="28">
        <v>0</v>
      </c>
      <c r="O66" s="23"/>
      <c r="P66" s="28">
        <f>+H66+J66+L66+N66</f>
        <v>40901</v>
      </c>
      <c r="Q66" s="23"/>
      <c r="R66" s="27">
        <v>10</v>
      </c>
      <c r="S66" s="22"/>
    </row>
    <row r="67" spans="1:19" ht="15.5" x14ac:dyDescent="0.35">
      <c r="A67" s="26"/>
      <c r="B67" s="30">
        <v>343</v>
      </c>
      <c r="C67" s="23"/>
      <c r="D67" s="29" t="s">
        <v>13646</v>
      </c>
      <c r="E67" s="23"/>
      <c r="F67" s="28">
        <v>348660</v>
      </c>
      <c r="G67" s="28"/>
      <c r="H67" s="28">
        <v>153081</v>
      </c>
      <c r="I67" s="28"/>
      <c r="J67" s="28">
        <v>11229</v>
      </c>
      <c r="K67" s="28"/>
      <c r="L67" s="28">
        <v>0</v>
      </c>
      <c r="M67" s="28"/>
      <c r="N67" s="28">
        <v>0</v>
      </c>
      <c r="O67" s="23"/>
      <c r="P67" s="28">
        <f>+H67+J67+L67+N67</f>
        <v>164310</v>
      </c>
      <c r="Q67" s="23"/>
      <c r="R67" s="31">
        <v>12.5</v>
      </c>
      <c r="S67" s="22"/>
    </row>
    <row r="68" spans="1:19" ht="15.5" x14ac:dyDescent="0.35">
      <c r="A68" s="26"/>
      <c r="B68" s="30">
        <v>344</v>
      </c>
      <c r="C68" s="23"/>
      <c r="D68" s="29" t="s">
        <v>13087</v>
      </c>
      <c r="E68" s="23"/>
      <c r="F68" s="28">
        <v>129</v>
      </c>
      <c r="G68" s="28"/>
      <c r="H68" s="28">
        <v>129</v>
      </c>
      <c r="I68" s="28"/>
      <c r="J68" s="28">
        <v>0</v>
      </c>
      <c r="K68" s="28"/>
      <c r="L68" s="28">
        <v>0</v>
      </c>
      <c r="M68" s="28"/>
      <c r="N68" s="28">
        <v>0</v>
      </c>
      <c r="O68" s="23"/>
      <c r="P68" s="28">
        <f>+H68+J68+L68+N68</f>
        <v>129</v>
      </c>
      <c r="Q68" s="23"/>
      <c r="R68" s="31">
        <v>28.5</v>
      </c>
      <c r="S68" s="22"/>
    </row>
    <row r="69" spans="1:19" ht="15.5" x14ac:dyDescent="0.35">
      <c r="A69" s="26"/>
      <c r="B69" s="30">
        <v>345</v>
      </c>
      <c r="C69" s="23"/>
      <c r="D69" s="29" t="s">
        <v>13645</v>
      </c>
      <c r="E69" s="23"/>
      <c r="F69" s="28">
        <v>402772.14</v>
      </c>
      <c r="G69" s="28"/>
      <c r="H69" s="28">
        <v>208544.87</v>
      </c>
      <c r="I69" s="28"/>
      <c r="J69" s="28">
        <v>11512.8</v>
      </c>
      <c r="K69" s="28"/>
      <c r="L69" s="28">
        <v>0</v>
      </c>
      <c r="M69" s="28"/>
      <c r="N69" s="28">
        <v>0</v>
      </c>
      <c r="O69" s="23"/>
      <c r="P69" s="28">
        <f>+H69+J69+L69+N69</f>
        <v>220057.66999999998</v>
      </c>
      <c r="Q69" s="23"/>
      <c r="R69" s="31">
        <v>12.5</v>
      </c>
      <c r="S69" s="22"/>
    </row>
    <row r="70" spans="1:19" ht="15.5" x14ac:dyDescent="0.35">
      <c r="A70" s="26"/>
      <c r="B70" s="30">
        <v>346</v>
      </c>
      <c r="C70" s="23"/>
      <c r="D70" s="29" t="s">
        <v>13644</v>
      </c>
      <c r="E70" s="23"/>
      <c r="F70" s="28">
        <v>293627.09000000003</v>
      </c>
      <c r="G70" s="28"/>
      <c r="H70" s="28">
        <v>205096.52</v>
      </c>
      <c r="I70" s="28"/>
      <c r="J70" s="28">
        <v>10452</v>
      </c>
      <c r="K70" s="28"/>
      <c r="L70" s="28">
        <v>0</v>
      </c>
      <c r="M70" s="28"/>
      <c r="N70" s="28">
        <v>0</v>
      </c>
      <c r="O70" s="23"/>
      <c r="P70" s="28">
        <f>+H70+J70+L70+N70</f>
        <v>215548.52</v>
      </c>
      <c r="Q70" s="23"/>
      <c r="R70" s="27">
        <v>10</v>
      </c>
      <c r="S70" s="22"/>
    </row>
    <row r="71" spans="1:19" ht="15.5" x14ac:dyDescent="0.35">
      <c r="A71" s="26"/>
      <c r="B71" s="30">
        <v>347</v>
      </c>
      <c r="C71" s="23"/>
      <c r="D71" s="29" t="s">
        <v>13257</v>
      </c>
      <c r="E71" s="23"/>
      <c r="F71" s="28">
        <v>0.01</v>
      </c>
      <c r="G71" s="28"/>
      <c r="H71" s="28">
        <v>9.9999999999909051E-3</v>
      </c>
      <c r="I71" s="28"/>
      <c r="J71" s="28">
        <v>0</v>
      </c>
      <c r="K71" s="28"/>
      <c r="L71" s="28">
        <v>0</v>
      </c>
      <c r="M71" s="28"/>
      <c r="N71" s="28">
        <v>0</v>
      </c>
      <c r="O71" s="23"/>
      <c r="P71" s="28">
        <f>+H71+J71+L71+N71</f>
        <v>9.9999999999909051E-3</v>
      </c>
      <c r="Q71" s="23"/>
      <c r="R71" s="27">
        <v>5</v>
      </c>
      <c r="S71" s="22"/>
    </row>
    <row r="72" spans="1:19" ht="16" thickBot="1" x14ac:dyDescent="0.4">
      <c r="A72" s="26"/>
      <c r="B72" s="23"/>
      <c r="C72" s="23"/>
      <c r="D72" s="23"/>
      <c r="E72" s="23"/>
      <c r="F72" s="24">
        <f>SUM(F44:F71)</f>
        <v>166164188.79999998</v>
      </c>
      <c r="G72" s="23"/>
      <c r="H72" s="24">
        <f>SUM(H44:H71)</f>
        <v>55427823.75999999</v>
      </c>
      <c r="I72" s="25"/>
      <c r="J72" s="24">
        <f>SUM(J44:J71)</f>
        <v>2183185.2399999998</v>
      </c>
      <c r="K72" s="25"/>
      <c r="L72" s="24">
        <f>SUM(L44:L71)</f>
        <v>0</v>
      </c>
      <c r="M72" s="23"/>
      <c r="N72" s="24">
        <f>SUM(N44:N71)</f>
        <v>0</v>
      </c>
      <c r="O72" s="23"/>
      <c r="P72" s="24">
        <f>SUM(P44:P71)</f>
        <v>57611009</v>
      </c>
      <c r="Q72" s="23"/>
      <c r="R72" s="23"/>
      <c r="S72" s="22"/>
    </row>
    <row r="73" spans="1:19" ht="14.5" thickTop="1" x14ac:dyDescent="0.3">
      <c r="A73" s="21"/>
      <c r="B73" s="20"/>
      <c r="C73" s="17"/>
      <c r="D73" s="17"/>
      <c r="E73" s="17"/>
      <c r="F73" s="18"/>
      <c r="G73" s="17"/>
      <c r="H73" s="19"/>
      <c r="I73" s="18"/>
      <c r="J73" s="19"/>
      <c r="K73" s="18"/>
      <c r="L73" s="18"/>
      <c r="M73" s="17"/>
      <c r="N73" s="18"/>
      <c r="O73" s="17"/>
      <c r="P73" s="18"/>
      <c r="Q73" s="17"/>
      <c r="R73" s="16"/>
      <c r="S73" s="15"/>
    </row>
  </sheetData>
  <mergeCells count="6">
    <mergeCell ref="B40:R40"/>
    <mergeCell ref="B1:R1"/>
    <mergeCell ref="B2:R2"/>
    <mergeCell ref="B3:R3"/>
    <mergeCell ref="B38:R38"/>
    <mergeCell ref="B39:R39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N9360"/>
  <sheetViews>
    <sheetView zoomScaleNormal="100" workbookViewId="0">
      <pane ySplit="7" topLeftCell="A8" activePane="bottomLeft" state="frozen"/>
      <selection pane="bottomLeft" sqref="A1:N1"/>
    </sheetView>
  </sheetViews>
  <sheetFormatPr defaultColWidth="6.81640625" defaultRowHeight="12.75" customHeight="1" x14ac:dyDescent="0.25"/>
  <cols>
    <col min="1" max="1" width="13.7265625" customWidth="1"/>
    <col min="2" max="2" width="14" customWidth="1"/>
    <col min="3" max="3" width="14.453125" customWidth="1"/>
    <col min="4" max="4" width="13.54296875" customWidth="1"/>
    <col min="6" max="7" width="6.7265625" bestFit="1" customWidth="1"/>
    <col min="8" max="8" width="16.26953125" bestFit="1" customWidth="1"/>
    <col min="9" max="9" width="11.81640625" bestFit="1" customWidth="1"/>
    <col min="10" max="10" width="12.81640625" bestFit="1" customWidth="1"/>
    <col min="11" max="11" width="14" bestFit="1" customWidth="1"/>
    <col min="12" max="12" width="8.7265625" bestFit="1" customWidth="1"/>
    <col min="13" max="13" width="2" bestFit="1" customWidth="1"/>
    <col min="14" max="14" width="10.1796875" bestFit="1" customWidth="1"/>
  </cols>
  <sheetData>
    <row r="1" spans="1:14" ht="12.75" customHeight="1" x14ac:dyDescent="0.3">
      <c r="A1" s="13" t="s">
        <v>13294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</row>
    <row r="2" spans="1:14" ht="12.75" customHeight="1" x14ac:dyDescent="0.3">
      <c r="A2" s="13" t="s">
        <v>13272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</row>
    <row r="5" spans="1:14" ht="12.75" customHeight="1" x14ac:dyDescent="0.3">
      <c r="H5" s="5" t="s">
        <v>13273</v>
      </c>
    </row>
    <row r="6" spans="1:14" ht="12.75" customHeight="1" x14ac:dyDescent="0.3">
      <c r="A6" s="6"/>
      <c r="B6" s="6"/>
      <c r="C6" s="5"/>
      <c r="D6" s="5" t="s">
        <v>13274</v>
      </c>
      <c r="E6" s="5" t="s">
        <v>13275</v>
      </c>
      <c r="F6" s="5" t="s">
        <v>13276</v>
      </c>
      <c r="G6" s="5" t="s">
        <v>13277</v>
      </c>
      <c r="H6" s="5" t="s">
        <v>13278</v>
      </c>
      <c r="I6" s="5"/>
      <c r="J6" s="5" t="s">
        <v>13279</v>
      </c>
      <c r="K6" s="5" t="s">
        <v>13280</v>
      </c>
      <c r="L6" s="5" t="s">
        <v>13281</v>
      </c>
      <c r="M6" s="5" t="s">
        <v>13282</v>
      </c>
      <c r="N6" s="5" t="s">
        <v>13283</v>
      </c>
    </row>
    <row r="7" spans="1:14" ht="12.75" customHeight="1" x14ac:dyDescent="0.3">
      <c r="A7" s="6" t="s">
        <v>13284</v>
      </c>
      <c r="B7" s="6" t="s">
        <v>13285</v>
      </c>
      <c r="C7" s="5" t="s">
        <v>13286</v>
      </c>
      <c r="D7" s="5" t="s">
        <v>13287</v>
      </c>
      <c r="E7" s="5" t="s">
        <v>13288</v>
      </c>
      <c r="F7" s="5" t="s">
        <v>13289</v>
      </c>
      <c r="G7" s="5" t="s">
        <v>13289</v>
      </c>
      <c r="H7" s="5" t="s">
        <v>13290</v>
      </c>
      <c r="I7" s="5" t="s">
        <v>13291</v>
      </c>
      <c r="J7" s="7">
        <v>45291</v>
      </c>
      <c r="K7" s="5" t="s">
        <v>13292</v>
      </c>
      <c r="L7" s="5" t="s">
        <v>13287</v>
      </c>
      <c r="M7" s="5" t="s">
        <v>13293</v>
      </c>
      <c r="N7" s="5" t="s">
        <v>13287</v>
      </c>
    </row>
    <row r="8" spans="1:14" ht="12.75" customHeight="1" x14ac:dyDescent="0.3">
      <c r="A8" s="6" t="s">
        <v>1</v>
      </c>
    </row>
    <row r="9" spans="1:14" ht="12.75" customHeight="1" x14ac:dyDescent="0.25">
      <c r="A9" t="s">
        <v>2</v>
      </c>
      <c r="B9" t="s">
        <v>3</v>
      </c>
      <c r="C9" s="1">
        <v>36800</v>
      </c>
      <c r="D9" s="2">
        <v>36800</v>
      </c>
      <c r="E9" t="s">
        <v>4</v>
      </c>
      <c r="F9" t="s">
        <v>5</v>
      </c>
      <c r="G9" t="s">
        <v>5</v>
      </c>
      <c r="H9" s="3">
        <v>45085.15</v>
      </c>
      <c r="I9" s="3">
        <v>0</v>
      </c>
      <c r="J9" s="3">
        <v>0</v>
      </c>
      <c r="K9" s="3">
        <v>45085.15</v>
      </c>
      <c r="L9" s="2">
        <v>45291</v>
      </c>
      <c r="M9" t="s">
        <v>6</v>
      </c>
    </row>
    <row r="10" spans="1:14" ht="12.75" customHeight="1" x14ac:dyDescent="0.25">
      <c r="A10" t="s">
        <v>7</v>
      </c>
      <c r="B10" t="s">
        <v>8</v>
      </c>
      <c r="C10" s="1">
        <v>38195</v>
      </c>
      <c r="D10" s="2">
        <v>38200</v>
      </c>
      <c r="E10" t="s">
        <v>4</v>
      </c>
      <c r="F10" t="s">
        <v>5</v>
      </c>
      <c r="G10" t="s">
        <v>5</v>
      </c>
      <c r="H10" s="4">
        <v>49000</v>
      </c>
      <c r="I10" s="4">
        <v>0</v>
      </c>
      <c r="J10" s="4">
        <v>0</v>
      </c>
      <c r="K10" s="4">
        <v>49000</v>
      </c>
      <c r="L10" s="2">
        <v>45291</v>
      </c>
      <c r="M10" t="s">
        <v>6</v>
      </c>
    </row>
    <row r="11" spans="1:14" ht="12.75" customHeight="1" x14ac:dyDescent="0.25">
      <c r="A11" t="s">
        <v>9</v>
      </c>
      <c r="B11" t="s">
        <v>10</v>
      </c>
      <c r="C11" s="1">
        <v>38383</v>
      </c>
      <c r="D11" s="2">
        <v>38384</v>
      </c>
      <c r="E11" t="s">
        <v>4</v>
      </c>
      <c r="F11" t="s">
        <v>5</v>
      </c>
      <c r="G11" t="s">
        <v>5</v>
      </c>
      <c r="H11" s="4">
        <v>40</v>
      </c>
      <c r="I11" s="4">
        <v>0</v>
      </c>
      <c r="J11" s="4">
        <v>0</v>
      </c>
      <c r="K11" s="4">
        <v>40</v>
      </c>
      <c r="L11" s="2">
        <v>45291</v>
      </c>
      <c r="M11" t="s">
        <v>6</v>
      </c>
    </row>
    <row r="12" spans="1:14" ht="12.75" customHeight="1" x14ac:dyDescent="0.3">
      <c r="A12" s="6" t="s">
        <v>1</v>
      </c>
      <c r="H12" s="8">
        <v>94125.15</v>
      </c>
      <c r="I12" s="8">
        <v>0</v>
      </c>
      <c r="J12" s="8">
        <v>0</v>
      </c>
      <c r="K12" s="8">
        <v>94125.15</v>
      </c>
    </row>
    <row r="13" spans="1:14" ht="12.75" customHeight="1" x14ac:dyDescent="0.3">
      <c r="A13" s="6" t="s">
        <v>11</v>
      </c>
      <c r="H13" s="9">
        <v>0</v>
      </c>
      <c r="J13" s="9">
        <v>0</v>
      </c>
      <c r="K13" s="9">
        <v>0</v>
      </c>
    </row>
    <row r="14" spans="1:14" ht="12.75" customHeight="1" x14ac:dyDescent="0.3">
      <c r="A14" s="6" t="s">
        <v>12</v>
      </c>
      <c r="H14" s="6"/>
      <c r="I14" s="6"/>
      <c r="J14" s="6"/>
      <c r="K14" s="6"/>
    </row>
    <row r="15" spans="1:14" ht="12.75" customHeight="1" x14ac:dyDescent="0.3">
      <c r="A15" s="6" t="s">
        <v>13</v>
      </c>
      <c r="H15" s="8">
        <v>94125.15</v>
      </c>
      <c r="I15" s="8">
        <v>0</v>
      </c>
      <c r="J15" s="8">
        <v>0</v>
      </c>
      <c r="K15" s="8">
        <v>94125.15</v>
      </c>
    </row>
    <row r="16" spans="1:14" ht="12.75" customHeight="1" x14ac:dyDescent="0.3">
      <c r="A16" s="6" t="s">
        <v>14</v>
      </c>
      <c r="B16" s="6"/>
      <c r="C16" s="6"/>
      <c r="D16" s="6"/>
      <c r="E16" s="6"/>
    </row>
    <row r="17" spans="1:13" ht="12.75" customHeight="1" x14ac:dyDescent="0.25">
      <c r="A17" t="s">
        <v>0</v>
      </c>
    </row>
    <row r="18" spans="1:13" ht="12.75" customHeight="1" x14ac:dyDescent="0.3">
      <c r="A18" s="6" t="s">
        <v>15</v>
      </c>
    </row>
    <row r="19" spans="1:13" ht="12.75" customHeight="1" x14ac:dyDescent="0.25">
      <c r="A19" t="s">
        <v>16</v>
      </c>
      <c r="B19" t="s">
        <v>17</v>
      </c>
      <c r="C19" s="1">
        <v>28125</v>
      </c>
      <c r="D19" s="2">
        <v>26846</v>
      </c>
      <c r="E19" t="s">
        <v>4</v>
      </c>
      <c r="F19" t="s">
        <v>5</v>
      </c>
      <c r="G19" t="s">
        <v>5</v>
      </c>
      <c r="H19" s="3">
        <v>3652.9</v>
      </c>
      <c r="I19" s="3">
        <v>0</v>
      </c>
      <c r="J19" s="3">
        <v>0</v>
      </c>
      <c r="K19" s="3">
        <v>3652.9</v>
      </c>
      <c r="L19" s="2">
        <v>45291</v>
      </c>
      <c r="M19" t="s">
        <v>6</v>
      </c>
    </row>
    <row r="20" spans="1:13" ht="12.75" customHeight="1" x14ac:dyDescent="0.25">
      <c r="A20" t="s">
        <v>18</v>
      </c>
      <c r="B20" t="s">
        <v>17</v>
      </c>
      <c r="C20" s="1">
        <v>31047</v>
      </c>
      <c r="D20" s="2">
        <v>30864</v>
      </c>
      <c r="E20" t="s">
        <v>4</v>
      </c>
      <c r="F20" t="s">
        <v>5</v>
      </c>
      <c r="G20" t="s">
        <v>5</v>
      </c>
      <c r="H20" s="4">
        <v>2050</v>
      </c>
      <c r="I20" s="4">
        <v>0</v>
      </c>
      <c r="J20" s="4">
        <v>0</v>
      </c>
      <c r="K20" s="4">
        <v>2050</v>
      </c>
      <c r="L20" s="2">
        <v>45291</v>
      </c>
      <c r="M20" t="s">
        <v>6</v>
      </c>
    </row>
    <row r="21" spans="1:13" ht="12.75" customHeight="1" x14ac:dyDescent="0.25">
      <c r="A21" t="s">
        <v>19</v>
      </c>
      <c r="B21" t="s">
        <v>17</v>
      </c>
      <c r="C21" s="1">
        <v>31777</v>
      </c>
      <c r="D21" s="2">
        <v>31594</v>
      </c>
      <c r="E21" t="s">
        <v>4</v>
      </c>
      <c r="F21" t="s">
        <v>5</v>
      </c>
      <c r="G21" t="s">
        <v>5</v>
      </c>
      <c r="H21" s="4">
        <v>400</v>
      </c>
      <c r="I21" s="4">
        <v>0</v>
      </c>
      <c r="J21" s="4">
        <v>0</v>
      </c>
      <c r="K21" s="4">
        <v>400</v>
      </c>
      <c r="L21" s="2">
        <v>45291</v>
      </c>
      <c r="M21" t="s">
        <v>6</v>
      </c>
    </row>
    <row r="22" spans="1:13" ht="12.75" customHeight="1" x14ac:dyDescent="0.25">
      <c r="A22" t="s">
        <v>20</v>
      </c>
      <c r="B22" t="s">
        <v>17</v>
      </c>
      <c r="C22" s="1">
        <v>32508</v>
      </c>
      <c r="D22" s="2">
        <v>32325</v>
      </c>
      <c r="E22" t="s">
        <v>4</v>
      </c>
      <c r="F22" t="s">
        <v>5</v>
      </c>
      <c r="G22" t="s">
        <v>5</v>
      </c>
      <c r="H22" s="4">
        <v>5570</v>
      </c>
      <c r="I22" s="4">
        <v>0</v>
      </c>
      <c r="J22" s="4">
        <v>0</v>
      </c>
      <c r="K22" s="4">
        <v>5570</v>
      </c>
      <c r="L22" s="2">
        <v>45291</v>
      </c>
      <c r="M22" t="s">
        <v>6</v>
      </c>
    </row>
    <row r="23" spans="1:13" ht="12.75" customHeight="1" x14ac:dyDescent="0.25">
      <c r="A23" t="s">
        <v>21</v>
      </c>
      <c r="B23" t="s">
        <v>17</v>
      </c>
      <c r="C23" s="1">
        <v>33238</v>
      </c>
      <c r="D23" s="2">
        <v>33055</v>
      </c>
      <c r="E23" t="s">
        <v>4</v>
      </c>
      <c r="F23" t="s">
        <v>5</v>
      </c>
      <c r="G23" t="s">
        <v>5</v>
      </c>
      <c r="H23" s="4">
        <v>6031.5</v>
      </c>
      <c r="I23" s="4">
        <v>0</v>
      </c>
      <c r="J23" s="4">
        <v>0</v>
      </c>
      <c r="K23" s="4">
        <v>6031.5</v>
      </c>
      <c r="L23" s="2">
        <v>45291</v>
      </c>
      <c r="M23" t="s">
        <v>6</v>
      </c>
    </row>
    <row r="24" spans="1:13" ht="12.75" customHeight="1" x14ac:dyDescent="0.25">
      <c r="A24" t="s">
        <v>22</v>
      </c>
      <c r="B24" t="s">
        <v>23</v>
      </c>
      <c r="C24" s="1">
        <v>33969</v>
      </c>
      <c r="D24" s="2">
        <v>33969</v>
      </c>
      <c r="E24" t="s">
        <v>4</v>
      </c>
      <c r="F24" t="s">
        <v>5</v>
      </c>
      <c r="G24" t="s">
        <v>5</v>
      </c>
      <c r="H24" s="4">
        <v>-4000</v>
      </c>
      <c r="I24" s="4">
        <v>0</v>
      </c>
      <c r="J24" s="4">
        <v>0</v>
      </c>
      <c r="K24" s="4">
        <v>-4000</v>
      </c>
      <c r="L24" s="2">
        <v>45291</v>
      </c>
      <c r="M24" t="s">
        <v>6</v>
      </c>
    </row>
    <row r="25" spans="1:13" ht="12.75" customHeight="1" x14ac:dyDescent="0.25">
      <c r="A25" t="s">
        <v>24</v>
      </c>
      <c r="B25" t="s">
        <v>25</v>
      </c>
      <c r="C25" s="1">
        <v>34150</v>
      </c>
      <c r="D25" s="2">
        <v>34150</v>
      </c>
      <c r="E25" t="s">
        <v>4</v>
      </c>
      <c r="F25" t="s">
        <v>5</v>
      </c>
      <c r="G25" t="s">
        <v>5</v>
      </c>
      <c r="H25" s="4">
        <v>4034</v>
      </c>
      <c r="I25" s="4">
        <v>0</v>
      </c>
      <c r="J25" s="4">
        <v>0</v>
      </c>
      <c r="K25" s="4">
        <v>4034</v>
      </c>
      <c r="L25" s="2">
        <v>45291</v>
      </c>
      <c r="M25" t="s">
        <v>6</v>
      </c>
    </row>
    <row r="26" spans="1:13" ht="12.75" customHeight="1" x14ac:dyDescent="0.25">
      <c r="A26" t="s">
        <v>26</v>
      </c>
      <c r="B26" t="s">
        <v>27</v>
      </c>
      <c r="C26" s="1">
        <v>35611</v>
      </c>
      <c r="D26" s="2">
        <v>35611</v>
      </c>
      <c r="E26" t="s">
        <v>4</v>
      </c>
      <c r="F26" t="s">
        <v>5</v>
      </c>
      <c r="G26" t="s">
        <v>5</v>
      </c>
      <c r="H26" s="4">
        <v>3624</v>
      </c>
      <c r="I26" s="4">
        <v>0</v>
      </c>
      <c r="J26" s="4">
        <v>0</v>
      </c>
      <c r="K26" s="4">
        <v>3624</v>
      </c>
      <c r="L26" s="2">
        <v>45291</v>
      </c>
      <c r="M26" t="s">
        <v>6</v>
      </c>
    </row>
    <row r="27" spans="1:13" ht="12.75" customHeight="1" x14ac:dyDescent="0.25">
      <c r="A27" t="s">
        <v>28</v>
      </c>
      <c r="B27" t="s">
        <v>29</v>
      </c>
      <c r="C27" s="1">
        <v>35611</v>
      </c>
      <c r="D27" s="2">
        <v>35611</v>
      </c>
      <c r="E27" t="s">
        <v>4</v>
      </c>
      <c r="F27" t="s">
        <v>5</v>
      </c>
      <c r="G27" t="s">
        <v>5</v>
      </c>
      <c r="H27" s="4">
        <v>2124</v>
      </c>
      <c r="I27" s="4">
        <v>0</v>
      </c>
      <c r="J27" s="4">
        <v>0</v>
      </c>
      <c r="K27" s="4">
        <v>2124</v>
      </c>
      <c r="L27" s="2">
        <v>45291</v>
      </c>
      <c r="M27" t="s">
        <v>6</v>
      </c>
    </row>
    <row r="28" spans="1:13" ht="12.75" customHeight="1" x14ac:dyDescent="0.25">
      <c r="A28" t="s">
        <v>30</v>
      </c>
      <c r="B28" t="s">
        <v>31</v>
      </c>
      <c r="C28" s="1">
        <v>36341</v>
      </c>
      <c r="D28" s="2">
        <v>36342</v>
      </c>
      <c r="E28" t="s">
        <v>4</v>
      </c>
      <c r="F28" t="s">
        <v>5</v>
      </c>
      <c r="G28" t="s">
        <v>5</v>
      </c>
      <c r="H28" s="4">
        <v>-1625</v>
      </c>
      <c r="I28" s="4">
        <v>0</v>
      </c>
      <c r="J28" s="4">
        <v>0</v>
      </c>
      <c r="K28" s="4">
        <v>-1625</v>
      </c>
      <c r="L28" s="2">
        <v>45291</v>
      </c>
      <c r="M28" t="s">
        <v>6</v>
      </c>
    </row>
    <row r="29" spans="1:13" ht="12.75" customHeight="1" x14ac:dyDescent="0.25">
      <c r="A29" t="s">
        <v>32</v>
      </c>
      <c r="B29" t="s">
        <v>33</v>
      </c>
      <c r="C29" s="1">
        <v>41639</v>
      </c>
      <c r="D29" s="2">
        <v>41640</v>
      </c>
      <c r="E29" t="s">
        <v>4</v>
      </c>
      <c r="F29" t="s">
        <v>5</v>
      </c>
      <c r="G29" t="s">
        <v>5</v>
      </c>
      <c r="H29" s="4">
        <v>-2027.54</v>
      </c>
      <c r="I29" s="4">
        <v>0</v>
      </c>
      <c r="J29" s="4">
        <v>0</v>
      </c>
      <c r="K29" s="4">
        <v>-2027.54</v>
      </c>
      <c r="L29" s="2">
        <v>45291</v>
      </c>
      <c r="M29" t="s">
        <v>6</v>
      </c>
    </row>
    <row r="30" spans="1:13" ht="12.75" customHeight="1" x14ac:dyDescent="0.25">
      <c r="A30" t="s">
        <v>34</v>
      </c>
      <c r="B30" t="s">
        <v>35</v>
      </c>
      <c r="C30" s="1">
        <v>42916</v>
      </c>
      <c r="D30" s="2">
        <v>43100</v>
      </c>
      <c r="E30" t="s">
        <v>4</v>
      </c>
      <c r="F30" t="s">
        <v>5</v>
      </c>
      <c r="G30" t="s">
        <v>5</v>
      </c>
      <c r="H30" s="4">
        <v>-1000</v>
      </c>
      <c r="I30" s="4">
        <v>0</v>
      </c>
      <c r="J30" s="4">
        <v>0</v>
      </c>
      <c r="K30" s="4">
        <v>-1000</v>
      </c>
      <c r="L30" s="2">
        <v>45291</v>
      </c>
      <c r="M30" t="s">
        <v>6</v>
      </c>
    </row>
    <row r="31" spans="1:13" ht="12.75" customHeight="1" x14ac:dyDescent="0.3">
      <c r="A31" s="6" t="s">
        <v>15</v>
      </c>
      <c r="H31" s="8">
        <v>18833.86</v>
      </c>
      <c r="I31" s="8">
        <v>0</v>
      </c>
      <c r="J31" s="8">
        <v>0</v>
      </c>
      <c r="K31" s="8">
        <v>18833.86</v>
      </c>
    </row>
    <row r="32" spans="1:13" ht="12.75" customHeight="1" x14ac:dyDescent="0.3">
      <c r="A32" s="6" t="s">
        <v>11</v>
      </c>
      <c r="H32" s="9">
        <v>0</v>
      </c>
      <c r="J32" s="9">
        <v>0</v>
      </c>
      <c r="K32" s="9">
        <v>0</v>
      </c>
    </row>
    <row r="33" spans="1:13" ht="12.75" customHeight="1" x14ac:dyDescent="0.3">
      <c r="A33" s="6" t="s">
        <v>12</v>
      </c>
      <c r="H33" s="6"/>
      <c r="I33" s="6"/>
      <c r="J33" s="6"/>
      <c r="K33" s="6"/>
    </row>
    <row r="34" spans="1:13" ht="12.75" customHeight="1" x14ac:dyDescent="0.3">
      <c r="A34" s="6" t="s">
        <v>13</v>
      </c>
      <c r="H34" s="8">
        <v>18833.86</v>
      </c>
      <c r="I34" s="8">
        <v>0</v>
      </c>
      <c r="J34" s="8">
        <v>0</v>
      </c>
      <c r="K34" s="8">
        <v>18833.86</v>
      </c>
    </row>
    <row r="35" spans="1:13" ht="12.75" customHeight="1" x14ac:dyDescent="0.3">
      <c r="A35" s="6" t="s">
        <v>36</v>
      </c>
      <c r="B35" s="6"/>
      <c r="C35" s="6"/>
      <c r="D35" s="6"/>
      <c r="E35" s="6"/>
    </row>
    <row r="36" spans="1:13" ht="12.75" customHeight="1" x14ac:dyDescent="0.25">
      <c r="A36" t="s">
        <v>0</v>
      </c>
    </row>
    <row r="37" spans="1:13" ht="12.75" customHeight="1" x14ac:dyDescent="0.3">
      <c r="A37" s="6" t="s">
        <v>37</v>
      </c>
    </row>
    <row r="38" spans="1:13" ht="12.75" customHeight="1" x14ac:dyDescent="0.25">
      <c r="A38" t="s">
        <v>38</v>
      </c>
      <c r="B38" t="s">
        <v>39</v>
      </c>
      <c r="C38" s="1">
        <v>25933</v>
      </c>
      <c r="D38" s="2">
        <v>25750</v>
      </c>
      <c r="E38" t="s">
        <v>4</v>
      </c>
      <c r="F38" t="s">
        <v>5</v>
      </c>
      <c r="G38" t="s">
        <v>5</v>
      </c>
      <c r="H38" s="3">
        <v>2094.9</v>
      </c>
      <c r="I38" s="3">
        <v>0</v>
      </c>
      <c r="J38" s="3">
        <v>0</v>
      </c>
      <c r="K38" s="3">
        <v>2094.9</v>
      </c>
      <c r="L38" s="2">
        <v>45291</v>
      </c>
      <c r="M38" t="s">
        <v>6</v>
      </c>
    </row>
    <row r="39" spans="1:13" ht="12.75" customHeight="1" x14ac:dyDescent="0.25">
      <c r="A39" t="s">
        <v>40</v>
      </c>
      <c r="B39" t="s">
        <v>39</v>
      </c>
      <c r="C39" s="1">
        <v>26298</v>
      </c>
      <c r="D39" s="2">
        <v>26115</v>
      </c>
      <c r="E39" t="s">
        <v>4</v>
      </c>
      <c r="F39" t="s">
        <v>5</v>
      </c>
      <c r="G39" t="s">
        <v>5</v>
      </c>
      <c r="H39" s="4">
        <v>50.63</v>
      </c>
      <c r="I39" s="4">
        <v>0</v>
      </c>
      <c r="J39" s="4">
        <v>0</v>
      </c>
      <c r="K39" s="4">
        <v>50.63</v>
      </c>
      <c r="L39" s="2">
        <v>45291</v>
      </c>
      <c r="M39" t="s">
        <v>6</v>
      </c>
    </row>
    <row r="40" spans="1:13" ht="12.75" customHeight="1" x14ac:dyDescent="0.25">
      <c r="A40" t="s">
        <v>41</v>
      </c>
      <c r="B40" t="s">
        <v>39</v>
      </c>
      <c r="C40" s="1">
        <v>26664</v>
      </c>
      <c r="D40" s="2">
        <v>26481</v>
      </c>
      <c r="E40" t="s">
        <v>4</v>
      </c>
      <c r="F40" t="s">
        <v>5</v>
      </c>
      <c r="G40" t="s">
        <v>5</v>
      </c>
      <c r="H40" s="4">
        <v>716.01</v>
      </c>
      <c r="I40" s="4">
        <v>0</v>
      </c>
      <c r="J40" s="4">
        <v>0</v>
      </c>
      <c r="K40" s="4">
        <v>716.01</v>
      </c>
      <c r="L40" s="2">
        <v>45291</v>
      </c>
      <c r="M40" t="s">
        <v>6</v>
      </c>
    </row>
    <row r="41" spans="1:13" ht="12.75" customHeight="1" x14ac:dyDescent="0.25">
      <c r="A41" t="s">
        <v>42</v>
      </c>
      <c r="B41" t="s">
        <v>39</v>
      </c>
      <c r="C41" s="1">
        <v>27029</v>
      </c>
      <c r="D41" s="2">
        <v>26846</v>
      </c>
      <c r="E41" t="s">
        <v>4</v>
      </c>
      <c r="F41" t="s">
        <v>5</v>
      </c>
      <c r="G41" t="s">
        <v>5</v>
      </c>
      <c r="H41" s="4">
        <v>582.77</v>
      </c>
      <c r="I41" s="4">
        <v>0</v>
      </c>
      <c r="J41" s="4">
        <v>0</v>
      </c>
      <c r="K41" s="4">
        <v>582.77</v>
      </c>
      <c r="L41" s="2">
        <v>45291</v>
      </c>
      <c r="M41" t="s">
        <v>6</v>
      </c>
    </row>
    <row r="42" spans="1:13" ht="12.75" customHeight="1" x14ac:dyDescent="0.25">
      <c r="A42" t="s">
        <v>43</v>
      </c>
      <c r="B42" t="s">
        <v>39</v>
      </c>
      <c r="C42" s="1">
        <v>27394</v>
      </c>
      <c r="D42" s="2">
        <v>27211</v>
      </c>
      <c r="E42" t="s">
        <v>4</v>
      </c>
      <c r="F42" t="s">
        <v>5</v>
      </c>
      <c r="G42" t="s">
        <v>5</v>
      </c>
      <c r="H42" s="4">
        <v>225.66</v>
      </c>
      <c r="I42" s="4">
        <v>0</v>
      </c>
      <c r="J42" s="4">
        <v>0</v>
      </c>
      <c r="K42" s="4">
        <v>225.66</v>
      </c>
      <c r="L42" s="2">
        <v>45291</v>
      </c>
      <c r="M42" t="s">
        <v>6</v>
      </c>
    </row>
    <row r="43" spans="1:13" ht="12.75" customHeight="1" x14ac:dyDescent="0.3">
      <c r="A43" s="6" t="s">
        <v>37</v>
      </c>
      <c r="H43" s="8">
        <v>3669.97</v>
      </c>
      <c r="I43" s="8">
        <v>0</v>
      </c>
      <c r="J43" s="8">
        <v>0</v>
      </c>
      <c r="K43" s="8">
        <v>3669.97</v>
      </c>
    </row>
    <row r="44" spans="1:13" ht="12.75" customHeight="1" x14ac:dyDescent="0.3">
      <c r="A44" s="6" t="s">
        <v>11</v>
      </c>
      <c r="H44" s="9">
        <v>0</v>
      </c>
      <c r="J44" s="9">
        <v>0</v>
      </c>
      <c r="K44" s="9">
        <v>0</v>
      </c>
    </row>
    <row r="45" spans="1:13" ht="12.75" customHeight="1" x14ac:dyDescent="0.3">
      <c r="A45" s="6" t="s">
        <v>12</v>
      </c>
      <c r="H45" s="6"/>
      <c r="I45" s="6"/>
      <c r="J45" s="6"/>
      <c r="K45" s="6"/>
    </row>
    <row r="46" spans="1:13" ht="12.75" customHeight="1" x14ac:dyDescent="0.3">
      <c r="A46" s="6" t="s">
        <v>13</v>
      </c>
      <c r="H46" s="8">
        <v>3669.97</v>
      </c>
      <c r="I46" s="8">
        <v>0</v>
      </c>
      <c r="J46" s="8">
        <v>0</v>
      </c>
      <c r="K46" s="8">
        <v>3669.97</v>
      </c>
    </row>
    <row r="47" spans="1:13" ht="12.75" customHeight="1" x14ac:dyDescent="0.3">
      <c r="A47" s="6" t="s">
        <v>44</v>
      </c>
      <c r="B47" s="6"/>
      <c r="C47" s="6"/>
      <c r="D47" s="6"/>
      <c r="E47" s="6"/>
    </row>
    <row r="48" spans="1:13" ht="12.75" customHeight="1" x14ac:dyDescent="0.25">
      <c r="A48" t="s">
        <v>0</v>
      </c>
    </row>
    <row r="49" spans="1:13" ht="12.75" customHeight="1" x14ac:dyDescent="0.3">
      <c r="A49" s="6" t="s">
        <v>45</v>
      </c>
    </row>
    <row r="50" spans="1:13" ht="12.75" customHeight="1" x14ac:dyDescent="0.25">
      <c r="A50" t="s">
        <v>46</v>
      </c>
      <c r="B50" t="s">
        <v>47</v>
      </c>
      <c r="C50" s="1">
        <v>25933</v>
      </c>
      <c r="D50" s="2">
        <v>25750</v>
      </c>
      <c r="E50" t="s">
        <v>4</v>
      </c>
      <c r="F50" t="s">
        <v>5</v>
      </c>
      <c r="G50" t="s">
        <v>5</v>
      </c>
      <c r="H50" s="3">
        <v>4822.67</v>
      </c>
      <c r="I50" s="3">
        <v>0</v>
      </c>
      <c r="J50" s="3">
        <v>0</v>
      </c>
      <c r="K50" s="3">
        <v>4822.67</v>
      </c>
      <c r="L50" s="2">
        <v>45291</v>
      </c>
      <c r="M50" t="s">
        <v>6</v>
      </c>
    </row>
    <row r="51" spans="1:13" ht="12.75" customHeight="1" x14ac:dyDescent="0.25">
      <c r="A51" t="s">
        <v>48</v>
      </c>
      <c r="B51" t="s">
        <v>49</v>
      </c>
      <c r="C51" s="1">
        <v>26298</v>
      </c>
      <c r="D51" s="2">
        <v>26115</v>
      </c>
      <c r="E51" t="s">
        <v>4</v>
      </c>
      <c r="F51" t="s">
        <v>5</v>
      </c>
      <c r="G51" t="s">
        <v>5</v>
      </c>
      <c r="H51" s="4">
        <v>116.55</v>
      </c>
      <c r="I51" s="4">
        <v>0</v>
      </c>
      <c r="J51" s="4">
        <v>0</v>
      </c>
      <c r="K51" s="4">
        <v>116.55</v>
      </c>
      <c r="L51" s="2">
        <v>45291</v>
      </c>
      <c r="M51" t="s">
        <v>6</v>
      </c>
    </row>
    <row r="52" spans="1:13" ht="12.75" customHeight="1" x14ac:dyDescent="0.25">
      <c r="A52" t="s">
        <v>50</v>
      </c>
      <c r="B52" t="s">
        <v>47</v>
      </c>
      <c r="C52" s="1">
        <v>26664</v>
      </c>
      <c r="D52" s="2">
        <v>26481</v>
      </c>
      <c r="E52" t="s">
        <v>4</v>
      </c>
      <c r="F52" t="s">
        <v>5</v>
      </c>
      <c r="G52" t="s">
        <v>5</v>
      </c>
      <c r="H52" s="4">
        <v>1648.33</v>
      </c>
      <c r="I52" s="4">
        <v>0</v>
      </c>
      <c r="J52" s="4">
        <v>0</v>
      </c>
      <c r="K52" s="4">
        <v>1648.33</v>
      </c>
      <c r="L52" s="2">
        <v>45291</v>
      </c>
      <c r="M52" t="s">
        <v>6</v>
      </c>
    </row>
    <row r="53" spans="1:13" ht="12.75" customHeight="1" x14ac:dyDescent="0.25">
      <c r="A53" t="s">
        <v>51</v>
      </c>
      <c r="B53" t="s">
        <v>52</v>
      </c>
      <c r="C53" s="1">
        <v>27029</v>
      </c>
      <c r="D53" s="2">
        <v>26846</v>
      </c>
      <c r="E53" t="s">
        <v>4</v>
      </c>
      <c r="F53" t="s">
        <v>5</v>
      </c>
      <c r="G53" t="s">
        <v>5</v>
      </c>
      <c r="H53" s="4">
        <v>1341.6</v>
      </c>
      <c r="I53" s="4">
        <v>0</v>
      </c>
      <c r="J53" s="4">
        <v>0</v>
      </c>
      <c r="K53" s="4">
        <v>1341.6</v>
      </c>
      <c r="L53" s="2">
        <v>45291</v>
      </c>
      <c r="M53" t="s">
        <v>6</v>
      </c>
    </row>
    <row r="54" spans="1:13" ht="12.75" customHeight="1" x14ac:dyDescent="0.25">
      <c r="A54" t="s">
        <v>53</v>
      </c>
      <c r="B54" t="s">
        <v>52</v>
      </c>
      <c r="C54" s="1">
        <v>27394</v>
      </c>
      <c r="D54" s="2">
        <v>27211</v>
      </c>
      <c r="E54" t="s">
        <v>4</v>
      </c>
      <c r="F54" t="s">
        <v>5</v>
      </c>
      <c r="G54" t="s">
        <v>5</v>
      </c>
      <c r="H54" s="4">
        <v>519.49</v>
      </c>
      <c r="I54" s="4">
        <v>0</v>
      </c>
      <c r="J54" s="4">
        <v>0</v>
      </c>
      <c r="K54" s="4">
        <v>519.49</v>
      </c>
      <c r="L54" s="2">
        <v>45291</v>
      </c>
      <c r="M54" t="s">
        <v>6</v>
      </c>
    </row>
    <row r="55" spans="1:13" ht="12.75" customHeight="1" x14ac:dyDescent="0.25">
      <c r="A55" t="s">
        <v>54</v>
      </c>
      <c r="B55" t="s">
        <v>52</v>
      </c>
      <c r="C55" s="1">
        <v>27759</v>
      </c>
      <c r="D55" s="2">
        <v>27576</v>
      </c>
      <c r="E55" t="s">
        <v>4</v>
      </c>
      <c r="F55" t="s">
        <v>5</v>
      </c>
      <c r="G55" t="s">
        <v>5</v>
      </c>
      <c r="H55" s="4">
        <v>3435.5</v>
      </c>
      <c r="I55" s="4">
        <v>0</v>
      </c>
      <c r="J55" s="4">
        <v>0</v>
      </c>
      <c r="K55" s="4">
        <v>3435.5</v>
      </c>
      <c r="L55" s="2">
        <v>45291</v>
      </c>
      <c r="M55" t="s">
        <v>6</v>
      </c>
    </row>
    <row r="56" spans="1:13" ht="12.75" customHeight="1" x14ac:dyDescent="0.25">
      <c r="A56" t="s">
        <v>55</v>
      </c>
      <c r="B56" t="s">
        <v>52</v>
      </c>
      <c r="C56" s="1">
        <v>28125</v>
      </c>
      <c r="D56" s="2">
        <v>27942</v>
      </c>
      <c r="E56" t="s">
        <v>4</v>
      </c>
      <c r="F56" t="s">
        <v>5</v>
      </c>
      <c r="G56" t="s">
        <v>5</v>
      </c>
      <c r="H56" s="4">
        <v>-1443.4</v>
      </c>
      <c r="I56" s="4">
        <v>0</v>
      </c>
      <c r="J56" s="4">
        <v>0</v>
      </c>
      <c r="K56" s="4">
        <v>-1443.4</v>
      </c>
      <c r="L56" s="2">
        <v>45291</v>
      </c>
      <c r="M56" t="s">
        <v>6</v>
      </c>
    </row>
    <row r="57" spans="1:13" ht="12.75" customHeight="1" x14ac:dyDescent="0.25">
      <c r="A57" t="s">
        <v>56</v>
      </c>
      <c r="B57" t="s">
        <v>52</v>
      </c>
      <c r="C57" s="1">
        <v>28490</v>
      </c>
      <c r="D57" s="2">
        <v>28307</v>
      </c>
      <c r="E57" t="s">
        <v>4</v>
      </c>
      <c r="F57" t="s">
        <v>5</v>
      </c>
      <c r="G57" t="s">
        <v>5</v>
      </c>
      <c r="H57" s="4">
        <v>13.5</v>
      </c>
      <c r="I57" s="4">
        <v>0</v>
      </c>
      <c r="J57" s="4">
        <v>0</v>
      </c>
      <c r="K57" s="4">
        <v>13.5</v>
      </c>
      <c r="L57" s="2">
        <v>45291</v>
      </c>
      <c r="M57" t="s">
        <v>6</v>
      </c>
    </row>
    <row r="58" spans="1:13" ht="12.75" customHeight="1" x14ac:dyDescent="0.25">
      <c r="A58" t="s">
        <v>57</v>
      </c>
      <c r="B58" t="s">
        <v>52</v>
      </c>
      <c r="C58" s="1">
        <v>28855</v>
      </c>
      <c r="D58" s="2">
        <v>28672</v>
      </c>
      <c r="E58" t="s">
        <v>4</v>
      </c>
      <c r="F58" t="s">
        <v>5</v>
      </c>
      <c r="G58" t="s">
        <v>5</v>
      </c>
      <c r="H58" s="4">
        <v>1004.5</v>
      </c>
      <c r="I58" s="4">
        <v>0</v>
      </c>
      <c r="J58" s="4">
        <v>0</v>
      </c>
      <c r="K58" s="4">
        <v>1004.5</v>
      </c>
      <c r="L58" s="2">
        <v>45291</v>
      </c>
      <c r="M58" t="s">
        <v>6</v>
      </c>
    </row>
    <row r="59" spans="1:13" ht="12.75" customHeight="1" x14ac:dyDescent="0.25">
      <c r="A59" t="s">
        <v>58</v>
      </c>
      <c r="B59" t="s">
        <v>52</v>
      </c>
      <c r="C59" s="1">
        <v>29220</v>
      </c>
      <c r="D59" s="2">
        <v>29037</v>
      </c>
      <c r="E59" t="s">
        <v>4</v>
      </c>
      <c r="F59" t="s">
        <v>5</v>
      </c>
      <c r="G59" t="s">
        <v>5</v>
      </c>
      <c r="H59" s="4">
        <v>988.5</v>
      </c>
      <c r="I59" s="4">
        <v>0</v>
      </c>
      <c r="J59" s="4">
        <v>0</v>
      </c>
      <c r="K59" s="4">
        <v>988.5</v>
      </c>
      <c r="L59" s="2">
        <v>45291</v>
      </c>
      <c r="M59" t="s">
        <v>6</v>
      </c>
    </row>
    <row r="60" spans="1:13" ht="12.75" customHeight="1" x14ac:dyDescent="0.25">
      <c r="A60" t="s">
        <v>59</v>
      </c>
      <c r="B60" t="s">
        <v>52</v>
      </c>
      <c r="C60" s="1">
        <v>29951</v>
      </c>
      <c r="D60" s="2">
        <v>29768</v>
      </c>
      <c r="E60" t="s">
        <v>4</v>
      </c>
      <c r="F60" t="s">
        <v>5</v>
      </c>
      <c r="G60" t="s">
        <v>5</v>
      </c>
      <c r="H60" s="4">
        <v>499.14</v>
      </c>
      <c r="I60" s="4">
        <v>0</v>
      </c>
      <c r="J60" s="4">
        <v>0</v>
      </c>
      <c r="K60" s="4">
        <v>499.14</v>
      </c>
      <c r="L60" s="2">
        <v>45291</v>
      </c>
      <c r="M60" t="s">
        <v>6</v>
      </c>
    </row>
    <row r="61" spans="1:13" ht="12.75" customHeight="1" x14ac:dyDescent="0.25">
      <c r="A61" t="s">
        <v>60</v>
      </c>
      <c r="B61" t="s">
        <v>52</v>
      </c>
      <c r="C61" s="1">
        <v>31047</v>
      </c>
      <c r="D61" s="2">
        <v>30864</v>
      </c>
      <c r="E61" t="s">
        <v>4</v>
      </c>
      <c r="F61" t="s">
        <v>5</v>
      </c>
      <c r="G61" t="s">
        <v>5</v>
      </c>
      <c r="H61" s="4">
        <v>3176</v>
      </c>
      <c r="I61" s="4">
        <v>0</v>
      </c>
      <c r="J61" s="4">
        <v>0</v>
      </c>
      <c r="K61" s="4">
        <v>3176</v>
      </c>
      <c r="L61" s="2">
        <v>45291</v>
      </c>
      <c r="M61" t="s">
        <v>6</v>
      </c>
    </row>
    <row r="62" spans="1:13" ht="12.75" customHeight="1" x14ac:dyDescent="0.25">
      <c r="A62" t="s">
        <v>61</v>
      </c>
      <c r="B62" t="s">
        <v>52</v>
      </c>
      <c r="C62" s="1">
        <v>31777</v>
      </c>
      <c r="D62" s="2">
        <v>31594</v>
      </c>
      <c r="E62" t="s">
        <v>4</v>
      </c>
      <c r="F62" t="s">
        <v>5</v>
      </c>
      <c r="G62" t="s">
        <v>5</v>
      </c>
      <c r="H62" s="4">
        <v>3499.5</v>
      </c>
      <c r="I62" s="4">
        <v>0</v>
      </c>
      <c r="J62" s="4">
        <v>0</v>
      </c>
      <c r="K62" s="4">
        <v>3499.5</v>
      </c>
      <c r="L62" s="2">
        <v>45291</v>
      </c>
      <c r="M62" t="s">
        <v>6</v>
      </c>
    </row>
    <row r="63" spans="1:13" ht="12.75" customHeight="1" x14ac:dyDescent="0.25">
      <c r="A63" t="s">
        <v>62</v>
      </c>
      <c r="B63" t="s">
        <v>52</v>
      </c>
      <c r="C63" s="1">
        <v>32508</v>
      </c>
      <c r="D63" s="2">
        <v>32325</v>
      </c>
      <c r="E63" t="s">
        <v>4</v>
      </c>
      <c r="F63" t="s">
        <v>5</v>
      </c>
      <c r="G63" t="s">
        <v>5</v>
      </c>
      <c r="H63" s="4">
        <v>10</v>
      </c>
      <c r="I63" s="4">
        <v>0</v>
      </c>
      <c r="J63" s="4">
        <v>0</v>
      </c>
      <c r="K63" s="4">
        <v>10</v>
      </c>
      <c r="L63" s="2">
        <v>45291</v>
      </c>
      <c r="M63" t="s">
        <v>6</v>
      </c>
    </row>
    <row r="64" spans="1:13" ht="12.75" customHeight="1" x14ac:dyDescent="0.25">
      <c r="A64" t="s">
        <v>63</v>
      </c>
      <c r="B64" t="s">
        <v>52</v>
      </c>
      <c r="C64" s="1">
        <v>32873</v>
      </c>
      <c r="D64" s="2">
        <v>32690</v>
      </c>
      <c r="E64" t="s">
        <v>4</v>
      </c>
      <c r="F64" t="s">
        <v>5</v>
      </c>
      <c r="G64" t="s">
        <v>5</v>
      </c>
      <c r="H64" s="4">
        <v>665.5</v>
      </c>
      <c r="I64" s="4">
        <v>0</v>
      </c>
      <c r="J64" s="4">
        <v>0</v>
      </c>
      <c r="K64" s="4">
        <v>665.5</v>
      </c>
      <c r="L64" s="2">
        <v>45291</v>
      </c>
      <c r="M64" t="s">
        <v>6</v>
      </c>
    </row>
    <row r="65" spans="1:13" ht="12.75" customHeight="1" x14ac:dyDescent="0.25">
      <c r="A65" t="s">
        <v>64</v>
      </c>
      <c r="B65" t="s">
        <v>52</v>
      </c>
      <c r="C65" s="1">
        <v>33238</v>
      </c>
      <c r="D65" s="2">
        <v>33055</v>
      </c>
      <c r="E65" t="s">
        <v>4</v>
      </c>
      <c r="F65" t="s">
        <v>5</v>
      </c>
      <c r="G65" t="s">
        <v>5</v>
      </c>
      <c r="H65" s="4">
        <v>979.06</v>
      </c>
      <c r="I65" s="4">
        <v>0</v>
      </c>
      <c r="J65" s="4">
        <v>0</v>
      </c>
      <c r="K65" s="4">
        <v>979.06</v>
      </c>
      <c r="L65" s="2">
        <v>45291</v>
      </c>
      <c r="M65" t="s">
        <v>6</v>
      </c>
    </row>
    <row r="66" spans="1:13" ht="12.75" customHeight="1" x14ac:dyDescent="0.25">
      <c r="A66" t="s">
        <v>65</v>
      </c>
      <c r="B66" t="s">
        <v>66</v>
      </c>
      <c r="C66" s="1">
        <v>33419</v>
      </c>
      <c r="D66" s="2">
        <v>33419</v>
      </c>
      <c r="E66" t="s">
        <v>4</v>
      </c>
      <c r="F66" t="s">
        <v>5</v>
      </c>
      <c r="G66" t="s">
        <v>5</v>
      </c>
      <c r="H66" s="4">
        <v>2214</v>
      </c>
      <c r="I66" s="4">
        <v>0</v>
      </c>
      <c r="J66" s="4">
        <v>0</v>
      </c>
      <c r="K66" s="4">
        <v>2214</v>
      </c>
      <c r="L66" s="2">
        <v>45291</v>
      </c>
      <c r="M66" t="s">
        <v>6</v>
      </c>
    </row>
    <row r="67" spans="1:13" ht="12.75" customHeight="1" x14ac:dyDescent="0.25">
      <c r="A67" t="s">
        <v>67</v>
      </c>
      <c r="B67" t="s">
        <v>68</v>
      </c>
      <c r="C67" s="1">
        <v>33785</v>
      </c>
      <c r="D67" s="2">
        <v>33785</v>
      </c>
      <c r="E67" t="s">
        <v>4</v>
      </c>
      <c r="F67" t="s">
        <v>5</v>
      </c>
      <c r="G67" t="s">
        <v>5</v>
      </c>
      <c r="H67" s="4">
        <v>1736</v>
      </c>
      <c r="I67" s="4">
        <v>0</v>
      </c>
      <c r="J67" s="4">
        <v>0</v>
      </c>
      <c r="K67" s="4">
        <v>1736</v>
      </c>
      <c r="L67" s="2">
        <v>45291</v>
      </c>
      <c r="M67" t="s">
        <v>6</v>
      </c>
    </row>
    <row r="68" spans="1:13" ht="12.75" customHeight="1" x14ac:dyDescent="0.25">
      <c r="A68" t="s">
        <v>69</v>
      </c>
      <c r="B68" t="s">
        <v>47</v>
      </c>
      <c r="C68" s="1">
        <v>33969</v>
      </c>
      <c r="D68" s="2">
        <v>33969</v>
      </c>
      <c r="E68" t="s">
        <v>4</v>
      </c>
      <c r="F68" t="s">
        <v>5</v>
      </c>
      <c r="G68" t="s">
        <v>5</v>
      </c>
      <c r="H68" s="4">
        <v>27</v>
      </c>
      <c r="I68" s="4">
        <v>0</v>
      </c>
      <c r="J68" s="4">
        <v>0</v>
      </c>
      <c r="K68" s="4">
        <v>27</v>
      </c>
      <c r="L68" s="2">
        <v>45291</v>
      </c>
      <c r="M68" t="s">
        <v>6</v>
      </c>
    </row>
    <row r="69" spans="1:13" ht="12.75" customHeight="1" x14ac:dyDescent="0.25">
      <c r="A69" t="s">
        <v>70</v>
      </c>
      <c r="B69" t="s">
        <v>71</v>
      </c>
      <c r="C69" s="1">
        <v>34150</v>
      </c>
      <c r="D69" s="2">
        <v>34150</v>
      </c>
      <c r="E69" t="s">
        <v>4</v>
      </c>
      <c r="F69" t="s">
        <v>5</v>
      </c>
      <c r="G69" t="s">
        <v>5</v>
      </c>
      <c r="H69" s="4">
        <v>34</v>
      </c>
      <c r="I69" s="4">
        <v>0</v>
      </c>
      <c r="J69" s="4">
        <v>0</v>
      </c>
      <c r="K69" s="4">
        <v>34</v>
      </c>
      <c r="L69" s="2">
        <v>45291</v>
      </c>
      <c r="M69" t="s">
        <v>6</v>
      </c>
    </row>
    <row r="70" spans="1:13" ht="12.75" customHeight="1" x14ac:dyDescent="0.25">
      <c r="A70" t="s">
        <v>72</v>
      </c>
      <c r="B70" t="s">
        <v>73</v>
      </c>
      <c r="C70" s="1">
        <v>35246</v>
      </c>
      <c r="D70" s="2">
        <v>35246</v>
      </c>
      <c r="E70" t="s">
        <v>4</v>
      </c>
      <c r="F70" t="s">
        <v>5</v>
      </c>
      <c r="G70" t="s">
        <v>5</v>
      </c>
      <c r="H70" s="4">
        <v>26424</v>
      </c>
      <c r="I70" s="4">
        <v>0</v>
      </c>
      <c r="J70" s="4">
        <v>0</v>
      </c>
      <c r="K70" s="4">
        <v>26424</v>
      </c>
      <c r="L70" s="2">
        <v>45291</v>
      </c>
      <c r="M70" t="s">
        <v>6</v>
      </c>
    </row>
    <row r="71" spans="1:13" ht="12.75" customHeight="1" x14ac:dyDescent="0.25">
      <c r="A71" t="s">
        <v>74</v>
      </c>
      <c r="B71" t="s">
        <v>47</v>
      </c>
      <c r="C71" s="1">
        <v>35430</v>
      </c>
      <c r="D71" s="2">
        <v>35064</v>
      </c>
      <c r="E71" t="s">
        <v>4</v>
      </c>
      <c r="F71" t="s">
        <v>5</v>
      </c>
      <c r="G71" t="s">
        <v>5</v>
      </c>
      <c r="H71" s="4">
        <v>36</v>
      </c>
      <c r="I71" s="4">
        <v>0</v>
      </c>
      <c r="J71" s="4">
        <v>0</v>
      </c>
      <c r="K71" s="4">
        <v>36</v>
      </c>
      <c r="L71" s="2">
        <v>45291</v>
      </c>
      <c r="M71" t="s">
        <v>6</v>
      </c>
    </row>
    <row r="72" spans="1:13" ht="12.75" customHeight="1" x14ac:dyDescent="0.25">
      <c r="A72" t="s">
        <v>75</v>
      </c>
      <c r="B72" t="s">
        <v>76</v>
      </c>
      <c r="C72" s="1">
        <v>35611</v>
      </c>
      <c r="D72" s="2">
        <v>35611</v>
      </c>
      <c r="E72" t="s">
        <v>4</v>
      </c>
      <c r="F72" t="s">
        <v>5</v>
      </c>
      <c r="G72" t="s">
        <v>5</v>
      </c>
      <c r="H72" s="4">
        <v>3624</v>
      </c>
      <c r="I72" s="4">
        <v>0</v>
      </c>
      <c r="J72" s="4">
        <v>0</v>
      </c>
      <c r="K72" s="4">
        <v>3624</v>
      </c>
      <c r="L72" s="2">
        <v>45291</v>
      </c>
      <c r="M72" t="s">
        <v>6</v>
      </c>
    </row>
    <row r="73" spans="1:13" ht="12.75" customHeight="1" x14ac:dyDescent="0.25">
      <c r="A73" t="s">
        <v>77</v>
      </c>
      <c r="B73" t="s">
        <v>78</v>
      </c>
      <c r="C73" s="1">
        <v>36708</v>
      </c>
      <c r="D73" s="2">
        <v>36708</v>
      </c>
      <c r="E73" t="s">
        <v>4</v>
      </c>
      <c r="F73" t="s">
        <v>5</v>
      </c>
      <c r="G73" t="s">
        <v>5</v>
      </c>
      <c r="H73" s="4">
        <v>21528.58</v>
      </c>
      <c r="I73" s="4">
        <v>0</v>
      </c>
      <c r="J73" s="4">
        <v>0</v>
      </c>
      <c r="K73" s="4">
        <v>21528.58</v>
      </c>
      <c r="L73" s="2">
        <v>45291</v>
      </c>
      <c r="M73" t="s">
        <v>6</v>
      </c>
    </row>
    <row r="74" spans="1:13" ht="12.75" customHeight="1" x14ac:dyDescent="0.25">
      <c r="A74" t="s">
        <v>79</v>
      </c>
      <c r="B74" t="s">
        <v>80</v>
      </c>
      <c r="C74" s="1">
        <v>37908</v>
      </c>
      <c r="D74" s="2">
        <v>37926</v>
      </c>
      <c r="E74" t="s">
        <v>4</v>
      </c>
      <c r="F74" t="s">
        <v>5</v>
      </c>
      <c r="G74" t="s">
        <v>5</v>
      </c>
      <c r="H74" s="4">
        <v>1000</v>
      </c>
      <c r="I74" s="4">
        <v>0</v>
      </c>
      <c r="J74" s="4">
        <v>0</v>
      </c>
      <c r="K74" s="4">
        <v>1000</v>
      </c>
      <c r="L74" s="2">
        <v>45291</v>
      </c>
      <c r="M74" t="s">
        <v>6</v>
      </c>
    </row>
    <row r="75" spans="1:13" ht="12.75" customHeight="1" x14ac:dyDescent="0.3">
      <c r="A75" s="6" t="s">
        <v>45</v>
      </c>
      <c r="H75" s="8">
        <v>77900.02</v>
      </c>
      <c r="I75" s="8">
        <v>0</v>
      </c>
      <c r="J75" s="8">
        <v>0</v>
      </c>
      <c r="K75" s="8">
        <v>77900.02</v>
      </c>
    </row>
    <row r="76" spans="1:13" ht="12.75" customHeight="1" x14ac:dyDescent="0.3">
      <c r="A76" s="6" t="s">
        <v>11</v>
      </c>
      <c r="H76" s="9">
        <v>0</v>
      </c>
      <c r="J76" s="9">
        <v>0</v>
      </c>
      <c r="K76" s="9">
        <v>0</v>
      </c>
    </row>
    <row r="77" spans="1:13" ht="12.75" customHeight="1" x14ac:dyDescent="0.3">
      <c r="A77" s="6" t="s">
        <v>12</v>
      </c>
      <c r="H77" s="6"/>
      <c r="I77" s="6"/>
      <c r="J77" s="6"/>
      <c r="K77" s="6"/>
    </row>
    <row r="78" spans="1:13" ht="12.75" customHeight="1" x14ac:dyDescent="0.3">
      <c r="A78" s="6" t="s">
        <v>13</v>
      </c>
      <c r="H78" s="8">
        <v>77900.02</v>
      </c>
      <c r="I78" s="8">
        <v>0</v>
      </c>
      <c r="J78" s="8">
        <v>0</v>
      </c>
      <c r="K78" s="8">
        <v>77900.02</v>
      </c>
    </row>
    <row r="79" spans="1:13" ht="12.75" customHeight="1" x14ac:dyDescent="0.3">
      <c r="A79" s="6" t="s">
        <v>81</v>
      </c>
      <c r="B79" s="6"/>
      <c r="C79" s="6"/>
      <c r="D79" s="6"/>
      <c r="E79" s="6"/>
    </row>
    <row r="80" spans="1:13" ht="12.75" customHeight="1" x14ac:dyDescent="0.25">
      <c r="A80" t="s">
        <v>0</v>
      </c>
    </row>
    <row r="81" spans="1:13" ht="12.75" customHeight="1" x14ac:dyDescent="0.3">
      <c r="A81" s="6" t="s">
        <v>82</v>
      </c>
    </row>
    <row r="82" spans="1:13" ht="12.75" customHeight="1" x14ac:dyDescent="0.25">
      <c r="A82" t="s">
        <v>83</v>
      </c>
      <c r="B82" t="s">
        <v>84</v>
      </c>
      <c r="C82" s="1">
        <v>36281</v>
      </c>
      <c r="D82" s="2">
        <v>36281</v>
      </c>
      <c r="E82" t="s">
        <v>4</v>
      </c>
      <c r="F82" t="s">
        <v>5</v>
      </c>
      <c r="G82" t="s">
        <v>5</v>
      </c>
      <c r="H82" s="3">
        <v>20171</v>
      </c>
      <c r="I82" s="3">
        <v>0</v>
      </c>
      <c r="J82" s="3">
        <v>0</v>
      </c>
      <c r="K82" s="3">
        <v>20171</v>
      </c>
      <c r="L82" s="2">
        <v>45291</v>
      </c>
      <c r="M82" t="s">
        <v>6</v>
      </c>
    </row>
    <row r="83" spans="1:13" ht="12.75" customHeight="1" x14ac:dyDescent="0.3">
      <c r="A83" s="6" t="s">
        <v>82</v>
      </c>
      <c r="H83" s="8">
        <v>20171</v>
      </c>
      <c r="I83" s="8">
        <v>0</v>
      </c>
      <c r="J83" s="8">
        <v>0</v>
      </c>
      <c r="K83" s="8">
        <v>20171</v>
      </c>
    </row>
    <row r="84" spans="1:13" ht="12.75" customHeight="1" x14ac:dyDescent="0.3">
      <c r="A84" s="6" t="s">
        <v>11</v>
      </c>
      <c r="H84" s="9">
        <v>0</v>
      </c>
      <c r="J84" s="9">
        <v>0</v>
      </c>
      <c r="K84" s="9">
        <v>0</v>
      </c>
    </row>
    <row r="85" spans="1:13" ht="12.75" customHeight="1" x14ac:dyDescent="0.3">
      <c r="A85" s="6" t="s">
        <v>12</v>
      </c>
      <c r="H85" s="6"/>
      <c r="I85" s="6"/>
      <c r="J85" s="6"/>
      <c r="K85" s="6"/>
    </row>
    <row r="86" spans="1:13" ht="12.75" customHeight="1" x14ac:dyDescent="0.3">
      <c r="A86" s="6" t="s">
        <v>13</v>
      </c>
      <c r="H86" s="8">
        <v>20171</v>
      </c>
      <c r="I86" s="8">
        <v>0</v>
      </c>
      <c r="J86" s="8">
        <v>0</v>
      </c>
      <c r="K86" s="8">
        <v>20171</v>
      </c>
    </row>
    <row r="87" spans="1:13" ht="12.75" customHeight="1" x14ac:dyDescent="0.3">
      <c r="A87" s="6" t="s">
        <v>85</v>
      </c>
      <c r="B87" s="6"/>
      <c r="C87" s="6"/>
      <c r="D87" s="6"/>
      <c r="E87" s="6"/>
    </row>
    <row r="88" spans="1:13" ht="12.75" customHeight="1" x14ac:dyDescent="0.25">
      <c r="A88" t="s">
        <v>0</v>
      </c>
    </row>
    <row r="89" spans="1:13" ht="12.75" customHeight="1" x14ac:dyDescent="0.3">
      <c r="A89" s="6" t="s">
        <v>86</v>
      </c>
    </row>
    <row r="90" spans="1:13" ht="12.75" customHeight="1" x14ac:dyDescent="0.25">
      <c r="A90" t="s">
        <v>87</v>
      </c>
      <c r="B90" t="s">
        <v>88</v>
      </c>
      <c r="C90" s="1">
        <v>36800</v>
      </c>
      <c r="D90" s="2">
        <v>36800</v>
      </c>
      <c r="E90" t="s">
        <v>4</v>
      </c>
      <c r="F90" t="s">
        <v>5</v>
      </c>
      <c r="G90" t="s">
        <v>5</v>
      </c>
      <c r="H90" s="3">
        <v>657193.65</v>
      </c>
      <c r="I90" s="3">
        <v>0</v>
      </c>
      <c r="J90" s="3">
        <v>0</v>
      </c>
      <c r="K90" s="3">
        <v>657193.65</v>
      </c>
      <c r="L90" s="2">
        <v>45291</v>
      </c>
      <c r="M90" t="s">
        <v>6</v>
      </c>
    </row>
    <row r="91" spans="1:13" ht="12.75" customHeight="1" x14ac:dyDescent="0.25">
      <c r="A91" t="s">
        <v>89</v>
      </c>
      <c r="B91" t="s">
        <v>90</v>
      </c>
      <c r="C91" s="1">
        <v>37256</v>
      </c>
      <c r="D91" s="2">
        <v>37073</v>
      </c>
      <c r="E91" t="s">
        <v>4</v>
      </c>
      <c r="F91" t="s">
        <v>5</v>
      </c>
      <c r="G91" t="s">
        <v>5</v>
      </c>
      <c r="H91" s="4">
        <v>781.36</v>
      </c>
      <c r="I91" s="4">
        <v>0</v>
      </c>
      <c r="J91" s="4">
        <v>0</v>
      </c>
      <c r="K91" s="4">
        <v>781.36</v>
      </c>
      <c r="L91" s="2">
        <v>45291</v>
      </c>
      <c r="M91" t="s">
        <v>6</v>
      </c>
    </row>
    <row r="92" spans="1:13" ht="12.75" customHeight="1" x14ac:dyDescent="0.3">
      <c r="A92" s="6" t="s">
        <v>86</v>
      </c>
      <c r="H92" s="8">
        <v>657975.01</v>
      </c>
      <c r="I92" s="8">
        <v>0</v>
      </c>
      <c r="J92" s="8">
        <v>0</v>
      </c>
      <c r="K92" s="8">
        <v>657975.01</v>
      </c>
    </row>
    <row r="93" spans="1:13" ht="12.75" customHeight="1" x14ac:dyDescent="0.3">
      <c r="A93" s="6" t="s">
        <v>11</v>
      </c>
      <c r="H93" s="9">
        <v>0</v>
      </c>
      <c r="J93" s="9">
        <v>0</v>
      </c>
      <c r="K93" s="9">
        <v>0</v>
      </c>
    </row>
    <row r="94" spans="1:13" ht="12.75" customHeight="1" x14ac:dyDescent="0.3">
      <c r="A94" s="6" t="s">
        <v>12</v>
      </c>
      <c r="H94" s="6"/>
      <c r="I94" s="6"/>
      <c r="J94" s="6"/>
      <c r="K94" s="6"/>
    </row>
    <row r="95" spans="1:13" ht="12.75" customHeight="1" x14ac:dyDescent="0.3">
      <c r="A95" s="6" t="s">
        <v>13</v>
      </c>
      <c r="H95" s="8">
        <v>657975.01</v>
      </c>
      <c r="I95" s="8">
        <v>0</v>
      </c>
      <c r="J95" s="8">
        <v>0</v>
      </c>
      <c r="K95" s="8">
        <v>657975.01</v>
      </c>
    </row>
    <row r="96" spans="1:13" ht="12.75" customHeight="1" x14ac:dyDescent="0.25">
      <c r="A96" t="s">
        <v>91</v>
      </c>
    </row>
    <row r="97" spans="1:13" ht="12.75" customHeight="1" x14ac:dyDescent="0.25">
      <c r="A97" t="s">
        <v>0</v>
      </c>
    </row>
    <row r="98" spans="1:13" ht="12.75" customHeight="1" x14ac:dyDescent="0.3">
      <c r="A98" s="6" t="s">
        <v>92</v>
      </c>
    </row>
    <row r="99" spans="1:13" ht="12.75" customHeight="1" x14ac:dyDescent="0.25">
      <c r="A99" t="s">
        <v>93</v>
      </c>
      <c r="B99" t="s">
        <v>94</v>
      </c>
      <c r="C99" s="1">
        <v>39465</v>
      </c>
      <c r="D99" s="2">
        <v>39479</v>
      </c>
      <c r="E99" t="s">
        <v>4</v>
      </c>
      <c r="F99" t="s">
        <v>5</v>
      </c>
      <c r="G99" t="s">
        <v>5</v>
      </c>
      <c r="H99" s="3">
        <v>257272.35</v>
      </c>
      <c r="I99" s="3">
        <v>0</v>
      </c>
      <c r="J99" s="3">
        <v>0</v>
      </c>
      <c r="K99" s="3">
        <v>257272.35</v>
      </c>
      <c r="L99" s="2">
        <v>45291</v>
      </c>
      <c r="M99" t="s">
        <v>6</v>
      </c>
    </row>
    <row r="100" spans="1:13" ht="12.75" customHeight="1" x14ac:dyDescent="0.3">
      <c r="A100" s="6" t="s">
        <v>92</v>
      </c>
      <c r="H100" s="8">
        <v>257272.35</v>
      </c>
      <c r="I100" s="8">
        <v>0</v>
      </c>
      <c r="J100" s="8">
        <v>0</v>
      </c>
      <c r="K100" s="8">
        <v>257272.35</v>
      </c>
    </row>
    <row r="101" spans="1:13" ht="12.75" customHeight="1" x14ac:dyDescent="0.3">
      <c r="A101" s="6" t="s">
        <v>11</v>
      </c>
      <c r="H101" s="9">
        <v>0</v>
      </c>
      <c r="J101" s="9">
        <v>0</v>
      </c>
      <c r="K101" s="9">
        <v>0</v>
      </c>
    </row>
    <row r="102" spans="1:13" ht="12.75" customHeight="1" x14ac:dyDescent="0.3">
      <c r="A102" s="6" t="s">
        <v>12</v>
      </c>
      <c r="H102" s="6"/>
      <c r="I102" s="6"/>
      <c r="J102" s="6"/>
      <c r="K102" s="6"/>
    </row>
    <row r="103" spans="1:13" ht="12.75" customHeight="1" x14ac:dyDescent="0.3">
      <c r="A103" s="6" t="s">
        <v>13</v>
      </c>
      <c r="H103" s="8">
        <v>257272.35</v>
      </c>
      <c r="I103" s="8">
        <v>0</v>
      </c>
      <c r="J103" s="8">
        <v>0</v>
      </c>
      <c r="K103" s="8">
        <v>257272.35</v>
      </c>
    </row>
    <row r="104" spans="1:13" ht="12.75" customHeight="1" x14ac:dyDescent="0.3">
      <c r="A104" s="6" t="s">
        <v>85</v>
      </c>
      <c r="B104" s="6"/>
      <c r="C104" s="6"/>
      <c r="D104" s="6"/>
      <c r="E104" s="6"/>
    </row>
    <row r="105" spans="1:13" ht="12.75" customHeight="1" x14ac:dyDescent="0.25">
      <c r="A105" t="s">
        <v>0</v>
      </c>
    </row>
    <row r="106" spans="1:13" ht="12.75" customHeight="1" x14ac:dyDescent="0.3">
      <c r="A106" s="6" t="s">
        <v>95</v>
      </c>
    </row>
    <row r="107" spans="1:13" ht="12.75" customHeight="1" x14ac:dyDescent="0.25">
      <c r="A107" t="s">
        <v>96</v>
      </c>
      <c r="B107" t="s">
        <v>97</v>
      </c>
      <c r="C107" s="1">
        <v>39465</v>
      </c>
      <c r="D107" s="2">
        <v>39479</v>
      </c>
      <c r="E107" t="s">
        <v>4</v>
      </c>
      <c r="F107" t="s">
        <v>5</v>
      </c>
      <c r="G107" t="s">
        <v>5</v>
      </c>
      <c r="H107" s="3">
        <v>193406.49</v>
      </c>
      <c r="I107" s="3">
        <v>0</v>
      </c>
      <c r="J107" s="3">
        <v>0</v>
      </c>
      <c r="K107" s="3">
        <v>193406.49</v>
      </c>
      <c r="L107" s="2">
        <v>45291</v>
      </c>
      <c r="M107" t="s">
        <v>6</v>
      </c>
    </row>
    <row r="108" spans="1:13" ht="12.75" customHeight="1" x14ac:dyDescent="0.3">
      <c r="A108" s="6" t="s">
        <v>95</v>
      </c>
      <c r="H108" s="8">
        <v>193406.49</v>
      </c>
      <c r="I108" s="8">
        <v>0</v>
      </c>
      <c r="J108" s="8">
        <v>0</v>
      </c>
      <c r="K108" s="8">
        <v>193406.49</v>
      </c>
    </row>
    <row r="109" spans="1:13" ht="12.75" customHeight="1" x14ac:dyDescent="0.3">
      <c r="A109" s="6" t="s">
        <v>11</v>
      </c>
      <c r="H109" s="9">
        <v>0</v>
      </c>
      <c r="J109" s="9">
        <v>0</v>
      </c>
      <c r="K109" s="9">
        <v>0</v>
      </c>
    </row>
    <row r="110" spans="1:13" ht="12.75" customHeight="1" x14ac:dyDescent="0.3">
      <c r="A110" s="6" t="s">
        <v>12</v>
      </c>
      <c r="H110" s="6"/>
      <c r="I110" s="6"/>
      <c r="J110" s="6"/>
      <c r="K110" s="6"/>
    </row>
    <row r="111" spans="1:13" ht="12.75" customHeight="1" x14ac:dyDescent="0.3">
      <c r="A111" s="6" t="s">
        <v>13</v>
      </c>
      <c r="H111" s="8">
        <v>193406.49</v>
      </c>
      <c r="I111" s="8">
        <v>0</v>
      </c>
      <c r="J111" s="8">
        <v>0</v>
      </c>
      <c r="K111" s="8">
        <v>193406.49</v>
      </c>
    </row>
    <row r="112" spans="1:13" ht="12.75" customHeight="1" x14ac:dyDescent="0.3">
      <c r="A112" s="6" t="s">
        <v>85</v>
      </c>
      <c r="B112" s="6"/>
      <c r="C112" s="6"/>
      <c r="D112" s="6"/>
      <c r="E112" s="6"/>
    </row>
    <row r="113" spans="1:13" ht="12.75" customHeight="1" x14ac:dyDescent="0.25">
      <c r="A113" t="s">
        <v>0</v>
      </c>
    </row>
    <row r="114" spans="1:13" ht="12.75" customHeight="1" x14ac:dyDescent="0.3">
      <c r="A114" s="6" t="s">
        <v>98</v>
      </c>
    </row>
    <row r="115" spans="1:13" ht="12.75" customHeight="1" x14ac:dyDescent="0.25">
      <c r="A115" t="s">
        <v>99</v>
      </c>
      <c r="B115" t="s">
        <v>100</v>
      </c>
      <c r="C115" s="1">
        <v>25933</v>
      </c>
      <c r="D115" s="2">
        <v>25750</v>
      </c>
      <c r="E115" t="s">
        <v>101</v>
      </c>
      <c r="F115" t="s">
        <v>102</v>
      </c>
      <c r="G115" t="s">
        <v>5</v>
      </c>
      <c r="H115" s="3">
        <v>26344.95</v>
      </c>
      <c r="I115" s="3">
        <v>0</v>
      </c>
      <c r="J115" s="3">
        <v>26210.58</v>
      </c>
      <c r="K115" s="3">
        <v>134.37</v>
      </c>
      <c r="L115" s="2">
        <v>45291</v>
      </c>
      <c r="M115" t="s">
        <v>6</v>
      </c>
    </row>
    <row r="116" spans="1:13" ht="12.75" customHeight="1" x14ac:dyDescent="0.25">
      <c r="A116" t="s">
        <v>103</v>
      </c>
      <c r="B116" t="s">
        <v>104</v>
      </c>
      <c r="C116" s="1">
        <v>26298</v>
      </c>
      <c r="D116" s="2">
        <v>26115</v>
      </c>
      <c r="E116" t="s">
        <v>101</v>
      </c>
      <c r="F116" t="s">
        <v>102</v>
      </c>
      <c r="G116" t="s">
        <v>5</v>
      </c>
      <c r="H116" s="4">
        <v>636.67999999999995</v>
      </c>
      <c r="I116" s="4">
        <v>0</v>
      </c>
      <c r="J116" s="4">
        <v>584.79</v>
      </c>
      <c r="K116" s="4">
        <v>51.89</v>
      </c>
      <c r="L116" s="2">
        <v>45291</v>
      </c>
      <c r="M116" t="s">
        <v>6</v>
      </c>
    </row>
    <row r="117" spans="1:13" ht="12.75" customHeight="1" x14ac:dyDescent="0.25">
      <c r="A117" t="s">
        <v>105</v>
      </c>
      <c r="B117" t="s">
        <v>104</v>
      </c>
      <c r="C117" s="1">
        <v>26664</v>
      </c>
      <c r="D117" s="2">
        <v>26481</v>
      </c>
      <c r="E117" t="s">
        <v>101</v>
      </c>
      <c r="F117" t="s">
        <v>102</v>
      </c>
      <c r="G117" t="s">
        <v>5</v>
      </c>
      <c r="H117" s="4">
        <v>9004.3799999999992</v>
      </c>
      <c r="I117" s="4">
        <v>0</v>
      </c>
      <c r="J117" s="4">
        <v>8284.0300000000007</v>
      </c>
      <c r="K117" s="4">
        <v>720.35</v>
      </c>
      <c r="L117" s="2">
        <v>45291</v>
      </c>
      <c r="M117" t="s">
        <v>6</v>
      </c>
    </row>
    <row r="118" spans="1:13" ht="12.75" customHeight="1" x14ac:dyDescent="0.25">
      <c r="A118" t="s">
        <v>106</v>
      </c>
      <c r="B118" t="s">
        <v>104</v>
      </c>
      <c r="C118" s="1">
        <v>27029</v>
      </c>
      <c r="D118" s="2">
        <v>26846</v>
      </c>
      <c r="E118" t="s">
        <v>107</v>
      </c>
      <c r="F118" t="s">
        <v>108</v>
      </c>
      <c r="G118" t="s">
        <v>5</v>
      </c>
      <c r="H118" s="4">
        <v>7328.78</v>
      </c>
      <c r="I118" s="4">
        <v>0</v>
      </c>
      <c r="J118" s="4">
        <v>6669.4</v>
      </c>
      <c r="K118" s="4">
        <v>659.38</v>
      </c>
      <c r="L118" s="2">
        <v>45291</v>
      </c>
      <c r="M118" t="s">
        <v>6</v>
      </c>
    </row>
    <row r="119" spans="1:13" ht="12.75" customHeight="1" x14ac:dyDescent="0.25">
      <c r="A119" t="s">
        <v>109</v>
      </c>
      <c r="B119" t="s">
        <v>104</v>
      </c>
      <c r="C119" s="1">
        <v>27394</v>
      </c>
      <c r="D119" s="2">
        <v>27211</v>
      </c>
      <c r="E119" t="s">
        <v>107</v>
      </c>
      <c r="F119" t="s">
        <v>108</v>
      </c>
      <c r="G119" t="s">
        <v>5</v>
      </c>
      <c r="H119" s="4">
        <v>2832.82</v>
      </c>
      <c r="I119" s="4">
        <v>0</v>
      </c>
      <c r="J119" s="4">
        <v>2521.37</v>
      </c>
      <c r="K119" s="4">
        <v>311.45</v>
      </c>
      <c r="L119" s="2">
        <v>45291</v>
      </c>
      <c r="M119" t="s">
        <v>6</v>
      </c>
    </row>
    <row r="120" spans="1:13" ht="12.75" customHeight="1" x14ac:dyDescent="0.25">
      <c r="A120" t="s">
        <v>110</v>
      </c>
      <c r="B120" t="s">
        <v>104</v>
      </c>
      <c r="C120" s="1">
        <v>28125</v>
      </c>
      <c r="D120" s="2">
        <v>27942</v>
      </c>
      <c r="E120" t="s">
        <v>107</v>
      </c>
      <c r="F120" t="s">
        <v>108</v>
      </c>
      <c r="G120" t="s">
        <v>5</v>
      </c>
      <c r="H120" s="4">
        <v>-15991.95</v>
      </c>
      <c r="I120" s="4">
        <v>0</v>
      </c>
      <c r="J120" s="4">
        <v>-13593.2</v>
      </c>
      <c r="K120" s="4">
        <v>-2398.75</v>
      </c>
      <c r="L120" s="2">
        <v>45291</v>
      </c>
      <c r="M120" t="s">
        <v>6</v>
      </c>
    </row>
    <row r="121" spans="1:13" ht="12.75" customHeight="1" x14ac:dyDescent="0.25">
      <c r="A121" t="s">
        <v>111</v>
      </c>
      <c r="B121" t="s">
        <v>104</v>
      </c>
      <c r="C121" s="1">
        <v>28855</v>
      </c>
      <c r="D121" s="2">
        <v>28672</v>
      </c>
      <c r="E121" t="s">
        <v>107</v>
      </c>
      <c r="F121" t="s">
        <v>108</v>
      </c>
      <c r="G121" t="s">
        <v>5</v>
      </c>
      <c r="H121" s="4">
        <v>1160</v>
      </c>
      <c r="I121" s="4">
        <v>0</v>
      </c>
      <c r="J121" s="4">
        <v>939.6</v>
      </c>
      <c r="K121" s="4">
        <v>220.4</v>
      </c>
      <c r="L121" s="2">
        <v>45291</v>
      </c>
      <c r="M121" t="s">
        <v>6</v>
      </c>
    </row>
    <row r="122" spans="1:13" ht="12.75" customHeight="1" x14ac:dyDescent="0.25">
      <c r="A122" t="s">
        <v>112</v>
      </c>
      <c r="B122" t="s">
        <v>104</v>
      </c>
      <c r="C122" s="1">
        <v>29586</v>
      </c>
      <c r="D122" s="2">
        <v>29403</v>
      </c>
      <c r="E122" t="s">
        <v>107</v>
      </c>
      <c r="F122" t="s">
        <v>108</v>
      </c>
      <c r="G122" t="s">
        <v>5</v>
      </c>
      <c r="H122" s="4">
        <v>379.99</v>
      </c>
      <c r="I122" s="4">
        <v>0</v>
      </c>
      <c r="J122" s="4">
        <v>285</v>
      </c>
      <c r="K122" s="4">
        <v>94.99</v>
      </c>
      <c r="L122" s="2">
        <v>45291</v>
      </c>
      <c r="M122" t="s">
        <v>6</v>
      </c>
    </row>
    <row r="123" spans="1:13" ht="12.75" customHeight="1" x14ac:dyDescent="0.25">
      <c r="A123" t="s">
        <v>113</v>
      </c>
      <c r="B123" t="s">
        <v>104</v>
      </c>
      <c r="C123" s="1">
        <v>29951</v>
      </c>
      <c r="D123" s="2">
        <v>29768</v>
      </c>
      <c r="E123" t="s">
        <v>107</v>
      </c>
      <c r="F123" t="s">
        <v>108</v>
      </c>
      <c r="G123" t="s">
        <v>5</v>
      </c>
      <c r="H123" s="4">
        <v>17329.32</v>
      </c>
      <c r="I123" s="4">
        <v>0</v>
      </c>
      <c r="J123" s="4">
        <v>12997.12</v>
      </c>
      <c r="K123" s="4">
        <v>4332.2</v>
      </c>
      <c r="L123" s="2">
        <v>45291</v>
      </c>
      <c r="M123" t="s">
        <v>6</v>
      </c>
    </row>
    <row r="124" spans="1:13" ht="12.75" customHeight="1" x14ac:dyDescent="0.25">
      <c r="A124" t="s">
        <v>114</v>
      </c>
      <c r="B124" t="s">
        <v>104</v>
      </c>
      <c r="C124" s="1">
        <v>31047</v>
      </c>
      <c r="D124" s="2">
        <v>30864</v>
      </c>
      <c r="E124" t="s">
        <v>107</v>
      </c>
      <c r="F124" t="s">
        <v>108</v>
      </c>
      <c r="G124" t="s">
        <v>5</v>
      </c>
      <c r="H124" s="4">
        <v>847</v>
      </c>
      <c r="I124" s="4">
        <v>0</v>
      </c>
      <c r="J124" s="4">
        <v>584.42999999999995</v>
      </c>
      <c r="K124" s="4">
        <v>262.57</v>
      </c>
      <c r="L124" s="2">
        <v>45291</v>
      </c>
      <c r="M124" t="s">
        <v>6</v>
      </c>
    </row>
    <row r="125" spans="1:13" ht="12.75" customHeight="1" x14ac:dyDescent="0.25">
      <c r="A125" t="s">
        <v>115</v>
      </c>
      <c r="B125" t="s">
        <v>116</v>
      </c>
      <c r="C125" s="1">
        <v>44926</v>
      </c>
      <c r="D125" s="2">
        <v>44926</v>
      </c>
      <c r="E125" t="s">
        <v>107</v>
      </c>
      <c r="F125" t="s">
        <v>108</v>
      </c>
      <c r="G125" t="s">
        <v>117</v>
      </c>
      <c r="H125" s="4">
        <v>4389</v>
      </c>
      <c r="I125" s="4">
        <v>0</v>
      </c>
      <c r="J125" s="4">
        <v>4389</v>
      </c>
      <c r="K125" s="4">
        <v>0</v>
      </c>
      <c r="L125" s="2">
        <v>45291</v>
      </c>
      <c r="M125" t="s">
        <v>6</v>
      </c>
    </row>
    <row r="126" spans="1:13" ht="12.75" customHeight="1" x14ac:dyDescent="0.25">
      <c r="A126" t="s">
        <v>118</v>
      </c>
      <c r="B126" t="s">
        <v>116</v>
      </c>
      <c r="C126" s="1">
        <v>44926</v>
      </c>
      <c r="D126" s="2">
        <v>44926</v>
      </c>
      <c r="E126" t="s">
        <v>4</v>
      </c>
      <c r="F126" t="s">
        <v>5</v>
      </c>
      <c r="G126" t="s">
        <v>5</v>
      </c>
      <c r="H126" s="4">
        <v>-4389</v>
      </c>
      <c r="I126" s="4">
        <v>0</v>
      </c>
      <c r="J126" s="4">
        <v>0</v>
      </c>
      <c r="K126" s="4">
        <v>-4389</v>
      </c>
      <c r="L126" s="2">
        <v>45291</v>
      </c>
      <c r="M126" t="s">
        <v>6</v>
      </c>
    </row>
    <row r="127" spans="1:13" ht="12.75" customHeight="1" x14ac:dyDescent="0.3">
      <c r="A127" s="6" t="s">
        <v>98</v>
      </c>
      <c r="H127" s="8">
        <v>49871.97</v>
      </c>
      <c r="I127" s="8">
        <v>0</v>
      </c>
      <c r="J127" s="8">
        <v>49872.12</v>
      </c>
      <c r="K127" s="8">
        <v>-0.15</v>
      </c>
    </row>
    <row r="128" spans="1:13" ht="12.75" customHeight="1" x14ac:dyDescent="0.3">
      <c r="A128" s="6" t="s">
        <v>11</v>
      </c>
      <c r="H128" s="9">
        <v>0</v>
      </c>
      <c r="J128" s="9">
        <v>0</v>
      </c>
      <c r="K128" s="9">
        <v>0</v>
      </c>
    </row>
    <row r="129" spans="1:13" ht="12.75" customHeight="1" x14ac:dyDescent="0.3">
      <c r="A129" s="6" t="s">
        <v>12</v>
      </c>
      <c r="H129" s="6"/>
      <c r="I129" s="6"/>
      <c r="J129" s="6"/>
      <c r="K129" s="6"/>
    </row>
    <row r="130" spans="1:13" ht="12.75" customHeight="1" x14ac:dyDescent="0.3">
      <c r="A130" s="6" t="s">
        <v>13</v>
      </c>
      <c r="H130" s="8">
        <v>49871.97</v>
      </c>
      <c r="I130" s="8">
        <v>0</v>
      </c>
      <c r="J130" s="8">
        <v>49872.12</v>
      </c>
      <c r="K130" s="8">
        <v>-0.15</v>
      </c>
    </row>
    <row r="131" spans="1:13" ht="12.75" customHeight="1" x14ac:dyDescent="0.3">
      <c r="A131" s="6" t="s">
        <v>36</v>
      </c>
      <c r="B131" s="6"/>
      <c r="C131" s="6"/>
      <c r="D131" s="6"/>
      <c r="E131" s="6"/>
    </row>
    <row r="132" spans="1:13" ht="12.75" customHeight="1" x14ac:dyDescent="0.25">
      <c r="A132" t="s">
        <v>0</v>
      </c>
    </row>
    <row r="133" spans="1:13" ht="12.75" customHeight="1" x14ac:dyDescent="0.3">
      <c r="A133" s="6" t="s">
        <v>119</v>
      </c>
    </row>
    <row r="134" spans="1:13" ht="12.75" customHeight="1" x14ac:dyDescent="0.25">
      <c r="A134" t="s">
        <v>120</v>
      </c>
      <c r="B134" t="s">
        <v>121</v>
      </c>
      <c r="C134" s="1">
        <v>25933</v>
      </c>
      <c r="D134" s="2">
        <v>25750</v>
      </c>
      <c r="E134" t="s">
        <v>101</v>
      </c>
      <c r="F134" t="s">
        <v>102</v>
      </c>
      <c r="G134" t="s">
        <v>5</v>
      </c>
      <c r="H134" s="3">
        <v>24494</v>
      </c>
      <c r="I134" s="3">
        <v>0</v>
      </c>
      <c r="J134" s="3">
        <v>24494</v>
      </c>
      <c r="K134" s="3">
        <v>0</v>
      </c>
      <c r="L134" s="2">
        <v>45291</v>
      </c>
      <c r="M134" t="s">
        <v>6</v>
      </c>
    </row>
    <row r="135" spans="1:13" ht="12.75" customHeight="1" x14ac:dyDescent="0.25">
      <c r="A135" t="s">
        <v>122</v>
      </c>
      <c r="B135" t="s">
        <v>121</v>
      </c>
      <c r="C135" s="1">
        <v>26298</v>
      </c>
      <c r="D135" s="2">
        <v>26115</v>
      </c>
      <c r="E135" t="s">
        <v>101</v>
      </c>
      <c r="F135" t="s">
        <v>102</v>
      </c>
      <c r="G135" t="s">
        <v>5</v>
      </c>
      <c r="H135" s="4">
        <v>591.95000000000005</v>
      </c>
      <c r="I135" s="4">
        <v>0</v>
      </c>
      <c r="J135" s="4">
        <v>591.95000000000005</v>
      </c>
      <c r="K135" s="4">
        <v>0</v>
      </c>
      <c r="L135" s="2">
        <v>45291</v>
      </c>
      <c r="M135" t="s">
        <v>6</v>
      </c>
    </row>
    <row r="136" spans="1:13" ht="12.75" customHeight="1" x14ac:dyDescent="0.25">
      <c r="A136" t="s">
        <v>123</v>
      </c>
      <c r="B136" t="s">
        <v>124</v>
      </c>
      <c r="C136" s="1">
        <v>26664</v>
      </c>
      <c r="D136" s="2">
        <v>26481</v>
      </c>
      <c r="E136" t="s">
        <v>101</v>
      </c>
      <c r="F136" t="s">
        <v>102</v>
      </c>
      <c r="G136" t="s">
        <v>5</v>
      </c>
      <c r="H136" s="4">
        <v>8371.75</v>
      </c>
      <c r="I136" s="4">
        <v>0</v>
      </c>
      <c r="J136" s="4">
        <v>8371.75</v>
      </c>
      <c r="K136" s="4">
        <v>0</v>
      </c>
      <c r="L136" s="2">
        <v>45291</v>
      </c>
      <c r="M136" t="s">
        <v>6</v>
      </c>
    </row>
    <row r="137" spans="1:13" ht="12.75" customHeight="1" x14ac:dyDescent="0.25">
      <c r="A137" t="s">
        <v>125</v>
      </c>
      <c r="B137" t="s">
        <v>126</v>
      </c>
      <c r="C137" s="1">
        <v>27029</v>
      </c>
      <c r="D137" s="2">
        <v>26846</v>
      </c>
      <c r="E137" t="s">
        <v>107</v>
      </c>
      <c r="F137" t="s">
        <v>108</v>
      </c>
      <c r="G137" t="s">
        <v>5</v>
      </c>
      <c r="H137" s="4">
        <v>6813.87</v>
      </c>
      <c r="I137" s="4">
        <v>0</v>
      </c>
      <c r="J137" s="4">
        <v>6745.87</v>
      </c>
      <c r="K137" s="4">
        <v>68</v>
      </c>
      <c r="L137" s="2">
        <v>45291</v>
      </c>
      <c r="M137" t="s">
        <v>6</v>
      </c>
    </row>
    <row r="138" spans="1:13" ht="12.75" customHeight="1" x14ac:dyDescent="0.25">
      <c r="A138" t="s">
        <v>127</v>
      </c>
      <c r="B138" t="s">
        <v>128</v>
      </c>
      <c r="C138" s="1">
        <v>27394</v>
      </c>
      <c r="D138" s="2">
        <v>27211</v>
      </c>
      <c r="E138" t="s">
        <v>107</v>
      </c>
      <c r="F138" t="s">
        <v>108</v>
      </c>
      <c r="G138" t="s">
        <v>5</v>
      </c>
      <c r="H138" s="4">
        <v>2638.44</v>
      </c>
      <c r="I138" s="4">
        <v>0</v>
      </c>
      <c r="J138" s="4">
        <v>2559.36</v>
      </c>
      <c r="K138" s="4">
        <v>79.08</v>
      </c>
      <c r="L138" s="2">
        <v>45291</v>
      </c>
      <c r="M138" t="s">
        <v>6</v>
      </c>
    </row>
    <row r="139" spans="1:13" ht="12.75" customHeight="1" x14ac:dyDescent="0.25">
      <c r="A139" t="s">
        <v>129</v>
      </c>
      <c r="B139" t="s">
        <v>130</v>
      </c>
      <c r="C139" s="1">
        <v>28125</v>
      </c>
      <c r="D139" s="2">
        <v>27942</v>
      </c>
      <c r="E139" t="s">
        <v>107</v>
      </c>
      <c r="F139" t="s">
        <v>108</v>
      </c>
      <c r="G139" t="s">
        <v>5</v>
      </c>
      <c r="H139" s="4">
        <v>3157.17</v>
      </c>
      <c r="I139" s="4">
        <v>0</v>
      </c>
      <c r="J139" s="4">
        <v>2936.01</v>
      </c>
      <c r="K139" s="4">
        <v>221.16</v>
      </c>
      <c r="L139" s="2">
        <v>45291</v>
      </c>
      <c r="M139" t="s">
        <v>6</v>
      </c>
    </row>
    <row r="140" spans="1:13" ht="12.75" customHeight="1" x14ac:dyDescent="0.25">
      <c r="A140" t="s">
        <v>131</v>
      </c>
      <c r="B140" t="s">
        <v>128</v>
      </c>
      <c r="C140" s="1">
        <v>29220</v>
      </c>
      <c r="D140" s="2">
        <v>29037</v>
      </c>
      <c r="E140" t="s">
        <v>107</v>
      </c>
      <c r="F140" t="s">
        <v>108</v>
      </c>
      <c r="G140" t="s">
        <v>5</v>
      </c>
      <c r="H140" s="4">
        <v>2241.4</v>
      </c>
      <c r="I140" s="4">
        <v>0</v>
      </c>
      <c r="J140" s="4">
        <v>1950.11</v>
      </c>
      <c r="K140" s="4">
        <v>291.29000000000002</v>
      </c>
      <c r="L140" s="2">
        <v>45291</v>
      </c>
      <c r="M140" t="s">
        <v>6</v>
      </c>
    </row>
    <row r="141" spans="1:13" ht="12.75" customHeight="1" x14ac:dyDescent="0.25">
      <c r="A141" t="s">
        <v>132</v>
      </c>
      <c r="B141" t="s">
        <v>133</v>
      </c>
      <c r="C141" s="1">
        <v>29586</v>
      </c>
      <c r="D141" s="2">
        <v>29403</v>
      </c>
      <c r="E141" t="s">
        <v>107</v>
      </c>
      <c r="F141" t="s">
        <v>108</v>
      </c>
      <c r="G141" t="s">
        <v>5</v>
      </c>
      <c r="H141" s="4">
        <v>-4482.8</v>
      </c>
      <c r="I141" s="4">
        <v>0</v>
      </c>
      <c r="J141" s="4">
        <v>-3810.55</v>
      </c>
      <c r="K141" s="4">
        <v>-672.25</v>
      </c>
      <c r="L141" s="2">
        <v>45291</v>
      </c>
      <c r="M141" t="s">
        <v>6</v>
      </c>
    </row>
    <row r="142" spans="1:13" ht="12.75" customHeight="1" x14ac:dyDescent="0.25">
      <c r="A142" t="s">
        <v>134</v>
      </c>
      <c r="B142" t="s">
        <v>128</v>
      </c>
      <c r="C142" s="1">
        <v>29951</v>
      </c>
      <c r="D142" s="2">
        <v>29768</v>
      </c>
      <c r="E142" t="s">
        <v>107</v>
      </c>
      <c r="F142" t="s">
        <v>108</v>
      </c>
      <c r="G142" t="s">
        <v>5</v>
      </c>
      <c r="H142" s="4">
        <v>2241.4</v>
      </c>
      <c r="I142" s="4">
        <v>0</v>
      </c>
      <c r="J142" s="4">
        <v>1860.45</v>
      </c>
      <c r="K142" s="4">
        <v>380.95</v>
      </c>
      <c r="L142" s="2">
        <v>45291</v>
      </c>
      <c r="M142" t="s">
        <v>6</v>
      </c>
    </row>
    <row r="143" spans="1:13" ht="12.75" customHeight="1" x14ac:dyDescent="0.25">
      <c r="A143" t="s">
        <v>135</v>
      </c>
      <c r="B143" t="s">
        <v>128</v>
      </c>
      <c r="C143" s="1">
        <v>30316</v>
      </c>
      <c r="D143" s="2">
        <v>30133</v>
      </c>
      <c r="E143" t="s">
        <v>107</v>
      </c>
      <c r="F143" t="s">
        <v>108</v>
      </c>
      <c r="G143" t="s">
        <v>5</v>
      </c>
      <c r="H143" s="4">
        <v>22976.79</v>
      </c>
      <c r="I143" s="4">
        <v>0</v>
      </c>
      <c r="J143" s="4">
        <v>18611.38</v>
      </c>
      <c r="K143" s="4">
        <v>4365.41</v>
      </c>
      <c r="L143" s="2">
        <v>45291</v>
      </c>
      <c r="M143" t="s">
        <v>6</v>
      </c>
    </row>
    <row r="144" spans="1:13" ht="12.75" customHeight="1" x14ac:dyDescent="0.25">
      <c r="A144" t="s">
        <v>136</v>
      </c>
      <c r="B144" t="s">
        <v>137</v>
      </c>
      <c r="C144" s="1">
        <v>32142</v>
      </c>
      <c r="D144" s="2">
        <v>31959</v>
      </c>
      <c r="E144" t="s">
        <v>107</v>
      </c>
      <c r="F144" t="s">
        <v>108</v>
      </c>
      <c r="G144" t="s">
        <v>138</v>
      </c>
      <c r="H144" s="4">
        <v>97.01</v>
      </c>
      <c r="I144" s="4">
        <v>14.07</v>
      </c>
      <c r="J144" s="4">
        <v>82.94</v>
      </c>
      <c r="K144" s="4">
        <v>14.07</v>
      </c>
      <c r="L144" s="2">
        <v>45291</v>
      </c>
      <c r="M144" t="s">
        <v>6</v>
      </c>
    </row>
    <row r="145" spans="1:13" ht="12.75" customHeight="1" x14ac:dyDescent="0.25">
      <c r="A145" t="s">
        <v>139</v>
      </c>
      <c r="B145" t="s">
        <v>133</v>
      </c>
      <c r="C145" s="1">
        <v>32508</v>
      </c>
      <c r="D145" s="2">
        <v>32325</v>
      </c>
      <c r="E145" t="s">
        <v>107</v>
      </c>
      <c r="F145" t="s">
        <v>108</v>
      </c>
      <c r="G145" t="s">
        <v>140</v>
      </c>
      <c r="H145" s="4">
        <v>250</v>
      </c>
      <c r="I145" s="4">
        <v>25.83</v>
      </c>
      <c r="J145" s="4">
        <v>198.34</v>
      </c>
      <c r="K145" s="4">
        <v>51.66</v>
      </c>
      <c r="L145" s="2">
        <v>45291</v>
      </c>
      <c r="M145" t="s">
        <v>6</v>
      </c>
    </row>
    <row r="146" spans="1:13" ht="12.75" customHeight="1" x14ac:dyDescent="0.25">
      <c r="A146" t="s">
        <v>141</v>
      </c>
      <c r="B146" t="s">
        <v>128</v>
      </c>
      <c r="C146" s="1">
        <v>33238</v>
      </c>
      <c r="D146" s="2">
        <v>33055</v>
      </c>
      <c r="E146" t="s">
        <v>107</v>
      </c>
      <c r="F146" t="s">
        <v>108</v>
      </c>
      <c r="G146" t="s">
        <v>142</v>
      </c>
      <c r="H146" s="4">
        <v>1974</v>
      </c>
      <c r="I146" s="4">
        <v>138.18</v>
      </c>
      <c r="J146" s="4">
        <v>1421.28</v>
      </c>
      <c r="K146" s="4">
        <v>552.72</v>
      </c>
      <c r="L146" s="2">
        <v>45291</v>
      </c>
      <c r="M146" t="s">
        <v>6</v>
      </c>
    </row>
    <row r="147" spans="1:13" ht="12.75" customHeight="1" x14ac:dyDescent="0.25">
      <c r="A147" t="s">
        <v>143</v>
      </c>
      <c r="B147" t="s">
        <v>144</v>
      </c>
      <c r="C147" s="1">
        <v>34150</v>
      </c>
      <c r="D147" s="2">
        <v>34150</v>
      </c>
      <c r="E147" t="s">
        <v>107</v>
      </c>
      <c r="F147" t="s">
        <v>108</v>
      </c>
      <c r="G147" t="s">
        <v>145</v>
      </c>
      <c r="H147" s="4">
        <v>125832</v>
      </c>
      <c r="I147" s="4">
        <v>6357.89</v>
      </c>
      <c r="J147" s="4">
        <v>81856.61</v>
      </c>
      <c r="K147" s="4">
        <v>43975.39</v>
      </c>
      <c r="L147" s="2">
        <v>45291</v>
      </c>
      <c r="M147" t="s">
        <v>6</v>
      </c>
    </row>
    <row r="148" spans="1:13" ht="12.75" customHeight="1" x14ac:dyDescent="0.25">
      <c r="A148" t="s">
        <v>146</v>
      </c>
      <c r="B148" t="s">
        <v>147</v>
      </c>
      <c r="C148" s="1">
        <v>34515</v>
      </c>
      <c r="D148" s="2">
        <v>34515</v>
      </c>
      <c r="E148" t="s">
        <v>107</v>
      </c>
      <c r="F148" t="s">
        <v>108</v>
      </c>
      <c r="G148" t="s">
        <v>148</v>
      </c>
      <c r="H148" s="4">
        <v>2183</v>
      </c>
      <c r="I148" s="4">
        <v>102.82</v>
      </c>
      <c r="J148" s="4">
        <v>1369.01</v>
      </c>
      <c r="K148" s="4">
        <v>813.99</v>
      </c>
      <c r="L148" s="2">
        <v>45291</v>
      </c>
      <c r="M148" t="s">
        <v>6</v>
      </c>
    </row>
    <row r="149" spans="1:13" ht="12.75" customHeight="1" x14ac:dyDescent="0.25">
      <c r="A149" t="s">
        <v>149</v>
      </c>
      <c r="B149" t="s">
        <v>150</v>
      </c>
      <c r="C149" s="1">
        <v>34515</v>
      </c>
      <c r="D149" s="2">
        <v>34515</v>
      </c>
      <c r="E149" t="s">
        <v>107</v>
      </c>
      <c r="F149" t="s">
        <v>108</v>
      </c>
      <c r="G149" t="s">
        <v>148</v>
      </c>
      <c r="H149" s="4">
        <v>8219</v>
      </c>
      <c r="I149" s="4">
        <v>387.17</v>
      </c>
      <c r="J149" s="4">
        <v>5153.92</v>
      </c>
      <c r="K149" s="4">
        <v>3065.08</v>
      </c>
      <c r="L149" s="2">
        <v>45291</v>
      </c>
      <c r="M149" t="s">
        <v>6</v>
      </c>
    </row>
    <row r="150" spans="1:13" ht="12.75" customHeight="1" x14ac:dyDescent="0.25">
      <c r="A150" t="s">
        <v>151</v>
      </c>
      <c r="B150" t="s">
        <v>152</v>
      </c>
      <c r="C150" s="1">
        <v>35246</v>
      </c>
      <c r="D150" s="2">
        <v>35246</v>
      </c>
      <c r="E150" t="s">
        <v>107</v>
      </c>
      <c r="F150" t="s">
        <v>108</v>
      </c>
      <c r="G150" t="s">
        <v>153</v>
      </c>
      <c r="H150" s="4">
        <v>63198</v>
      </c>
      <c r="I150" s="4">
        <v>2663.08</v>
      </c>
      <c r="J150" s="4">
        <v>36789.160000000003</v>
      </c>
      <c r="K150" s="4">
        <v>26408.84</v>
      </c>
      <c r="L150" s="2">
        <v>45291</v>
      </c>
      <c r="M150" t="s">
        <v>6</v>
      </c>
    </row>
    <row r="151" spans="1:13" ht="12.75" customHeight="1" x14ac:dyDescent="0.25">
      <c r="A151" t="s">
        <v>154</v>
      </c>
      <c r="B151" t="s">
        <v>155</v>
      </c>
      <c r="C151" s="1">
        <v>35246</v>
      </c>
      <c r="D151" s="2">
        <v>35246</v>
      </c>
      <c r="E151" t="s">
        <v>107</v>
      </c>
      <c r="F151" t="s">
        <v>108</v>
      </c>
      <c r="G151" t="s">
        <v>153</v>
      </c>
      <c r="H151" s="4">
        <v>51030</v>
      </c>
      <c r="I151" s="4">
        <v>2150.31</v>
      </c>
      <c r="J151" s="4">
        <v>29706.11</v>
      </c>
      <c r="K151" s="4">
        <v>21323.89</v>
      </c>
      <c r="L151" s="2">
        <v>45291</v>
      </c>
      <c r="M151" t="s">
        <v>6</v>
      </c>
    </row>
    <row r="152" spans="1:13" ht="12.75" customHeight="1" x14ac:dyDescent="0.25">
      <c r="A152" t="s">
        <v>156</v>
      </c>
      <c r="B152" t="s">
        <v>157</v>
      </c>
      <c r="C152" s="1">
        <v>35246</v>
      </c>
      <c r="D152" s="2">
        <v>35246</v>
      </c>
      <c r="E152" t="s">
        <v>107</v>
      </c>
      <c r="F152" t="s">
        <v>108</v>
      </c>
      <c r="G152" t="s">
        <v>153</v>
      </c>
      <c r="H152" s="4">
        <v>79313</v>
      </c>
      <c r="I152" s="4">
        <v>3342.05</v>
      </c>
      <c r="J152" s="4">
        <v>46171.040000000001</v>
      </c>
      <c r="K152" s="4">
        <v>33141.96</v>
      </c>
      <c r="L152" s="2">
        <v>45291</v>
      </c>
      <c r="M152" t="s">
        <v>6</v>
      </c>
    </row>
    <row r="153" spans="1:13" ht="12.75" customHeight="1" x14ac:dyDescent="0.25">
      <c r="A153" t="s">
        <v>158</v>
      </c>
      <c r="B153" t="s">
        <v>159</v>
      </c>
      <c r="C153" s="1">
        <v>35246</v>
      </c>
      <c r="D153" s="2">
        <v>35246</v>
      </c>
      <c r="E153" t="s">
        <v>107</v>
      </c>
      <c r="F153" t="s">
        <v>108</v>
      </c>
      <c r="G153" t="s">
        <v>153</v>
      </c>
      <c r="H153" s="4">
        <v>74993</v>
      </c>
      <c r="I153" s="4">
        <v>3160.05</v>
      </c>
      <c r="J153" s="4">
        <v>43655.839999999997</v>
      </c>
      <c r="K153" s="4">
        <v>31337.16</v>
      </c>
      <c r="L153" s="2">
        <v>45291</v>
      </c>
      <c r="M153" t="s">
        <v>6</v>
      </c>
    </row>
    <row r="154" spans="1:13" ht="12.75" customHeight="1" x14ac:dyDescent="0.25">
      <c r="A154" t="s">
        <v>160</v>
      </c>
      <c r="B154" t="s">
        <v>161</v>
      </c>
      <c r="C154" s="1">
        <v>35246</v>
      </c>
      <c r="D154" s="2">
        <v>35246</v>
      </c>
      <c r="E154" t="s">
        <v>107</v>
      </c>
      <c r="F154" t="s">
        <v>108</v>
      </c>
      <c r="G154" t="s">
        <v>153</v>
      </c>
      <c r="H154" s="4">
        <v>14868</v>
      </c>
      <c r="I154" s="4">
        <v>599.24</v>
      </c>
      <c r="J154" s="4">
        <v>8925.52</v>
      </c>
      <c r="K154" s="4">
        <v>5942.48</v>
      </c>
      <c r="L154" s="2">
        <v>45291</v>
      </c>
      <c r="M154" t="s">
        <v>6</v>
      </c>
    </row>
    <row r="155" spans="1:13" ht="12.75" customHeight="1" x14ac:dyDescent="0.25">
      <c r="A155" t="s">
        <v>162</v>
      </c>
      <c r="B155" t="s">
        <v>163</v>
      </c>
      <c r="C155" s="1">
        <v>35246</v>
      </c>
      <c r="D155" s="2">
        <v>35246</v>
      </c>
      <c r="E155" t="s">
        <v>107</v>
      </c>
      <c r="F155" t="s">
        <v>108</v>
      </c>
      <c r="G155" t="s">
        <v>153</v>
      </c>
      <c r="H155" s="4">
        <v>67571</v>
      </c>
      <c r="I155" s="4">
        <v>2847.24</v>
      </c>
      <c r="J155" s="4">
        <v>39335.910000000003</v>
      </c>
      <c r="K155" s="4">
        <v>28235.09</v>
      </c>
      <c r="L155" s="2">
        <v>45291</v>
      </c>
      <c r="M155" t="s">
        <v>6</v>
      </c>
    </row>
    <row r="156" spans="1:13" ht="12.75" customHeight="1" x14ac:dyDescent="0.25">
      <c r="A156" t="s">
        <v>164</v>
      </c>
      <c r="B156" t="s">
        <v>165</v>
      </c>
      <c r="C156" s="1">
        <v>35246</v>
      </c>
      <c r="D156" s="2">
        <v>35246</v>
      </c>
      <c r="E156" t="s">
        <v>107</v>
      </c>
      <c r="F156" t="s">
        <v>108</v>
      </c>
      <c r="G156" t="s">
        <v>153</v>
      </c>
      <c r="H156" s="4">
        <v>57470</v>
      </c>
      <c r="I156" s="4">
        <v>2421.6</v>
      </c>
      <c r="J156" s="4">
        <v>33455.800000000003</v>
      </c>
      <c r="K156" s="4">
        <v>24014.2</v>
      </c>
      <c r="L156" s="2">
        <v>45291</v>
      </c>
      <c r="M156" t="s">
        <v>6</v>
      </c>
    </row>
    <row r="157" spans="1:13" ht="12.75" customHeight="1" x14ac:dyDescent="0.25">
      <c r="A157" t="s">
        <v>166</v>
      </c>
      <c r="B157" t="s">
        <v>167</v>
      </c>
      <c r="C157" s="1">
        <v>35246</v>
      </c>
      <c r="D157" s="2">
        <v>35246</v>
      </c>
      <c r="E157" t="s">
        <v>107</v>
      </c>
      <c r="F157" t="s">
        <v>108</v>
      </c>
      <c r="G157" t="s">
        <v>153</v>
      </c>
      <c r="H157" s="4">
        <v>82333</v>
      </c>
      <c r="I157" s="4">
        <v>3469.27</v>
      </c>
      <c r="J157" s="4">
        <v>47929.45</v>
      </c>
      <c r="K157" s="4">
        <v>34403.550000000003</v>
      </c>
      <c r="L157" s="2">
        <v>45291</v>
      </c>
      <c r="M157" t="s">
        <v>6</v>
      </c>
    </row>
    <row r="158" spans="1:13" ht="12.75" customHeight="1" x14ac:dyDescent="0.25">
      <c r="A158" t="s">
        <v>168</v>
      </c>
      <c r="B158" t="s">
        <v>169</v>
      </c>
      <c r="C158" s="1">
        <v>35246</v>
      </c>
      <c r="D158" s="2">
        <v>35246</v>
      </c>
      <c r="E158" t="s">
        <v>107</v>
      </c>
      <c r="F158" t="s">
        <v>108</v>
      </c>
      <c r="G158" t="s">
        <v>153</v>
      </c>
      <c r="H158" s="4">
        <v>52023</v>
      </c>
      <c r="I158" s="4">
        <v>2192.1</v>
      </c>
      <c r="J158" s="4">
        <v>30284.69</v>
      </c>
      <c r="K158" s="4">
        <v>21738.31</v>
      </c>
      <c r="L158" s="2">
        <v>45291</v>
      </c>
      <c r="M158" t="s">
        <v>6</v>
      </c>
    </row>
    <row r="159" spans="1:13" ht="12.75" customHeight="1" x14ac:dyDescent="0.25">
      <c r="A159" t="s">
        <v>170</v>
      </c>
      <c r="B159" t="s">
        <v>171</v>
      </c>
      <c r="C159" s="1">
        <v>35611</v>
      </c>
      <c r="D159" s="2">
        <v>35611</v>
      </c>
      <c r="E159" t="s">
        <v>107</v>
      </c>
      <c r="F159" t="s">
        <v>108</v>
      </c>
      <c r="G159" t="s">
        <v>172</v>
      </c>
      <c r="H159" s="4">
        <v>91292</v>
      </c>
      <c r="I159" s="4">
        <v>3677.26</v>
      </c>
      <c r="J159" s="4">
        <v>51148.58</v>
      </c>
      <c r="K159" s="4">
        <v>40143.42</v>
      </c>
      <c r="L159" s="2">
        <v>45291</v>
      </c>
      <c r="M159" t="s">
        <v>6</v>
      </c>
    </row>
    <row r="160" spans="1:13" ht="12.75" customHeight="1" x14ac:dyDescent="0.25">
      <c r="A160" t="s">
        <v>173</v>
      </c>
      <c r="B160" t="s">
        <v>174</v>
      </c>
      <c r="C160" s="1">
        <v>35611</v>
      </c>
      <c r="D160" s="2">
        <v>35611</v>
      </c>
      <c r="E160" t="s">
        <v>107</v>
      </c>
      <c r="F160" t="s">
        <v>108</v>
      </c>
      <c r="G160" t="s">
        <v>172</v>
      </c>
      <c r="H160" s="4">
        <v>59154</v>
      </c>
      <c r="I160" s="4">
        <v>2382.73</v>
      </c>
      <c r="J160" s="4">
        <v>33142.57</v>
      </c>
      <c r="K160" s="4">
        <v>26011.43</v>
      </c>
      <c r="L160" s="2">
        <v>45291</v>
      </c>
      <c r="M160" t="s">
        <v>6</v>
      </c>
    </row>
    <row r="161" spans="1:13" ht="12.75" customHeight="1" x14ac:dyDescent="0.25">
      <c r="A161" t="s">
        <v>175</v>
      </c>
      <c r="B161" t="s">
        <v>176</v>
      </c>
      <c r="C161" s="1">
        <v>36708</v>
      </c>
      <c r="D161" s="2">
        <v>36708</v>
      </c>
      <c r="E161" t="s">
        <v>107</v>
      </c>
      <c r="F161" t="s">
        <v>108</v>
      </c>
      <c r="G161" t="s">
        <v>177</v>
      </c>
      <c r="H161" s="4">
        <v>498229.99</v>
      </c>
      <c r="I161" s="4">
        <v>18268.43</v>
      </c>
      <c r="J161" s="4">
        <v>242471.93</v>
      </c>
      <c r="K161" s="4">
        <v>255758.06</v>
      </c>
      <c r="L161" s="2">
        <v>45291</v>
      </c>
      <c r="M161" t="s">
        <v>6</v>
      </c>
    </row>
    <row r="162" spans="1:13" ht="12.75" customHeight="1" x14ac:dyDescent="0.25">
      <c r="A162" t="s">
        <v>178</v>
      </c>
      <c r="B162" t="s">
        <v>179</v>
      </c>
      <c r="C162" s="1">
        <v>36708</v>
      </c>
      <c r="D162" s="2">
        <v>36708</v>
      </c>
      <c r="E162" t="s">
        <v>107</v>
      </c>
      <c r="F162" t="s">
        <v>108</v>
      </c>
      <c r="G162" t="s">
        <v>177</v>
      </c>
      <c r="H162" s="4">
        <v>96321.15</v>
      </c>
      <c r="I162" s="4">
        <v>3542.48</v>
      </c>
      <c r="J162" s="4">
        <v>46726.400000000001</v>
      </c>
      <c r="K162" s="4">
        <v>49594.75</v>
      </c>
      <c r="L162" s="2">
        <v>45291</v>
      </c>
      <c r="M162" t="s">
        <v>6</v>
      </c>
    </row>
    <row r="163" spans="1:13" ht="12.75" customHeight="1" x14ac:dyDescent="0.25">
      <c r="A163" t="s">
        <v>180</v>
      </c>
      <c r="B163" t="s">
        <v>181</v>
      </c>
      <c r="C163" s="1">
        <v>36708</v>
      </c>
      <c r="D163" s="2">
        <v>36708</v>
      </c>
      <c r="E163" t="s">
        <v>107</v>
      </c>
      <c r="F163" t="s">
        <v>108</v>
      </c>
      <c r="G163" t="s">
        <v>177</v>
      </c>
      <c r="H163" s="4">
        <v>2275.73</v>
      </c>
      <c r="I163" s="4">
        <v>83.44</v>
      </c>
      <c r="J163" s="4">
        <v>1107.6400000000001</v>
      </c>
      <c r="K163" s="4">
        <v>1168.0899999999999</v>
      </c>
      <c r="L163" s="2">
        <v>45291</v>
      </c>
      <c r="M163" t="s">
        <v>6</v>
      </c>
    </row>
    <row r="164" spans="1:13" ht="12.75" customHeight="1" x14ac:dyDescent="0.25">
      <c r="A164" t="s">
        <v>182</v>
      </c>
      <c r="B164" t="s">
        <v>183</v>
      </c>
      <c r="C164" s="1">
        <v>37712</v>
      </c>
      <c r="D164" s="2">
        <v>37712</v>
      </c>
      <c r="E164" t="s">
        <v>107</v>
      </c>
      <c r="F164" t="s">
        <v>108</v>
      </c>
      <c r="G164" t="s">
        <v>184</v>
      </c>
      <c r="H164" s="4">
        <v>64039.66</v>
      </c>
      <c r="I164" s="4">
        <v>2182.77</v>
      </c>
      <c r="J164" s="4">
        <v>27478.31</v>
      </c>
      <c r="K164" s="4">
        <v>36561.35</v>
      </c>
      <c r="L164" s="2">
        <v>45291</v>
      </c>
      <c r="M164" t="s">
        <v>6</v>
      </c>
    </row>
    <row r="165" spans="1:13" ht="12.75" customHeight="1" x14ac:dyDescent="0.25">
      <c r="A165" t="s">
        <v>185</v>
      </c>
      <c r="B165" t="s">
        <v>186</v>
      </c>
      <c r="C165" s="1">
        <v>37712</v>
      </c>
      <c r="D165" s="2">
        <v>37712</v>
      </c>
      <c r="E165" t="s">
        <v>107</v>
      </c>
      <c r="F165" t="s">
        <v>108</v>
      </c>
      <c r="G165" t="s">
        <v>184</v>
      </c>
      <c r="H165" s="4">
        <v>1301.99</v>
      </c>
      <c r="I165" s="4">
        <v>44.38</v>
      </c>
      <c r="J165" s="4">
        <v>558.66999999999996</v>
      </c>
      <c r="K165" s="4">
        <v>743.32</v>
      </c>
      <c r="L165" s="2">
        <v>45291</v>
      </c>
      <c r="M165" t="s">
        <v>6</v>
      </c>
    </row>
    <row r="166" spans="1:13" ht="12.75" customHeight="1" x14ac:dyDescent="0.25">
      <c r="A166" t="s">
        <v>187</v>
      </c>
      <c r="B166" t="s">
        <v>188</v>
      </c>
      <c r="C166" s="1">
        <v>37712</v>
      </c>
      <c r="D166" s="2">
        <v>37712</v>
      </c>
      <c r="E166" t="s">
        <v>107</v>
      </c>
      <c r="F166" t="s">
        <v>108</v>
      </c>
      <c r="G166" t="s">
        <v>184</v>
      </c>
      <c r="H166" s="4">
        <v>8308.0499999999993</v>
      </c>
      <c r="I166" s="4">
        <v>283.18</v>
      </c>
      <c r="J166" s="4">
        <v>3564.85</v>
      </c>
      <c r="K166" s="4">
        <v>4743.2</v>
      </c>
      <c r="L166" s="2">
        <v>45291</v>
      </c>
      <c r="M166" t="s">
        <v>6</v>
      </c>
    </row>
    <row r="167" spans="1:13" ht="12.75" customHeight="1" x14ac:dyDescent="0.25">
      <c r="A167" t="s">
        <v>189</v>
      </c>
      <c r="B167" t="s">
        <v>190</v>
      </c>
      <c r="C167" s="1">
        <v>38442</v>
      </c>
      <c r="D167" s="2">
        <v>38443</v>
      </c>
      <c r="E167" t="s">
        <v>107</v>
      </c>
      <c r="F167" t="s">
        <v>108</v>
      </c>
      <c r="G167" t="s">
        <v>191</v>
      </c>
      <c r="H167" s="4">
        <v>24535.84</v>
      </c>
      <c r="I167" s="4">
        <v>801.3</v>
      </c>
      <c r="J167" s="4">
        <v>9511.58</v>
      </c>
      <c r="K167" s="4">
        <v>15024.26</v>
      </c>
      <c r="L167" s="2">
        <v>45291</v>
      </c>
      <c r="M167" t="s">
        <v>6</v>
      </c>
    </row>
    <row r="168" spans="1:13" ht="12.75" customHeight="1" x14ac:dyDescent="0.25">
      <c r="A168" t="s">
        <v>192</v>
      </c>
      <c r="B168" t="s">
        <v>193</v>
      </c>
      <c r="C168" s="1">
        <v>38442</v>
      </c>
      <c r="D168" s="2">
        <v>38443</v>
      </c>
      <c r="E168" t="s">
        <v>107</v>
      </c>
      <c r="F168" t="s">
        <v>108</v>
      </c>
      <c r="G168" t="s">
        <v>191</v>
      </c>
      <c r="H168" s="4">
        <v>247</v>
      </c>
      <c r="I168" s="4">
        <v>8.07</v>
      </c>
      <c r="J168" s="4">
        <v>95.76</v>
      </c>
      <c r="K168" s="4">
        <v>151.24</v>
      </c>
      <c r="L168" s="2">
        <v>45291</v>
      </c>
      <c r="M168" t="s">
        <v>6</v>
      </c>
    </row>
    <row r="169" spans="1:13" ht="12.75" customHeight="1" x14ac:dyDescent="0.25">
      <c r="A169" t="s">
        <v>194</v>
      </c>
      <c r="B169" t="s">
        <v>195</v>
      </c>
      <c r="C169" s="1">
        <v>38442</v>
      </c>
      <c r="D169" s="2">
        <v>38443</v>
      </c>
      <c r="E169" t="s">
        <v>107</v>
      </c>
      <c r="F169" t="s">
        <v>108</v>
      </c>
      <c r="G169" t="s">
        <v>191</v>
      </c>
      <c r="H169" s="4">
        <v>72632.92</v>
      </c>
      <c r="I169" s="4">
        <v>2372.06</v>
      </c>
      <c r="J169" s="4">
        <v>28156.78</v>
      </c>
      <c r="K169" s="4">
        <v>44476.14</v>
      </c>
      <c r="L169" s="2">
        <v>45291</v>
      </c>
      <c r="M169" t="s">
        <v>6</v>
      </c>
    </row>
    <row r="170" spans="1:13" ht="12.75" customHeight="1" x14ac:dyDescent="0.25">
      <c r="A170" t="s">
        <v>196</v>
      </c>
      <c r="B170" t="s">
        <v>197</v>
      </c>
      <c r="C170" s="1">
        <v>38625</v>
      </c>
      <c r="D170" s="2">
        <v>38353</v>
      </c>
      <c r="E170" t="s">
        <v>107</v>
      </c>
      <c r="F170" t="s">
        <v>108</v>
      </c>
      <c r="G170" t="s">
        <v>198</v>
      </c>
      <c r="H170" s="4">
        <v>44044.7</v>
      </c>
      <c r="I170" s="4">
        <v>1445.57</v>
      </c>
      <c r="J170" s="4">
        <v>17301.599999999999</v>
      </c>
      <c r="K170" s="4">
        <v>26743.1</v>
      </c>
      <c r="L170" s="2">
        <v>45291</v>
      </c>
      <c r="M170" t="s">
        <v>6</v>
      </c>
    </row>
    <row r="171" spans="1:13" ht="12.75" customHeight="1" x14ac:dyDescent="0.25">
      <c r="A171" t="s">
        <v>199</v>
      </c>
      <c r="B171" t="s">
        <v>200</v>
      </c>
      <c r="C171" s="1">
        <v>38625</v>
      </c>
      <c r="D171" s="2">
        <v>38353</v>
      </c>
      <c r="E171" t="s">
        <v>107</v>
      </c>
      <c r="F171" t="s">
        <v>108</v>
      </c>
      <c r="G171" t="s">
        <v>198</v>
      </c>
      <c r="H171" s="4">
        <v>8675.4699999999993</v>
      </c>
      <c r="I171" s="4">
        <v>284.73</v>
      </c>
      <c r="J171" s="4">
        <v>3407.92</v>
      </c>
      <c r="K171" s="4">
        <v>5267.55</v>
      </c>
      <c r="L171" s="2">
        <v>45291</v>
      </c>
      <c r="M171" t="s">
        <v>6</v>
      </c>
    </row>
    <row r="172" spans="1:13" ht="12.75" customHeight="1" x14ac:dyDescent="0.25">
      <c r="A172" t="s">
        <v>201</v>
      </c>
      <c r="B172" t="s">
        <v>202</v>
      </c>
      <c r="C172" s="1">
        <v>38899</v>
      </c>
      <c r="D172" s="2">
        <v>38899</v>
      </c>
      <c r="E172" t="s">
        <v>107</v>
      </c>
      <c r="F172" t="s">
        <v>108</v>
      </c>
      <c r="G172" t="s">
        <v>203</v>
      </c>
      <c r="H172" s="4">
        <v>305582.5</v>
      </c>
      <c r="I172" s="4">
        <v>9749.5400000000009</v>
      </c>
      <c r="J172" s="4">
        <v>110591.77</v>
      </c>
      <c r="K172" s="4">
        <v>194990.73</v>
      </c>
      <c r="L172" s="2">
        <v>45291</v>
      </c>
      <c r="M172" t="s">
        <v>6</v>
      </c>
    </row>
    <row r="173" spans="1:13" ht="12.75" customHeight="1" x14ac:dyDescent="0.25">
      <c r="A173" t="s">
        <v>204</v>
      </c>
      <c r="B173" t="s">
        <v>205</v>
      </c>
      <c r="C173" s="1">
        <v>38899</v>
      </c>
      <c r="D173" s="2">
        <v>38899</v>
      </c>
      <c r="E173" t="s">
        <v>107</v>
      </c>
      <c r="F173" t="s">
        <v>108</v>
      </c>
      <c r="G173" t="s">
        <v>203</v>
      </c>
      <c r="H173" s="4">
        <v>251.26</v>
      </c>
      <c r="I173" s="4">
        <v>8.01</v>
      </c>
      <c r="J173" s="4">
        <v>91.01</v>
      </c>
      <c r="K173" s="4">
        <v>160.25</v>
      </c>
      <c r="L173" s="2">
        <v>45291</v>
      </c>
      <c r="M173" t="s">
        <v>6</v>
      </c>
    </row>
    <row r="174" spans="1:13" ht="12.75" customHeight="1" x14ac:dyDescent="0.25">
      <c r="A174" t="s">
        <v>206</v>
      </c>
      <c r="B174" t="s">
        <v>207</v>
      </c>
      <c r="C174" s="1">
        <v>38899</v>
      </c>
      <c r="D174" s="2">
        <v>38899</v>
      </c>
      <c r="E174" t="s">
        <v>107</v>
      </c>
      <c r="F174" t="s">
        <v>108</v>
      </c>
      <c r="G174" t="s">
        <v>203</v>
      </c>
      <c r="H174" s="4">
        <v>679.07</v>
      </c>
      <c r="I174" s="4">
        <v>21.67</v>
      </c>
      <c r="J174" s="4">
        <v>245.66</v>
      </c>
      <c r="K174" s="4">
        <v>433.41</v>
      </c>
      <c r="L174" s="2">
        <v>45291</v>
      </c>
      <c r="M174" t="s">
        <v>6</v>
      </c>
    </row>
    <row r="175" spans="1:13" ht="12.75" customHeight="1" x14ac:dyDescent="0.25">
      <c r="A175" t="s">
        <v>208</v>
      </c>
      <c r="B175" t="s">
        <v>209</v>
      </c>
      <c r="C175" s="1">
        <v>38899</v>
      </c>
      <c r="D175" s="2">
        <v>38899</v>
      </c>
      <c r="E175" t="s">
        <v>107</v>
      </c>
      <c r="F175" t="s">
        <v>108</v>
      </c>
      <c r="G175" t="s">
        <v>203</v>
      </c>
      <c r="H175" s="4">
        <v>679.07</v>
      </c>
      <c r="I175" s="4">
        <v>21.67</v>
      </c>
      <c r="J175" s="4">
        <v>245.66</v>
      </c>
      <c r="K175" s="4">
        <v>433.41</v>
      </c>
      <c r="L175" s="2">
        <v>45291</v>
      </c>
      <c r="M175" t="s">
        <v>6</v>
      </c>
    </row>
    <row r="176" spans="1:13" ht="12.75" customHeight="1" x14ac:dyDescent="0.25">
      <c r="A176" t="s">
        <v>210</v>
      </c>
      <c r="B176" t="s">
        <v>211</v>
      </c>
      <c r="C176" s="1">
        <v>38899</v>
      </c>
      <c r="D176" s="2">
        <v>38899</v>
      </c>
      <c r="E176" t="s">
        <v>107</v>
      </c>
      <c r="F176" t="s">
        <v>108</v>
      </c>
      <c r="G176" t="s">
        <v>203</v>
      </c>
      <c r="H176" s="4">
        <v>30262.17</v>
      </c>
      <c r="I176" s="4">
        <v>965.51</v>
      </c>
      <c r="J176" s="4">
        <v>10951.98</v>
      </c>
      <c r="K176" s="4">
        <v>19310.189999999999</v>
      </c>
      <c r="L176" s="2">
        <v>45291</v>
      </c>
      <c r="M176" t="s">
        <v>6</v>
      </c>
    </row>
    <row r="177" spans="1:13" ht="12.75" customHeight="1" x14ac:dyDescent="0.25">
      <c r="A177" t="s">
        <v>212</v>
      </c>
      <c r="B177" t="s">
        <v>213</v>
      </c>
      <c r="C177" s="1">
        <v>38899</v>
      </c>
      <c r="D177" s="2">
        <v>38899</v>
      </c>
      <c r="E177" t="s">
        <v>107</v>
      </c>
      <c r="F177" t="s">
        <v>108</v>
      </c>
      <c r="G177" t="s">
        <v>203</v>
      </c>
      <c r="H177" s="4">
        <v>16976.810000000001</v>
      </c>
      <c r="I177" s="4">
        <v>541.64</v>
      </c>
      <c r="J177" s="4">
        <v>6144.06</v>
      </c>
      <c r="K177" s="4">
        <v>10832.75</v>
      </c>
      <c r="L177" s="2">
        <v>45291</v>
      </c>
      <c r="M177" t="s">
        <v>6</v>
      </c>
    </row>
    <row r="178" spans="1:13" ht="12.75" customHeight="1" x14ac:dyDescent="0.25">
      <c r="A178" t="s">
        <v>214</v>
      </c>
      <c r="B178" t="s">
        <v>215</v>
      </c>
      <c r="C178" s="1">
        <v>38899</v>
      </c>
      <c r="D178" s="2">
        <v>38899</v>
      </c>
      <c r="E178" t="s">
        <v>107</v>
      </c>
      <c r="F178" t="s">
        <v>108</v>
      </c>
      <c r="G178" t="s">
        <v>203</v>
      </c>
      <c r="H178" s="4">
        <v>1290.24</v>
      </c>
      <c r="I178" s="4">
        <v>41.16</v>
      </c>
      <c r="J178" s="4">
        <v>467.02</v>
      </c>
      <c r="K178" s="4">
        <v>823.22</v>
      </c>
      <c r="L178" s="2">
        <v>45291</v>
      </c>
      <c r="M178" t="s">
        <v>6</v>
      </c>
    </row>
    <row r="179" spans="1:13" ht="12.75" customHeight="1" x14ac:dyDescent="0.25">
      <c r="A179" t="s">
        <v>216</v>
      </c>
      <c r="B179" t="s">
        <v>217</v>
      </c>
      <c r="C179" s="1">
        <v>38899</v>
      </c>
      <c r="D179" s="2">
        <v>38899</v>
      </c>
      <c r="E179" t="s">
        <v>107</v>
      </c>
      <c r="F179" t="s">
        <v>108</v>
      </c>
      <c r="G179" t="s">
        <v>203</v>
      </c>
      <c r="H179" s="4">
        <v>1561.87</v>
      </c>
      <c r="I179" s="4">
        <v>49.83</v>
      </c>
      <c r="J179" s="4">
        <v>565.29</v>
      </c>
      <c r="K179" s="4">
        <v>996.58</v>
      </c>
      <c r="L179" s="2">
        <v>45291</v>
      </c>
      <c r="M179" t="s">
        <v>6</v>
      </c>
    </row>
    <row r="180" spans="1:13" ht="12.75" customHeight="1" x14ac:dyDescent="0.25">
      <c r="A180" t="s">
        <v>218</v>
      </c>
      <c r="B180" t="s">
        <v>219</v>
      </c>
      <c r="C180" s="1">
        <v>38899</v>
      </c>
      <c r="D180" s="2">
        <v>38899</v>
      </c>
      <c r="E180" t="s">
        <v>107</v>
      </c>
      <c r="F180" t="s">
        <v>108</v>
      </c>
      <c r="G180" t="s">
        <v>203</v>
      </c>
      <c r="H180" s="4">
        <v>3123.73</v>
      </c>
      <c r="I180" s="4">
        <v>99.66</v>
      </c>
      <c r="J180" s="4">
        <v>1130.5899999999999</v>
      </c>
      <c r="K180" s="4">
        <v>1993.14</v>
      </c>
      <c r="L180" s="2">
        <v>45291</v>
      </c>
      <c r="M180" t="s">
        <v>6</v>
      </c>
    </row>
    <row r="181" spans="1:13" ht="12.75" customHeight="1" x14ac:dyDescent="0.25">
      <c r="A181" t="s">
        <v>220</v>
      </c>
      <c r="B181" t="s">
        <v>221</v>
      </c>
      <c r="C181" s="1">
        <v>38899</v>
      </c>
      <c r="D181" s="2">
        <v>38899</v>
      </c>
      <c r="E181" t="s">
        <v>107</v>
      </c>
      <c r="F181" t="s">
        <v>108</v>
      </c>
      <c r="G181" t="s">
        <v>203</v>
      </c>
      <c r="H181" s="4">
        <v>109225.37</v>
      </c>
      <c r="I181" s="4">
        <v>3484.81</v>
      </c>
      <c r="J181" s="4">
        <v>39529.22</v>
      </c>
      <c r="K181" s="4">
        <v>69696.149999999994</v>
      </c>
      <c r="L181" s="2">
        <v>45291</v>
      </c>
      <c r="M181" t="s">
        <v>6</v>
      </c>
    </row>
    <row r="182" spans="1:13" ht="12.75" customHeight="1" x14ac:dyDescent="0.25">
      <c r="A182" t="s">
        <v>222</v>
      </c>
      <c r="B182" t="s">
        <v>223</v>
      </c>
      <c r="C182" s="1">
        <v>38991</v>
      </c>
      <c r="D182" s="2">
        <v>38899</v>
      </c>
      <c r="E182" t="s">
        <v>107</v>
      </c>
      <c r="F182" t="s">
        <v>108</v>
      </c>
      <c r="G182" t="s">
        <v>203</v>
      </c>
      <c r="H182" s="4">
        <v>-3217.72</v>
      </c>
      <c r="I182" s="4">
        <v>-102.66</v>
      </c>
      <c r="J182" s="4">
        <v>-1164.5999999999999</v>
      </c>
      <c r="K182" s="4">
        <v>-2053.12</v>
      </c>
      <c r="L182" s="2">
        <v>45291</v>
      </c>
      <c r="M182" t="s">
        <v>6</v>
      </c>
    </row>
    <row r="183" spans="1:13" ht="12.75" customHeight="1" x14ac:dyDescent="0.25">
      <c r="A183" t="s">
        <v>224</v>
      </c>
      <c r="B183" t="s">
        <v>225</v>
      </c>
      <c r="C183" s="1">
        <v>39172</v>
      </c>
      <c r="D183" s="2">
        <v>39173</v>
      </c>
      <c r="E183" t="s">
        <v>107</v>
      </c>
      <c r="F183" t="s">
        <v>108</v>
      </c>
      <c r="G183" t="s">
        <v>226</v>
      </c>
      <c r="H183" s="4">
        <v>-5625</v>
      </c>
      <c r="I183" s="4">
        <v>-177.16</v>
      </c>
      <c r="J183" s="4">
        <v>-1948.99</v>
      </c>
      <c r="K183" s="4">
        <v>-3676.01</v>
      </c>
      <c r="L183" s="2">
        <v>45291</v>
      </c>
      <c r="M183" t="s">
        <v>6</v>
      </c>
    </row>
    <row r="184" spans="1:13" ht="12.75" customHeight="1" x14ac:dyDescent="0.25">
      <c r="A184" t="s">
        <v>227</v>
      </c>
      <c r="B184" t="s">
        <v>228</v>
      </c>
      <c r="C184" s="1">
        <v>39721</v>
      </c>
      <c r="D184" s="2">
        <v>39722</v>
      </c>
      <c r="E184" t="s">
        <v>107</v>
      </c>
      <c r="F184" t="s">
        <v>108</v>
      </c>
      <c r="G184" t="s">
        <v>229</v>
      </c>
      <c r="H184" s="4">
        <v>48021.77</v>
      </c>
      <c r="I184" s="4">
        <v>1476.8</v>
      </c>
      <c r="J184" s="4">
        <v>15163.08</v>
      </c>
      <c r="K184" s="4">
        <v>32858.69</v>
      </c>
      <c r="L184" s="2">
        <v>45291</v>
      </c>
      <c r="M184" t="s">
        <v>6</v>
      </c>
    </row>
    <row r="185" spans="1:13" ht="12.75" customHeight="1" x14ac:dyDescent="0.25">
      <c r="A185" t="s">
        <v>230</v>
      </c>
      <c r="B185" t="s">
        <v>231</v>
      </c>
      <c r="C185" s="1">
        <v>40451</v>
      </c>
      <c r="D185" s="2">
        <v>40452</v>
      </c>
      <c r="E185" t="s">
        <v>107</v>
      </c>
      <c r="F185" t="s">
        <v>108</v>
      </c>
      <c r="G185" t="s">
        <v>232</v>
      </c>
      <c r="H185" s="4">
        <v>221423.29</v>
      </c>
      <c r="I185" s="4">
        <v>6620.77</v>
      </c>
      <c r="J185" s="4">
        <v>60869.54</v>
      </c>
      <c r="K185" s="4">
        <v>160553.75</v>
      </c>
      <c r="L185" s="2">
        <v>45291</v>
      </c>
      <c r="M185" t="s">
        <v>6</v>
      </c>
    </row>
    <row r="186" spans="1:13" ht="12.75" customHeight="1" x14ac:dyDescent="0.25">
      <c r="A186" t="s">
        <v>233</v>
      </c>
      <c r="B186" t="s">
        <v>234</v>
      </c>
      <c r="C186" s="1">
        <v>40451</v>
      </c>
      <c r="D186" s="2">
        <v>40452</v>
      </c>
      <c r="E186" t="s">
        <v>107</v>
      </c>
      <c r="F186" t="s">
        <v>108</v>
      </c>
      <c r="G186" t="s">
        <v>232</v>
      </c>
      <c r="H186" s="4">
        <v>530705.05000000005</v>
      </c>
      <c r="I186" s="4">
        <v>15868.61</v>
      </c>
      <c r="J186" s="4">
        <v>145891.35</v>
      </c>
      <c r="K186" s="4">
        <v>384813.7</v>
      </c>
      <c r="L186" s="2">
        <v>45291</v>
      </c>
      <c r="M186" t="s">
        <v>6</v>
      </c>
    </row>
    <row r="187" spans="1:13" ht="12.75" customHeight="1" x14ac:dyDescent="0.25">
      <c r="A187" t="s">
        <v>235</v>
      </c>
      <c r="B187" t="s">
        <v>236</v>
      </c>
      <c r="C187" s="1">
        <v>40451</v>
      </c>
      <c r="D187" s="2">
        <v>40452</v>
      </c>
      <c r="E187" t="s">
        <v>107</v>
      </c>
      <c r="F187" t="s">
        <v>108</v>
      </c>
      <c r="G187" t="s">
        <v>232</v>
      </c>
      <c r="H187" s="4">
        <v>198382.6</v>
      </c>
      <c r="I187" s="4">
        <v>5931.84</v>
      </c>
      <c r="J187" s="4">
        <v>54535.56</v>
      </c>
      <c r="K187" s="4">
        <v>143847.04000000001</v>
      </c>
      <c r="L187" s="2">
        <v>45291</v>
      </c>
      <c r="M187" t="s">
        <v>6</v>
      </c>
    </row>
    <row r="188" spans="1:13" ht="12.75" customHeight="1" x14ac:dyDescent="0.25">
      <c r="A188" t="s">
        <v>237</v>
      </c>
      <c r="B188" t="s">
        <v>238</v>
      </c>
      <c r="C188" s="1">
        <v>40908</v>
      </c>
      <c r="D188" s="2">
        <v>40909</v>
      </c>
      <c r="E188" t="s">
        <v>107</v>
      </c>
      <c r="F188" t="s">
        <v>108</v>
      </c>
      <c r="G188" t="s">
        <v>239</v>
      </c>
      <c r="H188" s="4">
        <v>14453.6</v>
      </c>
      <c r="I188" s="4">
        <v>425.43</v>
      </c>
      <c r="J188" s="4">
        <v>3605.21</v>
      </c>
      <c r="K188" s="4">
        <v>10848.39</v>
      </c>
      <c r="L188" s="2">
        <v>45291</v>
      </c>
      <c r="M188" t="s">
        <v>6</v>
      </c>
    </row>
    <row r="189" spans="1:13" ht="12.75" customHeight="1" x14ac:dyDescent="0.25">
      <c r="A189" t="s">
        <v>240</v>
      </c>
      <c r="B189" t="s">
        <v>241</v>
      </c>
      <c r="C189" s="1">
        <v>40908</v>
      </c>
      <c r="D189" s="2">
        <v>40909</v>
      </c>
      <c r="E189" t="s">
        <v>107</v>
      </c>
      <c r="F189" t="s">
        <v>108</v>
      </c>
      <c r="G189" t="s">
        <v>239</v>
      </c>
      <c r="H189" s="4">
        <v>41524.32</v>
      </c>
      <c r="I189" s="4">
        <v>1222.22</v>
      </c>
      <c r="J189" s="4">
        <v>10357.620000000001</v>
      </c>
      <c r="K189" s="4">
        <v>31166.7</v>
      </c>
      <c r="L189" s="2">
        <v>45291</v>
      </c>
      <c r="M189" t="s">
        <v>6</v>
      </c>
    </row>
    <row r="190" spans="1:13" ht="12.75" customHeight="1" x14ac:dyDescent="0.25">
      <c r="A190" t="s">
        <v>242</v>
      </c>
      <c r="B190" t="s">
        <v>243</v>
      </c>
      <c r="C190" s="1">
        <v>40999</v>
      </c>
      <c r="D190" s="2">
        <v>41000</v>
      </c>
      <c r="E190" t="s">
        <v>107</v>
      </c>
      <c r="F190" t="s">
        <v>108</v>
      </c>
      <c r="G190" t="s">
        <v>244</v>
      </c>
      <c r="H190" s="4">
        <v>37574.35</v>
      </c>
      <c r="I190" s="4">
        <v>1102.6500000000001</v>
      </c>
      <c r="J190" s="4">
        <v>9181.17</v>
      </c>
      <c r="K190" s="4">
        <v>28393.18</v>
      </c>
      <c r="L190" s="2">
        <v>45291</v>
      </c>
      <c r="M190" t="s">
        <v>6</v>
      </c>
    </row>
    <row r="191" spans="1:13" ht="12.75" customHeight="1" x14ac:dyDescent="0.25">
      <c r="A191" t="s">
        <v>245</v>
      </c>
      <c r="B191" t="s">
        <v>246</v>
      </c>
      <c r="C191" s="1">
        <v>41820</v>
      </c>
      <c r="D191" s="2">
        <v>41821</v>
      </c>
      <c r="E191" t="s">
        <v>107</v>
      </c>
      <c r="F191" t="s">
        <v>108</v>
      </c>
      <c r="G191" t="s">
        <v>247</v>
      </c>
      <c r="H191" s="4">
        <v>42051.57</v>
      </c>
      <c r="I191" s="4">
        <v>1203.55</v>
      </c>
      <c r="J191" s="4">
        <v>8352.31</v>
      </c>
      <c r="K191" s="4">
        <v>33699.26</v>
      </c>
      <c r="L191" s="2">
        <v>45291</v>
      </c>
      <c r="M191" t="s">
        <v>6</v>
      </c>
    </row>
    <row r="192" spans="1:13" ht="12.75" customHeight="1" x14ac:dyDescent="0.25">
      <c r="A192" t="s">
        <v>248</v>
      </c>
      <c r="B192" t="s">
        <v>249</v>
      </c>
      <c r="C192" s="1">
        <v>42094</v>
      </c>
      <c r="D192" s="2">
        <v>42095</v>
      </c>
      <c r="E192" t="s">
        <v>107</v>
      </c>
      <c r="F192" t="s">
        <v>108</v>
      </c>
      <c r="G192" t="s">
        <v>250</v>
      </c>
      <c r="H192" s="4">
        <v>37449.99</v>
      </c>
      <c r="I192" s="4">
        <v>1063.71</v>
      </c>
      <c r="J192" s="4">
        <v>6868.46</v>
      </c>
      <c r="K192" s="4">
        <v>30581.53</v>
      </c>
      <c r="L192" s="2">
        <v>45291</v>
      </c>
      <c r="M192" t="s">
        <v>6</v>
      </c>
    </row>
    <row r="193" spans="1:13" ht="12.75" customHeight="1" x14ac:dyDescent="0.25">
      <c r="A193" t="s">
        <v>251</v>
      </c>
      <c r="B193" t="s">
        <v>252</v>
      </c>
      <c r="C193" s="1">
        <v>42094</v>
      </c>
      <c r="D193" s="2">
        <v>42095</v>
      </c>
      <c r="E193" t="s">
        <v>107</v>
      </c>
      <c r="F193" t="s">
        <v>108</v>
      </c>
      <c r="G193" t="s">
        <v>250</v>
      </c>
      <c r="H193" s="4">
        <v>18108.599999999999</v>
      </c>
      <c r="I193" s="4">
        <v>514.35</v>
      </c>
      <c r="J193" s="4">
        <v>3321.17</v>
      </c>
      <c r="K193" s="4">
        <v>14787.43</v>
      </c>
      <c r="L193" s="2">
        <v>45291</v>
      </c>
      <c r="M193" t="s">
        <v>6</v>
      </c>
    </row>
    <row r="194" spans="1:13" ht="12.75" customHeight="1" x14ac:dyDescent="0.25">
      <c r="A194" t="s">
        <v>253</v>
      </c>
      <c r="B194" t="s">
        <v>254</v>
      </c>
      <c r="C194" s="1">
        <v>42185</v>
      </c>
      <c r="D194" s="2">
        <v>42248</v>
      </c>
      <c r="E194" t="s">
        <v>107</v>
      </c>
      <c r="F194" t="s">
        <v>108</v>
      </c>
      <c r="G194" t="s">
        <v>255</v>
      </c>
      <c r="H194" s="4">
        <v>35198.85</v>
      </c>
      <c r="I194" s="4">
        <v>995.68</v>
      </c>
      <c r="J194" s="4">
        <v>6158.2</v>
      </c>
      <c r="K194" s="4">
        <v>29040.65</v>
      </c>
      <c r="L194" s="2">
        <v>45291</v>
      </c>
      <c r="M194" t="s">
        <v>6</v>
      </c>
    </row>
    <row r="195" spans="1:13" ht="12.75" customHeight="1" x14ac:dyDescent="0.25">
      <c r="A195" t="s">
        <v>256</v>
      </c>
      <c r="B195" t="s">
        <v>257</v>
      </c>
      <c r="C195" s="1">
        <v>42369</v>
      </c>
      <c r="D195" s="2">
        <v>42401</v>
      </c>
      <c r="E195" t="s">
        <v>4</v>
      </c>
      <c r="F195" t="s">
        <v>5</v>
      </c>
      <c r="G195" t="s">
        <v>5</v>
      </c>
      <c r="H195" s="4">
        <v>374</v>
      </c>
      <c r="I195" s="4">
        <v>0</v>
      </c>
      <c r="J195" s="4">
        <v>0</v>
      </c>
      <c r="K195" s="4">
        <v>374</v>
      </c>
      <c r="L195" s="2">
        <v>45291</v>
      </c>
      <c r="M195" t="s">
        <v>6</v>
      </c>
    </row>
    <row r="196" spans="1:13" ht="12.75" customHeight="1" x14ac:dyDescent="0.25">
      <c r="A196" t="s">
        <v>258</v>
      </c>
      <c r="B196" t="s">
        <v>257</v>
      </c>
      <c r="C196" s="1">
        <v>42369</v>
      </c>
      <c r="D196" s="2">
        <v>42369</v>
      </c>
      <c r="E196" t="s">
        <v>107</v>
      </c>
      <c r="F196" t="s">
        <v>102</v>
      </c>
      <c r="G196" t="s">
        <v>259</v>
      </c>
      <c r="H196" s="4">
        <v>-18684</v>
      </c>
      <c r="I196" s="4">
        <v>0</v>
      </c>
      <c r="J196" s="4">
        <v>-18684</v>
      </c>
      <c r="K196" s="4">
        <v>0</v>
      </c>
      <c r="L196" s="2">
        <v>45291</v>
      </c>
      <c r="M196" t="s">
        <v>6</v>
      </c>
    </row>
    <row r="197" spans="1:13" ht="12.75" customHeight="1" x14ac:dyDescent="0.25">
      <c r="A197" t="s">
        <v>260</v>
      </c>
      <c r="B197" t="s">
        <v>257</v>
      </c>
      <c r="C197" s="1">
        <v>42369</v>
      </c>
      <c r="D197" s="2">
        <v>42401</v>
      </c>
      <c r="E197" t="s">
        <v>101</v>
      </c>
      <c r="F197" t="s">
        <v>138</v>
      </c>
      <c r="G197" t="s">
        <v>5</v>
      </c>
      <c r="H197" s="4">
        <v>-374</v>
      </c>
      <c r="I197" s="4">
        <v>0</v>
      </c>
      <c r="J197" s="4">
        <v>-374</v>
      </c>
      <c r="K197" s="4">
        <v>0</v>
      </c>
      <c r="L197" s="2">
        <v>45291</v>
      </c>
      <c r="M197" t="s">
        <v>6</v>
      </c>
    </row>
    <row r="198" spans="1:13" ht="12.75" customHeight="1" x14ac:dyDescent="0.25">
      <c r="A198" t="s">
        <v>261</v>
      </c>
      <c r="B198" t="s">
        <v>262</v>
      </c>
      <c r="C198" s="1">
        <v>42369</v>
      </c>
      <c r="D198" s="2">
        <v>42644</v>
      </c>
      <c r="E198" t="s">
        <v>107</v>
      </c>
      <c r="F198" t="s">
        <v>108</v>
      </c>
      <c r="G198" t="s">
        <v>263</v>
      </c>
      <c r="H198" s="4">
        <v>62720.33</v>
      </c>
      <c r="I198" s="4">
        <v>1756.17</v>
      </c>
      <c r="J198" s="4">
        <v>9596.23</v>
      </c>
      <c r="K198" s="4">
        <v>53124.1</v>
      </c>
      <c r="L198" s="2">
        <v>45291</v>
      </c>
      <c r="M198" t="s">
        <v>6</v>
      </c>
    </row>
    <row r="199" spans="1:13" ht="12.75" customHeight="1" x14ac:dyDescent="0.25">
      <c r="A199" t="s">
        <v>264</v>
      </c>
      <c r="B199" t="s">
        <v>265</v>
      </c>
      <c r="C199" s="1">
        <v>43009</v>
      </c>
      <c r="D199" s="2">
        <v>43009</v>
      </c>
      <c r="E199" t="s">
        <v>107</v>
      </c>
      <c r="F199" t="s">
        <v>108</v>
      </c>
      <c r="G199" t="s">
        <v>266</v>
      </c>
      <c r="H199" s="4">
        <v>252302.69</v>
      </c>
      <c r="I199" s="4">
        <v>7001.89</v>
      </c>
      <c r="J199" s="4">
        <v>33493.65</v>
      </c>
      <c r="K199" s="4">
        <v>218809.04</v>
      </c>
      <c r="L199" s="2">
        <v>45291</v>
      </c>
      <c r="M199" t="s">
        <v>6</v>
      </c>
    </row>
    <row r="200" spans="1:13" ht="12.75" customHeight="1" x14ac:dyDescent="0.25">
      <c r="A200" t="s">
        <v>267</v>
      </c>
      <c r="B200" t="s">
        <v>268</v>
      </c>
      <c r="C200" s="1">
        <v>43100</v>
      </c>
      <c r="D200" s="2">
        <v>43100</v>
      </c>
      <c r="E200" t="s">
        <v>107</v>
      </c>
      <c r="F200" t="s">
        <v>102</v>
      </c>
      <c r="G200" t="s">
        <v>269</v>
      </c>
      <c r="H200" s="4">
        <v>-23071</v>
      </c>
      <c r="I200" s="4">
        <v>0</v>
      </c>
      <c r="J200" s="4">
        <v>-23071</v>
      </c>
      <c r="K200" s="4">
        <v>0</v>
      </c>
      <c r="L200" s="2">
        <v>45291</v>
      </c>
      <c r="M200" t="s">
        <v>6</v>
      </c>
    </row>
    <row r="201" spans="1:13" ht="12.75" customHeight="1" x14ac:dyDescent="0.25">
      <c r="A201" t="s">
        <v>270</v>
      </c>
      <c r="B201" t="s">
        <v>271</v>
      </c>
      <c r="C201" s="1">
        <v>43830</v>
      </c>
      <c r="D201" s="2">
        <v>43831</v>
      </c>
      <c r="E201" t="s">
        <v>107</v>
      </c>
      <c r="F201" t="s">
        <v>108</v>
      </c>
      <c r="G201" t="s">
        <v>272</v>
      </c>
      <c r="H201" s="4">
        <v>302674.61</v>
      </c>
      <c r="I201" s="4">
        <v>8246.7900000000009</v>
      </c>
      <c r="J201" s="4">
        <v>26407.26</v>
      </c>
      <c r="K201" s="4">
        <v>276267.34999999998</v>
      </c>
      <c r="L201" s="2">
        <v>45291</v>
      </c>
      <c r="M201" t="s">
        <v>6</v>
      </c>
    </row>
    <row r="202" spans="1:13" ht="12.75" customHeight="1" x14ac:dyDescent="0.25">
      <c r="A202" t="s">
        <v>273</v>
      </c>
      <c r="B202" t="s">
        <v>274</v>
      </c>
      <c r="C202" s="1">
        <v>44196</v>
      </c>
      <c r="D202" s="2">
        <v>44197</v>
      </c>
      <c r="E202" t="s">
        <v>107</v>
      </c>
      <c r="F202" t="s">
        <v>108</v>
      </c>
      <c r="G202" t="s">
        <v>275</v>
      </c>
      <c r="H202" s="4">
        <v>346801.77</v>
      </c>
      <c r="I202" s="4">
        <v>9378.2999999999993</v>
      </c>
      <c r="J202" s="4">
        <v>23250.38</v>
      </c>
      <c r="K202" s="4">
        <v>323551.39</v>
      </c>
      <c r="L202" s="2">
        <v>45291</v>
      </c>
      <c r="M202" t="s">
        <v>6</v>
      </c>
    </row>
    <row r="203" spans="1:13" ht="12.75" customHeight="1" x14ac:dyDescent="0.25">
      <c r="A203" t="s">
        <v>276</v>
      </c>
      <c r="B203" t="s">
        <v>277</v>
      </c>
      <c r="C203" s="1">
        <v>44470</v>
      </c>
      <c r="D203" s="2">
        <v>44470</v>
      </c>
      <c r="E203" t="s">
        <v>107</v>
      </c>
      <c r="F203" t="s">
        <v>108</v>
      </c>
      <c r="G203" t="s">
        <v>278</v>
      </c>
      <c r="H203" s="4">
        <v>380266.78</v>
      </c>
      <c r="I203" s="4">
        <v>10227.870000000001</v>
      </c>
      <c r="J203" s="4">
        <v>19734.54</v>
      </c>
      <c r="K203" s="4">
        <v>360532.24</v>
      </c>
      <c r="L203" s="2">
        <v>45291</v>
      </c>
      <c r="M203" t="s">
        <v>6</v>
      </c>
    </row>
    <row r="204" spans="1:13" ht="12.75" customHeight="1" x14ac:dyDescent="0.25">
      <c r="A204" t="s">
        <v>279</v>
      </c>
      <c r="B204" t="s">
        <v>280</v>
      </c>
      <c r="C204" s="1">
        <v>44561</v>
      </c>
      <c r="D204" s="2">
        <v>44562</v>
      </c>
      <c r="E204" t="s">
        <v>107</v>
      </c>
      <c r="F204" t="s">
        <v>108</v>
      </c>
      <c r="G204" t="s">
        <v>281</v>
      </c>
      <c r="H204" s="4">
        <v>1711866.75</v>
      </c>
      <c r="I204" s="4">
        <v>45962.45</v>
      </c>
      <c r="J204" s="4">
        <v>80199.789999999994</v>
      </c>
      <c r="K204" s="4">
        <v>1631666.96</v>
      </c>
      <c r="L204" s="2">
        <v>45291</v>
      </c>
      <c r="M204" t="s">
        <v>6</v>
      </c>
    </row>
    <row r="205" spans="1:13" ht="12.75" customHeight="1" x14ac:dyDescent="0.25">
      <c r="A205" t="s">
        <v>282</v>
      </c>
      <c r="B205" t="s">
        <v>283</v>
      </c>
      <c r="C205" s="1">
        <v>44561</v>
      </c>
      <c r="D205" s="2">
        <v>44562</v>
      </c>
      <c r="E205" t="s">
        <v>107</v>
      </c>
      <c r="F205" t="s">
        <v>108</v>
      </c>
      <c r="G205" t="s">
        <v>281</v>
      </c>
      <c r="H205" s="4">
        <v>73544.67</v>
      </c>
      <c r="I205" s="4">
        <v>1974.63</v>
      </c>
      <c r="J205" s="4">
        <v>3445.52</v>
      </c>
      <c r="K205" s="4">
        <v>70099.149999999994</v>
      </c>
      <c r="L205" s="2">
        <v>45291</v>
      </c>
      <c r="M205" t="s">
        <v>6</v>
      </c>
    </row>
    <row r="206" spans="1:13" ht="12.75" customHeight="1" x14ac:dyDescent="0.25">
      <c r="A206" t="s">
        <v>284</v>
      </c>
      <c r="B206" t="s">
        <v>285</v>
      </c>
      <c r="C206" s="1">
        <v>44652</v>
      </c>
      <c r="D206" s="2">
        <v>44652</v>
      </c>
      <c r="E206" t="s">
        <v>107</v>
      </c>
      <c r="F206" t="s">
        <v>108</v>
      </c>
      <c r="G206" t="s">
        <v>286</v>
      </c>
      <c r="H206" s="4">
        <v>112463.17</v>
      </c>
      <c r="I206" s="4">
        <v>3014.32</v>
      </c>
      <c r="J206" s="4">
        <v>4701.2700000000004</v>
      </c>
      <c r="K206" s="4">
        <v>107761.9</v>
      </c>
      <c r="L206" s="2">
        <v>45291</v>
      </c>
      <c r="M206" t="s">
        <v>6</v>
      </c>
    </row>
    <row r="207" spans="1:13" ht="12.75" customHeight="1" x14ac:dyDescent="0.25">
      <c r="A207" t="s">
        <v>287</v>
      </c>
      <c r="B207" t="s">
        <v>288</v>
      </c>
      <c r="C207" s="1">
        <v>44652</v>
      </c>
      <c r="D207" s="2">
        <v>44652</v>
      </c>
      <c r="E207" t="s">
        <v>107</v>
      </c>
      <c r="F207" t="s">
        <v>108</v>
      </c>
      <c r="G207" t="s">
        <v>286</v>
      </c>
      <c r="H207" s="4">
        <v>22008.84</v>
      </c>
      <c r="I207" s="4">
        <v>589.9</v>
      </c>
      <c r="J207" s="4">
        <v>920.03</v>
      </c>
      <c r="K207" s="4">
        <v>21088.81</v>
      </c>
      <c r="L207" s="2">
        <v>45291</v>
      </c>
      <c r="M207" t="s">
        <v>6</v>
      </c>
    </row>
    <row r="208" spans="1:13" ht="12.75" customHeight="1" x14ac:dyDescent="0.25">
      <c r="A208" t="s">
        <v>289</v>
      </c>
      <c r="B208" t="s">
        <v>285</v>
      </c>
      <c r="C208" s="1">
        <v>44743</v>
      </c>
      <c r="D208" s="2">
        <v>44743</v>
      </c>
      <c r="E208" t="s">
        <v>107</v>
      </c>
      <c r="F208" t="s">
        <v>108</v>
      </c>
      <c r="G208" t="s">
        <v>290</v>
      </c>
      <c r="H208" s="4">
        <v>89833.96</v>
      </c>
      <c r="I208" s="4">
        <v>2403.67</v>
      </c>
      <c r="J208" s="4">
        <v>3302.01</v>
      </c>
      <c r="K208" s="4">
        <v>86531.95</v>
      </c>
      <c r="L208" s="2">
        <v>45291</v>
      </c>
      <c r="M208" t="s">
        <v>6</v>
      </c>
    </row>
    <row r="209" spans="1:13" ht="12.75" customHeight="1" x14ac:dyDescent="0.25">
      <c r="A209" t="s">
        <v>291</v>
      </c>
      <c r="B209" t="s">
        <v>288</v>
      </c>
      <c r="C209" s="1">
        <v>44743</v>
      </c>
      <c r="D209" s="2">
        <v>44743</v>
      </c>
      <c r="E209" t="s">
        <v>107</v>
      </c>
      <c r="F209" t="s">
        <v>108</v>
      </c>
      <c r="G209" t="s">
        <v>290</v>
      </c>
      <c r="H209" s="4">
        <v>882.6</v>
      </c>
      <c r="I209" s="4">
        <v>23.62</v>
      </c>
      <c r="J209" s="4">
        <v>32.450000000000003</v>
      </c>
      <c r="K209" s="4">
        <v>850.15</v>
      </c>
      <c r="L209" s="2">
        <v>45291</v>
      </c>
      <c r="M209" t="s">
        <v>6</v>
      </c>
    </row>
    <row r="210" spans="1:13" ht="12.75" customHeight="1" x14ac:dyDescent="0.25">
      <c r="A210" t="s">
        <v>292</v>
      </c>
      <c r="B210" t="s">
        <v>293</v>
      </c>
      <c r="C210" s="1">
        <v>44834</v>
      </c>
      <c r="D210" s="2">
        <v>44835</v>
      </c>
      <c r="E210" t="s">
        <v>107</v>
      </c>
      <c r="F210" t="s">
        <v>108</v>
      </c>
      <c r="G210" t="s">
        <v>294</v>
      </c>
      <c r="H210" s="4">
        <v>58.47</v>
      </c>
      <c r="I210" s="4">
        <v>1.56</v>
      </c>
      <c r="J210" s="4">
        <v>1.85</v>
      </c>
      <c r="K210" s="4">
        <v>56.62</v>
      </c>
      <c r="L210" s="2">
        <v>45291</v>
      </c>
      <c r="M210" t="s">
        <v>6</v>
      </c>
    </row>
    <row r="211" spans="1:13" ht="12.75" customHeight="1" x14ac:dyDescent="0.25">
      <c r="A211" t="s">
        <v>295</v>
      </c>
      <c r="B211" t="s">
        <v>296</v>
      </c>
      <c r="C211" s="1">
        <v>44926</v>
      </c>
      <c r="D211" s="2">
        <v>44927</v>
      </c>
      <c r="E211" t="s">
        <v>107</v>
      </c>
      <c r="F211" t="s">
        <v>108</v>
      </c>
      <c r="G211" t="s">
        <v>297</v>
      </c>
      <c r="H211" s="4">
        <v>4190.6499999999996</v>
      </c>
      <c r="I211" s="4">
        <v>78.45</v>
      </c>
      <c r="J211" s="4">
        <v>78.45</v>
      </c>
      <c r="K211" s="4">
        <v>4112.2</v>
      </c>
      <c r="L211" s="2">
        <v>45291</v>
      </c>
      <c r="M211" t="s">
        <v>6</v>
      </c>
    </row>
    <row r="212" spans="1:13" ht="12.75" customHeight="1" x14ac:dyDescent="0.25">
      <c r="A212" t="s">
        <v>298</v>
      </c>
      <c r="B212" t="s">
        <v>116</v>
      </c>
      <c r="C212" s="1">
        <v>44926</v>
      </c>
      <c r="D212" s="2">
        <v>44926</v>
      </c>
      <c r="E212" t="s">
        <v>107</v>
      </c>
      <c r="F212" t="s">
        <v>299</v>
      </c>
      <c r="G212" t="s">
        <v>300</v>
      </c>
      <c r="H212" s="4">
        <v>72928</v>
      </c>
      <c r="I212" s="4">
        <v>0</v>
      </c>
      <c r="J212" s="4">
        <v>72928</v>
      </c>
      <c r="K212" s="4">
        <v>0</v>
      </c>
      <c r="L212" s="2">
        <v>45291</v>
      </c>
      <c r="M212" t="s">
        <v>6</v>
      </c>
    </row>
    <row r="213" spans="1:13" ht="12.75" customHeight="1" x14ac:dyDescent="0.25">
      <c r="A213" t="s">
        <v>301</v>
      </c>
      <c r="B213" t="s">
        <v>116</v>
      </c>
      <c r="C213" s="1">
        <v>44926</v>
      </c>
      <c r="D213" s="2">
        <v>44926</v>
      </c>
      <c r="E213" t="s">
        <v>4</v>
      </c>
      <c r="F213" t="s">
        <v>5</v>
      </c>
      <c r="G213" t="s">
        <v>5</v>
      </c>
      <c r="H213" s="4">
        <v>-4734</v>
      </c>
      <c r="I213" s="4">
        <v>0</v>
      </c>
      <c r="J213" s="4">
        <v>0</v>
      </c>
      <c r="K213" s="4">
        <v>-4734</v>
      </c>
      <c r="L213" s="2">
        <v>45291</v>
      </c>
      <c r="M213" t="s">
        <v>6</v>
      </c>
    </row>
    <row r="214" spans="1:13" ht="12.75" customHeight="1" x14ac:dyDescent="0.25">
      <c r="A214" t="s">
        <v>302</v>
      </c>
      <c r="B214" t="s">
        <v>116</v>
      </c>
      <c r="C214" s="1">
        <v>44926</v>
      </c>
      <c r="D214" s="2">
        <v>44927</v>
      </c>
      <c r="E214" t="s">
        <v>107</v>
      </c>
      <c r="F214" t="s">
        <v>108</v>
      </c>
      <c r="G214" t="s">
        <v>297</v>
      </c>
      <c r="H214" s="4">
        <v>-68194</v>
      </c>
      <c r="I214" s="4">
        <v>-1276.6600000000001</v>
      </c>
      <c r="J214" s="4">
        <v>-1276.6600000000001</v>
      </c>
      <c r="K214" s="4">
        <v>-66917.34</v>
      </c>
      <c r="L214" s="2">
        <v>45291</v>
      </c>
      <c r="M214" t="s">
        <v>6</v>
      </c>
    </row>
    <row r="215" spans="1:13" ht="12.75" customHeight="1" x14ac:dyDescent="0.25">
      <c r="A215" t="s">
        <v>303</v>
      </c>
      <c r="B215" t="s">
        <v>304</v>
      </c>
      <c r="C215" s="1">
        <v>45200</v>
      </c>
      <c r="D215" s="2">
        <v>45200</v>
      </c>
      <c r="E215" t="s">
        <v>107</v>
      </c>
      <c r="F215" t="s">
        <v>108</v>
      </c>
      <c r="G215" t="s">
        <v>305</v>
      </c>
      <c r="H215" s="4">
        <v>28877.3</v>
      </c>
      <c r="I215" s="4">
        <v>192.52</v>
      </c>
      <c r="J215" s="4">
        <v>192.52</v>
      </c>
      <c r="K215" s="4">
        <v>28684.78</v>
      </c>
      <c r="L215" s="2">
        <v>45291</v>
      </c>
      <c r="M215" t="s">
        <v>6</v>
      </c>
    </row>
    <row r="216" spans="1:13" ht="12.75" customHeight="1" x14ac:dyDescent="0.3">
      <c r="A216" s="6" t="s">
        <v>119</v>
      </c>
      <c r="H216" s="8">
        <v>6753877.4299999997</v>
      </c>
      <c r="I216" s="8">
        <v>205952.07</v>
      </c>
      <c r="J216" s="8">
        <v>1661349.17</v>
      </c>
      <c r="K216" s="8">
        <v>5092528.26</v>
      </c>
    </row>
    <row r="217" spans="1:13" ht="12.75" customHeight="1" x14ac:dyDescent="0.3">
      <c r="A217" s="6" t="s">
        <v>11</v>
      </c>
      <c r="H217" s="9">
        <v>0</v>
      </c>
      <c r="J217" s="9">
        <v>0</v>
      </c>
      <c r="K217" s="9">
        <v>0</v>
      </c>
    </row>
    <row r="218" spans="1:13" ht="12.75" customHeight="1" x14ac:dyDescent="0.3">
      <c r="A218" s="6" t="s">
        <v>12</v>
      </c>
      <c r="H218" s="6"/>
      <c r="I218" s="6"/>
      <c r="J218" s="6"/>
      <c r="K218" s="6"/>
    </row>
    <row r="219" spans="1:13" ht="12.75" customHeight="1" x14ac:dyDescent="0.3">
      <c r="A219" s="6" t="s">
        <v>13</v>
      </c>
      <c r="H219" s="8">
        <v>6753877.4299999997</v>
      </c>
      <c r="I219" s="8">
        <v>205952.07</v>
      </c>
      <c r="J219" s="8">
        <v>1661349.17</v>
      </c>
      <c r="K219" s="8">
        <v>5092528.26</v>
      </c>
    </row>
    <row r="220" spans="1:13" ht="12.75" customHeight="1" x14ac:dyDescent="0.3">
      <c r="A220" s="6" t="s">
        <v>306</v>
      </c>
      <c r="B220" s="6"/>
      <c r="C220" s="6"/>
      <c r="D220" s="6"/>
      <c r="E220" s="6"/>
    </row>
    <row r="221" spans="1:13" ht="12.75" customHeight="1" x14ac:dyDescent="0.25">
      <c r="A221" t="s">
        <v>0</v>
      </c>
    </row>
    <row r="222" spans="1:13" ht="12.75" customHeight="1" x14ac:dyDescent="0.3">
      <c r="A222" s="6" t="s">
        <v>307</v>
      </c>
    </row>
    <row r="223" spans="1:13" ht="12.75" customHeight="1" x14ac:dyDescent="0.25">
      <c r="A223" t="s">
        <v>308</v>
      </c>
      <c r="B223" t="s">
        <v>309</v>
      </c>
      <c r="C223" s="1">
        <v>36281</v>
      </c>
      <c r="D223" s="2">
        <v>36281</v>
      </c>
      <c r="E223" t="s">
        <v>101</v>
      </c>
      <c r="F223" t="s">
        <v>310</v>
      </c>
      <c r="G223" t="s">
        <v>5</v>
      </c>
      <c r="H223" s="3">
        <v>61274.9</v>
      </c>
      <c r="I223" s="3">
        <v>0</v>
      </c>
      <c r="J223" s="3">
        <v>61274.9</v>
      </c>
      <c r="K223" s="3">
        <v>0</v>
      </c>
      <c r="L223" s="2">
        <v>45291</v>
      </c>
      <c r="M223" t="s">
        <v>6</v>
      </c>
    </row>
    <row r="224" spans="1:13" ht="12.75" customHeight="1" x14ac:dyDescent="0.25">
      <c r="A224" t="s">
        <v>311</v>
      </c>
      <c r="B224" t="s">
        <v>312</v>
      </c>
      <c r="C224" s="1">
        <v>36281</v>
      </c>
      <c r="D224" s="2">
        <v>36281</v>
      </c>
      <c r="E224" t="s">
        <v>101</v>
      </c>
      <c r="F224" t="s">
        <v>310</v>
      </c>
      <c r="G224" t="s">
        <v>5</v>
      </c>
      <c r="H224" s="4">
        <v>13267.6</v>
      </c>
      <c r="I224" s="4">
        <v>0</v>
      </c>
      <c r="J224" s="4">
        <v>13267.6</v>
      </c>
      <c r="K224" s="4">
        <v>0</v>
      </c>
      <c r="L224" s="2">
        <v>45291</v>
      </c>
      <c r="M224" t="s">
        <v>6</v>
      </c>
    </row>
    <row r="225" spans="1:13" ht="12.75" customHeight="1" x14ac:dyDescent="0.25">
      <c r="A225" t="s">
        <v>313</v>
      </c>
      <c r="B225" t="s">
        <v>314</v>
      </c>
      <c r="C225" s="1">
        <v>36341</v>
      </c>
      <c r="D225" s="2">
        <v>36342</v>
      </c>
      <c r="E225" t="s">
        <v>101</v>
      </c>
      <c r="F225" t="s">
        <v>310</v>
      </c>
      <c r="G225" t="s">
        <v>5</v>
      </c>
      <c r="H225" s="4">
        <v>808.19</v>
      </c>
      <c r="I225" s="4">
        <v>0</v>
      </c>
      <c r="J225" s="4">
        <v>808.19</v>
      </c>
      <c r="K225" s="4">
        <v>0</v>
      </c>
      <c r="L225" s="2">
        <v>45291</v>
      </c>
      <c r="M225" t="s">
        <v>6</v>
      </c>
    </row>
    <row r="226" spans="1:13" ht="12.75" customHeight="1" x14ac:dyDescent="0.25">
      <c r="A226" t="s">
        <v>315</v>
      </c>
      <c r="B226" t="s">
        <v>316</v>
      </c>
      <c r="C226" s="1">
        <v>39172</v>
      </c>
      <c r="D226" s="2">
        <v>39173</v>
      </c>
      <c r="E226" t="s">
        <v>101</v>
      </c>
      <c r="F226" t="s">
        <v>310</v>
      </c>
      <c r="G226" t="s">
        <v>5</v>
      </c>
      <c r="H226" s="4">
        <v>12009.81</v>
      </c>
      <c r="I226" s="4">
        <v>0</v>
      </c>
      <c r="J226" s="4">
        <v>12009.81</v>
      </c>
      <c r="K226" s="4">
        <v>0</v>
      </c>
      <c r="L226" s="2">
        <v>45291</v>
      </c>
      <c r="M226" t="s">
        <v>6</v>
      </c>
    </row>
    <row r="227" spans="1:13" ht="12.75" customHeight="1" x14ac:dyDescent="0.25">
      <c r="A227" t="s">
        <v>317</v>
      </c>
      <c r="B227" t="s">
        <v>318</v>
      </c>
      <c r="C227" s="1">
        <v>40086</v>
      </c>
      <c r="D227" s="2">
        <v>40087</v>
      </c>
      <c r="E227" t="s">
        <v>101</v>
      </c>
      <c r="F227" t="s">
        <v>310</v>
      </c>
      <c r="G227" t="s">
        <v>5</v>
      </c>
      <c r="H227" s="4">
        <v>3507.07</v>
      </c>
      <c r="I227" s="4">
        <v>0</v>
      </c>
      <c r="J227" s="4">
        <v>3507.07</v>
      </c>
      <c r="K227" s="4">
        <v>0</v>
      </c>
      <c r="L227" s="2">
        <v>45291</v>
      </c>
      <c r="M227" t="s">
        <v>6</v>
      </c>
    </row>
    <row r="228" spans="1:13" ht="12.75" customHeight="1" x14ac:dyDescent="0.25">
      <c r="A228" t="s">
        <v>319</v>
      </c>
      <c r="B228" t="s">
        <v>318</v>
      </c>
      <c r="C228" s="1">
        <v>40178</v>
      </c>
      <c r="D228" s="2">
        <v>40179</v>
      </c>
      <c r="E228" t="s">
        <v>101</v>
      </c>
      <c r="F228" t="s">
        <v>310</v>
      </c>
      <c r="G228" t="s">
        <v>5</v>
      </c>
      <c r="H228" s="4">
        <v>1511.88</v>
      </c>
      <c r="I228" s="4">
        <v>0</v>
      </c>
      <c r="J228" s="4">
        <v>1511.88</v>
      </c>
      <c r="K228" s="4">
        <v>0</v>
      </c>
      <c r="L228" s="2">
        <v>45291</v>
      </c>
      <c r="M228" t="s">
        <v>6</v>
      </c>
    </row>
    <row r="229" spans="1:13" ht="12.75" customHeight="1" x14ac:dyDescent="0.25">
      <c r="A229" t="s">
        <v>320</v>
      </c>
      <c r="B229" t="s">
        <v>321</v>
      </c>
      <c r="C229" s="1">
        <v>40451</v>
      </c>
      <c r="D229" s="2">
        <v>40452</v>
      </c>
      <c r="E229" t="s">
        <v>101</v>
      </c>
      <c r="F229" t="s">
        <v>310</v>
      </c>
      <c r="G229" t="s">
        <v>5</v>
      </c>
      <c r="H229" s="4">
        <v>9197</v>
      </c>
      <c r="I229" s="4">
        <v>0</v>
      </c>
      <c r="J229" s="4">
        <v>9197</v>
      </c>
      <c r="K229" s="4">
        <v>0</v>
      </c>
      <c r="L229" s="2">
        <v>45291</v>
      </c>
      <c r="M229" t="s">
        <v>6</v>
      </c>
    </row>
    <row r="230" spans="1:13" ht="12.75" customHeight="1" x14ac:dyDescent="0.25">
      <c r="A230" t="s">
        <v>322</v>
      </c>
      <c r="B230" t="s">
        <v>323</v>
      </c>
      <c r="C230" s="1">
        <v>40543</v>
      </c>
      <c r="D230" s="2">
        <v>40544</v>
      </c>
      <c r="E230" t="s">
        <v>101</v>
      </c>
      <c r="F230" t="s">
        <v>310</v>
      </c>
      <c r="G230" t="s">
        <v>5</v>
      </c>
      <c r="H230" s="4">
        <v>820.42</v>
      </c>
      <c r="I230" s="4">
        <v>0</v>
      </c>
      <c r="J230" s="4">
        <v>820.42</v>
      </c>
      <c r="K230" s="4">
        <v>0</v>
      </c>
      <c r="L230" s="2">
        <v>45291</v>
      </c>
      <c r="M230" t="s">
        <v>6</v>
      </c>
    </row>
    <row r="231" spans="1:13" ht="12.75" customHeight="1" x14ac:dyDescent="0.25">
      <c r="A231" t="s">
        <v>324</v>
      </c>
      <c r="B231" t="s">
        <v>325</v>
      </c>
      <c r="C231" s="1">
        <v>40633</v>
      </c>
      <c r="D231" s="2">
        <v>40634</v>
      </c>
      <c r="E231" t="s">
        <v>101</v>
      </c>
      <c r="F231" t="s">
        <v>310</v>
      </c>
      <c r="G231" t="s">
        <v>5</v>
      </c>
      <c r="H231" s="4">
        <v>7423.75</v>
      </c>
      <c r="I231" s="4">
        <v>0</v>
      </c>
      <c r="J231" s="4">
        <v>7423.75</v>
      </c>
      <c r="K231" s="4">
        <v>0</v>
      </c>
      <c r="L231" s="2">
        <v>45291</v>
      </c>
      <c r="M231" t="s">
        <v>6</v>
      </c>
    </row>
    <row r="232" spans="1:13" ht="12.75" customHeight="1" x14ac:dyDescent="0.25">
      <c r="A232" t="s">
        <v>326</v>
      </c>
      <c r="B232" t="s">
        <v>327</v>
      </c>
      <c r="C232" s="1">
        <v>40724</v>
      </c>
      <c r="D232" s="2">
        <v>40725</v>
      </c>
      <c r="E232" t="s">
        <v>101</v>
      </c>
      <c r="F232" t="s">
        <v>310</v>
      </c>
      <c r="G232" t="s">
        <v>5</v>
      </c>
      <c r="H232" s="4">
        <v>196.33</v>
      </c>
      <c r="I232" s="4">
        <v>0</v>
      </c>
      <c r="J232" s="4">
        <v>196.33</v>
      </c>
      <c r="K232" s="4">
        <v>0</v>
      </c>
      <c r="L232" s="2">
        <v>45291</v>
      </c>
      <c r="M232" t="s">
        <v>6</v>
      </c>
    </row>
    <row r="233" spans="1:13" ht="12.75" customHeight="1" x14ac:dyDescent="0.25">
      <c r="A233" t="s">
        <v>328</v>
      </c>
      <c r="B233" t="s">
        <v>327</v>
      </c>
      <c r="C233" s="1">
        <v>40999</v>
      </c>
      <c r="D233" s="2">
        <v>41000</v>
      </c>
      <c r="E233" t="s">
        <v>101</v>
      </c>
      <c r="F233" t="s">
        <v>310</v>
      </c>
      <c r="G233" t="s">
        <v>5</v>
      </c>
      <c r="H233" s="4">
        <v>85.64</v>
      </c>
      <c r="I233" s="4">
        <v>0</v>
      </c>
      <c r="J233" s="4">
        <v>85.64</v>
      </c>
      <c r="K233" s="4">
        <v>0</v>
      </c>
      <c r="L233" s="2">
        <v>45291</v>
      </c>
      <c r="M233" t="s">
        <v>6</v>
      </c>
    </row>
    <row r="234" spans="1:13" ht="12.75" customHeight="1" x14ac:dyDescent="0.25">
      <c r="A234" t="s">
        <v>329</v>
      </c>
      <c r="B234" t="s">
        <v>330</v>
      </c>
      <c r="C234" s="1">
        <v>41122</v>
      </c>
      <c r="D234" s="2">
        <v>41091</v>
      </c>
      <c r="E234" t="s">
        <v>101</v>
      </c>
      <c r="F234" t="s">
        <v>310</v>
      </c>
      <c r="G234" t="s">
        <v>5</v>
      </c>
      <c r="H234" s="4">
        <v>63045.440000000002</v>
      </c>
      <c r="I234" s="4">
        <v>0</v>
      </c>
      <c r="J234" s="4">
        <v>63045.440000000002</v>
      </c>
      <c r="K234" s="4">
        <v>0</v>
      </c>
      <c r="L234" s="2">
        <v>45291</v>
      </c>
      <c r="M234" t="s">
        <v>6</v>
      </c>
    </row>
    <row r="235" spans="1:13" ht="12.75" customHeight="1" x14ac:dyDescent="0.25">
      <c r="A235" t="s">
        <v>331</v>
      </c>
      <c r="B235" t="s">
        <v>332</v>
      </c>
      <c r="C235" s="1">
        <v>41182</v>
      </c>
      <c r="D235" s="2">
        <v>41183</v>
      </c>
      <c r="E235" t="s">
        <v>101</v>
      </c>
      <c r="F235" t="s">
        <v>310</v>
      </c>
      <c r="G235" t="s">
        <v>5</v>
      </c>
      <c r="H235" s="4">
        <v>-353.17</v>
      </c>
      <c r="I235" s="4">
        <v>0</v>
      </c>
      <c r="J235" s="4">
        <v>-353.17</v>
      </c>
      <c r="K235" s="4">
        <v>0</v>
      </c>
      <c r="L235" s="2">
        <v>45291</v>
      </c>
      <c r="M235" t="s">
        <v>6</v>
      </c>
    </row>
    <row r="236" spans="1:13" ht="12.75" customHeight="1" x14ac:dyDescent="0.25">
      <c r="A236" t="s">
        <v>333</v>
      </c>
      <c r="B236" t="s">
        <v>334</v>
      </c>
      <c r="C236" s="1">
        <v>41274</v>
      </c>
      <c r="D236" s="2">
        <v>41275</v>
      </c>
      <c r="E236" t="s">
        <v>101</v>
      </c>
      <c r="F236" t="s">
        <v>310</v>
      </c>
      <c r="G236" t="s">
        <v>5</v>
      </c>
      <c r="H236" s="4">
        <v>59.39</v>
      </c>
      <c r="I236" s="4">
        <v>0</v>
      </c>
      <c r="J236" s="4">
        <v>59.39</v>
      </c>
      <c r="K236" s="4">
        <v>0</v>
      </c>
      <c r="L236" s="2">
        <v>45291</v>
      </c>
      <c r="M236" t="s">
        <v>6</v>
      </c>
    </row>
    <row r="237" spans="1:13" ht="12.75" customHeight="1" x14ac:dyDescent="0.25">
      <c r="A237" t="s">
        <v>335</v>
      </c>
      <c r="B237" t="s">
        <v>336</v>
      </c>
      <c r="C237" s="1">
        <v>41486</v>
      </c>
      <c r="D237" s="2">
        <v>41456</v>
      </c>
      <c r="E237" t="s">
        <v>107</v>
      </c>
      <c r="F237" t="s">
        <v>108</v>
      </c>
      <c r="G237" t="s">
        <v>337</v>
      </c>
      <c r="H237" s="4">
        <v>5780</v>
      </c>
      <c r="I237" s="4">
        <v>10.32</v>
      </c>
      <c r="J237" s="4">
        <v>5501.33</v>
      </c>
      <c r="K237" s="4">
        <v>278.67</v>
      </c>
      <c r="L237" s="2">
        <v>45291</v>
      </c>
      <c r="M237" t="s">
        <v>6</v>
      </c>
    </row>
    <row r="238" spans="1:13" ht="12.75" customHeight="1" x14ac:dyDescent="0.25">
      <c r="A238" t="s">
        <v>338</v>
      </c>
      <c r="B238" t="s">
        <v>339</v>
      </c>
      <c r="C238" s="1">
        <v>41547</v>
      </c>
      <c r="D238" s="2">
        <v>41548</v>
      </c>
      <c r="E238" t="s">
        <v>107</v>
      </c>
      <c r="F238" t="s">
        <v>108</v>
      </c>
      <c r="G238" t="s">
        <v>340</v>
      </c>
      <c r="H238" s="4">
        <v>555.73</v>
      </c>
      <c r="I238" s="4">
        <v>1.48</v>
      </c>
      <c r="J238" s="4">
        <v>515.5</v>
      </c>
      <c r="K238" s="4">
        <v>40.229999999999997</v>
      </c>
      <c r="L238" s="2">
        <v>45291</v>
      </c>
      <c r="M238" t="s">
        <v>6</v>
      </c>
    </row>
    <row r="239" spans="1:13" ht="12.75" customHeight="1" x14ac:dyDescent="0.25">
      <c r="A239" t="s">
        <v>341</v>
      </c>
      <c r="B239" t="s">
        <v>342</v>
      </c>
      <c r="C239" s="1">
        <v>43008</v>
      </c>
      <c r="D239" s="2">
        <v>43009</v>
      </c>
      <c r="E239" t="s">
        <v>107</v>
      </c>
      <c r="F239" t="s">
        <v>108</v>
      </c>
      <c r="G239" t="s">
        <v>266</v>
      </c>
      <c r="H239" s="4">
        <v>2500</v>
      </c>
      <c r="I239" s="4">
        <v>36.82</v>
      </c>
      <c r="J239" s="4">
        <v>1349.32</v>
      </c>
      <c r="K239" s="4">
        <v>1150.68</v>
      </c>
      <c r="L239" s="2">
        <v>45291</v>
      </c>
      <c r="M239" t="s">
        <v>6</v>
      </c>
    </row>
    <row r="240" spans="1:13" ht="12.75" customHeight="1" x14ac:dyDescent="0.25">
      <c r="A240" t="s">
        <v>343</v>
      </c>
      <c r="B240" t="s">
        <v>344</v>
      </c>
      <c r="C240" s="1">
        <v>44561</v>
      </c>
      <c r="D240" s="2">
        <v>44562</v>
      </c>
      <c r="E240" t="s">
        <v>107</v>
      </c>
      <c r="F240" t="s">
        <v>108</v>
      </c>
      <c r="G240" t="s">
        <v>281</v>
      </c>
      <c r="H240" s="4">
        <v>8187.38</v>
      </c>
      <c r="I240" s="4">
        <v>201.88</v>
      </c>
      <c r="J240" s="4">
        <v>1020.62</v>
      </c>
      <c r="K240" s="4">
        <v>7166.76</v>
      </c>
      <c r="L240" s="2">
        <v>45291</v>
      </c>
      <c r="M240" t="s">
        <v>6</v>
      </c>
    </row>
    <row r="241" spans="1:13" ht="12.75" customHeight="1" x14ac:dyDescent="0.25">
      <c r="A241" t="s">
        <v>345</v>
      </c>
      <c r="B241" t="s">
        <v>116</v>
      </c>
      <c r="C241" s="1">
        <v>44926</v>
      </c>
      <c r="D241" s="2">
        <v>44926</v>
      </c>
      <c r="E241" t="s">
        <v>107</v>
      </c>
      <c r="F241" t="s">
        <v>108</v>
      </c>
      <c r="G241" t="s">
        <v>117</v>
      </c>
      <c r="H241" s="4">
        <v>-1407</v>
      </c>
      <c r="I241" s="4">
        <v>0</v>
      </c>
      <c r="J241" s="4">
        <v>-1407</v>
      </c>
      <c r="K241" s="4">
        <v>0</v>
      </c>
      <c r="L241" s="2">
        <v>45291</v>
      </c>
      <c r="M241" t="s">
        <v>6</v>
      </c>
    </row>
    <row r="242" spans="1:13" ht="12.75" customHeight="1" x14ac:dyDescent="0.25">
      <c r="A242" t="s">
        <v>346</v>
      </c>
      <c r="B242" t="s">
        <v>116</v>
      </c>
      <c r="C242" s="1">
        <v>44926</v>
      </c>
      <c r="D242" s="2">
        <v>44927</v>
      </c>
      <c r="E242" t="s">
        <v>107</v>
      </c>
      <c r="F242" t="s">
        <v>297</v>
      </c>
      <c r="G242" t="s">
        <v>281</v>
      </c>
      <c r="H242" s="4">
        <v>1407</v>
      </c>
      <c r="I242" s="4">
        <v>38.549999999999997</v>
      </c>
      <c r="J242" s="4">
        <v>38.549999999999997</v>
      </c>
      <c r="K242" s="4">
        <v>1368.45</v>
      </c>
      <c r="L242" s="2">
        <v>45291</v>
      </c>
      <c r="M242" t="s">
        <v>6</v>
      </c>
    </row>
    <row r="243" spans="1:13" ht="12.75" customHeight="1" x14ac:dyDescent="0.25">
      <c r="A243" t="s">
        <v>347</v>
      </c>
      <c r="B243" t="s">
        <v>348</v>
      </c>
      <c r="C243" s="1">
        <v>45291</v>
      </c>
      <c r="D243" s="2">
        <v>45292</v>
      </c>
      <c r="E243" t="s">
        <v>107</v>
      </c>
      <c r="F243" t="s">
        <v>108</v>
      </c>
      <c r="G243" t="s">
        <v>108</v>
      </c>
      <c r="H243" s="4">
        <v>425.21</v>
      </c>
      <c r="I243" s="4">
        <v>0</v>
      </c>
      <c r="J243" s="4">
        <v>0</v>
      </c>
      <c r="K243" s="4">
        <v>425.21</v>
      </c>
      <c r="M243" t="s">
        <v>6</v>
      </c>
    </row>
    <row r="244" spans="1:13" ht="12.75" customHeight="1" x14ac:dyDescent="0.3">
      <c r="A244" s="6" t="s">
        <v>307</v>
      </c>
      <c r="H244" s="8">
        <v>190302.57</v>
      </c>
      <c r="I244" s="8">
        <v>289.05</v>
      </c>
      <c r="J244" s="8">
        <v>179872.57</v>
      </c>
      <c r="K244" s="8">
        <v>10430</v>
      </c>
    </row>
    <row r="245" spans="1:13" ht="12.75" customHeight="1" x14ac:dyDescent="0.3">
      <c r="A245" s="6" t="s">
        <v>11</v>
      </c>
      <c r="H245" s="9">
        <v>0</v>
      </c>
      <c r="J245" s="9">
        <v>0</v>
      </c>
      <c r="K245" s="9">
        <v>0</v>
      </c>
    </row>
    <row r="246" spans="1:13" ht="12.75" customHeight="1" x14ac:dyDescent="0.3">
      <c r="A246" s="6" t="s">
        <v>12</v>
      </c>
      <c r="H246" s="6"/>
      <c r="I246" s="6"/>
      <c r="J246" s="6"/>
      <c r="K246" s="6"/>
    </row>
    <row r="247" spans="1:13" ht="12.75" customHeight="1" x14ac:dyDescent="0.3">
      <c r="A247" s="6" t="s">
        <v>13</v>
      </c>
      <c r="H247" s="8">
        <v>190302.57</v>
      </c>
      <c r="I247" s="8">
        <v>289.05</v>
      </c>
      <c r="J247" s="8">
        <v>179872.57</v>
      </c>
      <c r="K247" s="8">
        <v>10430</v>
      </c>
    </row>
    <row r="248" spans="1:13" ht="12.75" customHeight="1" x14ac:dyDescent="0.3">
      <c r="A248" s="6" t="s">
        <v>349</v>
      </c>
      <c r="B248" s="6"/>
      <c r="C248" s="6"/>
      <c r="D248" s="6"/>
      <c r="E248" s="6"/>
    </row>
    <row r="249" spans="1:13" ht="12.75" customHeight="1" x14ac:dyDescent="0.25">
      <c r="A249" t="s">
        <v>0</v>
      </c>
    </row>
    <row r="250" spans="1:13" ht="12.75" customHeight="1" x14ac:dyDescent="0.3">
      <c r="A250" s="6" t="s">
        <v>350</v>
      </c>
    </row>
    <row r="251" spans="1:13" ht="12.75" customHeight="1" x14ac:dyDescent="0.25">
      <c r="A251" t="s">
        <v>351</v>
      </c>
      <c r="B251" t="s">
        <v>352</v>
      </c>
      <c r="C251" s="1">
        <v>36800</v>
      </c>
      <c r="D251" s="2">
        <v>36800</v>
      </c>
      <c r="E251" t="s">
        <v>101</v>
      </c>
      <c r="F251" t="s">
        <v>310</v>
      </c>
      <c r="G251" t="s">
        <v>5</v>
      </c>
      <c r="H251" s="3">
        <v>29595</v>
      </c>
      <c r="I251" s="3">
        <v>0</v>
      </c>
      <c r="J251" s="3">
        <v>29595</v>
      </c>
      <c r="K251" s="3">
        <v>0</v>
      </c>
      <c r="L251" s="2">
        <v>45291</v>
      </c>
      <c r="M251" t="s">
        <v>6</v>
      </c>
    </row>
    <row r="252" spans="1:13" ht="12.75" customHeight="1" x14ac:dyDescent="0.25">
      <c r="A252" t="s">
        <v>353</v>
      </c>
      <c r="B252" t="s">
        <v>354</v>
      </c>
      <c r="C252" s="1">
        <v>36800</v>
      </c>
      <c r="D252" s="2">
        <v>36800</v>
      </c>
      <c r="E252" t="s">
        <v>101</v>
      </c>
      <c r="F252" t="s">
        <v>310</v>
      </c>
      <c r="G252" t="s">
        <v>5</v>
      </c>
      <c r="H252" s="4">
        <v>9450</v>
      </c>
      <c r="I252" s="4">
        <v>0</v>
      </c>
      <c r="J252" s="4">
        <v>9450</v>
      </c>
      <c r="K252" s="4">
        <v>0</v>
      </c>
      <c r="L252" s="2">
        <v>45291</v>
      </c>
      <c r="M252" t="s">
        <v>6</v>
      </c>
    </row>
    <row r="253" spans="1:13" ht="12.75" customHeight="1" x14ac:dyDescent="0.25">
      <c r="A253" t="s">
        <v>355</v>
      </c>
      <c r="B253" t="s">
        <v>354</v>
      </c>
      <c r="C253" s="1">
        <v>36800</v>
      </c>
      <c r="D253" s="2">
        <v>36800</v>
      </c>
      <c r="E253" t="s">
        <v>101</v>
      </c>
      <c r="F253" t="s">
        <v>310</v>
      </c>
      <c r="G253" t="s">
        <v>5</v>
      </c>
      <c r="H253" s="4">
        <v>1944.66</v>
      </c>
      <c r="I253" s="4">
        <v>0</v>
      </c>
      <c r="J253" s="4">
        <v>1944.66</v>
      </c>
      <c r="K253" s="4">
        <v>0</v>
      </c>
      <c r="L253" s="2">
        <v>45291</v>
      </c>
      <c r="M253" t="s">
        <v>6</v>
      </c>
    </row>
    <row r="254" spans="1:13" ht="12.75" customHeight="1" x14ac:dyDescent="0.25">
      <c r="A254" t="s">
        <v>356</v>
      </c>
      <c r="B254" t="s">
        <v>357</v>
      </c>
      <c r="C254" s="1">
        <v>36800</v>
      </c>
      <c r="D254" s="2">
        <v>36800</v>
      </c>
      <c r="E254" t="s">
        <v>101</v>
      </c>
      <c r="F254" t="s">
        <v>310</v>
      </c>
      <c r="G254" t="s">
        <v>5</v>
      </c>
      <c r="H254" s="4">
        <v>8513.4</v>
      </c>
      <c r="I254" s="4">
        <v>0</v>
      </c>
      <c r="J254" s="4">
        <v>8513.4</v>
      </c>
      <c r="K254" s="4">
        <v>0</v>
      </c>
      <c r="L254" s="2">
        <v>45291</v>
      </c>
      <c r="M254" t="s">
        <v>6</v>
      </c>
    </row>
    <row r="255" spans="1:13" ht="12.75" customHeight="1" x14ac:dyDescent="0.25">
      <c r="A255" t="s">
        <v>358</v>
      </c>
      <c r="B255" t="s">
        <v>359</v>
      </c>
      <c r="C255" s="1">
        <v>36800</v>
      </c>
      <c r="D255" s="2">
        <v>36800</v>
      </c>
      <c r="E255" t="s">
        <v>101</v>
      </c>
      <c r="F255" t="s">
        <v>310</v>
      </c>
      <c r="G255" t="s">
        <v>5</v>
      </c>
      <c r="H255" s="4">
        <v>19799.34</v>
      </c>
      <c r="I255" s="4">
        <v>0</v>
      </c>
      <c r="J255" s="4">
        <v>19799.34</v>
      </c>
      <c r="K255" s="4">
        <v>0</v>
      </c>
      <c r="L255" s="2">
        <v>45291</v>
      </c>
      <c r="M255" t="s">
        <v>6</v>
      </c>
    </row>
    <row r="256" spans="1:13" ht="12.75" customHeight="1" x14ac:dyDescent="0.25">
      <c r="A256" t="s">
        <v>360</v>
      </c>
      <c r="B256" t="s">
        <v>361</v>
      </c>
      <c r="C256" s="1">
        <v>36800</v>
      </c>
      <c r="D256" s="2">
        <v>36800</v>
      </c>
      <c r="E256" t="s">
        <v>101</v>
      </c>
      <c r="F256" t="s">
        <v>310</v>
      </c>
      <c r="G256" t="s">
        <v>5</v>
      </c>
      <c r="H256" s="4">
        <v>5036.87</v>
      </c>
      <c r="I256" s="4">
        <v>0</v>
      </c>
      <c r="J256" s="4">
        <v>5036.87</v>
      </c>
      <c r="K256" s="4">
        <v>0</v>
      </c>
      <c r="L256" s="2">
        <v>45291</v>
      </c>
      <c r="M256" t="s">
        <v>6</v>
      </c>
    </row>
    <row r="257" spans="1:13" ht="12.75" customHeight="1" x14ac:dyDescent="0.25">
      <c r="A257" t="s">
        <v>362</v>
      </c>
      <c r="B257" t="s">
        <v>354</v>
      </c>
      <c r="C257" s="1">
        <v>36800</v>
      </c>
      <c r="D257" s="2">
        <v>36800</v>
      </c>
      <c r="E257" t="s">
        <v>101</v>
      </c>
      <c r="F257" t="s">
        <v>310</v>
      </c>
      <c r="G257" t="s">
        <v>5</v>
      </c>
      <c r="H257" s="4">
        <v>6307.49</v>
      </c>
      <c r="I257" s="4">
        <v>0</v>
      </c>
      <c r="J257" s="4">
        <v>6307.49</v>
      </c>
      <c r="K257" s="4">
        <v>0</v>
      </c>
      <c r="L257" s="2">
        <v>45291</v>
      </c>
      <c r="M257" t="s">
        <v>6</v>
      </c>
    </row>
    <row r="258" spans="1:13" ht="12.75" customHeight="1" x14ac:dyDescent="0.25">
      <c r="A258" t="s">
        <v>363</v>
      </c>
      <c r="B258" t="s">
        <v>359</v>
      </c>
      <c r="C258" s="1">
        <v>36800</v>
      </c>
      <c r="D258" s="2">
        <v>36800</v>
      </c>
      <c r="E258" t="s">
        <v>101</v>
      </c>
      <c r="F258" t="s">
        <v>310</v>
      </c>
      <c r="G258" t="s">
        <v>5</v>
      </c>
      <c r="H258" s="4">
        <v>232.24</v>
      </c>
      <c r="I258" s="4">
        <v>0</v>
      </c>
      <c r="J258" s="4">
        <v>232.24</v>
      </c>
      <c r="K258" s="4">
        <v>0</v>
      </c>
      <c r="L258" s="2">
        <v>45291</v>
      </c>
      <c r="M258" t="s">
        <v>6</v>
      </c>
    </row>
    <row r="259" spans="1:13" ht="12.75" customHeight="1" x14ac:dyDescent="0.25">
      <c r="A259" t="s">
        <v>364</v>
      </c>
      <c r="B259" t="s">
        <v>365</v>
      </c>
      <c r="C259" s="1">
        <v>37256</v>
      </c>
      <c r="D259" s="2">
        <v>37073</v>
      </c>
      <c r="E259" t="s">
        <v>101</v>
      </c>
      <c r="F259" t="s">
        <v>310</v>
      </c>
      <c r="G259" t="s">
        <v>5</v>
      </c>
      <c r="H259" s="4">
        <v>6243.39</v>
      </c>
      <c r="I259" s="4">
        <v>0</v>
      </c>
      <c r="J259" s="4">
        <v>6243.39</v>
      </c>
      <c r="K259" s="4">
        <v>0</v>
      </c>
      <c r="L259" s="2">
        <v>45291</v>
      </c>
      <c r="M259" t="s">
        <v>6</v>
      </c>
    </row>
    <row r="260" spans="1:13" ht="12.75" customHeight="1" x14ac:dyDescent="0.3">
      <c r="A260" s="6" t="s">
        <v>350</v>
      </c>
      <c r="H260" s="8">
        <v>87122.39</v>
      </c>
      <c r="I260" s="8">
        <v>0</v>
      </c>
      <c r="J260" s="8">
        <v>87122.39</v>
      </c>
      <c r="K260" s="8">
        <v>0</v>
      </c>
    </row>
    <row r="261" spans="1:13" ht="12.75" customHeight="1" x14ac:dyDescent="0.3">
      <c r="A261" s="6" t="s">
        <v>11</v>
      </c>
      <c r="H261" s="9">
        <v>0</v>
      </c>
      <c r="J261" s="9">
        <v>0</v>
      </c>
      <c r="K261" s="9">
        <v>0</v>
      </c>
    </row>
    <row r="262" spans="1:13" ht="12.75" customHeight="1" x14ac:dyDescent="0.3">
      <c r="A262" s="6" t="s">
        <v>12</v>
      </c>
      <c r="H262" s="6"/>
      <c r="I262" s="6"/>
      <c r="J262" s="6"/>
      <c r="K262" s="6"/>
    </row>
    <row r="263" spans="1:13" ht="12.75" customHeight="1" x14ac:dyDescent="0.3">
      <c r="A263" s="6" t="s">
        <v>13</v>
      </c>
      <c r="H263" s="8">
        <v>87122.39</v>
      </c>
      <c r="I263" s="8">
        <v>0</v>
      </c>
      <c r="J263" s="8">
        <v>87122.39</v>
      </c>
      <c r="K263" s="8">
        <v>0</v>
      </c>
    </row>
    <row r="264" spans="1:13" ht="12.75" customHeight="1" x14ac:dyDescent="0.3">
      <c r="A264" s="6" t="s">
        <v>366</v>
      </c>
      <c r="B264" s="6"/>
      <c r="C264" s="6"/>
      <c r="D264" s="6"/>
      <c r="E264" s="6"/>
    </row>
    <row r="265" spans="1:13" ht="12.75" customHeight="1" x14ac:dyDescent="0.25">
      <c r="A265" t="s">
        <v>0</v>
      </c>
    </row>
    <row r="266" spans="1:13" ht="12.75" customHeight="1" x14ac:dyDescent="0.3">
      <c r="A266" s="6" t="s">
        <v>367</v>
      </c>
    </row>
    <row r="267" spans="1:13" ht="12.75" customHeight="1" x14ac:dyDescent="0.25">
      <c r="A267" t="s">
        <v>368</v>
      </c>
      <c r="B267" t="s">
        <v>369</v>
      </c>
      <c r="C267" s="1">
        <v>39465</v>
      </c>
      <c r="D267" s="2">
        <v>39479</v>
      </c>
      <c r="E267" t="s">
        <v>107</v>
      </c>
      <c r="F267" t="s">
        <v>108</v>
      </c>
      <c r="G267" t="s">
        <v>370</v>
      </c>
      <c r="H267" s="3">
        <v>77288.61</v>
      </c>
      <c r="I267" s="3">
        <v>2365.1</v>
      </c>
      <c r="J267" s="3">
        <v>26241.84</v>
      </c>
      <c r="K267" s="3">
        <v>51046.77</v>
      </c>
      <c r="L267" s="2">
        <v>45291</v>
      </c>
      <c r="M267" t="s">
        <v>6</v>
      </c>
    </row>
    <row r="268" spans="1:13" ht="12.75" customHeight="1" x14ac:dyDescent="0.25">
      <c r="A268" t="s">
        <v>371</v>
      </c>
      <c r="B268" t="s">
        <v>372</v>
      </c>
      <c r="C268" s="1">
        <v>40451</v>
      </c>
      <c r="D268" s="2">
        <v>40452</v>
      </c>
      <c r="E268" t="s">
        <v>107</v>
      </c>
      <c r="F268" t="s">
        <v>108</v>
      </c>
      <c r="G268" t="s">
        <v>232</v>
      </c>
      <c r="H268" s="4">
        <v>109752.9</v>
      </c>
      <c r="I268" s="4">
        <v>3240.33</v>
      </c>
      <c r="J268" s="4">
        <v>31174.82</v>
      </c>
      <c r="K268" s="4">
        <v>78578.080000000002</v>
      </c>
      <c r="L268" s="2">
        <v>45291</v>
      </c>
      <c r="M268" t="s">
        <v>6</v>
      </c>
    </row>
    <row r="269" spans="1:13" ht="12.75" customHeight="1" x14ac:dyDescent="0.25">
      <c r="A269" t="s">
        <v>373</v>
      </c>
      <c r="B269" t="s">
        <v>374</v>
      </c>
      <c r="C269" s="1">
        <v>40633</v>
      </c>
      <c r="D269" s="2">
        <v>40634</v>
      </c>
      <c r="E269" t="s">
        <v>107</v>
      </c>
      <c r="F269" t="s">
        <v>108</v>
      </c>
      <c r="G269" t="s">
        <v>375</v>
      </c>
      <c r="H269" s="4">
        <v>12882</v>
      </c>
      <c r="I269" s="4">
        <v>378.05</v>
      </c>
      <c r="J269" s="4">
        <v>3525.32</v>
      </c>
      <c r="K269" s="4">
        <v>9356.68</v>
      </c>
      <c r="L269" s="2">
        <v>45291</v>
      </c>
      <c r="M269" t="s">
        <v>6</v>
      </c>
    </row>
    <row r="270" spans="1:13" ht="12.75" customHeight="1" x14ac:dyDescent="0.3">
      <c r="A270" s="6" t="s">
        <v>367</v>
      </c>
      <c r="H270" s="8">
        <v>199923.51</v>
      </c>
      <c r="I270" s="8">
        <v>5983.48</v>
      </c>
      <c r="J270" s="8">
        <v>60941.98</v>
      </c>
      <c r="K270" s="8">
        <v>138981.53</v>
      </c>
    </row>
    <row r="271" spans="1:13" ht="12.75" customHeight="1" x14ac:dyDescent="0.3">
      <c r="A271" s="6" t="s">
        <v>11</v>
      </c>
      <c r="H271" s="9">
        <v>0</v>
      </c>
      <c r="J271" s="9">
        <v>0</v>
      </c>
      <c r="K271" s="9">
        <v>0</v>
      </c>
    </row>
    <row r="272" spans="1:13" ht="12.75" customHeight="1" x14ac:dyDescent="0.3">
      <c r="A272" s="6" t="s">
        <v>12</v>
      </c>
      <c r="H272" s="6"/>
      <c r="I272" s="6"/>
      <c r="J272" s="6"/>
      <c r="K272" s="6"/>
    </row>
    <row r="273" spans="1:13" ht="12.75" customHeight="1" x14ac:dyDescent="0.3">
      <c r="A273" s="6" t="s">
        <v>13</v>
      </c>
      <c r="H273" s="8">
        <v>199923.51</v>
      </c>
      <c r="I273" s="8">
        <v>5983.48</v>
      </c>
      <c r="J273" s="8">
        <v>60941.98</v>
      </c>
      <c r="K273" s="8">
        <v>138981.53</v>
      </c>
    </row>
    <row r="274" spans="1:13" ht="12.75" customHeight="1" x14ac:dyDescent="0.3">
      <c r="A274" s="6" t="s">
        <v>14</v>
      </c>
      <c r="B274" s="6"/>
      <c r="C274" s="6"/>
      <c r="D274" s="6"/>
      <c r="E274" s="6"/>
    </row>
    <row r="275" spans="1:13" ht="12.75" customHeight="1" x14ac:dyDescent="0.25">
      <c r="A275" t="s">
        <v>0</v>
      </c>
    </row>
    <row r="276" spans="1:13" ht="12.75" customHeight="1" x14ac:dyDescent="0.3">
      <c r="A276" s="6" t="s">
        <v>376</v>
      </c>
    </row>
    <row r="277" spans="1:13" ht="12.75" customHeight="1" x14ac:dyDescent="0.25">
      <c r="A277" t="s">
        <v>377</v>
      </c>
      <c r="B277" t="s">
        <v>378</v>
      </c>
      <c r="C277" s="1">
        <v>39465</v>
      </c>
      <c r="D277" s="2">
        <v>39479</v>
      </c>
      <c r="E277" t="s">
        <v>107</v>
      </c>
      <c r="F277" t="s">
        <v>108</v>
      </c>
      <c r="G277" t="s">
        <v>370</v>
      </c>
      <c r="H277" s="3">
        <v>128685.61</v>
      </c>
      <c r="I277" s="3">
        <v>3937.88</v>
      </c>
      <c r="J277" s="3">
        <v>43693.07</v>
      </c>
      <c r="K277" s="3">
        <v>84992.54</v>
      </c>
      <c r="L277" s="2">
        <v>45291</v>
      </c>
      <c r="M277" t="s">
        <v>6</v>
      </c>
    </row>
    <row r="278" spans="1:13" ht="12.75" customHeight="1" x14ac:dyDescent="0.25">
      <c r="A278" t="s">
        <v>379</v>
      </c>
      <c r="B278" t="s">
        <v>380</v>
      </c>
      <c r="C278" s="1">
        <v>40451</v>
      </c>
      <c r="D278" s="2">
        <v>40452</v>
      </c>
      <c r="E278" t="s">
        <v>107</v>
      </c>
      <c r="F278" t="s">
        <v>108</v>
      </c>
      <c r="G278" t="s">
        <v>232</v>
      </c>
      <c r="H278" s="4">
        <v>554.19000000000005</v>
      </c>
      <c r="I278" s="4">
        <v>16.38</v>
      </c>
      <c r="J278" s="4">
        <v>157.11000000000001</v>
      </c>
      <c r="K278" s="4">
        <v>397.08</v>
      </c>
      <c r="L278" s="2">
        <v>45291</v>
      </c>
      <c r="M278" t="s">
        <v>6</v>
      </c>
    </row>
    <row r="279" spans="1:13" ht="12.75" customHeight="1" x14ac:dyDescent="0.25">
      <c r="A279" t="s">
        <v>381</v>
      </c>
      <c r="B279" t="s">
        <v>382</v>
      </c>
      <c r="C279" s="1">
        <v>42917</v>
      </c>
      <c r="D279" s="2">
        <v>42917</v>
      </c>
      <c r="E279" t="s">
        <v>107</v>
      </c>
      <c r="F279" t="s">
        <v>108</v>
      </c>
      <c r="G279" t="s">
        <v>383</v>
      </c>
      <c r="H279" s="4">
        <v>867.09</v>
      </c>
      <c r="I279" s="4">
        <v>23.91</v>
      </c>
      <c r="J279" s="4">
        <v>126</v>
      </c>
      <c r="K279" s="4">
        <v>741.09</v>
      </c>
      <c r="L279" s="2">
        <v>45291</v>
      </c>
      <c r="M279" t="s">
        <v>6</v>
      </c>
    </row>
    <row r="280" spans="1:13" ht="12.75" customHeight="1" x14ac:dyDescent="0.25">
      <c r="A280" t="s">
        <v>384</v>
      </c>
      <c r="B280" t="s">
        <v>385</v>
      </c>
      <c r="C280" s="1">
        <v>43008</v>
      </c>
      <c r="D280" s="2">
        <v>43009</v>
      </c>
      <c r="E280" t="s">
        <v>107</v>
      </c>
      <c r="F280" t="s">
        <v>310</v>
      </c>
      <c r="G280" t="s">
        <v>386</v>
      </c>
      <c r="H280" s="4">
        <v>1420.01</v>
      </c>
      <c r="I280" s="4">
        <v>142</v>
      </c>
      <c r="J280" s="4">
        <v>887.5</v>
      </c>
      <c r="K280" s="4">
        <v>532.51</v>
      </c>
      <c r="L280" s="2">
        <v>45291</v>
      </c>
      <c r="M280" t="s">
        <v>6</v>
      </c>
    </row>
    <row r="281" spans="1:13" ht="12.75" customHeight="1" x14ac:dyDescent="0.3">
      <c r="A281" s="6" t="s">
        <v>376</v>
      </c>
      <c r="H281" s="8">
        <v>131526.9</v>
      </c>
      <c r="I281" s="8">
        <v>4120.17</v>
      </c>
      <c r="J281" s="8">
        <v>44863.68</v>
      </c>
      <c r="K281" s="8">
        <v>86663.22</v>
      </c>
    </row>
    <row r="282" spans="1:13" ht="12.75" customHeight="1" x14ac:dyDescent="0.3">
      <c r="A282" s="6" t="s">
        <v>11</v>
      </c>
      <c r="H282" s="9">
        <v>0</v>
      </c>
      <c r="J282" s="9">
        <v>0</v>
      </c>
      <c r="K282" s="9">
        <v>0</v>
      </c>
    </row>
    <row r="283" spans="1:13" ht="12.75" customHeight="1" x14ac:dyDescent="0.3">
      <c r="A283" s="6" t="s">
        <v>12</v>
      </c>
      <c r="H283" s="6"/>
      <c r="I283" s="6"/>
      <c r="J283" s="6"/>
      <c r="K283" s="6"/>
    </row>
    <row r="284" spans="1:13" ht="12.75" customHeight="1" x14ac:dyDescent="0.3">
      <c r="A284" s="6" t="s">
        <v>13</v>
      </c>
      <c r="H284" s="8">
        <v>131526.9</v>
      </c>
      <c r="I284" s="8">
        <v>4120.17</v>
      </c>
      <c r="J284" s="8">
        <v>44863.68</v>
      </c>
      <c r="K284" s="8">
        <v>86663.22</v>
      </c>
    </row>
    <row r="285" spans="1:13" ht="12.75" customHeight="1" x14ac:dyDescent="0.3">
      <c r="A285" s="6" t="s">
        <v>387</v>
      </c>
      <c r="B285" s="6"/>
      <c r="C285" s="6"/>
      <c r="D285" s="6"/>
      <c r="E285" s="6"/>
    </row>
    <row r="286" spans="1:13" ht="12.75" customHeight="1" x14ac:dyDescent="0.25">
      <c r="A286" t="s">
        <v>0</v>
      </c>
    </row>
    <row r="287" spans="1:13" ht="12.75" customHeight="1" x14ac:dyDescent="0.3">
      <c r="A287" s="6" t="s">
        <v>388</v>
      </c>
    </row>
    <row r="288" spans="1:13" ht="12.75" customHeight="1" x14ac:dyDescent="0.25">
      <c r="A288" t="s">
        <v>389</v>
      </c>
      <c r="B288" t="s">
        <v>390</v>
      </c>
      <c r="C288" s="1">
        <v>25933</v>
      </c>
      <c r="D288" s="2">
        <v>25750</v>
      </c>
      <c r="E288" t="s">
        <v>4</v>
      </c>
      <c r="F288" t="s">
        <v>5</v>
      </c>
      <c r="G288" t="s">
        <v>5</v>
      </c>
      <c r="H288" s="3">
        <v>1165.67</v>
      </c>
      <c r="I288" s="3">
        <v>0</v>
      </c>
      <c r="J288" s="3">
        <v>0</v>
      </c>
      <c r="K288" s="3">
        <v>1165.67</v>
      </c>
      <c r="L288" s="2">
        <v>45291</v>
      </c>
      <c r="M288" t="s">
        <v>6</v>
      </c>
    </row>
    <row r="289" spans="1:14" ht="12.75" customHeight="1" x14ac:dyDescent="0.25">
      <c r="A289" t="s">
        <v>391</v>
      </c>
      <c r="B289" t="s">
        <v>390</v>
      </c>
      <c r="C289" s="1">
        <v>26298</v>
      </c>
      <c r="D289" s="2">
        <v>26115</v>
      </c>
      <c r="E289" t="s">
        <v>4</v>
      </c>
      <c r="F289" t="s">
        <v>5</v>
      </c>
      <c r="G289" t="s">
        <v>5</v>
      </c>
      <c r="H289" s="4">
        <v>28.17</v>
      </c>
      <c r="I289" s="4">
        <v>0</v>
      </c>
      <c r="J289" s="4">
        <v>0</v>
      </c>
      <c r="K289" s="4">
        <v>28.17</v>
      </c>
      <c r="L289" s="2">
        <v>45291</v>
      </c>
      <c r="M289" t="s">
        <v>6</v>
      </c>
    </row>
    <row r="290" spans="1:14" ht="12.75" customHeight="1" x14ac:dyDescent="0.25">
      <c r="A290" t="s">
        <v>392</v>
      </c>
      <c r="B290" t="s">
        <v>390</v>
      </c>
      <c r="C290" s="1">
        <v>26664</v>
      </c>
      <c r="D290" s="2">
        <v>26481</v>
      </c>
      <c r="E290" t="s">
        <v>4</v>
      </c>
      <c r="F290" t="s">
        <v>5</v>
      </c>
      <c r="G290" t="s">
        <v>5</v>
      </c>
      <c r="H290" s="4">
        <v>398.41</v>
      </c>
      <c r="I290" s="4">
        <v>0</v>
      </c>
      <c r="J290" s="4">
        <v>0</v>
      </c>
      <c r="K290" s="4">
        <v>398.41</v>
      </c>
      <c r="L290" s="2">
        <v>45291</v>
      </c>
      <c r="M290" t="s">
        <v>6</v>
      </c>
    </row>
    <row r="291" spans="1:14" ht="12.75" customHeight="1" x14ac:dyDescent="0.25">
      <c r="A291" t="s">
        <v>393</v>
      </c>
      <c r="B291" t="s">
        <v>390</v>
      </c>
      <c r="C291" s="1">
        <v>27029</v>
      </c>
      <c r="D291" s="2">
        <v>26846</v>
      </c>
      <c r="E291" t="s">
        <v>4</v>
      </c>
      <c r="F291" t="s">
        <v>5</v>
      </c>
      <c r="G291" t="s">
        <v>5</v>
      </c>
      <c r="H291" s="4">
        <v>324.27</v>
      </c>
      <c r="I291" s="4">
        <v>0</v>
      </c>
      <c r="J291" s="4">
        <v>0</v>
      </c>
      <c r="K291" s="4">
        <v>324.27</v>
      </c>
      <c r="L291" s="2">
        <v>45291</v>
      </c>
      <c r="M291" t="s">
        <v>6</v>
      </c>
    </row>
    <row r="292" spans="1:14" ht="12.75" customHeight="1" x14ac:dyDescent="0.25">
      <c r="A292" t="s">
        <v>394</v>
      </c>
      <c r="B292" t="s">
        <v>390</v>
      </c>
      <c r="C292" s="1">
        <v>27394</v>
      </c>
      <c r="D292" s="2">
        <v>27211</v>
      </c>
      <c r="E292" t="s">
        <v>4</v>
      </c>
      <c r="F292" t="s">
        <v>5</v>
      </c>
      <c r="G292" t="s">
        <v>5</v>
      </c>
      <c r="H292" s="4">
        <v>125.56</v>
      </c>
      <c r="I292" s="4">
        <v>0</v>
      </c>
      <c r="J292" s="4">
        <v>0</v>
      </c>
      <c r="K292" s="4">
        <v>125.56</v>
      </c>
      <c r="L292" s="2">
        <v>45291</v>
      </c>
      <c r="M292" t="s">
        <v>6</v>
      </c>
    </row>
    <row r="293" spans="1:14" ht="12.75" customHeight="1" x14ac:dyDescent="0.3">
      <c r="A293" s="6" t="s">
        <v>388</v>
      </c>
      <c r="H293" s="8">
        <v>2042.08</v>
      </c>
      <c r="I293" s="8">
        <v>0</v>
      </c>
      <c r="J293" s="8">
        <v>0</v>
      </c>
      <c r="K293" s="8">
        <v>2042.08</v>
      </c>
    </row>
    <row r="294" spans="1:14" ht="12.75" customHeight="1" x14ac:dyDescent="0.3">
      <c r="A294" s="6" t="s">
        <v>11</v>
      </c>
      <c r="H294" s="9">
        <v>0</v>
      </c>
      <c r="J294" s="9">
        <v>0</v>
      </c>
      <c r="K294" s="9">
        <v>0</v>
      </c>
    </row>
    <row r="295" spans="1:14" ht="12.75" customHeight="1" x14ac:dyDescent="0.3">
      <c r="A295" s="6" t="s">
        <v>12</v>
      </c>
      <c r="H295" s="6"/>
      <c r="I295" s="6"/>
      <c r="J295" s="6"/>
      <c r="K295" s="6"/>
    </row>
    <row r="296" spans="1:14" ht="12.75" customHeight="1" x14ac:dyDescent="0.3">
      <c r="A296" s="6" t="s">
        <v>13</v>
      </c>
      <c r="H296" s="8">
        <v>2042.08</v>
      </c>
      <c r="I296" s="8">
        <v>0</v>
      </c>
      <c r="J296" s="8">
        <v>0</v>
      </c>
      <c r="K296" s="8">
        <v>2042.08</v>
      </c>
    </row>
    <row r="297" spans="1:14" ht="12.75" customHeight="1" x14ac:dyDescent="0.3">
      <c r="A297" s="6" t="s">
        <v>44</v>
      </c>
      <c r="B297" s="6"/>
      <c r="C297" s="6"/>
      <c r="D297" s="6"/>
      <c r="E297" s="6"/>
    </row>
    <row r="298" spans="1:14" ht="12.75" customHeight="1" x14ac:dyDescent="0.25">
      <c r="A298" t="s">
        <v>0</v>
      </c>
    </row>
    <row r="299" spans="1:14" ht="12.75" customHeight="1" x14ac:dyDescent="0.3">
      <c r="A299" s="6" t="s">
        <v>395</v>
      </c>
    </row>
    <row r="300" spans="1:14" ht="12.75" customHeight="1" x14ac:dyDescent="0.25">
      <c r="A300" t="s">
        <v>396</v>
      </c>
      <c r="B300" t="s">
        <v>397</v>
      </c>
      <c r="C300" s="1">
        <v>25933</v>
      </c>
      <c r="D300" s="2">
        <v>25750</v>
      </c>
      <c r="E300" t="s">
        <v>101</v>
      </c>
      <c r="F300" t="s">
        <v>102</v>
      </c>
      <c r="G300" t="s">
        <v>5</v>
      </c>
      <c r="H300" s="3">
        <v>10921.61</v>
      </c>
      <c r="I300" s="3">
        <v>0</v>
      </c>
      <c r="J300" s="3">
        <v>10921.61</v>
      </c>
      <c r="K300" s="3">
        <v>0</v>
      </c>
      <c r="L300" s="2">
        <v>45291</v>
      </c>
      <c r="M300" t="s">
        <v>398</v>
      </c>
      <c r="N300" s="1">
        <v>45291</v>
      </c>
    </row>
    <row r="301" spans="1:14" ht="12.75" customHeight="1" x14ac:dyDescent="0.25">
      <c r="A301" t="s">
        <v>399</v>
      </c>
      <c r="B301" t="s">
        <v>397</v>
      </c>
      <c r="C301" s="1">
        <v>26298</v>
      </c>
      <c r="D301" s="2">
        <v>26115</v>
      </c>
      <c r="E301" t="s">
        <v>101</v>
      </c>
      <c r="F301" t="s">
        <v>102</v>
      </c>
      <c r="G301" t="s">
        <v>5</v>
      </c>
      <c r="H301" s="4">
        <v>263.94</v>
      </c>
      <c r="I301" s="4">
        <v>0</v>
      </c>
      <c r="J301" s="4">
        <v>263.94</v>
      </c>
      <c r="K301" s="4">
        <v>0</v>
      </c>
      <c r="L301" s="2">
        <v>45291</v>
      </c>
      <c r="M301" t="s">
        <v>398</v>
      </c>
      <c r="N301" s="1">
        <v>45291</v>
      </c>
    </row>
    <row r="302" spans="1:14" ht="12.75" customHeight="1" x14ac:dyDescent="0.25">
      <c r="A302" t="s">
        <v>400</v>
      </c>
      <c r="B302" t="s">
        <v>397</v>
      </c>
      <c r="C302" s="1">
        <v>26664</v>
      </c>
      <c r="D302" s="2">
        <v>26481</v>
      </c>
      <c r="E302" t="s">
        <v>101</v>
      </c>
      <c r="F302" t="s">
        <v>102</v>
      </c>
      <c r="G302" t="s">
        <v>5</v>
      </c>
      <c r="H302" s="4">
        <v>3732.87</v>
      </c>
      <c r="I302" s="4">
        <v>0</v>
      </c>
      <c r="J302" s="4">
        <v>3732.87</v>
      </c>
      <c r="K302" s="4">
        <v>0</v>
      </c>
      <c r="L302" s="2">
        <v>45291</v>
      </c>
      <c r="M302" t="s">
        <v>398</v>
      </c>
      <c r="N302" s="1">
        <v>45291</v>
      </c>
    </row>
    <row r="303" spans="1:14" ht="12.75" customHeight="1" x14ac:dyDescent="0.25">
      <c r="A303" t="s">
        <v>401</v>
      </c>
      <c r="B303" t="s">
        <v>402</v>
      </c>
      <c r="C303" s="1">
        <v>27029</v>
      </c>
      <c r="D303" s="2">
        <v>26846</v>
      </c>
      <c r="E303" t="s">
        <v>107</v>
      </c>
      <c r="F303" t="s">
        <v>203</v>
      </c>
      <c r="G303" t="s">
        <v>5</v>
      </c>
      <c r="H303" s="4">
        <v>3038.23</v>
      </c>
      <c r="I303" s="4">
        <v>0</v>
      </c>
      <c r="J303" s="4">
        <v>3008.11</v>
      </c>
      <c r="K303" s="4">
        <v>30.12</v>
      </c>
      <c r="L303" s="2">
        <v>45291</v>
      </c>
      <c r="M303" t="s">
        <v>398</v>
      </c>
      <c r="N303" s="1">
        <v>45291</v>
      </c>
    </row>
    <row r="304" spans="1:14" ht="12.75" customHeight="1" x14ac:dyDescent="0.25">
      <c r="A304" t="s">
        <v>403</v>
      </c>
      <c r="B304" t="s">
        <v>404</v>
      </c>
      <c r="C304" s="1">
        <v>27394</v>
      </c>
      <c r="D304" s="2">
        <v>27211</v>
      </c>
      <c r="E304" t="s">
        <v>107</v>
      </c>
      <c r="F304" t="s">
        <v>203</v>
      </c>
      <c r="G304" t="s">
        <v>5</v>
      </c>
      <c r="H304" s="4">
        <v>1176.45</v>
      </c>
      <c r="I304" s="4">
        <v>0</v>
      </c>
      <c r="J304" s="4">
        <v>1141.21</v>
      </c>
      <c r="K304" s="4">
        <v>35.24</v>
      </c>
      <c r="L304" s="2">
        <v>45291</v>
      </c>
      <c r="M304" t="s">
        <v>398</v>
      </c>
      <c r="N304" s="1">
        <v>45291</v>
      </c>
    </row>
    <row r="305" spans="1:14" ht="12.75" customHeight="1" x14ac:dyDescent="0.25">
      <c r="A305" t="s">
        <v>405</v>
      </c>
      <c r="B305" t="s">
        <v>402</v>
      </c>
      <c r="C305" s="1">
        <v>28125</v>
      </c>
      <c r="D305" s="2">
        <v>27942</v>
      </c>
      <c r="E305" t="s">
        <v>107</v>
      </c>
      <c r="F305" t="s">
        <v>203</v>
      </c>
      <c r="G305" t="s">
        <v>5</v>
      </c>
      <c r="H305" s="4">
        <v>232492.44</v>
      </c>
      <c r="I305" s="4">
        <v>0</v>
      </c>
      <c r="J305" s="4">
        <v>216218.04</v>
      </c>
      <c r="K305" s="4">
        <v>16274.4</v>
      </c>
      <c r="L305" s="2">
        <v>45291</v>
      </c>
      <c r="M305" t="s">
        <v>398</v>
      </c>
      <c r="N305" s="1">
        <v>45291</v>
      </c>
    </row>
    <row r="306" spans="1:14" ht="12.75" customHeight="1" x14ac:dyDescent="0.25">
      <c r="A306" t="s">
        <v>406</v>
      </c>
      <c r="B306" t="s">
        <v>402</v>
      </c>
      <c r="C306" s="1">
        <v>28490</v>
      </c>
      <c r="D306" s="2">
        <v>28307</v>
      </c>
      <c r="E306" t="s">
        <v>107</v>
      </c>
      <c r="F306" t="s">
        <v>203</v>
      </c>
      <c r="G306" t="s">
        <v>5</v>
      </c>
      <c r="H306" s="4">
        <v>16570.009999999998</v>
      </c>
      <c r="I306" s="4">
        <v>0</v>
      </c>
      <c r="J306" s="4">
        <v>15078.71</v>
      </c>
      <c r="K306" s="4">
        <v>1491.3</v>
      </c>
      <c r="L306" s="2">
        <v>45291</v>
      </c>
      <c r="M306" t="s">
        <v>398</v>
      </c>
      <c r="N306" s="1">
        <v>45291</v>
      </c>
    </row>
    <row r="307" spans="1:14" ht="12.75" customHeight="1" x14ac:dyDescent="0.25">
      <c r="A307" t="s">
        <v>407</v>
      </c>
      <c r="B307" t="s">
        <v>404</v>
      </c>
      <c r="C307" s="1">
        <v>28855</v>
      </c>
      <c r="D307" s="2">
        <v>28672</v>
      </c>
      <c r="E307" t="s">
        <v>107</v>
      </c>
      <c r="F307" t="s">
        <v>203</v>
      </c>
      <c r="G307" t="s">
        <v>5</v>
      </c>
      <c r="H307" s="4">
        <v>42589.71</v>
      </c>
      <c r="I307" s="4">
        <v>0</v>
      </c>
      <c r="J307" s="4">
        <v>37905.1</v>
      </c>
      <c r="K307" s="4">
        <v>4684.6099999999997</v>
      </c>
      <c r="L307" s="2">
        <v>45291</v>
      </c>
      <c r="M307" t="s">
        <v>398</v>
      </c>
      <c r="N307" s="1">
        <v>45291</v>
      </c>
    </row>
    <row r="308" spans="1:14" ht="12.75" customHeight="1" x14ac:dyDescent="0.25">
      <c r="A308" t="s">
        <v>408</v>
      </c>
      <c r="B308" t="s">
        <v>404</v>
      </c>
      <c r="C308" s="1">
        <v>29220</v>
      </c>
      <c r="D308" s="2">
        <v>29037</v>
      </c>
      <c r="E308" t="s">
        <v>107</v>
      </c>
      <c r="F308" t="s">
        <v>203</v>
      </c>
      <c r="G308" t="s">
        <v>5</v>
      </c>
      <c r="H308" s="4">
        <v>3003.58</v>
      </c>
      <c r="I308" s="4">
        <v>0</v>
      </c>
      <c r="J308" s="4">
        <v>2613.06</v>
      </c>
      <c r="K308" s="4">
        <v>390.52</v>
      </c>
      <c r="L308" s="2">
        <v>45291</v>
      </c>
      <c r="M308" t="s">
        <v>398</v>
      </c>
      <c r="N308" s="1">
        <v>45291</v>
      </c>
    </row>
    <row r="309" spans="1:14" ht="12.75" customHeight="1" x14ac:dyDescent="0.25">
      <c r="A309" t="s">
        <v>409</v>
      </c>
      <c r="B309" t="s">
        <v>402</v>
      </c>
      <c r="C309" s="1">
        <v>29586</v>
      </c>
      <c r="D309" s="2">
        <v>29403</v>
      </c>
      <c r="E309" t="s">
        <v>107</v>
      </c>
      <c r="F309" t="s">
        <v>203</v>
      </c>
      <c r="G309" t="s">
        <v>5</v>
      </c>
      <c r="H309" s="4">
        <v>46388.95</v>
      </c>
      <c r="I309" s="4">
        <v>0</v>
      </c>
      <c r="J309" s="4">
        <v>39430.660000000003</v>
      </c>
      <c r="K309" s="4">
        <v>6958.29</v>
      </c>
      <c r="L309" s="2">
        <v>45291</v>
      </c>
      <c r="M309" t="s">
        <v>398</v>
      </c>
      <c r="N309" s="1">
        <v>45291</v>
      </c>
    </row>
    <row r="310" spans="1:14" ht="12.75" customHeight="1" x14ac:dyDescent="0.25">
      <c r="A310" t="s">
        <v>410</v>
      </c>
      <c r="B310" t="s">
        <v>404</v>
      </c>
      <c r="C310" s="1">
        <v>29951</v>
      </c>
      <c r="D310" s="2">
        <v>29768</v>
      </c>
      <c r="E310" t="s">
        <v>107</v>
      </c>
      <c r="F310" t="s">
        <v>203</v>
      </c>
      <c r="G310" t="s">
        <v>5</v>
      </c>
      <c r="H310" s="4">
        <v>92550.63</v>
      </c>
      <c r="I310" s="4">
        <v>0</v>
      </c>
      <c r="J310" s="4">
        <v>76816.92</v>
      </c>
      <c r="K310" s="4">
        <v>15733.71</v>
      </c>
      <c r="L310" s="2">
        <v>45291</v>
      </c>
      <c r="M310" t="s">
        <v>398</v>
      </c>
      <c r="N310" s="1">
        <v>45291</v>
      </c>
    </row>
    <row r="311" spans="1:14" ht="12.75" customHeight="1" x14ac:dyDescent="0.25">
      <c r="A311" t="s">
        <v>411</v>
      </c>
      <c r="B311" t="s">
        <v>404</v>
      </c>
      <c r="C311" s="1">
        <v>30316</v>
      </c>
      <c r="D311" s="2">
        <v>30133</v>
      </c>
      <c r="E311" t="s">
        <v>107</v>
      </c>
      <c r="F311" t="s">
        <v>203</v>
      </c>
      <c r="G311" t="s">
        <v>5</v>
      </c>
      <c r="H311" s="4">
        <v>239.92</v>
      </c>
      <c r="I311" s="4">
        <v>0</v>
      </c>
      <c r="J311" s="4">
        <v>194.4</v>
      </c>
      <c r="K311" s="4">
        <v>45.52</v>
      </c>
      <c r="L311" s="2">
        <v>45291</v>
      </c>
      <c r="M311" t="s">
        <v>398</v>
      </c>
      <c r="N311" s="1">
        <v>45291</v>
      </c>
    </row>
    <row r="312" spans="1:14" ht="12.75" customHeight="1" x14ac:dyDescent="0.25">
      <c r="A312" t="s">
        <v>412</v>
      </c>
      <c r="B312" t="s">
        <v>402</v>
      </c>
      <c r="C312" s="1">
        <v>30681</v>
      </c>
      <c r="D312" s="2">
        <v>30498</v>
      </c>
      <c r="E312" t="s">
        <v>107</v>
      </c>
      <c r="F312" t="s">
        <v>203</v>
      </c>
      <c r="G312" t="s">
        <v>5</v>
      </c>
      <c r="H312" s="4">
        <v>2666.64</v>
      </c>
      <c r="I312" s="4">
        <v>0</v>
      </c>
      <c r="J312" s="4">
        <v>2106.54</v>
      </c>
      <c r="K312" s="4">
        <v>560.1</v>
      </c>
      <c r="L312" s="2">
        <v>45291</v>
      </c>
      <c r="M312" t="s">
        <v>398</v>
      </c>
      <c r="N312" s="1">
        <v>45291</v>
      </c>
    </row>
    <row r="313" spans="1:14" ht="12.75" customHeight="1" x14ac:dyDescent="0.25">
      <c r="A313" t="s">
        <v>413</v>
      </c>
      <c r="B313" t="s">
        <v>404</v>
      </c>
      <c r="C313" s="1">
        <v>31047</v>
      </c>
      <c r="D313" s="2">
        <v>30864</v>
      </c>
      <c r="E313" t="s">
        <v>107</v>
      </c>
      <c r="F313" t="s">
        <v>203</v>
      </c>
      <c r="G313" t="s">
        <v>5</v>
      </c>
      <c r="H313" s="4">
        <v>229167.24</v>
      </c>
      <c r="I313" s="4">
        <v>0</v>
      </c>
      <c r="J313" s="4">
        <v>176458.98</v>
      </c>
      <c r="K313" s="4">
        <v>52708.26</v>
      </c>
      <c r="L313" s="2">
        <v>45291</v>
      </c>
      <c r="M313" t="s">
        <v>398</v>
      </c>
      <c r="N313" s="1">
        <v>45291</v>
      </c>
    </row>
    <row r="314" spans="1:14" ht="12.75" customHeight="1" x14ac:dyDescent="0.25">
      <c r="A314" t="s">
        <v>414</v>
      </c>
      <c r="B314" t="s">
        <v>404</v>
      </c>
      <c r="C314" s="1">
        <v>31412</v>
      </c>
      <c r="D314" s="2">
        <v>31229</v>
      </c>
      <c r="E314" t="s">
        <v>107</v>
      </c>
      <c r="F314" t="s">
        <v>203</v>
      </c>
      <c r="G314" t="s">
        <v>5</v>
      </c>
      <c r="H314" s="4">
        <v>7673.09</v>
      </c>
      <c r="I314" s="4">
        <v>0</v>
      </c>
      <c r="J314" s="4">
        <v>5754.76</v>
      </c>
      <c r="K314" s="4">
        <v>1918.33</v>
      </c>
      <c r="L314" s="2">
        <v>45291</v>
      </c>
      <c r="M314" t="s">
        <v>398</v>
      </c>
      <c r="N314" s="1">
        <v>45291</v>
      </c>
    </row>
    <row r="315" spans="1:14" ht="12.75" customHeight="1" x14ac:dyDescent="0.25">
      <c r="A315" t="s">
        <v>415</v>
      </c>
      <c r="B315" t="s">
        <v>404</v>
      </c>
      <c r="C315" s="1">
        <v>31777</v>
      </c>
      <c r="D315" s="2">
        <v>31594</v>
      </c>
      <c r="E315" t="s">
        <v>107</v>
      </c>
      <c r="F315" t="s">
        <v>203</v>
      </c>
      <c r="G315" t="s">
        <v>5</v>
      </c>
      <c r="H315" s="4">
        <v>95638.88</v>
      </c>
      <c r="I315" s="4">
        <v>0</v>
      </c>
      <c r="J315" s="4">
        <v>69816.479999999996</v>
      </c>
      <c r="K315" s="4">
        <v>25822.400000000001</v>
      </c>
      <c r="L315" s="2">
        <v>45291</v>
      </c>
      <c r="M315" t="s">
        <v>398</v>
      </c>
      <c r="N315" s="1">
        <v>45291</v>
      </c>
    </row>
    <row r="316" spans="1:14" ht="12.75" customHeight="1" x14ac:dyDescent="0.25">
      <c r="A316" t="s">
        <v>416</v>
      </c>
      <c r="B316" t="s">
        <v>404</v>
      </c>
      <c r="C316" s="1">
        <v>32142</v>
      </c>
      <c r="D316" s="2">
        <v>31959</v>
      </c>
      <c r="E316" t="s">
        <v>107</v>
      </c>
      <c r="F316" t="s">
        <v>203</v>
      </c>
      <c r="G316" t="s">
        <v>5</v>
      </c>
      <c r="H316" s="4">
        <v>26015.53</v>
      </c>
      <c r="I316" s="4">
        <v>0</v>
      </c>
      <c r="J316" s="4">
        <v>18471.02</v>
      </c>
      <c r="K316" s="4">
        <v>7544.51</v>
      </c>
      <c r="L316" s="2">
        <v>45291</v>
      </c>
      <c r="M316" t="s">
        <v>398</v>
      </c>
      <c r="N316" s="1">
        <v>45291</v>
      </c>
    </row>
    <row r="317" spans="1:14" ht="12.75" customHeight="1" x14ac:dyDescent="0.25">
      <c r="A317" t="s">
        <v>417</v>
      </c>
      <c r="B317" t="s">
        <v>404</v>
      </c>
      <c r="C317" s="1">
        <v>32508</v>
      </c>
      <c r="D317" s="2">
        <v>32325</v>
      </c>
      <c r="E317" t="s">
        <v>107</v>
      </c>
      <c r="F317" t="s">
        <v>203</v>
      </c>
      <c r="G317" t="s">
        <v>5</v>
      </c>
      <c r="H317" s="4">
        <v>80876.479999999996</v>
      </c>
      <c r="I317" s="4">
        <v>0</v>
      </c>
      <c r="J317" s="4">
        <v>55804.79</v>
      </c>
      <c r="K317" s="4">
        <v>25071.69</v>
      </c>
      <c r="L317" s="2">
        <v>45291</v>
      </c>
      <c r="M317" t="s">
        <v>398</v>
      </c>
      <c r="N317" s="1">
        <v>45291</v>
      </c>
    </row>
    <row r="318" spans="1:14" ht="12.75" customHeight="1" x14ac:dyDescent="0.25">
      <c r="A318" t="s">
        <v>418</v>
      </c>
      <c r="B318" t="s">
        <v>404</v>
      </c>
      <c r="C318" s="1">
        <v>33238</v>
      </c>
      <c r="D318" s="2">
        <v>33055</v>
      </c>
      <c r="E318" t="s">
        <v>107</v>
      </c>
      <c r="F318" t="s">
        <v>203</v>
      </c>
      <c r="G318" t="s">
        <v>5</v>
      </c>
      <c r="H318" s="4">
        <v>234827.22</v>
      </c>
      <c r="I318" s="4">
        <v>0</v>
      </c>
      <c r="J318" s="4">
        <v>152637.88</v>
      </c>
      <c r="K318" s="4">
        <v>82189.34</v>
      </c>
      <c r="L318" s="2">
        <v>45291</v>
      </c>
      <c r="M318" t="s">
        <v>398</v>
      </c>
      <c r="N318" s="1">
        <v>45291</v>
      </c>
    </row>
    <row r="319" spans="1:14" ht="12.75" customHeight="1" x14ac:dyDescent="0.25">
      <c r="A319" t="s">
        <v>419</v>
      </c>
      <c r="B319" t="s">
        <v>397</v>
      </c>
      <c r="C319" s="1">
        <v>35430</v>
      </c>
      <c r="D319" s="2">
        <v>35430</v>
      </c>
      <c r="E319" t="s">
        <v>107</v>
      </c>
      <c r="F319" t="s">
        <v>203</v>
      </c>
      <c r="G319" t="s">
        <v>5</v>
      </c>
      <c r="H319" s="4">
        <v>4558</v>
      </c>
      <c r="I319" s="4">
        <v>0</v>
      </c>
      <c r="J319" s="4">
        <v>2362.5700000000002</v>
      </c>
      <c r="K319" s="4">
        <v>2195.4299999999998</v>
      </c>
      <c r="L319" s="2">
        <v>45291</v>
      </c>
      <c r="M319" t="s">
        <v>398</v>
      </c>
      <c r="N319" s="1">
        <v>45291</v>
      </c>
    </row>
    <row r="320" spans="1:14" ht="12.75" customHeight="1" x14ac:dyDescent="0.25">
      <c r="A320" t="s">
        <v>420</v>
      </c>
      <c r="B320" t="s">
        <v>421</v>
      </c>
      <c r="C320" s="1">
        <v>35611</v>
      </c>
      <c r="D320" s="2">
        <v>35611</v>
      </c>
      <c r="E320" t="s">
        <v>107</v>
      </c>
      <c r="F320" t="s">
        <v>203</v>
      </c>
      <c r="G320" t="s">
        <v>5</v>
      </c>
      <c r="H320" s="4">
        <v>125</v>
      </c>
      <c r="I320" s="4">
        <v>0</v>
      </c>
      <c r="J320" s="4">
        <v>65.510000000000005</v>
      </c>
      <c r="K320" s="4">
        <v>59.49</v>
      </c>
      <c r="L320" s="2">
        <v>45291</v>
      </c>
      <c r="M320" t="s">
        <v>398</v>
      </c>
      <c r="N320" s="1">
        <v>45291</v>
      </c>
    </row>
    <row r="321" spans="1:14" ht="12.75" customHeight="1" x14ac:dyDescent="0.25">
      <c r="A321" t="s">
        <v>422</v>
      </c>
      <c r="B321" t="s">
        <v>423</v>
      </c>
      <c r="C321" s="1">
        <v>36341</v>
      </c>
      <c r="D321" s="2">
        <v>36342</v>
      </c>
      <c r="E321" t="s">
        <v>107</v>
      </c>
      <c r="F321" t="s">
        <v>203</v>
      </c>
      <c r="G321" t="s">
        <v>5</v>
      </c>
      <c r="H321" s="4">
        <v>7392</v>
      </c>
      <c r="I321" s="4">
        <v>0</v>
      </c>
      <c r="J321" s="4">
        <v>3474.24</v>
      </c>
      <c r="K321" s="4">
        <v>3917.76</v>
      </c>
      <c r="L321" s="2">
        <v>45291</v>
      </c>
      <c r="M321" t="s">
        <v>398</v>
      </c>
      <c r="N321" s="1">
        <v>45291</v>
      </c>
    </row>
    <row r="322" spans="1:14" ht="12.75" customHeight="1" x14ac:dyDescent="0.25">
      <c r="A322" t="s">
        <v>424</v>
      </c>
      <c r="B322" t="s">
        <v>425</v>
      </c>
      <c r="C322" s="1">
        <v>37256</v>
      </c>
      <c r="D322" s="2">
        <v>37073</v>
      </c>
      <c r="E322" t="s">
        <v>107</v>
      </c>
      <c r="F322" t="s">
        <v>203</v>
      </c>
      <c r="G322" t="s">
        <v>5</v>
      </c>
      <c r="H322" s="4">
        <v>7232.48</v>
      </c>
      <c r="I322" s="4">
        <v>0</v>
      </c>
      <c r="J322" s="4">
        <v>3109.98</v>
      </c>
      <c r="K322" s="4">
        <v>4122.5</v>
      </c>
      <c r="L322" s="2">
        <v>45291</v>
      </c>
      <c r="M322" t="s">
        <v>398</v>
      </c>
      <c r="N322" s="1">
        <v>45291</v>
      </c>
    </row>
    <row r="323" spans="1:14" ht="12.75" customHeight="1" x14ac:dyDescent="0.25">
      <c r="A323" t="s">
        <v>426</v>
      </c>
      <c r="B323" t="s">
        <v>427</v>
      </c>
      <c r="C323" s="1">
        <v>37540</v>
      </c>
      <c r="D323" s="2">
        <v>37622</v>
      </c>
      <c r="E323" t="s">
        <v>107</v>
      </c>
      <c r="F323" t="s">
        <v>203</v>
      </c>
      <c r="G323" t="s">
        <v>5</v>
      </c>
      <c r="H323" s="4">
        <v>359.99</v>
      </c>
      <c r="I323" s="4">
        <v>0</v>
      </c>
      <c r="J323" s="4">
        <v>144</v>
      </c>
      <c r="K323" s="4">
        <v>215.99</v>
      </c>
      <c r="L323" s="2">
        <v>45291</v>
      </c>
      <c r="M323" t="s">
        <v>398</v>
      </c>
      <c r="N323" s="1">
        <v>45291</v>
      </c>
    </row>
    <row r="324" spans="1:14" ht="12.75" customHeight="1" x14ac:dyDescent="0.25">
      <c r="A324" t="s">
        <v>428</v>
      </c>
      <c r="B324" t="s">
        <v>429</v>
      </c>
      <c r="C324" s="1">
        <v>37590</v>
      </c>
      <c r="D324" s="2">
        <v>37591</v>
      </c>
      <c r="E324" t="s">
        <v>107</v>
      </c>
      <c r="F324" t="s">
        <v>203</v>
      </c>
      <c r="G324" t="s">
        <v>5</v>
      </c>
      <c r="H324" s="4">
        <v>2241.5100000000002</v>
      </c>
      <c r="I324" s="4">
        <v>0</v>
      </c>
      <c r="J324" s="4">
        <v>900.35</v>
      </c>
      <c r="K324" s="4">
        <v>1341.16</v>
      </c>
      <c r="L324" s="2">
        <v>45291</v>
      </c>
      <c r="M324" t="s">
        <v>398</v>
      </c>
      <c r="N324" s="1">
        <v>45291</v>
      </c>
    </row>
    <row r="325" spans="1:14" ht="12.75" customHeight="1" x14ac:dyDescent="0.25">
      <c r="A325" t="s">
        <v>430</v>
      </c>
      <c r="B325" t="s">
        <v>431</v>
      </c>
      <c r="C325" s="1">
        <v>37712</v>
      </c>
      <c r="D325" s="2">
        <v>37712</v>
      </c>
      <c r="E325" t="s">
        <v>107</v>
      </c>
      <c r="F325" t="s">
        <v>203</v>
      </c>
      <c r="G325" t="s">
        <v>5</v>
      </c>
      <c r="H325" s="4">
        <v>32968.730000000003</v>
      </c>
      <c r="I325" s="4">
        <v>19945.97</v>
      </c>
      <c r="J325" s="4">
        <v>32968.730000000003</v>
      </c>
      <c r="K325" s="4">
        <v>0</v>
      </c>
      <c r="L325" s="2">
        <v>45291</v>
      </c>
      <c r="M325" t="s">
        <v>6</v>
      </c>
    </row>
    <row r="326" spans="1:14" ht="12.75" customHeight="1" x14ac:dyDescent="0.25">
      <c r="A326" t="s">
        <v>432</v>
      </c>
      <c r="B326" t="s">
        <v>433</v>
      </c>
      <c r="C326" s="1">
        <v>37712</v>
      </c>
      <c r="D326" s="2">
        <v>37712</v>
      </c>
      <c r="E326" t="s">
        <v>107</v>
      </c>
      <c r="F326" t="s">
        <v>203</v>
      </c>
      <c r="G326" t="s">
        <v>5</v>
      </c>
      <c r="H326" s="4">
        <v>29634.83</v>
      </c>
      <c r="I326" s="4">
        <v>17929.09</v>
      </c>
      <c r="J326" s="4">
        <v>29634.83</v>
      </c>
      <c r="K326" s="4">
        <v>0</v>
      </c>
      <c r="L326" s="2">
        <v>45291</v>
      </c>
      <c r="M326" t="s">
        <v>6</v>
      </c>
    </row>
    <row r="327" spans="1:14" ht="12.75" customHeight="1" x14ac:dyDescent="0.25">
      <c r="A327" t="s">
        <v>434</v>
      </c>
      <c r="B327" t="s">
        <v>431</v>
      </c>
      <c r="C327" s="1">
        <v>37712</v>
      </c>
      <c r="D327" s="2">
        <v>37712</v>
      </c>
      <c r="E327" t="s">
        <v>107</v>
      </c>
      <c r="F327" t="s">
        <v>203</v>
      </c>
      <c r="G327" t="s">
        <v>5</v>
      </c>
      <c r="H327" s="4">
        <v>12066.76</v>
      </c>
      <c r="I327" s="4">
        <v>7300.3</v>
      </c>
      <c r="J327" s="4">
        <v>12066.76</v>
      </c>
      <c r="K327" s="4">
        <v>0</v>
      </c>
      <c r="L327" s="2">
        <v>45291</v>
      </c>
      <c r="M327" t="s">
        <v>6</v>
      </c>
    </row>
    <row r="328" spans="1:14" ht="12.75" customHeight="1" x14ac:dyDescent="0.25">
      <c r="A328" t="s">
        <v>435</v>
      </c>
      <c r="B328" t="s">
        <v>436</v>
      </c>
      <c r="C328" s="1">
        <v>37712</v>
      </c>
      <c r="D328" s="2">
        <v>37712</v>
      </c>
      <c r="E328" t="s">
        <v>107</v>
      </c>
      <c r="F328" t="s">
        <v>203</v>
      </c>
      <c r="G328" t="s">
        <v>5</v>
      </c>
      <c r="H328" s="4">
        <v>696.82</v>
      </c>
      <c r="I328" s="4">
        <v>421.67</v>
      </c>
      <c r="J328" s="4">
        <v>696.82</v>
      </c>
      <c r="K328" s="4">
        <v>0</v>
      </c>
      <c r="L328" s="2">
        <v>45291</v>
      </c>
      <c r="M328" t="s">
        <v>6</v>
      </c>
    </row>
    <row r="329" spans="1:14" ht="12.75" customHeight="1" x14ac:dyDescent="0.25">
      <c r="A329" t="s">
        <v>437</v>
      </c>
      <c r="B329" t="s">
        <v>438</v>
      </c>
      <c r="C329" s="1">
        <v>37802</v>
      </c>
      <c r="D329" s="2">
        <v>37803</v>
      </c>
      <c r="E329" t="s">
        <v>107</v>
      </c>
      <c r="F329" t="s">
        <v>203</v>
      </c>
      <c r="G329" t="s">
        <v>5</v>
      </c>
      <c r="H329" s="4">
        <v>28.8</v>
      </c>
      <c r="I329" s="4">
        <v>17.48</v>
      </c>
      <c r="J329" s="4">
        <v>28.8</v>
      </c>
      <c r="K329" s="4">
        <v>0</v>
      </c>
      <c r="L329" s="2">
        <v>45291</v>
      </c>
      <c r="M329" t="s">
        <v>6</v>
      </c>
    </row>
    <row r="330" spans="1:14" ht="12.75" customHeight="1" x14ac:dyDescent="0.25">
      <c r="A330" t="s">
        <v>439</v>
      </c>
      <c r="B330" t="s">
        <v>440</v>
      </c>
      <c r="C330" s="1">
        <v>38168</v>
      </c>
      <c r="D330" s="2">
        <v>38169</v>
      </c>
      <c r="E330" t="s">
        <v>107</v>
      </c>
      <c r="F330" t="s">
        <v>203</v>
      </c>
      <c r="G330" t="s">
        <v>441</v>
      </c>
      <c r="H330" s="4">
        <v>18081</v>
      </c>
      <c r="I330" s="4">
        <v>7594.02</v>
      </c>
      <c r="J330" s="4">
        <v>14284</v>
      </c>
      <c r="K330" s="4">
        <v>3797</v>
      </c>
      <c r="L330" s="2">
        <v>45291</v>
      </c>
      <c r="M330" t="s">
        <v>6</v>
      </c>
    </row>
    <row r="331" spans="1:14" ht="12.75" customHeight="1" x14ac:dyDescent="0.25">
      <c r="A331" t="s">
        <v>442</v>
      </c>
      <c r="B331" t="s">
        <v>443</v>
      </c>
      <c r="C331" s="1">
        <v>38168</v>
      </c>
      <c r="D331" s="2">
        <v>38169</v>
      </c>
      <c r="E331" t="s">
        <v>107</v>
      </c>
      <c r="F331" t="s">
        <v>203</v>
      </c>
      <c r="G331" t="s">
        <v>441</v>
      </c>
      <c r="H331" s="4">
        <v>284</v>
      </c>
      <c r="I331" s="4">
        <v>119.28</v>
      </c>
      <c r="J331" s="4">
        <v>224.36</v>
      </c>
      <c r="K331" s="4">
        <v>59.64</v>
      </c>
      <c r="L331" s="2">
        <v>45291</v>
      </c>
      <c r="M331" t="s">
        <v>6</v>
      </c>
    </row>
    <row r="332" spans="1:14" ht="12.75" customHeight="1" x14ac:dyDescent="0.25">
      <c r="A332" t="s">
        <v>444</v>
      </c>
      <c r="B332" t="s">
        <v>443</v>
      </c>
      <c r="C332" s="1">
        <v>38168</v>
      </c>
      <c r="D332" s="2">
        <v>38169</v>
      </c>
      <c r="E332" t="s">
        <v>107</v>
      </c>
      <c r="F332" t="s">
        <v>203</v>
      </c>
      <c r="G332" t="s">
        <v>441</v>
      </c>
      <c r="H332" s="4">
        <v>1105</v>
      </c>
      <c r="I332" s="4">
        <v>464.1</v>
      </c>
      <c r="J332" s="4">
        <v>872.95</v>
      </c>
      <c r="K332" s="4">
        <v>232.05</v>
      </c>
      <c r="L332" s="2">
        <v>45291</v>
      </c>
      <c r="M332" t="s">
        <v>6</v>
      </c>
    </row>
    <row r="333" spans="1:14" ht="12.75" customHeight="1" x14ac:dyDescent="0.25">
      <c r="A333" t="s">
        <v>445</v>
      </c>
      <c r="B333" t="s">
        <v>446</v>
      </c>
      <c r="C333" s="1">
        <v>38168</v>
      </c>
      <c r="D333" s="2">
        <v>38169</v>
      </c>
      <c r="E333" t="s">
        <v>107</v>
      </c>
      <c r="F333" t="s">
        <v>203</v>
      </c>
      <c r="G333" t="s">
        <v>441</v>
      </c>
      <c r="H333" s="4">
        <v>272</v>
      </c>
      <c r="I333" s="4">
        <v>114.24</v>
      </c>
      <c r="J333" s="4">
        <v>214.88</v>
      </c>
      <c r="K333" s="4">
        <v>57.12</v>
      </c>
      <c r="L333" s="2">
        <v>45291</v>
      </c>
      <c r="M333" t="s">
        <v>6</v>
      </c>
    </row>
    <row r="334" spans="1:14" ht="12.75" customHeight="1" x14ac:dyDescent="0.25">
      <c r="A334" t="s">
        <v>447</v>
      </c>
      <c r="B334" t="s">
        <v>448</v>
      </c>
      <c r="C334" s="1">
        <v>38168</v>
      </c>
      <c r="D334" s="2">
        <v>38169</v>
      </c>
      <c r="E334" t="s">
        <v>107</v>
      </c>
      <c r="F334" t="s">
        <v>203</v>
      </c>
      <c r="G334" t="s">
        <v>441</v>
      </c>
      <c r="H334" s="4">
        <v>428</v>
      </c>
      <c r="I334" s="4">
        <v>179.76</v>
      </c>
      <c r="J334" s="4">
        <v>338.12</v>
      </c>
      <c r="K334" s="4">
        <v>89.88</v>
      </c>
      <c r="L334" s="2">
        <v>45291</v>
      </c>
      <c r="M334" t="s">
        <v>6</v>
      </c>
    </row>
    <row r="335" spans="1:14" ht="12.75" customHeight="1" x14ac:dyDescent="0.25">
      <c r="A335" t="s">
        <v>449</v>
      </c>
      <c r="B335" t="s">
        <v>450</v>
      </c>
      <c r="C335" s="1">
        <v>38168</v>
      </c>
      <c r="D335" s="2">
        <v>38169</v>
      </c>
      <c r="E335" t="s">
        <v>107</v>
      </c>
      <c r="F335" t="s">
        <v>203</v>
      </c>
      <c r="G335" t="s">
        <v>441</v>
      </c>
      <c r="H335" s="4">
        <v>8415</v>
      </c>
      <c r="I335" s="4">
        <v>3534.3</v>
      </c>
      <c r="J335" s="4">
        <v>6647.86</v>
      </c>
      <c r="K335" s="4">
        <v>1767.14</v>
      </c>
      <c r="L335" s="2">
        <v>45291</v>
      </c>
      <c r="M335" t="s">
        <v>6</v>
      </c>
    </row>
    <row r="336" spans="1:14" ht="12.75" customHeight="1" x14ac:dyDescent="0.25">
      <c r="A336" t="s">
        <v>451</v>
      </c>
      <c r="B336" t="s">
        <v>450</v>
      </c>
      <c r="C336" s="1">
        <v>38168</v>
      </c>
      <c r="D336" s="2">
        <v>38169</v>
      </c>
      <c r="E336" t="s">
        <v>107</v>
      </c>
      <c r="F336" t="s">
        <v>203</v>
      </c>
      <c r="G336" t="s">
        <v>441</v>
      </c>
      <c r="H336" s="4">
        <v>1222</v>
      </c>
      <c r="I336" s="4">
        <v>513.23</v>
      </c>
      <c r="J336" s="4">
        <v>965.38</v>
      </c>
      <c r="K336" s="4">
        <v>256.62</v>
      </c>
      <c r="L336" s="2">
        <v>45291</v>
      </c>
      <c r="M336" t="s">
        <v>6</v>
      </c>
    </row>
    <row r="337" spans="1:13" ht="12.75" customHeight="1" x14ac:dyDescent="0.25">
      <c r="A337" t="s">
        <v>452</v>
      </c>
      <c r="B337" t="s">
        <v>453</v>
      </c>
      <c r="C337" s="1">
        <v>38168</v>
      </c>
      <c r="D337" s="2">
        <v>38169</v>
      </c>
      <c r="E337" t="s">
        <v>107</v>
      </c>
      <c r="F337" t="s">
        <v>203</v>
      </c>
      <c r="G337" t="s">
        <v>441</v>
      </c>
      <c r="H337" s="4">
        <v>91</v>
      </c>
      <c r="I337" s="4">
        <v>38.22</v>
      </c>
      <c r="J337" s="4">
        <v>71.89</v>
      </c>
      <c r="K337" s="4">
        <v>19.11</v>
      </c>
      <c r="L337" s="2">
        <v>45291</v>
      </c>
      <c r="M337" t="s">
        <v>6</v>
      </c>
    </row>
    <row r="338" spans="1:13" ht="12.75" customHeight="1" x14ac:dyDescent="0.25">
      <c r="A338" t="s">
        <v>454</v>
      </c>
      <c r="B338" t="s">
        <v>455</v>
      </c>
      <c r="C338" s="1">
        <v>38168</v>
      </c>
      <c r="D338" s="2">
        <v>38169</v>
      </c>
      <c r="E338" t="s">
        <v>107</v>
      </c>
      <c r="F338" t="s">
        <v>203</v>
      </c>
      <c r="G338" t="s">
        <v>441</v>
      </c>
      <c r="H338" s="4">
        <v>2990.42</v>
      </c>
      <c r="I338" s="4">
        <v>1255.96</v>
      </c>
      <c r="J338" s="4">
        <v>2362.4499999999998</v>
      </c>
      <c r="K338" s="4">
        <v>627.97</v>
      </c>
      <c r="L338" s="2">
        <v>45291</v>
      </c>
      <c r="M338" t="s">
        <v>6</v>
      </c>
    </row>
    <row r="339" spans="1:13" ht="12.75" customHeight="1" x14ac:dyDescent="0.25">
      <c r="A339" t="s">
        <v>456</v>
      </c>
      <c r="B339" t="s">
        <v>457</v>
      </c>
      <c r="C339" s="1">
        <v>38260</v>
      </c>
      <c r="D339" s="2">
        <v>38261</v>
      </c>
      <c r="E339" t="s">
        <v>107</v>
      </c>
      <c r="F339" t="s">
        <v>203</v>
      </c>
      <c r="G339" t="s">
        <v>458</v>
      </c>
      <c r="H339" s="4">
        <v>-1492</v>
      </c>
      <c r="I339" s="4">
        <v>-541.38</v>
      </c>
      <c r="J339" s="4">
        <v>-1085.97</v>
      </c>
      <c r="K339" s="4">
        <v>-406.03</v>
      </c>
      <c r="L339" s="2">
        <v>45291</v>
      </c>
      <c r="M339" t="s">
        <v>6</v>
      </c>
    </row>
    <row r="340" spans="1:13" ht="12.75" customHeight="1" x14ac:dyDescent="0.25">
      <c r="A340" t="s">
        <v>459</v>
      </c>
      <c r="B340" t="s">
        <v>460</v>
      </c>
      <c r="C340" s="1">
        <v>38899</v>
      </c>
      <c r="D340" s="2">
        <v>38899</v>
      </c>
      <c r="E340" t="s">
        <v>107</v>
      </c>
      <c r="F340" t="s">
        <v>203</v>
      </c>
      <c r="G340" t="s">
        <v>461</v>
      </c>
      <c r="H340" s="4">
        <v>115537.62</v>
      </c>
      <c r="I340" s="4">
        <v>22117.21</v>
      </c>
      <c r="J340" s="4">
        <v>60244.59</v>
      </c>
      <c r="K340" s="4">
        <v>55293.03</v>
      </c>
      <c r="L340" s="2">
        <v>45291</v>
      </c>
      <c r="M340" t="s">
        <v>6</v>
      </c>
    </row>
    <row r="341" spans="1:13" ht="12.75" customHeight="1" x14ac:dyDescent="0.25">
      <c r="A341" t="s">
        <v>462</v>
      </c>
      <c r="B341" t="s">
        <v>463</v>
      </c>
      <c r="C341" s="1">
        <v>38899</v>
      </c>
      <c r="D341" s="2">
        <v>38899</v>
      </c>
      <c r="E341" t="s">
        <v>107</v>
      </c>
      <c r="F341" t="s">
        <v>203</v>
      </c>
      <c r="G341" t="s">
        <v>461</v>
      </c>
      <c r="H341" s="4">
        <v>5333.9</v>
      </c>
      <c r="I341" s="4">
        <v>1021.05</v>
      </c>
      <c r="J341" s="4">
        <v>2781.27</v>
      </c>
      <c r="K341" s="4">
        <v>2552.63</v>
      </c>
      <c r="L341" s="2">
        <v>45291</v>
      </c>
      <c r="M341" t="s">
        <v>6</v>
      </c>
    </row>
    <row r="342" spans="1:13" ht="12.75" customHeight="1" x14ac:dyDescent="0.25">
      <c r="A342" t="s">
        <v>464</v>
      </c>
      <c r="B342" t="s">
        <v>223</v>
      </c>
      <c r="C342" s="1">
        <v>38991</v>
      </c>
      <c r="D342" s="2">
        <v>38899</v>
      </c>
      <c r="E342" t="s">
        <v>107</v>
      </c>
      <c r="F342" t="s">
        <v>203</v>
      </c>
      <c r="G342" t="s">
        <v>461</v>
      </c>
      <c r="H342" s="4">
        <v>-17935.12</v>
      </c>
      <c r="I342" s="4">
        <v>-3433.33</v>
      </c>
      <c r="J342" s="4">
        <v>-9351.81</v>
      </c>
      <c r="K342" s="4">
        <v>-8583.31</v>
      </c>
      <c r="L342" s="2">
        <v>45291</v>
      </c>
      <c r="M342" t="s">
        <v>6</v>
      </c>
    </row>
    <row r="343" spans="1:13" ht="12.75" customHeight="1" x14ac:dyDescent="0.25">
      <c r="A343" t="s">
        <v>465</v>
      </c>
      <c r="B343" t="s">
        <v>466</v>
      </c>
      <c r="C343" s="1">
        <v>39082</v>
      </c>
      <c r="D343" s="2">
        <v>39083</v>
      </c>
      <c r="E343" t="s">
        <v>107</v>
      </c>
      <c r="F343" t="s">
        <v>203</v>
      </c>
      <c r="G343" t="s">
        <v>467</v>
      </c>
      <c r="H343" s="4">
        <v>28410.75</v>
      </c>
      <c r="I343" s="4">
        <v>4829.8100000000004</v>
      </c>
      <c r="J343" s="4">
        <v>13921.33</v>
      </c>
      <c r="K343" s="4">
        <v>14489.42</v>
      </c>
      <c r="L343" s="2">
        <v>45291</v>
      </c>
      <c r="M343" t="s">
        <v>6</v>
      </c>
    </row>
    <row r="344" spans="1:13" ht="12.75" customHeight="1" x14ac:dyDescent="0.25">
      <c r="A344" t="s">
        <v>468</v>
      </c>
      <c r="B344" t="s">
        <v>469</v>
      </c>
      <c r="C344" s="1">
        <v>40451</v>
      </c>
      <c r="D344" s="2">
        <v>40452</v>
      </c>
      <c r="E344" t="s">
        <v>107</v>
      </c>
      <c r="F344" t="s">
        <v>203</v>
      </c>
      <c r="G344" t="s">
        <v>470</v>
      </c>
      <c r="H344" s="4">
        <v>26548.54</v>
      </c>
      <c r="I344" s="4">
        <v>2586.34</v>
      </c>
      <c r="J344" s="4">
        <v>9090.73</v>
      </c>
      <c r="K344" s="4">
        <v>17457.810000000001</v>
      </c>
      <c r="L344" s="2">
        <v>45291</v>
      </c>
      <c r="M344" t="s">
        <v>6</v>
      </c>
    </row>
    <row r="345" spans="1:13" ht="12.75" customHeight="1" x14ac:dyDescent="0.25">
      <c r="A345" t="s">
        <v>471</v>
      </c>
      <c r="B345" t="s">
        <v>472</v>
      </c>
      <c r="C345" s="1">
        <v>41122</v>
      </c>
      <c r="D345" s="2">
        <v>41091</v>
      </c>
      <c r="E345" t="s">
        <v>107</v>
      </c>
      <c r="F345" t="s">
        <v>203</v>
      </c>
      <c r="G345" t="s">
        <v>473</v>
      </c>
      <c r="H345" s="4">
        <v>22662.98</v>
      </c>
      <c r="I345" s="4">
        <v>1884.61</v>
      </c>
      <c r="J345" s="4">
        <v>6643.84</v>
      </c>
      <c r="K345" s="4">
        <v>16019.14</v>
      </c>
      <c r="L345" s="2">
        <v>45291</v>
      </c>
      <c r="M345" t="s">
        <v>6</v>
      </c>
    </row>
    <row r="346" spans="1:13" ht="12.75" customHeight="1" x14ac:dyDescent="0.25">
      <c r="A346" t="s">
        <v>474</v>
      </c>
      <c r="B346" t="s">
        <v>475</v>
      </c>
      <c r="C346" s="1">
        <v>41182</v>
      </c>
      <c r="D346" s="2">
        <v>41183</v>
      </c>
      <c r="E346" t="s">
        <v>107</v>
      </c>
      <c r="F346" t="s">
        <v>203</v>
      </c>
      <c r="G346" t="s">
        <v>476</v>
      </c>
      <c r="H346" s="4">
        <v>577.35</v>
      </c>
      <c r="I346" s="4">
        <v>47.07</v>
      </c>
      <c r="J346" s="4">
        <v>165.46</v>
      </c>
      <c r="K346" s="4">
        <v>411.89</v>
      </c>
      <c r="L346" s="2">
        <v>45291</v>
      </c>
      <c r="M346" t="s">
        <v>6</v>
      </c>
    </row>
    <row r="347" spans="1:13" ht="12.75" customHeight="1" x14ac:dyDescent="0.25">
      <c r="A347" t="s">
        <v>477</v>
      </c>
      <c r="B347" t="s">
        <v>478</v>
      </c>
      <c r="C347" s="1">
        <v>41486</v>
      </c>
      <c r="D347" s="2">
        <v>41456</v>
      </c>
      <c r="E347" t="s">
        <v>107</v>
      </c>
      <c r="F347" t="s">
        <v>203</v>
      </c>
      <c r="G347" t="s">
        <v>479</v>
      </c>
      <c r="H347" s="4">
        <v>8703.32</v>
      </c>
      <c r="I347" s="4">
        <v>671.4</v>
      </c>
      <c r="J347" s="4">
        <v>2325.0700000000002</v>
      </c>
      <c r="K347" s="4">
        <v>6378.25</v>
      </c>
      <c r="L347" s="2">
        <v>45291</v>
      </c>
      <c r="M347" t="s">
        <v>6</v>
      </c>
    </row>
    <row r="348" spans="1:13" ht="12.75" customHeight="1" x14ac:dyDescent="0.25">
      <c r="A348" t="s">
        <v>480</v>
      </c>
      <c r="B348" t="s">
        <v>481</v>
      </c>
      <c r="C348" s="1">
        <v>41639</v>
      </c>
      <c r="D348" s="2">
        <v>41640</v>
      </c>
      <c r="E348" t="s">
        <v>107</v>
      </c>
      <c r="F348" t="s">
        <v>203</v>
      </c>
      <c r="G348" t="s">
        <v>310</v>
      </c>
      <c r="H348" s="4">
        <v>22875.75</v>
      </c>
      <c r="I348" s="4">
        <v>1705.28</v>
      </c>
      <c r="J348" s="4">
        <v>5822.97</v>
      </c>
      <c r="K348" s="4">
        <v>17052.78</v>
      </c>
      <c r="L348" s="2">
        <v>45291</v>
      </c>
      <c r="M348" t="s">
        <v>6</v>
      </c>
    </row>
    <row r="349" spans="1:13" ht="12.75" customHeight="1" x14ac:dyDescent="0.25">
      <c r="A349" t="s">
        <v>482</v>
      </c>
      <c r="B349" t="s">
        <v>483</v>
      </c>
      <c r="C349" s="1">
        <v>41639</v>
      </c>
      <c r="D349" s="2">
        <v>41640</v>
      </c>
      <c r="E349" t="s">
        <v>107</v>
      </c>
      <c r="F349" t="s">
        <v>203</v>
      </c>
      <c r="G349" t="s">
        <v>310</v>
      </c>
      <c r="H349" s="4">
        <v>18207.689999999999</v>
      </c>
      <c r="I349" s="4">
        <v>1357.3</v>
      </c>
      <c r="J349" s="4">
        <v>4634.66</v>
      </c>
      <c r="K349" s="4">
        <v>13573.03</v>
      </c>
      <c r="L349" s="2">
        <v>45291</v>
      </c>
      <c r="M349" t="s">
        <v>6</v>
      </c>
    </row>
    <row r="350" spans="1:13" ht="12.75" customHeight="1" x14ac:dyDescent="0.25">
      <c r="A350" t="s">
        <v>484</v>
      </c>
      <c r="B350" t="s">
        <v>485</v>
      </c>
      <c r="C350" s="1">
        <v>41820</v>
      </c>
      <c r="D350" s="2">
        <v>41821</v>
      </c>
      <c r="E350" t="s">
        <v>107</v>
      </c>
      <c r="F350" t="s">
        <v>203</v>
      </c>
      <c r="G350" t="s">
        <v>486</v>
      </c>
      <c r="H350" s="4">
        <v>1054599.8</v>
      </c>
      <c r="I350" s="4">
        <v>76114.59</v>
      </c>
      <c r="J350" s="4">
        <v>255396.59</v>
      </c>
      <c r="K350" s="4">
        <v>799203.21</v>
      </c>
      <c r="L350" s="2">
        <v>45291</v>
      </c>
      <c r="M350" t="s">
        <v>6</v>
      </c>
    </row>
    <row r="351" spans="1:13" ht="12.75" customHeight="1" x14ac:dyDescent="0.25">
      <c r="A351" t="s">
        <v>487</v>
      </c>
      <c r="B351" t="s">
        <v>488</v>
      </c>
      <c r="C351" s="1">
        <v>42094</v>
      </c>
      <c r="D351" s="2">
        <v>42095</v>
      </c>
      <c r="E351" t="s">
        <v>107</v>
      </c>
      <c r="F351" t="s">
        <v>203</v>
      </c>
      <c r="G351" t="s">
        <v>489</v>
      </c>
      <c r="H351" s="4">
        <v>8908.35</v>
      </c>
      <c r="I351" s="4">
        <v>614.49</v>
      </c>
      <c r="J351" s="4">
        <v>1995.31</v>
      </c>
      <c r="K351" s="4">
        <v>6913.04</v>
      </c>
      <c r="L351" s="2">
        <v>45291</v>
      </c>
      <c r="M351" t="s">
        <v>6</v>
      </c>
    </row>
    <row r="352" spans="1:13" ht="12.75" customHeight="1" x14ac:dyDescent="0.25">
      <c r="A352" t="s">
        <v>490</v>
      </c>
      <c r="B352" t="s">
        <v>491</v>
      </c>
      <c r="C352" s="1">
        <v>42185</v>
      </c>
      <c r="D352" s="2">
        <v>42248</v>
      </c>
      <c r="E352" t="s">
        <v>107</v>
      </c>
      <c r="F352" t="s">
        <v>203</v>
      </c>
      <c r="G352" t="s">
        <v>492</v>
      </c>
      <c r="H352" s="4">
        <v>49051.08</v>
      </c>
      <c r="I352" s="4">
        <v>3304.5</v>
      </c>
      <c r="J352" s="4">
        <v>10498.65</v>
      </c>
      <c r="K352" s="4">
        <v>38552.43</v>
      </c>
      <c r="L352" s="2">
        <v>45291</v>
      </c>
      <c r="M352" t="s">
        <v>6</v>
      </c>
    </row>
    <row r="353" spans="1:14" ht="12.75" customHeight="1" x14ac:dyDescent="0.25">
      <c r="A353" t="s">
        <v>493</v>
      </c>
      <c r="B353" t="s">
        <v>494</v>
      </c>
      <c r="C353" s="1">
        <v>42551</v>
      </c>
      <c r="D353" s="2">
        <v>42735</v>
      </c>
      <c r="E353" t="s">
        <v>107</v>
      </c>
      <c r="F353" t="s">
        <v>203</v>
      </c>
      <c r="G353" t="s">
        <v>495</v>
      </c>
      <c r="H353" s="4">
        <v>11632.71</v>
      </c>
      <c r="I353" s="4">
        <v>727.22</v>
      </c>
      <c r="J353" s="4">
        <v>2239.52</v>
      </c>
      <c r="K353" s="4">
        <v>9393.19</v>
      </c>
      <c r="L353" s="2">
        <v>45291</v>
      </c>
      <c r="M353" t="s">
        <v>6</v>
      </c>
    </row>
    <row r="354" spans="1:14" ht="12.75" customHeight="1" x14ac:dyDescent="0.25">
      <c r="A354" t="s">
        <v>496</v>
      </c>
      <c r="B354" t="s">
        <v>497</v>
      </c>
      <c r="C354" s="1">
        <v>42735</v>
      </c>
      <c r="D354" s="2">
        <v>42736</v>
      </c>
      <c r="E354" t="s">
        <v>107</v>
      </c>
      <c r="F354" t="s">
        <v>203</v>
      </c>
      <c r="G354" t="s">
        <v>498</v>
      </c>
      <c r="H354" s="4">
        <v>9428.59</v>
      </c>
      <c r="I354" s="4">
        <v>592.66</v>
      </c>
      <c r="J354" s="4">
        <v>1724.08</v>
      </c>
      <c r="K354" s="4">
        <v>7704.51</v>
      </c>
      <c r="L354" s="2">
        <v>45291</v>
      </c>
      <c r="M354" t="s">
        <v>6</v>
      </c>
    </row>
    <row r="355" spans="1:14" ht="12.75" customHeight="1" x14ac:dyDescent="0.25">
      <c r="A355" t="s">
        <v>499</v>
      </c>
      <c r="B355" t="s">
        <v>500</v>
      </c>
      <c r="C355" s="1">
        <v>42735</v>
      </c>
      <c r="D355" s="2">
        <v>42736</v>
      </c>
      <c r="E355" t="s">
        <v>107</v>
      </c>
      <c r="F355" t="s">
        <v>203</v>
      </c>
      <c r="G355" t="s">
        <v>498</v>
      </c>
      <c r="H355" s="4">
        <v>5344.38</v>
      </c>
      <c r="I355" s="4">
        <v>335.93</v>
      </c>
      <c r="J355" s="4">
        <v>977.27</v>
      </c>
      <c r="K355" s="4">
        <v>4367.1099999999997</v>
      </c>
      <c r="L355" s="2">
        <v>45291</v>
      </c>
      <c r="M355" t="s">
        <v>6</v>
      </c>
    </row>
    <row r="356" spans="1:14" ht="12.75" customHeight="1" x14ac:dyDescent="0.25">
      <c r="A356" t="s">
        <v>501</v>
      </c>
      <c r="B356" t="s">
        <v>502</v>
      </c>
      <c r="C356" s="1">
        <v>43009</v>
      </c>
      <c r="D356" s="2">
        <v>43009</v>
      </c>
      <c r="E356" t="s">
        <v>107</v>
      </c>
      <c r="F356" t="s">
        <v>203</v>
      </c>
      <c r="G356" t="s">
        <v>503</v>
      </c>
      <c r="H356" s="4">
        <v>13040.96</v>
      </c>
      <c r="I356" s="4">
        <v>791.3</v>
      </c>
      <c r="J356" s="4">
        <v>2160.61</v>
      </c>
      <c r="K356" s="4">
        <v>10880.35</v>
      </c>
      <c r="L356" s="2">
        <v>45291</v>
      </c>
      <c r="M356" t="s">
        <v>6</v>
      </c>
    </row>
    <row r="357" spans="1:14" ht="12.75" customHeight="1" x14ac:dyDescent="0.25">
      <c r="A357" t="s">
        <v>504</v>
      </c>
      <c r="B357" t="s">
        <v>505</v>
      </c>
      <c r="C357" s="1">
        <v>43009</v>
      </c>
      <c r="D357" s="2">
        <v>43009</v>
      </c>
      <c r="E357" t="s">
        <v>107</v>
      </c>
      <c r="F357" t="s">
        <v>203</v>
      </c>
      <c r="G357" t="s">
        <v>503</v>
      </c>
      <c r="H357" s="4">
        <v>8487.94</v>
      </c>
      <c r="I357" s="4">
        <v>515.03</v>
      </c>
      <c r="J357" s="4">
        <v>1406.27</v>
      </c>
      <c r="K357" s="4">
        <v>7081.67</v>
      </c>
      <c r="L357" s="2">
        <v>45291</v>
      </c>
      <c r="M357" t="s">
        <v>6</v>
      </c>
    </row>
    <row r="358" spans="1:14" ht="12.75" customHeight="1" x14ac:dyDescent="0.25">
      <c r="A358" t="s">
        <v>506</v>
      </c>
      <c r="B358" t="s">
        <v>116</v>
      </c>
      <c r="C358" s="1">
        <v>44926</v>
      </c>
      <c r="D358" s="2">
        <v>44926</v>
      </c>
      <c r="E358" t="s">
        <v>107</v>
      </c>
      <c r="F358" t="s">
        <v>203</v>
      </c>
      <c r="G358" t="s">
        <v>507</v>
      </c>
      <c r="H358" s="4">
        <v>374903</v>
      </c>
      <c r="I358" s="4">
        <v>0</v>
      </c>
      <c r="J358" s="4">
        <v>374903</v>
      </c>
      <c r="K358" s="4">
        <v>0</v>
      </c>
      <c r="L358" s="2">
        <v>45291</v>
      </c>
      <c r="M358" t="s">
        <v>6</v>
      </c>
    </row>
    <row r="359" spans="1:14" ht="12.75" customHeight="1" x14ac:dyDescent="0.25">
      <c r="A359" t="s">
        <v>508</v>
      </c>
      <c r="B359" t="s">
        <v>116</v>
      </c>
      <c r="C359" s="1">
        <v>44926</v>
      </c>
      <c r="D359" s="2">
        <v>44926</v>
      </c>
      <c r="E359" t="s">
        <v>4</v>
      </c>
      <c r="F359" t="s">
        <v>5</v>
      </c>
      <c r="G359" t="s">
        <v>5</v>
      </c>
      <c r="H359" s="4">
        <v>-253311</v>
      </c>
      <c r="I359" s="4">
        <v>0</v>
      </c>
      <c r="J359" s="4">
        <v>0</v>
      </c>
      <c r="K359" s="4">
        <v>-253311</v>
      </c>
      <c r="L359" s="2">
        <v>45291</v>
      </c>
      <c r="M359" t="s">
        <v>398</v>
      </c>
      <c r="N359" s="1">
        <v>45291</v>
      </c>
    </row>
    <row r="360" spans="1:14" ht="12.75" customHeight="1" x14ac:dyDescent="0.25">
      <c r="A360" t="s">
        <v>509</v>
      </c>
      <c r="B360" t="s">
        <v>116</v>
      </c>
      <c r="C360" s="1">
        <v>44926</v>
      </c>
      <c r="D360" s="2">
        <v>44927</v>
      </c>
      <c r="E360" t="s">
        <v>107</v>
      </c>
      <c r="F360" t="s">
        <v>510</v>
      </c>
      <c r="G360" t="s">
        <v>5</v>
      </c>
      <c r="H360" s="4">
        <v>-36188</v>
      </c>
      <c r="I360" s="4">
        <v>-36188</v>
      </c>
      <c r="J360" s="4">
        <v>-36188</v>
      </c>
      <c r="K360" s="4">
        <v>0</v>
      </c>
      <c r="L360" s="2">
        <v>45291</v>
      </c>
      <c r="M360" t="s">
        <v>6</v>
      </c>
    </row>
    <row r="361" spans="1:14" ht="12.75" customHeight="1" x14ac:dyDescent="0.25">
      <c r="A361" t="s">
        <v>511</v>
      </c>
      <c r="B361" t="s">
        <v>116</v>
      </c>
      <c r="C361" s="1">
        <v>44926</v>
      </c>
      <c r="D361" s="2">
        <v>44927</v>
      </c>
      <c r="E361" t="s">
        <v>107</v>
      </c>
      <c r="F361" t="s">
        <v>512</v>
      </c>
      <c r="G361" t="s">
        <v>503</v>
      </c>
      <c r="H361" s="4">
        <v>-85404</v>
      </c>
      <c r="I361" s="4">
        <v>-5790.1</v>
      </c>
      <c r="J361" s="4">
        <v>-5790.1</v>
      </c>
      <c r="K361" s="4">
        <v>-79613.899999999994</v>
      </c>
      <c r="L361" s="2">
        <v>45291</v>
      </c>
      <c r="M361" t="s">
        <v>6</v>
      </c>
    </row>
    <row r="362" spans="1:14" ht="12.75" customHeight="1" x14ac:dyDescent="0.25">
      <c r="A362" t="s">
        <v>513</v>
      </c>
      <c r="B362" t="s">
        <v>514</v>
      </c>
      <c r="C362" s="1">
        <v>45107</v>
      </c>
      <c r="D362" s="2">
        <v>45108</v>
      </c>
      <c r="E362" t="s">
        <v>107</v>
      </c>
      <c r="F362" t="s">
        <v>203</v>
      </c>
      <c r="G362" t="s">
        <v>515</v>
      </c>
      <c r="H362" s="4">
        <v>5401.64</v>
      </c>
      <c r="I362" s="4">
        <v>135.04</v>
      </c>
      <c r="J362" s="4">
        <v>135.04</v>
      </c>
      <c r="K362" s="4">
        <v>5266.6</v>
      </c>
      <c r="L362" s="2">
        <v>45291</v>
      </c>
      <c r="M362" t="s">
        <v>6</v>
      </c>
    </row>
    <row r="363" spans="1:14" ht="12.75" customHeight="1" x14ac:dyDescent="0.25">
      <c r="A363" t="s">
        <v>516</v>
      </c>
      <c r="B363" t="s">
        <v>517</v>
      </c>
      <c r="C363" s="1">
        <v>45107</v>
      </c>
      <c r="D363" s="2">
        <v>45108</v>
      </c>
      <c r="E363" t="s">
        <v>107</v>
      </c>
      <c r="F363" t="s">
        <v>203</v>
      </c>
      <c r="G363" t="s">
        <v>515</v>
      </c>
      <c r="H363" s="4">
        <v>22208.22</v>
      </c>
      <c r="I363" s="4">
        <v>555.21</v>
      </c>
      <c r="J363" s="4">
        <v>555.21</v>
      </c>
      <c r="K363" s="4">
        <v>21653.01</v>
      </c>
      <c r="L363" s="2">
        <v>45291</v>
      </c>
      <c r="M363" t="s">
        <v>6</v>
      </c>
    </row>
    <row r="364" spans="1:14" ht="12.75" customHeight="1" x14ac:dyDescent="0.25">
      <c r="A364" t="s">
        <v>518</v>
      </c>
      <c r="B364" t="s">
        <v>519</v>
      </c>
      <c r="C364" s="1">
        <v>45107</v>
      </c>
      <c r="D364" s="2">
        <v>45108</v>
      </c>
      <c r="E364" t="s">
        <v>107</v>
      </c>
      <c r="F364" t="s">
        <v>203</v>
      </c>
      <c r="G364" t="s">
        <v>515</v>
      </c>
      <c r="H364" s="4">
        <v>9988.7999999999993</v>
      </c>
      <c r="I364" s="4">
        <v>249.72</v>
      </c>
      <c r="J364" s="4">
        <v>249.72</v>
      </c>
      <c r="K364" s="4">
        <v>9739.08</v>
      </c>
      <c r="L364" s="2">
        <v>45291</v>
      </c>
      <c r="M364" t="s">
        <v>6</v>
      </c>
    </row>
    <row r="365" spans="1:14" ht="12.75" customHeight="1" x14ac:dyDescent="0.25">
      <c r="A365" t="s">
        <v>520</v>
      </c>
      <c r="B365" t="s">
        <v>521</v>
      </c>
      <c r="C365" s="1">
        <v>45200</v>
      </c>
      <c r="D365" s="2">
        <v>45200</v>
      </c>
      <c r="E365" t="s">
        <v>107</v>
      </c>
      <c r="F365" t="s">
        <v>203</v>
      </c>
      <c r="G365" t="s">
        <v>522</v>
      </c>
      <c r="H365" s="4">
        <v>26477.99</v>
      </c>
      <c r="I365" s="4">
        <v>330.98</v>
      </c>
      <c r="J365" s="4">
        <v>330.98</v>
      </c>
      <c r="K365" s="4">
        <v>26147.01</v>
      </c>
      <c r="L365" s="2">
        <v>45291</v>
      </c>
      <c r="M365" t="s">
        <v>6</v>
      </c>
    </row>
    <row r="366" spans="1:14" ht="12.75" customHeight="1" x14ac:dyDescent="0.25">
      <c r="A366" t="s">
        <v>523</v>
      </c>
      <c r="B366" t="s">
        <v>524</v>
      </c>
      <c r="C366" s="1">
        <v>45291</v>
      </c>
      <c r="D366" s="2">
        <v>45292</v>
      </c>
      <c r="E366" t="s">
        <v>107</v>
      </c>
      <c r="F366" t="s">
        <v>203</v>
      </c>
      <c r="G366" t="s">
        <v>203</v>
      </c>
      <c r="H366" s="4">
        <v>105257.81</v>
      </c>
      <c r="I366" s="4">
        <v>0</v>
      </c>
      <c r="J366" s="4">
        <v>0</v>
      </c>
      <c r="K366" s="4">
        <v>105257.81</v>
      </c>
      <c r="M366" t="s">
        <v>6</v>
      </c>
    </row>
    <row r="367" spans="1:14" ht="12.75" customHeight="1" x14ac:dyDescent="0.25">
      <c r="A367" t="s">
        <v>525</v>
      </c>
      <c r="B367" t="s">
        <v>526</v>
      </c>
      <c r="C367" s="1">
        <v>45291</v>
      </c>
      <c r="D367" s="2">
        <v>45292</v>
      </c>
      <c r="E367" t="s">
        <v>107</v>
      </c>
      <c r="F367" t="s">
        <v>203</v>
      </c>
      <c r="G367" t="s">
        <v>203</v>
      </c>
      <c r="H367" s="4">
        <v>325989.75</v>
      </c>
      <c r="I367" s="4">
        <v>0</v>
      </c>
      <c r="J367" s="4">
        <v>0</v>
      </c>
      <c r="K367" s="4">
        <v>325989.75</v>
      </c>
      <c r="M367" t="s">
        <v>6</v>
      </c>
    </row>
    <row r="368" spans="1:14" ht="12.75" customHeight="1" x14ac:dyDescent="0.3">
      <c r="A368" s="6" t="s">
        <v>395</v>
      </c>
      <c r="H368" s="8">
        <v>3145275.56</v>
      </c>
      <c r="I368" s="8">
        <v>133961.54999999999</v>
      </c>
      <c r="J368" s="8">
        <v>1705595.85</v>
      </c>
      <c r="K368" s="8">
        <v>1439679.71</v>
      </c>
    </row>
    <row r="369" spans="1:14" ht="12.75" customHeight="1" x14ac:dyDescent="0.3">
      <c r="A369" s="6" t="s">
        <v>11</v>
      </c>
      <c r="H369" s="9">
        <v>-898431.4</v>
      </c>
      <c r="J369" s="9">
        <v>-898431.73</v>
      </c>
      <c r="K369" s="9">
        <v>0.33</v>
      </c>
    </row>
    <row r="370" spans="1:14" ht="12.75" customHeight="1" x14ac:dyDescent="0.3">
      <c r="A370" s="6" t="s">
        <v>527</v>
      </c>
      <c r="H370" s="6"/>
      <c r="I370" s="6"/>
      <c r="J370" s="6"/>
      <c r="K370" s="6"/>
    </row>
    <row r="371" spans="1:14" ht="12.75" customHeight="1" x14ac:dyDescent="0.3">
      <c r="A371" s="6" t="s">
        <v>13</v>
      </c>
      <c r="H371" s="8">
        <v>2246844.16</v>
      </c>
      <c r="I371" s="8">
        <v>133961.54999999999</v>
      </c>
      <c r="J371" s="8">
        <v>807164.12</v>
      </c>
      <c r="K371" s="8">
        <v>1439680.04</v>
      </c>
    </row>
    <row r="372" spans="1:14" ht="12.75" customHeight="1" x14ac:dyDescent="0.3">
      <c r="A372" s="6" t="s">
        <v>528</v>
      </c>
      <c r="B372" s="6"/>
      <c r="C372" s="6"/>
      <c r="D372" s="6"/>
      <c r="E372" s="6"/>
    </row>
    <row r="373" spans="1:14" ht="12.75" customHeight="1" x14ac:dyDescent="0.25">
      <c r="A373" t="s">
        <v>0</v>
      </c>
    </row>
    <row r="374" spans="1:14" ht="12.75" customHeight="1" x14ac:dyDescent="0.3">
      <c r="A374" s="6" t="s">
        <v>529</v>
      </c>
    </row>
    <row r="375" spans="1:14" ht="12.75" customHeight="1" x14ac:dyDescent="0.25">
      <c r="A375" t="s">
        <v>530</v>
      </c>
      <c r="B375" t="s">
        <v>531</v>
      </c>
      <c r="C375" s="1">
        <v>25933</v>
      </c>
      <c r="D375" s="2">
        <v>25750</v>
      </c>
      <c r="E375" t="s">
        <v>101</v>
      </c>
      <c r="F375" t="s">
        <v>102</v>
      </c>
      <c r="G375" t="s">
        <v>532</v>
      </c>
      <c r="H375" s="3">
        <v>18431.13</v>
      </c>
      <c r="I375" s="3">
        <v>215.03</v>
      </c>
      <c r="J375" s="3">
        <v>17999.12</v>
      </c>
      <c r="K375" s="3">
        <v>432.01</v>
      </c>
      <c r="L375" s="2">
        <v>43677</v>
      </c>
      <c r="M375" t="s">
        <v>398</v>
      </c>
      <c r="N375" s="1">
        <v>43677</v>
      </c>
    </row>
    <row r="376" spans="1:14" ht="12.75" customHeight="1" x14ac:dyDescent="0.25">
      <c r="A376" t="s">
        <v>533</v>
      </c>
      <c r="B376" t="s">
        <v>531</v>
      </c>
      <c r="C376" s="1">
        <v>26298</v>
      </c>
      <c r="D376" s="2">
        <v>26115</v>
      </c>
      <c r="E376" t="s">
        <v>101</v>
      </c>
      <c r="F376" t="s">
        <v>102</v>
      </c>
      <c r="G376" t="s">
        <v>534</v>
      </c>
      <c r="H376" s="4">
        <v>445.43</v>
      </c>
      <c r="I376" s="4">
        <v>5.2</v>
      </c>
      <c r="J376" s="4">
        <v>392.79</v>
      </c>
      <c r="K376" s="4">
        <v>52.64</v>
      </c>
      <c r="L376" s="2">
        <v>43677</v>
      </c>
      <c r="M376" t="s">
        <v>398</v>
      </c>
      <c r="N376" s="1">
        <v>43677</v>
      </c>
    </row>
    <row r="377" spans="1:14" ht="12.75" customHeight="1" x14ac:dyDescent="0.25">
      <c r="A377" t="s">
        <v>535</v>
      </c>
      <c r="B377" t="s">
        <v>531</v>
      </c>
      <c r="C377" s="1">
        <v>26664</v>
      </c>
      <c r="D377" s="2">
        <v>26481</v>
      </c>
      <c r="E377" t="s">
        <v>101</v>
      </c>
      <c r="F377" t="s">
        <v>102</v>
      </c>
      <c r="G377" t="s">
        <v>536</v>
      </c>
      <c r="H377" s="4">
        <v>6299.53</v>
      </c>
      <c r="I377" s="4">
        <v>73.5</v>
      </c>
      <c r="J377" s="4">
        <v>5428.09</v>
      </c>
      <c r="K377" s="4">
        <v>871.44</v>
      </c>
      <c r="L377" s="2">
        <v>43677</v>
      </c>
      <c r="M377" t="s">
        <v>398</v>
      </c>
      <c r="N377" s="1">
        <v>43677</v>
      </c>
    </row>
    <row r="378" spans="1:14" ht="12.75" customHeight="1" x14ac:dyDescent="0.25">
      <c r="A378" t="s">
        <v>537</v>
      </c>
      <c r="B378" t="s">
        <v>538</v>
      </c>
      <c r="C378" s="1">
        <v>27029</v>
      </c>
      <c r="D378" s="2">
        <v>26846</v>
      </c>
      <c r="E378" t="s">
        <v>101</v>
      </c>
      <c r="F378" t="s">
        <v>102</v>
      </c>
      <c r="G378" t="s">
        <v>539</v>
      </c>
      <c r="H378" s="4">
        <v>5127.2700000000004</v>
      </c>
      <c r="I378" s="4">
        <v>59.82</v>
      </c>
      <c r="J378" s="4">
        <v>4315.6499999999996</v>
      </c>
      <c r="K378" s="4">
        <v>811.62</v>
      </c>
      <c r="L378" s="2">
        <v>43677</v>
      </c>
      <c r="M378" t="s">
        <v>398</v>
      </c>
      <c r="N378" s="1">
        <v>43677</v>
      </c>
    </row>
    <row r="379" spans="1:14" ht="12.75" customHeight="1" x14ac:dyDescent="0.25">
      <c r="A379" t="s">
        <v>540</v>
      </c>
      <c r="B379" t="s">
        <v>531</v>
      </c>
      <c r="C379" s="1">
        <v>27394</v>
      </c>
      <c r="D379" s="2">
        <v>27211</v>
      </c>
      <c r="E379" t="s">
        <v>101</v>
      </c>
      <c r="F379" t="s">
        <v>102</v>
      </c>
      <c r="G379" t="s">
        <v>541</v>
      </c>
      <c r="H379" s="4">
        <v>1985.36</v>
      </c>
      <c r="I379" s="4">
        <v>23.16</v>
      </c>
      <c r="J379" s="4">
        <v>1631.42</v>
      </c>
      <c r="K379" s="4">
        <v>353.94</v>
      </c>
      <c r="L379" s="2">
        <v>43677</v>
      </c>
      <c r="M379" t="s">
        <v>398</v>
      </c>
      <c r="N379" s="1">
        <v>43677</v>
      </c>
    </row>
    <row r="380" spans="1:14" ht="12.75" customHeight="1" x14ac:dyDescent="0.25">
      <c r="A380" t="s">
        <v>542</v>
      </c>
      <c r="B380" t="s">
        <v>538</v>
      </c>
      <c r="C380" s="1">
        <v>27759</v>
      </c>
      <c r="D380" s="2">
        <v>27942</v>
      </c>
      <c r="E380" t="s">
        <v>101</v>
      </c>
      <c r="F380" t="s">
        <v>102</v>
      </c>
      <c r="G380" t="s">
        <v>145</v>
      </c>
      <c r="H380" s="4">
        <v>25943.8</v>
      </c>
      <c r="I380" s="4">
        <v>302.68</v>
      </c>
      <c r="J380" s="4">
        <v>20279.560000000001</v>
      </c>
      <c r="K380" s="4">
        <v>5664.24</v>
      </c>
      <c r="L380" s="2">
        <v>43677</v>
      </c>
      <c r="M380" t="s">
        <v>398</v>
      </c>
      <c r="N380" s="1">
        <v>43677</v>
      </c>
    </row>
    <row r="381" spans="1:14" ht="12.75" customHeight="1" x14ac:dyDescent="0.25">
      <c r="A381" t="s">
        <v>543</v>
      </c>
      <c r="B381" t="s">
        <v>538</v>
      </c>
      <c r="C381" s="1">
        <v>28490</v>
      </c>
      <c r="D381" s="2">
        <v>28307</v>
      </c>
      <c r="E381" t="s">
        <v>101</v>
      </c>
      <c r="F381" t="s">
        <v>102</v>
      </c>
      <c r="G381" t="s">
        <v>148</v>
      </c>
      <c r="H381" s="4">
        <v>599.39</v>
      </c>
      <c r="I381" s="4">
        <v>6.99</v>
      </c>
      <c r="J381" s="4">
        <v>456.62</v>
      </c>
      <c r="K381" s="4">
        <v>142.77000000000001</v>
      </c>
      <c r="L381" s="2">
        <v>43677</v>
      </c>
      <c r="M381" t="s">
        <v>398</v>
      </c>
      <c r="N381" s="1">
        <v>43677</v>
      </c>
    </row>
    <row r="382" spans="1:14" ht="12.75" customHeight="1" x14ac:dyDescent="0.25">
      <c r="A382" t="s">
        <v>544</v>
      </c>
      <c r="B382" t="s">
        <v>538</v>
      </c>
      <c r="C382" s="1">
        <v>29220</v>
      </c>
      <c r="D382" s="2">
        <v>29037</v>
      </c>
      <c r="E382" t="s">
        <v>101</v>
      </c>
      <c r="F382" t="s">
        <v>102</v>
      </c>
      <c r="G382" t="s">
        <v>153</v>
      </c>
      <c r="H382" s="4">
        <v>4360.26</v>
      </c>
      <c r="I382" s="4">
        <v>50.87</v>
      </c>
      <c r="J382" s="4">
        <v>3146.83</v>
      </c>
      <c r="K382" s="4">
        <v>1213.43</v>
      </c>
      <c r="L382" s="2">
        <v>43677</v>
      </c>
      <c r="M382" t="s">
        <v>398</v>
      </c>
      <c r="N382" s="1">
        <v>43677</v>
      </c>
    </row>
    <row r="383" spans="1:14" ht="12.75" customHeight="1" x14ac:dyDescent="0.25">
      <c r="A383" t="s">
        <v>545</v>
      </c>
      <c r="B383" t="s">
        <v>538</v>
      </c>
      <c r="C383" s="1">
        <v>29586</v>
      </c>
      <c r="D383" s="2">
        <v>29403</v>
      </c>
      <c r="E383" t="s">
        <v>101</v>
      </c>
      <c r="F383" t="s">
        <v>102</v>
      </c>
      <c r="G383" t="s">
        <v>172</v>
      </c>
      <c r="H383" s="4">
        <v>8092.61</v>
      </c>
      <c r="I383" s="4">
        <v>94.41</v>
      </c>
      <c r="J383" s="4">
        <v>5678.25</v>
      </c>
      <c r="K383" s="4">
        <v>2414.36</v>
      </c>
      <c r="L383" s="2">
        <v>43677</v>
      </c>
      <c r="M383" t="s">
        <v>398</v>
      </c>
      <c r="N383" s="1">
        <v>43677</v>
      </c>
    </row>
    <row r="384" spans="1:14" ht="12.75" customHeight="1" x14ac:dyDescent="0.25">
      <c r="A384" t="s">
        <v>546</v>
      </c>
      <c r="B384" t="s">
        <v>538</v>
      </c>
      <c r="C384" s="1">
        <v>29951</v>
      </c>
      <c r="D384" s="2">
        <v>29768</v>
      </c>
      <c r="E384" t="s">
        <v>101</v>
      </c>
      <c r="F384" t="s">
        <v>102</v>
      </c>
      <c r="G384" t="s">
        <v>547</v>
      </c>
      <c r="H384" s="4">
        <v>9422.0499999999993</v>
      </c>
      <c r="I384" s="4">
        <v>109.92</v>
      </c>
      <c r="J384" s="4">
        <v>6422.66</v>
      </c>
      <c r="K384" s="4">
        <v>2999.39</v>
      </c>
      <c r="L384" s="2">
        <v>43677</v>
      </c>
      <c r="M384" t="s">
        <v>398</v>
      </c>
      <c r="N384" s="1">
        <v>43677</v>
      </c>
    </row>
    <row r="385" spans="1:14" ht="12.75" customHeight="1" x14ac:dyDescent="0.25">
      <c r="A385" t="s">
        <v>548</v>
      </c>
      <c r="B385" t="s">
        <v>538</v>
      </c>
      <c r="C385" s="1">
        <v>30316</v>
      </c>
      <c r="D385" s="2">
        <v>30133</v>
      </c>
      <c r="E385" t="s">
        <v>101</v>
      </c>
      <c r="F385" t="s">
        <v>102</v>
      </c>
      <c r="G385" t="s">
        <v>495</v>
      </c>
      <c r="H385" s="4">
        <v>153956.98000000001</v>
      </c>
      <c r="I385" s="4">
        <v>1796.17</v>
      </c>
      <c r="J385" s="4">
        <v>101868.23</v>
      </c>
      <c r="K385" s="4">
        <v>52088.75</v>
      </c>
      <c r="L385" s="2">
        <v>43677</v>
      </c>
      <c r="M385" t="s">
        <v>398</v>
      </c>
      <c r="N385" s="1">
        <v>43677</v>
      </c>
    </row>
    <row r="386" spans="1:14" ht="12.75" customHeight="1" x14ac:dyDescent="0.25">
      <c r="A386" t="s">
        <v>549</v>
      </c>
      <c r="B386" t="s">
        <v>538</v>
      </c>
      <c r="C386" s="1">
        <v>30681</v>
      </c>
      <c r="D386" s="2">
        <v>30498</v>
      </c>
      <c r="E386" t="s">
        <v>101</v>
      </c>
      <c r="F386" t="s">
        <v>102</v>
      </c>
      <c r="G386" t="s">
        <v>550</v>
      </c>
      <c r="H386" s="4">
        <v>8536.64</v>
      </c>
      <c r="I386" s="4">
        <v>99.6</v>
      </c>
      <c r="J386" s="4">
        <v>4677.6099999999997</v>
      </c>
      <c r="K386" s="4">
        <v>3859.03</v>
      </c>
      <c r="L386" s="2">
        <v>43677</v>
      </c>
      <c r="M386" t="s">
        <v>398</v>
      </c>
      <c r="N386" s="1">
        <v>43677</v>
      </c>
    </row>
    <row r="387" spans="1:14" ht="12.75" customHeight="1" x14ac:dyDescent="0.25">
      <c r="A387" t="s">
        <v>551</v>
      </c>
      <c r="B387" t="s">
        <v>538</v>
      </c>
      <c r="C387" s="1">
        <v>32142</v>
      </c>
      <c r="D387" s="2">
        <v>31959</v>
      </c>
      <c r="E387" t="s">
        <v>101</v>
      </c>
      <c r="F387" t="s">
        <v>102</v>
      </c>
      <c r="G387" t="s">
        <v>552</v>
      </c>
      <c r="H387" s="4">
        <v>1977.4</v>
      </c>
      <c r="I387" s="4">
        <v>23.07</v>
      </c>
      <c r="J387" s="4">
        <v>1110.7</v>
      </c>
      <c r="K387" s="4">
        <v>866.7</v>
      </c>
      <c r="L387" s="2">
        <v>43677</v>
      </c>
      <c r="M387" t="s">
        <v>398</v>
      </c>
      <c r="N387" s="1">
        <v>43677</v>
      </c>
    </row>
    <row r="388" spans="1:14" ht="12.75" customHeight="1" x14ac:dyDescent="0.25">
      <c r="A388" t="s">
        <v>553</v>
      </c>
      <c r="B388" t="s">
        <v>538</v>
      </c>
      <c r="C388" s="1">
        <v>33238</v>
      </c>
      <c r="D388" s="2">
        <v>33055</v>
      </c>
      <c r="E388" t="s">
        <v>101</v>
      </c>
      <c r="F388" t="s">
        <v>102</v>
      </c>
      <c r="G388" t="s">
        <v>554</v>
      </c>
      <c r="H388" s="4">
        <v>219.56</v>
      </c>
      <c r="I388" s="4">
        <v>2.56</v>
      </c>
      <c r="J388" s="4">
        <v>110.13</v>
      </c>
      <c r="K388" s="4">
        <v>109.43</v>
      </c>
      <c r="L388" s="2">
        <v>43677</v>
      </c>
      <c r="M388" t="s">
        <v>398</v>
      </c>
      <c r="N388" s="1">
        <v>43677</v>
      </c>
    </row>
    <row r="389" spans="1:14" ht="12.75" customHeight="1" x14ac:dyDescent="0.25">
      <c r="A389" t="s">
        <v>555</v>
      </c>
      <c r="B389" t="s">
        <v>556</v>
      </c>
      <c r="C389" s="1">
        <v>33419</v>
      </c>
      <c r="D389" s="2">
        <v>33419</v>
      </c>
      <c r="E389" t="s">
        <v>101</v>
      </c>
      <c r="F389" t="s">
        <v>102</v>
      </c>
      <c r="G389" t="s">
        <v>557</v>
      </c>
      <c r="H389" s="4">
        <v>344.5</v>
      </c>
      <c r="I389" s="4">
        <v>4.0199999999999996</v>
      </c>
      <c r="J389" s="4">
        <v>169.29</v>
      </c>
      <c r="K389" s="4">
        <v>175.21</v>
      </c>
      <c r="L389" s="2">
        <v>43677</v>
      </c>
      <c r="M389" t="s">
        <v>398</v>
      </c>
      <c r="N389" s="1">
        <v>43677</v>
      </c>
    </row>
    <row r="390" spans="1:14" ht="12.75" customHeight="1" x14ac:dyDescent="0.25">
      <c r="A390" t="s">
        <v>558</v>
      </c>
      <c r="B390" t="s">
        <v>559</v>
      </c>
      <c r="C390" s="1">
        <v>33785</v>
      </c>
      <c r="D390" s="2">
        <v>33785</v>
      </c>
      <c r="E390" t="s">
        <v>101</v>
      </c>
      <c r="F390" t="s">
        <v>102</v>
      </c>
      <c r="G390" t="s">
        <v>560</v>
      </c>
      <c r="H390" s="4">
        <v>895</v>
      </c>
      <c r="I390" s="4">
        <v>10.44</v>
      </c>
      <c r="J390" s="4">
        <v>439.94</v>
      </c>
      <c r="K390" s="4">
        <v>455.06</v>
      </c>
      <c r="L390" s="2">
        <v>43677</v>
      </c>
      <c r="M390" t="s">
        <v>398</v>
      </c>
      <c r="N390" s="1">
        <v>43677</v>
      </c>
    </row>
    <row r="391" spans="1:14" ht="12.75" customHeight="1" x14ac:dyDescent="0.25">
      <c r="A391" t="s">
        <v>561</v>
      </c>
      <c r="B391" t="s">
        <v>562</v>
      </c>
      <c r="C391" s="1">
        <v>33785</v>
      </c>
      <c r="D391" s="2">
        <v>33785</v>
      </c>
      <c r="E391" t="s">
        <v>101</v>
      </c>
      <c r="F391" t="s">
        <v>102</v>
      </c>
      <c r="G391" t="s">
        <v>560</v>
      </c>
      <c r="H391" s="4">
        <v>2356</v>
      </c>
      <c r="I391" s="4">
        <v>27.49</v>
      </c>
      <c r="J391" s="4">
        <v>1111.3</v>
      </c>
      <c r="K391" s="4">
        <v>1244.7</v>
      </c>
      <c r="L391" s="2">
        <v>43677</v>
      </c>
      <c r="M391" t="s">
        <v>398</v>
      </c>
      <c r="N391" s="1">
        <v>43677</v>
      </c>
    </row>
    <row r="392" spans="1:14" ht="12.75" customHeight="1" x14ac:dyDescent="0.25">
      <c r="A392" t="s">
        <v>563</v>
      </c>
      <c r="B392" t="s">
        <v>564</v>
      </c>
      <c r="C392" s="1">
        <v>33785</v>
      </c>
      <c r="D392" s="2">
        <v>33785</v>
      </c>
      <c r="E392" t="s">
        <v>101</v>
      </c>
      <c r="F392" t="s">
        <v>102</v>
      </c>
      <c r="G392" t="s">
        <v>560</v>
      </c>
      <c r="H392" s="4">
        <v>420</v>
      </c>
      <c r="I392" s="4">
        <v>4.9000000000000004</v>
      </c>
      <c r="J392" s="4">
        <v>197.9</v>
      </c>
      <c r="K392" s="4">
        <v>222.1</v>
      </c>
      <c r="L392" s="2">
        <v>43677</v>
      </c>
      <c r="M392" t="s">
        <v>398</v>
      </c>
      <c r="N392" s="1">
        <v>43677</v>
      </c>
    </row>
    <row r="393" spans="1:14" ht="12.75" customHeight="1" x14ac:dyDescent="0.25">
      <c r="A393" t="s">
        <v>565</v>
      </c>
      <c r="B393" t="s">
        <v>566</v>
      </c>
      <c r="C393" s="1">
        <v>34515</v>
      </c>
      <c r="D393" s="2">
        <v>34515</v>
      </c>
      <c r="E393" t="s">
        <v>101</v>
      </c>
      <c r="F393" t="s">
        <v>102</v>
      </c>
      <c r="G393" t="s">
        <v>567</v>
      </c>
      <c r="H393" s="4">
        <v>996</v>
      </c>
      <c r="I393" s="4">
        <v>11.62</v>
      </c>
      <c r="J393" s="4">
        <v>429.42</v>
      </c>
      <c r="K393" s="4">
        <v>566.58000000000004</v>
      </c>
      <c r="L393" s="2">
        <v>43677</v>
      </c>
      <c r="M393" t="s">
        <v>398</v>
      </c>
      <c r="N393" s="1">
        <v>43677</v>
      </c>
    </row>
    <row r="394" spans="1:14" ht="12.75" customHeight="1" x14ac:dyDescent="0.25">
      <c r="A394" t="s">
        <v>568</v>
      </c>
      <c r="B394" t="s">
        <v>569</v>
      </c>
      <c r="C394" s="1">
        <v>34880</v>
      </c>
      <c r="D394" s="2">
        <v>34880</v>
      </c>
      <c r="E394" t="s">
        <v>101</v>
      </c>
      <c r="F394" t="s">
        <v>102</v>
      </c>
      <c r="G394" t="s">
        <v>570</v>
      </c>
      <c r="H394" s="4">
        <v>1284</v>
      </c>
      <c r="I394" s="4">
        <v>14.98</v>
      </c>
      <c r="J394" s="4">
        <v>528.17999999999995</v>
      </c>
      <c r="K394" s="4">
        <v>755.82</v>
      </c>
      <c r="L394" s="2">
        <v>43677</v>
      </c>
      <c r="M394" t="s">
        <v>398</v>
      </c>
      <c r="N394" s="1">
        <v>43677</v>
      </c>
    </row>
    <row r="395" spans="1:14" ht="12.75" customHeight="1" x14ac:dyDescent="0.25">
      <c r="A395" t="s">
        <v>571</v>
      </c>
      <c r="B395" t="s">
        <v>572</v>
      </c>
      <c r="C395" s="1">
        <v>36526</v>
      </c>
      <c r="D395" s="2">
        <v>36526</v>
      </c>
      <c r="E395" t="s">
        <v>101</v>
      </c>
      <c r="F395" t="s">
        <v>102</v>
      </c>
      <c r="G395" t="s">
        <v>573</v>
      </c>
      <c r="H395" s="4">
        <v>24073.439999999999</v>
      </c>
      <c r="I395" s="4">
        <v>280.86</v>
      </c>
      <c r="J395" s="4">
        <v>7502.82</v>
      </c>
      <c r="K395" s="4">
        <v>16570.62</v>
      </c>
      <c r="L395" s="2">
        <v>43677</v>
      </c>
      <c r="M395" t="s">
        <v>398</v>
      </c>
      <c r="N395" s="1">
        <v>43677</v>
      </c>
    </row>
    <row r="396" spans="1:14" ht="12.75" customHeight="1" x14ac:dyDescent="0.3">
      <c r="A396" s="6" t="s">
        <v>529</v>
      </c>
      <c r="H396" s="8">
        <v>275766.34999999998</v>
      </c>
      <c r="I396" s="8">
        <v>3217.29</v>
      </c>
      <c r="J396" s="8">
        <v>183896.51</v>
      </c>
      <c r="K396" s="8">
        <v>91869.84</v>
      </c>
    </row>
    <row r="397" spans="1:14" ht="12.75" customHeight="1" x14ac:dyDescent="0.3">
      <c r="A397" s="6" t="s">
        <v>11</v>
      </c>
      <c r="H397" s="9">
        <v>-275766.34999999998</v>
      </c>
      <c r="J397" s="9">
        <v>-183896.51</v>
      </c>
      <c r="K397" s="9">
        <v>-91869.84</v>
      </c>
    </row>
    <row r="398" spans="1:14" ht="12.75" customHeight="1" x14ac:dyDescent="0.3">
      <c r="A398" s="6" t="s">
        <v>349</v>
      </c>
      <c r="H398" s="6"/>
      <c r="I398" s="6"/>
      <c r="J398" s="6"/>
      <c r="K398" s="6"/>
    </row>
    <row r="399" spans="1:14" ht="12.75" customHeight="1" x14ac:dyDescent="0.3">
      <c r="A399" s="6" t="s">
        <v>13</v>
      </c>
      <c r="H399" s="8">
        <v>0</v>
      </c>
      <c r="I399" s="8">
        <v>3217.29</v>
      </c>
      <c r="J399" s="8">
        <v>0</v>
      </c>
      <c r="K399" s="8">
        <v>0</v>
      </c>
    </row>
    <row r="400" spans="1:14" ht="12.75" customHeight="1" x14ac:dyDescent="0.3">
      <c r="A400" s="6" t="s">
        <v>12</v>
      </c>
      <c r="B400" s="6"/>
      <c r="C400" s="6"/>
      <c r="D400" s="6"/>
      <c r="E400" s="6"/>
    </row>
    <row r="401" spans="1:13" ht="12.75" customHeight="1" x14ac:dyDescent="0.25">
      <c r="A401" t="s">
        <v>0</v>
      </c>
    </row>
    <row r="402" spans="1:13" ht="12.75" customHeight="1" x14ac:dyDescent="0.3">
      <c r="A402" s="6" t="s">
        <v>574</v>
      </c>
    </row>
    <row r="403" spans="1:13" ht="12.75" customHeight="1" x14ac:dyDescent="0.25">
      <c r="A403" t="s">
        <v>575</v>
      </c>
      <c r="B403" t="s">
        <v>576</v>
      </c>
      <c r="C403" s="1">
        <v>25933</v>
      </c>
      <c r="D403" s="2">
        <v>25750</v>
      </c>
      <c r="E403" t="s">
        <v>101</v>
      </c>
      <c r="F403" t="s">
        <v>102</v>
      </c>
      <c r="G403" t="s">
        <v>5</v>
      </c>
      <c r="H403" s="3">
        <v>225089.48</v>
      </c>
      <c r="I403" s="3">
        <v>0</v>
      </c>
      <c r="J403" s="3">
        <v>225089.48</v>
      </c>
      <c r="K403" s="3">
        <v>0</v>
      </c>
      <c r="L403" s="2">
        <v>45291</v>
      </c>
      <c r="M403" t="s">
        <v>6</v>
      </c>
    </row>
    <row r="404" spans="1:13" ht="12.75" customHeight="1" x14ac:dyDescent="0.25">
      <c r="A404" t="s">
        <v>577</v>
      </c>
      <c r="B404" t="s">
        <v>576</v>
      </c>
      <c r="C404" s="1">
        <v>26298</v>
      </c>
      <c r="D404" s="2">
        <v>26115</v>
      </c>
      <c r="E404" t="s">
        <v>101</v>
      </c>
      <c r="F404" t="s">
        <v>102</v>
      </c>
      <c r="G404" t="s">
        <v>5</v>
      </c>
      <c r="H404" s="4">
        <v>5439.74</v>
      </c>
      <c r="I404" s="4">
        <v>0</v>
      </c>
      <c r="J404" s="4">
        <v>5439.74</v>
      </c>
      <c r="K404" s="4">
        <v>0</v>
      </c>
      <c r="L404" s="2">
        <v>45291</v>
      </c>
      <c r="M404" t="s">
        <v>6</v>
      </c>
    </row>
    <row r="405" spans="1:13" ht="12.75" customHeight="1" x14ac:dyDescent="0.25">
      <c r="A405" t="s">
        <v>578</v>
      </c>
      <c r="B405" t="s">
        <v>576</v>
      </c>
      <c r="C405" s="1">
        <v>26664</v>
      </c>
      <c r="D405" s="2">
        <v>26481</v>
      </c>
      <c r="E405" t="s">
        <v>101</v>
      </c>
      <c r="F405" t="s">
        <v>102</v>
      </c>
      <c r="G405" t="s">
        <v>5</v>
      </c>
      <c r="H405" s="4">
        <v>76932.820000000007</v>
      </c>
      <c r="I405" s="4">
        <v>0</v>
      </c>
      <c r="J405" s="4">
        <v>76932.820000000007</v>
      </c>
      <c r="K405" s="4">
        <v>0</v>
      </c>
      <c r="L405" s="2">
        <v>45291</v>
      </c>
      <c r="M405" t="s">
        <v>6</v>
      </c>
    </row>
    <row r="406" spans="1:13" ht="12.75" customHeight="1" x14ac:dyDescent="0.25">
      <c r="A406" t="s">
        <v>579</v>
      </c>
      <c r="B406" t="s">
        <v>576</v>
      </c>
      <c r="C406" s="1">
        <v>27029</v>
      </c>
      <c r="D406" s="2">
        <v>26846</v>
      </c>
      <c r="E406" t="s">
        <v>107</v>
      </c>
      <c r="F406" t="s">
        <v>580</v>
      </c>
      <c r="G406" t="s">
        <v>5</v>
      </c>
      <c r="H406" s="4">
        <v>62616.6</v>
      </c>
      <c r="I406" s="4">
        <v>0</v>
      </c>
      <c r="J406" s="4">
        <v>61990.27</v>
      </c>
      <c r="K406" s="4">
        <v>626.33000000000004</v>
      </c>
      <c r="L406" s="2">
        <v>45291</v>
      </c>
      <c r="M406" t="s">
        <v>6</v>
      </c>
    </row>
    <row r="407" spans="1:13" ht="12.75" customHeight="1" x14ac:dyDescent="0.25">
      <c r="A407" t="s">
        <v>581</v>
      </c>
      <c r="B407" t="s">
        <v>576</v>
      </c>
      <c r="C407" s="1">
        <v>27394</v>
      </c>
      <c r="D407" s="2">
        <v>27211</v>
      </c>
      <c r="E407" t="s">
        <v>107</v>
      </c>
      <c r="F407" t="s">
        <v>580</v>
      </c>
      <c r="G407" t="s">
        <v>5</v>
      </c>
      <c r="H407" s="4">
        <v>24246.13</v>
      </c>
      <c r="I407" s="4">
        <v>0</v>
      </c>
      <c r="J407" s="4">
        <v>23518.62</v>
      </c>
      <c r="K407" s="4">
        <v>727.51</v>
      </c>
      <c r="L407" s="2">
        <v>45291</v>
      </c>
      <c r="M407" t="s">
        <v>6</v>
      </c>
    </row>
    <row r="408" spans="1:13" ht="12.75" customHeight="1" x14ac:dyDescent="0.25">
      <c r="A408" t="s">
        <v>582</v>
      </c>
      <c r="B408" t="s">
        <v>576</v>
      </c>
      <c r="C408" s="1">
        <v>27576</v>
      </c>
      <c r="D408" s="2">
        <v>27576</v>
      </c>
      <c r="E408" t="s">
        <v>107</v>
      </c>
      <c r="F408" t="s">
        <v>580</v>
      </c>
      <c r="G408" t="s">
        <v>5</v>
      </c>
      <c r="H408" s="4">
        <v>135944</v>
      </c>
      <c r="I408" s="4">
        <v>0</v>
      </c>
      <c r="J408" s="4">
        <v>129146.8</v>
      </c>
      <c r="K408" s="4">
        <v>6797.2</v>
      </c>
      <c r="L408" s="2">
        <v>45291</v>
      </c>
      <c r="M408" t="s">
        <v>6</v>
      </c>
    </row>
    <row r="409" spans="1:13" ht="12.75" customHeight="1" x14ac:dyDescent="0.25">
      <c r="A409" t="s">
        <v>583</v>
      </c>
      <c r="B409" t="s">
        <v>584</v>
      </c>
      <c r="C409" s="1">
        <v>27576</v>
      </c>
      <c r="D409" s="2">
        <v>27576</v>
      </c>
      <c r="E409" t="s">
        <v>4</v>
      </c>
      <c r="F409" t="s">
        <v>5</v>
      </c>
      <c r="G409" t="s">
        <v>5</v>
      </c>
      <c r="H409" s="4">
        <v>106390</v>
      </c>
      <c r="I409" s="4">
        <v>0</v>
      </c>
      <c r="J409" s="4">
        <v>61706</v>
      </c>
      <c r="K409" s="4">
        <v>44684</v>
      </c>
      <c r="L409" s="2">
        <v>45291</v>
      </c>
      <c r="M409" t="s">
        <v>6</v>
      </c>
    </row>
    <row r="410" spans="1:13" ht="12.75" customHeight="1" x14ac:dyDescent="0.25">
      <c r="A410" t="s">
        <v>585</v>
      </c>
      <c r="B410" t="s">
        <v>586</v>
      </c>
      <c r="C410" s="1">
        <v>28125</v>
      </c>
      <c r="D410" s="2">
        <v>27942</v>
      </c>
      <c r="E410" t="s">
        <v>107</v>
      </c>
      <c r="F410" t="s">
        <v>580</v>
      </c>
      <c r="G410" t="s">
        <v>5</v>
      </c>
      <c r="H410" s="4">
        <v>57293.7</v>
      </c>
      <c r="I410" s="4">
        <v>0</v>
      </c>
      <c r="J410" s="4">
        <v>53282.97</v>
      </c>
      <c r="K410" s="4">
        <v>4010.73</v>
      </c>
      <c r="L410" s="2">
        <v>45291</v>
      </c>
      <c r="M410" t="s">
        <v>6</v>
      </c>
    </row>
    <row r="411" spans="1:13" ht="12.75" customHeight="1" x14ac:dyDescent="0.25">
      <c r="A411" t="s">
        <v>587</v>
      </c>
      <c r="B411" t="s">
        <v>586</v>
      </c>
      <c r="C411" s="1">
        <v>29220</v>
      </c>
      <c r="D411" s="2">
        <v>29037</v>
      </c>
      <c r="E411" t="s">
        <v>107</v>
      </c>
      <c r="F411" t="s">
        <v>580</v>
      </c>
      <c r="G411" t="s">
        <v>441</v>
      </c>
      <c r="H411" s="4">
        <v>26602.39</v>
      </c>
      <c r="I411" s="4">
        <v>2305.48</v>
      </c>
      <c r="J411" s="4">
        <v>25449.66</v>
      </c>
      <c r="K411" s="4">
        <v>1152.73</v>
      </c>
      <c r="L411" s="2">
        <v>45291</v>
      </c>
      <c r="M411" t="s">
        <v>6</v>
      </c>
    </row>
    <row r="412" spans="1:13" ht="12.75" customHeight="1" x14ac:dyDescent="0.25">
      <c r="A412" t="s">
        <v>588</v>
      </c>
      <c r="B412" t="s">
        <v>576</v>
      </c>
      <c r="C412" s="1">
        <v>29586</v>
      </c>
      <c r="D412" s="2">
        <v>29403</v>
      </c>
      <c r="E412" t="s">
        <v>107</v>
      </c>
      <c r="F412" t="s">
        <v>580</v>
      </c>
      <c r="G412" t="s">
        <v>589</v>
      </c>
      <c r="H412" s="4">
        <v>19516.28</v>
      </c>
      <c r="I412" s="4">
        <v>1170.9000000000001</v>
      </c>
      <c r="J412" s="4">
        <v>17759.93</v>
      </c>
      <c r="K412" s="4">
        <v>1756.35</v>
      </c>
      <c r="L412" s="2">
        <v>45291</v>
      </c>
      <c r="M412" t="s">
        <v>6</v>
      </c>
    </row>
    <row r="413" spans="1:13" ht="12.75" customHeight="1" x14ac:dyDescent="0.25">
      <c r="A413" t="s">
        <v>590</v>
      </c>
      <c r="B413" t="s">
        <v>576</v>
      </c>
      <c r="C413" s="1">
        <v>29951</v>
      </c>
      <c r="D413" s="2">
        <v>29768</v>
      </c>
      <c r="E413" t="s">
        <v>107</v>
      </c>
      <c r="F413" t="s">
        <v>580</v>
      </c>
      <c r="G413" t="s">
        <v>461</v>
      </c>
      <c r="H413" s="4">
        <v>-52024.54</v>
      </c>
      <c r="I413" s="4">
        <v>-2526.91</v>
      </c>
      <c r="J413" s="4">
        <v>-45707.26</v>
      </c>
      <c r="K413" s="4">
        <v>-6317.28</v>
      </c>
      <c r="L413" s="2">
        <v>45291</v>
      </c>
      <c r="M413" t="s">
        <v>6</v>
      </c>
    </row>
    <row r="414" spans="1:13" ht="12.75" customHeight="1" x14ac:dyDescent="0.25">
      <c r="A414" t="s">
        <v>591</v>
      </c>
      <c r="B414" t="s">
        <v>576</v>
      </c>
      <c r="C414" s="1">
        <v>30316</v>
      </c>
      <c r="D414" s="2">
        <v>30133</v>
      </c>
      <c r="E414" t="s">
        <v>107</v>
      </c>
      <c r="F414" t="s">
        <v>580</v>
      </c>
      <c r="G414" t="s">
        <v>592</v>
      </c>
      <c r="H414" s="4">
        <v>47619.71</v>
      </c>
      <c r="I414" s="4">
        <v>2010.56</v>
      </c>
      <c r="J414" s="4">
        <v>40582.769999999997</v>
      </c>
      <c r="K414" s="4">
        <v>7036.94</v>
      </c>
      <c r="L414" s="2">
        <v>45291</v>
      </c>
      <c r="M414" t="s">
        <v>6</v>
      </c>
    </row>
    <row r="415" spans="1:13" ht="12.75" customHeight="1" x14ac:dyDescent="0.25">
      <c r="A415" t="s">
        <v>593</v>
      </c>
      <c r="B415" t="s">
        <v>576</v>
      </c>
      <c r="C415" s="1">
        <v>30681</v>
      </c>
      <c r="D415" s="2">
        <v>30498</v>
      </c>
      <c r="E415" t="s">
        <v>107</v>
      </c>
      <c r="F415" t="s">
        <v>580</v>
      </c>
      <c r="G415" t="s">
        <v>594</v>
      </c>
      <c r="H415" s="4">
        <v>541.89</v>
      </c>
      <c r="I415" s="4">
        <v>20.68</v>
      </c>
      <c r="J415" s="4">
        <v>448.86</v>
      </c>
      <c r="K415" s="4">
        <v>93.03</v>
      </c>
      <c r="L415" s="2">
        <v>45291</v>
      </c>
      <c r="M415" t="s">
        <v>6</v>
      </c>
    </row>
    <row r="416" spans="1:13" ht="12.75" customHeight="1" x14ac:dyDescent="0.25">
      <c r="A416" t="s">
        <v>595</v>
      </c>
      <c r="B416" t="s">
        <v>576</v>
      </c>
      <c r="C416" s="1">
        <v>31047</v>
      </c>
      <c r="D416" s="2">
        <v>30864</v>
      </c>
      <c r="E416" t="s">
        <v>107</v>
      </c>
      <c r="F416" t="s">
        <v>580</v>
      </c>
      <c r="G416" t="s">
        <v>596</v>
      </c>
      <c r="H416" s="4">
        <v>284832.77</v>
      </c>
      <c r="I416" s="4">
        <v>10078.67</v>
      </c>
      <c r="J416" s="4">
        <v>229400.08</v>
      </c>
      <c r="K416" s="4">
        <v>55432.69</v>
      </c>
      <c r="L416" s="2">
        <v>45291</v>
      </c>
      <c r="M416" t="s">
        <v>6</v>
      </c>
    </row>
    <row r="417" spans="1:13" ht="12.75" customHeight="1" x14ac:dyDescent="0.25">
      <c r="A417" t="s">
        <v>597</v>
      </c>
      <c r="B417" t="s">
        <v>576</v>
      </c>
      <c r="C417" s="1">
        <v>31047</v>
      </c>
      <c r="D417" s="2">
        <v>30864</v>
      </c>
      <c r="E417" t="s">
        <v>107</v>
      </c>
      <c r="F417" t="s">
        <v>580</v>
      </c>
      <c r="G417" t="s">
        <v>596</v>
      </c>
      <c r="H417" s="4">
        <v>7327.72</v>
      </c>
      <c r="I417" s="4">
        <v>259.26</v>
      </c>
      <c r="J417" s="4">
        <v>5901.82</v>
      </c>
      <c r="K417" s="4">
        <v>1425.9</v>
      </c>
      <c r="L417" s="2">
        <v>45291</v>
      </c>
      <c r="M417" t="s">
        <v>6</v>
      </c>
    </row>
    <row r="418" spans="1:13" ht="12.75" customHeight="1" x14ac:dyDescent="0.25">
      <c r="A418" t="s">
        <v>598</v>
      </c>
      <c r="B418" t="s">
        <v>586</v>
      </c>
      <c r="C418" s="1">
        <v>31412</v>
      </c>
      <c r="D418" s="2">
        <v>31229</v>
      </c>
      <c r="E418" t="s">
        <v>107</v>
      </c>
      <c r="F418" t="s">
        <v>580</v>
      </c>
      <c r="G418" t="s">
        <v>599</v>
      </c>
      <c r="H418" s="4">
        <v>3614.22</v>
      </c>
      <c r="I418" s="4">
        <v>120.45</v>
      </c>
      <c r="J418" s="4">
        <v>2831.32</v>
      </c>
      <c r="K418" s="4">
        <v>782.9</v>
      </c>
      <c r="L418" s="2">
        <v>45291</v>
      </c>
      <c r="M418" t="s">
        <v>6</v>
      </c>
    </row>
    <row r="419" spans="1:13" ht="12.75" customHeight="1" x14ac:dyDescent="0.25">
      <c r="A419" t="s">
        <v>600</v>
      </c>
      <c r="B419" t="s">
        <v>576</v>
      </c>
      <c r="C419" s="1">
        <v>31777</v>
      </c>
      <c r="D419" s="2">
        <v>31594</v>
      </c>
      <c r="E419" t="s">
        <v>107</v>
      </c>
      <c r="F419" t="s">
        <v>580</v>
      </c>
      <c r="G419" t="s">
        <v>601</v>
      </c>
      <c r="H419" s="4">
        <v>5201.32</v>
      </c>
      <c r="I419" s="4">
        <v>165.2</v>
      </c>
      <c r="J419" s="4">
        <v>3962.3</v>
      </c>
      <c r="K419" s="4">
        <v>1239.02</v>
      </c>
      <c r="L419" s="2">
        <v>45291</v>
      </c>
      <c r="M419" t="s">
        <v>6</v>
      </c>
    </row>
    <row r="420" spans="1:13" ht="12.75" customHeight="1" x14ac:dyDescent="0.25">
      <c r="A420" t="s">
        <v>602</v>
      </c>
      <c r="B420" t="s">
        <v>576</v>
      </c>
      <c r="C420" s="1">
        <v>32508</v>
      </c>
      <c r="D420" s="2">
        <v>32325</v>
      </c>
      <c r="E420" t="s">
        <v>107</v>
      </c>
      <c r="F420" t="s">
        <v>580</v>
      </c>
      <c r="G420" t="s">
        <v>479</v>
      </c>
      <c r="H420" s="4">
        <v>806.36</v>
      </c>
      <c r="I420" s="4">
        <v>23.8</v>
      </c>
      <c r="J420" s="4">
        <v>580.28</v>
      </c>
      <c r="K420" s="4">
        <v>226.08</v>
      </c>
      <c r="L420" s="2">
        <v>45291</v>
      </c>
      <c r="M420" t="s">
        <v>6</v>
      </c>
    </row>
    <row r="421" spans="1:13" ht="12.75" customHeight="1" x14ac:dyDescent="0.25">
      <c r="A421" t="s">
        <v>603</v>
      </c>
      <c r="B421" t="s">
        <v>576</v>
      </c>
      <c r="C421" s="1">
        <v>33238</v>
      </c>
      <c r="D421" s="2">
        <v>33055</v>
      </c>
      <c r="E421" t="s">
        <v>107</v>
      </c>
      <c r="F421" t="s">
        <v>580</v>
      </c>
      <c r="G421" t="s">
        <v>604</v>
      </c>
      <c r="H421" s="4">
        <v>951901.19</v>
      </c>
      <c r="I421" s="4">
        <v>26653.24</v>
      </c>
      <c r="J421" s="4">
        <v>645388.89</v>
      </c>
      <c r="K421" s="4">
        <v>306512.3</v>
      </c>
      <c r="L421" s="2">
        <v>45291</v>
      </c>
      <c r="M421" t="s">
        <v>6</v>
      </c>
    </row>
    <row r="422" spans="1:13" ht="12.75" customHeight="1" x14ac:dyDescent="0.25">
      <c r="A422" t="s">
        <v>605</v>
      </c>
      <c r="B422" t="s">
        <v>606</v>
      </c>
      <c r="C422" s="1">
        <v>33785</v>
      </c>
      <c r="D422" s="2">
        <v>33785</v>
      </c>
      <c r="E422" t="s">
        <v>107</v>
      </c>
      <c r="F422" t="s">
        <v>580</v>
      </c>
      <c r="G422" t="s">
        <v>607</v>
      </c>
      <c r="H422" s="4">
        <v>2935</v>
      </c>
      <c r="I422" s="4">
        <v>77.349999999999994</v>
      </c>
      <c r="J422" s="4">
        <v>1897.21</v>
      </c>
      <c r="K422" s="4">
        <v>1037.79</v>
      </c>
      <c r="L422" s="2">
        <v>45291</v>
      </c>
      <c r="M422" t="s">
        <v>6</v>
      </c>
    </row>
    <row r="423" spans="1:13" ht="12.75" customHeight="1" x14ac:dyDescent="0.25">
      <c r="A423" t="s">
        <v>608</v>
      </c>
      <c r="B423" t="s">
        <v>609</v>
      </c>
      <c r="C423" s="1">
        <v>34150</v>
      </c>
      <c r="D423" s="2">
        <v>34150</v>
      </c>
      <c r="E423" t="s">
        <v>107</v>
      </c>
      <c r="F423" t="s">
        <v>580</v>
      </c>
      <c r="G423" t="s">
        <v>610</v>
      </c>
      <c r="H423" s="4">
        <v>590357</v>
      </c>
      <c r="I423" s="4">
        <v>15317.37</v>
      </c>
      <c r="J423" s="4">
        <v>369531.6</v>
      </c>
      <c r="K423" s="4">
        <v>220825.4</v>
      </c>
      <c r="L423" s="2">
        <v>45291</v>
      </c>
      <c r="M423" t="s">
        <v>6</v>
      </c>
    </row>
    <row r="424" spans="1:13" ht="12.75" customHeight="1" x14ac:dyDescent="0.25">
      <c r="A424" t="s">
        <v>611</v>
      </c>
      <c r="B424" t="s">
        <v>612</v>
      </c>
      <c r="C424" s="1">
        <v>35246</v>
      </c>
      <c r="D424" s="2">
        <v>35246</v>
      </c>
      <c r="E424" t="s">
        <v>107</v>
      </c>
      <c r="F424" t="s">
        <v>580</v>
      </c>
      <c r="G424" t="s">
        <v>613</v>
      </c>
      <c r="H424" s="4">
        <v>256453</v>
      </c>
      <c r="I424" s="4">
        <v>6405.54</v>
      </c>
      <c r="J424" s="4">
        <v>144889.92000000001</v>
      </c>
      <c r="K424" s="4">
        <v>111563.08</v>
      </c>
      <c r="L424" s="2">
        <v>45291</v>
      </c>
      <c r="M424" t="s">
        <v>6</v>
      </c>
    </row>
    <row r="425" spans="1:13" ht="12.75" customHeight="1" x14ac:dyDescent="0.25">
      <c r="A425" t="s">
        <v>614</v>
      </c>
      <c r="B425" t="s">
        <v>615</v>
      </c>
      <c r="C425" s="1">
        <v>35246</v>
      </c>
      <c r="D425" s="2">
        <v>35246</v>
      </c>
      <c r="E425" t="s">
        <v>107</v>
      </c>
      <c r="F425" t="s">
        <v>580</v>
      </c>
      <c r="G425" t="s">
        <v>613</v>
      </c>
      <c r="H425" s="4">
        <v>370502</v>
      </c>
      <c r="I425" s="4">
        <v>9656.5300000000007</v>
      </c>
      <c r="J425" s="4">
        <v>202317.41</v>
      </c>
      <c r="K425" s="4">
        <v>168184.59</v>
      </c>
      <c r="L425" s="2">
        <v>45291</v>
      </c>
      <c r="M425" t="s">
        <v>6</v>
      </c>
    </row>
    <row r="426" spans="1:13" ht="12.75" customHeight="1" x14ac:dyDescent="0.25">
      <c r="A426" t="s">
        <v>616</v>
      </c>
      <c r="B426" t="s">
        <v>617</v>
      </c>
      <c r="C426" s="1">
        <v>35246</v>
      </c>
      <c r="D426" s="2">
        <v>35246</v>
      </c>
      <c r="E426" t="s">
        <v>107</v>
      </c>
      <c r="F426" t="s">
        <v>580</v>
      </c>
      <c r="G426" t="s">
        <v>613</v>
      </c>
      <c r="H426" s="4">
        <v>353191</v>
      </c>
      <c r="I426" s="4">
        <v>8821.7999999999993</v>
      </c>
      <c r="J426" s="4">
        <v>199544.66</v>
      </c>
      <c r="K426" s="4">
        <v>153646.34</v>
      </c>
      <c r="L426" s="2">
        <v>45291</v>
      </c>
      <c r="M426" t="s">
        <v>6</v>
      </c>
    </row>
    <row r="427" spans="1:13" ht="12.75" customHeight="1" x14ac:dyDescent="0.25">
      <c r="A427" t="s">
        <v>618</v>
      </c>
      <c r="B427" t="s">
        <v>619</v>
      </c>
      <c r="C427" s="1">
        <v>35246</v>
      </c>
      <c r="D427" s="2">
        <v>35246</v>
      </c>
      <c r="E427" t="s">
        <v>107</v>
      </c>
      <c r="F427" t="s">
        <v>580</v>
      </c>
      <c r="G427" t="s">
        <v>613</v>
      </c>
      <c r="H427" s="4">
        <v>198179</v>
      </c>
      <c r="I427" s="4">
        <v>4950.01</v>
      </c>
      <c r="J427" s="4">
        <v>111966.36</v>
      </c>
      <c r="K427" s="4">
        <v>86212.64</v>
      </c>
      <c r="L427" s="2">
        <v>45291</v>
      </c>
      <c r="M427" t="s">
        <v>6</v>
      </c>
    </row>
    <row r="428" spans="1:13" ht="12.75" customHeight="1" x14ac:dyDescent="0.25">
      <c r="A428" t="s">
        <v>620</v>
      </c>
      <c r="B428" t="s">
        <v>621</v>
      </c>
      <c r="C428" s="1">
        <v>35246</v>
      </c>
      <c r="D428" s="2">
        <v>35246</v>
      </c>
      <c r="E428" t="s">
        <v>107</v>
      </c>
      <c r="F428" t="s">
        <v>580</v>
      </c>
      <c r="G428" t="s">
        <v>613</v>
      </c>
      <c r="H428" s="4">
        <v>485341</v>
      </c>
      <c r="I428" s="4">
        <v>12122.56</v>
      </c>
      <c r="J428" s="4">
        <v>274206.42</v>
      </c>
      <c r="K428" s="4">
        <v>211134.58</v>
      </c>
      <c r="L428" s="2">
        <v>45291</v>
      </c>
      <c r="M428" t="s">
        <v>6</v>
      </c>
    </row>
    <row r="429" spans="1:13" ht="12.75" customHeight="1" x14ac:dyDescent="0.25">
      <c r="A429" t="s">
        <v>622</v>
      </c>
      <c r="B429" t="s">
        <v>623</v>
      </c>
      <c r="C429" s="1">
        <v>35430</v>
      </c>
      <c r="D429" s="2">
        <v>35430</v>
      </c>
      <c r="E429" t="s">
        <v>107</v>
      </c>
      <c r="F429" t="s">
        <v>580</v>
      </c>
      <c r="G429" t="s">
        <v>552</v>
      </c>
      <c r="H429" s="4">
        <v>-508</v>
      </c>
      <c r="I429" s="4">
        <v>-12.94</v>
      </c>
      <c r="J429" s="4">
        <v>-276.26</v>
      </c>
      <c r="K429" s="4">
        <v>-231.74</v>
      </c>
      <c r="L429" s="2">
        <v>45291</v>
      </c>
      <c r="M429" t="s">
        <v>6</v>
      </c>
    </row>
    <row r="430" spans="1:13" ht="12.75" customHeight="1" x14ac:dyDescent="0.25">
      <c r="A430" t="s">
        <v>624</v>
      </c>
      <c r="B430" t="s">
        <v>625</v>
      </c>
      <c r="C430" s="1">
        <v>35611</v>
      </c>
      <c r="D430" s="2">
        <v>35611</v>
      </c>
      <c r="E430" t="s">
        <v>107</v>
      </c>
      <c r="F430" t="s">
        <v>580</v>
      </c>
      <c r="G430" t="s">
        <v>626</v>
      </c>
      <c r="H430" s="4">
        <v>256775</v>
      </c>
      <c r="I430" s="4">
        <v>6347.77</v>
      </c>
      <c r="J430" s="4">
        <v>139870.28</v>
      </c>
      <c r="K430" s="4">
        <v>116904.72</v>
      </c>
      <c r="L430" s="2">
        <v>45291</v>
      </c>
      <c r="M430" t="s">
        <v>6</v>
      </c>
    </row>
    <row r="431" spans="1:13" ht="12.75" customHeight="1" x14ac:dyDescent="0.25">
      <c r="A431" t="s">
        <v>627</v>
      </c>
      <c r="B431" t="s">
        <v>628</v>
      </c>
      <c r="C431" s="1">
        <v>35611</v>
      </c>
      <c r="D431" s="2">
        <v>35611</v>
      </c>
      <c r="E431" t="s">
        <v>107</v>
      </c>
      <c r="F431" t="s">
        <v>580</v>
      </c>
      <c r="G431" t="s">
        <v>626</v>
      </c>
      <c r="H431" s="4">
        <v>1380</v>
      </c>
      <c r="I431" s="4">
        <v>34.11</v>
      </c>
      <c r="J431" s="4">
        <v>751.91</v>
      </c>
      <c r="K431" s="4">
        <v>628.09</v>
      </c>
      <c r="L431" s="2">
        <v>45291</v>
      </c>
      <c r="M431" t="s">
        <v>6</v>
      </c>
    </row>
    <row r="432" spans="1:13" ht="12.75" customHeight="1" x14ac:dyDescent="0.25">
      <c r="A432" t="s">
        <v>629</v>
      </c>
      <c r="B432" t="s">
        <v>630</v>
      </c>
      <c r="C432" s="1">
        <v>35611</v>
      </c>
      <c r="D432" s="2">
        <v>35611</v>
      </c>
      <c r="E432" t="s">
        <v>107</v>
      </c>
      <c r="F432" t="s">
        <v>580</v>
      </c>
      <c r="G432" t="s">
        <v>626</v>
      </c>
      <c r="H432" s="4">
        <v>595715</v>
      </c>
      <c r="I432" s="4">
        <v>14726.71</v>
      </c>
      <c r="J432" s="4">
        <v>324498.12</v>
      </c>
      <c r="K432" s="4">
        <v>271216.88</v>
      </c>
      <c r="L432" s="2">
        <v>45291</v>
      </c>
      <c r="M432" t="s">
        <v>6</v>
      </c>
    </row>
    <row r="433" spans="1:13" ht="12.75" customHeight="1" x14ac:dyDescent="0.25">
      <c r="A433" t="s">
        <v>631</v>
      </c>
      <c r="B433" t="s">
        <v>623</v>
      </c>
      <c r="C433" s="1">
        <v>35795</v>
      </c>
      <c r="D433" s="2">
        <v>35795</v>
      </c>
      <c r="E433" t="s">
        <v>107</v>
      </c>
      <c r="F433" t="s">
        <v>580</v>
      </c>
      <c r="G433" t="s">
        <v>507</v>
      </c>
      <c r="H433" s="4">
        <v>-28310</v>
      </c>
      <c r="I433" s="4">
        <v>-713.08</v>
      </c>
      <c r="J433" s="4">
        <v>-14820.9</v>
      </c>
      <c r="K433" s="4">
        <v>-13489.1</v>
      </c>
      <c r="L433" s="2">
        <v>45291</v>
      </c>
      <c r="M433" t="s">
        <v>6</v>
      </c>
    </row>
    <row r="434" spans="1:13" ht="12.75" customHeight="1" x14ac:dyDescent="0.25">
      <c r="A434" t="s">
        <v>632</v>
      </c>
      <c r="B434" t="s">
        <v>576</v>
      </c>
      <c r="C434" s="1">
        <v>36341</v>
      </c>
      <c r="D434" s="2">
        <v>36342</v>
      </c>
      <c r="E434" t="s">
        <v>107</v>
      </c>
      <c r="F434" t="s">
        <v>580</v>
      </c>
      <c r="G434" t="s">
        <v>633</v>
      </c>
      <c r="H434" s="4">
        <v>14595.23</v>
      </c>
      <c r="I434" s="4">
        <v>359.78</v>
      </c>
      <c r="J434" s="4">
        <v>7219.67</v>
      </c>
      <c r="K434" s="4">
        <v>7375.56</v>
      </c>
      <c r="L434" s="2">
        <v>45291</v>
      </c>
      <c r="M434" t="s">
        <v>6</v>
      </c>
    </row>
    <row r="435" spans="1:13" ht="12.75" customHeight="1" x14ac:dyDescent="0.25">
      <c r="A435" t="s">
        <v>634</v>
      </c>
      <c r="B435" t="s">
        <v>635</v>
      </c>
      <c r="C435" s="1">
        <v>36800</v>
      </c>
      <c r="D435" s="2">
        <v>36800</v>
      </c>
      <c r="E435" t="s">
        <v>107</v>
      </c>
      <c r="F435" t="s">
        <v>580</v>
      </c>
      <c r="G435" t="s">
        <v>636</v>
      </c>
      <c r="H435" s="4">
        <v>2089136.49</v>
      </c>
      <c r="I435" s="4">
        <v>50965.75</v>
      </c>
      <c r="J435" s="4">
        <v>980631.49</v>
      </c>
      <c r="K435" s="4">
        <v>1108505</v>
      </c>
      <c r="L435" s="2">
        <v>45291</v>
      </c>
      <c r="M435" t="s">
        <v>6</v>
      </c>
    </row>
    <row r="436" spans="1:13" ht="12.75" customHeight="1" x14ac:dyDescent="0.25">
      <c r="A436" t="s">
        <v>637</v>
      </c>
      <c r="B436" t="s">
        <v>576</v>
      </c>
      <c r="C436" s="1">
        <v>37256</v>
      </c>
      <c r="D436" s="2">
        <v>37073</v>
      </c>
      <c r="E436" t="s">
        <v>107</v>
      </c>
      <c r="F436" t="s">
        <v>580</v>
      </c>
      <c r="G436" t="s">
        <v>638</v>
      </c>
      <c r="H436" s="4">
        <v>5270.4</v>
      </c>
      <c r="I436" s="4">
        <v>127.84</v>
      </c>
      <c r="J436" s="4">
        <v>2394.0700000000002</v>
      </c>
      <c r="K436" s="4">
        <v>2876.33</v>
      </c>
      <c r="L436" s="2">
        <v>45291</v>
      </c>
      <c r="M436" t="s">
        <v>6</v>
      </c>
    </row>
    <row r="437" spans="1:13" ht="12.75" customHeight="1" x14ac:dyDescent="0.25">
      <c r="A437" t="s">
        <v>639</v>
      </c>
      <c r="B437" t="s">
        <v>640</v>
      </c>
      <c r="C437" s="1">
        <v>38168</v>
      </c>
      <c r="D437" s="2">
        <v>38169</v>
      </c>
      <c r="E437" t="s">
        <v>107</v>
      </c>
      <c r="F437" t="s">
        <v>580</v>
      </c>
      <c r="G437" t="s">
        <v>239</v>
      </c>
      <c r="H437" s="4">
        <v>9603.59</v>
      </c>
      <c r="I437" s="4">
        <v>228.31</v>
      </c>
      <c r="J437" s="4">
        <v>3781.62</v>
      </c>
      <c r="K437" s="4">
        <v>5821.97</v>
      </c>
      <c r="L437" s="2">
        <v>45291</v>
      </c>
      <c r="M437" t="s">
        <v>6</v>
      </c>
    </row>
    <row r="438" spans="1:13" ht="12.75" customHeight="1" x14ac:dyDescent="0.25">
      <c r="A438" t="s">
        <v>641</v>
      </c>
      <c r="B438" t="s">
        <v>642</v>
      </c>
      <c r="C438" s="1">
        <v>38169</v>
      </c>
      <c r="D438" s="2">
        <v>38169</v>
      </c>
      <c r="E438" t="s">
        <v>4</v>
      </c>
      <c r="F438" t="s">
        <v>5</v>
      </c>
      <c r="G438" t="s">
        <v>5</v>
      </c>
      <c r="H438" s="4">
        <v>-106390</v>
      </c>
      <c r="I438" s="4">
        <v>0</v>
      </c>
      <c r="J438" s="4">
        <v>-106390</v>
      </c>
      <c r="K438" s="4">
        <v>0</v>
      </c>
      <c r="L438" s="2">
        <v>45291</v>
      </c>
      <c r="M438" t="s">
        <v>6</v>
      </c>
    </row>
    <row r="439" spans="1:13" ht="12.75" customHeight="1" x14ac:dyDescent="0.25">
      <c r="A439" t="s">
        <v>643</v>
      </c>
      <c r="B439" t="s">
        <v>644</v>
      </c>
      <c r="C439" s="1">
        <v>38442</v>
      </c>
      <c r="D439" s="2">
        <v>38443</v>
      </c>
      <c r="E439" t="s">
        <v>107</v>
      </c>
      <c r="F439" t="s">
        <v>580</v>
      </c>
      <c r="G439" t="s">
        <v>645</v>
      </c>
      <c r="H439" s="4">
        <v>204421.19</v>
      </c>
      <c r="I439" s="4">
        <v>4838.6000000000004</v>
      </c>
      <c r="J439" s="4">
        <v>77408.06</v>
      </c>
      <c r="K439" s="4">
        <v>127013.13</v>
      </c>
      <c r="L439" s="2">
        <v>45291</v>
      </c>
      <c r="M439" t="s">
        <v>6</v>
      </c>
    </row>
    <row r="440" spans="1:13" ht="12.75" customHeight="1" x14ac:dyDescent="0.25">
      <c r="A440" t="s">
        <v>646</v>
      </c>
      <c r="B440" t="s">
        <v>647</v>
      </c>
      <c r="C440" s="1">
        <v>39629</v>
      </c>
      <c r="D440" s="2">
        <v>39630</v>
      </c>
      <c r="E440" t="s">
        <v>4</v>
      </c>
      <c r="F440" t="s">
        <v>5</v>
      </c>
      <c r="G440" t="s">
        <v>5</v>
      </c>
      <c r="H440" s="4">
        <v>7045.97</v>
      </c>
      <c r="I440" s="4">
        <v>0</v>
      </c>
      <c r="J440" s="4">
        <v>11.74</v>
      </c>
      <c r="K440" s="4">
        <v>7034.23</v>
      </c>
      <c r="L440" s="2">
        <v>45291</v>
      </c>
      <c r="M440" t="s">
        <v>6</v>
      </c>
    </row>
    <row r="441" spans="1:13" ht="12.75" customHeight="1" x14ac:dyDescent="0.25">
      <c r="A441" t="s">
        <v>648</v>
      </c>
      <c r="B441" t="s">
        <v>649</v>
      </c>
      <c r="C441" s="1">
        <v>39660</v>
      </c>
      <c r="D441" s="2">
        <v>23193</v>
      </c>
      <c r="E441" t="s">
        <v>4</v>
      </c>
      <c r="F441" t="s">
        <v>5</v>
      </c>
      <c r="G441" t="s">
        <v>5</v>
      </c>
      <c r="H441" s="4">
        <v>-60092</v>
      </c>
      <c r="I441" s="4">
        <v>0</v>
      </c>
      <c r="J441" s="4">
        <v>-60092</v>
      </c>
      <c r="K441" s="4">
        <v>0</v>
      </c>
      <c r="L441" s="2">
        <v>45291</v>
      </c>
      <c r="M441" t="s">
        <v>6</v>
      </c>
    </row>
    <row r="442" spans="1:13" ht="12.75" customHeight="1" x14ac:dyDescent="0.25">
      <c r="A442" t="s">
        <v>650</v>
      </c>
      <c r="B442" t="s">
        <v>651</v>
      </c>
      <c r="C442" s="1">
        <v>39660</v>
      </c>
      <c r="D442" s="2">
        <v>23193</v>
      </c>
      <c r="E442" t="s">
        <v>4</v>
      </c>
      <c r="F442" t="s">
        <v>5</v>
      </c>
      <c r="G442" t="s">
        <v>5</v>
      </c>
      <c r="H442" s="4">
        <v>60092</v>
      </c>
      <c r="I442" s="4">
        <v>0</v>
      </c>
      <c r="J442" s="4">
        <v>54183</v>
      </c>
      <c r="K442" s="4">
        <v>5909</v>
      </c>
      <c r="L442" s="2">
        <v>45291</v>
      </c>
      <c r="M442" t="s">
        <v>6</v>
      </c>
    </row>
    <row r="443" spans="1:13" ht="12.75" customHeight="1" x14ac:dyDescent="0.25">
      <c r="A443" t="s">
        <v>652</v>
      </c>
      <c r="B443" t="s">
        <v>651</v>
      </c>
      <c r="C443" s="1">
        <v>39660</v>
      </c>
      <c r="D443" s="2">
        <v>23193</v>
      </c>
      <c r="E443" t="s">
        <v>101</v>
      </c>
      <c r="F443" t="s">
        <v>102</v>
      </c>
      <c r="G443" t="s">
        <v>5</v>
      </c>
      <c r="H443" s="4">
        <v>-60092</v>
      </c>
      <c r="I443" s="4">
        <v>0</v>
      </c>
      <c r="J443" s="4">
        <v>-60092</v>
      </c>
      <c r="K443" s="4">
        <v>0</v>
      </c>
      <c r="L443" s="2">
        <v>45291</v>
      </c>
      <c r="M443" t="s">
        <v>6</v>
      </c>
    </row>
    <row r="444" spans="1:13" ht="12.75" customHeight="1" x14ac:dyDescent="0.25">
      <c r="A444" t="s">
        <v>653</v>
      </c>
      <c r="B444" t="s">
        <v>654</v>
      </c>
      <c r="C444" s="1">
        <v>39903</v>
      </c>
      <c r="D444" s="2">
        <v>39904</v>
      </c>
      <c r="E444" t="s">
        <v>107</v>
      </c>
      <c r="F444" t="s">
        <v>580</v>
      </c>
      <c r="G444" t="s">
        <v>263</v>
      </c>
      <c r="H444" s="4">
        <v>1130100</v>
      </c>
      <c r="I444" s="4">
        <v>25583.54</v>
      </c>
      <c r="J444" s="4">
        <v>356197.84</v>
      </c>
      <c r="K444" s="4">
        <v>773902.16</v>
      </c>
      <c r="L444" s="2">
        <v>45291</v>
      </c>
      <c r="M444" t="s">
        <v>6</v>
      </c>
    </row>
    <row r="445" spans="1:13" ht="12.75" customHeight="1" x14ac:dyDescent="0.25">
      <c r="A445" t="s">
        <v>655</v>
      </c>
      <c r="B445" t="s">
        <v>656</v>
      </c>
      <c r="C445" s="1">
        <v>40269</v>
      </c>
      <c r="D445" s="2">
        <v>40269</v>
      </c>
      <c r="E445" t="s">
        <v>101</v>
      </c>
      <c r="F445" t="s">
        <v>657</v>
      </c>
      <c r="G445" t="s">
        <v>5</v>
      </c>
      <c r="H445" s="4">
        <v>4053.24</v>
      </c>
      <c r="I445" s="4">
        <v>0</v>
      </c>
      <c r="J445" s="4">
        <v>4053.24</v>
      </c>
      <c r="K445" s="4">
        <v>0</v>
      </c>
      <c r="L445" s="2">
        <v>45291</v>
      </c>
      <c r="M445" t="s">
        <v>6</v>
      </c>
    </row>
    <row r="446" spans="1:13" ht="12.75" customHeight="1" x14ac:dyDescent="0.25">
      <c r="A446" t="s">
        <v>658</v>
      </c>
      <c r="B446" t="s">
        <v>659</v>
      </c>
      <c r="C446" s="1">
        <v>40269</v>
      </c>
      <c r="D446" s="2">
        <v>40269</v>
      </c>
      <c r="E446" t="s">
        <v>107</v>
      </c>
      <c r="F446" t="s">
        <v>660</v>
      </c>
      <c r="G446" t="s">
        <v>441</v>
      </c>
      <c r="H446" s="4">
        <v>122824.8</v>
      </c>
      <c r="I446" s="4">
        <v>8619.24</v>
      </c>
      <c r="J446" s="4">
        <v>118515.18</v>
      </c>
      <c r="K446" s="4">
        <v>4309.62</v>
      </c>
      <c r="L446" s="2">
        <v>45291</v>
      </c>
      <c r="M446" t="s">
        <v>6</v>
      </c>
    </row>
    <row r="447" spans="1:13" ht="12.75" customHeight="1" x14ac:dyDescent="0.25">
      <c r="A447" t="s">
        <v>661</v>
      </c>
      <c r="B447" t="s">
        <v>662</v>
      </c>
      <c r="C447" s="1">
        <v>40451</v>
      </c>
      <c r="D447" s="2">
        <v>40452</v>
      </c>
      <c r="E447" t="s">
        <v>107</v>
      </c>
      <c r="F447" t="s">
        <v>580</v>
      </c>
      <c r="G447" t="s">
        <v>663</v>
      </c>
      <c r="H447" s="4">
        <v>3377986.48</v>
      </c>
      <c r="I447" s="4">
        <v>77874.19</v>
      </c>
      <c r="J447" s="4">
        <v>905480.89</v>
      </c>
      <c r="K447" s="4">
        <v>2472505.59</v>
      </c>
      <c r="L447" s="2">
        <v>45291</v>
      </c>
      <c r="M447" t="s">
        <v>6</v>
      </c>
    </row>
    <row r="448" spans="1:13" ht="12.75" customHeight="1" x14ac:dyDescent="0.25">
      <c r="A448" t="s">
        <v>664</v>
      </c>
      <c r="B448" t="s">
        <v>665</v>
      </c>
      <c r="C448" s="1">
        <v>41455</v>
      </c>
      <c r="D448" s="2">
        <v>41365</v>
      </c>
      <c r="E448" t="s">
        <v>107</v>
      </c>
      <c r="F448" t="s">
        <v>666</v>
      </c>
      <c r="G448" t="s">
        <v>667</v>
      </c>
      <c r="H448" s="4">
        <v>935.79</v>
      </c>
      <c r="I448" s="4">
        <v>62.38</v>
      </c>
      <c r="J448" s="4">
        <v>670.69</v>
      </c>
      <c r="K448" s="4">
        <v>265.10000000000002</v>
      </c>
      <c r="L448" s="2">
        <v>45291</v>
      </c>
      <c r="M448" t="s">
        <v>6</v>
      </c>
    </row>
    <row r="449" spans="1:13" ht="12.75" customHeight="1" x14ac:dyDescent="0.25">
      <c r="A449" t="s">
        <v>668</v>
      </c>
      <c r="B449" t="s">
        <v>669</v>
      </c>
      <c r="C449" s="1">
        <v>41547</v>
      </c>
      <c r="D449" s="2">
        <v>41548</v>
      </c>
      <c r="E449" t="s">
        <v>107</v>
      </c>
      <c r="F449" t="s">
        <v>580</v>
      </c>
      <c r="G449" t="s">
        <v>670</v>
      </c>
      <c r="H449" s="4">
        <v>13608.06</v>
      </c>
      <c r="I449" s="4">
        <v>310.23</v>
      </c>
      <c r="J449" s="4">
        <v>2827.71</v>
      </c>
      <c r="K449" s="4">
        <v>10780.35</v>
      </c>
      <c r="L449" s="2">
        <v>45291</v>
      </c>
      <c r="M449" t="s">
        <v>6</v>
      </c>
    </row>
    <row r="450" spans="1:13" ht="12.75" customHeight="1" x14ac:dyDescent="0.25">
      <c r="A450" t="s">
        <v>671</v>
      </c>
      <c r="B450" t="s">
        <v>672</v>
      </c>
      <c r="C450" s="1">
        <v>42004</v>
      </c>
      <c r="D450" s="2">
        <v>42005</v>
      </c>
      <c r="E450" t="s">
        <v>107</v>
      </c>
      <c r="F450" t="s">
        <v>666</v>
      </c>
      <c r="G450" t="s">
        <v>673</v>
      </c>
      <c r="H450" s="4">
        <v>321212.89</v>
      </c>
      <c r="I450" s="4">
        <v>21414.2</v>
      </c>
      <c r="J450" s="4">
        <v>192727.72</v>
      </c>
      <c r="K450" s="4">
        <v>128485.17</v>
      </c>
      <c r="L450" s="2">
        <v>45291</v>
      </c>
      <c r="M450" t="s">
        <v>6</v>
      </c>
    </row>
    <row r="451" spans="1:13" ht="12.75" customHeight="1" x14ac:dyDescent="0.25">
      <c r="A451" t="s">
        <v>674</v>
      </c>
      <c r="B451" t="s">
        <v>675</v>
      </c>
      <c r="C451" s="1">
        <v>42094</v>
      </c>
      <c r="D451" s="2">
        <v>42095</v>
      </c>
      <c r="E451" t="s">
        <v>107</v>
      </c>
      <c r="F451" t="s">
        <v>666</v>
      </c>
      <c r="G451" t="s">
        <v>676</v>
      </c>
      <c r="H451" s="4">
        <v>111.99</v>
      </c>
      <c r="I451" s="4">
        <v>7.46</v>
      </c>
      <c r="J451" s="4">
        <v>65.349999999999994</v>
      </c>
      <c r="K451" s="4">
        <v>46.64</v>
      </c>
      <c r="L451" s="2">
        <v>45291</v>
      </c>
      <c r="M451" t="s">
        <v>6</v>
      </c>
    </row>
    <row r="452" spans="1:13" ht="12.75" customHeight="1" x14ac:dyDescent="0.25">
      <c r="A452" t="s">
        <v>677</v>
      </c>
      <c r="B452" t="s">
        <v>678</v>
      </c>
      <c r="C452" s="1">
        <v>42369</v>
      </c>
      <c r="D452" s="2">
        <v>42644</v>
      </c>
      <c r="E452" t="s">
        <v>107</v>
      </c>
      <c r="F452" t="s">
        <v>666</v>
      </c>
      <c r="G452" t="s">
        <v>679</v>
      </c>
      <c r="H452" s="4">
        <v>220039.1</v>
      </c>
      <c r="I452" s="4">
        <v>14669.28</v>
      </c>
      <c r="J452" s="4">
        <v>106352.22</v>
      </c>
      <c r="K452" s="4">
        <v>113686.88</v>
      </c>
      <c r="L452" s="2">
        <v>45291</v>
      </c>
      <c r="M452" t="s">
        <v>6</v>
      </c>
    </row>
    <row r="453" spans="1:13" ht="12.75" customHeight="1" x14ac:dyDescent="0.25">
      <c r="A453" t="s">
        <v>680</v>
      </c>
      <c r="B453" t="s">
        <v>681</v>
      </c>
      <c r="C453" s="1">
        <v>42460</v>
      </c>
      <c r="D453" s="2">
        <v>42735</v>
      </c>
      <c r="E453" t="s">
        <v>107</v>
      </c>
      <c r="F453" t="s">
        <v>666</v>
      </c>
      <c r="G453" t="s">
        <v>148</v>
      </c>
      <c r="H453" s="4">
        <v>105416.34</v>
      </c>
      <c r="I453" s="4">
        <v>6502.31</v>
      </c>
      <c r="J453" s="4">
        <v>53939.72</v>
      </c>
      <c r="K453" s="4">
        <v>51476.62</v>
      </c>
      <c r="L453" s="2">
        <v>45291</v>
      </c>
      <c r="M453" t="s">
        <v>6</v>
      </c>
    </row>
    <row r="454" spans="1:13" ht="12.75" customHeight="1" x14ac:dyDescent="0.25">
      <c r="A454" t="s">
        <v>682</v>
      </c>
      <c r="B454" t="s">
        <v>675</v>
      </c>
      <c r="C454" s="1">
        <v>42551</v>
      </c>
      <c r="D454" s="2">
        <v>42552</v>
      </c>
      <c r="E454" t="s">
        <v>107</v>
      </c>
      <c r="F454" t="s">
        <v>666</v>
      </c>
      <c r="G454" t="s">
        <v>601</v>
      </c>
      <c r="H454" s="4">
        <v>2280</v>
      </c>
      <c r="I454" s="4">
        <v>152</v>
      </c>
      <c r="J454" s="4">
        <v>1140</v>
      </c>
      <c r="K454" s="4">
        <v>1140</v>
      </c>
      <c r="L454" s="2">
        <v>45291</v>
      </c>
      <c r="M454" t="s">
        <v>6</v>
      </c>
    </row>
    <row r="455" spans="1:13" ht="12.75" customHeight="1" x14ac:dyDescent="0.25">
      <c r="A455" t="s">
        <v>683</v>
      </c>
      <c r="B455" t="s">
        <v>684</v>
      </c>
      <c r="C455" s="1">
        <v>42917</v>
      </c>
      <c r="D455" s="2">
        <v>42917</v>
      </c>
      <c r="E455" t="s">
        <v>107</v>
      </c>
      <c r="F455" t="s">
        <v>666</v>
      </c>
      <c r="G455" t="s">
        <v>473</v>
      </c>
      <c r="H455" s="4">
        <v>17601.919999999998</v>
      </c>
      <c r="I455" s="4">
        <v>1173.46</v>
      </c>
      <c r="J455" s="4">
        <v>7627.49</v>
      </c>
      <c r="K455" s="4">
        <v>9974.43</v>
      </c>
      <c r="L455" s="2">
        <v>45291</v>
      </c>
      <c r="M455" t="s">
        <v>6</v>
      </c>
    </row>
    <row r="456" spans="1:13" ht="12.75" customHeight="1" x14ac:dyDescent="0.25">
      <c r="A456" t="s">
        <v>685</v>
      </c>
      <c r="B456" t="s">
        <v>686</v>
      </c>
      <c r="C456" s="1">
        <v>43282</v>
      </c>
      <c r="D456" s="2">
        <v>43282</v>
      </c>
      <c r="E456" t="s">
        <v>107</v>
      </c>
      <c r="F456" t="s">
        <v>666</v>
      </c>
      <c r="G456" t="s">
        <v>479</v>
      </c>
      <c r="H456" s="4">
        <v>91572.44</v>
      </c>
      <c r="I456" s="4">
        <v>6104.83</v>
      </c>
      <c r="J456" s="4">
        <v>33576.57</v>
      </c>
      <c r="K456" s="4">
        <v>57995.87</v>
      </c>
      <c r="L456" s="2">
        <v>45291</v>
      </c>
      <c r="M456" t="s">
        <v>6</v>
      </c>
    </row>
    <row r="457" spans="1:13" ht="12.75" customHeight="1" x14ac:dyDescent="0.25">
      <c r="A457" t="s">
        <v>687</v>
      </c>
      <c r="B457" t="s">
        <v>686</v>
      </c>
      <c r="C457" s="1">
        <v>43374</v>
      </c>
      <c r="D457" s="2">
        <v>43374</v>
      </c>
      <c r="E457" t="s">
        <v>107</v>
      </c>
      <c r="F457" t="s">
        <v>666</v>
      </c>
      <c r="G457" t="s">
        <v>688</v>
      </c>
      <c r="H457" s="4">
        <v>113.56</v>
      </c>
      <c r="I457" s="4">
        <v>7.57</v>
      </c>
      <c r="J457" s="4">
        <v>39.74</v>
      </c>
      <c r="K457" s="4">
        <v>73.819999999999993</v>
      </c>
      <c r="L457" s="2">
        <v>45291</v>
      </c>
      <c r="M457" t="s">
        <v>6</v>
      </c>
    </row>
    <row r="458" spans="1:13" ht="12.75" customHeight="1" x14ac:dyDescent="0.25">
      <c r="A458" t="s">
        <v>689</v>
      </c>
      <c r="B458" t="s">
        <v>686</v>
      </c>
      <c r="C458" s="1">
        <v>43465</v>
      </c>
      <c r="D458" s="2">
        <v>43466</v>
      </c>
      <c r="E458" t="s">
        <v>107</v>
      </c>
      <c r="F458" t="s">
        <v>666</v>
      </c>
      <c r="G458" t="s">
        <v>310</v>
      </c>
      <c r="H458" s="4">
        <v>118.42</v>
      </c>
      <c r="I458" s="4">
        <v>7.89</v>
      </c>
      <c r="J458" s="4">
        <v>39.49</v>
      </c>
      <c r="K458" s="4">
        <v>78.930000000000007</v>
      </c>
      <c r="L458" s="2">
        <v>45291</v>
      </c>
      <c r="M458" t="s">
        <v>6</v>
      </c>
    </row>
    <row r="459" spans="1:13" ht="12.75" customHeight="1" x14ac:dyDescent="0.25">
      <c r="A459" t="s">
        <v>690</v>
      </c>
      <c r="B459" t="s">
        <v>691</v>
      </c>
      <c r="C459" s="1">
        <v>43830</v>
      </c>
      <c r="D459" s="2">
        <v>43831</v>
      </c>
      <c r="E459" t="s">
        <v>107</v>
      </c>
      <c r="F459" t="s">
        <v>666</v>
      </c>
      <c r="G459" t="s">
        <v>692</v>
      </c>
      <c r="H459" s="4">
        <v>242413.78</v>
      </c>
      <c r="I459" s="4">
        <v>16160.92</v>
      </c>
      <c r="J459" s="4">
        <v>64643.68</v>
      </c>
      <c r="K459" s="4">
        <v>177770.1</v>
      </c>
      <c r="L459" s="2">
        <v>45291</v>
      </c>
      <c r="M459" t="s">
        <v>6</v>
      </c>
    </row>
    <row r="460" spans="1:13" ht="12.75" customHeight="1" x14ac:dyDescent="0.25">
      <c r="A460" t="s">
        <v>693</v>
      </c>
      <c r="B460" t="s">
        <v>694</v>
      </c>
      <c r="C460" s="1">
        <v>44196</v>
      </c>
      <c r="D460" s="2">
        <v>44197</v>
      </c>
      <c r="E460" t="s">
        <v>107</v>
      </c>
      <c r="F460" t="s">
        <v>666</v>
      </c>
      <c r="G460" t="s">
        <v>695</v>
      </c>
      <c r="H460" s="4">
        <v>1440</v>
      </c>
      <c r="I460" s="4">
        <v>101.91</v>
      </c>
      <c r="J460" s="4">
        <v>217.11</v>
      </c>
      <c r="K460" s="4">
        <v>1222.8900000000001</v>
      </c>
      <c r="L460" s="2">
        <v>45291</v>
      </c>
      <c r="M460" t="s">
        <v>6</v>
      </c>
    </row>
    <row r="461" spans="1:13" ht="12.75" customHeight="1" x14ac:dyDescent="0.25">
      <c r="A461" t="s">
        <v>696</v>
      </c>
      <c r="B461" t="s">
        <v>697</v>
      </c>
      <c r="C461" s="1">
        <v>44196</v>
      </c>
      <c r="D461" s="2">
        <v>44197</v>
      </c>
      <c r="E461" t="s">
        <v>107</v>
      </c>
      <c r="F461" t="s">
        <v>666</v>
      </c>
      <c r="G461" t="s">
        <v>695</v>
      </c>
      <c r="H461" s="4">
        <v>271733.03999999998</v>
      </c>
      <c r="I461" s="4">
        <v>19230.34</v>
      </c>
      <c r="J461" s="4">
        <v>40968.980000000003</v>
      </c>
      <c r="K461" s="4">
        <v>230764.06</v>
      </c>
      <c r="L461" s="2">
        <v>45291</v>
      </c>
      <c r="M461" t="s">
        <v>6</v>
      </c>
    </row>
    <row r="462" spans="1:13" ht="12.75" customHeight="1" x14ac:dyDescent="0.25">
      <c r="A462" t="s">
        <v>698</v>
      </c>
      <c r="B462" t="s">
        <v>699</v>
      </c>
      <c r="C462" s="1">
        <v>44196</v>
      </c>
      <c r="D462" s="2">
        <v>44196</v>
      </c>
      <c r="E462" t="s">
        <v>107</v>
      </c>
      <c r="F462" t="s">
        <v>666</v>
      </c>
      <c r="G462" t="s">
        <v>547</v>
      </c>
      <c r="H462" s="4">
        <v>116271.82</v>
      </c>
      <c r="I462" s="4">
        <v>8281.56</v>
      </c>
      <c r="J462" s="4">
        <v>17583.3</v>
      </c>
      <c r="K462" s="4">
        <v>98688.52</v>
      </c>
      <c r="L462" s="2">
        <v>45291</v>
      </c>
      <c r="M462" t="s">
        <v>6</v>
      </c>
    </row>
    <row r="463" spans="1:13" ht="12.75" customHeight="1" x14ac:dyDescent="0.25">
      <c r="A463" t="s">
        <v>700</v>
      </c>
      <c r="B463" t="s">
        <v>701</v>
      </c>
      <c r="C463" s="1">
        <v>44286</v>
      </c>
      <c r="D463" s="2">
        <v>44287</v>
      </c>
      <c r="E463" t="s">
        <v>107</v>
      </c>
      <c r="F463" t="s">
        <v>666</v>
      </c>
      <c r="G463" t="s">
        <v>702</v>
      </c>
      <c r="H463" s="4">
        <v>3006.5</v>
      </c>
      <c r="I463" s="4">
        <v>211.02</v>
      </c>
      <c r="J463" s="4">
        <v>421.48</v>
      </c>
      <c r="K463" s="4">
        <v>2585.02</v>
      </c>
      <c r="L463" s="2">
        <v>45291</v>
      </c>
      <c r="M463" t="s">
        <v>6</v>
      </c>
    </row>
    <row r="464" spans="1:13" ht="12.75" customHeight="1" x14ac:dyDescent="0.25">
      <c r="A464" t="s">
        <v>703</v>
      </c>
      <c r="B464" t="s">
        <v>704</v>
      </c>
      <c r="C464" s="1">
        <v>44470</v>
      </c>
      <c r="D464" s="2">
        <v>44470</v>
      </c>
      <c r="E464" t="s">
        <v>107</v>
      </c>
      <c r="F464" t="s">
        <v>666</v>
      </c>
      <c r="G464" t="s">
        <v>705</v>
      </c>
      <c r="H464" s="4">
        <v>446.12</v>
      </c>
      <c r="I464" s="4">
        <v>30.82</v>
      </c>
      <c r="J464" s="4">
        <v>53.13</v>
      </c>
      <c r="K464" s="4">
        <v>392.99</v>
      </c>
      <c r="L464" s="2">
        <v>45291</v>
      </c>
      <c r="M464" t="s">
        <v>6</v>
      </c>
    </row>
    <row r="465" spans="1:13" ht="12.75" customHeight="1" x14ac:dyDescent="0.25">
      <c r="A465" t="s">
        <v>706</v>
      </c>
      <c r="B465" t="s">
        <v>707</v>
      </c>
      <c r="C465" s="1">
        <v>44561</v>
      </c>
      <c r="D465" s="2">
        <v>44562</v>
      </c>
      <c r="E465" t="s">
        <v>107</v>
      </c>
      <c r="F465" t="s">
        <v>666</v>
      </c>
      <c r="G465" t="s">
        <v>498</v>
      </c>
      <c r="H465" s="4">
        <v>168769.98</v>
      </c>
      <c r="I465" s="4">
        <v>11572.8</v>
      </c>
      <c r="J465" s="4">
        <v>18323.599999999999</v>
      </c>
      <c r="K465" s="4">
        <v>150446.38</v>
      </c>
      <c r="L465" s="2">
        <v>45291</v>
      </c>
      <c r="M465" t="s">
        <v>6</v>
      </c>
    </row>
    <row r="466" spans="1:13" ht="12.75" customHeight="1" x14ac:dyDescent="0.25">
      <c r="A466" t="s">
        <v>708</v>
      </c>
      <c r="B466" t="s">
        <v>709</v>
      </c>
      <c r="C466" s="1">
        <v>44561</v>
      </c>
      <c r="D466" s="2">
        <v>44562</v>
      </c>
      <c r="E466" t="s">
        <v>107</v>
      </c>
      <c r="F466" t="s">
        <v>666</v>
      </c>
      <c r="G466" t="s">
        <v>498</v>
      </c>
      <c r="H466" s="4">
        <v>171849.17</v>
      </c>
      <c r="I466" s="4">
        <v>11783.94</v>
      </c>
      <c r="J466" s="4">
        <v>18657.91</v>
      </c>
      <c r="K466" s="4">
        <v>153191.26</v>
      </c>
      <c r="L466" s="2">
        <v>45291</v>
      </c>
      <c r="M466" t="s">
        <v>6</v>
      </c>
    </row>
    <row r="467" spans="1:13" ht="12.75" customHeight="1" x14ac:dyDescent="0.25">
      <c r="A467" t="s">
        <v>710</v>
      </c>
      <c r="B467" t="s">
        <v>711</v>
      </c>
      <c r="C467" s="1">
        <v>44561</v>
      </c>
      <c r="D467" s="2">
        <v>44562</v>
      </c>
      <c r="E467" t="s">
        <v>107</v>
      </c>
      <c r="F467" t="s">
        <v>666</v>
      </c>
      <c r="G467" t="s">
        <v>498</v>
      </c>
      <c r="H467" s="4">
        <v>83284.55</v>
      </c>
      <c r="I467" s="4">
        <v>5710.94</v>
      </c>
      <c r="J467" s="4">
        <v>9042.32</v>
      </c>
      <c r="K467" s="4">
        <v>74242.23</v>
      </c>
      <c r="L467" s="2">
        <v>45291</v>
      </c>
      <c r="M467" t="s">
        <v>6</v>
      </c>
    </row>
    <row r="468" spans="1:13" ht="12.75" customHeight="1" x14ac:dyDescent="0.25">
      <c r="A468" t="s">
        <v>712</v>
      </c>
      <c r="B468" t="s">
        <v>713</v>
      </c>
      <c r="C468" s="1">
        <v>44926</v>
      </c>
      <c r="D468" s="2">
        <v>44927</v>
      </c>
      <c r="E468" t="s">
        <v>107</v>
      </c>
      <c r="F468" t="s">
        <v>666</v>
      </c>
      <c r="G468" t="s">
        <v>177</v>
      </c>
      <c r="H468" s="4">
        <v>202151.35</v>
      </c>
      <c r="I468" s="4">
        <v>13476.76</v>
      </c>
      <c r="J468" s="4">
        <v>13476.76</v>
      </c>
      <c r="K468" s="4">
        <v>188674.59</v>
      </c>
      <c r="L468" s="2">
        <v>45291</v>
      </c>
      <c r="M468" t="s">
        <v>6</v>
      </c>
    </row>
    <row r="469" spans="1:13" ht="12.75" customHeight="1" x14ac:dyDescent="0.25">
      <c r="A469" t="s">
        <v>714</v>
      </c>
      <c r="B469" t="s">
        <v>116</v>
      </c>
      <c r="C469" s="1">
        <v>44926</v>
      </c>
      <c r="D469" s="2">
        <v>44926</v>
      </c>
      <c r="E469" t="s">
        <v>107</v>
      </c>
      <c r="F469" t="s">
        <v>580</v>
      </c>
      <c r="G469" t="s">
        <v>269</v>
      </c>
      <c r="H469" s="4">
        <v>140263</v>
      </c>
      <c r="I469" s="4">
        <v>0</v>
      </c>
      <c r="J469" s="4">
        <v>140263</v>
      </c>
      <c r="K469" s="4">
        <v>0</v>
      </c>
      <c r="L469" s="2">
        <v>45291</v>
      </c>
      <c r="M469" t="s">
        <v>6</v>
      </c>
    </row>
    <row r="470" spans="1:13" ht="12.75" customHeight="1" x14ac:dyDescent="0.25">
      <c r="A470" t="s">
        <v>715</v>
      </c>
      <c r="B470" t="s">
        <v>116</v>
      </c>
      <c r="C470" s="1">
        <v>44926</v>
      </c>
      <c r="D470" s="2">
        <v>44926</v>
      </c>
      <c r="E470" t="s">
        <v>4</v>
      </c>
      <c r="F470" t="s">
        <v>5</v>
      </c>
      <c r="G470" t="s">
        <v>5</v>
      </c>
      <c r="H470" s="4">
        <v>-56846</v>
      </c>
      <c r="I470" s="4">
        <v>0</v>
      </c>
      <c r="J470" s="4">
        <v>0</v>
      </c>
      <c r="K470" s="4">
        <v>-56846</v>
      </c>
      <c r="L470" s="2">
        <v>45291</v>
      </c>
      <c r="M470" t="s">
        <v>6</v>
      </c>
    </row>
    <row r="471" spans="1:13" ht="12.75" customHeight="1" x14ac:dyDescent="0.25">
      <c r="A471" t="s">
        <v>716</v>
      </c>
      <c r="B471" t="s">
        <v>116</v>
      </c>
      <c r="C471" s="1">
        <v>44926</v>
      </c>
      <c r="D471" s="2">
        <v>44927</v>
      </c>
      <c r="E471" t="s">
        <v>107</v>
      </c>
      <c r="F471" t="s">
        <v>286</v>
      </c>
      <c r="G471" t="s">
        <v>670</v>
      </c>
      <c r="H471" s="4">
        <v>-61417</v>
      </c>
      <c r="I471" s="4">
        <v>-1717.96</v>
      </c>
      <c r="J471" s="4">
        <v>-1717.96</v>
      </c>
      <c r="K471" s="4">
        <v>-59699.040000000001</v>
      </c>
      <c r="L471" s="2">
        <v>45291</v>
      </c>
      <c r="M471" t="s">
        <v>6</v>
      </c>
    </row>
    <row r="472" spans="1:13" ht="12.75" customHeight="1" x14ac:dyDescent="0.25">
      <c r="A472" t="s">
        <v>717</v>
      </c>
      <c r="B472" t="s">
        <v>116</v>
      </c>
      <c r="C472" s="1">
        <v>44926</v>
      </c>
      <c r="D472" s="2">
        <v>44927</v>
      </c>
      <c r="E472" t="s">
        <v>107</v>
      </c>
      <c r="F472" t="s">
        <v>177</v>
      </c>
      <c r="G472" t="s">
        <v>498</v>
      </c>
      <c r="H472" s="4">
        <v>-22000</v>
      </c>
      <c r="I472" s="4">
        <v>-1571.43</v>
      </c>
      <c r="J472" s="4">
        <v>-1571.43</v>
      </c>
      <c r="K472" s="4">
        <v>-20428.57</v>
      </c>
      <c r="L472" s="2">
        <v>45291</v>
      </c>
      <c r="M472" t="s">
        <v>6</v>
      </c>
    </row>
    <row r="473" spans="1:13" ht="12.75" customHeight="1" x14ac:dyDescent="0.3">
      <c r="A473" s="6" t="s">
        <v>574</v>
      </c>
      <c r="H473" s="8">
        <v>13904833.99</v>
      </c>
      <c r="I473" s="8">
        <v>420295.54</v>
      </c>
      <c r="J473" s="8">
        <v>6320753.46</v>
      </c>
      <c r="K473" s="8">
        <v>7584080.5300000003</v>
      </c>
    </row>
    <row r="474" spans="1:13" ht="12.75" customHeight="1" x14ac:dyDescent="0.3">
      <c r="A474" s="6" t="s">
        <v>11</v>
      </c>
      <c r="H474" s="9">
        <v>0</v>
      </c>
      <c r="J474" s="9">
        <v>0</v>
      </c>
      <c r="K474" s="9">
        <v>0</v>
      </c>
    </row>
    <row r="475" spans="1:13" ht="12.75" customHeight="1" x14ac:dyDescent="0.3">
      <c r="A475" s="6" t="s">
        <v>12</v>
      </c>
      <c r="H475" s="6"/>
      <c r="I475" s="6"/>
      <c r="J475" s="6"/>
      <c r="K475" s="6"/>
    </row>
    <row r="476" spans="1:13" ht="12.75" customHeight="1" x14ac:dyDescent="0.3">
      <c r="A476" s="6" t="s">
        <v>13</v>
      </c>
      <c r="H476" s="8">
        <v>13904833.99</v>
      </c>
      <c r="I476" s="8">
        <v>420295.54</v>
      </c>
      <c r="J476" s="8">
        <v>6320753.46</v>
      </c>
      <c r="K476" s="8">
        <v>7584080.5300000003</v>
      </c>
    </row>
    <row r="477" spans="1:13" ht="12.75" customHeight="1" x14ac:dyDescent="0.3">
      <c r="A477" s="6" t="s">
        <v>718</v>
      </c>
      <c r="B477" s="6"/>
      <c r="C477" s="6"/>
      <c r="D477" s="6"/>
      <c r="E477" s="6"/>
    </row>
    <row r="478" spans="1:13" ht="12.75" customHeight="1" x14ac:dyDescent="0.25">
      <c r="A478" t="s">
        <v>0</v>
      </c>
    </row>
    <row r="479" spans="1:13" ht="12.75" customHeight="1" x14ac:dyDescent="0.3">
      <c r="A479" s="6" t="s">
        <v>719</v>
      </c>
    </row>
    <row r="480" spans="1:13" ht="12.75" customHeight="1" x14ac:dyDescent="0.25">
      <c r="A480" t="s">
        <v>720</v>
      </c>
      <c r="B480" t="s">
        <v>721</v>
      </c>
      <c r="C480" s="1">
        <v>45291</v>
      </c>
      <c r="D480" s="2">
        <v>45292</v>
      </c>
      <c r="E480" t="s">
        <v>107</v>
      </c>
      <c r="F480" t="s">
        <v>299</v>
      </c>
      <c r="G480" t="s">
        <v>299</v>
      </c>
      <c r="H480" s="3">
        <v>220380.39</v>
      </c>
      <c r="I480" s="3">
        <v>0</v>
      </c>
      <c r="J480" s="3">
        <v>0</v>
      </c>
      <c r="K480" s="3">
        <v>220380.39</v>
      </c>
      <c r="M480" t="s">
        <v>6</v>
      </c>
    </row>
    <row r="481" spans="1:13" ht="12.75" customHeight="1" x14ac:dyDescent="0.3">
      <c r="A481" s="6" t="s">
        <v>719</v>
      </c>
      <c r="H481" s="8">
        <v>220380.39</v>
      </c>
      <c r="I481" s="8">
        <v>0</v>
      </c>
      <c r="J481" s="8">
        <v>0</v>
      </c>
      <c r="K481" s="8">
        <v>220380.39</v>
      </c>
    </row>
    <row r="482" spans="1:13" ht="12.75" customHeight="1" x14ac:dyDescent="0.3">
      <c r="A482" s="6" t="s">
        <v>11</v>
      </c>
      <c r="H482" s="9">
        <v>0</v>
      </c>
      <c r="J482" s="9">
        <v>0</v>
      </c>
      <c r="K482" s="9">
        <v>0</v>
      </c>
    </row>
    <row r="483" spans="1:13" ht="12.75" customHeight="1" x14ac:dyDescent="0.3">
      <c r="A483" s="6" t="s">
        <v>12</v>
      </c>
      <c r="H483" s="6"/>
      <c r="I483" s="6"/>
      <c r="J483" s="6"/>
      <c r="K483" s="6"/>
    </row>
    <row r="484" spans="1:13" ht="12.75" customHeight="1" x14ac:dyDescent="0.3">
      <c r="A484" s="6" t="s">
        <v>13</v>
      </c>
      <c r="H484" s="8">
        <v>220380.39</v>
      </c>
      <c r="I484" s="8">
        <v>0</v>
      </c>
      <c r="J484" s="8">
        <v>0</v>
      </c>
      <c r="K484" s="8">
        <v>220380.39</v>
      </c>
    </row>
    <row r="485" spans="1:13" ht="12.75" customHeight="1" x14ac:dyDescent="0.3">
      <c r="A485" s="6" t="s">
        <v>85</v>
      </c>
      <c r="B485" s="6"/>
      <c r="C485" s="6"/>
      <c r="D485" s="6"/>
      <c r="E485" s="6"/>
    </row>
    <row r="486" spans="1:13" ht="12.75" customHeight="1" x14ac:dyDescent="0.25">
      <c r="A486" t="s">
        <v>0</v>
      </c>
    </row>
    <row r="487" spans="1:13" ht="12.75" customHeight="1" x14ac:dyDescent="0.3">
      <c r="A487" s="6" t="s">
        <v>722</v>
      </c>
    </row>
    <row r="488" spans="1:13" ht="12.75" customHeight="1" x14ac:dyDescent="0.25">
      <c r="A488" t="s">
        <v>723</v>
      </c>
      <c r="B488" t="s">
        <v>724</v>
      </c>
      <c r="C488" s="1">
        <v>25933</v>
      </c>
      <c r="D488" s="2">
        <v>25750</v>
      </c>
      <c r="E488" t="s">
        <v>101</v>
      </c>
      <c r="F488" t="s">
        <v>102</v>
      </c>
      <c r="G488" t="s">
        <v>5</v>
      </c>
      <c r="H488" s="3">
        <v>3423</v>
      </c>
      <c r="I488" s="3">
        <v>0</v>
      </c>
      <c r="J488" s="3">
        <v>3423</v>
      </c>
      <c r="K488" s="3">
        <v>0</v>
      </c>
      <c r="L488" s="2">
        <v>45291</v>
      </c>
      <c r="M488" t="s">
        <v>6</v>
      </c>
    </row>
    <row r="489" spans="1:13" ht="12.75" customHeight="1" x14ac:dyDescent="0.25">
      <c r="A489" t="s">
        <v>725</v>
      </c>
      <c r="B489" t="s">
        <v>726</v>
      </c>
      <c r="C489" s="1">
        <v>25933</v>
      </c>
      <c r="D489" s="2">
        <v>25750</v>
      </c>
      <c r="E489" t="s">
        <v>107</v>
      </c>
      <c r="F489" t="s">
        <v>299</v>
      </c>
      <c r="G489" t="s">
        <v>727</v>
      </c>
      <c r="H489" s="4">
        <v>2010701</v>
      </c>
      <c r="I489" s="4">
        <v>8593.2000000000007</v>
      </c>
      <c r="J489" s="4">
        <v>1907582.56</v>
      </c>
      <c r="K489" s="4">
        <v>103118.44</v>
      </c>
      <c r="L489" s="2">
        <v>45291</v>
      </c>
      <c r="M489" t="s">
        <v>6</v>
      </c>
    </row>
    <row r="490" spans="1:13" ht="12.75" customHeight="1" x14ac:dyDescent="0.25">
      <c r="A490" t="s">
        <v>728</v>
      </c>
      <c r="B490" t="s">
        <v>729</v>
      </c>
      <c r="C490" s="1">
        <v>25933</v>
      </c>
      <c r="D490" s="2">
        <v>25750</v>
      </c>
      <c r="E490" t="s">
        <v>107</v>
      </c>
      <c r="F490" t="s">
        <v>299</v>
      </c>
      <c r="G490" t="s">
        <v>727</v>
      </c>
      <c r="H490" s="4">
        <v>1352</v>
      </c>
      <c r="I490" s="4">
        <v>18.16</v>
      </c>
      <c r="J490" s="4">
        <v>1134.1600000000001</v>
      </c>
      <c r="K490" s="4">
        <v>217.84</v>
      </c>
      <c r="L490" s="2">
        <v>45291</v>
      </c>
      <c r="M490" t="s">
        <v>6</v>
      </c>
    </row>
    <row r="491" spans="1:13" ht="12.75" customHeight="1" x14ac:dyDescent="0.25">
      <c r="A491" t="s">
        <v>730</v>
      </c>
      <c r="B491" t="s">
        <v>726</v>
      </c>
      <c r="C491" s="1">
        <v>26298</v>
      </c>
      <c r="D491" s="2">
        <v>26115</v>
      </c>
      <c r="E491" t="s">
        <v>107</v>
      </c>
      <c r="F491" t="s">
        <v>299</v>
      </c>
      <c r="G491" t="s">
        <v>310</v>
      </c>
      <c r="H491" s="4">
        <v>49407</v>
      </c>
      <c r="I491" s="4">
        <v>27.12</v>
      </c>
      <c r="J491" s="4">
        <v>49045.440000000002</v>
      </c>
      <c r="K491" s="4">
        <v>361.56</v>
      </c>
      <c r="L491" s="2">
        <v>45291</v>
      </c>
      <c r="M491" t="s">
        <v>6</v>
      </c>
    </row>
    <row r="492" spans="1:13" ht="12.75" customHeight="1" x14ac:dyDescent="0.25">
      <c r="A492" t="s">
        <v>731</v>
      </c>
      <c r="B492" t="s">
        <v>732</v>
      </c>
      <c r="C492" s="1">
        <v>26664</v>
      </c>
      <c r="D492" s="2">
        <v>26481</v>
      </c>
      <c r="E492" t="s">
        <v>101</v>
      </c>
      <c r="F492" t="s">
        <v>102</v>
      </c>
      <c r="G492" t="s">
        <v>5</v>
      </c>
      <c r="H492" s="4">
        <v>713518.07999999996</v>
      </c>
      <c r="I492" s="4">
        <v>0</v>
      </c>
      <c r="J492" s="4">
        <v>713518.07999999996</v>
      </c>
      <c r="K492" s="4">
        <v>0</v>
      </c>
      <c r="L492" s="2">
        <v>45291</v>
      </c>
      <c r="M492" t="s">
        <v>6</v>
      </c>
    </row>
    <row r="493" spans="1:13" ht="12.75" customHeight="1" x14ac:dyDescent="0.25">
      <c r="A493" t="s">
        <v>733</v>
      </c>
      <c r="B493" t="s">
        <v>734</v>
      </c>
      <c r="C493" s="1">
        <v>27029</v>
      </c>
      <c r="D493" s="2">
        <v>26846</v>
      </c>
      <c r="E493" t="s">
        <v>107</v>
      </c>
      <c r="F493" t="s">
        <v>299</v>
      </c>
      <c r="G493" t="s">
        <v>695</v>
      </c>
      <c r="H493" s="4">
        <v>580741.43000000005</v>
      </c>
      <c r="I493" s="4">
        <v>446.72</v>
      </c>
      <c r="J493" s="4">
        <v>575380.81000000006</v>
      </c>
      <c r="K493" s="4">
        <v>5360.62</v>
      </c>
      <c r="L493" s="2">
        <v>45291</v>
      </c>
      <c r="M493" t="s">
        <v>6</v>
      </c>
    </row>
    <row r="494" spans="1:13" ht="12.75" customHeight="1" x14ac:dyDescent="0.25">
      <c r="A494" t="s">
        <v>735</v>
      </c>
      <c r="B494" t="s">
        <v>734</v>
      </c>
      <c r="C494" s="1">
        <v>27394</v>
      </c>
      <c r="D494" s="2">
        <v>27211</v>
      </c>
      <c r="E494" t="s">
        <v>107</v>
      </c>
      <c r="F494" t="s">
        <v>299</v>
      </c>
      <c r="G494" t="s">
        <v>498</v>
      </c>
      <c r="H494" s="4">
        <v>224872.22</v>
      </c>
      <c r="I494" s="4">
        <v>481.85</v>
      </c>
      <c r="J494" s="4">
        <v>218608.18</v>
      </c>
      <c r="K494" s="4">
        <v>6264.04</v>
      </c>
      <c r="L494" s="2">
        <v>45291</v>
      </c>
      <c r="M494" t="s">
        <v>6</v>
      </c>
    </row>
    <row r="495" spans="1:13" ht="12.75" customHeight="1" x14ac:dyDescent="0.25">
      <c r="A495" t="s">
        <v>736</v>
      </c>
      <c r="B495" t="s">
        <v>737</v>
      </c>
      <c r="C495" s="1">
        <v>27759</v>
      </c>
      <c r="D495" s="2">
        <v>27576</v>
      </c>
      <c r="E495" t="s">
        <v>4</v>
      </c>
      <c r="F495" t="s">
        <v>5</v>
      </c>
      <c r="G495" t="s">
        <v>5</v>
      </c>
      <c r="H495" s="4">
        <v>3271</v>
      </c>
      <c r="I495" s="4">
        <v>0</v>
      </c>
      <c r="J495" s="4">
        <v>1897</v>
      </c>
      <c r="K495" s="4">
        <v>1374</v>
      </c>
      <c r="L495" s="2">
        <v>45291</v>
      </c>
      <c r="M495" t="s">
        <v>6</v>
      </c>
    </row>
    <row r="496" spans="1:13" ht="12.75" customHeight="1" x14ac:dyDescent="0.25">
      <c r="A496" t="s">
        <v>738</v>
      </c>
      <c r="B496" t="s">
        <v>739</v>
      </c>
      <c r="C496" s="1">
        <v>27759</v>
      </c>
      <c r="D496" s="2">
        <v>27576</v>
      </c>
      <c r="E496" t="s">
        <v>4</v>
      </c>
      <c r="F496" t="s">
        <v>5</v>
      </c>
      <c r="G496" t="s">
        <v>5</v>
      </c>
      <c r="H496" s="4">
        <v>820</v>
      </c>
      <c r="I496" s="4">
        <v>0</v>
      </c>
      <c r="J496" s="4">
        <v>476</v>
      </c>
      <c r="K496" s="4">
        <v>344</v>
      </c>
      <c r="L496" s="2">
        <v>45291</v>
      </c>
      <c r="M496" t="s">
        <v>6</v>
      </c>
    </row>
    <row r="497" spans="1:13" ht="12.75" customHeight="1" x14ac:dyDescent="0.25">
      <c r="A497" t="s">
        <v>740</v>
      </c>
      <c r="B497" t="s">
        <v>741</v>
      </c>
      <c r="C497" s="1">
        <v>27759</v>
      </c>
      <c r="D497" s="2">
        <v>27576</v>
      </c>
      <c r="E497" t="s">
        <v>4</v>
      </c>
      <c r="F497" t="s">
        <v>5</v>
      </c>
      <c r="G497" t="s">
        <v>5</v>
      </c>
      <c r="H497" s="4">
        <v>1084</v>
      </c>
      <c r="I497" s="4">
        <v>0</v>
      </c>
      <c r="J497" s="4">
        <v>629</v>
      </c>
      <c r="K497" s="4">
        <v>455</v>
      </c>
      <c r="L497" s="2">
        <v>45291</v>
      </c>
      <c r="M497" t="s">
        <v>6</v>
      </c>
    </row>
    <row r="498" spans="1:13" ht="12.75" customHeight="1" x14ac:dyDescent="0.25">
      <c r="A498" t="s">
        <v>742</v>
      </c>
      <c r="B498" t="s">
        <v>743</v>
      </c>
      <c r="C498" s="1">
        <v>27759</v>
      </c>
      <c r="D498" s="2">
        <v>38169</v>
      </c>
      <c r="E498" t="s">
        <v>4</v>
      </c>
      <c r="F498" t="s">
        <v>5</v>
      </c>
      <c r="G498" t="s">
        <v>5</v>
      </c>
      <c r="H498" s="4">
        <v>-3271</v>
      </c>
      <c r="I498" s="4">
        <v>0</v>
      </c>
      <c r="J498" s="4">
        <v>-3271</v>
      </c>
      <c r="K498" s="4">
        <v>0</v>
      </c>
      <c r="L498" s="2">
        <v>45291</v>
      </c>
      <c r="M498" t="s">
        <v>6</v>
      </c>
    </row>
    <row r="499" spans="1:13" ht="12.75" customHeight="1" x14ac:dyDescent="0.25">
      <c r="A499" t="s">
        <v>744</v>
      </c>
      <c r="B499" t="s">
        <v>745</v>
      </c>
      <c r="C499" s="1">
        <v>27759</v>
      </c>
      <c r="D499" s="2">
        <v>38169</v>
      </c>
      <c r="E499" t="s">
        <v>4</v>
      </c>
      <c r="F499" t="s">
        <v>5</v>
      </c>
      <c r="G499" t="s">
        <v>5</v>
      </c>
      <c r="H499" s="4">
        <v>-820</v>
      </c>
      <c r="I499" s="4">
        <v>0</v>
      </c>
      <c r="J499" s="4">
        <v>-820</v>
      </c>
      <c r="K499" s="4">
        <v>0</v>
      </c>
      <c r="L499" s="2">
        <v>45291</v>
      </c>
      <c r="M499" t="s">
        <v>6</v>
      </c>
    </row>
    <row r="500" spans="1:13" ht="12.75" customHeight="1" x14ac:dyDescent="0.25">
      <c r="A500" t="s">
        <v>746</v>
      </c>
      <c r="B500" t="s">
        <v>747</v>
      </c>
      <c r="C500" s="1">
        <v>27759</v>
      </c>
      <c r="D500" s="2">
        <v>38169</v>
      </c>
      <c r="E500" t="s">
        <v>4</v>
      </c>
      <c r="F500" t="s">
        <v>5</v>
      </c>
      <c r="G500" t="s">
        <v>5</v>
      </c>
      <c r="H500" s="4">
        <v>-1084</v>
      </c>
      <c r="I500" s="4">
        <v>0</v>
      </c>
      <c r="J500" s="4">
        <v>-1084</v>
      </c>
      <c r="K500" s="4">
        <v>0</v>
      </c>
      <c r="L500" s="2">
        <v>45291</v>
      </c>
      <c r="M500" t="s">
        <v>6</v>
      </c>
    </row>
    <row r="501" spans="1:13" ht="12.75" customHeight="1" x14ac:dyDescent="0.25">
      <c r="A501" t="s">
        <v>748</v>
      </c>
      <c r="B501" t="s">
        <v>734</v>
      </c>
      <c r="C501" s="1">
        <v>27759</v>
      </c>
      <c r="D501" s="2">
        <v>27576</v>
      </c>
      <c r="E501" t="s">
        <v>107</v>
      </c>
      <c r="F501" t="s">
        <v>299</v>
      </c>
      <c r="G501" t="s">
        <v>177</v>
      </c>
      <c r="H501" s="4">
        <v>1664189</v>
      </c>
      <c r="I501" s="4">
        <v>5547.36</v>
      </c>
      <c r="J501" s="4">
        <v>1586525.95</v>
      </c>
      <c r="K501" s="4">
        <v>77663.05</v>
      </c>
      <c r="L501" s="2">
        <v>45291</v>
      </c>
      <c r="M501" t="s">
        <v>6</v>
      </c>
    </row>
    <row r="502" spans="1:13" ht="12.75" customHeight="1" x14ac:dyDescent="0.25">
      <c r="A502" t="s">
        <v>749</v>
      </c>
      <c r="B502" t="s">
        <v>750</v>
      </c>
      <c r="C502" s="1">
        <v>27759</v>
      </c>
      <c r="D502" s="2">
        <v>27576</v>
      </c>
      <c r="E502" t="s">
        <v>4</v>
      </c>
      <c r="F502" t="s">
        <v>5</v>
      </c>
      <c r="G502" t="s">
        <v>5</v>
      </c>
      <c r="H502" s="4">
        <v>38827</v>
      </c>
      <c r="I502" s="4">
        <v>0</v>
      </c>
      <c r="J502" s="4">
        <v>23491</v>
      </c>
      <c r="K502" s="4">
        <v>15336</v>
      </c>
      <c r="L502" s="2">
        <v>45291</v>
      </c>
      <c r="M502" t="s">
        <v>6</v>
      </c>
    </row>
    <row r="503" spans="1:13" ht="12.75" customHeight="1" x14ac:dyDescent="0.25">
      <c r="A503" t="s">
        <v>751</v>
      </c>
      <c r="B503" t="s">
        <v>734</v>
      </c>
      <c r="C503" s="1">
        <v>28125</v>
      </c>
      <c r="D503" s="2">
        <v>27942</v>
      </c>
      <c r="E503" t="s">
        <v>107</v>
      </c>
      <c r="F503" t="s">
        <v>299</v>
      </c>
      <c r="G503" t="s">
        <v>666</v>
      </c>
      <c r="H503" s="4">
        <v>284528</v>
      </c>
      <c r="I503" s="4">
        <v>1830.43</v>
      </c>
      <c r="J503" s="4">
        <v>257071.51</v>
      </c>
      <c r="K503" s="4">
        <v>27456.49</v>
      </c>
      <c r="L503" s="2">
        <v>45291</v>
      </c>
      <c r="M503" t="s">
        <v>6</v>
      </c>
    </row>
    <row r="504" spans="1:13" ht="12.75" customHeight="1" x14ac:dyDescent="0.25">
      <c r="A504" t="s">
        <v>752</v>
      </c>
      <c r="B504" t="s">
        <v>734</v>
      </c>
      <c r="C504" s="1">
        <v>28490</v>
      </c>
      <c r="D504" s="2">
        <v>28307</v>
      </c>
      <c r="E504" t="s">
        <v>107</v>
      </c>
      <c r="F504" t="s">
        <v>299</v>
      </c>
      <c r="G504" t="s">
        <v>753</v>
      </c>
      <c r="H504" s="4">
        <v>52961.04</v>
      </c>
      <c r="I504" s="4">
        <v>280.43</v>
      </c>
      <c r="J504" s="4">
        <v>48474.2</v>
      </c>
      <c r="K504" s="4">
        <v>4486.84</v>
      </c>
      <c r="L504" s="2">
        <v>45291</v>
      </c>
      <c r="M504" t="s">
        <v>6</v>
      </c>
    </row>
    <row r="505" spans="1:13" ht="12.75" customHeight="1" x14ac:dyDescent="0.25">
      <c r="A505" t="s">
        <v>754</v>
      </c>
      <c r="B505" t="s">
        <v>755</v>
      </c>
      <c r="C505" s="1">
        <v>28490</v>
      </c>
      <c r="D505" s="2">
        <v>28307</v>
      </c>
      <c r="E505" t="s">
        <v>4</v>
      </c>
      <c r="F505" t="s">
        <v>5</v>
      </c>
      <c r="G505" t="s">
        <v>5</v>
      </c>
      <c r="H505" s="4">
        <v>3985</v>
      </c>
      <c r="I505" s="4">
        <v>0</v>
      </c>
      <c r="J505" s="4">
        <v>2232</v>
      </c>
      <c r="K505" s="4">
        <v>1753</v>
      </c>
      <c r="L505" s="2">
        <v>45291</v>
      </c>
      <c r="M505" t="s">
        <v>6</v>
      </c>
    </row>
    <row r="506" spans="1:13" ht="12.75" customHeight="1" x14ac:dyDescent="0.25">
      <c r="A506" t="s">
        <v>756</v>
      </c>
      <c r="B506" t="s">
        <v>757</v>
      </c>
      <c r="C506" s="1">
        <v>28490</v>
      </c>
      <c r="D506" s="2">
        <v>28307</v>
      </c>
      <c r="E506" t="s">
        <v>4</v>
      </c>
      <c r="F506" t="s">
        <v>5</v>
      </c>
      <c r="G506" t="s">
        <v>5</v>
      </c>
      <c r="H506" s="4">
        <v>340</v>
      </c>
      <c r="I506" s="4">
        <v>0</v>
      </c>
      <c r="J506" s="4">
        <v>191</v>
      </c>
      <c r="K506" s="4">
        <v>149</v>
      </c>
      <c r="L506" s="2">
        <v>45291</v>
      </c>
      <c r="M506" t="s">
        <v>6</v>
      </c>
    </row>
    <row r="507" spans="1:13" ht="12.75" customHeight="1" x14ac:dyDescent="0.25">
      <c r="A507" t="s">
        <v>758</v>
      </c>
      <c r="B507" t="s">
        <v>734</v>
      </c>
      <c r="C507" s="1">
        <v>28855</v>
      </c>
      <c r="D507" s="2">
        <v>28672</v>
      </c>
      <c r="E507" t="s">
        <v>107</v>
      </c>
      <c r="F507" t="s">
        <v>299</v>
      </c>
      <c r="G507" t="s">
        <v>759</v>
      </c>
      <c r="H507" s="4">
        <v>656521.1</v>
      </c>
      <c r="I507" s="4">
        <v>4012.08</v>
      </c>
      <c r="J507" s="4">
        <v>588315.77</v>
      </c>
      <c r="K507" s="4">
        <v>68205.33</v>
      </c>
      <c r="L507" s="2">
        <v>45291</v>
      </c>
      <c r="M507" t="s">
        <v>6</v>
      </c>
    </row>
    <row r="508" spans="1:13" ht="12.75" customHeight="1" x14ac:dyDescent="0.25">
      <c r="A508" t="s">
        <v>760</v>
      </c>
      <c r="B508" t="s">
        <v>726</v>
      </c>
      <c r="C508" s="1">
        <v>29220</v>
      </c>
      <c r="D508" s="2">
        <v>29037</v>
      </c>
      <c r="E508" t="s">
        <v>107</v>
      </c>
      <c r="F508" t="s">
        <v>299</v>
      </c>
      <c r="G508" t="s">
        <v>761</v>
      </c>
      <c r="H508" s="4">
        <v>1266614.82</v>
      </c>
      <c r="I508" s="4">
        <v>8666.2999999999993</v>
      </c>
      <c r="J508" s="4">
        <v>1110621.3600000001</v>
      </c>
      <c r="K508" s="4">
        <v>155993.46</v>
      </c>
      <c r="L508" s="2">
        <v>45291</v>
      </c>
      <c r="M508" t="s">
        <v>6</v>
      </c>
    </row>
    <row r="509" spans="1:13" ht="12.75" customHeight="1" x14ac:dyDescent="0.25">
      <c r="A509" t="s">
        <v>762</v>
      </c>
      <c r="B509" t="s">
        <v>734</v>
      </c>
      <c r="C509" s="1">
        <v>29586</v>
      </c>
      <c r="D509" s="2">
        <v>29403</v>
      </c>
      <c r="E509" t="s">
        <v>107</v>
      </c>
      <c r="F509" t="s">
        <v>299</v>
      </c>
      <c r="G509" t="s">
        <v>763</v>
      </c>
      <c r="H509" s="4">
        <v>11210</v>
      </c>
      <c r="I509" s="4">
        <v>298.92</v>
      </c>
      <c r="J509" s="4">
        <v>5530.52</v>
      </c>
      <c r="K509" s="4">
        <v>5679.48</v>
      </c>
      <c r="L509" s="2">
        <v>45291</v>
      </c>
      <c r="M509" t="s">
        <v>6</v>
      </c>
    </row>
    <row r="510" spans="1:13" ht="12.75" customHeight="1" x14ac:dyDescent="0.25">
      <c r="A510" t="s">
        <v>764</v>
      </c>
      <c r="B510" t="s">
        <v>726</v>
      </c>
      <c r="C510" s="1">
        <v>29951</v>
      </c>
      <c r="D510" s="2">
        <v>29768</v>
      </c>
      <c r="E510" t="s">
        <v>107</v>
      </c>
      <c r="F510" t="s">
        <v>299</v>
      </c>
      <c r="G510" t="s">
        <v>203</v>
      </c>
      <c r="H510" s="4">
        <v>577930</v>
      </c>
      <c r="I510" s="4">
        <v>6354.15</v>
      </c>
      <c r="J510" s="4">
        <v>450846.96</v>
      </c>
      <c r="K510" s="4">
        <v>127083.04</v>
      </c>
      <c r="L510" s="2">
        <v>45291</v>
      </c>
      <c r="M510" t="s">
        <v>6</v>
      </c>
    </row>
    <row r="511" spans="1:13" ht="12.75" customHeight="1" x14ac:dyDescent="0.25">
      <c r="A511" t="s">
        <v>765</v>
      </c>
      <c r="B511" t="s">
        <v>766</v>
      </c>
      <c r="C511" s="1">
        <v>30316</v>
      </c>
      <c r="D511" s="2">
        <v>30316</v>
      </c>
      <c r="E511" t="s">
        <v>107</v>
      </c>
      <c r="F511" t="s">
        <v>299</v>
      </c>
      <c r="G511" t="s">
        <v>767</v>
      </c>
      <c r="H511" s="4">
        <v>314469.14</v>
      </c>
      <c r="I511" s="4">
        <v>2805.68</v>
      </c>
      <c r="J511" s="4">
        <v>254380.89</v>
      </c>
      <c r="K511" s="4">
        <v>60088.25</v>
      </c>
      <c r="L511" s="2">
        <v>45291</v>
      </c>
      <c r="M511" t="s">
        <v>6</v>
      </c>
    </row>
    <row r="512" spans="1:13" ht="12.75" customHeight="1" x14ac:dyDescent="0.25">
      <c r="A512" t="s">
        <v>768</v>
      </c>
      <c r="B512" t="s">
        <v>734</v>
      </c>
      <c r="C512" s="1">
        <v>30681</v>
      </c>
      <c r="D512" s="2">
        <v>30498</v>
      </c>
      <c r="E512" t="s">
        <v>107</v>
      </c>
      <c r="F512" t="s">
        <v>299</v>
      </c>
      <c r="G512" t="s">
        <v>769</v>
      </c>
      <c r="H512" s="4">
        <v>64929</v>
      </c>
      <c r="I512" s="4">
        <v>614.02</v>
      </c>
      <c r="J512" s="4">
        <v>51420.47</v>
      </c>
      <c r="K512" s="4">
        <v>13508.53</v>
      </c>
      <c r="L512" s="2">
        <v>45291</v>
      </c>
      <c r="M512" t="s">
        <v>6</v>
      </c>
    </row>
    <row r="513" spans="1:13" ht="12.75" customHeight="1" x14ac:dyDescent="0.25">
      <c r="A513" t="s">
        <v>770</v>
      </c>
      <c r="B513" t="s">
        <v>734</v>
      </c>
      <c r="C513" s="1">
        <v>31047</v>
      </c>
      <c r="D513" s="2">
        <v>30864</v>
      </c>
      <c r="E513" t="s">
        <v>107</v>
      </c>
      <c r="F513" t="s">
        <v>299</v>
      </c>
      <c r="G513" t="s">
        <v>771</v>
      </c>
      <c r="H513" s="4">
        <v>1394341.96</v>
      </c>
      <c r="I513" s="4">
        <v>13362.44</v>
      </c>
      <c r="J513" s="4">
        <v>1087005.78</v>
      </c>
      <c r="K513" s="4">
        <v>307336.18</v>
      </c>
      <c r="L513" s="2">
        <v>45291</v>
      </c>
      <c r="M513" t="s">
        <v>6</v>
      </c>
    </row>
    <row r="514" spans="1:13" ht="12.75" customHeight="1" x14ac:dyDescent="0.25">
      <c r="A514" t="s">
        <v>772</v>
      </c>
      <c r="B514" t="s">
        <v>734</v>
      </c>
      <c r="C514" s="1">
        <v>31412</v>
      </c>
      <c r="D514" s="2">
        <v>31229</v>
      </c>
      <c r="E514" t="s">
        <v>107</v>
      </c>
      <c r="F514" t="s">
        <v>299</v>
      </c>
      <c r="G514" t="s">
        <v>773</v>
      </c>
      <c r="H514" s="4">
        <v>80098.039999999994</v>
      </c>
      <c r="I514" s="4">
        <v>800.98</v>
      </c>
      <c r="J514" s="4">
        <v>60874.49</v>
      </c>
      <c r="K514" s="4">
        <v>19223.55</v>
      </c>
      <c r="L514" s="2">
        <v>45291</v>
      </c>
      <c r="M514" t="s">
        <v>6</v>
      </c>
    </row>
    <row r="515" spans="1:13" ht="12.75" customHeight="1" x14ac:dyDescent="0.25">
      <c r="A515" t="s">
        <v>774</v>
      </c>
      <c r="B515" t="s">
        <v>734</v>
      </c>
      <c r="C515" s="1">
        <v>31777</v>
      </c>
      <c r="D515" s="2">
        <v>31594</v>
      </c>
      <c r="E515" t="s">
        <v>107</v>
      </c>
      <c r="F515" t="s">
        <v>299</v>
      </c>
      <c r="G515" t="s">
        <v>775</v>
      </c>
      <c r="H515" s="4">
        <v>1726005</v>
      </c>
      <c r="I515" s="4">
        <v>19686.59</v>
      </c>
      <c r="J515" s="4">
        <v>1233840.3999999999</v>
      </c>
      <c r="K515" s="4">
        <v>492164.6</v>
      </c>
      <c r="L515" s="2">
        <v>45291</v>
      </c>
      <c r="M515" t="s">
        <v>6</v>
      </c>
    </row>
    <row r="516" spans="1:13" ht="12.75" customHeight="1" x14ac:dyDescent="0.25">
      <c r="A516" t="s">
        <v>776</v>
      </c>
      <c r="B516" t="s">
        <v>734</v>
      </c>
      <c r="C516" s="1">
        <v>32142</v>
      </c>
      <c r="D516" s="2">
        <v>31959</v>
      </c>
      <c r="E516" t="s">
        <v>107</v>
      </c>
      <c r="F516" t="s">
        <v>299</v>
      </c>
      <c r="G516" t="s">
        <v>777</v>
      </c>
      <c r="H516" s="4">
        <v>73140.679999999993</v>
      </c>
      <c r="I516" s="4">
        <v>785.59</v>
      </c>
      <c r="J516" s="4">
        <v>52715.35</v>
      </c>
      <c r="K516" s="4">
        <v>20425.330000000002</v>
      </c>
      <c r="L516" s="2">
        <v>45291</v>
      </c>
      <c r="M516" t="s">
        <v>6</v>
      </c>
    </row>
    <row r="517" spans="1:13" ht="12.75" customHeight="1" x14ac:dyDescent="0.25">
      <c r="A517" t="s">
        <v>778</v>
      </c>
      <c r="B517" t="s">
        <v>734</v>
      </c>
      <c r="C517" s="1">
        <v>32508</v>
      </c>
      <c r="D517" s="2">
        <v>32325</v>
      </c>
      <c r="E517" t="s">
        <v>107</v>
      </c>
      <c r="F517" t="s">
        <v>299</v>
      </c>
      <c r="G517" t="s">
        <v>337</v>
      </c>
      <c r="H517" s="4">
        <v>1675037.66</v>
      </c>
      <c r="I517" s="4">
        <v>18545.060000000001</v>
      </c>
      <c r="J517" s="4">
        <v>1174320.95</v>
      </c>
      <c r="K517" s="4">
        <v>500716.71</v>
      </c>
      <c r="L517" s="2">
        <v>45291</v>
      </c>
      <c r="M517" t="s">
        <v>6</v>
      </c>
    </row>
    <row r="518" spans="1:13" ht="12.75" customHeight="1" x14ac:dyDescent="0.25">
      <c r="A518" t="s">
        <v>779</v>
      </c>
      <c r="B518" t="s">
        <v>734</v>
      </c>
      <c r="C518" s="1">
        <v>32873</v>
      </c>
      <c r="D518" s="2">
        <v>32690</v>
      </c>
      <c r="E518" t="s">
        <v>107</v>
      </c>
      <c r="F518" t="s">
        <v>299</v>
      </c>
      <c r="G518" t="s">
        <v>247</v>
      </c>
      <c r="H518" s="4">
        <v>75299</v>
      </c>
      <c r="I518" s="4">
        <v>876.6</v>
      </c>
      <c r="J518" s="4">
        <v>50754.25</v>
      </c>
      <c r="K518" s="4">
        <v>24544.75</v>
      </c>
      <c r="L518" s="2">
        <v>45291</v>
      </c>
      <c r="M518" t="s">
        <v>6</v>
      </c>
    </row>
    <row r="519" spans="1:13" ht="12.75" customHeight="1" x14ac:dyDescent="0.25">
      <c r="A519" t="s">
        <v>780</v>
      </c>
      <c r="B519" t="s">
        <v>734</v>
      </c>
      <c r="C519" s="1">
        <v>33238</v>
      </c>
      <c r="D519" s="2">
        <v>33055</v>
      </c>
      <c r="E519" t="s">
        <v>107</v>
      </c>
      <c r="F519" t="s">
        <v>299</v>
      </c>
      <c r="G519" t="s">
        <v>781</v>
      </c>
      <c r="H519" s="4">
        <v>1978245.56</v>
      </c>
      <c r="I519" s="4">
        <v>23079.53</v>
      </c>
      <c r="J519" s="4">
        <v>1308939.1200000001</v>
      </c>
      <c r="K519" s="4">
        <v>669306.43999999994</v>
      </c>
      <c r="L519" s="2">
        <v>45291</v>
      </c>
      <c r="M519" t="s">
        <v>6</v>
      </c>
    </row>
    <row r="520" spans="1:13" ht="12.75" customHeight="1" x14ac:dyDescent="0.25">
      <c r="A520" t="s">
        <v>782</v>
      </c>
      <c r="B520" t="s">
        <v>783</v>
      </c>
      <c r="C520" s="1">
        <v>33419</v>
      </c>
      <c r="D520" s="2">
        <v>33419</v>
      </c>
      <c r="E520" t="s">
        <v>107</v>
      </c>
      <c r="F520" t="s">
        <v>299</v>
      </c>
      <c r="G520" t="s">
        <v>784</v>
      </c>
      <c r="H520" s="4">
        <v>88141</v>
      </c>
      <c r="I520" s="4">
        <v>1026.3499999999999</v>
      </c>
      <c r="J520" s="4">
        <v>57436.21</v>
      </c>
      <c r="K520" s="4">
        <v>30704.79</v>
      </c>
      <c r="L520" s="2">
        <v>45291</v>
      </c>
      <c r="M520" t="s">
        <v>6</v>
      </c>
    </row>
    <row r="521" spans="1:13" ht="12.75" customHeight="1" x14ac:dyDescent="0.25">
      <c r="A521" t="s">
        <v>785</v>
      </c>
      <c r="B521" t="s">
        <v>786</v>
      </c>
      <c r="C521" s="1">
        <v>33419</v>
      </c>
      <c r="D521" s="2">
        <v>33419</v>
      </c>
      <c r="E521" t="s">
        <v>107</v>
      </c>
      <c r="F521" t="s">
        <v>299</v>
      </c>
      <c r="G521" t="s">
        <v>784</v>
      </c>
      <c r="H521" s="4">
        <v>10163</v>
      </c>
      <c r="I521" s="4">
        <v>118.35</v>
      </c>
      <c r="J521" s="4">
        <v>6622.34</v>
      </c>
      <c r="K521" s="4">
        <v>3540.66</v>
      </c>
      <c r="L521" s="2">
        <v>45291</v>
      </c>
      <c r="M521" t="s">
        <v>6</v>
      </c>
    </row>
    <row r="522" spans="1:13" ht="12.75" customHeight="1" x14ac:dyDescent="0.25">
      <c r="A522" t="s">
        <v>787</v>
      </c>
      <c r="B522" t="s">
        <v>788</v>
      </c>
      <c r="C522" s="1">
        <v>33419</v>
      </c>
      <c r="D522" s="2">
        <v>33419</v>
      </c>
      <c r="E522" t="s">
        <v>107</v>
      </c>
      <c r="F522" t="s">
        <v>299</v>
      </c>
      <c r="G522" t="s">
        <v>784</v>
      </c>
      <c r="H522" s="4">
        <v>1939</v>
      </c>
      <c r="I522" s="4">
        <v>22.58</v>
      </c>
      <c r="J522" s="4">
        <v>1263.52</v>
      </c>
      <c r="K522" s="4">
        <v>675.48</v>
      </c>
      <c r="L522" s="2">
        <v>45291</v>
      </c>
      <c r="M522" t="s">
        <v>6</v>
      </c>
    </row>
    <row r="523" spans="1:13" ht="12.75" customHeight="1" x14ac:dyDescent="0.25">
      <c r="A523" t="s">
        <v>789</v>
      </c>
      <c r="B523" t="s">
        <v>790</v>
      </c>
      <c r="C523" s="1">
        <v>33419</v>
      </c>
      <c r="D523" s="2">
        <v>33419</v>
      </c>
      <c r="E523" t="s">
        <v>107</v>
      </c>
      <c r="F523" t="s">
        <v>299</v>
      </c>
      <c r="G523" t="s">
        <v>784</v>
      </c>
      <c r="H523" s="4">
        <v>496</v>
      </c>
      <c r="I523" s="4">
        <v>5.79</v>
      </c>
      <c r="J523" s="4">
        <v>322.95999999999998</v>
      </c>
      <c r="K523" s="4">
        <v>173.04</v>
      </c>
      <c r="L523" s="2">
        <v>45291</v>
      </c>
      <c r="M523" t="s">
        <v>6</v>
      </c>
    </row>
    <row r="524" spans="1:13" ht="12.75" customHeight="1" x14ac:dyDescent="0.25">
      <c r="A524" t="s">
        <v>791</v>
      </c>
      <c r="B524" t="s">
        <v>792</v>
      </c>
      <c r="C524" s="1">
        <v>33419</v>
      </c>
      <c r="D524" s="2">
        <v>33419</v>
      </c>
      <c r="E524" t="s">
        <v>107</v>
      </c>
      <c r="F524" t="s">
        <v>299</v>
      </c>
      <c r="G524" t="s">
        <v>784</v>
      </c>
      <c r="H524" s="4">
        <v>7792</v>
      </c>
      <c r="I524" s="4">
        <v>90.75</v>
      </c>
      <c r="J524" s="4">
        <v>5077.08</v>
      </c>
      <c r="K524" s="4">
        <v>2714.92</v>
      </c>
      <c r="L524" s="2">
        <v>45291</v>
      </c>
      <c r="M524" t="s">
        <v>6</v>
      </c>
    </row>
    <row r="525" spans="1:13" ht="12.75" customHeight="1" x14ac:dyDescent="0.25">
      <c r="A525" t="s">
        <v>793</v>
      </c>
      <c r="B525" t="s">
        <v>794</v>
      </c>
      <c r="C525" s="1">
        <v>33419</v>
      </c>
      <c r="D525" s="2">
        <v>33419</v>
      </c>
      <c r="E525" t="s">
        <v>107</v>
      </c>
      <c r="F525" t="s">
        <v>299</v>
      </c>
      <c r="G525" t="s">
        <v>784</v>
      </c>
      <c r="H525" s="4">
        <v>569</v>
      </c>
      <c r="I525" s="4">
        <v>6.64</v>
      </c>
      <c r="J525" s="4">
        <v>370.39</v>
      </c>
      <c r="K525" s="4">
        <v>198.61</v>
      </c>
      <c r="L525" s="2">
        <v>45291</v>
      </c>
      <c r="M525" t="s">
        <v>6</v>
      </c>
    </row>
    <row r="526" spans="1:13" ht="12.75" customHeight="1" x14ac:dyDescent="0.25">
      <c r="A526" t="s">
        <v>795</v>
      </c>
      <c r="B526" t="s">
        <v>796</v>
      </c>
      <c r="C526" s="1">
        <v>33419</v>
      </c>
      <c r="D526" s="2">
        <v>33419</v>
      </c>
      <c r="E526" t="s">
        <v>107</v>
      </c>
      <c r="F526" t="s">
        <v>299</v>
      </c>
      <c r="G526" t="s">
        <v>784</v>
      </c>
      <c r="H526" s="4">
        <v>866</v>
      </c>
      <c r="I526" s="4">
        <v>10.08</v>
      </c>
      <c r="J526" s="4">
        <v>564.44000000000005</v>
      </c>
      <c r="K526" s="4">
        <v>301.56</v>
      </c>
      <c r="L526" s="2">
        <v>45291</v>
      </c>
      <c r="M526" t="s">
        <v>6</v>
      </c>
    </row>
    <row r="527" spans="1:13" ht="12.75" customHeight="1" x14ac:dyDescent="0.25">
      <c r="A527" t="s">
        <v>797</v>
      </c>
      <c r="B527" t="s">
        <v>798</v>
      </c>
      <c r="C527" s="1">
        <v>33419</v>
      </c>
      <c r="D527" s="2">
        <v>33419</v>
      </c>
      <c r="E527" t="s">
        <v>107</v>
      </c>
      <c r="F527" t="s">
        <v>299</v>
      </c>
      <c r="G527" t="s">
        <v>784</v>
      </c>
      <c r="H527" s="4">
        <v>4175</v>
      </c>
      <c r="I527" s="4">
        <v>48.63</v>
      </c>
      <c r="J527" s="4">
        <v>2720.14</v>
      </c>
      <c r="K527" s="4">
        <v>1454.86</v>
      </c>
      <c r="L527" s="2">
        <v>45291</v>
      </c>
      <c r="M527" t="s">
        <v>6</v>
      </c>
    </row>
    <row r="528" spans="1:13" ht="12.75" customHeight="1" x14ac:dyDescent="0.25">
      <c r="A528" t="s">
        <v>799</v>
      </c>
      <c r="B528" t="s">
        <v>800</v>
      </c>
      <c r="C528" s="1">
        <v>33419</v>
      </c>
      <c r="D528" s="2">
        <v>33419</v>
      </c>
      <c r="E528" t="s">
        <v>107</v>
      </c>
      <c r="F528" t="s">
        <v>299</v>
      </c>
      <c r="G528" t="s">
        <v>784</v>
      </c>
      <c r="H528" s="4">
        <v>5585</v>
      </c>
      <c r="I528" s="4">
        <v>65.040000000000006</v>
      </c>
      <c r="J528" s="4">
        <v>3639.15</v>
      </c>
      <c r="K528" s="4">
        <v>1945.85</v>
      </c>
      <c r="L528" s="2">
        <v>45291</v>
      </c>
      <c r="M528" t="s">
        <v>6</v>
      </c>
    </row>
    <row r="529" spans="1:13" ht="12.75" customHeight="1" x14ac:dyDescent="0.25">
      <c r="A529" t="s">
        <v>801</v>
      </c>
      <c r="B529" t="s">
        <v>802</v>
      </c>
      <c r="C529" s="1">
        <v>33419</v>
      </c>
      <c r="D529" s="2">
        <v>33419</v>
      </c>
      <c r="E529" t="s">
        <v>107</v>
      </c>
      <c r="F529" t="s">
        <v>299</v>
      </c>
      <c r="G529" t="s">
        <v>784</v>
      </c>
      <c r="H529" s="4">
        <v>725</v>
      </c>
      <c r="I529" s="4">
        <v>8.43</v>
      </c>
      <c r="J529" s="4">
        <v>472.94</v>
      </c>
      <c r="K529" s="4">
        <v>252.06</v>
      </c>
      <c r="L529" s="2">
        <v>45291</v>
      </c>
      <c r="M529" t="s">
        <v>6</v>
      </c>
    </row>
    <row r="530" spans="1:13" ht="12.75" customHeight="1" x14ac:dyDescent="0.25">
      <c r="A530" t="s">
        <v>803</v>
      </c>
      <c r="B530" t="s">
        <v>804</v>
      </c>
      <c r="C530" s="1">
        <v>33419</v>
      </c>
      <c r="D530" s="2">
        <v>33419</v>
      </c>
      <c r="E530" t="s">
        <v>107</v>
      </c>
      <c r="F530" t="s">
        <v>299</v>
      </c>
      <c r="G530" t="s">
        <v>784</v>
      </c>
      <c r="H530" s="4">
        <v>375</v>
      </c>
      <c r="I530" s="4">
        <v>4.3499999999999996</v>
      </c>
      <c r="J530" s="4">
        <v>244.86</v>
      </c>
      <c r="K530" s="4">
        <v>130.13999999999999</v>
      </c>
      <c r="L530" s="2">
        <v>45291</v>
      </c>
      <c r="M530" t="s">
        <v>6</v>
      </c>
    </row>
    <row r="531" spans="1:13" ht="12.75" customHeight="1" x14ac:dyDescent="0.25">
      <c r="A531" t="s">
        <v>805</v>
      </c>
      <c r="B531" t="s">
        <v>806</v>
      </c>
      <c r="C531" s="1">
        <v>33419</v>
      </c>
      <c r="D531" s="2">
        <v>33419</v>
      </c>
      <c r="E531" t="s">
        <v>107</v>
      </c>
      <c r="F531" t="s">
        <v>299</v>
      </c>
      <c r="G531" t="s">
        <v>784</v>
      </c>
      <c r="H531" s="4">
        <v>1903</v>
      </c>
      <c r="I531" s="4">
        <v>22.15</v>
      </c>
      <c r="J531" s="4">
        <v>1240.53</v>
      </c>
      <c r="K531" s="4">
        <v>662.47</v>
      </c>
      <c r="L531" s="2">
        <v>45291</v>
      </c>
      <c r="M531" t="s">
        <v>6</v>
      </c>
    </row>
    <row r="532" spans="1:13" ht="12.75" customHeight="1" x14ac:dyDescent="0.25">
      <c r="A532" t="s">
        <v>807</v>
      </c>
      <c r="B532" t="s">
        <v>808</v>
      </c>
      <c r="C532" s="1">
        <v>33419</v>
      </c>
      <c r="D532" s="2">
        <v>33419</v>
      </c>
      <c r="E532" t="s">
        <v>107</v>
      </c>
      <c r="F532" t="s">
        <v>299</v>
      </c>
      <c r="G532" t="s">
        <v>784</v>
      </c>
      <c r="H532" s="4">
        <v>464</v>
      </c>
      <c r="I532" s="4">
        <v>5.39</v>
      </c>
      <c r="J532" s="4">
        <v>302.83</v>
      </c>
      <c r="K532" s="4">
        <v>161.16999999999999</v>
      </c>
      <c r="L532" s="2">
        <v>45291</v>
      </c>
      <c r="M532" t="s">
        <v>6</v>
      </c>
    </row>
    <row r="533" spans="1:13" ht="12.75" customHeight="1" x14ac:dyDescent="0.25">
      <c r="A533" t="s">
        <v>809</v>
      </c>
      <c r="B533" t="s">
        <v>810</v>
      </c>
      <c r="C533" s="1">
        <v>33419</v>
      </c>
      <c r="D533" s="2">
        <v>33419</v>
      </c>
      <c r="E533" t="s">
        <v>107</v>
      </c>
      <c r="F533" t="s">
        <v>299</v>
      </c>
      <c r="G533" t="s">
        <v>784</v>
      </c>
      <c r="H533" s="4">
        <v>4432</v>
      </c>
      <c r="I533" s="4">
        <v>51.6</v>
      </c>
      <c r="J533" s="4">
        <v>2888.33</v>
      </c>
      <c r="K533" s="4">
        <v>1543.67</v>
      </c>
      <c r="L533" s="2">
        <v>45291</v>
      </c>
      <c r="M533" t="s">
        <v>6</v>
      </c>
    </row>
    <row r="534" spans="1:13" ht="12.75" customHeight="1" x14ac:dyDescent="0.25">
      <c r="A534" t="s">
        <v>811</v>
      </c>
      <c r="B534" t="s">
        <v>812</v>
      </c>
      <c r="C534" s="1">
        <v>33419</v>
      </c>
      <c r="D534" s="2">
        <v>33419</v>
      </c>
      <c r="E534" t="s">
        <v>107</v>
      </c>
      <c r="F534" t="s">
        <v>299</v>
      </c>
      <c r="G534" t="s">
        <v>784</v>
      </c>
      <c r="H534" s="4">
        <v>1022</v>
      </c>
      <c r="I534" s="4">
        <v>11.9</v>
      </c>
      <c r="J534" s="4">
        <v>666.02</v>
      </c>
      <c r="K534" s="4">
        <v>355.98</v>
      </c>
      <c r="L534" s="2">
        <v>45291</v>
      </c>
      <c r="M534" t="s">
        <v>6</v>
      </c>
    </row>
    <row r="535" spans="1:13" ht="12.75" customHeight="1" x14ac:dyDescent="0.25">
      <c r="A535" t="s">
        <v>813</v>
      </c>
      <c r="B535" t="s">
        <v>814</v>
      </c>
      <c r="C535" s="1">
        <v>33419</v>
      </c>
      <c r="D535" s="2">
        <v>33419</v>
      </c>
      <c r="E535" t="s">
        <v>107</v>
      </c>
      <c r="F535" t="s">
        <v>299</v>
      </c>
      <c r="G535" t="s">
        <v>784</v>
      </c>
      <c r="H535" s="4">
        <v>1037</v>
      </c>
      <c r="I535" s="4">
        <v>12.06</v>
      </c>
      <c r="J535" s="4">
        <v>676.09</v>
      </c>
      <c r="K535" s="4">
        <v>360.91</v>
      </c>
      <c r="L535" s="2">
        <v>45291</v>
      </c>
      <c r="M535" t="s">
        <v>6</v>
      </c>
    </row>
    <row r="536" spans="1:13" ht="12.75" customHeight="1" x14ac:dyDescent="0.25">
      <c r="A536" t="s">
        <v>815</v>
      </c>
      <c r="B536" t="s">
        <v>816</v>
      </c>
      <c r="C536" s="1">
        <v>33419</v>
      </c>
      <c r="D536" s="2">
        <v>33419</v>
      </c>
      <c r="E536" t="s">
        <v>107</v>
      </c>
      <c r="F536" t="s">
        <v>299</v>
      </c>
      <c r="G536" t="s">
        <v>784</v>
      </c>
      <c r="H536" s="4">
        <v>2000</v>
      </c>
      <c r="I536" s="4">
        <v>23.29</v>
      </c>
      <c r="J536" s="4">
        <v>1303.29</v>
      </c>
      <c r="K536" s="4">
        <v>696.71</v>
      </c>
      <c r="L536" s="2">
        <v>45291</v>
      </c>
      <c r="M536" t="s">
        <v>6</v>
      </c>
    </row>
    <row r="537" spans="1:13" ht="12.75" customHeight="1" x14ac:dyDescent="0.25">
      <c r="A537" t="s">
        <v>817</v>
      </c>
      <c r="B537" t="s">
        <v>818</v>
      </c>
      <c r="C537" s="1">
        <v>33419</v>
      </c>
      <c r="D537" s="2">
        <v>33419</v>
      </c>
      <c r="E537" t="s">
        <v>107</v>
      </c>
      <c r="F537" t="s">
        <v>299</v>
      </c>
      <c r="G537" t="s">
        <v>784</v>
      </c>
      <c r="H537" s="4">
        <v>5748</v>
      </c>
      <c r="I537" s="4">
        <v>66.92</v>
      </c>
      <c r="J537" s="4">
        <v>3746</v>
      </c>
      <c r="K537" s="4">
        <v>2002</v>
      </c>
      <c r="L537" s="2">
        <v>45291</v>
      </c>
      <c r="M537" t="s">
        <v>6</v>
      </c>
    </row>
    <row r="538" spans="1:13" ht="12.75" customHeight="1" x14ac:dyDescent="0.25">
      <c r="A538" t="s">
        <v>819</v>
      </c>
      <c r="B538" t="s">
        <v>820</v>
      </c>
      <c r="C538" s="1">
        <v>33419</v>
      </c>
      <c r="D538" s="2">
        <v>33419</v>
      </c>
      <c r="E538" t="s">
        <v>107</v>
      </c>
      <c r="F538" t="s">
        <v>299</v>
      </c>
      <c r="G538" t="s">
        <v>784</v>
      </c>
      <c r="H538" s="4">
        <v>2256</v>
      </c>
      <c r="I538" s="4">
        <v>26.27</v>
      </c>
      <c r="J538" s="4">
        <v>1470.03</v>
      </c>
      <c r="K538" s="4">
        <v>785.97</v>
      </c>
      <c r="L538" s="2">
        <v>45291</v>
      </c>
      <c r="M538" t="s">
        <v>6</v>
      </c>
    </row>
    <row r="539" spans="1:13" ht="12.75" customHeight="1" x14ac:dyDescent="0.25">
      <c r="A539" t="s">
        <v>821</v>
      </c>
      <c r="B539" t="s">
        <v>822</v>
      </c>
      <c r="C539" s="1">
        <v>33419</v>
      </c>
      <c r="D539" s="2">
        <v>33419</v>
      </c>
      <c r="E539" t="s">
        <v>107</v>
      </c>
      <c r="F539" t="s">
        <v>299</v>
      </c>
      <c r="G539" t="s">
        <v>784</v>
      </c>
      <c r="H539" s="4">
        <v>1141</v>
      </c>
      <c r="I539" s="4">
        <v>13.3</v>
      </c>
      <c r="J539" s="4">
        <v>743.16</v>
      </c>
      <c r="K539" s="4">
        <v>397.84</v>
      </c>
      <c r="L539" s="2">
        <v>45291</v>
      </c>
      <c r="M539" t="s">
        <v>6</v>
      </c>
    </row>
    <row r="540" spans="1:13" ht="12.75" customHeight="1" x14ac:dyDescent="0.25">
      <c r="A540" t="s">
        <v>823</v>
      </c>
      <c r="B540" t="s">
        <v>824</v>
      </c>
      <c r="C540" s="1">
        <v>33419</v>
      </c>
      <c r="D540" s="2">
        <v>33419</v>
      </c>
      <c r="E540" t="s">
        <v>107</v>
      </c>
      <c r="F540" t="s">
        <v>299</v>
      </c>
      <c r="G540" t="s">
        <v>784</v>
      </c>
      <c r="H540" s="4">
        <v>1545</v>
      </c>
      <c r="I540" s="4">
        <v>17.989999999999998</v>
      </c>
      <c r="J540" s="4">
        <v>1006.7</v>
      </c>
      <c r="K540" s="4">
        <v>538.29999999999995</v>
      </c>
      <c r="L540" s="2">
        <v>45291</v>
      </c>
      <c r="M540" t="s">
        <v>6</v>
      </c>
    </row>
    <row r="541" spans="1:13" ht="12.75" customHeight="1" x14ac:dyDescent="0.25">
      <c r="A541" t="s">
        <v>825</v>
      </c>
      <c r="B541" t="s">
        <v>826</v>
      </c>
      <c r="C541" s="1">
        <v>33419</v>
      </c>
      <c r="D541" s="2">
        <v>33419</v>
      </c>
      <c r="E541" t="s">
        <v>107</v>
      </c>
      <c r="F541" t="s">
        <v>299</v>
      </c>
      <c r="G541" t="s">
        <v>784</v>
      </c>
      <c r="H541" s="4">
        <v>833</v>
      </c>
      <c r="I541" s="4">
        <v>9.6999999999999993</v>
      </c>
      <c r="J541" s="4">
        <v>542.89</v>
      </c>
      <c r="K541" s="4">
        <v>290.11</v>
      </c>
      <c r="L541" s="2">
        <v>45291</v>
      </c>
      <c r="M541" t="s">
        <v>6</v>
      </c>
    </row>
    <row r="542" spans="1:13" ht="12.75" customHeight="1" x14ac:dyDescent="0.25">
      <c r="A542" t="s">
        <v>827</v>
      </c>
      <c r="B542" t="s">
        <v>828</v>
      </c>
      <c r="C542" s="1">
        <v>33419</v>
      </c>
      <c r="D542" s="2">
        <v>33419</v>
      </c>
      <c r="E542" t="s">
        <v>107</v>
      </c>
      <c r="F542" t="s">
        <v>299</v>
      </c>
      <c r="G542" t="s">
        <v>784</v>
      </c>
      <c r="H542" s="4">
        <v>24123</v>
      </c>
      <c r="I542" s="4">
        <v>280.89999999999998</v>
      </c>
      <c r="J542" s="4">
        <v>15719.41</v>
      </c>
      <c r="K542" s="4">
        <v>8403.59</v>
      </c>
      <c r="L542" s="2">
        <v>45291</v>
      </c>
      <c r="M542" t="s">
        <v>6</v>
      </c>
    </row>
    <row r="543" spans="1:13" ht="12.75" customHeight="1" x14ac:dyDescent="0.25">
      <c r="A543" t="s">
        <v>829</v>
      </c>
      <c r="B543" t="s">
        <v>830</v>
      </c>
      <c r="C543" s="1">
        <v>33419</v>
      </c>
      <c r="D543" s="2">
        <v>33419</v>
      </c>
      <c r="E543" t="s">
        <v>107</v>
      </c>
      <c r="F543" t="s">
        <v>299</v>
      </c>
      <c r="G543" t="s">
        <v>784</v>
      </c>
      <c r="H543" s="4">
        <v>1750</v>
      </c>
      <c r="I543" s="4">
        <v>20.38</v>
      </c>
      <c r="J543" s="4">
        <v>1140.3900000000001</v>
      </c>
      <c r="K543" s="4">
        <v>609.61</v>
      </c>
      <c r="L543" s="2">
        <v>45291</v>
      </c>
      <c r="M543" t="s">
        <v>6</v>
      </c>
    </row>
    <row r="544" spans="1:13" ht="12.75" customHeight="1" x14ac:dyDescent="0.25">
      <c r="A544" t="s">
        <v>831</v>
      </c>
      <c r="B544" t="s">
        <v>832</v>
      </c>
      <c r="C544" s="1">
        <v>33419</v>
      </c>
      <c r="D544" s="2">
        <v>33419</v>
      </c>
      <c r="E544" t="s">
        <v>107</v>
      </c>
      <c r="F544" t="s">
        <v>299</v>
      </c>
      <c r="G544" t="s">
        <v>784</v>
      </c>
      <c r="H544" s="4">
        <v>3527</v>
      </c>
      <c r="I544" s="4">
        <v>41.07</v>
      </c>
      <c r="J544" s="4">
        <v>2298.5</v>
      </c>
      <c r="K544" s="4">
        <v>1228.5</v>
      </c>
      <c r="L544" s="2">
        <v>45291</v>
      </c>
      <c r="M544" t="s">
        <v>6</v>
      </c>
    </row>
    <row r="545" spans="1:13" ht="12.75" customHeight="1" x14ac:dyDescent="0.25">
      <c r="A545" t="s">
        <v>833</v>
      </c>
      <c r="B545" t="s">
        <v>834</v>
      </c>
      <c r="C545" s="1">
        <v>33419</v>
      </c>
      <c r="D545" s="2">
        <v>33419</v>
      </c>
      <c r="E545" t="s">
        <v>107</v>
      </c>
      <c r="F545" t="s">
        <v>299</v>
      </c>
      <c r="G545" t="s">
        <v>784</v>
      </c>
      <c r="H545" s="4">
        <v>2928</v>
      </c>
      <c r="I545" s="4">
        <v>34.1</v>
      </c>
      <c r="J545" s="4">
        <v>1907.98</v>
      </c>
      <c r="K545" s="4">
        <v>1020.02</v>
      </c>
      <c r="L545" s="2">
        <v>45291</v>
      </c>
      <c r="M545" t="s">
        <v>6</v>
      </c>
    </row>
    <row r="546" spans="1:13" ht="12.75" customHeight="1" x14ac:dyDescent="0.25">
      <c r="A546" t="s">
        <v>835</v>
      </c>
      <c r="B546" t="s">
        <v>836</v>
      </c>
      <c r="C546" s="1">
        <v>33419</v>
      </c>
      <c r="D546" s="2">
        <v>33419</v>
      </c>
      <c r="E546" t="s">
        <v>107</v>
      </c>
      <c r="F546" t="s">
        <v>299</v>
      </c>
      <c r="G546" t="s">
        <v>784</v>
      </c>
      <c r="H546" s="4">
        <v>2250</v>
      </c>
      <c r="I546" s="4">
        <v>26.2</v>
      </c>
      <c r="J546" s="4">
        <v>1466.2</v>
      </c>
      <c r="K546" s="4">
        <v>783.8</v>
      </c>
      <c r="L546" s="2">
        <v>45291</v>
      </c>
      <c r="M546" t="s">
        <v>6</v>
      </c>
    </row>
    <row r="547" spans="1:13" ht="12.75" customHeight="1" x14ac:dyDescent="0.25">
      <c r="A547" t="s">
        <v>837</v>
      </c>
      <c r="B547" t="s">
        <v>838</v>
      </c>
      <c r="C547" s="1">
        <v>33419</v>
      </c>
      <c r="D547" s="2">
        <v>33419</v>
      </c>
      <c r="E547" t="s">
        <v>107</v>
      </c>
      <c r="F547" t="s">
        <v>299</v>
      </c>
      <c r="G547" t="s">
        <v>784</v>
      </c>
      <c r="H547" s="4">
        <v>12078</v>
      </c>
      <c r="I547" s="4">
        <v>140.63999999999999</v>
      </c>
      <c r="J547" s="4">
        <v>7870.52</v>
      </c>
      <c r="K547" s="4">
        <v>4207.4799999999996</v>
      </c>
      <c r="L547" s="2">
        <v>45291</v>
      </c>
      <c r="M547" t="s">
        <v>6</v>
      </c>
    </row>
    <row r="548" spans="1:13" ht="12.75" customHeight="1" x14ac:dyDescent="0.25">
      <c r="A548" t="s">
        <v>839</v>
      </c>
      <c r="B548" t="s">
        <v>840</v>
      </c>
      <c r="C548" s="1">
        <v>33419</v>
      </c>
      <c r="D548" s="2">
        <v>33419</v>
      </c>
      <c r="E548" t="s">
        <v>107</v>
      </c>
      <c r="F548" t="s">
        <v>299</v>
      </c>
      <c r="G548" t="s">
        <v>784</v>
      </c>
      <c r="H548" s="4">
        <v>162</v>
      </c>
      <c r="I548" s="4">
        <v>1.89</v>
      </c>
      <c r="J548" s="4">
        <v>105.41</v>
      </c>
      <c r="K548" s="4">
        <v>56.59</v>
      </c>
      <c r="L548" s="2">
        <v>45291</v>
      </c>
      <c r="M548" t="s">
        <v>6</v>
      </c>
    </row>
    <row r="549" spans="1:13" ht="12.75" customHeight="1" x14ac:dyDescent="0.25">
      <c r="A549" t="s">
        <v>841</v>
      </c>
      <c r="B549" t="s">
        <v>842</v>
      </c>
      <c r="C549" s="1">
        <v>33419</v>
      </c>
      <c r="D549" s="2">
        <v>33419</v>
      </c>
      <c r="E549" t="s">
        <v>107</v>
      </c>
      <c r="F549" t="s">
        <v>299</v>
      </c>
      <c r="G549" t="s">
        <v>784</v>
      </c>
      <c r="H549" s="4">
        <v>1522</v>
      </c>
      <c r="I549" s="4">
        <v>17.72</v>
      </c>
      <c r="J549" s="4">
        <v>991.85</v>
      </c>
      <c r="K549" s="4">
        <v>530.15</v>
      </c>
      <c r="L549" s="2">
        <v>45291</v>
      </c>
      <c r="M549" t="s">
        <v>6</v>
      </c>
    </row>
    <row r="550" spans="1:13" ht="12.75" customHeight="1" x14ac:dyDescent="0.25">
      <c r="A550" t="s">
        <v>843</v>
      </c>
      <c r="B550" t="s">
        <v>844</v>
      </c>
      <c r="C550" s="1">
        <v>33419</v>
      </c>
      <c r="D550" s="2">
        <v>33419</v>
      </c>
      <c r="E550" t="s">
        <v>107</v>
      </c>
      <c r="F550" t="s">
        <v>299</v>
      </c>
      <c r="G550" t="s">
        <v>784</v>
      </c>
      <c r="H550" s="4">
        <v>161</v>
      </c>
      <c r="I550" s="4">
        <v>1.87</v>
      </c>
      <c r="J550" s="4">
        <v>104.94</v>
      </c>
      <c r="K550" s="4">
        <v>56.06</v>
      </c>
      <c r="L550" s="2">
        <v>45291</v>
      </c>
      <c r="M550" t="s">
        <v>6</v>
      </c>
    </row>
    <row r="551" spans="1:13" ht="12.75" customHeight="1" x14ac:dyDescent="0.25">
      <c r="A551" t="s">
        <v>845</v>
      </c>
      <c r="B551" t="s">
        <v>846</v>
      </c>
      <c r="C551" s="1">
        <v>33419</v>
      </c>
      <c r="D551" s="2">
        <v>33419</v>
      </c>
      <c r="E551" t="s">
        <v>107</v>
      </c>
      <c r="F551" t="s">
        <v>299</v>
      </c>
      <c r="G551" t="s">
        <v>784</v>
      </c>
      <c r="H551" s="4">
        <v>348</v>
      </c>
      <c r="I551" s="4">
        <v>4.04</v>
      </c>
      <c r="J551" s="4">
        <v>227.12</v>
      </c>
      <c r="K551" s="4">
        <v>120.88</v>
      </c>
      <c r="L551" s="2">
        <v>45291</v>
      </c>
      <c r="M551" t="s">
        <v>6</v>
      </c>
    </row>
    <row r="552" spans="1:13" ht="12.75" customHeight="1" x14ac:dyDescent="0.25">
      <c r="A552" t="s">
        <v>847</v>
      </c>
      <c r="B552" t="s">
        <v>848</v>
      </c>
      <c r="C552" s="1">
        <v>33419</v>
      </c>
      <c r="D552" s="2">
        <v>33419</v>
      </c>
      <c r="E552" t="s">
        <v>107</v>
      </c>
      <c r="F552" t="s">
        <v>299</v>
      </c>
      <c r="G552" t="s">
        <v>784</v>
      </c>
      <c r="H552" s="4">
        <v>1008</v>
      </c>
      <c r="I552" s="4">
        <v>11.75</v>
      </c>
      <c r="J552" s="4">
        <v>656.43</v>
      </c>
      <c r="K552" s="4">
        <v>351.57</v>
      </c>
      <c r="L552" s="2">
        <v>45291</v>
      </c>
      <c r="M552" t="s">
        <v>6</v>
      </c>
    </row>
    <row r="553" spans="1:13" ht="12.75" customHeight="1" x14ac:dyDescent="0.25">
      <c r="A553" t="s">
        <v>849</v>
      </c>
      <c r="B553" t="s">
        <v>850</v>
      </c>
      <c r="C553" s="1">
        <v>33419</v>
      </c>
      <c r="D553" s="2">
        <v>33419</v>
      </c>
      <c r="E553" t="s">
        <v>107</v>
      </c>
      <c r="F553" t="s">
        <v>299</v>
      </c>
      <c r="G553" t="s">
        <v>784</v>
      </c>
      <c r="H553" s="4">
        <v>184</v>
      </c>
      <c r="I553" s="4">
        <v>2.15</v>
      </c>
      <c r="J553" s="4">
        <v>119.8</v>
      </c>
      <c r="K553" s="4">
        <v>64.2</v>
      </c>
      <c r="L553" s="2">
        <v>45291</v>
      </c>
      <c r="M553" t="s">
        <v>6</v>
      </c>
    </row>
    <row r="554" spans="1:13" ht="12.75" customHeight="1" x14ac:dyDescent="0.25">
      <c r="A554" t="s">
        <v>851</v>
      </c>
      <c r="B554" t="s">
        <v>852</v>
      </c>
      <c r="C554" s="1">
        <v>33419</v>
      </c>
      <c r="D554" s="2">
        <v>33419</v>
      </c>
      <c r="E554" t="s">
        <v>107</v>
      </c>
      <c r="F554" t="s">
        <v>299</v>
      </c>
      <c r="G554" t="s">
        <v>784</v>
      </c>
      <c r="H554" s="4">
        <v>648</v>
      </c>
      <c r="I554" s="4">
        <v>7.53</v>
      </c>
      <c r="J554" s="4">
        <v>422.61</v>
      </c>
      <c r="K554" s="4">
        <v>225.39</v>
      </c>
      <c r="L554" s="2">
        <v>45291</v>
      </c>
      <c r="M554" t="s">
        <v>6</v>
      </c>
    </row>
    <row r="555" spans="1:13" ht="12.75" customHeight="1" x14ac:dyDescent="0.25">
      <c r="A555" t="s">
        <v>853</v>
      </c>
      <c r="B555" t="s">
        <v>854</v>
      </c>
      <c r="C555" s="1">
        <v>33419</v>
      </c>
      <c r="D555" s="2">
        <v>33419</v>
      </c>
      <c r="E555" t="s">
        <v>107</v>
      </c>
      <c r="F555" t="s">
        <v>299</v>
      </c>
      <c r="G555" t="s">
        <v>784</v>
      </c>
      <c r="H555" s="4">
        <v>2365</v>
      </c>
      <c r="I555" s="4">
        <v>27.56</v>
      </c>
      <c r="J555" s="4">
        <v>1540.46</v>
      </c>
      <c r="K555" s="4">
        <v>824.54</v>
      </c>
      <c r="L555" s="2">
        <v>45291</v>
      </c>
      <c r="M555" t="s">
        <v>6</v>
      </c>
    </row>
    <row r="556" spans="1:13" ht="12.75" customHeight="1" x14ac:dyDescent="0.25">
      <c r="A556" t="s">
        <v>855</v>
      </c>
      <c r="B556" t="s">
        <v>856</v>
      </c>
      <c r="C556" s="1">
        <v>33419</v>
      </c>
      <c r="D556" s="2">
        <v>33419</v>
      </c>
      <c r="E556" t="s">
        <v>107</v>
      </c>
      <c r="F556" t="s">
        <v>299</v>
      </c>
      <c r="G556" t="s">
        <v>784</v>
      </c>
      <c r="H556" s="4">
        <v>447</v>
      </c>
      <c r="I556" s="4">
        <v>5.22</v>
      </c>
      <c r="J556" s="4">
        <v>290.85000000000002</v>
      </c>
      <c r="K556" s="4">
        <v>156.15</v>
      </c>
      <c r="L556" s="2">
        <v>45291</v>
      </c>
      <c r="M556" t="s">
        <v>6</v>
      </c>
    </row>
    <row r="557" spans="1:13" ht="12.75" customHeight="1" x14ac:dyDescent="0.25">
      <c r="A557" t="s">
        <v>857</v>
      </c>
      <c r="B557" t="s">
        <v>858</v>
      </c>
      <c r="C557" s="1">
        <v>33419</v>
      </c>
      <c r="D557" s="2">
        <v>33419</v>
      </c>
      <c r="E557" t="s">
        <v>107</v>
      </c>
      <c r="F557" t="s">
        <v>299</v>
      </c>
      <c r="G557" t="s">
        <v>784</v>
      </c>
      <c r="H557" s="4">
        <v>1676</v>
      </c>
      <c r="I557" s="4">
        <v>19.510000000000002</v>
      </c>
      <c r="J557" s="4">
        <v>1092.47</v>
      </c>
      <c r="K557" s="4">
        <v>583.53</v>
      </c>
      <c r="L557" s="2">
        <v>45291</v>
      </c>
      <c r="M557" t="s">
        <v>6</v>
      </c>
    </row>
    <row r="558" spans="1:13" ht="12.75" customHeight="1" x14ac:dyDescent="0.25">
      <c r="A558" t="s">
        <v>859</v>
      </c>
      <c r="B558" t="s">
        <v>860</v>
      </c>
      <c r="C558" s="1">
        <v>33419</v>
      </c>
      <c r="D558" s="2">
        <v>33419</v>
      </c>
      <c r="E558" t="s">
        <v>107</v>
      </c>
      <c r="F558" t="s">
        <v>299</v>
      </c>
      <c r="G558" t="s">
        <v>784</v>
      </c>
      <c r="H558" s="4">
        <v>4323</v>
      </c>
      <c r="I558" s="4">
        <v>50.34</v>
      </c>
      <c r="J558" s="4">
        <v>2816.93</v>
      </c>
      <c r="K558" s="4">
        <v>1506.07</v>
      </c>
      <c r="L558" s="2">
        <v>45291</v>
      </c>
      <c r="M558" t="s">
        <v>6</v>
      </c>
    </row>
    <row r="559" spans="1:13" ht="12.75" customHeight="1" x14ac:dyDescent="0.25">
      <c r="A559" t="s">
        <v>861</v>
      </c>
      <c r="B559" t="s">
        <v>862</v>
      </c>
      <c r="C559" s="1">
        <v>33419</v>
      </c>
      <c r="D559" s="2">
        <v>33419</v>
      </c>
      <c r="E559" t="s">
        <v>107</v>
      </c>
      <c r="F559" t="s">
        <v>299</v>
      </c>
      <c r="G559" t="s">
        <v>784</v>
      </c>
      <c r="H559" s="4">
        <v>837</v>
      </c>
      <c r="I559" s="4">
        <v>9.77</v>
      </c>
      <c r="J559" s="4">
        <v>544.79999999999995</v>
      </c>
      <c r="K559" s="4">
        <v>292.2</v>
      </c>
      <c r="L559" s="2">
        <v>45291</v>
      </c>
      <c r="M559" t="s">
        <v>6</v>
      </c>
    </row>
    <row r="560" spans="1:13" ht="12.75" customHeight="1" x14ac:dyDescent="0.25">
      <c r="A560" t="s">
        <v>863</v>
      </c>
      <c r="B560" t="s">
        <v>864</v>
      </c>
      <c r="C560" s="1">
        <v>33603</v>
      </c>
      <c r="D560" s="2">
        <v>33603</v>
      </c>
      <c r="E560" t="s">
        <v>107</v>
      </c>
      <c r="F560" t="s">
        <v>299</v>
      </c>
      <c r="G560" t="s">
        <v>573</v>
      </c>
      <c r="H560" s="4">
        <v>-669</v>
      </c>
      <c r="I560" s="4">
        <v>-8.1300000000000008</v>
      </c>
      <c r="J560" s="4">
        <v>-421.8</v>
      </c>
      <c r="K560" s="4">
        <v>-247.2</v>
      </c>
      <c r="L560" s="2">
        <v>45291</v>
      </c>
      <c r="M560" t="s">
        <v>6</v>
      </c>
    </row>
    <row r="561" spans="1:13" ht="12.75" customHeight="1" x14ac:dyDescent="0.25">
      <c r="A561" t="s">
        <v>865</v>
      </c>
      <c r="B561" t="s">
        <v>783</v>
      </c>
      <c r="C561" s="1">
        <v>33785</v>
      </c>
      <c r="D561" s="2">
        <v>33785</v>
      </c>
      <c r="E561" t="s">
        <v>107</v>
      </c>
      <c r="F561" t="s">
        <v>299</v>
      </c>
      <c r="G561" t="s">
        <v>866</v>
      </c>
      <c r="H561" s="4">
        <v>490614</v>
      </c>
      <c r="I561" s="4">
        <v>5841.26</v>
      </c>
      <c r="J561" s="4">
        <v>310021.7</v>
      </c>
      <c r="K561" s="4">
        <v>180592.3</v>
      </c>
      <c r="L561" s="2">
        <v>45291</v>
      </c>
      <c r="M561" t="s">
        <v>6</v>
      </c>
    </row>
    <row r="562" spans="1:13" ht="12.75" customHeight="1" x14ac:dyDescent="0.25">
      <c r="A562" t="s">
        <v>867</v>
      </c>
      <c r="B562" t="s">
        <v>786</v>
      </c>
      <c r="C562" s="1">
        <v>33785</v>
      </c>
      <c r="D562" s="2">
        <v>33785</v>
      </c>
      <c r="E562" t="s">
        <v>107</v>
      </c>
      <c r="F562" t="s">
        <v>299</v>
      </c>
      <c r="G562" t="s">
        <v>866</v>
      </c>
      <c r="H562" s="4">
        <v>903940</v>
      </c>
      <c r="I562" s="4">
        <v>10762.33</v>
      </c>
      <c r="J562" s="4">
        <v>571204.74</v>
      </c>
      <c r="K562" s="4">
        <v>332735.26</v>
      </c>
      <c r="L562" s="2">
        <v>45291</v>
      </c>
      <c r="M562" t="s">
        <v>6</v>
      </c>
    </row>
    <row r="563" spans="1:13" ht="12.75" customHeight="1" x14ac:dyDescent="0.25">
      <c r="A563" t="s">
        <v>868</v>
      </c>
      <c r="B563" t="s">
        <v>869</v>
      </c>
      <c r="C563" s="1">
        <v>33785</v>
      </c>
      <c r="D563" s="2">
        <v>33785</v>
      </c>
      <c r="E563" t="s">
        <v>107</v>
      </c>
      <c r="F563" t="s">
        <v>299</v>
      </c>
      <c r="G563" t="s">
        <v>866</v>
      </c>
      <c r="H563" s="4">
        <v>2588</v>
      </c>
      <c r="I563" s="4">
        <v>30.82</v>
      </c>
      <c r="J563" s="4">
        <v>1635.3</v>
      </c>
      <c r="K563" s="4">
        <v>952.7</v>
      </c>
      <c r="L563" s="2">
        <v>45291</v>
      </c>
      <c r="M563" t="s">
        <v>6</v>
      </c>
    </row>
    <row r="564" spans="1:13" ht="12.75" customHeight="1" x14ac:dyDescent="0.25">
      <c r="A564" t="s">
        <v>870</v>
      </c>
      <c r="B564" t="s">
        <v>871</v>
      </c>
      <c r="C564" s="1">
        <v>33785</v>
      </c>
      <c r="D564" s="2">
        <v>33785</v>
      </c>
      <c r="E564" t="s">
        <v>107</v>
      </c>
      <c r="F564" t="s">
        <v>299</v>
      </c>
      <c r="G564" t="s">
        <v>866</v>
      </c>
      <c r="H564" s="4">
        <v>19366</v>
      </c>
      <c r="I564" s="4">
        <v>230.59</v>
      </c>
      <c r="J564" s="4">
        <v>12236.96</v>
      </c>
      <c r="K564" s="4">
        <v>7129.04</v>
      </c>
      <c r="L564" s="2">
        <v>45291</v>
      </c>
      <c r="M564" t="s">
        <v>6</v>
      </c>
    </row>
    <row r="565" spans="1:13" ht="12.75" customHeight="1" x14ac:dyDescent="0.25">
      <c r="A565" t="s">
        <v>872</v>
      </c>
      <c r="B565" t="s">
        <v>804</v>
      </c>
      <c r="C565" s="1">
        <v>33785</v>
      </c>
      <c r="D565" s="2">
        <v>33785</v>
      </c>
      <c r="E565" t="s">
        <v>107</v>
      </c>
      <c r="F565" t="s">
        <v>299</v>
      </c>
      <c r="G565" t="s">
        <v>866</v>
      </c>
      <c r="H565" s="4">
        <v>28249</v>
      </c>
      <c r="I565" s="4">
        <v>336.33</v>
      </c>
      <c r="J565" s="4">
        <v>17850.87</v>
      </c>
      <c r="K565" s="4">
        <v>10398.129999999999</v>
      </c>
      <c r="L565" s="2">
        <v>45291</v>
      </c>
      <c r="M565" t="s">
        <v>6</v>
      </c>
    </row>
    <row r="566" spans="1:13" ht="12.75" customHeight="1" x14ac:dyDescent="0.25">
      <c r="A566" t="s">
        <v>873</v>
      </c>
      <c r="B566" t="s">
        <v>874</v>
      </c>
      <c r="C566" s="1">
        <v>33785</v>
      </c>
      <c r="D566" s="2">
        <v>33785</v>
      </c>
      <c r="E566" t="s">
        <v>107</v>
      </c>
      <c r="F566" t="s">
        <v>299</v>
      </c>
      <c r="G566" t="s">
        <v>866</v>
      </c>
      <c r="H566" s="4">
        <v>8902</v>
      </c>
      <c r="I566" s="4">
        <v>106</v>
      </c>
      <c r="J566" s="4">
        <v>5624.93</v>
      </c>
      <c r="K566" s="4">
        <v>3277.07</v>
      </c>
      <c r="L566" s="2">
        <v>45291</v>
      </c>
      <c r="M566" t="s">
        <v>6</v>
      </c>
    </row>
    <row r="567" spans="1:13" ht="12.75" customHeight="1" x14ac:dyDescent="0.25">
      <c r="A567" t="s">
        <v>875</v>
      </c>
      <c r="B567" t="s">
        <v>810</v>
      </c>
      <c r="C567" s="1">
        <v>33785</v>
      </c>
      <c r="D567" s="2">
        <v>33785</v>
      </c>
      <c r="E567" t="s">
        <v>107</v>
      </c>
      <c r="F567" t="s">
        <v>299</v>
      </c>
      <c r="G567" t="s">
        <v>866</v>
      </c>
      <c r="H567" s="4">
        <v>5129</v>
      </c>
      <c r="I567" s="4">
        <v>61.09</v>
      </c>
      <c r="J567" s="4">
        <v>3240.44</v>
      </c>
      <c r="K567" s="4">
        <v>1888.56</v>
      </c>
      <c r="L567" s="2">
        <v>45291</v>
      </c>
      <c r="M567" t="s">
        <v>6</v>
      </c>
    </row>
    <row r="568" spans="1:13" ht="12.75" customHeight="1" x14ac:dyDescent="0.25">
      <c r="A568" t="s">
        <v>876</v>
      </c>
      <c r="B568" t="s">
        <v>812</v>
      </c>
      <c r="C568" s="1">
        <v>33785</v>
      </c>
      <c r="D568" s="2">
        <v>33785</v>
      </c>
      <c r="E568" t="s">
        <v>107</v>
      </c>
      <c r="F568" t="s">
        <v>299</v>
      </c>
      <c r="G568" t="s">
        <v>866</v>
      </c>
      <c r="H568" s="4">
        <v>10258</v>
      </c>
      <c r="I568" s="4">
        <v>122.14</v>
      </c>
      <c r="J568" s="4">
        <v>6481.83</v>
      </c>
      <c r="K568" s="4">
        <v>3776.17</v>
      </c>
      <c r="L568" s="2">
        <v>45291</v>
      </c>
      <c r="M568" t="s">
        <v>6</v>
      </c>
    </row>
    <row r="569" spans="1:13" ht="12.75" customHeight="1" x14ac:dyDescent="0.25">
      <c r="A569" t="s">
        <v>877</v>
      </c>
      <c r="B569" t="s">
        <v>818</v>
      </c>
      <c r="C569" s="1">
        <v>33785</v>
      </c>
      <c r="D569" s="2">
        <v>33785</v>
      </c>
      <c r="E569" t="s">
        <v>107</v>
      </c>
      <c r="F569" t="s">
        <v>299</v>
      </c>
      <c r="G569" t="s">
        <v>866</v>
      </c>
      <c r="H569" s="4">
        <v>7090</v>
      </c>
      <c r="I569" s="4">
        <v>84.43</v>
      </c>
      <c r="J569" s="4">
        <v>4479.84</v>
      </c>
      <c r="K569" s="4">
        <v>2610.16</v>
      </c>
      <c r="L569" s="2">
        <v>45291</v>
      </c>
      <c r="M569" t="s">
        <v>6</v>
      </c>
    </row>
    <row r="570" spans="1:13" ht="12.75" customHeight="1" x14ac:dyDescent="0.25">
      <c r="A570" t="s">
        <v>878</v>
      </c>
      <c r="B570" t="s">
        <v>879</v>
      </c>
      <c r="C570" s="1">
        <v>33785</v>
      </c>
      <c r="D570" s="2">
        <v>33785</v>
      </c>
      <c r="E570" t="s">
        <v>107</v>
      </c>
      <c r="F570" t="s">
        <v>299</v>
      </c>
      <c r="G570" t="s">
        <v>866</v>
      </c>
      <c r="H570" s="4">
        <v>5255</v>
      </c>
      <c r="I570" s="4">
        <v>62.59</v>
      </c>
      <c r="J570" s="4">
        <v>3319.9</v>
      </c>
      <c r="K570" s="4">
        <v>1935.1</v>
      </c>
      <c r="L570" s="2">
        <v>45291</v>
      </c>
      <c r="M570" t="s">
        <v>6</v>
      </c>
    </row>
    <row r="571" spans="1:13" ht="12.75" customHeight="1" x14ac:dyDescent="0.25">
      <c r="A571" t="s">
        <v>880</v>
      </c>
      <c r="B571" t="s">
        <v>838</v>
      </c>
      <c r="C571" s="1">
        <v>33785</v>
      </c>
      <c r="D571" s="2">
        <v>33785</v>
      </c>
      <c r="E571" t="s">
        <v>107</v>
      </c>
      <c r="F571" t="s">
        <v>299</v>
      </c>
      <c r="G571" t="s">
        <v>866</v>
      </c>
      <c r="H571" s="4">
        <v>5387</v>
      </c>
      <c r="I571" s="4">
        <v>64.14</v>
      </c>
      <c r="J571" s="4">
        <v>3404.17</v>
      </c>
      <c r="K571" s="4">
        <v>1982.83</v>
      </c>
      <c r="L571" s="2">
        <v>45291</v>
      </c>
      <c r="M571" t="s">
        <v>6</v>
      </c>
    </row>
    <row r="572" spans="1:13" ht="12.75" customHeight="1" x14ac:dyDescent="0.25">
      <c r="A572" t="s">
        <v>881</v>
      </c>
      <c r="B572" t="s">
        <v>882</v>
      </c>
      <c r="C572" s="1">
        <v>33785</v>
      </c>
      <c r="D572" s="2">
        <v>33785</v>
      </c>
      <c r="E572" t="s">
        <v>107</v>
      </c>
      <c r="F572" t="s">
        <v>299</v>
      </c>
      <c r="G572" t="s">
        <v>866</v>
      </c>
      <c r="H572" s="4">
        <v>856</v>
      </c>
      <c r="I572" s="4">
        <v>10.19</v>
      </c>
      <c r="J572" s="4">
        <v>540.96</v>
      </c>
      <c r="K572" s="4">
        <v>315.04000000000002</v>
      </c>
      <c r="L572" s="2">
        <v>45291</v>
      </c>
      <c r="M572" t="s">
        <v>6</v>
      </c>
    </row>
    <row r="573" spans="1:13" ht="12.75" customHeight="1" x14ac:dyDescent="0.25">
      <c r="A573" t="s">
        <v>883</v>
      </c>
      <c r="B573" t="s">
        <v>842</v>
      </c>
      <c r="C573" s="1">
        <v>33785</v>
      </c>
      <c r="D573" s="2">
        <v>33785</v>
      </c>
      <c r="E573" t="s">
        <v>107</v>
      </c>
      <c r="F573" t="s">
        <v>299</v>
      </c>
      <c r="G573" t="s">
        <v>866</v>
      </c>
      <c r="H573" s="4">
        <v>1415</v>
      </c>
      <c r="I573" s="4">
        <v>16.86</v>
      </c>
      <c r="J573" s="4">
        <v>893.77</v>
      </c>
      <c r="K573" s="4">
        <v>521.23</v>
      </c>
      <c r="L573" s="2">
        <v>45291</v>
      </c>
      <c r="M573" t="s">
        <v>6</v>
      </c>
    </row>
    <row r="574" spans="1:13" ht="12.75" customHeight="1" x14ac:dyDescent="0.25">
      <c r="A574" t="s">
        <v>884</v>
      </c>
      <c r="B574" t="s">
        <v>828</v>
      </c>
      <c r="C574" s="1">
        <v>33785</v>
      </c>
      <c r="D574" s="2">
        <v>33785</v>
      </c>
      <c r="E574" t="s">
        <v>107</v>
      </c>
      <c r="F574" t="s">
        <v>299</v>
      </c>
      <c r="G574" t="s">
        <v>866</v>
      </c>
      <c r="H574" s="4">
        <v>50</v>
      </c>
      <c r="I574" s="4">
        <v>0.6</v>
      </c>
      <c r="J574" s="4">
        <v>31.6</v>
      </c>
      <c r="K574" s="4">
        <v>18.399999999999999</v>
      </c>
      <c r="L574" s="2">
        <v>45291</v>
      </c>
      <c r="M574" t="s">
        <v>6</v>
      </c>
    </row>
    <row r="575" spans="1:13" ht="12.75" customHeight="1" x14ac:dyDescent="0.25">
      <c r="A575" t="s">
        <v>885</v>
      </c>
      <c r="B575" t="s">
        <v>886</v>
      </c>
      <c r="C575" s="1">
        <v>33785</v>
      </c>
      <c r="D575" s="2">
        <v>33785</v>
      </c>
      <c r="E575" t="s">
        <v>107</v>
      </c>
      <c r="F575" t="s">
        <v>299</v>
      </c>
      <c r="G575" t="s">
        <v>866</v>
      </c>
      <c r="H575" s="4">
        <v>76330</v>
      </c>
      <c r="I575" s="4">
        <v>908.81</v>
      </c>
      <c r="J575" s="4">
        <v>48232.62</v>
      </c>
      <c r="K575" s="4">
        <v>28097.38</v>
      </c>
      <c r="L575" s="2">
        <v>45291</v>
      </c>
      <c r="M575" t="s">
        <v>6</v>
      </c>
    </row>
    <row r="576" spans="1:13" ht="12.75" customHeight="1" x14ac:dyDescent="0.25">
      <c r="A576" t="s">
        <v>887</v>
      </c>
      <c r="B576" t="s">
        <v>836</v>
      </c>
      <c r="C576" s="1">
        <v>33785</v>
      </c>
      <c r="D576" s="2">
        <v>33785</v>
      </c>
      <c r="E576" t="s">
        <v>107</v>
      </c>
      <c r="F576" t="s">
        <v>299</v>
      </c>
      <c r="G576" t="s">
        <v>866</v>
      </c>
      <c r="H576" s="4">
        <v>2108</v>
      </c>
      <c r="I576" s="4">
        <v>25.11</v>
      </c>
      <c r="J576" s="4">
        <v>1331.79</v>
      </c>
      <c r="K576" s="4">
        <v>776.21</v>
      </c>
      <c r="L576" s="2">
        <v>45291</v>
      </c>
      <c r="M576" t="s">
        <v>6</v>
      </c>
    </row>
    <row r="577" spans="1:13" ht="12.75" customHeight="1" x14ac:dyDescent="0.25">
      <c r="A577" t="s">
        <v>888</v>
      </c>
      <c r="B577" t="s">
        <v>889</v>
      </c>
      <c r="C577" s="1">
        <v>33785</v>
      </c>
      <c r="D577" s="2">
        <v>33785</v>
      </c>
      <c r="E577" t="s">
        <v>107</v>
      </c>
      <c r="F577" t="s">
        <v>299</v>
      </c>
      <c r="G577" t="s">
        <v>866</v>
      </c>
      <c r="H577" s="4">
        <v>8776</v>
      </c>
      <c r="I577" s="4">
        <v>104.49</v>
      </c>
      <c r="J577" s="4">
        <v>5545.46</v>
      </c>
      <c r="K577" s="4">
        <v>3230.54</v>
      </c>
      <c r="L577" s="2">
        <v>45291</v>
      </c>
      <c r="M577" t="s">
        <v>6</v>
      </c>
    </row>
    <row r="578" spans="1:13" ht="12.75" customHeight="1" x14ac:dyDescent="0.25">
      <c r="A578" t="s">
        <v>890</v>
      </c>
      <c r="B578" t="s">
        <v>891</v>
      </c>
      <c r="C578" s="1">
        <v>33785</v>
      </c>
      <c r="D578" s="2">
        <v>33785</v>
      </c>
      <c r="E578" t="s">
        <v>107</v>
      </c>
      <c r="F578" t="s">
        <v>299</v>
      </c>
      <c r="G578" t="s">
        <v>866</v>
      </c>
      <c r="H578" s="4">
        <v>48442</v>
      </c>
      <c r="I578" s="4">
        <v>576.77</v>
      </c>
      <c r="J578" s="4">
        <v>30610.1</v>
      </c>
      <c r="K578" s="4">
        <v>17831.900000000001</v>
      </c>
      <c r="L578" s="2">
        <v>45291</v>
      </c>
      <c r="M578" t="s">
        <v>6</v>
      </c>
    </row>
    <row r="579" spans="1:13" ht="12.75" customHeight="1" x14ac:dyDescent="0.25">
      <c r="A579" t="s">
        <v>892</v>
      </c>
      <c r="B579" t="s">
        <v>893</v>
      </c>
      <c r="C579" s="1">
        <v>33785</v>
      </c>
      <c r="D579" s="2">
        <v>33785</v>
      </c>
      <c r="E579" t="s">
        <v>107</v>
      </c>
      <c r="F579" t="s">
        <v>299</v>
      </c>
      <c r="G579" t="s">
        <v>866</v>
      </c>
      <c r="H579" s="4">
        <v>490</v>
      </c>
      <c r="I579" s="4">
        <v>5.85</v>
      </c>
      <c r="J579" s="4">
        <v>309.26</v>
      </c>
      <c r="K579" s="4">
        <v>180.74</v>
      </c>
      <c r="L579" s="2">
        <v>45291</v>
      </c>
      <c r="M579" t="s">
        <v>6</v>
      </c>
    </row>
    <row r="580" spans="1:13" ht="12.75" customHeight="1" x14ac:dyDescent="0.25">
      <c r="A580" t="s">
        <v>894</v>
      </c>
      <c r="B580" t="s">
        <v>895</v>
      </c>
      <c r="C580" s="1">
        <v>33785</v>
      </c>
      <c r="D580" s="2">
        <v>33785</v>
      </c>
      <c r="E580" t="s">
        <v>107</v>
      </c>
      <c r="F580" t="s">
        <v>299</v>
      </c>
      <c r="G580" t="s">
        <v>866</v>
      </c>
      <c r="H580" s="4">
        <v>490</v>
      </c>
      <c r="I580" s="4">
        <v>5.85</v>
      </c>
      <c r="J580" s="4">
        <v>309.26</v>
      </c>
      <c r="K580" s="4">
        <v>180.74</v>
      </c>
      <c r="L580" s="2">
        <v>45291</v>
      </c>
      <c r="M580" t="s">
        <v>6</v>
      </c>
    </row>
    <row r="581" spans="1:13" ht="12.75" customHeight="1" x14ac:dyDescent="0.25">
      <c r="A581" t="s">
        <v>896</v>
      </c>
      <c r="B581" t="s">
        <v>818</v>
      </c>
      <c r="C581" s="1">
        <v>33785</v>
      </c>
      <c r="D581" s="2">
        <v>33785</v>
      </c>
      <c r="E581" t="s">
        <v>107</v>
      </c>
      <c r="F581" t="s">
        <v>299</v>
      </c>
      <c r="G581" t="s">
        <v>866</v>
      </c>
      <c r="H581" s="4">
        <v>3164</v>
      </c>
      <c r="I581" s="4">
        <v>37.68</v>
      </c>
      <c r="J581" s="4">
        <v>1999.12</v>
      </c>
      <c r="K581" s="4">
        <v>1164.8800000000001</v>
      </c>
      <c r="L581" s="2">
        <v>45291</v>
      </c>
      <c r="M581" t="s">
        <v>6</v>
      </c>
    </row>
    <row r="582" spans="1:13" ht="12.75" customHeight="1" x14ac:dyDescent="0.25">
      <c r="A582" t="s">
        <v>897</v>
      </c>
      <c r="B582" t="s">
        <v>812</v>
      </c>
      <c r="C582" s="1">
        <v>33785</v>
      </c>
      <c r="D582" s="2">
        <v>33785</v>
      </c>
      <c r="E582" t="s">
        <v>107</v>
      </c>
      <c r="F582" t="s">
        <v>299</v>
      </c>
      <c r="G582" t="s">
        <v>866</v>
      </c>
      <c r="H582" s="4">
        <v>647</v>
      </c>
      <c r="I582" s="4">
        <v>7.72</v>
      </c>
      <c r="J582" s="4">
        <v>408.35</v>
      </c>
      <c r="K582" s="4">
        <v>238.65</v>
      </c>
      <c r="L582" s="2">
        <v>45291</v>
      </c>
      <c r="M582" t="s">
        <v>6</v>
      </c>
    </row>
    <row r="583" spans="1:13" ht="12.75" customHeight="1" x14ac:dyDescent="0.25">
      <c r="A583" t="s">
        <v>898</v>
      </c>
      <c r="B583" t="s">
        <v>899</v>
      </c>
      <c r="C583" s="1">
        <v>33785</v>
      </c>
      <c r="D583" s="2">
        <v>33785</v>
      </c>
      <c r="E583" t="s">
        <v>107</v>
      </c>
      <c r="F583" t="s">
        <v>299</v>
      </c>
      <c r="G583" t="s">
        <v>866</v>
      </c>
      <c r="H583" s="4">
        <v>2015</v>
      </c>
      <c r="I583" s="4">
        <v>24</v>
      </c>
      <c r="J583" s="4">
        <v>1272.9100000000001</v>
      </c>
      <c r="K583" s="4">
        <v>742.09</v>
      </c>
      <c r="L583" s="2">
        <v>45291</v>
      </c>
      <c r="M583" t="s">
        <v>6</v>
      </c>
    </row>
    <row r="584" spans="1:13" ht="12.75" customHeight="1" x14ac:dyDescent="0.25">
      <c r="A584" t="s">
        <v>900</v>
      </c>
      <c r="B584" t="s">
        <v>901</v>
      </c>
      <c r="C584" s="1">
        <v>33785</v>
      </c>
      <c r="D584" s="2">
        <v>33785</v>
      </c>
      <c r="E584" t="s">
        <v>107</v>
      </c>
      <c r="F584" t="s">
        <v>299</v>
      </c>
      <c r="G584" t="s">
        <v>866</v>
      </c>
      <c r="H584" s="4">
        <v>15572</v>
      </c>
      <c r="I584" s="4">
        <v>185.39</v>
      </c>
      <c r="J584" s="4">
        <v>9840.51</v>
      </c>
      <c r="K584" s="4">
        <v>5731.49</v>
      </c>
      <c r="L584" s="2">
        <v>45291</v>
      </c>
      <c r="M584" t="s">
        <v>6</v>
      </c>
    </row>
    <row r="585" spans="1:13" ht="12.75" customHeight="1" x14ac:dyDescent="0.25">
      <c r="A585" t="s">
        <v>902</v>
      </c>
      <c r="B585" t="s">
        <v>903</v>
      </c>
      <c r="C585" s="1">
        <v>33785</v>
      </c>
      <c r="D585" s="2">
        <v>33785</v>
      </c>
      <c r="E585" t="s">
        <v>107</v>
      </c>
      <c r="F585" t="s">
        <v>299</v>
      </c>
      <c r="G585" t="s">
        <v>866</v>
      </c>
      <c r="H585" s="4">
        <v>28067</v>
      </c>
      <c r="I585" s="4">
        <v>334.19</v>
      </c>
      <c r="J585" s="4">
        <v>17735.02</v>
      </c>
      <c r="K585" s="4">
        <v>10331.98</v>
      </c>
      <c r="L585" s="2">
        <v>45291</v>
      </c>
      <c r="M585" t="s">
        <v>6</v>
      </c>
    </row>
    <row r="586" spans="1:13" ht="12.75" customHeight="1" x14ac:dyDescent="0.25">
      <c r="A586" t="s">
        <v>904</v>
      </c>
      <c r="B586" t="s">
        <v>905</v>
      </c>
      <c r="C586" s="1">
        <v>33785</v>
      </c>
      <c r="D586" s="2">
        <v>33785</v>
      </c>
      <c r="E586" t="s">
        <v>107</v>
      </c>
      <c r="F586" t="s">
        <v>299</v>
      </c>
      <c r="G586" t="s">
        <v>866</v>
      </c>
      <c r="H586" s="4">
        <v>787</v>
      </c>
      <c r="I586" s="4">
        <v>9.4</v>
      </c>
      <c r="J586" s="4">
        <v>496.42</v>
      </c>
      <c r="K586" s="4">
        <v>290.58</v>
      </c>
      <c r="L586" s="2">
        <v>45291</v>
      </c>
      <c r="M586" t="s">
        <v>6</v>
      </c>
    </row>
    <row r="587" spans="1:13" ht="12.75" customHeight="1" x14ac:dyDescent="0.25">
      <c r="A587" t="s">
        <v>906</v>
      </c>
      <c r="B587" t="s">
        <v>907</v>
      </c>
      <c r="C587" s="1">
        <v>33785</v>
      </c>
      <c r="D587" s="2">
        <v>33785</v>
      </c>
      <c r="E587" t="s">
        <v>107</v>
      </c>
      <c r="F587" t="s">
        <v>299</v>
      </c>
      <c r="G587" t="s">
        <v>866</v>
      </c>
      <c r="H587" s="4">
        <v>609</v>
      </c>
      <c r="I587" s="4">
        <v>7.27</v>
      </c>
      <c r="J587" s="4">
        <v>384.42</v>
      </c>
      <c r="K587" s="4">
        <v>224.58</v>
      </c>
      <c r="L587" s="2">
        <v>45291</v>
      </c>
      <c r="M587" t="s">
        <v>6</v>
      </c>
    </row>
    <row r="588" spans="1:13" ht="12.75" customHeight="1" x14ac:dyDescent="0.25">
      <c r="A588" t="s">
        <v>908</v>
      </c>
      <c r="B588" t="s">
        <v>783</v>
      </c>
      <c r="C588" s="1">
        <v>33969</v>
      </c>
      <c r="D588" s="2">
        <v>33969</v>
      </c>
      <c r="E588" t="s">
        <v>107</v>
      </c>
      <c r="F588" t="s">
        <v>299</v>
      </c>
      <c r="G588" t="s">
        <v>909</v>
      </c>
      <c r="H588" s="4">
        <v>3281</v>
      </c>
      <c r="I588" s="4">
        <v>40.65</v>
      </c>
      <c r="J588" s="4">
        <v>2003.79</v>
      </c>
      <c r="K588" s="4">
        <v>1277.21</v>
      </c>
      <c r="L588" s="2">
        <v>45291</v>
      </c>
      <c r="M588" t="s">
        <v>6</v>
      </c>
    </row>
    <row r="589" spans="1:13" ht="12.75" customHeight="1" x14ac:dyDescent="0.25">
      <c r="A589" t="s">
        <v>910</v>
      </c>
      <c r="B589" t="s">
        <v>783</v>
      </c>
      <c r="C589" s="1">
        <v>34150</v>
      </c>
      <c r="D589" s="2">
        <v>34150</v>
      </c>
      <c r="E589" t="s">
        <v>107</v>
      </c>
      <c r="F589" t="s">
        <v>299</v>
      </c>
      <c r="G589" t="s">
        <v>911</v>
      </c>
      <c r="H589" s="4">
        <v>31213</v>
      </c>
      <c r="I589" s="4">
        <v>379.29</v>
      </c>
      <c r="J589" s="4">
        <v>19107.27</v>
      </c>
      <c r="K589" s="4">
        <v>12105.73</v>
      </c>
      <c r="L589" s="2">
        <v>45291</v>
      </c>
      <c r="M589" t="s">
        <v>6</v>
      </c>
    </row>
    <row r="590" spans="1:13" ht="12.75" customHeight="1" x14ac:dyDescent="0.25">
      <c r="A590" t="s">
        <v>912</v>
      </c>
      <c r="B590" t="s">
        <v>786</v>
      </c>
      <c r="C590" s="1">
        <v>34150</v>
      </c>
      <c r="D590" s="2">
        <v>34150</v>
      </c>
      <c r="E590" t="s">
        <v>107</v>
      </c>
      <c r="F590" t="s">
        <v>299</v>
      </c>
      <c r="G590" t="s">
        <v>911</v>
      </c>
      <c r="H590" s="4">
        <v>7091</v>
      </c>
      <c r="I590" s="4">
        <v>86.16</v>
      </c>
      <c r="J590" s="4">
        <v>4341.03</v>
      </c>
      <c r="K590" s="4">
        <v>2749.97</v>
      </c>
      <c r="L590" s="2">
        <v>45291</v>
      </c>
      <c r="M590" t="s">
        <v>6</v>
      </c>
    </row>
    <row r="591" spans="1:13" ht="12.75" customHeight="1" x14ac:dyDescent="0.25">
      <c r="A591" t="s">
        <v>913</v>
      </c>
      <c r="B591" t="s">
        <v>914</v>
      </c>
      <c r="C591" s="1">
        <v>34150</v>
      </c>
      <c r="D591" s="2">
        <v>34150</v>
      </c>
      <c r="E591" t="s">
        <v>107</v>
      </c>
      <c r="F591" t="s">
        <v>299</v>
      </c>
      <c r="G591" t="s">
        <v>911</v>
      </c>
      <c r="H591" s="4">
        <v>694</v>
      </c>
      <c r="I591" s="4">
        <v>8.44</v>
      </c>
      <c r="J591" s="4">
        <v>424.69</v>
      </c>
      <c r="K591" s="4">
        <v>269.31</v>
      </c>
      <c r="L591" s="2">
        <v>45291</v>
      </c>
      <c r="M591" t="s">
        <v>6</v>
      </c>
    </row>
    <row r="592" spans="1:13" ht="12.75" customHeight="1" x14ac:dyDescent="0.25">
      <c r="A592" t="s">
        <v>915</v>
      </c>
      <c r="B592" t="s">
        <v>856</v>
      </c>
      <c r="C592" s="1">
        <v>34150</v>
      </c>
      <c r="D592" s="2">
        <v>34150</v>
      </c>
      <c r="E592" t="s">
        <v>107</v>
      </c>
      <c r="F592" t="s">
        <v>299</v>
      </c>
      <c r="G592" t="s">
        <v>911</v>
      </c>
      <c r="H592" s="4">
        <v>1305</v>
      </c>
      <c r="I592" s="4">
        <v>15.85</v>
      </c>
      <c r="J592" s="4">
        <v>799.16</v>
      </c>
      <c r="K592" s="4">
        <v>505.84</v>
      </c>
      <c r="L592" s="2">
        <v>45291</v>
      </c>
      <c r="M592" t="s">
        <v>6</v>
      </c>
    </row>
    <row r="593" spans="1:13" ht="12.75" customHeight="1" x14ac:dyDescent="0.25">
      <c r="A593" t="s">
        <v>916</v>
      </c>
      <c r="B593" t="s">
        <v>790</v>
      </c>
      <c r="C593" s="1">
        <v>34150</v>
      </c>
      <c r="D593" s="2">
        <v>34150</v>
      </c>
      <c r="E593" t="s">
        <v>107</v>
      </c>
      <c r="F593" t="s">
        <v>299</v>
      </c>
      <c r="G593" t="s">
        <v>911</v>
      </c>
      <c r="H593" s="4">
        <v>908</v>
      </c>
      <c r="I593" s="4">
        <v>11.04</v>
      </c>
      <c r="J593" s="4">
        <v>555.72</v>
      </c>
      <c r="K593" s="4">
        <v>352.28</v>
      </c>
      <c r="L593" s="2">
        <v>45291</v>
      </c>
      <c r="M593" t="s">
        <v>6</v>
      </c>
    </row>
    <row r="594" spans="1:13" ht="12.75" customHeight="1" x14ac:dyDescent="0.25">
      <c r="A594" t="s">
        <v>917</v>
      </c>
      <c r="B594" t="s">
        <v>792</v>
      </c>
      <c r="C594" s="1">
        <v>34150</v>
      </c>
      <c r="D594" s="2">
        <v>34150</v>
      </c>
      <c r="E594" t="s">
        <v>107</v>
      </c>
      <c r="F594" t="s">
        <v>299</v>
      </c>
      <c r="G594" t="s">
        <v>911</v>
      </c>
      <c r="H594" s="4">
        <v>3456</v>
      </c>
      <c r="I594" s="4">
        <v>41.99</v>
      </c>
      <c r="J594" s="4">
        <v>2115.75</v>
      </c>
      <c r="K594" s="4">
        <v>1340.25</v>
      </c>
      <c r="L594" s="2">
        <v>45291</v>
      </c>
      <c r="M594" t="s">
        <v>6</v>
      </c>
    </row>
    <row r="595" spans="1:13" ht="12.75" customHeight="1" x14ac:dyDescent="0.25">
      <c r="A595" t="s">
        <v>918</v>
      </c>
      <c r="B595" t="s">
        <v>919</v>
      </c>
      <c r="C595" s="1">
        <v>34150</v>
      </c>
      <c r="D595" s="2">
        <v>34150</v>
      </c>
      <c r="E595" t="s">
        <v>107</v>
      </c>
      <c r="F595" t="s">
        <v>299</v>
      </c>
      <c r="G595" t="s">
        <v>911</v>
      </c>
      <c r="H595" s="4">
        <v>2664</v>
      </c>
      <c r="I595" s="4">
        <v>32.369999999999997</v>
      </c>
      <c r="J595" s="4">
        <v>1630.81</v>
      </c>
      <c r="K595" s="4">
        <v>1033.19</v>
      </c>
      <c r="L595" s="2">
        <v>45291</v>
      </c>
      <c r="M595" t="s">
        <v>6</v>
      </c>
    </row>
    <row r="596" spans="1:13" ht="12.75" customHeight="1" x14ac:dyDescent="0.25">
      <c r="A596" t="s">
        <v>920</v>
      </c>
      <c r="B596" t="s">
        <v>921</v>
      </c>
      <c r="C596" s="1">
        <v>34150</v>
      </c>
      <c r="D596" s="2">
        <v>34150</v>
      </c>
      <c r="E596" t="s">
        <v>107</v>
      </c>
      <c r="F596" t="s">
        <v>299</v>
      </c>
      <c r="G596" t="s">
        <v>911</v>
      </c>
      <c r="H596" s="4">
        <v>5665</v>
      </c>
      <c r="I596" s="4">
        <v>68.84</v>
      </c>
      <c r="J596" s="4">
        <v>3467.74</v>
      </c>
      <c r="K596" s="4">
        <v>2197.2600000000002</v>
      </c>
      <c r="L596" s="2">
        <v>45291</v>
      </c>
      <c r="M596" t="s">
        <v>6</v>
      </c>
    </row>
    <row r="597" spans="1:13" ht="12.75" customHeight="1" x14ac:dyDescent="0.25">
      <c r="A597" t="s">
        <v>922</v>
      </c>
      <c r="B597" t="s">
        <v>923</v>
      </c>
      <c r="C597" s="1">
        <v>34150</v>
      </c>
      <c r="D597" s="2">
        <v>34150</v>
      </c>
      <c r="E597" t="s">
        <v>107</v>
      </c>
      <c r="F597" t="s">
        <v>299</v>
      </c>
      <c r="G597" t="s">
        <v>911</v>
      </c>
      <c r="H597" s="4">
        <v>1605</v>
      </c>
      <c r="I597" s="4">
        <v>19.5</v>
      </c>
      <c r="J597" s="4">
        <v>982.81</v>
      </c>
      <c r="K597" s="4">
        <v>622.19000000000005</v>
      </c>
      <c r="L597" s="2">
        <v>45291</v>
      </c>
      <c r="M597" t="s">
        <v>6</v>
      </c>
    </row>
    <row r="598" spans="1:13" ht="12.75" customHeight="1" x14ac:dyDescent="0.25">
      <c r="A598" t="s">
        <v>924</v>
      </c>
      <c r="B598" t="s">
        <v>925</v>
      </c>
      <c r="C598" s="1">
        <v>34150</v>
      </c>
      <c r="D598" s="2">
        <v>34150</v>
      </c>
      <c r="E598" t="s">
        <v>107</v>
      </c>
      <c r="F598" t="s">
        <v>299</v>
      </c>
      <c r="G598" t="s">
        <v>911</v>
      </c>
      <c r="H598" s="4">
        <v>3069</v>
      </c>
      <c r="I598" s="4">
        <v>37.28</v>
      </c>
      <c r="J598" s="4">
        <v>1879.03</v>
      </c>
      <c r="K598" s="4">
        <v>1189.97</v>
      </c>
      <c r="L598" s="2">
        <v>45291</v>
      </c>
      <c r="M598" t="s">
        <v>6</v>
      </c>
    </row>
    <row r="599" spans="1:13" ht="12.75" customHeight="1" x14ac:dyDescent="0.25">
      <c r="A599" t="s">
        <v>926</v>
      </c>
      <c r="B599" t="s">
        <v>804</v>
      </c>
      <c r="C599" s="1">
        <v>34150</v>
      </c>
      <c r="D599" s="2">
        <v>34150</v>
      </c>
      <c r="E599" t="s">
        <v>107</v>
      </c>
      <c r="F599" t="s">
        <v>299</v>
      </c>
      <c r="G599" t="s">
        <v>911</v>
      </c>
      <c r="H599" s="4">
        <v>518</v>
      </c>
      <c r="I599" s="4">
        <v>6.28</v>
      </c>
      <c r="J599" s="4">
        <v>317.56</v>
      </c>
      <c r="K599" s="4">
        <v>200.44</v>
      </c>
      <c r="L599" s="2">
        <v>45291</v>
      </c>
      <c r="M599" t="s">
        <v>6</v>
      </c>
    </row>
    <row r="600" spans="1:13" ht="12.75" customHeight="1" x14ac:dyDescent="0.25">
      <c r="A600" t="s">
        <v>927</v>
      </c>
      <c r="B600" t="s">
        <v>874</v>
      </c>
      <c r="C600" s="1">
        <v>34150</v>
      </c>
      <c r="D600" s="2">
        <v>34150</v>
      </c>
      <c r="E600" t="s">
        <v>107</v>
      </c>
      <c r="F600" t="s">
        <v>299</v>
      </c>
      <c r="G600" t="s">
        <v>911</v>
      </c>
      <c r="H600" s="4">
        <v>336</v>
      </c>
      <c r="I600" s="4">
        <v>4.09</v>
      </c>
      <c r="J600" s="4">
        <v>205.65</v>
      </c>
      <c r="K600" s="4">
        <v>130.35</v>
      </c>
      <c r="L600" s="2">
        <v>45291</v>
      </c>
      <c r="M600" t="s">
        <v>6</v>
      </c>
    </row>
    <row r="601" spans="1:13" ht="12.75" customHeight="1" x14ac:dyDescent="0.25">
      <c r="A601" t="s">
        <v>928</v>
      </c>
      <c r="B601" t="s">
        <v>869</v>
      </c>
      <c r="C601" s="1">
        <v>34150</v>
      </c>
      <c r="D601" s="2">
        <v>34150</v>
      </c>
      <c r="E601" t="s">
        <v>107</v>
      </c>
      <c r="F601" t="s">
        <v>299</v>
      </c>
      <c r="G601" t="s">
        <v>911</v>
      </c>
      <c r="H601" s="4">
        <v>1379</v>
      </c>
      <c r="I601" s="4">
        <v>16.760000000000002</v>
      </c>
      <c r="J601" s="4">
        <v>844.11</v>
      </c>
      <c r="K601" s="4">
        <v>534.89</v>
      </c>
      <c r="L601" s="2">
        <v>45291</v>
      </c>
      <c r="M601" t="s">
        <v>6</v>
      </c>
    </row>
    <row r="602" spans="1:13" ht="12.75" customHeight="1" x14ac:dyDescent="0.25">
      <c r="A602" t="s">
        <v>929</v>
      </c>
      <c r="B602" t="s">
        <v>854</v>
      </c>
      <c r="C602" s="1">
        <v>34150</v>
      </c>
      <c r="D602" s="2">
        <v>34150</v>
      </c>
      <c r="E602" t="s">
        <v>107</v>
      </c>
      <c r="F602" t="s">
        <v>299</v>
      </c>
      <c r="G602" t="s">
        <v>911</v>
      </c>
      <c r="H602" s="4">
        <v>4375</v>
      </c>
      <c r="I602" s="4">
        <v>53.18</v>
      </c>
      <c r="J602" s="4">
        <v>2677.68</v>
      </c>
      <c r="K602" s="4">
        <v>1697.32</v>
      </c>
      <c r="L602" s="2">
        <v>45291</v>
      </c>
      <c r="M602" t="s">
        <v>6</v>
      </c>
    </row>
    <row r="603" spans="1:13" ht="12.75" customHeight="1" x14ac:dyDescent="0.25">
      <c r="A603" t="s">
        <v>930</v>
      </c>
      <c r="B603" t="s">
        <v>812</v>
      </c>
      <c r="C603" s="1">
        <v>34150</v>
      </c>
      <c r="D603" s="2">
        <v>34150</v>
      </c>
      <c r="E603" t="s">
        <v>107</v>
      </c>
      <c r="F603" t="s">
        <v>299</v>
      </c>
      <c r="G603" t="s">
        <v>911</v>
      </c>
      <c r="H603" s="4">
        <v>4718</v>
      </c>
      <c r="I603" s="4">
        <v>57.35</v>
      </c>
      <c r="J603" s="4">
        <v>2887.63</v>
      </c>
      <c r="K603" s="4">
        <v>1830.37</v>
      </c>
      <c r="L603" s="2">
        <v>45291</v>
      </c>
      <c r="M603" t="s">
        <v>6</v>
      </c>
    </row>
    <row r="604" spans="1:13" ht="12.75" customHeight="1" x14ac:dyDescent="0.25">
      <c r="A604" t="s">
        <v>931</v>
      </c>
      <c r="B604" t="s">
        <v>932</v>
      </c>
      <c r="C604" s="1">
        <v>34150</v>
      </c>
      <c r="D604" s="2">
        <v>34150</v>
      </c>
      <c r="E604" t="s">
        <v>107</v>
      </c>
      <c r="F604" t="s">
        <v>299</v>
      </c>
      <c r="G604" t="s">
        <v>911</v>
      </c>
      <c r="H604" s="4">
        <v>5036</v>
      </c>
      <c r="I604" s="4">
        <v>61.2</v>
      </c>
      <c r="J604" s="4">
        <v>3082.68</v>
      </c>
      <c r="K604" s="4">
        <v>1953.32</v>
      </c>
      <c r="L604" s="2">
        <v>45291</v>
      </c>
      <c r="M604" t="s">
        <v>6</v>
      </c>
    </row>
    <row r="605" spans="1:13" ht="12.75" customHeight="1" x14ac:dyDescent="0.25">
      <c r="A605" t="s">
        <v>933</v>
      </c>
      <c r="B605" t="s">
        <v>798</v>
      </c>
      <c r="C605" s="1">
        <v>34150</v>
      </c>
      <c r="D605" s="2">
        <v>34150</v>
      </c>
      <c r="E605" t="s">
        <v>107</v>
      </c>
      <c r="F605" t="s">
        <v>299</v>
      </c>
      <c r="G605" t="s">
        <v>911</v>
      </c>
      <c r="H605" s="4">
        <v>5498</v>
      </c>
      <c r="I605" s="4">
        <v>66.81</v>
      </c>
      <c r="J605" s="4">
        <v>3365.81</v>
      </c>
      <c r="K605" s="4">
        <v>2132.19</v>
      </c>
      <c r="L605" s="2">
        <v>45291</v>
      </c>
      <c r="M605" t="s">
        <v>6</v>
      </c>
    </row>
    <row r="606" spans="1:13" ht="12.75" customHeight="1" x14ac:dyDescent="0.25">
      <c r="A606" t="s">
        <v>934</v>
      </c>
      <c r="B606" t="s">
        <v>818</v>
      </c>
      <c r="C606" s="1">
        <v>34150</v>
      </c>
      <c r="D606" s="2">
        <v>34150</v>
      </c>
      <c r="E606" t="s">
        <v>107</v>
      </c>
      <c r="F606" t="s">
        <v>299</v>
      </c>
      <c r="G606" t="s">
        <v>911</v>
      </c>
      <c r="H606" s="4">
        <v>3995</v>
      </c>
      <c r="I606" s="4">
        <v>48.53</v>
      </c>
      <c r="J606" s="4">
        <v>2446.2399999999998</v>
      </c>
      <c r="K606" s="4">
        <v>1548.76</v>
      </c>
      <c r="L606" s="2">
        <v>45291</v>
      </c>
      <c r="M606" t="s">
        <v>6</v>
      </c>
    </row>
    <row r="607" spans="1:13" ht="12.75" customHeight="1" x14ac:dyDescent="0.25">
      <c r="A607" t="s">
        <v>935</v>
      </c>
      <c r="B607" t="s">
        <v>879</v>
      </c>
      <c r="C607" s="1">
        <v>34150</v>
      </c>
      <c r="D607" s="2">
        <v>34150</v>
      </c>
      <c r="E607" t="s">
        <v>107</v>
      </c>
      <c r="F607" t="s">
        <v>299</v>
      </c>
      <c r="G607" t="s">
        <v>911</v>
      </c>
      <c r="H607" s="4">
        <v>3453</v>
      </c>
      <c r="I607" s="4">
        <v>41.97</v>
      </c>
      <c r="J607" s="4">
        <v>2113.36</v>
      </c>
      <c r="K607" s="4">
        <v>1339.64</v>
      </c>
      <c r="L607" s="2">
        <v>45291</v>
      </c>
      <c r="M607" t="s">
        <v>6</v>
      </c>
    </row>
    <row r="608" spans="1:13" ht="12.75" customHeight="1" x14ac:dyDescent="0.25">
      <c r="A608" t="s">
        <v>936</v>
      </c>
      <c r="B608" t="s">
        <v>838</v>
      </c>
      <c r="C608" s="1">
        <v>34150</v>
      </c>
      <c r="D608" s="2">
        <v>34150</v>
      </c>
      <c r="E608" t="s">
        <v>107</v>
      </c>
      <c r="F608" t="s">
        <v>299</v>
      </c>
      <c r="G608" t="s">
        <v>911</v>
      </c>
      <c r="H608" s="4">
        <v>1948</v>
      </c>
      <c r="I608" s="4">
        <v>23.66</v>
      </c>
      <c r="J608" s="4">
        <v>1192.75</v>
      </c>
      <c r="K608" s="4">
        <v>755.25</v>
      </c>
      <c r="L608" s="2">
        <v>45291</v>
      </c>
      <c r="M608" t="s">
        <v>6</v>
      </c>
    </row>
    <row r="609" spans="1:13" ht="12.75" customHeight="1" x14ac:dyDescent="0.25">
      <c r="A609" t="s">
        <v>937</v>
      </c>
      <c r="B609" t="s">
        <v>938</v>
      </c>
      <c r="C609" s="1">
        <v>34150</v>
      </c>
      <c r="D609" s="2">
        <v>34150</v>
      </c>
      <c r="E609" t="s">
        <v>107</v>
      </c>
      <c r="F609" t="s">
        <v>299</v>
      </c>
      <c r="G609" t="s">
        <v>911</v>
      </c>
      <c r="H609" s="4">
        <v>14059</v>
      </c>
      <c r="I609" s="4">
        <v>170.85</v>
      </c>
      <c r="J609" s="4">
        <v>8605.99</v>
      </c>
      <c r="K609" s="4">
        <v>5453.01</v>
      </c>
      <c r="L609" s="2">
        <v>45291</v>
      </c>
      <c r="M609" t="s">
        <v>6</v>
      </c>
    </row>
    <row r="610" spans="1:13" ht="12.75" customHeight="1" x14ac:dyDescent="0.25">
      <c r="A610" t="s">
        <v>939</v>
      </c>
      <c r="B610" t="s">
        <v>826</v>
      </c>
      <c r="C610" s="1">
        <v>34150</v>
      </c>
      <c r="D610" s="2">
        <v>34150</v>
      </c>
      <c r="E610" t="s">
        <v>107</v>
      </c>
      <c r="F610" t="s">
        <v>299</v>
      </c>
      <c r="G610" t="s">
        <v>911</v>
      </c>
      <c r="H610" s="4">
        <v>6028</v>
      </c>
      <c r="I610" s="4">
        <v>73.25</v>
      </c>
      <c r="J610" s="4">
        <v>3690.14</v>
      </c>
      <c r="K610" s="4">
        <v>2337.86</v>
      </c>
      <c r="L610" s="2">
        <v>45291</v>
      </c>
      <c r="M610" t="s">
        <v>6</v>
      </c>
    </row>
    <row r="611" spans="1:13" ht="12.75" customHeight="1" x14ac:dyDescent="0.25">
      <c r="A611" t="s">
        <v>940</v>
      </c>
      <c r="B611" t="s">
        <v>828</v>
      </c>
      <c r="C611" s="1">
        <v>34150</v>
      </c>
      <c r="D611" s="2">
        <v>34150</v>
      </c>
      <c r="E611" t="s">
        <v>107</v>
      </c>
      <c r="F611" t="s">
        <v>299</v>
      </c>
      <c r="G611" t="s">
        <v>911</v>
      </c>
      <c r="H611" s="4">
        <v>78463</v>
      </c>
      <c r="I611" s="4">
        <v>953.47</v>
      </c>
      <c r="J611" s="4">
        <v>48031.45</v>
      </c>
      <c r="K611" s="4">
        <v>30431.55</v>
      </c>
      <c r="L611" s="2">
        <v>45291</v>
      </c>
      <c r="M611" t="s">
        <v>6</v>
      </c>
    </row>
    <row r="612" spans="1:13" ht="12.75" customHeight="1" x14ac:dyDescent="0.25">
      <c r="A612" t="s">
        <v>941</v>
      </c>
      <c r="B612" t="s">
        <v>886</v>
      </c>
      <c r="C612" s="1">
        <v>34150</v>
      </c>
      <c r="D612" s="2">
        <v>34150</v>
      </c>
      <c r="E612" t="s">
        <v>107</v>
      </c>
      <c r="F612" t="s">
        <v>299</v>
      </c>
      <c r="G612" t="s">
        <v>911</v>
      </c>
      <c r="H612" s="4">
        <v>2304</v>
      </c>
      <c r="I612" s="4">
        <v>27.99</v>
      </c>
      <c r="J612" s="4">
        <v>1410.83</v>
      </c>
      <c r="K612" s="4">
        <v>893.17</v>
      </c>
      <c r="L612" s="2">
        <v>45291</v>
      </c>
      <c r="M612" t="s">
        <v>6</v>
      </c>
    </row>
    <row r="613" spans="1:13" ht="12.75" customHeight="1" x14ac:dyDescent="0.25">
      <c r="A613" t="s">
        <v>942</v>
      </c>
      <c r="B613" t="s">
        <v>943</v>
      </c>
      <c r="C613" s="1">
        <v>34150</v>
      </c>
      <c r="D613" s="2">
        <v>34150</v>
      </c>
      <c r="E613" t="s">
        <v>107</v>
      </c>
      <c r="F613" t="s">
        <v>299</v>
      </c>
      <c r="G613" t="s">
        <v>911</v>
      </c>
      <c r="H613" s="4">
        <v>4980</v>
      </c>
      <c r="I613" s="4">
        <v>60.52</v>
      </c>
      <c r="J613" s="4">
        <v>3048.32</v>
      </c>
      <c r="K613" s="4">
        <v>1931.68</v>
      </c>
      <c r="L613" s="2">
        <v>45291</v>
      </c>
      <c r="M613" t="s">
        <v>6</v>
      </c>
    </row>
    <row r="614" spans="1:13" ht="12.75" customHeight="1" x14ac:dyDescent="0.25">
      <c r="A614" t="s">
        <v>944</v>
      </c>
      <c r="B614" t="s">
        <v>836</v>
      </c>
      <c r="C614" s="1">
        <v>34150</v>
      </c>
      <c r="D614" s="2">
        <v>34150</v>
      </c>
      <c r="E614" t="s">
        <v>107</v>
      </c>
      <c r="F614" t="s">
        <v>299</v>
      </c>
      <c r="G614" t="s">
        <v>911</v>
      </c>
      <c r="H614" s="4">
        <v>3170</v>
      </c>
      <c r="I614" s="4">
        <v>38.520000000000003</v>
      </c>
      <c r="J614" s="4">
        <v>1940.72</v>
      </c>
      <c r="K614" s="4">
        <v>1229.28</v>
      </c>
      <c r="L614" s="2">
        <v>45291</v>
      </c>
      <c r="M614" t="s">
        <v>6</v>
      </c>
    </row>
    <row r="615" spans="1:13" ht="12.75" customHeight="1" x14ac:dyDescent="0.25">
      <c r="A615" t="s">
        <v>945</v>
      </c>
      <c r="B615" t="s">
        <v>946</v>
      </c>
      <c r="C615" s="1">
        <v>34150</v>
      </c>
      <c r="D615" s="2">
        <v>34150</v>
      </c>
      <c r="E615" t="s">
        <v>107</v>
      </c>
      <c r="F615" t="s">
        <v>299</v>
      </c>
      <c r="G615" t="s">
        <v>911</v>
      </c>
      <c r="H615" s="4">
        <v>2676</v>
      </c>
      <c r="I615" s="4">
        <v>32.51</v>
      </c>
      <c r="J615" s="4">
        <v>1638.47</v>
      </c>
      <c r="K615" s="4">
        <v>1037.53</v>
      </c>
      <c r="L615" s="2">
        <v>45291</v>
      </c>
      <c r="M615" t="s">
        <v>6</v>
      </c>
    </row>
    <row r="616" spans="1:13" ht="12.75" customHeight="1" x14ac:dyDescent="0.25">
      <c r="A616" t="s">
        <v>947</v>
      </c>
      <c r="B616" t="s">
        <v>948</v>
      </c>
      <c r="C616" s="1">
        <v>34150</v>
      </c>
      <c r="D616" s="2">
        <v>34150</v>
      </c>
      <c r="E616" t="s">
        <v>107</v>
      </c>
      <c r="F616" t="s">
        <v>299</v>
      </c>
      <c r="G616" t="s">
        <v>911</v>
      </c>
      <c r="H616" s="4">
        <v>805</v>
      </c>
      <c r="I616" s="4">
        <v>9.77</v>
      </c>
      <c r="J616" s="4">
        <v>493.07</v>
      </c>
      <c r="K616" s="4">
        <v>311.93</v>
      </c>
      <c r="L616" s="2">
        <v>45291</v>
      </c>
      <c r="M616" t="s">
        <v>6</v>
      </c>
    </row>
    <row r="617" spans="1:13" ht="12.75" customHeight="1" x14ac:dyDescent="0.25">
      <c r="A617" t="s">
        <v>949</v>
      </c>
      <c r="B617" t="s">
        <v>950</v>
      </c>
      <c r="C617" s="1">
        <v>34150</v>
      </c>
      <c r="D617" s="2">
        <v>34150</v>
      </c>
      <c r="E617" t="s">
        <v>107</v>
      </c>
      <c r="F617" t="s">
        <v>299</v>
      </c>
      <c r="G617" t="s">
        <v>911</v>
      </c>
      <c r="H617" s="4">
        <v>515</v>
      </c>
      <c r="I617" s="4">
        <v>6.26</v>
      </c>
      <c r="J617" s="4">
        <v>315.17</v>
      </c>
      <c r="K617" s="4">
        <v>199.83</v>
      </c>
      <c r="L617" s="2">
        <v>45291</v>
      </c>
      <c r="M617" t="s">
        <v>6</v>
      </c>
    </row>
    <row r="618" spans="1:13" ht="12.75" customHeight="1" x14ac:dyDescent="0.25">
      <c r="A618" t="s">
        <v>951</v>
      </c>
      <c r="B618" t="s">
        <v>952</v>
      </c>
      <c r="C618" s="1">
        <v>34150</v>
      </c>
      <c r="D618" s="2">
        <v>34150</v>
      </c>
      <c r="E618" t="s">
        <v>107</v>
      </c>
      <c r="F618" t="s">
        <v>299</v>
      </c>
      <c r="G618" t="s">
        <v>911</v>
      </c>
      <c r="H618" s="4">
        <v>1443</v>
      </c>
      <c r="I618" s="4">
        <v>17.54</v>
      </c>
      <c r="J618" s="4">
        <v>883.33</v>
      </c>
      <c r="K618" s="4">
        <v>559.66999999999996</v>
      </c>
      <c r="L618" s="2">
        <v>45291</v>
      </c>
      <c r="M618" t="s">
        <v>6</v>
      </c>
    </row>
    <row r="619" spans="1:13" ht="12.75" customHeight="1" x14ac:dyDescent="0.25">
      <c r="A619" t="s">
        <v>953</v>
      </c>
      <c r="B619" t="s">
        <v>842</v>
      </c>
      <c r="C619" s="1">
        <v>34150</v>
      </c>
      <c r="D619" s="2">
        <v>34150</v>
      </c>
      <c r="E619" t="s">
        <v>107</v>
      </c>
      <c r="F619" t="s">
        <v>299</v>
      </c>
      <c r="G619" t="s">
        <v>911</v>
      </c>
      <c r="H619" s="4">
        <v>1885</v>
      </c>
      <c r="I619" s="4">
        <v>22.9</v>
      </c>
      <c r="J619" s="4">
        <v>1154</v>
      </c>
      <c r="K619" s="4">
        <v>731</v>
      </c>
      <c r="L619" s="2">
        <v>45291</v>
      </c>
      <c r="M619" t="s">
        <v>6</v>
      </c>
    </row>
    <row r="620" spans="1:13" ht="12.75" customHeight="1" x14ac:dyDescent="0.25">
      <c r="A620" t="s">
        <v>954</v>
      </c>
      <c r="B620" t="s">
        <v>810</v>
      </c>
      <c r="C620" s="1">
        <v>34150</v>
      </c>
      <c r="D620" s="2">
        <v>34150</v>
      </c>
      <c r="E620" t="s">
        <v>107</v>
      </c>
      <c r="F620" t="s">
        <v>299</v>
      </c>
      <c r="G620" t="s">
        <v>911</v>
      </c>
      <c r="H620" s="4">
        <v>88230</v>
      </c>
      <c r="I620" s="4">
        <v>1072.17</v>
      </c>
      <c r="J620" s="4">
        <v>54009.97</v>
      </c>
      <c r="K620" s="4">
        <v>34220.03</v>
      </c>
      <c r="L620" s="2">
        <v>45291</v>
      </c>
      <c r="M620" t="s">
        <v>6</v>
      </c>
    </row>
    <row r="621" spans="1:13" ht="12.75" customHeight="1" x14ac:dyDescent="0.25">
      <c r="A621" t="s">
        <v>955</v>
      </c>
      <c r="B621" t="s">
        <v>818</v>
      </c>
      <c r="C621" s="1">
        <v>34150</v>
      </c>
      <c r="D621" s="2">
        <v>34150</v>
      </c>
      <c r="E621" t="s">
        <v>107</v>
      </c>
      <c r="F621" t="s">
        <v>299</v>
      </c>
      <c r="G621" t="s">
        <v>911</v>
      </c>
      <c r="H621" s="4">
        <v>2377</v>
      </c>
      <c r="I621" s="4">
        <v>28.88</v>
      </c>
      <c r="J621" s="4">
        <v>1455.3</v>
      </c>
      <c r="K621" s="4">
        <v>921.7</v>
      </c>
      <c r="L621" s="2">
        <v>45291</v>
      </c>
      <c r="M621" t="s">
        <v>6</v>
      </c>
    </row>
    <row r="622" spans="1:13" ht="12.75" customHeight="1" x14ac:dyDescent="0.25">
      <c r="A622" t="s">
        <v>956</v>
      </c>
      <c r="B622" t="s">
        <v>889</v>
      </c>
      <c r="C622" s="1">
        <v>34150</v>
      </c>
      <c r="D622" s="2">
        <v>34150</v>
      </c>
      <c r="E622" t="s">
        <v>107</v>
      </c>
      <c r="F622" t="s">
        <v>299</v>
      </c>
      <c r="G622" t="s">
        <v>911</v>
      </c>
      <c r="H622" s="4">
        <v>594</v>
      </c>
      <c r="I622" s="4">
        <v>7.22</v>
      </c>
      <c r="J622" s="4">
        <v>363.46</v>
      </c>
      <c r="K622" s="4">
        <v>230.54</v>
      </c>
      <c r="L622" s="2">
        <v>45291</v>
      </c>
      <c r="M622" t="s">
        <v>6</v>
      </c>
    </row>
    <row r="623" spans="1:13" ht="12.75" customHeight="1" x14ac:dyDescent="0.25">
      <c r="A623" t="s">
        <v>957</v>
      </c>
      <c r="B623" t="s">
        <v>958</v>
      </c>
      <c r="C623" s="1">
        <v>34150</v>
      </c>
      <c r="D623" s="2">
        <v>34150</v>
      </c>
      <c r="E623" t="s">
        <v>107</v>
      </c>
      <c r="F623" t="s">
        <v>299</v>
      </c>
      <c r="G623" t="s">
        <v>911</v>
      </c>
      <c r="H623" s="4">
        <v>1392</v>
      </c>
      <c r="I623" s="4">
        <v>16.91</v>
      </c>
      <c r="J623" s="4">
        <v>852.23</v>
      </c>
      <c r="K623" s="4">
        <v>539.77</v>
      </c>
      <c r="L623" s="2">
        <v>45291</v>
      </c>
      <c r="M623" t="s">
        <v>6</v>
      </c>
    </row>
    <row r="624" spans="1:13" ht="12.75" customHeight="1" x14ac:dyDescent="0.25">
      <c r="A624" t="s">
        <v>959</v>
      </c>
      <c r="B624" t="s">
        <v>960</v>
      </c>
      <c r="C624" s="1">
        <v>34150</v>
      </c>
      <c r="D624" s="2">
        <v>34150</v>
      </c>
      <c r="E624" t="s">
        <v>107</v>
      </c>
      <c r="F624" t="s">
        <v>299</v>
      </c>
      <c r="G624" t="s">
        <v>911</v>
      </c>
      <c r="H624" s="4">
        <v>2795</v>
      </c>
      <c r="I624" s="4">
        <v>33.97</v>
      </c>
      <c r="J624" s="4">
        <v>1710.68</v>
      </c>
      <c r="K624" s="4">
        <v>1084.32</v>
      </c>
      <c r="L624" s="2">
        <v>45291</v>
      </c>
      <c r="M624" t="s">
        <v>6</v>
      </c>
    </row>
    <row r="625" spans="1:13" ht="12.75" customHeight="1" x14ac:dyDescent="0.25">
      <c r="A625" t="s">
        <v>961</v>
      </c>
      <c r="B625" t="s">
        <v>962</v>
      </c>
      <c r="C625" s="1">
        <v>34150</v>
      </c>
      <c r="D625" s="2">
        <v>34150</v>
      </c>
      <c r="E625" t="s">
        <v>107</v>
      </c>
      <c r="F625" t="s">
        <v>299</v>
      </c>
      <c r="G625" t="s">
        <v>911</v>
      </c>
      <c r="H625" s="4">
        <v>3992</v>
      </c>
      <c r="I625" s="4">
        <v>48.51</v>
      </c>
      <c r="J625" s="4">
        <v>2443.83</v>
      </c>
      <c r="K625" s="4">
        <v>1548.17</v>
      </c>
      <c r="L625" s="2">
        <v>45291</v>
      </c>
      <c r="M625" t="s">
        <v>6</v>
      </c>
    </row>
    <row r="626" spans="1:13" ht="12.75" customHeight="1" x14ac:dyDescent="0.25">
      <c r="A626" t="s">
        <v>963</v>
      </c>
      <c r="B626" t="s">
        <v>964</v>
      </c>
      <c r="C626" s="1">
        <v>34150</v>
      </c>
      <c r="D626" s="2">
        <v>34150</v>
      </c>
      <c r="E626" t="s">
        <v>107</v>
      </c>
      <c r="F626" t="s">
        <v>299</v>
      </c>
      <c r="G626" t="s">
        <v>911</v>
      </c>
      <c r="H626" s="4">
        <v>687</v>
      </c>
      <c r="I626" s="4">
        <v>8.35</v>
      </c>
      <c r="J626" s="4">
        <v>420.38</v>
      </c>
      <c r="K626" s="4">
        <v>266.62</v>
      </c>
      <c r="L626" s="2">
        <v>45291</v>
      </c>
      <c r="M626" t="s">
        <v>6</v>
      </c>
    </row>
    <row r="627" spans="1:13" ht="12.75" customHeight="1" x14ac:dyDescent="0.25">
      <c r="A627" t="s">
        <v>965</v>
      </c>
      <c r="B627" t="s">
        <v>905</v>
      </c>
      <c r="C627" s="1">
        <v>34150</v>
      </c>
      <c r="D627" s="2">
        <v>34150</v>
      </c>
      <c r="E627" t="s">
        <v>107</v>
      </c>
      <c r="F627" t="s">
        <v>299</v>
      </c>
      <c r="G627" t="s">
        <v>911</v>
      </c>
      <c r="H627" s="4">
        <v>719</v>
      </c>
      <c r="I627" s="4">
        <v>8.76</v>
      </c>
      <c r="J627" s="4">
        <v>439.51</v>
      </c>
      <c r="K627" s="4">
        <v>279.49</v>
      </c>
      <c r="L627" s="2">
        <v>45291</v>
      </c>
      <c r="M627" t="s">
        <v>6</v>
      </c>
    </row>
    <row r="628" spans="1:13" ht="12.75" customHeight="1" x14ac:dyDescent="0.25">
      <c r="A628" t="s">
        <v>966</v>
      </c>
      <c r="B628" t="s">
        <v>907</v>
      </c>
      <c r="C628" s="1">
        <v>34150</v>
      </c>
      <c r="D628" s="2">
        <v>34150</v>
      </c>
      <c r="E628" t="s">
        <v>107</v>
      </c>
      <c r="F628" t="s">
        <v>299</v>
      </c>
      <c r="G628" t="s">
        <v>911</v>
      </c>
      <c r="H628" s="4">
        <v>586</v>
      </c>
      <c r="I628" s="4">
        <v>7.12</v>
      </c>
      <c r="J628" s="4">
        <v>358.69</v>
      </c>
      <c r="K628" s="4">
        <v>227.31</v>
      </c>
      <c r="L628" s="2">
        <v>45291</v>
      </c>
      <c r="M628" t="s">
        <v>6</v>
      </c>
    </row>
    <row r="629" spans="1:13" ht="12.75" customHeight="1" x14ac:dyDescent="0.25">
      <c r="A629" t="s">
        <v>967</v>
      </c>
      <c r="B629" t="s">
        <v>968</v>
      </c>
      <c r="C629" s="1">
        <v>34150</v>
      </c>
      <c r="D629" s="2">
        <v>34150</v>
      </c>
      <c r="E629" t="s">
        <v>107</v>
      </c>
      <c r="F629" t="s">
        <v>299</v>
      </c>
      <c r="G629" t="s">
        <v>911</v>
      </c>
      <c r="H629" s="4">
        <v>3885</v>
      </c>
      <c r="I629" s="4">
        <v>47.21</v>
      </c>
      <c r="J629" s="4">
        <v>2378.3200000000002</v>
      </c>
      <c r="K629" s="4">
        <v>1506.68</v>
      </c>
      <c r="L629" s="2">
        <v>45291</v>
      </c>
      <c r="M629" t="s">
        <v>6</v>
      </c>
    </row>
    <row r="630" spans="1:13" ht="12.75" customHeight="1" x14ac:dyDescent="0.25">
      <c r="A630" t="s">
        <v>969</v>
      </c>
      <c r="B630" t="s">
        <v>970</v>
      </c>
      <c r="C630" s="1">
        <v>34150</v>
      </c>
      <c r="D630" s="2">
        <v>34150</v>
      </c>
      <c r="E630" t="s">
        <v>107</v>
      </c>
      <c r="F630" t="s">
        <v>299</v>
      </c>
      <c r="G630" t="s">
        <v>911</v>
      </c>
      <c r="H630" s="4">
        <v>16556</v>
      </c>
      <c r="I630" s="4">
        <v>201.18</v>
      </c>
      <c r="J630" s="4">
        <v>10134.94</v>
      </c>
      <c r="K630" s="4">
        <v>6421.06</v>
      </c>
      <c r="L630" s="2">
        <v>45291</v>
      </c>
      <c r="M630" t="s">
        <v>6</v>
      </c>
    </row>
    <row r="631" spans="1:13" ht="12.75" customHeight="1" x14ac:dyDescent="0.25">
      <c r="A631" t="s">
        <v>971</v>
      </c>
      <c r="B631" t="s">
        <v>972</v>
      </c>
      <c r="C631" s="1">
        <v>34150</v>
      </c>
      <c r="D631" s="2">
        <v>34150</v>
      </c>
      <c r="E631" t="s">
        <v>107</v>
      </c>
      <c r="F631" t="s">
        <v>299</v>
      </c>
      <c r="G631" t="s">
        <v>911</v>
      </c>
      <c r="H631" s="4">
        <v>1824</v>
      </c>
      <c r="I631" s="4">
        <v>22.18</v>
      </c>
      <c r="J631" s="4">
        <v>1116.22</v>
      </c>
      <c r="K631" s="4">
        <v>707.78</v>
      </c>
      <c r="L631" s="2">
        <v>45291</v>
      </c>
      <c r="M631" t="s">
        <v>6</v>
      </c>
    </row>
    <row r="632" spans="1:13" ht="12.75" customHeight="1" x14ac:dyDescent="0.25">
      <c r="A632" t="s">
        <v>973</v>
      </c>
      <c r="B632" t="s">
        <v>783</v>
      </c>
      <c r="C632" s="1">
        <v>34515</v>
      </c>
      <c r="D632" s="2">
        <v>34515</v>
      </c>
      <c r="E632" t="s">
        <v>107</v>
      </c>
      <c r="F632" t="s">
        <v>299</v>
      </c>
      <c r="G632" t="s">
        <v>974</v>
      </c>
      <c r="H632" s="4">
        <v>205414</v>
      </c>
      <c r="I632" s="4">
        <v>2543.69</v>
      </c>
      <c r="J632" s="4">
        <v>121684.14</v>
      </c>
      <c r="K632" s="4">
        <v>83729.86</v>
      </c>
      <c r="L632" s="2">
        <v>45291</v>
      </c>
      <c r="M632" t="s">
        <v>6</v>
      </c>
    </row>
    <row r="633" spans="1:13" ht="12.75" customHeight="1" x14ac:dyDescent="0.25">
      <c r="A633" t="s">
        <v>975</v>
      </c>
      <c r="B633" t="s">
        <v>786</v>
      </c>
      <c r="C633" s="1">
        <v>34515</v>
      </c>
      <c r="D633" s="2">
        <v>34515</v>
      </c>
      <c r="E633" t="s">
        <v>107</v>
      </c>
      <c r="F633" t="s">
        <v>299</v>
      </c>
      <c r="G633" t="s">
        <v>974</v>
      </c>
      <c r="H633" s="4">
        <v>13744</v>
      </c>
      <c r="I633" s="4">
        <v>170.2</v>
      </c>
      <c r="J633" s="4">
        <v>8141.45</v>
      </c>
      <c r="K633" s="4">
        <v>5602.55</v>
      </c>
      <c r="L633" s="2">
        <v>45291</v>
      </c>
      <c r="M633" t="s">
        <v>6</v>
      </c>
    </row>
    <row r="634" spans="1:13" ht="12.75" customHeight="1" x14ac:dyDescent="0.25">
      <c r="A634" t="s">
        <v>976</v>
      </c>
      <c r="B634" t="s">
        <v>856</v>
      </c>
      <c r="C634" s="1">
        <v>34515</v>
      </c>
      <c r="D634" s="2">
        <v>34515</v>
      </c>
      <c r="E634" t="s">
        <v>107</v>
      </c>
      <c r="F634" t="s">
        <v>299</v>
      </c>
      <c r="G634" t="s">
        <v>974</v>
      </c>
      <c r="H634" s="4">
        <v>355</v>
      </c>
      <c r="I634" s="4">
        <v>4.41</v>
      </c>
      <c r="J634" s="4">
        <v>209.71</v>
      </c>
      <c r="K634" s="4">
        <v>145.29</v>
      </c>
      <c r="L634" s="2">
        <v>45291</v>
      </c>
      <c r="M634" t="s">
        <v>6</v>
      </c>
    </row>
    <row r="635" spans="1:13" ht="12.75" customHeight="1" x14ac:dyDescent="0.25">
      <c r="A635" t="s">
        <v>977</v>
      </c>
      <c r="B635" t="s">
        <v>790</v>
      </c>
      <c r="C635" s="1">
        <v>34515</v>
      </c>
      <c r="D635" s="2">
        <v>34515</v>
      </c>
      <c r="E635" t="s">
        <v>107</v>
      </c>
      <c r="F635" t="s">
        <v>299</v>
      </c>
      <c r="G635" t="s">
        <v>974</v>
      </c>
      <c r="H635" s="4">
        <v>1958</v>
      </c>
      <c r="I635" s="4">
        <v>24.25</v>
      </c>
      <c r="J635" s="4">
        <v>1159.93</v>
      </c>
      <c r="K635" s="4">
        <v>798.07</v>
      </c>
      <c r="L635" s="2">
        <v>45291</v>
      </c>
      <c r="M635" t="s">
        <v>6</v>
      </c>
    </row>
    <row r="636" spans="1:13" ht="12.75" customHeight="1" x14ac:dyDescent="0.25">
      <c r="A636" t="s">
        <v>978</v>
      </c>
      <c r="B636" t="s">
        <v>979</v>
      </c>
      <c r="C636" s="1">
        <v>34515</v>
      </c>
      <c r="D636" s="2">
        <v>34515</v>
      </c>
      <c r="E636" t="s">
        <v>107</v>
      </c>
      <c r="F636" t="s">
        <v>299</v>
      </c>
      <c r="G636" t="s">
        <v>974</v>
      </c>
      <c r="H636" s="4">
        <v>9829</v>
      </c>
      <c r="I636" s="4">
        <v>121.73</v>
      </c>
      <c r="J636" s="4">
        <v>5822.07</v>
      </c>
      <c r="K636" s="4">
        <v>4006.93</v>
      </c>
      <c r="L636" s="2">
        <v>45291</v>
      </c>
      <c r="M636" t="s">
        <v>6</v>
      </c>
    </row>
    <row r="637" spans="1:13" ht="12.75" customHeight="1" x14ac:dyDescent="0.25">
      <c r="A637" t="s">
        <v>980</v>
      </c>
      <c r="B637" t="s">
        <v>919</v>
      </c>
      <c r="C637" s="1">
        <v>34515</v>
      </c>
      <c r="D637" s="2">
        <v>34515</v>
      </c>
      <c r="E637" t="s">
        <v>107</v>
      </c>
      <c r="F637" t="s">
        <v>299</v>
      </c>
      <c r="G637" t="s">
        <v>974</v>
      </c>
      <c r="H637" s="4">
        <v>3232</v>
      </c>
      <c r="I637" s="4">
        <v>40.020000000000003</v>
      </c>
      <c r="J637" s="4">
        <v>1914.75</v>
      </c>
      <c r="K637" s="4">
        <v>1317.25</v>
      </c>
      <c r="L637" s="2">
        <v>45291</v>
      </c>
      <c r="M637" t="s">
        <v>6</v>
      </c>
    </row>
    <row r="638" spans="1:13" ht="12.75" customHeight="1" x14ac:dyDescent="0.25">
      <c r="A638" t="s">
        <v>981</v>
      </c>
      <c r="B638" t="s">
        <v>923</v>
      </c>
      <c r="C638" s="1">
        <v>34515</v>
      </c>
      <c r="D638" s="2">
        <v>34515</v>
      </c>
      <c r="E638" t="s">
        <v>107</v>
      </c>
      <c r="F638" t="s">
        <v>299</v>
      </c>
      <c r="G638" t="s">
        <v>974</v>
      </c>
      <c r="H638" s="4">
        <v>1634</v>
      </c>
      <c r="I638" s="4">
        <v>20.239999999999998</v>
      </c>
      <c r="J638" s="4">
        <v>967.88</v>
      </c>
      <c r="K638" s="4">
        <v>666.12</v>
      </c>
      <c r="L638" s="2">
        <v>45291</v>
      </c>
      <c r="M638" t="s">
        <v>6</v>
      </c>
    </row>
    <row r="639" spans="1:13" ht="12.75" customHeight="1" x14ac:dyDescent="0.25">
      <c r="A639" t="s">
        <v>982</v>
      </c>
      <c r="B639" t="s">
        <v>871</v>
      </c>
      <c r="C639" s="1">
        <v>34515</v>
      </c>
      <c r="D639" s="2">
        <v>34515</v>
      </c>
      <c r="E639" t="s">
        <v>107</v>
      </c>
      <c r="F639" t="s">
        <v>299</v>
      </c>
      <c r="G639" t="s">
        <v>974</v>
      </c>
      <c r="H639" s="4">
        <v>787</v>
      </c>
      <c r="I639" s="4">
        <v>9.76</v>
      </c>
      <c r="J639" s="4">
        <v>465.78</v>
      </c>
      <c r="K639" s="4">
        <v>321.22000000000003</v>
      </c>
      <c r="L639" s="2">
        <v>45291</v>
      </c>
      <c r="M639" t="s">
        <v>6</v>
      </c>
    </row>
    <row r="640" spans="1:13" ht="12.75" customHeight="1" x14ac:dyDescent="0.25">
      <c r="A640" t="s">
        <v>983</v>
      </c>
      <c r="B640" t="s">
        <v>984</v>
      </c>
      <c r="C640" s="1">
        <v>34515</v>
      </c>
      <c r="D640" s="2">
        <v>34515</v>
      </c>
      <c r="E640" t="s">
        <v>107</v>
      </c>
      <c r="F640" t="s">
        <v>299</v>
      </c>
      <c r="G640" t="s">
        <v>974</v>
      </c>
      <c r="H640" s="4">
        <v>987</v>
      </c>
      <c r="I640" s="4">
        <v>12.24</v>
      </c>
      <c r="J640" s="4">
        <v>584.27</v>
      </c>
      <c r="K640" s="4">
        <v>402.73</v>
      </c>
      <c r="L640" s="2">
        <v>45291</v>
      </c>
      <c r="M640" t="s">
        <v>6</v>
      </c>
    </row>
    <row r="641" spans="1:13" ht="12.75" customHeight="1" x14ac:dyDescent="0.25">
      <c r="A641" t="s">
        <v>985</v>
      </c>
      <c r="B641" t="s">
        <v>874</v>
      </c>
      <c r="C641" s="1">
        <v>34515</v>
      </c>
      <c r="D641" s="2">
        <v>34515</v>
      </c>
      <c r="E641" t="s">
        <v>107</v>
      </c>
      <c r="F641" t="s">
        <v>299</v>
      </c>
      <c r="G641" t="s">
        <v>974</v>
      </c>
      <c r="H641" s="4">
        <v>4892</v>
      </c>
      <c r="I641" s="4">
        <v>60.58</v>
      </c>
      <c r="J641" s="4">
        <v>2897.82</v>
      </c>
      <c r="K641" s="4">
        <v>1994.18</v>
      </c>
      <c r="L641" s="2">
        <v>45291</v>
      </c>
      <c r="M641" t="s">
        <v>6</v>
      </c>
    </row>
    <row r="642" spans="1:13" ht="12.75" customHeight="1" x14ac:dyDescent="0.25">
      <c r="A642" t="s">
        <v>986</v>
      </c>
      <c r="B642" t="s">
        <v>812</v>
      </c>
      <c r="C642" s="1">
        <v>34515</v>
      </c>
      <c r="D642" s="2">
        <v>34515</v>
      </c>
      <c r="E642" t="s">
        <v>107</v>
      </c>
      <c r="F642" t="s">
        <v>299</v>
      </c>
      <c r="G642" t="s">
        <v>974</v>
      </c>
      <c r="H642" s="4">
        <v>13519</v>
      </c>
      <c r="I642" s="4">
        <v>167.42</v>
      </c>
      <c r="J642" s="4">
        <v>8008.08</v>
      </c>
      <c r="K642" s="4">
        <v>5510.92</v>
      </c>
      <c r="L642" s="2">
        <v>45291</v>
      </c>
      <c r="M642" t="s">
        <v>6</v>
      </c>
    </row>
    <row r="643" spans="1:13" ht="12.75" customHeight="1" x14ac:dyDescent="0.25">
      <c r="A643" t="s">
        <v>987</v>
      </c>
      <c r="B643" t="s">
        <v>932</v>
      </c>
      <c r="C643" s="1">
        <v>34515</v>
      </c>
      <c r="D643" s="2">
        <v>34515</v>
      </c>
      <c r="E643" t="s">
        <v>107</v>
      </c>
      <c r="F643" t="s">
        <v>299</v>
      </c>
      <c r="G643" t="s">
        <v>974</v>
      </c>
      <c r="H643" s="4">
        <v>1572</v>
      </c>
      <c r="I643" s="4">
        <v>19.489999999999998</v>
      </c>
      <c r="J643" s="4">
        <v>930.61</v>
      </c>
      <c r="K643" s="4">
        <v>641.39</v>
      </c>
      <c r="L643" s="2">
        <v>45291</v>
      </c>
      <c r="M643" t="s">
        <v>6</v>
      </c>
    </row>
    <row r="644" spans="1:13" ht="12.75" customHeight="1" x14ac:dyDescent="0.25">
      <c r="A644" t="s">
        <v>988</v>
      </c>
      <c r="B644" t="s">
        <v>818</v>
      </c>
      <c r="C644" s="1">
        <v>34515</v>
      </c>
      <c r="D644" s="2">
        <v>34515</v>
      </c>
      <c r="E644" t="s">
        <v>107</v>
      </c>
      <c r="F644" t="s">
        <v>299</v>
      </c>
      <c r="G644" t="s">
        <v>974</v>
      </c>
      <c r="H644" s="4">
        <v>707</v>
      </c>
      <c r="I644" s="4">
        <v>8.75</v>
      </c>
      <c r="J644" s="4">
        <v>418.98</v>
      </c>
      <c r="K644" s="4">
        <v>288.02</v>
      </c>
      <c r="L644" s="2">
        <v>45291</v>
      </c>
      <c r="M644" t="s">
        <v>6</v>
      </c>
    </row>
    <row r="645" spans="1:13" ht="12.75" customHeight="1" x14ac:dyDescent="0.25">
      <c r="A645" t="s">
        <v>989</v>
      </c>
      <c r="B645" t="s">
        <v>879</v>
      </c>
      <c r="C645" s="1">
        <v>34515</v>
      </c>
      <c r="D645" s="2">
        <v>34515</v>
      </c>
      <c r="E645" t="s">
        <v>107</v>
      </c>
      <c r="F645" t="s">
        <v>299</v>
      </c>
      <c r="G645" t="s">
        <v>974</v>
      </c>
      <c r="H645" s="4">
        <v>412</v>
      </c>
      <c r="I645" s="4">
        <v>5.12</v>
      </c>
      <c r="J645" s="4">
        <v>243.65</v>
      </c>
      <c r="K645" s="4">
        <v>168.35</v>
      </c>
      <c r="L645" s="2">
        <v>45291</v>
      </c>
      <c r="M645" t="s">
        <v>6</v>
      </c>
    </row>
    <row r="646" spans="1:13" ht="12.75" customHeight="1" x14ac:dyDescent="0.25">
      <c r="A646" t="s">
        <v>990</v>
      </c>
      <c r="B646" t="s">
        <v>991</v>
      </c>
      <c r="C646" s="1">
        <v>34515</v>
      </c>
      <c r="D646" s="2">
        <v>34515</v>
      </c>
      <c r="E646" t="s">
        <v>107</v>
      </c>
      <c r="F646" t="s">
        <v>299</v>
      </c>
      <c r="G646" t="s">
        <v>974</v>
      </c>
      <c r="H646" s="4">
        <v>924</v>
      </c>
      <c r="I646" s="4">
        <v>11.44</v>
      </c>
      <c r="J646" s="4">
        <v>547.48</v>
      </c>
      <c r="K646" s="4">
        <v>376.52</v>
      </c>
      <c r="L646" s="2">
        <v>45291</v>
      </c>
      <c r="M646" t="s">
        <v>6</v>
      </c>
    </row>
    <row r="647" spans="1:13" ht="12.75" customHeight="1" x14ac:dyDescent="0.25">
      <c r="A647" t="s">
        <v>992</v>
      </c>
      <c r="B647" t="s">
        <v>804</v>
      </c>
      <c r="C647" s="1">
        <v>34515</v>
      </c>
      <c r="D647" s="2">
        <v>34515</v>
      </c>
      <c r="E647" t="s">
        <v>107</v>
      </c>
      <c r="F647" t="s">
        <v>299</v>
      </c>
      <c r="G647" t="s">
        <v>974</v>
      </c>
      <c r="H647" s="4">
        <v>1846</v>
      </c>
      <c r="I647" s="4">
        <v>22.85</v>
      </c>
      <c r="J647" s="4">
        <v>1094.02</v>
      </c>
      <c r="K647" s="4">
        <v>751.98</v>
      </c>
      <c r="L647" s="2">
        <v>45291</v>
      </c>
      <c r="M647" t="s">
        <v>6</v>
      </c>
    </row>
    <row r="648" spans="1:13" ht="12.75" customHeight="1" x14ac:dyDescent="0.25">
      <c r="A648" t="s">
        <v>993</v>
      </c>
      <c r="B648" t="s">
        <v>826</v>
      </c>
      <c r="C648" s="1">
        <v>34515</v>
      </c>
      <c r="D648" s="2">
        <v>34515</v>
      </c>
      <c r="E648" t="s">
        <v>107</v>
      </c>
      <c r="F648" t="s">
        <v>299</v>
      </c>
      <c r="G648" t="s">
        <v>974</v>
      </c>
      <c r="H648" s="4">
        <v>332</v>
      </c>
      <c r="I648" s="4">
        <v>4.1100000000000003</v>
      </c>
      <c r="J648" s="4">
        <v>196.83</v>
      </c>
      <c r="K648" s="4">
        <v>135.16999999999999</v>
      </c>
      <c r="L648" s="2">
        <v>45291</v>
      </c>
      <c r="M648" t="s">
        <v>6</v>
      </c>
    </row>
    <row r="649" spans="1:13" ht="12.75" customHeight="1" x14ac:dyDescent="0.25">
      <c r="A649" t="s">
        <v>994</v>
      </c>
      <c r="B649" t="s">
        <v>828</v>
      </c>
      <c r="C649" s="1">
        <v>34515</v>
      </c>
      <c r="D649" s="2">
        <v>34515</v>
      </c>
      <c r="E649" t="s">
        <v>107</v>
      </c>
      <c r="F649" t="s">
        <v>299</v>
      </c>
      <c r="G649" t="s">
        <v>974</v>
      </c>
      <c r="H649" s="4">
        <v>1646</v>
      </c>
      <c r="I649" s="4">
        <v>20.37</v>
      </c>
      <c r="J649" s="4">
        <v>975.53</v>
      </c>
      <c r="K649" s="4">
        <v>670.47</v>
      </c>
      <c r="L649" s="2">
        <v>45291</v>
      </c>
      <c r="M649" t="s">
        <v>6</v>
      </c>
    </row>
    <row r="650" spans="1:13" ht="12.75" customHeight="1" x14ac:dyDescent="0.25">
      <c r="A650" t="s">
        <v>995</v>
      </c>
      <c r="B650" t="s">
        <v>886</v>
      </c>
      <c r="C650" s="1">
        <v>34515</v>
      </c>
      <c r="D650" s="2">
        <v>34515</v>
      </c>
      <c r="E650" t="s">
        <v>107</v>
      </c>
      <c r="F650" t="s">
        <v>299</v>
      </c>
      <c r="G650" t="s">
        <v>974</v>
      </c>
      <c r="H650" s="4">
        <v>4507</v>
      </c>
      <c r="I650" s="4">
        <v>55.81</v>
      </c>
      <c r="J650" s="4">
        <v>2670.03</v>
      </c>
      <c r="K650" s="4">
        <v>1836.97</v>
      </c>
      <c r="L650" s="2">
        <v>45291</v>
      </c>
      <c r="M650" t="s">
        <v>6</v>
      </c>
    </row>
    <row r="651" spans="1:13" ht="12.75" customHeight="1" x14ac:dyDescent="0.25">
      <c r="A651" t="s">
        <v>996</v>
      </c>
      <c r="B651" t="s">
        <v>979</v>
      </c>
      <c r="C651" s="1">
        <v>34515</v>
      </c>
      <c r="D651" s="2">
        <v>34515</v>
      </c>
      <c r="E651" t="s">
        <v>107</v>
      </c>
      <c r="F651" t="s">
        <v>299</v>
      </c>
      <c r="G651" t="s">
        <v>974</v>
      </c>
      <c r="H651" s="4">
        <v>323</v>
      </c>
      <c r="I651" s="4">
        <v>3.99</v>
      </c>
      <c r="J651" s="4">
        <v>191.58</v>
      </c>
      <c r="K651" s="4">
        <v>131.41999999999999</v>
      </c>
      <c r="L651" s="2">
        <v>45291</v>
      </c>
      <c r="M651" t="s">
        <v>6</v>
      </c>
    </row>
    <row r="652" spans="1:13" ht="12.75" customHeight="1" x14ac:dyDescent="0.25">
      <c r="A652" t="s">
        <v>997</v>
      </c>
      <c r="B652" t="s">
        <v>836</v>
      </c>
      <c r="C652" s="1">
        <v>34515</v>
      </c>
      <c r="D652" s="2">
        <v>34515</v>
      </c>
      <c r="E652" t="s">
        <v>107</v>
      </c>
      <c r="F652" t="s">
        <v>299</v>
      </c>
      <c r="G652" t="s">
        <v>974</v>
      </c>
      <c r="H652" s="4">
        <v>669</v>
      </c>
      <c r="I652" s="4">
        <v>8.2899999999999991</v>
      </c>
      <c r="J652" s="4">
        <v>396.04</v>
      </c>
      <c r="K652" s="4">
        <v>272.95999999999998</v>
      </c>
      <c r="L652" s="2">
        <v>45291</v>
      </c>
      <c r="M652" t="s">
        <v>6</v>
      </c>
    </row>
    <row r="653" spans="1:13" ht="12.75" customHeight="1" x14ac:dyDescent="0.25">
      <c r="A653" t="s">
        <v>998</v>
      </c>
      <c r="B653" t="s">
        <v>952</v>
      </c>
      <c r="C653" s="1">
        <v>34515</v>
      </c>
      <c r="D653" s="2">
        <v>34515</v>
      </c>
      <c r="E653" t="s">
        <v>107</v>
      </c>
      <c r="F653" t="s">
        <v>299</v>
      </c>
      <c r="G653" t="s">
        <v>974</v>
      </c>
      <c r="H653" s="4">
        <v>3167</v>
      </c>
      <c r="I653" s="4">
        <v>39.22</v>
      </c>
      <c r="J653" s="4">
        <v>1876.05</v>
      </c>
      <c r="K653" s="4">
        <v>1290.95</v>
      </c>
      <c r="L653" s="2">
        <v>45291</v>
      </c>
      <c r="M653" t="s">
        <v>6</v>
      </c>
    </row>
    <row r="654" spans="1:13" ht="12.75" customHeight="1" x14ac:dyDescent="0.25">
      <c r="A654" t="s">
        <v>999</v>
      </c>
      <c r="B654" t="s">
        <v>842</v>
      </c>
      <c r="C654" s="1">
        <v>34515</v>
      </c>
      <c r="D654" s="2">
        <v>34515</v>
      </c>
      <c r="E654" t="s">
        <v>107</v>
      </c>
      <c r="F654" t="s">
        <v>299</v>
      </c>
      <c r="G654" t="s">
        <v>974</v>
      </c>
      <c r="H654" s="4">
        <v>1327</v>
      </c>
      <c r="I654" s="4">
        <v>16.440000000000001</v>
      </c>
      <c r="J654" s="4">
        <v>785.86</v>
      </c>
      <c r="K654" s="4">
        <v>541.14</v>
      </c>
      <c r="L654" s="2">
        <v>45291</v>
      </c>
      <c r="M654" t="s">
        <v>6</v>
      </c>
    </row>
    <row r="655" spans="1:13" ht="12.75" customHeight="1" x14ac:dyDescent="0.25">
      <c r="A655" t="s">
        <v>1000</v>
      </c>
      <c r="B655" t="s">
        <v>1001</v>
      </c>
      <c r="C655" s="1">
        <v>34515</v>
      </c>
      <c r="D655" s="2">
        <v>34515</v>
      </c>
      <c r="E655" t="s">
        <v>107</v>
      </c>
      <c r="F655" t="s">
        <v>299</v>
      </c>
      <c r="G655" t="s">
        <v>974</v>
      </c>
      <c r="H655" s="4">
        <v>1907</v>
      </c>
      <c r="I655" s="4">
        <v>23.61</v>
      </c>
      <c r="J655" s="4">
        <v>1129.8399999999999</v>
      </c>
      <c r="K655" s="4">
        <v>777.16</v>
      </c>
      <c r="L655" s="2">
        <v>45291</v>
      </c>
      <c r="M655" t="s">
        <v>6</v>
      </c>
    </row>
    <row r="656" spans="1:13" ht="12.75" customHeight="1" x14ac:dyDescent="0.25">
      <c r="A656" t="s">
        <v>1002</v>
      </c>
      <c r="B656" t="s">
        <v>810</v>
      </c>
      <c r="C656" s="1">
        <v>34515</v>
      </c>
      <c r="D656" s="2">
        <v>34515</v>
      </c>
      <c r="E656" t="s">
        <v>107</v>
      </c>
      <c r="F656" t="s">
        <v>299</v>
      </c>
      <c r="G656" t="s">
        <v>974</v>
      </c>
      <c r="H656" s="4">
        <v>1461</v>
      </c>
      <c r="I656" s="4">
        <v>18.100000000000001</v>
      </c>
      <c r="J656" s="4">
        <v>865.17</v>
      </c>
      <c r="K656" s="4">
        <v>595.83000000000004</v>
      </c>
      <c r="L656" s="2">
        <v>45291</v>
      </c>
      <c r="M656" t="s">
        <v>6</v>
      </c>
    </row>
    <row r="657" spans="1:13" ht="12.75" customHeight="1" x14ac:dyDescent="0.25">
      <c r="A657" t="s">
        <v>1003</v>
      </c>
      <c r="B657" t="s">
        <v>889</v>
      </c>
      <c r="C657" s="1">
        <v>34515</v>
      </c>
      <c r="D657" s="2">
        <v>34515</v>
      </c>
      <c r="E657" t="s">
        <v>107</v>
      </c>
      <c r="F657" t="s">
        <v>299</v>
      </c>
      <c r="G657" t="s">
        <v>974</v>
      </c>
      <c r="H657" s="4">
        <v>257</v>
      </c>
      <c r="I657" s="4">
        <v>3.18</v>
      </c>
      <c r="J657" s="4">
        <v>152.41</v>
      </c>
      <c r="K657" s="4">
        <v>104.59</v>
      </c>
      <c r="L657" s="2">
        <v>45291</v>
      </c>
      <c r="M657" t="s">
        <v>6</v>
      </c>
    </row>
    <row r="658" spans="1:13" ht="12.75" customHeight="1" x14ac:dyDescent="0.25">
      <c r="A658" t="s">
        <v>1004</v>
      </c>
      <c r="B658" t="s">
        <v>1005</v>
      </c>
      <c r="C658" s="1">
        <v>34515</v>
      </c>
      <c r="D658" s="2">
        <v>34515</v>
      </c>
      <c r="E658" t="s">
        <v>107</v>
      </c>
      <c r="F658" t="s">
        <v>299</v>
      </c>
      <c r="G658" t="s">
        <v>974</v>
      </c>
      <c r="H658" s="4">
        <v>2600</v>
      </c>
      <c r="I658" s="4">
        <v>32.200000000000003</v>
      </c>
      <c r="J658" s="4">
        <v>1540.2</v>
      </c>
      <c r="K658" s="4">
        <v>1059.8</v>
      </c>
      <c r="L658" s="2">
        <v>45291</v>
      </c>
      <c r="M658" t="s">
        <v>6</v>
      </c>
    </row>
    <row r="659" spans="1:13" ht="12.75" customHeight="1" x14ac:dyDescent="0.25">
      <c r="A659" t="s">
        <v>1006</v>
      </c>
      <c r="B659" t="s">
        <v>923</v>
      </c>
      <c r="C659" s="1">
        <v>34515</v>
      </c>
      <c r="D659" s="2">
        <v>34515</v>
      </c>
      <c r="E659" t="s">
        <v>107</v>
      </c>
      <c r="F659" t="s">
        <v>299</v>
      </c>
      <c r="G659" t="s">
        <v>974</v>
      </c>
      <c r="H659" s="4">
        <v>858</v>
      </c>
      <c r="I659" s="4">
        <v>10.62</v>
      </c>
      <c r="J659" s="4">
        <v>508.3</v>
      </c>
      <c r="K659" s="4">
        <v>349.7</v>
      </c>
      <c r="L659" s="2">
        <v>45291</v>
      </c>
      <c r="M659" t="s">
        <v>6</v>
      </c>
    </row>
    <row r="660" spans="1:13" ht="12.75" customHeight="1" x14ac:dyDescent="0.25">
      <c r="A660" t="s">
        <v>1007</v>
      </c>
      <c r="B660" t="s">
        <v>952</v>
      </c>
      <c r="C660" s="1">
        <v>34515</v>
      </c>
      <c r="D660" s="2">
        <v>34515</v>
      </c>
      <c r="E660" t="s">
        <v>107</v>
      </c>
      <c r="F660" t="s">
        <v>299</v>
      </c>
      <c r="G660" t="s">
        <v>974</v>
      </c>
      <c r="H660" s="4">
        <v>913</v>
      </c>
      <c r="I660" s="4">
        <v>11.3</v>
      </c>
      <c r="J660" s="4">
        <v>541.20000000000005</v>
      </c>
      <c r="K660" s="4">
        <v>371.8</v>
      </c>
      <c r="L660" s="2">
        <v>45291</v>
      </c>
      <c r="M660" t="s">
        <v>6</v>
      </c>
    </row>
    <row r="661" spans="1:13" ht="12.75" customHeight="1" x14ac:dyDescent="0.25">
      <c r="A661" t="s">
        <v>1008</v>
      </c>
      <c r="B661" t="s">
        <v>1009</v>
      </c>
      <c r="C661" s="1">
        <v>34515</v>
      </c>
      <c r="D661" s="2">
        <v>34515</v>
      </c>
      <c r="E661" t="s">
        <v>107</v>
      </c>
      <c r="F661" t="s">
        <v>299</v>
      </c>
      <c r="G661" t="s">
        <v>974</v>
      </c>
      <c r="H661" s="4">
        <v>179</v>
      </c>
      <c r="I661" s="4">
        <v>2.23</v>
      </c>
      <c r="J661" s="4">
        <v>105.58</v>
      </c>
      <c r="K661" s="4">
        <v>73.42</v>
      </c>
      <c r="L661" s="2">
        <v>45291</v>
      </c>
      <c r="M661" t="s">
        <v>6</v>
      </c>
    </row>
    <row r="662" spans="1:13" ht="12.75" customHeight="1" x14ac:dyDescent="0.25">
      <c r="A662" t="s">
        <v>1010</v>
      </c>
      <c r="B662" t="s">
        <v>1011</v>
      </c>
      <c r="C662" s="1">
        <v>34515</v>
      </c>
      <c r="D662" s="2">
        <v>34515</v>
      </c>
      <c r="E662" t="s">
        <v>107</v>
      </c>
      <c r="F662" t="s">
        <v>299</v>
      </c>
      <c r="G662" t="s">
        <v>974</v>
      </c>
      <c r="H662" s="4">
        <v>264</v>
      </c>
      <c r="I662" s="4">
        <v>3.26</v>
      </c>
      <c r="J662" s="4">
        <v>156.69999999999999</v>
      </c>
      <c r="K662" s="4">
        <v>107.3</v>
      </c>
      <c r="L662" s="2">
        <v>45291</v>
      </c>
      <c r="M662" t="s">
        <v>6</v>
      </c>
    </row>
    <row r="663" spans="1:13" ht="12.75" customHeight="1" x14ac:dyDescent="0.25">
      <c r="A663" t="s">
        <v>1012</v>
      </c>
      <c r="B663" t="s">
        <v>1013</v>
      </c>
      <c r="C663" s="1">
        <v>34515</v>
      </c>
      <c r="D663" s="2">
        <v>34515</v>
      </c>
      <c r="E663" t="s">
        <v>107</v>
      </c>
      <c r="F663" t="s">
        <v>299</v>
      </c>
      <c r="G663" t="s">
        <v>974</v>
      </c>
      <c r="H663" s="4">
        <v>320</v>
      </c>
      <c r="I663" s="4">
        <v>3.98</v>
      </c>
      <c r="J663" s="4">
        <v>189.18</v>
      </c>
      <c r="K663" s="4">
        <v>130.82</v>
      </c>
      <c r="L663" s="2">
        <v>45291</v>
      </c>
      <c r="M663" t="s">
        <v>6</v>
      </c>
    </row>
    <row r="664" spans="1:13" ht="12.75" customHeight="1" x14ac:dyDescent="0.25">
      <c r="A664" t="s">
        <v>1014</v>
      </c>
      <c r="B664" t="s">
        <v>1015</v>
      </c>
      <c r="C664" s="1">
        <v>34515</v>
      </c>
      <c r="D664" s="2">
        <v>34515</v>
      </c>
      <c r="E664" t="s">
        <v>107</v>
      </c>
      <c r="F664" t="s">
        <v>299</v>
      </c>
      <c r="G664" t="s">
        <v>974</v>
      </c>
      <c r="H664" s="4">
        <v>485</v>
      </c>
      <c r="I664" s="4">
        <v>6.01</v>
      </c>
      <c r="J664" s="4">
        <v>287.12</v>
      </c>
      <c r="K664" s="4">
        <v>197.88</v>
      </c>
      <c r="L664" s="2">
        <v>45291</v>
      </c>
      <c r="M664" t="s">
        <v>6</v>
      </c>
    </row>
    <row r="665" spans="1:13" ht="12.75" customHeight="1" x14ac:dyDescent="0.25">
      <c r="A665" t="s">
        <v>1016</v>
      </c>
      <c r="B665" t="s">
        <v>1017</v>
      </c>
      <c r="C665" s="1">
        <v>34515</v>
      </c>
      <c r="D665" s="2">
        <v>34515</v>
      </c>
      <c r="E665" t="s">
        <v>107</v>
      </c>
      <c r="F665" t="s">
        <v>299</v>
      </c>
      <c r="G665" t="s">
        <v>974</v>
      </c>
      <c r="H665" s="4">
        <v>2117</v>
      </c>
      <c r="I665" s="4">
        <v>26.22</v>
      </c>
      <c r="J665" s="4">
        <v>1254.05</v>
      </c>
      <c r="K665" s="4">
        <v>862.95</v>
      </c>
      <c r="L665" s="2">
        <v>45291</v>
      </c>
      <c r="M665" t="s">
        <v>6</v>
      </c>
    </row>
    <row r="666" spans="1:13" ht="12.75" customHeight="1" x14ac:dyDescent="0.25">
      <c r="A666" t="s">
        <v>1018</v>
      </c>
      <c r="B666" t="s">
        <v>972</v>
      </c>
      <c r="C666" s="1">
        <v>34515</v>
      </c>
      <c r="D666" s="2">
        <v>34515</v>
      </c>
      <c r="E666" t="s">
        <v>107</v>
      </c>
      <c r="F666" t="s">
        <v>299</v>
      </c>
      <c r="G666" t="s">
        <v>974</v>
      </c>
      <c r="H666" s="4">
        <v>266</v>
      </c>
      <c r="I666" s="4">
        <v>3.29</v>
      </c>
      <c r="J666" s="4">
        <v>157.65</v>
      </c>
      <c r="K666" s="4">
        <v>108.35</v>
      </c>
      <c r="L666" s="2">
        <v>45291</v>
      </c>
      <c r="M666" t="s">
        <v>6</v>
      </c>
    </row>
    <row r="667" spans="1:13" ht="12.75" customHeight="1" x14ac:dyDescent="0.25">
      <c r="A667" t="s">
        <v>1019</v>
      </c>
      <c r="B667" t="s">
        <v>1020</v>
      </c>
      <c r="C667" s="1">
        <v>34515</v>
      </c>
      <c r="D667" s="2">
        <v>34515</v>
      </c>
      <c r="E667" t="s">
        <v>107</v>
      </c>
      <c r="F667" t="s">
        <v>299</v>
      </c>
      <c r="G667" t="s">
        <v>974</v>
      </c>
      <c r="H667" s="4">
        <v>130</v>
      </c>
      <c r="I667" s="4">
        <v>1.6</v>
      </c>
      <c r="J667" s="4">
        <v>77.41</v>
      </c>
      <c r="K667" s="4">
        <v>52.59</v>
      </c>
      <c r="L667" s="2">
        <v>45291</v>
      </c>
      <c r="M667" t="s">
        <v>6</v>
      </c>
    </row>
    <row r="668" spans="1:13" ht="12.75" customHeight="1" x14ac:dyDescent="0.25">
      <c r="A668" t="s">
        <v>1021</v>
      </c>
      <c r="B668" t="s">
        <v>1022</v>
      </c>
      <c r="C668" s="1">
        <v>34515</v>
      </c>
      <c r="D668" s="2">
        <v>34515</v>
      </c>
      <c r="E668" t="s">
        <v>107</v>
      </c>
      <c r="F668" t="s">
        <v>299</v>
      </c>
      <c r="G668" t="s">
        <v>974</v>
      </c>
      <c r="H668" s="4">
        <v>7</v>
      </c>
      <c r="I668" s="4">
        <v>0.08</v>
      </c>
      <c r="J668" s="4">
        <v>4.3</v>
      </c>
      <c r="K668" s="4">
        <v>2.7</v>
      </c>
      <c r="L668" s="2">
        <v>45291</v>
      </c>
      <c r="M668" t="s">
        <v>6</v>
      </c>
    </row>
    <row r="669" spans="1:13" ht="12.75" customHeight="1" x14ac:dyDescent="0.25">
      <c r="A669" t="s">
        <v>1023</v>
      </c>
      <c r="B669" t="s">
        <v>1024</v>
      </c>
      <c r="C669" s="1">
        <v>34515</v>
      </c>
      <c r="D669" s="2">
        <v>34515</v>
      </c>
      <c r="E669" t="s">
        <v>107</v>
      </c>
      <c r="F669" t="s">
        <v>299</v>
      </c>
      <c r="G669" t="s">
        <v>974</v>
      </c>
      <c r="H669" s="4">
        <v>25271</v>
      </c>
      <c r="I669" s="4">
        <v>312.95</v>
      </c>
      <c r="J669" s="4">
        <v>14969.62</v>
      </c>
      <c r="K669" s="4">
        <v>10301.379999999999</v>
      </c>
      <c r="L669" s="2">
        <v>45291</v>
      </c>
      <c r="M669" t="s">
        <v>6</v>
      </c>
    </row>
    <row r="670" spans="1:13" ht="12.75" customHeight="1" x14ac:dyDescent="0.25">
      <c r="A670" t="s">
        <v>1025</v>
      </c>
      <c r="B670" t="s">
        <v>1026</v>
      </c>
      <c r="C670" s="1">
        <v>34515</v>
      </c>
      <c r="D670" s="2">
        <v>34515</v>
      </c>
      <c r="E670" t="s">
        <v>107</v>
      </c>
      <c r="F670" t="s">
        <v>299</v>
      </c>
      <c r="G670" t="s">
        <v>974</v>
      </c>
      <c r="H670" s="4">
        <v>9</v>
      </c>
      <c r="I670" s="4">
        <v>0.11</v>
      </c>
      <c r="J670" s="4">
        <v>5.26</v>
      </c>
      <c r="K670" s="4">
        <v>3.74</v>
      </c>
      <c r="L670" s="2">
        <v>45291</v>
      </c>
      <c r="M670" t="s">
        <v>6</v>
      </c>
    </row>
    <row r="671" spans="1:13" ht="12.75" customHeight="1" x14ac:dyDescent="0.25">
      <c r="A671" t="s">
        <v>1027</v>
      </c>
      <c r="B671" t="s">
        <v>838</v>
      </c>
      <c r="C671" s="1">
        <v>34515</v>
      </c>
      <c r="D671" s="2">
        <v>34515</v>
      </c>
      <c r="E671" t="s">
        <v>107</v>
      </c>
      <c r="F671" t="s">
        <v>299</v>
      </c>
      <c r="G671" t="s">
        <v>974</v>
      </c>
      <c r="H671" s="4">
        <v>129745</v>
      </c>
      <c r="I671" s="4">
        <v>1606.68</v>
      </c>
      <c r="J671" s="4">
        <v>76858.38</v>
      </c>
      <c r="K671" s="4">
        <v>52886.62</v>
      </c>
      <c r="L671" s="2">
        <v>45291</v>
      </c>
      <c r="M671" t="s">
        <v>6</v>
      </c>
    </row>
    <row r="672" spans="1:13" ht="12.75" customHeight="1" x14ac:dyDescent="0.25">
      <c r="A672" t="s">
        <v>1028</v>
      </c>
      <c r="B672" t="s">
        <v>893</v>
      </c>
      <c r="C672" s="1">
        <v>34515</v>
      </c>
      <c r="D672" s="2">
        <v>34516</v>
      </c>
      <c r="E672" t="s">
        <v>107</v>
      </c>
      <c r="F672" t="s">
        <v>299</v>
      </c>
      <c r="G672" t="s">
        <v>1029</v>
      </c>
      <c r="H672" s="4">
        <v>67.37</v>
      </c>
      <c r="I672" s="4">
        <v>0.85</v>
      </c>
      <c r="J672" s="4">
        <v>39.32</v>
      </c>
      <c r="K672" s="4">
        <v>28.05</v>
      </c>
      <c r="L672" s="2">
        <v>45291</v>
      </c>
      <c r="M672" t="s">
        <v>6</v>
      </c>
    </row>
    <row r="673" spans="1:13" ht="12.75" customHeight="1" x14ac:dyDescent="0.25">
      <c r="A673" t="s">
        <v>1030</v>
      </c>
      <c r="B673" t="s">
        <v>1031</v>
      </c>
      <c r="C673" s="1">
        <v>34699</v>
      </c>
      <c r="D673" s="2">
        <v>34699</v>
      </c>
      <c r="E673" t="s">
        <v>4</v>
      </c>
      <c r="F673" t="s">
        <v>299</v>
      </c>
      <c r="G673" t="s">
        <v>5</v>
      </c>
      <c r="H673" s="4">
        <v>0</v>
      </c>
      <c r="I673" s="4">
        <v>0</v>
      </c>
      <c r="J673" s="4">
        <v>0</v>
      </c>
      <c r="K673" s="4">
        <v>0</v>
      </c>
      <c r="L673" s="2">
        <v>45291</v>
      </c>
      <c r="M673" t="s">
        <v>6</v>
      </c>
    </row>
    <row r="674" spans="1:13" ht="12.75" customHeight="1" x14ac:dyDescent="0.25">
      <c r="A674" t="s">
        <v>1032</v>
      </c>
      <c r="B674" t="s">
        <v>1033</v>
      </c>
      <c r="C674" s="1">
        <v>34699</v>
      </c>
      <c r="D674" s="2">
        <v>34699</v>
      </c>
      <c r="E674" t="s">
        <v>107</v>
      </c>
      <c r="F674" t="s">
        <v>299</v>
      </c>
      <c r="G674" t="s">
        <v>1034</v>
      </c>
      <c r="H674" s="4">
        <v>-40</v>
      </c>
      <c r="I674" s="4">
        <v>-0.51</v>
      </c>
      <c r="J674" s="4">
        <v>-22.85</v>
      </c>
      <c r="K674" s="4">
        <v>-17.149999999999999</v>
      </c>
      <c r="L674" s="2">
        <v>45291</v>
      </c>
      <c r="M674" t="s">
        <v>6</v>
      </c>
    </row>
    <row r="675" spans="1:13" ht="12.75" customHeight="1" x14ac:dyDescent="0.25">
      <c r="A675" t="s">
        <v>1035</v>
      </c>
      <c r="B675" t="s">
        <v>783</v>
      </c>
      <c r="C675" s="1">
        <v>34880</v>
      </c>
      <c r="D675" s="2">
        <v>34880</v>
      </c>
      <c r="E675" t="s">
        <v>107</v>
      </c>
      <c r="F675" t="s">
        <v>299</v>
      </c>
      <c r="G675" t="s">
        <v>1036</v>
      </c>
      <c r="H675" s="4">
        <v>39971</v>
      </c>
      <c r="I675" s="4">
        <v>503.7</v>
      </c>
      <c r="J675" s="4">
        <v>22887.37</v>
      </c>
      <c r="K675" s="4">
        <v>17083.63</v>
      </c>
      <c r="L675" s="2">
        <v>45291</v>
      </c>
      <c r="M675" t="s">
        <v>6</v>
      </c>
    </row>
    <row r="676" spans="1:13" ht="12.75" customHeight="1" x14ac:dyDescent="0.25">
      <c r="A676" t="s">
        <v>1037</v>
      </c>
      <c r="B676" t="s">
        <v>786</v>
      </c>
      <c r="C676" s="1">
        <v>34880</v>
      </c>
      <c r="D676" s="2">
        <v>34880</v>
      </c>
      <c r="E676" t="s">
        <v>107</v>
      </c>
      <c r="F676" t="s">
        <v>299</v>
      </c>
      <c r="G676" t="s">
        <v>1036</v>
      </c>
      <c r="H676" s="4">
        <v>3458</v>
      </c>
      <c r="I676" s="4">
        <v>43.6</v>
      </c>
      <c r="J676" s="4">
        <v>1979.28</v>
      </c>
      <c r="K676" s="4">
        <v>1478.72</v>
      </c>
      <c r="L676" s="2">
        <v>45291</v>
      </c>
      <c r="M676" t="s">
        <v>6</v>
      </c>
    </row>
    <row r="677" spans="1:13" ht="12.75" customHeight="1" x14ac:dyDescent="0.25">
      <c r="A677" t="s">
        <v>1038</v>
      </c>
      <c r="B677" t="s">
        <v>792</v>
      </c>
      <c r="C677" s="1">
        <v>34880</v>
      </c>
      <c r="D677" s="2">
        <v>34880</v>
      </c>
      <c r="E677" t="s">
        <v>107</v>
      </c>
      <c r="F677" t="s">
        <v>299</v>
      </c>
      <c r="G677" t="s">
        <v>1036</v>
      </c>
      <c r="H677" s="4">
        <v>1204</v>
      </c>
      <c r="I677" s="4">
        <v>15.18</v>
      </c>
      <c r="J677" s="4">
        <v>689.03</v>
      </c>
      <c r="K677" s="4">
        <v>514.97</v>
      </c>
      <c r="L677" s="2">
        <v>45291</v>
      </c>
      <c r="M677" t="s">
        <v>6</v>
      </c>
    </row>
    <row r="678" spans="1:13" ht="12.75" customHeight="1" x14ac:dyDescent="0.25">
      <c r="A678" t="s">
        <v>1039</v>
      </c>
      <c r="B678" t="s">
        <v>919</v>
      </c>
      <c r="C678" s="1">
        <v>34880</v>
      </c>
      <c r="D678" s="2">
        <v>34880</v>
      </c>
      <c r="E678" t="s">
        <v>107</v>
      </c>
      <c r="F678" t="s">
        <v>299</v>
      </c>
      <c r="G678" t="s">
        <v>1036</v>
      </c>
      <c r="H678" s="4">
        <v>895</v>
      </c>
      <c r="I678" s="4">
        <v>11.26</v>
      </c>
      <c r="J678" s="4">
        <v>512.96</v>
      </c>
      <c r="K678" s="4">
        <v>382.04</v>
      </c>
      <c r="L678" s="2">
        <v>45291</v>
      </c>
      <c r="M678" t="s">
        <v>6</v>
      </c>
    </row>
    <row r="679" spans="1:13" ht="12.75" customHeight="1" x14ac:dyDescent="0.25">
      <c r="A679" t="s">
        <v>1040</v>
      </c>
      <c r="B679" t="s">
        <v>871</v>
      </c>
      <c r="C679" s="1">
        <v>34880</v>
      </c>
      <c r="D679" s="2">
        <v>34880</v>
      </c>
      <c r="E679" t="s">
        <v>107</v>
      </c>
      <c r="F679" t="s">
        <v>299</v>
      </c>
      <c r="G679" t="s">
        <v>1036</v>
      </c>
      <c r="H679" s="4">
        <v>1954</v>
      </c>
      <c r="I679" s="4">
        <v>24.64</v>
      </c>
      <c r="J679" s="4">
        <v>1118.49</v>
      </c>
      <c r="K679" s="4">
        <v>835.51</v>
      </c>
      <c r="L679" s="2">
        <v>45291</v>
      </c>
      <c r="M679" t="s">
        <v>6</v>
      </c>
    </row>
    <row r="680" spans="1:13" ht="12.75" customHeight="1" x14ac:dyDescent="0.25">
      <c r="A680" t="s">
        <v>1041</v>
      </c>
      <c r="B680" t="s">
        <v>874</v>
      </c>
      <c r="C680" s="1">
        <v>34880</v>
      </c>
      <c r="D680" s="2">
        <v>34880</v>
      </c>
      <c r="E680" t="s">
        <v>107</v>
      </c>
      <c r="F680" t="s">
        <v>299</v>
      </c>
      <c r="G680" t="s">
        <v>1036</v>
      </c>
      <c r="H680" s="4">
        <v>1204</v>
      </c>
      <c r="I680" s="4">
        <v>15.18</v>
      </c>
      <c r="J680" s="4">
        <v>689.03</v>
      </c>
      <c r="K680" s="4">
        <v>514.97</v>
      </c>
      <c r="L680" s="2">
        <v>45291</v>
      </c>
      <c r="M680" t="s">
        <v>6</v>
      </c>
    </row>
    <row r="681" spans="1:13" ht="12.75" customHeight="1" x14ac:dyDescent="0.25">
      <c r="A681" t="s">
        <v>1042</v>
      </c>
      <c r="B681" t="s">
        <v>838</v>
      </c>
      <c r="C681" s="1">
        <v>34880</v>
      </c>
      <c r="D681" s="2">
        <v>34880</v>
      </c>
      <c r="E681" t="s">
        <v>107</v>
      </c>
      <c r="F681" t="s">
        <v>299</v>
      </c>
      <c r="G681" t="s">
        <v>1036</v>
      </c>
      <c r="H681" s="4">
        <v>18642</v>
      </c>
      <c r="I681" s="4">
        <v>234.92</v>
      </c>
      <c r="J681" s="4">
        <v>10674.24</v>
      </c>
      <c r="K681" s="4">
        <v>7967.76</v>
      </c>
      <c r="L681" s="2">
        <v>45291</v>
      </c>
      <c r="M681" t="s">
        <v>6</v>
      </c>
    </row>
    <row r="682" spans="1:13" ht="12.75" customHeight="1" x14ac:dyDescent="0.25">
      <c r="A682" t="s">
        <v>1043</v>
      </c>
      <c r="B682" t="s">
        <v>818</v>
      </c>
      <c r="C682" s="1">
        <v>34880</v>
      </c>
      <c r="D682" s="2">
        <v>34880</v>
      </c>
      <c r="E682" t="s">
        <v>107</v>
      </c>
      <c r="F682" t="s">
        <v>299</v>
      </c>
      <c r="G682" t="s">
        <v>1036</v>
      </c>
      <c r="H682" s="4">
        <v>1694</v>
      </c>
      <c r="I682" s="4">
        <v>21.36</v>
      </c>
      <c r="J682" s="4">
        <v>969.6</v>
      </c>
      <c r="K682" s="4">
        <v>724.4</v>
      </c>
      <c r="L682" s="2">
        <v>45291</v>
      </c>
      <c r="M682" t="s">
        <v>6</v>
      </c>
    </row>
    <row r="683" spans="1:13" ht="12.75" customHeight="1" x14ac:dyDescent="0.25">
      <c r="A683" t="s">
        <v>1044</v>
      </c>
      <c r="B683" t="s">
        <v>826</v>
      </c>
      <c r="C683" s="1">
        <v>34880</v>
      </c>
      <c r="D683" s="2">
        <v>34880</v>
      </c>
      <c r="E683" t="s">
        <v>107</v>
      </c>
      <c r="F683" t="s">
        <v>299</v>
      </c>
      <c r="G683" t="s">
        <v>1036</v>
      </c>
      <c r="H683" s="4">
        <v>3260</v>
      </c>
      <c r="I683" s="4">
        <v>41.08</v>
      </c>
      <c r="J683" s="4">
        <v>1866.68</v>
      </c>
      <c r="K683" s="4">
        <v>1393.32</v>
      </c>
      <c r="L683" s="2">
        <v>45291</v>
      </c>
      <c r="M683" t="s">
        <v>6</v>
      </c>
    </row>
    <row r="684" spans="1:13" ht="12.75" customHeight="1" x14ac:dyDescent="0.25">
      <c r="A684" t="s">
        <v>1045</v>
      </c>
      <c r="B684" t="s">
        <v>950</v>
      </c>
      <c r="C684" s="1">
        <v>34880</v>
      </c>
      <c r="D684" s="2">
        <v>34880</v>
      </c>
      <c r="E684" t="s">
        <v>107</v>
      </c>
      <c r="F684" t="s">
        <v>299</v>
      </c>
      <c r="G684" t="s">
        <v>1036</v>
      </c>
      <c r="H684" s="4">
        <v>230</v>
      </c>
      <c r="I684" s="4">
        <v>2.9</v>
      </c>
      <c r="J684" s="4">
        <v>131.69999999999999</v>
      </c>
      <c r="K684" s="4">
        <v>98.3</v>
      </c>
      <c r="L684" s="2">
        <v>45291</v>
      </c>
      <c r="M684" t="s">
        <v>6</v>
      </c>
    </row>
    <row r="685" spans="1:13" ht="12.75" customHeight="1" x14ac:dyDescent="0.25">
      <c r="A685" t="s">
        <v>1046</v>
      </c>
      <c r="B685" t="s">
        <v>1047</v>
      </c>
      <c r="C685" s="1">
        <v>34880</v>
      </c>
      <c r="D685" s="2">
        <v>34880</v>
      </c>
      <c r="E685" t="s">
        <v>107</v>
      </c>
      <c r="F685" t="s">
        <v>299</v>
      </c>
      <c r="G685" t="s">
        <v>1036</v>
      </c>
      <c r="H685" s="4">
        <v>282</v>
      </c>
      <c r="I685" s="4">
        <v>3.56</v>
      </c>
      <c r="J685" s="4">
        <v>161.28</v>
      </c>
      <c r="K685" s="4">
        <v>120.72</v>
      </c>
      <c r="L685" s="2">
        <v>45291</v>
      </c>
      <c r="M685" t="s">
        <v>6</v>
      </c>
    </row>
    <row r="686" spans="1:13" ht="12.75" customHeight="1" x14ac:dyDescent="0.25">
      <c r="A686" t="s">
        <v>1048</v>
      </c>
      <c r="B686" t="s">
        <v>810</v>
      </c>
      <c r="C686" s="1">
        <v>34880</v>
      </c>
      <c r="D686" s="2">
        <v>34880</v>
      </c>
      <c r="E686" t="s">
        <v>107</v>
      </c>
      <c r="F686" t="s">
        <v>299</v>
      </c>
      <c r="G686" t="s">
        <v>1036</v>
      </c>
      <c r="H686" s="4">
        <v>106</v>
      </c>
      <c r="I686" s="4">
        <v>1.33</v>
      </c>
      <c r="J686" s="4">
        <v>61.1</v>
      </c>
      <c r="K686" s="4">
        <v>44.9</v>
      </c>
      <c r="L686" s="2">
        <v>45291</v>
      </c>
      <c r="M686" t="s">
        <v>6</v>
      </c>
    </row>
    <row r="687" spans="1:13" ht="12.75" customHeight="1" x14ac:dyDescent="0.25">
      <c r="A687" t="s">
        <v>1049</v>
      </c>
      <c r="B687" t="s">
        <v>1050</v>
      </c>
      <c r="C687" s="1">
        <v>34880</v>
      </c>
      <c r="D687" s="2">
        <v>34880</v>
      </c>
      <c r="E687" t="s">
        <v>107</v>
      </c>
      <c r="F687" t="s">
        <v>299</v>
      </c>
      <c r="G687" t="s">
        <v>1036</v>
      </c>
      <c r="H687" s="4">
        <v>2456</v>
      </c>
      <c r="I687" s="4">
        <v>30.94</v>
      </c>
      <c r="J687" s="4">
        <v>1406.7</v>
      </c>
      <c r="K687" s="4">
        <v>1049.3</v>
      </c>
      <c r="L687" s="2">
        <v>45291</v>
      </c>
      <c r="M687" t="s">
        <v>6</v>
      </c>
    </row>
    <row r="688" spans="1:13" ht="12.75" customHeight="1" x14ac:dyDescent="0.25">
      <c r="A688" t="s">
        <v>1051</v>
      </c>
      <c r="B688" t="s">
        <v>818</v>
      </c>
      <c r="C688" s="1">
        <v>34880</v>
      </c>
      <c r="D688" s="2">
        <v>34880</v>
      </c>
      <c r="E688" t="s">
        <v>107</v>
      </c>
      <c r="F688" t="s">
        <v>299</v>
      </c>
      <c r="G688" t="s">
        <v>1036</v>
      </c>
      <c r="H688" s="4">
        <v>751</v>
      </c>
      <c r="I688" s="4">
        <v>9.4700000000000006</v>
      </c>
      <c r="J688" s="4">
        <v>429.93</v>
      </c>
      <c r="K688" s="4">
        <v>321.07</v>
      </c>
      <c r="L688" s="2">
        <v>45291</v>
      </c>
      <c r="M688" t="s">
        <v>6</v>
      </c>
    </row>
    <row r="689" spans="1:13" ht="12.75" customHeight="1" x14ac:dyDescent="0.25">
      <c r="A689" t="s">
        <v>1052</v>
      </c>
      <c r="B689" t="s">
        <v>889</v>
      </c>
      <c r="C689" s="1">
        <v>34880</v>
      </c>
      <c r="D689" s="2">
        <v>34880</v>
      </c>
      <c r="E689" t="s">
        <v>107</v>
      </c>
      <c r="F689" t="s">
        <v>299</v>
      </c>
      <c r="G689" t="s">
        <v>1036</v>
      </c>
      <c r="H689" s="4">
        <v>814</v>
      </c>
      <c r="I689" s="4">
        <v>10.27</v>
      </c>
      <c r="J689" s="4">
        <v>465.72</v>
      </c>
      <c r="K689" s="4">
        <v>348.28</v>
      </c>
      <c r="L689" s="2">
        <v>45291</v>
      </c>
      <c r="M689" t="s">
        <v>6</v>
      </c>
    </row>
    <row r="690" spans="1:13" ht="12.75" customHeight="1" x14ac:dyDescent="0.25">
      <c r="A690" t="s">
        <v>1053</v>
      </c>
      <c r="B690" t="s">
        <v>1054</v>
      </c>
      <c r="C690" s="1">
        <v>34880</v>
      </c>
      <c r="D690" s="2">
        <v>34880</v>
      </c>
      <c r="E690" t="s">
        <v>107</v>
      </c>
      <c r="F690" t="s">
        <v>299</v>
      </c>
      <c r="G690" t="s">
        <v>1036</v>
      </c>
      <c r="H690" s="4">
        <v>1865</v>
      </c>
      <c r="I690" s="4">
        <v>23.52</v>
      </c>
      <c r="J690" s="4">
        <v>1067.43</v>
      </c>
      <c r="K690" s="4">
        <v>797.57</v>
      </c>
      <c r="L690" s="2">
        <v>45291</v>
      </c>
      <c r="M690" t="s">
        <v>6</v>
      </c>
    </row>
    <row r="691" spans="1:13" ht="12.75" customHeight="1" x14ac:dyDescent="0.25">
      <c r="A691" t="s">
        <v>1055</v>
      </c>
      <c r="B691" t="s">
        <v>1056</v>
      </c>
      <c r="C691" s="1">
        <v>34880</v>
      </c>
      <c r="D691" s="2">
        <v>34880</v>
      </c>
      <c r="E691" t="s">
        <v>107</v>
      </c>
      <c r="F691" t="s">
        <v>299</v>
      </c>
      <c r="G691" t="s">
        <v>1036</v>
      </c>
      <c r="H691" s="4">
        <v>490</v>
      </c>
      <c r="I691" s="4">
        <v>6.18</v>
      </c>
      <c r="J691" s="4">
        <v>280.58999999999997</v>
      </c>
      <c r="K691" s="4">
        <v>209.41</v>
      </c>
      <c r="L691" s="2">
        <v>45291</v>
      </c>
      <c r="M691" t="s">
        <v>6</v>
      </c>
    </row>
    <row r="692" spans="1:13" ht="12.75" customHeight="1" x14ac:dyDescent="0.25">
      <c r="A692" t="s">
        <v>1057</v>
      </c>
      <c r="B692" t="s">
        <v>972</v>
      </c>
      <c r="C692" s="1">
        <v>34880</v>
      </c>
      <c r="D692" s="2">
        <v>34880</v>
      </c>
      <c r="E692" t="s">
        <v>107</v>
      </c>
      <c r="F692" t="s">
        <v>299</v>
      </c>
      <c r="G692" t="s">
        <v>1036</v>
      </c>
      <c r="H692" s="4">
        <v>695</v>
      </c>
      <c r="I692" s="4">
        <v>8.77</v>
      </c>
      <c r="J692" s="4">
        <v>397.48</v>
      </c>
      <c r="K692" s="4">
        <v>297.52</v>
      </c>
      <c r="L692" s="2">
        <v>45291</v>
      </c>
      <c r="M692" t="s">
        <v>6</v>
      </c>
    </row>
    <row r="693" spans="1:13" ht="12.75" customHeight="1" x14ac:dyDescent="0.25">
      <c r="A693" t="s">
        <v>1058</v>
      </c>
      <c r="B693" t="s">
        <v>1059</v>
      </c>
      <c r="C693" s="1">
        <v>35246</v>
      </c>
      <c r="D693" s="2">
        <v>35246</v>
      </c>
      <c r="E693" t="s">
        <v>107</v>
      </c>
      <c r="F693" t="s">
        <v>299</v>
      </c>
      <c r="G693" t="s">
        <v>1060</v>
      </c>
      <c r="H693" s="4">
        <v>29299</v>
      </c>
      <c r="I693" s="4">
        <v>375.24</v>
      </c>
      <c r="J693" s="4">
        <v>16196.78</v>
      </c>
      <c r="K693" s="4">
        <v>13102.22</v>
      </c>
      <c r="L693" s="2">
        <v>45291</v>
      </c>
      <c r="M693" t="s">
        <v>6</v>
      </c>
    </row>
    <row r="694" spans="1:13" ht="12.75" customHeight="1" x14ac:dyDescent="0.25">
      <c r="A694" t="s">
        <v>1061</v>
      </c>
      <c r="B694" t="s">
        <v>1062</v>
      </c>
      <c r="C694" s="1">
        <v>35246</v>
      </c>
      <c r="D694" s="2">
        <v>35246</v>
      </c>
      <c r="E694" t="s">
        <v>107</v>
      </c>
      <c r="F694" t="s">
        <v>299</v>
      </c>
      <c r="G694" t="s">
        <v>1060</v>
      </c>
      <c r="H694" s="4">
        <v>7130</v>
      </c>
      <c r="I694" s="4">
        <v>91.33</v>
      </c>
      <c r="J694" s="4">
        <v>3941.13</v>
      </c>
      <c r="K694" s="4">
        <v>3188.87</v>
      </c>
      <c r="L694" s="2">
        <v>45291</v>
      </c>
      <c r="M694" t="s">
        <v>6</v>
      </c>
    </row>
    <row r="695" spans="1:13" ht="12.75" customHeight="1" x14ac:dyDescent="0.25">
      <c r="A695" t="s">
        <v>1063</v>
      </c>
      <c r="B695" t="s">
        <v>828</v>
      </c>
      <c r="C695" s="1">
        <v>35246</v>
      </c>
      <c r="D695" s="2">
        <v>35246</v>
      </c>
      <c r="E695" t="s">
        <v>107</v>
      </c>
      <c r="F695" t="s">
        <v>299</v>
      </c>
      <c r="G695" t="s">
        <v>1060</v>
      </c>
      <c r="H695" s="4">
        <v>38942</v>
      </c>
      <c r="I695" s="4">
        <v>498.76</v>
      </c>
      <c r="J695" s="4">
        <v>21527.08</v>
      </c>
      <c r="K695" s="4">
        <v>17414.919999999998</v>
      </c>
      <c r="L695" s="2">
        <v>45291</v>
      </c>
      <c r="M695" t="s">
        <v>6</v>
      </c>
    </row>
    <row r="696" spans="1:13" ht="12.75" customHeight="1" x14ac:dyDescent="0.25">
      <c r="A696" t="s">
        <v>1064</v>
      </c>
      <c r="B696" t="s">
        <v>810</v>
      </c>
      <c r="C696" s="1">
        <v>35246</v>
      </c>
      <c r="D696" s="2">
        <v>35246</v>
      </c>
      <c r="E696" t="s">
        <v>107</v>
      </c>
      <c r="F696" t="s">
        <v>299</v>
      </c>
      <c r="G696" t="s">
        <v>1060</v>
      </c>
      <c r="H696" s="4">
        <v>265033</v>
      </c>
      <c r="I696" s="4">
        <v>3394.38</v>
      </c>
      <c r="J696" s="4">
        <v>146512.56</v>
      </c>
      <c r="K696" s="4">
        <v>118520.44</v>
      </c>
      <c r="L696" s="2">
        <v>45291</v>
      </c>
      <c r="M696" t="s">
        <v>6</v>
      </c>
    </row>
    <row r="697" spans="1:13" ht="12.75" customHeight="1" x14ac:dyDescent="0.25">
      <c r="A697" t="s">
        <v>1065</v>
      </c>
      <c r="B697" t="s">
        <v>783</v>
      </c>
      <c r="C697" s="1">
        <v>35246</v>
      </c>
      <c r="D697" s="2">
        <v>35246</v>
      </c>
      <c r="E697" t="s">
        <v>107</v>
      </c>
      <c r="F697" t="s">
        <v>299</v>
      </c>
      <c r="G697" t="s">
        <v>1060</v>
      </c>
      <c r="H697" s="4">
        <v>254624</v>
      </c>
      <c r="I697" s="4">
        <v>3261.1</v>
      </c>
      <c r="J697" s="4">
        <v>140757.14000000001</v>
      </c>
      <c r="K697" s="4">
        <v>113866.86</v>
      </c>
      <c r="L697" s="2">
        <v>45291</v>
      </c>
      <c r="M697" t="s">
        <v>6</v>
      </c>
    </row>
    <row r="698" spans="1:13" ht="12.75" customHeight="1" x14ac:dyDescent="0.25">
      <c r="A698" t="s">
        <v>1066</v>
      </c>
      <c r="B698" t="s">
        <v>786</v>
      </c>
      <c r="C698" s="1">
        <v>35246</v>
      </c>
      <c r="D698" s="2">
        <v>35246</v>
      </c>
      <c r="E698" t="s">
        <v>107</v>
      </c>
      <c r="F698" t="s">
        <v>299</v>
      </c>
      <c r="G698" t="s">
        <v>1060</v>
      </c>
      <c r="H698" s="4">
        <v>223850</v>
      </c>
      <c r="I698" s="4">
        <v>2866.94</v>
      </c>
      <c r="J698" s="4">
        <v>123745.94</v>
      </c>
      <c r="K698" s="4">
        <v>100104.06</v>
      </c>
      <c r="L698" s="2">
        <v>45291</v>
      </c>
      <c r="M698" t="s">
        <v>6</v>
      </c>
    </row>
    <row r="699" spans="1:13" ht="12.75" customHeight="1" x14ac:dyDescent="0.25">
      <c r="A699" t="s">
        <v>1067</v>
      </c>
      <c r="B699" t="s">
        <v>854</v>
      </c>
      <c r="C699" s="1">
        <v>35246</v>
      </c>
      <c r="D699" s="2">
        <v>35246</v>
      </c>
      <c r="E699" t="s">
        <v>107</v>
      </c>
      <c r="F699" t="s">
        <v>299</v>
      </c>
      <c r="G699" t="s">
        <v>1060</v>
      </c>
      <c r="H699" s="4">
        <v>430</v>
      </c>
      <c r="I699" s="4">
        <v>5.52</v>
      </c>
      <c r="J699" s="4">
        <v>237.33</v>
      </c>
      <c r="K699" s="4">
        <v>192.67</v>
      </c>
      <c r="L699" s="2">
        <v>45291</v>
      </c>
      <c r="M699" t="s">
        <v>6</v>
      </c>
    </row>
    <row r="700" spans="1:13" ht="12.75" customHeight="1" x14ac:dyDescent="0.25">
      <c r="A700" t="s">
        <v>1068</v>
      </c>
      <c r="B700" t="s">
        <v>1069</v>
      </c>
      <c r="C700" s="1">
        <v>35246</v>
      </c>
      <c r="D700" s="2">
        <v>35246</v>
      </c>
      <c r="E700" t="s">
        <v>107</v>
      </c>
      <c r="F700" t="s">
        <v>299</v>
      </c>
      <c r="G700" t="s">
        <v>1060</v>
      </c>
      <c r="H700" s="4">
        <v>4661</v>
      </c>
      <c r="I700" s="4">
        <v>59.69</v>
      </c>
      <c r="J700" s="4">
        <v>2576.7600000000002</v>
      </c>
      <c r="K700" s="4">
        <v>2084.2399999999998</v>
      </c>
      <c r="L700" s="2">
        <v>45291</v>
      </c>
      <c r="M700" t="s">
        <v>6</v>
      </c>
    </row>
    <row r="701" spans="1:13" ht="12.75" customHeight="1" x14ac:dyDescent="0.25">
      <c r="A701" t="s">
        <v>1070</v>
      </c>
      <c r="B701" t="s">
        <v>1071</v>
      </c>
      <c r="C701" s="1">
        <v>35246</v>
      </c>
      <c r="D701" s="2">
        <v>35246</v>
      </c>
      <c r="E701" t="s">
        <v>107</v>
      </c>
      <c r="F701" t="s">
        <v>299</v>
      </c>
      <c r="G701" t="s">
        <v>1060</v>
      </c>
      <c r="H701" s="4">
        <v>3093</v>
      </c>
      <c r="I701" s="4">
        <v>39.630000000000003</v>
      </c>
      <c r="J701" s="4">
        <v>1709.42</v>
      </c>
      <c r="K701" s="4">
        <v>1383.58</v>
      </c>
      <c r="L701" s="2">
        <v>45291</v>
      </c>
      <c r="M701" t="s">
        <v>6</v>
      </c>
    </row>
    <row r="702" spans="1:13" ht="12.75" customHeight="1" x14ac:dyDescent="0.25">
      <c r="A702" t="s">
        <v>1072</v>
      </c>
      <c r="B702" t="s">
        <v>1073</v>
      </c>
      <c r="C702" s="1">
        <v>35246</v>
      </c>
      <c r="D702" s="2">
        <v>35246</v>
      </c>
      <c r="E702" t="s">
        <v>107</v>
      </c>
      <c r="F702" t="s">
        <v>299</v>
      </c>
      <c r="G702" t="s">
        <v>1060</v>
      </c>
      <c r="H702" s="4">
        <v>2242</v>
      </c>
      <c r="I702" s="4">
        <v>28.73</v>
      </c>
      <c r="J702" s="4">
        <v>1239.06</v>
      </c>
      <c r="K702" s="4">
        <v>1002.94</v>
      </c>
      <c r="L702" s="2">
        <v>45291</v>
      </c>
      <c r="M702" t="s">
        <v>6</v>
      </c>
    </row>
    <row r="703" spans="1:13" ht="12.75" customHeight="1" x14ac:dyDescent="0.25">
      <c r="A703" t="s">
        <v>1074</v>
      </c>
      <c r="B703" t="s">
        <v>1075</v>
      </c>
      <c r="C703" s="1">
        <v>35246</v>
      </c>
      <c r="D703" s="2">
        <v>35246</v>
      </c>
      <c r="E703" t="s">
        <v>107</v>
      </c>
      <c r="F703" t="s">
        <v>299</v>
      </c>
      <c r="G703" t="s">
        <v>1060</v>
      </c>
      <c r="H703" s="4">
        <v>4075</v>
      </c>
      <c r="I703" s="4">
        <v>52.19</v>
      </c>
      <c r="J703" s="4">
        <v>2252.69</v>
      </c>
      <c r="K703" s="4">
        <v>1822.31</v>
      </c>
      <c r="L703" s="2">
        <v>45291</v>
      </c>
      <c r="M703" t="s">
        <v>6</v>
      </c>
    </row>
    <row r="704" spans="1:13" ht="12.75" customHeight="1" x14ac:dyDescent="0.25">
      <c r="A704" t="s">
        <v>1076</v>
      </c>
      <c r="B704" t="s">
        <v>1077</v>
      </c>
      <c r="C704" s="1">
        <v>35246</v>
      </c>
      <c r="D704" s="2">
        <v>35246</v>
      </c>
      <c r="E704" t="s">
        <v>107</v>
      </c>
      <c r="F704" t="s">
        <v>299</v>
      </c>
      <c r="G704" t="s">
        <v>1060</v>
      </c>
      <c r="H704" s="4">
        <v>2959</v>
      </c>
      <c r="I704" s="4">
        <v>37.89</v>
      </c>
      <c r="J704" s="4">
        <v>1636.03</v>
      </c>
      <c r="K704" s="4">
        <v>1322.97</v>
      </c>
      <c r="L704" s="2">
        <v>45291</v>
      </c>
      <c r="M704" t="s">
        <v>6</v>
      </c>
    </row>
    <row r="705" spans="1:13" ht="12.75" customHeight="1" x14ac:dyDescent="0.25">
      <c r="A705" t="s">
        <v>1078</v>
      </c>
      <c r="B705" t="s">
        <v>871</v>
      </c>
      <c r="C705" s="1">
        <v>35246</v>
      </c>
      <c r="D705" s="2">
        <v>35246</v>
      </c>
      <c r="E705" t="s">
        <v>107</v>
      </c>
      <c r="F705" t="s">
        <v>299</v>
      </c>
      <c r="G705" t="s">
        <v>1060</v>
      </c>
      <c r="H705" s="4">
        <v>1787</v>
      </c>
      <c r="I705" s="4">
        <v>22.89</v>
      </c>
      <c r="J705" s="4">
        <v>987.92</v>
      </c>
      <c r="K705" s="4">
        <v>799.08</v>
      </c>
      <c r="L705" s="2">
        <v>45291</v>
      </c>
      <c r="M705" t="s">
        <v>6</v>
      </c>
    </row>
    <row r="706" spans="1:13" ht="12.75" customHeight="1" x14ac:dyDescent="0.25">
      <c r="A706" t="s">
        <v>1079</v>
      </c>
      <c r="B706" t="s">
        <v>820</v>
      </c>
      <c r="C706" s="1">
        <v>35246</v>
      </c>
      <c r="D706" s="2">
        <v>35246</v>
      </c>
      <c r="E706" t="s">
        <v>107</v>
      </c>
      <c r="F706" t="s">
        <v>299</v>
      </c>
      <c r="G706" t="s">
        <v>1060</v>
      </c>
      <c r="H706" s="4">
        <v>13168</v>
      </c>
      <c r="I706" s="4">
        <v>168.66</v>
      </c>
      <c r="J706" s="4">
        <v>7278.95</v>
      </c>
      <c r="K706" s="4">
        <v>5889.05</v>
      </c>
      <c r="L706" s="2">
        <v>45291</v>
      </c>
      <c r="M706" t="s">
        <v>6</v>
      </c>
    </row>
    <row r="707" spans="1:13" ht="12.75" customHeight="1" x14ac:dyDescent="0.25">
      <c r="A707" t="s">
        <v>1080</v>
      </c>
      <c r="B707" t="s">
        <v>901</v>
      </c>
      <c r="C707" s="1">
        <v>35246</v>
      </c>
      <c r="D707" s="2">
        <v>35246</v>
      </c>
      <c r="E707" t="s">
        <v>107</v>
      </c>
      <c r="F707" t="s">
        <v>299</v>
      </c>
      <c r="G707" t="s">
        <v>1060</v>
      </c>
      <c r="H707" s="4">
        <v>1235</v>
      </c>
      <c r="I707" s="4">
        <v>15.84</v>
      </c>
      <c r="J707" s="4">
        <v>681.95</v>
      </c>
      <c r="K707" s="4">
        <v>553.04999999999995</v>
      </c>
      <c r="L707" s="2">
        <v>45291</v>
      </c>
      <c r="M707" t="s">
        <v>6</v>
      </c>
    </row>
    <row r="708" spans="1:13" ht="12.75" customHeight="1" x14ac:dyDescent="0.25">
      <c r="A708" t="s">
        <v>1081</v>
      </c>
      <c r="B708" t="s">
        <v>903</v>
      </c>
      <c r="C708" s="1">
        <v>35246</v>
      </c>
      <c r="D708" s="2">
        <v>35246</v>
      </c>
      <c r="E708" t="s">
        <v>107</v>
      </c>
      <c r="F708" t="s">
        <v>299</v>
      </c>
      <c r="G708" t="s">
        <v>1060</v>
      </c>
      <c r="H708" s="4">
        <v>11971</v>
      </c>
      <c r="I708" s="4">
        <v>153.31</v>
      </c>
      <c r="J708" s="4">
        <v>6617.97</v>
      </c>
      <c r="K708" s="4">
        <v>5353.03</v>
      </c>
      <c r="L708" s="2">
        <v>45291</v>
      </c>
      <c r="M708" t="s">
        <v>6</v>
      </c>
    </row>
    <row r="709" spans="1:13" ht="12.75" customHeight="1" x14ac:dyDescent="0.25">
      <c r="A709" t="s">
        <v>1082</v>
      </c>
      <c r="B709" t="s">
        <v>921</v>
      </c>
      <c r="C709" s="1">
        <v>35246</v>
      </c>
      <c r="D709" s="2">
        <v>35246</v>
      </c>
      <c r="E709" t="s">
        <v>107</v>
      </c>
      <c r="F709" t="s">
        <v>299</v>
      </c>
      <c r="G709" t="s">
        <v>1060</v>
      </c>
      <c r="H709" s="4">
        <v>5937</v>
      </c>
      <c r="I709" s="4">
        <v>76.040000000000006</v>
      </c>
      <c r="J709" s="4">
        <v>3281.99</v>
      </c>
      <c r="K709" s="4">
        <v>2655.01</v>
      </c>
      <c r="L709" s="2">
        <v>45291</v>
      </c>
      <c r="M709" t="s">
        <v>6</v>
      </c>
    </row>
    <row r="710" spans="1:13" ht="12.75" customHeight="1" x14ac:dyDescent="0.25">
      <c r="A710" t="s">
        <v>1083</v>
      </c>
      <c r="B710" t="s">
        <v>979</v>
      </c>
      <c r="C710" s="1">
        <v>35246</v>
      </c>
      <c r="D710" s="2">
        <v>35246</v>
      </c>
      <c r="E710" t="s">
        <v>107</v>
      </c>
      <c r="F710" t="s">
        <v>299</v>
      </c>
      <c r="G710" t="s">
        <v>1060</v>
      </c>
      <c r="H710" s="4">
        <v>11807</v>
      </c>
      <c r="I710" s="4">
        <v>151.21</v>
      </c>
      <c r="J710" s="4">
        <v>6527.44</v>
      </c>
      <c r="K710" s="4">
        <v>5279.56</v>
      </c>
      <c r="L710" s="2">
        <v>45291</v>
      </c>
      <c r="M710" t="s">
        <v>6</v>
      </c>
    </row>
    <row r="711" spans="1:13" ht="12.75" customHeight="1" x14ac:dyDescent="0.25">
      <c r="A711" t="s">
        <v>1084</v>
      </c>
      <c r="B711" t="s">
        <v>792</v>
      </c>
      <c r="C711" s="1">
        <v>35246</v>
      </c>
      <c r="D711" s="2">
        <v>35246</v>
      </c>
      <c r="E711" t="s">
        <v>107</v>
      </c>
      <c r="F711" t="s">
        <v>299</v>
      </c>
      <c r="G711" t="s">
        <v>1060</v>
      </c>
      <c r="H711" s="4">
        <v>2570</v>
      </c>
      <c r="I711" s="4">
        <v>32.909999999999997</v>
      </c>
      <c r="J711" s="4">
        <v>1421.11</v>
      </c>
      <c r="K711" s="4">
        <v>1148.8900000000001</v>
      </c>
      <c r="L711" s="2">
        <v>45291</v>
      </c>
      <c r="M711" t="s">
        <v>6</v>
      </c>
    </row>
    <row r="712" spans="1:13" ht="12.75" customHeight="1" x14ac:dyDescent="0.25">
      <c r="A712" t="s">
        <v>1085</v>
      </c>
      <c r="B712" t="s">
        <v>919</v>
      </c>
      <c r="C712" s="1">
        <v>35246</v>
      </c>
      <c r="D712" s="2">
        <v>35246</v>
      </c>
      <c r="E712" t="s">
        <v>107</v>
      </c>
      <c r="F712" t="s">
        <v>299</v>
      </c>
      <c r="G712" t="s">
        <v>1060</v>
      </c>
      <c r="H712" s="4">
        <v>2823</v>
      </c>
      <c r="I712" s="4">
        <v>36.15</v>
      </c>
      <c r="J712" s="4">
        <v>1560.74</v>
      </c>
      <c r="K712" s="4">
        <v>1262.26</v>
      </c>
      <c r="L712" s="2">
        <v>45291</v>
      </c>
      <c r="M712" t="s">
        <v>6</v>
      </c>
    </row>
    <row r="713" spans="1:13" ht="12.75" customHeight="1" x14ac:dyDescent="0.25">
      <c r="A713" t="s">
        <v>1086</v>
      </c>
      <c r="B713" t="s">
        <v>914</v>
      </c>
      <c r="C713" s="1">
        <v>35246</v>
      </c>
      <c r="D713" s="2">
        <v>35246</v>
      </c>
      <c r="E713" t="s">
        <v>107</v>
      </c>
      <c r="F713" t="s">
        <v>299</v>
      </c>
      <c r="G713" t="s">
        <v>1060</v>
      </c>
      <c r="H713" s="4">
        <v>3842</v>
      </c>
      <c r="I713" s="4">
        <v>49.22</v>
      </c>
      <c r="J713" s="4">
        <v>2123.54</v>
      </c>
      <c r="K713" s="4">
        <v>1718.46</v>
      </c>
      <c r="L713" s="2">
        <v>45291</v>
      </c>
      <c r="M713" t="s">
        <v>6</v>
      </c>
    </row>
    <row r="714" spans="1:13" ht="12.75" customHeight="1" x14ac:dyDescent="0.25">
      <c r="A714" t="s">
        <v>1087</v>
      </c>
      <c r="B714" t="s">
        <v>1088</v>
      </c>
      <c r="C714" s="1">
        <v>35246</v>
      </c>
      <c r="D714" s="2">
        <v>35246</v>
      </c>
      <c r="E714" t="s">
        <v>107</v>
      </c>
      <c r="F714" t="s">
        <v>299</v>
      </c>
      <c r="G714" t="s">
        <v>1060</v>
      </c>
      <c r="H714" s="4">
        <v>1280</v>
      </c>
      <c r="I714" s="4">
        <v>16.41</v>
      </c>
      <c r="J714" s="4">
        <v>707.21</v>
      </c>
      <c r="K714" s="4">
        <v>572.79</v>
      </c>
      <c r="L714" s="2">
        <v>45291</v>
      </c>
      <c r="M714" t="s">
        <v>6</v>
      </c>
    </row>
    <row r="715" spans="1:13" ht="12.75" customHeight="1" x14ac:dyDescent="0.25">
      <c r="A715" t="s">
        <v>1089</v>
      </c>
      <c r="B715" t="s">
        <v>1090</v>
      </c>
      <c r="C715" s="1">
        <v>35246</v>
      </c>
      <c r="D715" s="2">
        <v>35246</v>
      </c>
      <c r="E715" t="s">
        <v>107</v>
      </c>
      <c r="F715" t="s">
        <v>299</v>
      </c>
      <c r="G715" t="s">
        <v>1060</v>
      </c>
      <c r="H715" s="4">
        <v>949</v>
      </c>
      <c r="I715" s="4">
        <v>12.15</v>
      </c>
      <c r="J715" s="4">
        <v>524.69000000000005</v>
      </c>
      <c r="K715" s="4">
        <v>424.31</v>
      </c>
      <c r="L715" s="2">
        <v>45291</v>
      </c>
      <c r="M715" t="s">
        <v>6</v>
      </c>
    </row>
    <row r="716" spans="1:13" ht="12.75" customHeight="1" x14ac:dyDescent="0.25">
      <c r="A716" t="s">
        <v>1091</v>
      </c>
      <c r="B716" t="s">
        <v>874</v>
      </c>
      <c r="C716" s="1">
        <v>35246</v>
      </c>
      <c r="D716" s="2">
        <v>35246</v>
      </c>
      <c r="E716" t="s">
        <v>107</v>
      </c>
      <c r="F716" t="s">
        <v>299</v>
      </c>
      <c r="G716" t="s">
        <v>1060</v>
      </c>
      <c r="H716" s="4">
        <v>1758</v>
      </c>
      <c r="I716" s="4">
        <v>22.51</v>
      </c>
      <c r="J716" s="4">
        <v>972.19</v>
      </c>
      <c r="K716" s="4">
        <v>785.81</v>
      </c>
      <c r="L716" s="2">
        <v>45291</v>
      </c>
      <c r="M716" t="s">
        <v>6</v>
      </c>
    </row>
    <row r="717" spans="1:13" ht="12.75" customHeight="1" x14ac:dyDescent="0.25">
      <c r="A717" t="s">
        <v>1092</v>
      </c>
      <c r="B717" t="s">
        <v>804</v>
      </c>
      <c r="C717" s="1">
        <v>35246</v>
      </c>
      <c r="D717" s="2">
        <v>35246</v>
      </c>
      <c r="E717" t="s">
        <v>107</v>
      </c>
      <c r="F717" t="s">
        <v>299</v>
      </c>
      <c r="G717" t="s">
        <v>1060</v>
      </c>
      <c r="H717" s="4">
        <v>6856</v>
      </c>
      <c r="I717" s="4">
        <v>87.82</v>
      </c>
      <c r="J717" s="4">
        <v>3789.59</v>
      </c>
      <c r="K717" s="4">
        <v>3066.41</v>
      </c>
      <c r="L717" s="2">
        <v>45291</v>
      </c>
      <c r="M717" t="s">
        <v>6</v>
      </c>
    </row>
    <row r="718" spans="1:13" ht="12.75" customHeight="1" x14ac:dyDescent="0.25">
      <c r="A718" t="s">
        <v>1093</v>
      </c>
      <c r="B718" t="s">
        <v>1094</v>
      </c>
      <c r="C718" s="1">
        <v>35246</v>
      </c>
      <c r="D718" s="2">
        <v>35246</v>
      </c>
      <c r="E718" t="s">
        <v>107</v>
      </c>
      <c r="F718" t="s">
        <v>299</v>
      </c>
      <c r="G718" t="s">
        <v>1060</v>
      </c>
      <c r="H718" s="4">
        <v>574</v>
      </c>
      <c r="I718" s="4">
        <v>7.35</v>
      </c>
      <c r="J718" s="4">
        <v>317.39999999999998</v>
      </c>
      <c r="K718" s="4">
        <v>256.60000000000002</v>
      </c>
      <c r="L718" s="2">
        <v>45291</v>
      </c>
      <c r="M718" t="s">
        <v>6</v>
      </c>
    </row>
    <row r="719" spans="1:13" ht="12.75" customHeight="1" x14ac:dyDescent="0.25">
      <c r="A719" t="s">
        <v>1095</v>
      </c>
      <c r="B719" t="s">
        <v>1096</v>
      </c>
      <c r="C719" s="1">
        <v>35246</v>
      </c>
      <c r="D719" s="2">
        <v>35246</v>
      </c>
      <c r="E719" t="s">
        <v>107</v>
      </c>
      <c r="F719" t="s">
        <v>299</v>
      </c>
      <c r="G719" t="s">
        <v>1060</v>
      </c>
      <c r="H719" s="4">
        <v>90528</v>
      </c>
      <c r="I719" s="4">
        <v>1159.44</v>
      </c>
      <c r="J719" s="4">
        <v>50044.32</v>
      </c>
      <c r="K719" s="4">
        <v>40483.68</v>
      </c>
      <c r="L719" s="2">
        <v>45291</v>
      </c>
      <c r="M719" t="s">
        <v>6</v>
      </c>
    </row>
    <row r="720" spans="1:13" ht="12.75" customHeight="1" x14ac:dyDescent="0.25">
      <c r="A720" t="s">
        <v>1097</v>
      </c>
      <c r="B720" t="s">
        <v>862</v>
      </c>
      <c r="C720" s="1">
        <v>35246</v>
      </c>
      <c r="D720" s="2">
        <v>35246</v>
      </c>
      <c r="E720" t="s">
        <v>107</v>
      </c>
      <c r="F720" t="s">
        <v>299</v>
      </c>
      <c r="G720" t="s">
        <v>1060</v>
      </c>
      <c r="H720" s="4">
        <v>64274</v>
      </c>
      <c r="I720" s="4">
        <v>823.18</v>
      </c>
      <c r="J720" s="4">
        <v>35531.22</v>
      </c>
      <c r="K720" s="4">
        <v>28742.78</v>
      </c>
      <c r="L720" s="2">
        <v>45291</v>
      </c>
      <c r="M720" t="s">
        <v>6</v>
      </c>
    </row>
    <row r="721" spans="1:13" ht="12.75" customHeight="1" x14ac:dyDescent="0.25">
      <c r="A721" t="s">
        <v>1098</v>
      </c>
      <c r="B721" t="s">
        <v>886</v>
      </c>
      <c r="C721" s="1">
        <v>35246</v>
      </c>
      <c r="D721" s="2">
        <v>35246</v>
      </c>
      <c r="E721" t="s">
        <v>107</v>
      </c>
      <c r="F721" t="s">
        <v>299</v>
      </c>
      <c r="G721" t="s">
        <v>1060</v>
      </c>
      <c r="H721" s="4">
        <v>19151</v>
      </c>
      <c r="I721" s="4">
        <v>245.28</v>
      </c>
      <c r="J721" s="4">
        <v>10586.75</v>
      </c>
      <c r="K721" s="4">
        <v>8564.25</v>
      </c>
      <c r="L721" s="2">
        <v>45291</v>
      </c>
      <c r="M721" t="s">
        <v>6</v>
      </c>
    </row>
    <row r="722" spans="1:13" ht="12.75" customHeight="1" x14ac:dyDescent="0.25">
      <c r="A722" t="s">
        <v>1099</v>
      </c>
      <c r="B722" t="s">
        <v>891</v>
      </c>
      <c r="C722" s="1">
        <v>35246</v>
      </c>
      <c r="D722" s="2">
        <v>35246</v>
      </c>
      <c r="E722" t="s">
        <v>107</v>
      </c>
      <c r="F722" t="s">
        <v>299</v>
      </c>
      <c r="G722" t="s">
        <v>1060</v>
      </c>
      <c r="H722" s="4">
        <v>22173</v>
      </c>
      <c r="I722" s="4">
        <v>283.98</v>
      </c>
      <c r="J722" s="4">
        <v>12257.49</v>
      </c>
      <c r="K722" s="4">
        <v>9915.51</v>
      </c>
      <c r="L722" s="2">
        <v>45291</v>
      </c>
      <c r="M722" t="s">
        <v>6</v>
      </c>
    </row>
    <row r="723" spans="1:13" ht="12.75" customHeight="1" x14ac:dyDescent="0.25">
      <c r="A723" t="s">
        <v>1100</v>
      </c>
      <c r="B723" t="s">
        <v>1101</v>
      </c>
      <c r="C723" s="1">
        <v>35246</v>
      </c>
      <c r="D723" s="2">
        <v>35246</v>
      </c>
      <c r="E723" t="s">
        <v>107</v>
      </c>
      <c r="F723" t="s">
        <v>299</v>
      </c>
      <c r="G723" t="s">
        <v>1060</v>
      </c>
      <c r="H723" s="4">
        <v>2684</v>
      </c>
      <c r="I723" s="4">
        <v>34.369999999999997</v>
      </c>
      <c r="J723" s="4">
        <v>1484.01</v>
      </c>
      <c r="K723" s="4">
        <v>1199.99</v>
      </c>
      <c r="L723" s="2">
        <v>45291</v>
      </c>
      <c r="M723" t="s">
        <v>6</v>
      </c>
    </row>
    <row r="724" spans="1:13" ht="12.75" customHeight="1" x14ac:dyDescent="0.25">
      <c r="A724" t="s">
        <v>1102</v>
      </c>
      <c r="B724" t="s">
        <v>1001</v>
      </c>
      <c r="C724" s="1">
        <v>35246</v>
      </c>
      <c r="D724" s="2">
        <v>35246</v>
      </c>
      <c r="E724" t="s">
        <v>107</v>
      </c>
      <c r="F724" t="s">
        <v>299</v>
      </c>
      <c r="G724" t="s">
        <v>1060</v>
      </c>
      <c r="H724" s="4">
        <v>6234</v>
      </c>
      <c r="I724" s="4">
        <v>79.83</v>
      </c>
      <c r="J724" s="4">
        <v>3446.47</v>
      </c>
      <c r="K724" s="4">
        <v>2787.53</v>
      </c>
      <c r="L724" s="2">
        <v>45291</v>
      </c>
      <c r="M724" t="s">
        <v>6</v>
      </c>
    </row>
    <row r="725" spans="1:13" ht="12.75" customHeight="1" x14ac:dyDescent="0.25">
      <c r="A725" t="s">
        <v>1103</v>
      </c>
      <c r="B725" t="s">
        <v>1104</v>
      </c>
      <c r="C725" s="1">
        <v>35246</v>
      </c>
      <c r="D725" s="2">
        <v>35246</v>
      </c>
      <c r="E725" t="s">
        <v>107</v>
      </c>
      <c r="F725" t="s">
        <v>299</v>
      </c>
      <c r="G725" t="s">
        <v>1060</v>
      </c>
      <c r="H725" s="4">
        <v>7868</v>
      </c>
      <c r="I725" s="4">
        <v>100.78</v>
      </c>
      <c r="J725" s="4">
        <v>4349.0600000000004</v>
      </c>
      <c r="K725" s="4">
        <v>3518.94</v>
      </c>
      <c r="L725" s="2">
        <v>45291</v>
      </c>
      <c r="M725" t="s">
        <v>6</v>
      </c>
    </row>
    <row r="726" spans="1:13" ht="12.75" customHeight="1" x14ac:dyDescent="0.25">
      <c r="A726" t="s">
        <v>1105</v>
      </c>
      <c r="B726" t="s">
        <v>1106</v>
      </c>
      <c r="C726" s="1">
        <v>35246</v>
      </c>
      <c r="D726" s="2">
        <v>35246</v>
      </c>
      <c r="E726" t="s">
        <v>107</v>
      </c>
      <c r="F726" t="s">
        <v>299</v>
      </c>
      <c r="G726" t="s">
        <v>1060</v>
      </c>
      <c r="H726" s="4">
        <v>41397</v>
      </c>
      <c r="I726" s="4">
        <v>530.17999999999995</v>
      </c>
      <c r="J726" s="4">
        <v>22884.81</v>
      </c>
      <c r="K726" s="4">
        <v>18512.189999999999</v>
      </c>
      <c r="L726" s="2">
        <v>45291</v>
      </c>
      <c r="M726" t="s">
        <v>6</v>
      </c>
    </row>
    <row r="727" spans="1:13" ht="12.75" customHeight="1" x14ac:dyDescent="0.25">
      <c r="A727" t="s">
        <v>1107</v>
      </c>
      <c r="B727" t="s">
        <v>1108</v>
      </c>
      <c r="C727" s="1">
        <v>35246</v>
      </c>
      <c r="D727" s="2">
        <v>35246</v>
      </c>
      <c r="E727" t="s">
        <v>107</v>
      </c>
      <c r="F727" t="s">
        <v>299</v>
      </c>
      <c r="G727" t="s">
        <v>1060</v>
      </c>
      <c r="H727" s="4">
        <v>21908</v>
      </c>
      <c r="I727" s="4">
        <v>280.58</v>
      </c>
      <c r="J727" s="4">
        <v>12111.26</v>
      </c>
      <c r="K727" s="4">
        <v>9796.74</v>
      </c>
      <c r="L727" s="2">
        <v>45291</v>
      </c>
      <c r="M727" t="s">
        <v>6</v>
      </c>
    </row>
    <row r="728" spans="1:13" ht="12.75" customHeight="1" x14ac:dyDescent="0.25">
      <c r="A728" t="s">
        <v>1109</v>
      </c>
      <c r="B728" t="s">
        <v>1110</v>
      </c>
      <c r="C728" s="1">
        <v>35246</v>
      </c>
      <c r="D728" s="2">
        <v>35246</v>
      </c>
      <c r="E728" t="s">
        <v>107</v>
      </c>
      <c r="F728" t="s">
        <v>299</v>
      </c>
      <c r="G728" t="s">
        <v>1060</v>
      </c>
      <c r="H728" s="4">
        <v>20102</v>
      </c>
      <c r="I728" s="4">
        <v>257.45999999999998</v>
      </c>
      <c r="J728" s="4">
        <v>11112.38</v>
      </c>
      <c r="K728" s="4">
        <v>8989.6200000000008</v>
      </c>
      <c r="L728" s="2">
        <v>45291</v>
      </c>
      <c r="M728" t="s">
        <v>6</v>
      </c>
    </row>
    <row r="729" spans="1:13" ht="12.75" customHeight="1" x14ac:dyDescent="0.25">
      <c r="A729" t="s">
        <v>1111</v>
      </c>
      <c r="B729" t="s">
        <v>1015</v>
      </c>
      <c r="C729" s="1">
        <v>35246</v>
      </c>
      <c r="D729" s="2">
        <v>35246</v>
      </c>
      <c r="E729" t="s">
        <v>107</v>
      </c>
      <c r="F729" t="s">
        <v>299</v>
      </c>
      <c r="G729" t="s">
        <v>1060</v>
      </c>
      <c r="H729" s="4">
        <v>3449</v>
      </c>
      <c r="I729" s="4">
        <v>44.17</v>
      </c>
      <c r="J729" s="4">
        <v>1906.72</v>
      </c>
      <c r="K729" s="4">
        <v>1542.28</v>
      </c>
      <c r="L729" s="2">
        <v>45291</v>
      </c>
      <c r="M729" t="s">
        <v>6</v>
      </c>
    </row>
    <row r="730" spans="1:13" ht="12.75" customHeight="1" x14ac:dyDescent="0.25">
      <c r="A730" t="s">
        <v>1112</v>
      </c>
      <c r="B730" t="s">
        <v>1113</v>
      </c>
      <c r="C730" s="1">
        <v>35246</v>
      </c>
      <c r="D730" s="2">
        <v>35246</v>
      </c>
      <c r="E730" t="s">
        <v>107</v>
      </c>
      <c r="F730" t="s">
        <v>299</v>
      </c>
      <c r="G730" t="s">
        <v>1060</v>
      </c>
      <c r="H730" s="4">
        <v>14409</v>
      </c>
      <c r="I730" s="4">
        <v>184.54</v>
      </c>
      <c r="J730" s="4">
        <v>7965.69</v>
      </c>
      <c r="K730" s="4">
        <v>6443.31</v>
      </c>
      <c r="L730" s="2">
        <v>45291</v>
      </c>
      <c r="M730" t="s">
        <v>6</v>
      </c>
    </row>
    <row r="731" spans="1:13" ht="12.75" customHeight="1" x14ac:dyDescent="0.25">
      <c r="A731" t="s">
        <v>1114</v>
      </c>
      <c r="B731" t="s">
        <v>838</v>
      </c>
      <c r="C731" s="1">
        <v>35246</v>
      </c>
      <c r="D731" s="2">
        <v>35246</v>
      </c>
      <c r="E731" t="s">
        <v>107</v>
      </c>
      <c r="F731" t="s">
        <v>299</v>
      </c>
      <c r="G731" t="s">
        <v>1060</v>
      </c>
      <c r="H731" s="4">
        <v>535107</v>
      </c>
      <c r="I731" s="4">
        <v>7093.94</v>
      </c>
      <c r="J731" s="4">
        <v>287410.46999999997</v>
      </c>
      <c r="K731" s="4">
        <v>247696.53</v>
      </c>
      <c r="L731" s="2">
        <v>45291</v>
      </c>
      <c r="M731" t="s">
        <v>6</v>
      </c>
    </row>
    <row r="732" spans="1:13" ht="12.75" customHeight="1" x14ac:dyDescent="0.25">
      <c r="A732" t="s">
        <v>1115</v>
      </c>
      <c r="B732" t="s">
        <v>726</v>
      </c>
      <c r="C732" s="1">
        <v>35430</v>
      </c>
      <c r="D732" s="2">
        <v>35430</v>
      </c>
      <c r="E732" t="s">
        <v>107</v>
      </c>
      <c r="F732" t="s">
        <v>299</v>
      </c>
      <c r="G732" t="s">
        <v>1116</v>
      </c>
      <c r="H732" s="4">
        <v>187427</v>
      </c>
      <c r="I732" s="4">
        <v>2479.0100000000002</v>
      </c>
      <c r="J732" s="4">
        <v>99628.68</v>
      </c>
      <c r="K732" s="4">
        <v>87798.32</v>
      </c>
      <c r="L732" s="2">
        <v>45291</v>
      </c>
      <c r="M732" t="s">
        <v>6</v>
      </c>
    </row>
    <row r="733" spans="1:13" ht="12.75" customHeight="1" x14ac:dyDescent="0.25">
      <c r="A733" t="s">
        <v>1117</v>
      </c>
      <c r="B733" t="s">
        <v>1118</v>
      </c>
      <c r="C733" s="1">
        <v>35611</v>
      </c>
      <c r="D733" s="2">
        <v>35611</v>
      </c>
      <c r="E733" t="s">
        <v>107</v>
      </c>
      <c r="F733" t="s">
        <v>299</v>
      </c>
      <c r="G733" t="s">
        <v>1119</v>
      </c>
      <c r="H733" s="4">
        <v>3426</v>
      </c>
      <c r="I733" s="4">
        <v>44.53</v>
      </c>
      <c r="J733" s="4">
        <v>1826.49</v>
      </c>
      <c r="K733" s="4">
        <v>1599.51</v>
      </c>
      <c r="L733" s="2">
        <v>45291</v>
      </c>
      <c r="M733" t="s">
        <v>6</v>
      </c>
    </row>
    <row r="734" spans="1:13" ht="12.75" customHeight="1" x14ac:dyDescent="0.25">
      <c r="A734" t="s">
        <v>1120</v>
      </c>
      <c r="B734" t="s">
        <v>1121</v>
      </c>
      <c r="C734" s="1">
        <v>35611</v>
      </c>
      <c r="D734" s="2">
        <v>35611</v>
      </c>
      <c r="E734" t="s">
        <v>107</v>
      </c>
      <c r="F734" t="s">
        <v>299</v>
      </c>
      <c r="G734" t="s">
        <v>1119</v>
      </c>
      <c r="H734" s="4">
        <v>30482</v>
      </c>
      <c r="I734" s="4">
        <v>396.33</v>
      </c>
      <c r="J734" s="4">
        <v>16247.05</v>
      </c>
      <c r="K734" s="4">
        <v>14234.95</v>
      </c>
      <c r="L734" s="2">
        <v>45291</v>
      </c>
      <c r="M734" t="s">
        <v>6</v>
      </c>
    </row>
    <row r="735" spans="1:13" ht="12.75" customHeight="1" x14ac:dyDescent="0.25">
      <c r="A735" t="s">
        <v>1122</v>
      </c>
      <c r="B735" t="s">
        <v>1123</v>
      </c>
      <c r="C735" s="1">
        <v>35611</v>
      </c>
      <c r="D735" s="2">
        <v>35611</v>
      </c>
      <c r="E735" t="s">
        <v>107</v>
      </c>
      <c r="F735" t="s">
        <v>299</v>
      </c>
      <c r="G735" t="s">
        <v>1119</v>
      </c>
      <c r="H735" s="4">
        <v>5030</v>
      </c>
      <c r="I735" s="4">
        <v>65.400000000000006</v>
      </c>
      <c r="J735" s="4">
        <v>2681.12</v>
      </c>
      <c r="K735" s="4">
        <v>2348.88</v>
      </c>
      <c r="L735" s="2">
        <v>45291</v>
      </c>
      <c r="M735" t="s">
        <v>6</v>
      </c>
    </row>
    <row r="736" spans="1:13" ht="12.75" customHeight="1" x14ac:dyDescent="0.25">
      <c r="A736" t="s">
        <v>1124</v>
      </c>
      <c r="B736" t="s">
        <v>828</v>
      </c>
      <c r="C736" s="1">
        <v>35611</v>
      </c>
      <c r="D736" s="2">
        <v>35611</v>
      </c>
      <c r="E736" t="s">
        <v>107</v>
      </c>
      <c r="F736" t="s">
        <v>299</v>
      </c>
      <c r="G736" t="s">
        <v>1119</v>
      </c>
      <c r="H736" s="4">
        <v>149811</v>
      </c>
      <c r="I736" s="4">
        <v>1947.87</v>
      </c>
      <c r="J736" s="4">
        <v>79849.94</v>
      </c>
      <c r="K736" s="4">
        <v>69961.06</v>
      </c>
      <c r="L736" s="2">
        <v>45291</v>
      </c>
      <c r="M736" t="s">
        <v>6</v>
      </c>
    </row>
    <row r="737" spans="1:13" ht="12.75" customHeight="1" x14ac:dyDescent="0.25">
      <c r="A737" t="s">
        <v>1125</v>
      </c>
      <c r="B737" t="s">
        <v>810</v>
      </c>
      <c r="C737" s="1">
        <v>35611</v>
      </c>
      <c r="D737" s="2">
        <v>35611</v>
      </c>
      <c r="E737" t="s">
        <v>107</v>
      </c>
      <c r="F737" t="s">
        <v>299</v>
      </c>
      <c r="G737" t="s">
        <v>1119</v>
      </c>
      <c r="H737" s="4">
        <v>147935</v>
      </c>
      <c r="I737" s="4">
        <v>1923.49</v>
      </c>
      <c r="J737" s="4">
        <v>78849.600000000006</v>
      </c>
      <c r="K737" s="4">
        <v>69085.399999999994</v>
      </c>
      <c r="L737" s="2">
        <v>45291</v>
      </c>
      <c r="M737" t="s">
        <v>6</v>
      </c>
    </row>
    <row r="738" spans="1:13" ht="12.75" customHeight="1" x14ac:dyDescent="0.25">
      <c r="A738" t="s">
        <v>1126</v>
      </c>
      <c r="B738" t="s">
        <v>838</v>
      </c>
      <c r="C738" s="1">
        <v>35611</v>
      </c>
      <c r="D738" s="2">
        <v>35611</v>
      </c>
      <c r="E738" t="s">
        <v>107</v>
      </c>
      <c r="F738" t="s">
        <v>299</v>
      </c>
      <c r="G738" t="s">
        <v>1119</v>
      </c>
      <c r="H738" s="4">
        <v>170441</v>
      </c>
      <c r="I738" s="4">
        <v>2216.13</v>
      </c>
      <c r="J738" s="4">
        <v>90845</v>
      </c>
      <c r="K738" s="4">
        <v>79596</v>
      </c>
      <c r="L738" s="2">
        <v>45291</v>
      </c>
      <c r="M738" t="s">
        <v>6</v>
      </c>
    </row>
    <row r="739" spans="1:13" ht="12.75" customHeight="1" x14ac:dyDescent="0.25">
      <c r="A739" t="s">
        <v>1127</v>
      </c>
      <c r="B739" t="s">
        <v>783</v>
      </c>
      <c r="C739" s="1">
        <v>35611</v>
      </c>
      <c r="D739" s="2">
        <v>35611</v>
      </c>
      <c r="E739" t="s">
        <v>107</v>
      </c>
      <c r="F739" t="s">
        <v>299</v>
      </c>
      <c r="G739" t="s">
        <v>1119</v>
      </c>
      <c r="H739" s="4">
        <v>97703</v>
      </c>
      <c r="I739" s="4">
        <v>1270.3699999999999</v>
      </c>
      <c r="J739" s="4">
        <v>52075.76</v>
      </c>
      <c r="K739" s="4">
        <v>45627.24</v>
      </c>
      <c r="L739" s="2">
        <v>45291</v>
      </c>
      <c r="M739" t="s">
        <v>6</v>
      </c>
    </row>
    <row r="740" spans="1:13" ht="12.75" customHeight="1" x14ac:dyDescent="0.25">
      <c r="A740" t="s">
        <v>1128</v>
      </c>
      <c r="B740" t="s">
        <v>786</v>
      </c>
      <c r="C740" s="1">
        <v>35611</v>
      </c>
      <c r="D740" s="2">
        <v>35611</v>
      </c>
      <c r="E740" t="s">
        <v>107</v>
      </c>
      <c r="F740" t="s">
        <v>299</v>
      </c>
      <c r="G740" t="s">
        <v>1119</v>
      </c>
      <c r="H740" s="4">
        <v>520</v>
      </c>
      <c r="I740" s="4">
        <v>6.77</v>
      </c>
      <c r="J740" s="4">
        <v>276.98</v>
      </c>
      <c r="K740" s="4">
        <v>243.02</v>
      </c>
      <c r="L740" s="2">
        <v>45291</v>
      </c>
      <c r="M740" t="s">
        <v>6</v>
      </c>
    </row>
    <row r="741" spans="1:13" ht="12.75" customHeight="1" x14ac:dyDescent="0.25">
      <c r="A741" t="s">
        <v>1129</v>
      </c>
      <c r="B741" t="s">
        <v>1130</v>
      </c>
      <c r="C741" s="1">
        <v>35611</v>
      </c>
      <c r="D741" s="2">
        <v>35611</v>
      </c>
      <c r="E741" t="s">
        <v>107</v>
      </c>
      <c r="F741" t="s">
        <v>299</v>
      </c>
      <c r="G741" t="s">
        <v>1119</v>
      </c>
      <c r="H741" s="4">
        <v>15601</v>
      </c>
      <c r="I741" s="4">
        <v>202.85</v>
      </c>
      <c r="J741" s="4">
        <v>8315.31</v>
      </c>
      <c r="K741" s="4">
        <v>7285.69</v>
      </c>
      <c r="L741" s="2">
        <v>45291</v>
      </c>
      <c r="M741" t="s">
        <v>6</v>
      </c>
    </row>
    <row r="742" spans="1:13" ht="12.75" customHeight="1" x14ac:dyDescent="0.25">
      <c r="A742" t="s">
        <v>1131</v>
      </c>
      <c r="B742" t="s">
        <v>1050</v>
      </c>
      <c r="C742" s="1">
        <v>35611</v>
      </c>
      <c r="D742" s="2">
        <v>35611</v>
      </c>
      <c r="E742" t="s">
        <v>107</v>
      </c>
      <c r="F742" t="s">
        <v>299</v>
      </c>
      <c r="G742" t="s">
        <v>1119</v>
      </c>
      <c r="H742" s="4">
        <v>901</v>
      </c>
      <c r="I742" s="4">
        <v>11.72</v>
      </c>
      <c r="J742" s="4">
        <v>480.18</v>
      </c>
      <c r="K742" s="4">
        <v>420.82</v>
      </c>
      <c r="L742" s="2">
        <v>45291</v>
      </c>
      <c r="M742" t="s">
        <v>6</v>
      </c>
    </row>
    <row r="743" spans="1:13" ht="12.75" customHeight="1" x14ac:dyDescent="0.25">
      <c r="A743" t="s">
        <v>1132</v>
      </c>
      <c r="B743" t="s">
        <v>1056</v>
      </c>
      <c r="C743" s="1">
        <v>35611</v>
      </c>
      <c r="D743" s="2">
        <v>35611</v>
      </c>
      <c r="E743" t="s">
        <v>107</v>
      </c>
      <c r="F743" t="s">
        <v>299</v>
      </c>
      <c r="G743" t="s">
        <v>1119</v>
      </c>
      <c r="H743" s="4">
        <v>731</v>
      </c>
      <c r="I743" s="4">
        <v>9.5</v>
      </c>
      <c r="J743" s="4">
        <v>389.77</v>
      </c>
      <c r="K743" s="4">
        <v>341.23</v>
      </c>
      <c r="L743" s="2">
        <v>45291</v>
      </c>
      <c r="M743" t="s">
        <v>6</v>
      </c>
    </row>
    <row r="744" spans="1:13" ht="12.75" customHeight="1" x14ac:dyDescent="0.25">
      <c r="A744" t="s">
        <v>1133</v>
      </c>
      <c r="B744" t="s">
        <v>972</v>
      </c>
      <c r="C744" s="1">
        <v>35611</v>
      </c>
      <c r="D744" s="2">
        <v>35611</v>
      </c>
      <c r="E744" t="s">
        <v>107</v>
      </c>
      <c r="F744" t="s">
        <v>299</v>
      </c>
      <c r="G744" t="s">
        <v>1119</v>
      </c>
      <c r="H744" s="4">
        <v>2152</v>
      </c>
      <c r="I744" s="4">
        <v>27.98</v>
      </c>
      <c r="J744" s="4">
        <v>1146.9100000000001</v>
      </c>
      <c r="K744" s="4">
        <v>1005.09</v>
      </c>
      <c r="L744" s="2">
        <v>45291</v>
      </c>
      <c r="M744" t="s">
        <v>6</v>
      </c>
    </row>
    <row r="745" spans="1:13" ht="12.75" customHeight="1" x14ac:dyDescent="0.25">
      <c r="A745" t="s">
        <v>1134</v>
      </c>
      <c r="B745" t="s">
        <v>871</v>
      </c>
      <c r="C745" s="1">
        <v>35611</v>
      </c>
      <c r="D745" s="2">
        <v>35611</v>
      </c>
      <c r="E745" t="s">
        <v>107</v>
      </c>
      <c r="F745" t="s">
        <v>299</v>
      </c>
      <c r="G745" t="s">
        <v>1119</v>
      </c>
      <c r="H745" s="4">
        <v>1484</v>
      </c>
      <c r="I745" s="4">
        <v>17.05</v>
      </c>
      <c r="J745" s="4">
        <v>871.73</v>
      </c>
      <c r="K745" s="4">
        <v>612.27</v>
      </c>
      <c r="L745" s="2">
        <v>45291</v>
      </c>
      <c r="M745" t="s">
        <v>6</v>
      </c>
    </row>
    <row r="746" spans="1:13" ht="12.75" customHeight="1" x14ac:dyDescent="0.25">
      <c r="A746" t="s">
        <v>1135</v>
      </c>
      <c r="B746" t="s">
        <v>1054</v>
      </c>
      <c r="C746" s="1">
        <v>35611</v>
      </c>
      <c r="D746" s="2">
        <v>35611</v>
      </c>
      <c r="E746" t="s">
        <v>107</v>
      </c>
      <c r="F746" t="s">
        <v>299</v>
      </c>
      <c r="G746" t="s">
        <v>1119</v>
      </c>
      <c r="H746" s="4">
        <v>8800</v>
      </c>
      <c r="I746" s="4">
        <v>114.42</v>
      </c>
      <c r="J746" s="4">
        <v>4690.43</v>
      </c>
      <c r="K746" s="4">
        <v>4109.57</v>
      </c>
      <c r="L746" s="2">
        <v>45291</v>
      </c>
      <c r="M746" t="s">
        <v>6</v>
      </c>
    </row>
    <row r="747" spans="1:13" ht="12.75" customHeight="1" x14ac:dyDescent="0.25">
      <c r="A747" t="s">
        <v>1136</v>
      </c>
      <c r="B747" t="s">
        <v>1137</v>
      </c>
      <c r="C747" s="1">
        <v>35611</v>
      </c>
      <c r="D747" s="2">
        <v>35611</v>
      </c>
      <c r="E747" t="s">
        <v>107</v>
      </c>
      <c r="F747" t="s">
        <v>299</v>
      </c>
      <c r="G747" t="s">
        <v>1119</v>
      </c>
      <c r="H747" s="4">
        <v>578</v>
      </c>
      <c r="I747" s="4">
        <v>7.51</v>
      </c>
      <c r="J747" s="4">
        <v>308.39</v>
      </c>
      <c r="K747" s="4">
        <v>269.61</v>
      </c>
      <c r="L747" s="2">
        <v>45291</v>
      </c>
      <c r="M747" t="s">
        <v>6</v>
      </c>
    </row>
    <row r="748" spans="1:13" ht="12.75" customHeight="1" x14ac:dyDescent="0.25">
      <c r="A748" t="s">
        <v>1138</v>
      </c>
      <c r="B748" t="s">
        <v>1139</v>
      </c>
      <c r="C748" s="1">
        <v>35611</v>
      </c>
      <c r="D748" s="2">
        <v>35611</v>
      </c>
      <c r="E748" t="s">
        <v>107</v>
      </c>
      <c r="F748" t="s">
        <v>299</v>
      </c>
      <c r="G748" t="s">
        <v>1119</v>
      </c>
      <c r="H748" s="4">
        <v>4322</v>
      </c>
      <c r="I748" s="4">
        <v>56.21</v>
      </c>
      <c r="J748" s="4">
        <v>2303.33</v>
      </c>
      <c r="K748" s="4">
        <v>2018.67</v>
      </c>
      <c r="L748" s="2">
        <v>45291</v>
      </c>
      <c r="M748" t="s">
        <v>6</v>
      </c>
    </row>
    <row r="749" spans="1:13" ht="12.75" customHeight="1" x14ac:dyDescent="0.25">
      <c r="A749" t="s">
        <v>1140</v>
      </c>
      <c r="B749" t="s">
        <v>1141</v>
      </c>
      <c r="C749" s="1">
        <v>35611</v>
      </c>
      <c r="D749" s="2">
        <v>35611</v>
      </c>
      <c r="E749" t="s">
        <v>107</v>
      </c>
      <c r="F749" t="s">
        <v>299</v>
      </c>
      <c r="G749" t="s">
        <v>1119</v>
      </c>
      <c r="H749" s="4">
        <v>5906</v>
      </c>
      <c r="I749" s="4">
        <v>76.8</v>
      </c>
      <c r="J749" s="4">
        <v>3147.56</v>
      </c>
      <c r="K749" s="4">
        <v>2758.44</v>
      </c>
      <c r="L749" s="2">
        <v>45291</v>
      </c>
      <c r="M749" t="s">
        <v>6</v>
      </c>
    </row>
    <row r="750" spans="1:13" ht="12.75" customHeight="1" x14ac:dyDescent="0.25">
      <c r="A750" t="s">
        <v>1142</v>
      </c>
      <c r="B750" t="s">
        <v>816</v>
      </c>
      <c r="C750" s="1">
        <v>35611</v>
      </c>
      <c r="D750" s="2">
        <v>35611</v>
      </c>
      <c r="E750" t="s">
        <v>107</v>
      </c>
      <c r="F750" t="s">
        <v>299</v>
      </c>
      <c r="G750" t="s">
        <v>1119</v>
      </c>
      <c r="H750" s="4">
        <v>13003</v>
      </c>
      <c r="I750" s="4">
        <v>169.07</v>
      </c>
      <c r="J750" s="4">
        <v>6930.45</v>
      </c>
      <c r="K750" s="4">
        <v>6072.55</v>
      </c>
      <c r="L750" s="2">
        <v>45291</v>
      </c>
      <c r="M750" t="s">
        <v>6</v>
      </c>
    </row>
    <row r="751" spans="1:13" ht="12.75" customHeight="1" x14ac:dyDescent="0.25">
      <c r="A751" t="s">
        <v>1143</v>
      </c>
      <c r="B751" t="s">
        <v>1144</v>
      </c>
      <c r="C751" s="1">
        <v>35611</v>
      </c>
      <c r="D751" s="2">
        <v>35611</v>
      </c>
      <c r="E751" t="s">
        <v>107</v>
      </c>
      <c r="F751" t="s">
        <v>299</v>
      </c>
      <c r="G751" t="s">
        <v>1119</v>
      </c>
      <c r="H751" s="4">
        <v>15243</v>
      </c>
      <c r="I751" s="4">
        <v>214.71</v>
      </c>
      <c r="J751" s="4">
        <v>7531.5</v>
      </c>
      <c r="K751" s="4">
        <v>7711.5</v>
      </c>
      <c r="L751" s="2">
        <v>45291</v>
      </c>
      <c r="M751" t="s">
        <v>6</v>
      </c>
    </row>
    <row r="752" spans="1:13" ht="12.75" customHeight="1" x14ac:dyDescent="0.25">
      <c r="A752" t="s">
        <v>1145</v>
      </c>
      <c r="B752" t="s">
        <v>979</v>
      </c>
      <c r="C752" s="1">
        <v>35611</v>
      </c>
      <c r="D752" s="2">
        <v>35611</v>
      </c>
      <c r="E752" t="s">
        <v>107</v>
      </c>
      <c r="F752" t="s">
        <v>299</v>
      </c>
      <c r="G752" t="s">
        <v>1119</v>
      </c>
      <c r="H752" s="4">
        <v>11046</v>
      </c>
      <c r="I752" s="4">
        <v>143.62</v>
      </c>
      <c r="J752" s="4">
        <v>5887.78</v>
      </c>
      <c r="K752" s="4">
        <v>5158.22</v>
      </c>
      <c r="L752" s="2">
        <v>45291</v>
      </c>
      <c r="M752" t="s">
        <v>6</v>
      </c>
    </row>
    <row r="753" spans="1:13" ht="12.75" customHeight="1" x14ac:dyDescent="0.25">
      <c r="A753" t="s">
        <v>1146</v>
      </c>
      <c r="B753" t="s">
        <v>792</v>
      </c>
      <c r="C753" s="1">
        <v>35611</v>
      </c>
      <c r="D753" s="2">
        <v>35611</v>
      </c>
      <c r="E753" t="s">
        <v>107</v>
      </c>
      <c r="F753" t="s">
        <v>299</v>
      </c>
      <c r="G753" t="s">
        <v>1119</v>
      </c>
      <c r="H753" s="4">
        <v>16049</v>
      </c>
      <c r="I753" s="4">
        <v>208.67</v>
      </c>
      <c r="J753" s="4">
        <v>8554.2199999999993</v>
      </c>
      <c r="K753" s="4">
        <v>7494.78</v>
      </c>
      <c r="L753" s="2">
        <v>45291</v>
      </c>
      <c r="M753" t="s">
        <v>6</v>
      </c>
    </row>
    <row r="754" spans="1:13" ht="12.75" customHeight="1" x14ac:dyDescent="0.25">
      <c r="A754" t="s">
        <v>1147</v>
      </c>
      <c r="B754" t="s">
        <v>919</v>
      </c>
      <c r="C754" s="1">
        <v>35611</v>
      </c>
      <c r="D754" s="2">
        <v>35611</v>
      </c>
      <c r="E754" t="s">
        <v>107</v>
      </c>
      <c r="F754" t="s">
        <v>299</v>
      </c>
      <c r="G754" t="s">
        <v>1119</v>
      </c>
      <c r="H754" s="4">
        <v>698</v>
      </c>
      <c r="I754" s="4">
        <v>9.07</v>
      </c>
      <c r="J754" s="4">
        <v>372.15</v>
      </c>
      <c r="K754" s="4">
        <v>325.85000000000002</v>
      </c>
      <c r="L754" s="2">
        <v>45291</v>
      </c>
      <c r="M754" t="s">
        <v>6</v>
      </c>
    </row>
    <row r="755" spans="1:13" ht="12.75" customHeight="1" x14ac:dyDescent="0.25">
      <c r="A755" t="s">
        <v>1148</v>
      </c>
      <c r="B755" t="s">
        <v>984</v>
      </c>
      <c r="C755" s="1">
        <v>35611</v>
      </c>
      <c r="D755" s="2">
        <v>35611</v>
      </c>
      <c r="E755" t="s">
        <v>107</v>
      </c>
      <c r="F755" t="s">
        <v>299</v>
      </c>
      <c r="G755" t="s">
        <v>1119</v>
      </c>
      <c r="H755" s="4">
        <v>4143</v>
      </c>
      <c r="I755" s="4">
        <v>53.86</v>
      </c>
      <c r="J755" s="4">
        <v>2208.65</v>
      </c>
      <c r="K755" s="4">
        <v>1934.35</v>
      </c>
      <c r="L755" s="2">
        <v>45291</v>
      </c>
      <c r="M755" t="s">
        <v>6</v>
      </c>
    </row>
    <row r="756" spans="1:13" ht="12.75" customHeight="1" x14ac:dyDescent="0.25">
      <c r="A756" t="s">
        <v>1149</v>
      </c>
      <c r="B756" t="s">
        <v>874</v>
      </c>
      <c r="C756" s="1">
        <v>35611</v>
      </c>
      <c r="D756" s="2">
        <v>35611</v>
      </c>
      <c r="E756" t="s">
        <v>107</v>
      </c>
      <c r="F756" t="s">
        <v>299</v>
      </c>
      <c r="G756" t="s">
        <v>1119</v>
      </c>
      <c r="H756" s="4">
        <v>2078</v>
      </c>
      <c r="I756" s="4">
        <v>27.01</v>
      </c>
      <c r="J756" s="4">
        <v>1107.8900000000001</v>
      </c>
      <c r="K756" s="4">
        <v>970.11</v>
      </c>
      <c r="L756" s="2">
        <v>45291</v>
      </c>
      <c r="M756" t="s">
        <v>6</v>
      </c>
    </row>
    <row r="757" spans="1:13" ht="12.75" customHeight="1" x14ac:dyDescent="0.25">
      <c r="A757" t="s">
        <v>1150</v>
      </c>
      <c r="B757" t="s">
        <v>804</v>
      </c>
      <c r="C757" s="1">
        <v>35611</v>
      </c>
      <c r="D757" s="2">
        <v>35611</v>
      </c>
      <c r="E757" t="s">
        <v>107</v>
      </c>
      <c r="F757" t="s">
        <v>299</v>
      </c>
      <c r="G757" t="s">
        <v>1119</v>
      </c>
      <c r="H757" s="4">
        <v>2655</v>
      </c>
      <c r="I757" s="4">
        <v>34.53</v>
      </c>
      <c r="J757" s="4">
        <v>1414.84</v>
      </c>
      <c r="K757" s="4">
        <v>1240.1600000000001</v>
      </c>
      <c r="L757" s="2">
        <v>45291</v>
      </c>
      <c r="M757" t="s">
        <v>6</v>
      </c>
    </row>
    <row r="758" spans="1:13" ht="12.75" customHeight="1" x14ac:dyDescent="0.25">
      <c r="A758" t="s">
        <v>1151</v>
      </c>
      <c r="B758" t="s">
        <v>1096</v>
      </c>
      <c r="C758" s="1">
        <v>35611</v>
      </c>
      <c r="D758" s="2">
        <v>35611</v>
      </c>
      <c r="E758" t="s">
        <v>107</v>
      </c>
      <c r="F758" t="s">
        <v>299</v>
      </c>
      <c r="G758" t="s">
        <v>1119</v>
      </c>
      <c r="H758" s="4">
        <v>3863</v>
      </c>
      <c r="I758" s="4">
        <v>50.22</v>
      </c>
      <c r="J758" s="4">
        <v>2059.21</v>
      </c>
      <c r="K758" s="4">
        <v>1803.79</v>
      </c>
      <c r="L758" s="2">
        <v>45291</v>
      </c>
      <c r="M758" t="s">
        <v>6</v>
      </c>
    </row>
    <row r="759" spans="1:13" ht="12.75" customHeight="1" x14ac:dyDescent="0.25">
      <c r="A759" t="s">
        <v>1152</v>
      </c>
      <c r="B759" t="s">
        <v>862</v>
      </c>
      <c r="C759" s="1">
        <v>35611</v>
      </c>
      <c r="D759" s="2">
        <v>35611</v>
      </c>
      <c r="E759" t="s">
        <v>107</v>
      </c>
      <c r="F759" t="s">
        <v>299</v>
      </c>
      <c r="G759" t="s">
        <v>1119</v>
      </c>
      <c r="H759" s="4">
        <v>3422</v>
      </c>
      <c r="I759" s="4">
        <v>44.5</v>
      </c>
      <c r="J759" s="4">
        <v>1823.62</v>
      </c>
      <c r="K759" s="4">
        <v>1598.38</v>
      </c>
      <c r="L759" s="2">
        <v>45291</v>
      </c>
      <c r="M759" t="s">
        <v>6</v>
      </c>
    </row>
    <row r="760" spans="1:13" ht="12.75" customHeight="1" x14ac:dyDescent="0.25">
      <c r="A760" t="s">
        <v>1153</v>
      </c>
      <c r="B760" t="s">
        <v>1154</v>
      </c>
      <c r="C760" s="1">
        <v>35611</v>
      </c>
      <c r="D760" s="2">
        <v>35611</v>
      </c>
      <c r="E760" t="s">
        <v>107</v>
      </c>
      <c r="F760" t="s">
        <v>299</v>
      </c>
      <c r="G760" t="s">
        <v>1119</v>
      </c>
      <c r="H760" s="4">
        <v>4496</v>
      </c>
      <c r="I760" s="4">
        <v>58.45</v>
      </c>
      <c r="J760" s="4">
        <v>2396.61</v>
      </c>
      <c r="K760" s="4">
        <v>2099.39</v>
      </c>
      <c r="L760" s="2">
        <v>45291</v>
      </c>
      <c r="M760" t="s">
        <v>6</v>
      </c>
    </row>
    <row r="761" spans="1:13" ht="12.75" customHeight="1" x14ac:dyDescent="0.25">
      <c r="A761" t="s">
        <v>1155</v>
      </c>
      <c r="B761" t="s">
        <v>970</v>
      </c>
      <c r="C761" s="1">
        <v>35611</v>
      </c>
      <c r="D761" s="2">
        <v>35611</v>
      </c>
      <c r="E761" t="s">
        <v>107</v>
      </c>
      <c r="F761" t="s">
        <v>299</v>
      </c>
      <c r="G761" t="s">
        <v>1119</v>
      </c>
      <c r="H761" s="4">
        <v>3699</v>
      </c>
      <c r="I761" s="4">
        <v>48.09</v>
      </c>
      <c r="J761" s="4">
        <v>1971.64</v>
      </c>
      <c r="K761" s="4">
        <v>1727.36</v>
      </c>
      <c r="L761" s="2">
        <v>45291</v>
      </c>
      <c r="M761" t="s">
        <v>6</v>
      </c>
    </row>
    <row r="762" spans="1:13" ht="12.75" customHeight="1" x14ac:dyDescent="0.25">
      <c r="A762" t="s">
        <v>1156</v>
      </c>
      <c r="B762" t="s">
        <v>1157</v>
      </c>
      <c r="C762" s="1">
        <v>35611</v>
      </c>
      <c r="D762" s="2">
        <v>35611</v>
      </c>
      <c r="E762" t="s">
        <v>107</v>
      </c>
      <c r="F762" t="s">
        <v>299</v>
      </c>
      <c r="G762" t="s">
        <v>1119</v>
      </c>
      <c r="H762" s="4">
        <v>4438</v>
      </c>
      <c r="I762" s="4">
        <v>57.71</v>
      </c>
      <c r="J762" s="4">
        <v>2365.1999999999998</v>
      </c>
      <c r="K762" s="4">
        <v>2072.8000000000002</v>
      </c>
      <c r="L762" s="2">
        <v>45291</v>
      </c>
      <c r="M762" t="s">
        <v>6</v>
      </c>
    </row>
    <row r="763" spans="1:13" ht="12.75" customHeight="1" x14ac:dyDescent="0.25">
      <c r="A763" t="s">
        <v>1158</v>
      </c>
      <c r="B763" t="s">
        <v>726</v>
      </c>
      <c r="C763" s="1">
        <v>35795</v>
      </c>
      <c r="D763" s="2">
        <v>35795</v>
      </c>
      <c r="E763" t="s">
        <v>107</v>
      </c>
      <c r="F763" t="s">
        <v>299</v>
      </c>
      <c r="G763" t="s">
        <v>117</v>
      </c>
      <c r="H763" s="4">
        <v>11254</v>
      </c>
      <c r="I763" s="4">
        <v>150.88999999999999</v>
      </c>
      <c r="J763" s="4">
        <v>5759.14</v>
      </c>
      <c r="K763" s="4">
        <v>5494.86</v>
      </c>
      <c r="L763" s="2">
        <v>45291</v>
      </c>
      <c r="M763" t="s">
        <v>6</v>
      </c>
    </row>
    <row r="764" spans="1:13" ht="12.75" customHeight="1" x14ac:dyDescent="0.25">
      <c r="A764" t="s">
        <v>1159</v>
      </c>
      <c r="B764" t="s">
        <v>783</v>
      </c>
      <c r="C764" s="1">
        <v>35976</v>
      </c>
      <c r="D764" s="2">
        <v>35976</v>
      </c>
      <c r="E764" t="s">
        <v>107</v>
      </c>
      <c r="F764" t="s">
        <v>299</v>
      </c>
      <c r="G764" t="s">
        <v>1160</v>
      </c>
      <c r="H764" s="4">
        <v>142362</v>
      </c>
      <c r="I764" s="4">
        <v>1877.31</v>
      </c>
      <c r="J764" s="4">
        <v>73057.83</v>
      </c>
      <c r="K764" s="4">
        <v>69304.17</v>
      </c>
      <c r="L764" s="2">
        <v>45291</v>
      </c>
      <c r="M764" t="s">
        <v>6</v>
      </c>
    </row>
    <row r="765" spans="1:13" ht="12.75" customHeight="1" x14ac:dyDescent="0.25">
      <c r="A765" t="s">
        <v>1161</v>
      </c>
      <c r="B765" t="s">
        <v>786</v>
      </c>
      <c r="C765" s="1">
        <v>35976</v>
      </c>
      <c r="D765" s="2">
        <v>35976</v>
      </c>
      <c r="E765" t="s">
        <v>107</v>
      </c>
      <c r="F765" t="s">
        <v>299</v>
      </c>
      <c r="G765" t="s">
        <v>1160</v>
      </c>
      <c r="H765" s="4">
        <v>10516</v>
      </c>
      <c r="I765" s="4">
        <v>138.69</v>
      </c>
      <c r="J765" s="4">
        <v>5396.06</v>
      </c>
      <c r="K765" s="4">
        <v>5119.9399999999996</v>
      </c>
      <c r="L765" s="2">
        <v>45291</v>
      </c>
      <c r="M765" t="s">
        <v>6</v>
      </c>
    </row>
    <row r="766" spans="1:13" ht="12.75" customHeight="1" x14ac:dyDescent="0.25">
      <c r="A766" t="s">
        <v>1162</v>
      </c>
      <c r="B766" t="s">
        <v>1163</v>
      </c>
      <c r="C766" s="1">
        <v>35976</v>
      </c>
      <c r="D766" s="2">
        <v>35976</v>
      </c>
      <c r="E766" t="s">
        <v>107</v>
      </c>
      <c r="F766" t="s">
        <v>299</v>
      </c>
      <c r="G766" t="s">
        <v>1160</v>
      </c>
      <c r="H766" s="4">
        <v>2260</v>
      </c>
      <c r="I766" s="4">
        <v>29.81</v>
      </c>
      <c r="J766" s="4">
        <v>1159.42</v>
      </c>
      <c r="K766" s="4">
        <v>1100.58</v>
      </c>
      <c r="L766" s="2">
        <v>45291</v>
      </c>
      <c r="M766" t="s">
        <v>6</v>
      </c>
    </row>
    <row r="767" spans="1:13" ht="12.75" customHeight="1" x14ac:dyDescent="0.25">
      <c r="A767" t="s">
        <v>1164</v>
      </c>
      <c r="B767" t="s">
        <v>792</v>
      </c>
      <c r="C767" s="1">
        <v>35976</v>
      </c>
      <c r="D767" s="2">
        <v>35976</v>
      </c>
      <c r="E767" t="s">
        <v>107</v>
      </c>
      <c r="F767" t="s">
        <v>299</v>
      </c>
      <c r="G767" t="s">
        <v>1160</v>
      </c>
      <c r="H767" s="4">
        <v>9848</v>
      </c>
      <c r="I767" s="4">
        <v>129.88999999999999</v>
      </c>
      <c r="J767" s="4">
        <v>5052.97</v>
      </c>
      <c r="K767" s="4">
        <v>4795.03</v>
      </c>
      <c r="L767" s="2">
        <v>45291</v>
      </c>
      <c r="M767" t="s">
        <v>6</v>
      </c>
    </row>
    <row r="768" spans="1:13" ht="12.75" customHeight="1" x14ac:dyDescent="0.25">
      <c r="A768" t="s">
        <v>1165</v>
      </c>
      <c r="B768" t="s">
        <v>796</v>
      </c>
      <c r="C768" s="1">
        <v>35976</v>
      </c>
      <c r="D768" s="2">
        <v>35976</v>
      </c>
      <c r="E768" t="s">
        <v>107</v>
      </c>
      <c r="F768" t="s">
        <v>299</v>
      </c>
      <c r="G768" t="s">
        <v>1160</v>
      </c>
      <c r="H768" s="4">
        <v>1485</v>
      </c>
      <c r="I768" s="4">
        <v>19.59</v>
      </c>
      <c r="J768" s="4">
        <v>761.7</v>
      </c>
      <c r="K768" s="4">
        <v>723.3</v>
      </c>
      <c r="L768" s="2">
        <v>45291</v>
      </c>
      <c r="M768" t="s">
        <v>6</v>
      </c>
    </row>
    <row r="769" spans="1:13" ht="12.75" customHeight="1" x14ac:dyDescent="0.25">
      <c r="A769" t="s">
        <v>1166</v>
      </c>
      <c r="B769" t="s">
        <v>921</v>
      </c>
      <c r="C769" s="1">
        <v>35976</v>
      </c>
      <c r="D769" s="2">
        <v>35976</v>
      </c>
      <c r="E769" t="s">
        <v>107</v>
      </c>
      <c r="F769" t="s">
        <v>299</v>
      </c>
      <c r="G769" t="s">
        <v>1160</v>
      </c>
      <c r="H769" s="4">
        <v>2411</v>
      </c>
      <c r="I769" s="4">
        <v>30.51</v>
      </c>
      <c r="J769" s="4">
        <v>1284.58</v>
      </c>
      <c r="K769" s="4">
        <v>1126.42</v>
      </c>
      <c r="L769" s="2">
        <v>45291</v>
      </c>
      <c r="M769" t="s">
        <v>6</v>
      </c>
    </row>
    <row r="770" spans="1:13" ht="12.75" customHeight="1" x14ac:dyDescent="0.25">
      <c r="A770" t="s">
        <v>1167</v>
      </c>
      <c r="B770" t="s">
        <v>871</v>
      </c>
      <c r="C770" s="1">
        <v>35976</v>
      </c>
      <c r="D770" s="2">
        <v>35976</v>
      </c>
      <c r="E770" t="s">
        <v>107</v>
      </c>
      <c r="F770" t="s">
        <v>299</v>
      </c>
      <c r="G770" t="s">
        <v>1160</v>
      </c>
      <c r="H770" s="4">
        <v>1209</v>
      </c>
      <c r="I770" s="4">
        <v>15.95</v>
      </c>
      <c r="J770" s="4">
        <v>620.1</v>
      </c>
      <c r="K770" s="4">
        <v>588.9</v>
      </c>
      <c r="L770" s="2">
        <v>45291</v>
      </c>
      <c r="M770" t="s">
        <v>6</v>
      </c>
    </row>
    <row r="771" spans="1:13" ht="12.75" customHeight="1" x14ac:dyDescent="0.25">
      <c r="A771" t="s">
        <v>1168</v>
      </c>
      <c r="B771" t="s">
        <v>1088</v>
      </c>
      <c r="C771" s="1">
        <v>35976</v>
      </c>
      <c r="D771" s="2">
        <v>35976</v>
      </c>
      <c r="E771" t="s">
        <v>107</v>
      </c>
      <c r="F771" t="s">
        <v>299</v>
      </c>
      <c r="G771" t="s">
        <v>1160</v>
      </c>
      <c r="H771" s="4">
        <v>1857</v>
      </c>
      <c r="I771" s="4">
        <v>24.5</v>
      </c>
      <c r="J771" s="4">
        <v>952.73</v>
      </c>
      <c r="K771" s="4">
        <v>904.27</v>
      </c>
      <c r="L771" s="2">
        <v>45291</v>
      </c>
      <c r="M771" t="s">
        <v>6</v>
      </c>
    </row>
    <row r="772" spans="1:13" ht="12.75" customHeight="1" x14ac:dyDescent="0.25">
      <c r="A772" t="s">
        <v>1169</v>
      </c>
      <c r="B772" t="s">
        <v>804</v>
      </c>
      <c r="C772" s="1">
        <v>35976</v>
      </c>
      <c r="D772" s="2">
        <v>35976</v>
      </c>
      <c r="E772" t="s">
        <v>107</v>
      </c>
      <c r="F772" t="s">
        <v>299</v>
      </c>
      <c r="G772" t="s">
        <v>1160</v>
      </c>
      <c r="H772" s="4">
        <v>901</v>
      </c>
      <c r="I772" s="4">
        <v>11.88</v>
      </c>
      <c r="J772" s="4">
        <v>462.34</v>
      </c>
      <c r="K772" s="4">
        <v>438.66</v>
      </c>
      <c r="L772" s="2">
        <v>45291</v>
      </c>
      <c r="M772" t="s">
        <v>6</v>
      </c>
    </row>
    <row r="773" spans="1:13" ht="12.75" customHeight="1" x14ac:dyDescent="0.25">
      <c r="A773" t="s">
        <v>1170</v>
      </c>
      <c r="B773" t="s">
        <v>919</v>
      </c>
      <c r="C773" s="1">
        <v>35976</v>
      </c>
      <c r="D773" s="2">
        <v>35976</v>
      </c>
      <c r="E773" t="s">
        <v>107</v>
      </c>
      <c r="F773" t="s">
        <v>299</v>
      </c>
      <c r="G773" t="s">
        <v>1160</v>
      </c>
      <c r="H773" s="4">
        <v>360</v>
      </c>
      <c r="I773" s="4">
        <v>4.76</v>
      </c>
      <c r="J773" s="4">
        <v>184.36</v>
      </c>
      <c r="K773" s="4">
        <v>175.64</v>
      </c>
      <c r="L773" s="2">
        <v>45291</v>
      </c>
      <c r="M773" t="s">
        <v>6</v>
      </c>
    </row>
    <row r="774" spans="1:13" ht="12.75" customHeight="1" x14ac:dyDescent="0.25">
      <c r="A774" t="s">
        <v>1171</v>
      </c>
      <c r="B774" t="s">
        <v>812</v>
      </c>
      <c r="C774" s="1">
        <v>35976</v>
      </c>
      <c r="D774" s="2">
        <v>35976</v>
      </c>
      <c r="E774" t="s">
        <v>107</v>
      </c>
      <c r="F774" t="s">
        <v>299</v>
      </c>
      <c r="G774" t="s">
        <v>1160</v>
      </c>
      <c r="H774" s="4">
        <v>9169</v>
      </c>
      <c r="I774" s="4">
        <v>120.9</v>
      </c>
      <c r="J774" s="4">
        <v>4705.6400000000003</v>
      </c>
      <c r="K774" s="4">
        <v>4463.3599999999997</v>
      </c>
      <c r="L774" s="2">
        <v>45291</v>
      </c>
      <c r="M774" t="s">
        <v>6</v>
      </c>
    </row>
    <row r="775" spans="1:13" ht="12.75" customHeight="1" x14ac:dyDescent="0.25">
      <c r="A775" t="s">
        <v>1172</v>
      </c>
      <c r="B775" t="s">
        <v>991</v>
      </c>
      <c r="C775" s="1">
        <v>35976</v>
      </c>
      <c r="D775" s="2">
        <v>35976</v>
      </c>
      <c r="E775" t="s">
        <v>107</v>
      </c>
      <c r="F775" t="s">
        <v>299</v>
      </c>
      <c r="G775" t="s">
        <v>1160</v>
      </c>
      <c r="H775" s="4">
        <v>388</v>
      </c>
      <c r="I775" s="4">
        <v>5.13</v>
      </c>
      <c r="J775" s="4">
        <v>198.62</v>
      </c>
      <c r="K775" s="4">
        <v>189.38</v>
      </c>
      <c r="L775" s="2">
        <v>45291</v>
      </c>
      <c r="M775" t="s">
        <v>6</v>
      </c>
    </row>
    <row r="776" spans="1:13" ht="12.75" customHeight="1" x14ac:dyDescent="0.25">
      <c r="A776" t="s">
        <v>1173</v>
      </c>
      <c r="B776" t="s">
        <v>874</v>
      </c>
      <c r="C776" s="1">
        <v>35976</v>
      </c>
      <c r="D776" s="2">
        <v>35976</v>
      </c>
      <c r="E776" t="s">
        <v>107</v>
      </c>
      <c r="F776" t="s">
        <v>299</v>
      </c>
      <c r="G776" t="s">
        <v>1160</v>
      </c>
      <c r="H776" s="4">
        <v>9776</v>
      </c>
      <c r="I776" s="4">
        <v>128.91999999999999</v>
      </c>
      <c r="J776" s="4">
        <v>5016.88</v>
      </c>
      <c r="K776" s="4">
        <v>4759.12</v>
      </c>
      <c r="L776" s="2">
        <v>45291</v>
      </c>
      <c r="M776" t="s">
        <v>6</v>
      </c>
    </row>
    <row r="777" spans="1:13" ht="12.75" customHeight="1" x14ac:dyDescent="0.25">
      <c r="A777" t="s">
        <v>1174</v>
      </c>
      <c r="B777" t="s">
        <v>984</v>
      </c>
      <c r="C777" s="1">
        <v>35976</v>
      </c>
      <c r="D777" s="2">
        <v>35976</v>
      </c>
      <c r="E777" t="s">
        <v>107</v>
      </c>
      <c r="F777" t="s">
        <v>299</v>
      </c>
      <c r="G777" t="s">
        <v>1160</v>
      </c>
      <c r="H777" s="4">
        <v>1712</v>
      </c>
      <c r="I777" s="4">
        <v>22.59</v>
      </c>
      <c r="J777" s="4">
        <v>878.11</v>
      </c>
      <c r="K777" s="4">
        <v>833.89</v>
      </c>
      <c r="L777" s="2">
        <v>45291</v>
      </c>
      <c r="M777" t="s">
        <v>6</v>
      </c>
    </row>
    <row r="778" spans="1:13" ht="12.75" customHeight="1" x14ac:dyDescent="0.25">
      <c r="A778" t="s">
        <v>1175</v>
      </c>
      <c r="B778" t="s">
        <v>886</v>
      </c>
      <c r="C778" s="1">
        <v>35976</v>
      </c>
      <c r="D778" s="2">
        <v>35976</v>
      </c>
      <c r="E778" t="s">
        <v>107</v>
      </c>
      <c r="F778" t="s">
        <v>299</v>
      </c>
      <c r="G778" t="s">
        <v>1160</v>
      </c>
      <c r="H778" s="4">
        <v>5339</v>
      </c>
      <c r="I778" s="4">
        <v>70.39</v>
      </c>
      <c r="J778" s="4">
        <v>2740.34</v>
      </c>
      <c r="K778" s="4">
        <v>2598.66</v>
      </c>
      <c r="L778" s="2">
        <v>45291</v>
      </c>
      <c r="M778" t="s">
        <v>6</v>
      </c>
    </row>
    <row r="779" spans="1:13" ht="12.75" customHeight="1" x14ac:dyDescent="0.25">
      <c r="A779" t="s">
        <v>1176</v>
      </c>
      <c r="B779" t="s">
        <v>836</v>
      </c>
      <c r="C779" s="1">
        <v>35976</v>
      </c>
      <c r="D779" s="2">
        <v>35976</v>
      </c>
      <c r="E779" t="s">
        <v>107</v>
      </c>
      <c r="F779" t="s">
        <v>299</v>
      </c>
      <c r="G779" t="s">
        <v>1160</v>
      </c>
      <c r="H779" s="4">
        <v>265</v>
      </c>
      <c r="I779" s="4">
        <v>3.48</v>
      </c>
      <c r="J779" s="4">
        <v>136.38</v>
      </c>
      <c r="K779" s="4">
        <v>128.62</v>
      </c>
      <c r="L779" s="2">
        <v>45291</v>
      </c>
      <c r="M779" t="s">
        <v>6</v>
      </c>
    </row>
    <row r="780" spans="1:13" ht="12.75" customHeight="1" x14ac:dyDescent="0.25">
      <c r="A780" t="s">
        <v>1177</v>
      </c>
      <c r="B780" t="s">
        <v>838</v>
      </c>
      <c r="C780" s="1">
        <v>35976</v>
      </c>
      <c r="D780" s="2">
        <v>35976</v>
      </c>
      <c r="E780" t="s">
        <v>107</v>
      </c>
      <c r="F780" t="s">
        <v>299</v>
      </c>
      <c r="G780" t="s">
        <v>1160</v>
      </c>
      <c r="H780" s="4">
        <v>43274</v>
      </c>
      <c r="I780" s="4">
        <v>570.65</v>
      </c>
      <c r="J780" s="4">
        <v>22207.69</v>
      </c>
      <c r="K780" s="4">
        <v>21066.31</v>
      </c>
      <c r="L780" s="2">
        <v>45291</v>
      </c>
      <c r="M780" t="s">
        <v>6</v>
      </c>
    </row>
    <row r="781" spans="1:13" ht="12.75" customHeight="1" x14ac:dyDescent="0.25">
      <c r="A781" t="s">
        <v>1178</v>
      </c>
      <c r="B781" t="s">
        <v>979</v>
      </c>
      <c r="C781" s="1">
        <v>35976</v>
      </c>
      <c r="D781" s="2">
        <v>35976</v>
      </c>
      <c r="E781" t="s">
        <v>107</v>
      </c>
      <c r="F781" t="s">
        <v>299</v>
      </c>
      <c r="G781" t="s">
        <v>1160</v>
      </c>
      <c r="H781" s="4">
        <v>508</v>
      </c>
      <c r="I781" s="4">
        <v>6.71</v>
      </c>
      <c r="J781" s="4">
        <v>260.39999999999998</v>
      </c>
      <c r="K781" s="4">
        <v>247.6</v>
      </c>
      <c r="L781" s="2">
        <v>45291</v>
      </c>
      <c r="M781" t="s">
        <v>6</v>
      </c>
    </row>
    <row r="782" spans="1:13" ht="12.75" customHeight="1" x14ac:dyDescent="0.25">
      <c r="A782" t="s">
        <v>1179</v>
      </c>
      <c r="B782" t="s">
        <v>842</v>
      </c>
      <c r="C782" s="1">
        <v>35976</v>
      </c>
      <c r="D782" s="2">
        <v>35976</v>
      </c>
      <c r="E782" t="s">
        <v>107</v>
      </c>
      <c r="F782" t="s">
        <v>299</v>
      </c>
      <c r="G782" t="s">
        <v>1160</v>
      </c>
      <c r="H782" s="4">
        <v>747</v>
      </c>
      <c r="I782" s="4">
        <v>9.85</v>
      </c>
      <c r="J782" s="4">
        <v>383.48</v>
      </c>
      <c r="K782" s="4">
        <v>363.52</v>
      </c>
      <c r="L782" s="2">
        <v>45291</v>
      </c>
      <c r="M782" t="s">
        <v>6</v>
      </c>
    </row>
    <row r="783" spans="1:13" ht="12.75" customHeight="1" x14ac:dyDescent="0.25">
      <c r="A783" t="s">
        <v>1180</v>
      </c>
      <c r="B783" t="s">
        <v>810</v>
      </c>
      <c r="C783" s="1">
        <v>35976</v>
      </c>
      <c r="D783" s="2">
        <v>35976</v>
      </c>
      <c r="E783" t="s">
        <v>107</v>
      </c>
      <c r="F783" t="s">
        <v>299</v>
      </c>
      <c r="G783" t="s">
        <v>1160</v>
      </c>
      <c r="H783" s="4">
        <v>52675</v>
      </c>
      <c r="I783" s="4">
        <v>694.62</v>
      </c>
      <c r="J783" s="4">
        <v>27032.12</v>
      </c>
      <c r="K783" s="4">
        <v>25642.880000000001</v>
      </c>
      <c r="L783" s="2">
        <v>45291</v>
      </c>
      <c r="M783" t="s">
        <v>6</v>
      </c>
    </row>
    <row r="784" spans="1:13" ht="12.75" customHeight="1" x14ac:dyDescent="0.25">
      <c r="A784" t="s">
        <v>1181</v>
      </c>
      <c r="B784" t="s">
        <v>889</v>
      </c>
      <c r="C784" s="1">
        <v>35976</v>
      </c>
      <c r="D784" s="2">
        <v>35976</v>
      </c>
      <c r="E784" t="s">
        <v>107</v>
      </c>
      <c r="F784" t="s">
        <v>299</v>
      </c>
      <c r="G784" t="s">
        <v>1160</v>
      </c>
      <c r="H784" s="4">
        <v>1457</v>
      </c>
      <c r="I784" s="4">
        <v>19.22</v>
      </c>
      <c r="J784" s="4">
        <v>747.45</v>
      </c>
      <c r="K784" s="4">
        <v>709.55</v>
      </c>
      <c r="L784" s="2">
        <v>45291</v>
      </c>
      <c r="M784" t="s">
        <v>6</v>
      </c>
    </row>
    <row r="785" spans="1:13" ht="12.75" customHeight="1" x14ac:dyDescent="0.25">
      <c r="A785" t="s">
        <v>1182</v>
      </c>
      <c r="B785" t="s">
        <v>1183</v>
      </c>
      <c r="C785" s="1">
        <v>35976</v>
      </c>
      <c r="D785" s="2">
        <v>35976</v>
      </c>
      <c r="E785" t="s">
        <v>107</v>
      </c>
      <c r="F785" t="s">
        <v>299</v>
      </c>
      <c r="G785" t="s">
        <v>1160</v>
      </c>
      <c r="H785" s="4">
        <v>618</v>
      </c>
      <c r="I785" s="4">
        <v>8.14</v>
      </c>
      <c r="J785" s="4">
        <v>317.42</v>
      </c>
      <c r="K785" s="4">
        <v>300.58</v>
      </c>
      <c r="L785" s="2">
        <v>45291</v>
      </c>
      <c r="M785" t="s">
        <v>6</v>
      </c>
    </row>
    <row r="786" spans="1:13" ht="12.75" customHeight="1" x14ac:dyDescent="0.25">
      <c r="A786" t="s">
        <v>1184</v>
      </c>
      <c r="B786" t="s">
        <v>1069</v>
      </c>
      <c r="C786" s="1">
        <v>35976</v>
      </c>
      <c r="D786" s="2">
        <v>35976</v>
      </c>
      <c r="E786" t="s">
        <v>107</v>
      </c>
      <c r="F786" t="s">
        <v>299</v>
      </c>
      <c r="G786" t="s">
        <v>1160</v>
      </c>
      <c r="H786" s="4">
        <v>1681</v>
      </c>
      <c r="I786" s="4">
        <v>22.17</v>
      </c>
      <c r="J786" s="4">
        <v>862.43</v>
      </c>
      <c r="K786" s="4">
        <v>818.57</v>
      </c>
      <c r="L786" s="2">
        <v>45291</v>
      </c>
      <c r="M786" t="s">
        <v>6</v>
      </c>
    </row>
    <row r="787" spans="1:13" ht="12.75" customHeight="1" x14ac:dyDescent="0.25">
      <c r="A787" t="s">
        <v>1185</v>
      </c>
      <c r="B787" t="s">
        <v>1186</v>
      </c>
      <c r="C787" s="1">
        <v>35976</v>
      </c>
      <c r="D787" s="2">
        <v>35976</v>
      </c>
      <c r="E787" t="s">
        <v>107</v>
      </c>
      <c r="F787" t="s">
        <v>299</v>
      </c>
      <c r="G787" t="s">
        <v>1160</v>
      </c>
      <c r="H787" s="4">
        <v>1866</v>
      </c>
      <c r="I787" s="4">
        <v>24.6</v>
      </c>
      <c r="J787" s="4">
        <v>957.96</v>
      </c>
      <c r="K787" s="4">
        <v>908.04</v>
      </c>
      <c r="L787" s="2">
        <v>45291</v>
      </c>
      <c r="M787" t="s">
        <v>6</v>
      </c>
    </row>
    <row r="788" spans="1:13" ht="12.75" customHeight="1" x14ac:dyDescent="0.25">
      <c r="A788" t="s">
        <v>1187</v>
      </c>
      <c r="B788" t="s">
        <v>1188</v>
      </c>
      <c r="C788" s="1">
        <v>35976</v>
      </c>
      <c r="D788" s="2">
        <v>35976</v>
      </c>
      <c r="E788" t="s">
        <v>107</v>
      </c>
      <c r="F788" t="s">
        <v>299</v>
      </c>
      <c r="G788" t="s">
        <v>1160</v>
      </c>
      <c r="H788" s="4">
        <v>1842</v>
      </c>
      <c r="I788" s="4">
        <v>24.28</v>
      </c>
      <c r="J788" s="4">
        <v>945.6</v>
      </c>
      <c r="K788" s="4">
        <v>896.4</v>
      </c>
      <c r="L788" s="2">
        <v>45291</v>
      </c>
      <c r="M788" t="s">
        <v>6</v>
      </c>
    </row>
    <row r="789" spans="1:13" ht="12.75" customHeight="1" x14ac:dyDescent="0.25">
      <c r="A789" t="s">
        <v>1189</v>
      </c>
      <c r="B789" t="s">
        <v>1050</v>
      </c>
      <c r="C789" s="1">
        <v>35976</v>
      </c>
      <c r="D789" s="2">
        <v>35976</v>
      </c>
      <c r="E789" t="s">
        <v>107</v>
      </c>
      <c r="F789" t="s">
        <v>299</v>
      </c>
      <c r="G789" t="s">
        <v>1160</v>
      </c>
      <c r="H789" s="4">
        <v>1079</v>
      </c>
      <c r="I789" s="4">
        <v>14.23</v>
      </c>
      <c r="J789" s="4">
        <v>553.58000000000004</v>
      </c>
      <c r="K789" s="4">
        <v>525.41999999999996</v>
      </c>
      <c r="L789" s="2">
        <v>45291</v>
      </c>
      <c r="M789" t="s">
        <v>6</v>
      </c>
    </row>
    <row r="790" spans="1:13" ht="12.75" customHeight="1" x14ac:dyDescent="0.25">
      <c r="A790" t="s">
        <v>1190</v>
      </c>
      <c r="B790" t="s">
        <v>1062</v>
      </c>
      <c r="C790" s="1">
        <v>35976</v>
      </c>
      <c r="D790" s="2">
        <v>35976</v>
      </c>
      <c r="E790" t="s">
        <v>107</v>
      </c>
      <c r="F790" t="s">
        <v>299</v>
      </c>
      <c r="G790" t="s">
        <v>1160</v>
      </c>
      <c r="H790" s="4">
        <v>12045</v>
      </c>
      <c r="I790" s="4">
        <v>158.83000000000001</v>
      </c>
      <c r="J790" s="4">
        <v>6181.54</v>
      </c>
      <c r="K790" s="4">
        <v>5863.46</v>
      </c>
      <c r="L790" s="2">
        <v>45291</v>
      </c>
      <c r="M790" t="s">
        <v>6</v>
      </c>
    </row>
    <row r="791" spans="1:13" ht="12.75" customHeight="1" x14ac:dyDescent="0.25">
      <c r="A791" t="s">
        <v>1191</v>
      </c>
      <c r="B791" t="s">
        <v>952</v>
      </c>
      <c r="C791" s="1">
        <v>35976</v>
      </c>
      <c r="D791" s="2">
        <v>35976</v>
      </c>
      <c r="E791" t="s">
        <v>107</v>
      </c>
      <c r="F791" t="s">
        <v>299</v>
      </c>
      <c r="G791" t="s">
        <v>1160</v>
      </c>
      <c r="H791" s="4">
        <v>858</v>
      </c>
      <c r="I791" s="4">
        <v>11.32</v>
      </c>
      <c r="J791" s="4">
        <v>440</v>
      </c>
      <c r="K791" s="4">
        <v>418</v>
      </c>
      <c r="L791" s="2">
        <v>45291</v>
      </c>
      <c r="M791" t="s">
        <v>6</v>
      </c>
    </row>
    <row r="792" spans="1:13" ht="12.75" customHeight="1" x14ac:dyDescent="0.25">
      <c r="A792" t="s">
        <v>1192</v>
      </c>
      <c r="B792" t="s">
        <v>1113</v>
      </c>
      <c r="C792" s="1">
        <v>35976</v>
      </c>
      <c r="D792" s="2">
        <v>35976</v>
      </c>
      <c r="E792" t="s">
        <v>107</v>
      </c>
      <c r="F792" t="s">
        <v>299</v>
      </c>
      <c r="G792" t="s">
        <v>1160</v>
      </c>
      <c r="H792" s="4">
        <v>2806</v>
      </c>
      <c r="I792" s="4">
        <v>37.01</v>
      </c>
      <c r="J792" s="4">
        <v>1439.78</v>
      </c>
      <c r="K792" s="4">
        <v>1366.22</v>
      </c>
      <c r="L792" s="2">
        <v>45291</v>
      </c>
      <c r="M792" t="s">
        <v>6</v>
      </c>
    </row>
    <row r="793" spans="1:13" ht="12.75" customHeight="1" x14ac:dyDescent="0.25">
      <c r="A793" t="s">
        <v>1193</v>
      </c>
      <c r="B793" t="s">
        <v>1194</v>
      </c>
      <c r="C793" s="1">
        <v>35976</v>
      </c>
      <c r="D793" s="2">
        <v>35976</v>
      </c>
      <c r="E793" t="s">
        <v>107</v>
      </c>
      <c r="F793" t="s">
        <v>299</v>
      </c>
      <c r="G793" t="s">
        <v>1160</v>
      </c>
      <c r="H793" s="4">
        <v>23269</v>
      </c>
      <c r="I793" s="4">
        <v>306.83999999999997</v>
      </c>
      <c r="J793" s="4">
        <v>11941.58</v>
      </c>
      <c r="K793" s="4">
        <v>11327.42</v>
      </c>
      <c r="L793" s="2">
        <v>45291</v>
      </c>
      <c r="M793" t="s">
        <v>6</v>
      </c>
    </row>
    <row r="794" spans="1:13" ht="12.75" customHeight="1" x14ac:dyDescent="0.25">
      <c r="A794" t="s">
        <v>1195</v>
      </c>
      <c r="B794" t="s">
        <v>1196</v>
      </c>
      <c r="C794" s="1">
        <v>35976</v>
      </c>
      <c r="D794" s="2">
        <v>35976</v>
      </c>
      <c r="E794" t="s">
        <v>107</v>
      </c>
      <c r="F794" t="s">
        <v>299</v>
      </c>
      <c r="G794" t="s">
        <v>1160</v>
      </c>
      <c r="H794" s="4">
        <v>5597</v>
      </c>
      <c r="I794" s="4">
        <v>73.8</v>
      </c>
      <c r="J794" s="4">
        <v>2872.43</v>
      </c>
      <c r="K794" s="4">
        <v>2724.57</v>
      </c>
      <c r="L794" s="2">
        <v>45291</v>
      </c>
      <c r="M794" t="s">
        <v>6</v>
      </c>
    </row>
    <row r="795" spans="1:13" ht="12.75" customHeight="1" x14ac:dyDescent="0.25">
      <c r="A795" t="s">
        <v>1197</v>
      </c>
      <c r="B795" t="s">
        <v>1198</v>
      </c>
      <c r="C795" s="1">
        <v>35976</v>
      </c>
      <c r="D795" s="2">
        <v>35976</v>
      </c>
      <c r="E795" t="s">
        <v>107</v>
      </c>
      <c r="F795" t="s">
        <v>299</v>
      </c>
      <c r="G795" t="s">
        <v>1160</v>
      </c>
      <c r="H795" s="4">
        <v>857</v>
      </c>
      <c r="I795" s="4">
        <v>11.31</v>
      </c>
      <c r="J795" s="4">
        <v>439.54</v>
      </c>
      <c r="K795" s="4">
        <v>417.46</v>
      </c>
      <c r="L795" s="2">
        <v>45291</v>
      </c>
      <c r="M795" t="s">
        <v>6</v>
      </c>
    </row>
    <row r="796" spans="1:13" ht="12.75" customHeight="1" x14ac:dyDescent="0.25">
      <c r="A796" t="s">
        <v>1199</v>
      </c>
      <c r="B796" t="s">
        <v>1200</v>
      </c>
      <c r="C796" s="1">
        <v>35976</v>
      </c>
      <c r="D796" s="2">
        <v>35976</v>
      </c>
      <c r="E796" t="s">
        <v>107</v>
      </c>
      <c r="F796" t="s">
        <v>299</v>
      </c>
      <c r="G796" t="s">
        <v>1160</v>
      </c>
      <c r="H796" s="4">
        <v>10965</v>
      </c>
      <c r="I796" s="4">
        <v>144.61000000000001</v>
      </c>
      <c r="J796" s="4">
        <v>5626.52</v>
      </c>
      <c r="K796" s="4">
        <v>5338.48</v>
      </c>
      <c r="L796" s="2">
        <v>45291</v>
      </c>
      <c r="M796" t="s">
        <v>6</v>
      </c>
    </row>
    <row r="797" spans="1:13" ht="12.75" customHeight="1" x14ac:dyDescent="0.25">
      <c r="A797" t="s">
        <v>1201</v>
      </c>
      <c r="B797" t="s">
        <v>828</v>
      </c>
      <c r="C797" s="1">
        <v>35976</v>
      </c>
      <c r="D797" s="2">
        <v>35976</v>
      </c>
      <c r="E797" t="s">
        <v>107</v>
      </c>
      <c r="F797" t="s">
        <v>299</v>
      </c>
      <c r="G797" t="s">
        <v>1160</v>
      </c>
      <c r="H797" s="4">
        <v>16076</v>
      </c>
      <c r="I797" s="4">
        <v>643.48</v>
      </c>
      <c r="J797" s="4">
        <v>-7679.16</v>
      </c>
      <c r="K797" s="4">
        <v>23755.16</v>
      </c>
      <c r="L797" s="2">
        <v>45291</v>
      </c>
      <c r="M797" t="s">
        <v>6</v>
      </c>
    </row>
    <row r="798" spans="1:13" ht="12.75" customHeight="1" x14ac:dyDescent="0.25">
      <c r="A798" t="s">
        <v>1202</v>
      </c>
      <c r="B798" t="s">
        <v>864</v>
      </c>
      <c r="C798" s="1">
        <v>36160</v>
      </c>
      <c r="D798" s="2">
        <v>36160</v>
      </c>
      <c r="E798" t="s">
        <v>107</v>
      </c>
      <c r="F798" t="s">
        <v>299</v>
      </c>
      <c r="G798" t="s">
        <v>1203</v>
      </c>
      <c r="H798" s="4">
        <v>-344</v>
      </c>
      <c r="I798" s="4">
        <v>-4.67</v>
      </c>
      <c r="J798" s="4">
        <v>-169.14</v>
      </c>
      <c r="K798" s="4">
        <v>-174.86</v>
      </c>
      <c r="L798" s="2">
        <v>45291</v>
      </c>
      <c r="M798" t="s">
        <v>6</v>
      </c>
    </row>
    <row r="799" spans="1:13" ht="12.75" customHeight="1" x14ac:dyDescent="0.25">
      <c r="A799" t="s">
        <v>1204</v>
      </c>
      <c r="B799" t="s">
        <v>1205</v>
      </c>
      <c r="C799" s="1">
        <v>36219</v>
      </c>
      <c r="D799" s="2">
        <v>36220</v>
      </c>
      <c r="E799" t="s">
        <v>107</v>
      </c>
      <c r="F799" t="s">
        <v>299</v>
      </c>
      <c r="G799" t="s">
        <v>1206</v>
      </c>
      <c r="H799" s="4">
        <v>1325.98</v>
      </c>
      <c r="I799" s="4">
        <v>17.95</v>
      </c>
      <c r="J799" s="4">
        <v>650.01</v>
      </c>
      <c r="K799" s="4">
        <v>675.97</v>
      </c>
      <c r="L799" s="2">
        <v>45291</v>
      </c>
      <c r="M799" t="s">
        <v>6</v>
      </c>
    </row>
    <row r="800" spans="1:13" ht="12.75" customHeight="1" x14ac:dyDescent="0.25">
      <c r="A800" t="s">
        <v>1207</v>
      </c>
      <c r="B800" t="s">
        <v>979</v>
      </c>
      <c r="C800" s="1">
        <v>36311</v>
      </c>
      <c r="D800" s="2">
        <v>36312</v>
      </c>
      <c r="E800" t="s">
        <v>107</v>
      </c>
      <c r="F800" t="s">
        <v>299</v>
      </c>
      <c r="G800" t="s">
        <v>1208</v>
      </c>
      <c r="H800" s="4">
        <v>5539.39</v>
      </c>
      <c r="I800" s="4">
        <v>75.2</v>
      </c>
      <c r="J800" s="4">
        <v>2687.99</v>
      </c>
      <c r="K800" s="4">
        <v>2851.4</v>
      </c>
      <c r="L800" s="2">
        <v>45291</v>
      </c>
      <c r="M800" t="s">
        <v>6</v>
      </c>
    </row>
    <row r="801" spans="1:13" ht="12.75" customHeight="1" x14ac:dyDescent="0.25">
      <c r="A801" t="s">
        <v>1209</v>
      </c>
      <c r="B801" t="s">
        <v>914</v>
      </c>
      <c r="C801" s="1">
        <v>36311</v>
      </c>
      <c r="D801" s="2">
        <v>36312</v>
      </c>
      <c r="E801" t="s">
        <v>107</v>
      </c>
      <c r="F801" t="s">
        <v>299</v>
      </c>
      <c r="G801" t="s">
        <v>1208</v>
      </c>
      <c r="H801" s="4">
        <v>481.4</v>
      </c>
      <c r="I801" s="4">
        <v>6.54</v>
      </c>
      <c r="J801" s="4">
        <v>233.65</v>
      </c>
      <c r="K801" s="4">
        <v>247.75</v>
      </c>
      <c r="L801" s="2">
        <v>45291</v>
      </c>
      <c r="M801" t="s">
        <v>6</v>
      </c>
    </row>
    <row r="802" spans="1:13" ht="12.75" customHeight="1" x14ac:dyDescent="0.25">
      <c r="A802" t="s">
        <v>1210</v>
      </c>
      <c r="B802" t="s">
        <v>1211</v>
      </c>
      <c r="C802" s="1">
        <v>36311</v>
      </c>
      <c r="D802" s="2">
        <v>36312</v>
      </c>
      <c r="E802" t="s">
        <v>107</v>
      </c>
      <c r="F802" t="s">
        <v>299</v>
      </c>
      <c r="G802" t="s">
        <v>1208</v>
      </c>
      <c r="H802" s="4">
        <v>1173.82</v>
      </c>
      <c r="I802" s="4">
        <v>15.93</v>
      </c>
      <c r="J802" s="4">
        <v>569.67999999999995</v>
      </c>
      <c r="K802" s="4">
        <v>604.14</v>
      </c>
      <c r="L802" s="2">
        <v>45291</v>
      </c>
      <c r="M802" t="s">
        <v>6</v>
      </c>
    </row>
    <row r="803" spans="1:13" ht="12.75" customHeight="1" x14ac:dyDescent="0.25">
      <c r="A803" t="s">
        <v>1212</v>
      </c>
      <c r="B803" t="s">
        <v>1213</v>
      </c>
      <c r="C803" s="1">
        <v>36311</v>
      </c>
      <c r="D803" s="2">
        <v>36312</v>
      </c>
      <c r="E803" t="s">
        <v>107</v>
      </c>
      <c r="F803" t="s">
        <v>299</v>
      </c>
      <c r="G803" t="s">
        <v>1208</v>
      </c>
      <c r="H803" s="4">
        <v>14318</v>
      </c>
      <c r="I803" s="4">
        <v>194.38</v>
      </c>
      <c r="J803" s="4">
        <v>6947.7</v>
      </c>
      <c r="K803" s="4">
        <v>7370.3</v>
      </c>
      <c r="L803" s="2">
        <v>45291</v>
      </c>
      <c r="M803" t="s">
        <v>6</v>
      </c>
    </row>
    <row r="804" spans="1:13" ht="12.75" customHeight="1" x14ac:dyDescent="0.25">
      <c r="A804" t="s">
        <v>1214</v>
      </c>
      <c r="B804" t="s">
        <v>1215</v>
      </c>
      <c r="C804" s="1">
        <v>36311</v>
      </c>
      <c r="D804" s="2">
        <v>36312</v>
      </c>
      <c r="E804" t="s">
        <v>107</v>
      </c>
      <c r="F804" t="s">
        <v>299</v>
      </c>
      <c r="G804" t="s">
        <v>1208</v>
      </c>
      <c r="H804" s="4">
        <v>1582.68</v>
      </c>
      <c r="I804" s="4">
        <v>21.49</v>
      </c>
      <c r="J804" s="4">
        <v>767.92</v>
      </c>
      <c r="K804" s="4">
        <v>814.76</v>
      </c>
      <c r="L804" s="2">
        <v>45291</v>
      </c>
      <c r="M804" t="s">
        <v>6</v>
      </c>
    </row>
    <row r="805" spans="1:13" ht="12.75" customHeight="1" x14ac:dyDescent="0.25">
      <c r="A805" t="s">
        <v>1216</v>
      </c>
      <c r="B805" t="s">
        <v>1217</v>
      </c>
      <c r="C805" s="1">
        <v>36311</v>
      </c>
      <c r="D805" s="2">
        <v>36312</v>
      </c>
      <c r="E805" t="s">
        <v>107</v>
      </c>
      <c r="F805" t="s">
        <v>299</v>
      </c>
      <c r="G805" t="s">
        <v>1208</v>
      </c>
      <c r="H805" s="4">
        <v>7749.87</v>
      </c>
      <c r="I805" s="4">
        <v>105.21</v>
      </c>
      <c r="J805" s="4">
        <v>3760.64</v>
      </c>
      <c r="K805" s="4">
        <v>3989.23</v>
      </c>
      <c r="L805" s="2">
        <v>45291</v>
      </c>
      <c r="M805" t="s">
        <v>6</v>
      </c>
    </row>
    <row r="806" spans="1:13" ht="12.75" customHeight="1" x14ac:dyDescent="0.25">
      <c r="A806" t="s">
        <v>1218</v>
      </c>
      <c r="B806" t="s">
        <v>1219</v>
      </c>
      <c r="C806" s="1">
        <v>36311</v>
      </c>
      <c r="D806" s="2">
        <v>36312</v>
      </c>
      <c r="E806" t="s">
        <v>107</v>
      </c>
      <c r="F806" t="s">
        <v>299</v>
      </c>
      <c r="G806" t="s">
        <v>1208</v>
      </c>
      <c r="H806" s="4">
        <v>64348.11</v>
      </c>
      <c r="I806" s="4">
        <v>873.59</v>
      </c>
      <c r="J806" s="4">
        <v>31224.41</v>
      </c>
      <c r="K806" s="4">
        <v>33123.699999999997</v>
      </c>
      <c r="L806" s="2">
        <v>45291</v>
      </c>
      <c r="M806" t="s">
        <v>6</v>
      </c>
    </row>
    <row r="807" spans="1:13" ht="12.75" customHeight="1" x14ac:dyDescent="0.25">
      <c r="A807" t="s">
        <v>1220</v>
      </c>
      <c r="B807" t="s">
        <v>1221</v>
      </c>
      <c r="C807" s="1">
        <v>36311</v>
      </c>
      <c r="D807" s="2">
        <v>36312</v>
      </c>
      <c r="E807" t="s">
        <v>107</v>
      </c>
      <c r="F807" t="s">
        <v>299</v>
      </c>
      <c r="G807" t="s">
        <v>1208</v>
      </c>
      <c r="H807" s="4">
        <v>89034.26</v>
      </c>
      <c r="I807" s="4">
        <v>1208.73</v>
      </c>
      <c r="J807" s="4">
        <v>43203.17</v>
      </c>
      <c r="K807" s="4">
        <v>45831.09</v>
      </c>
      <c r="L807" s="2">
        <v>45291</v>
      </c>
      <c r="M807" t="s">
        <v>6</v>
      </c>
    </row>
    <row r="808" spans="1:13" ht="12.75" customHeight="1" x14ac:dyDescent="0.25">
      <c r="A808" t="s">
        <v>1222</v>
      </c>
      <c r="B808" t="s">
        <v>1223</v>
      </c>
      <c r="C808" s="1">
        <v>36311</v>
      </c>
      <c r="D808" s="2">
        <v>36311</v>
      </c>
      <c r="E808" t="s">
        <v>107</v>
      </c>
      <c r="F808" t="s">
        <v>299</v>
      </c>
      <c r="G808" t="s">
        <v>1224</v>
      </c>
      <c r="H808" s="4">
        <v>8419.8700000000008</v>
      </c>
      <c r="I808" s="4">
        <v>114.55</v>
      </c>
      <c r="J808" s="4">
        <v>4085.98</v>
      </c>
      <c r="K808" s="4">
        <v>4333.8900000000003</v>
      </c>
      <c r="L808" s="2">
        <v>45291</v>
      </c>
      <c r="M808" t="s">
        <v>6</v>
      </c>
    </row>
    <row r="809" spans="1:13" ht="12.75" customHeight="1" x14ac:dyDescent="0.25">
      <c r="A809" t="s">
        <v>1225</v>
      </c>
      <c r="B809" t="s">
        <v>1226</v>
      </c>
      <c r="C809" s="1">
        <v>36311</v>
      </c>
      <c r="D809" s="2">
        <v>36312</v>
      </c>
      <c r="E809" t="s">
        <v>107</v>
      </c>
      <c r="F809" t="s">
        <v>299</v>
      </c>
      <c r="G809" t="s">
        <v>1208</v>
      </c>
      <c r="H809" s="4">
        <v>5848.34</v>
      </c>
      <c r="I809" s="4">
        <v>79.400000000000006</v>
      </c>
      <c r="J809" s="4">
        <v>2837.95</v>
      </c>
      <c r="K809" s="4">
        <v>3010.39</v>
      </c>
      <c r="L809" s="2">
        <v>45291</v>
      </c>
      <c r="M809" t="s">
        <v>6</v>
      </c>
    </row>
    <row r="810" spans="1:13" ht="12.75" customHeight="1" x14ac:dyDescent="0.25">
      <c r="A810" t="s">
        <v>1227</v>
      </c>
      <c r="B810" t="s">
        <v>1228</v>
      </c>
      <c r="C810" s="1">
        <v>36312</v>
      </c>
      <c r="D810" s="2">
        <v>36342</v>
      </c>
      <c r="E810" t="s">
        <v>107</v>
      </c>
      <c r="F810" t="s">
        <v>299</v>
      </c>
      <c r="G810" t="s">
        <v>1229</v>
      </c>
      <c r="H810" s="4">
        <v>2289.94</v>
      </c>
      <c r="I810" s="4">
        <v>31.12</v>
      </c>
      <c r="J810" s="4">
        <v>1107.43</v>
      </c>
      <c r="K810" s="4">
        <v>1182.51</v>
      </c>
      <c r="L810" s="2">
        <v>45291</v>
      </c>
      <c r="M810" t="s">
        <v>6</v>
      </c>
    </row>
    <row r="811" spans="1:13" ht="12.75" customHeight="1" x14ac:dyDescent="0.25">
      <c r="A811" t="s">
        <v>1230</v>
      </c>
      <c r="B811" t="s">
        <v>1228</v>
      </c>
      <c r="C811" s="1">
        <v>36341</v>
      </c>
      <c r="D811" s="2">
        <v>36342</v>
      </c>
      <c r="E811" t="s">
        <v>107</v>
      </c>
      <c r="F811" t="s">
        <v>299</v>
      </c>
      <c r="G811" t="s">
        <v>1229</v>
      </c>
      <c r="H811" s="4">
        <v>383.46</v>
      </c>
      <c r="I811" s="4">
        <v>5.21</v>
      </c>
      <c r="J811" s="4">
        <v>185.47</v>
      </c>
      <c r="K811" s="4">
        <v>197.99</v>
      </c>
      <c r="L811" s="2">
        <v>45291</v>
      </c>
      <c r="M811" t="s">
        <v>6</v>
      </c>
    </row>
    <row r="812" spans="1:13" ht="12.75" customHeight="1" x14ac:dyDescent="0.25">
      <c r="A812" t="s">
        <v>1231</v>
      </c>
      <c r="B812" t="s">
        <v>1228</v>
      </c>
      <c r="C812" s="1">
        <v>36341</v>
      </c>
      <c r="D812" s="2">
        <v>36342</v>
      </c>
      <c r="E812" t="s">
        <v>107</v>
      </c>
      <c r="F812" t="s">
        <v>299</v>
      </c>
      <c r="G812" t="s">
        <v>1229</v>
      </c>
      <c r="H812" s="4">
        <v>147.84</v>
      </c>
      <c r="I812" s="4">
        <v>2.0099999999999998</v>
      </c>
      <c r="J812" s="4">
        <v>71.58</v>
      </c>
      <c r="K812" s="4">
        <v>76.260000000000005</v>
      </c>
      <c r="L812" s="2">
        <v>45291</v>
      </c>
      <c r="M812" t="s">
        <v>6</v>
      </c>
    </row>
    <row r="813" spans="1:13" ht="12.75" customHeight="1" x14ac:dyDescent="0.25">
      <c r="A813" t="s">
        <v>1232</v>
      </c>
      <c r="B813" t="s">
        <v>1233</v>
      </c>
      <c r="C813" s="1">
        <v>36341</v>
      </c>
      <c r="D813" s="2">
        <v>36342</v>
      </c>
      <c r="E813" t="s">
        <v>107</v>
      </c>
      <c r="F813" t="s">
        <v>299</v>
      </c>
      <c r="G813" t="s">
        <v>1229</v>
      </c>
      <c r="H813" s="4">
        <v>1273.73</v>
      </c>
      <c r="I813" s="4">
        <v>17.309999999999999</v>
      </c>
      <c r="J813" s="4">
        <v>616.09</v>
      </c>
      <c r="K813" s="4">
        <v>657.64</v>
      </c>
      <c r="L813" s="2">
        <v>45291</v>
      </c>
      <c r="M813" t="s">
        <v>6</v>
      </c>
    </row>
    <row r="814" spans="1:13" ht="12.75" customHeight="1" x14ac:dyDescent="0.25">
      <c r="A814" t="s">
        <v>1234</v>
      </c>
      <c r="B814" t="s">
        <v>1235</v>
      </c>
      <c r="C814" s="1">
        <v>36341</v>
      </c>
      <c r="D814" s="2">
        <v>36342</v>
      </c>
      <c r="E814" t="s">
        <v>107</v>
      </c>
      <c r="F814" t="s">
        <v>299</v>
      </c>
      <c r="G814" t="s">
        <v>1229</v>
      </c>
      <c r="H814" s="4">
        <v>337.14</v>
      </c>
      <c r="I814" s="4">
        <v>4.59</v>
      </c>
      <c r="J814" s="4">
        <v>162.9</v>
      </c>
      <c r="K814" s="4">
        <v>174.24</v>
      </c>
      <c r="L814" s="2">
        <v>45291</v>
      </c>
      <c r="M814" t="s">
        <v>6</v>
      </c>
    </row>
    <row r="815" spans="1:13" ht="12.75" customHeight="1" x14ac:dyDescent="0.25">
      <c r="A815" t="s">
        <v>1236</v>
      </c>
      <c r="B815" t="s">
        <v>1237</v>
      </c>
      <c r="C815" s="1">
        <v>36341</v>
      </c>
      <c r="D815" s="2">
        <v>36342</v>
      </c>
      <c r="E815" t="s">
        <v>107</v>
      </c>
      <c r="F815" t="s">
        <v>299</v>
      </c>
      <c r="G815" t="s">
        <v>1229</v>
      </c>
      <c r="H815" s="4">
        <v>1901.18</v>
      </c>
      <c r="I815" s="4">
        <v>25.84</v>
      </c>
      <c r="J815" s="4">
        <v>919.32</v>
      </c>
      <c r="K815" s="4">
        <v>981.86</v>
      </c>
      <c r="L815" s="2">
        <v>45291</v>
      </c>
      <c r="M815" t="s">
        <v>6</v>
      </c>
    </row>
    <row r="816" spans="1:13" ht="12.75" customHeight="1" x14ac:dyDescent="0.25">
      <c r="A816" t="s">
        <v>1238</v>
      </c>
      <c r="B816" t="s">
        <v>1239</v>
      </c>
      <c r="C816" s="1">
        <v>36341</v>
      </c>
      <c r="D816" s="2">
        <v>36342</v>
      </c>
      <c r="E816" t="s">
        <v>107</v>
      </c>
      <c r="F816" t="s">
        <v>299</v>
      </c>
      <c r="G816" t="s">
        <v>1229</v>
      </c>
      <c r="H816" s="4">
        <v>4419.54</v>
      </c>
      <c r="I816" s="4">
        <v>60.06</v>
      </c>
      <c r="J816" s="4">
        <v>2137.2399999999998</v>
      </c>
      <c r="K816" s="4">
        <v>2282.3000000000002</v>
      </c>
      <c r="L816" s="2">
        <v>45291</v>
      </c>
      <c r="M816" t="s">
        <v>6</v>
      </c>
    </row>
    <row r="817" spans="1:13" ht="12.75" customHeight="1" x14ac:dyDescent="0.25">
      <c r="A817" t="s">
        <v>1240</v>
      </c>
      <c r="B817" t="s">
        <v>1241</v>
      </c>
      <c r="C817" s="1">
        <v>36341</v>
      </c>
      <c r="D817" s="2">
        <v>36342</v>
      </c>
      <c r="E817" t="s">
        <v>107</v>
      </c>
      <c r="F817" t="s">
        <v>299</v>
      </c>
      <c r="G817" t="s">
        <v>1229</v>
      </c>
      <c r="H817" s="4">
        <v>108.74</v>
      </c>
      <c r="I817" s="4">
        <v>1.48</v>
      </c>
      <c r="J817" s="4">
        <v>52.71</v>
      </c>
      <c r="K817" s="4">
        <v>56.03</v>
      </c>
      <c r="L817" s="2">
        <v>45291</v>
      </c>
      <c r="M817" t="s">
        <v>6</v>
      </c>
    </row>
    <row r="818" spans="1:13" ht="12.75" customHeight="1" x14ac:dyDescent="0.25">
      <c r="A818" t="s">
        <v>1242</v>
      </c>
      <c r="B818" t="s">
        <v>1243</v>
      </c>
      <c r="C818" s="1">
        <v>36341</v>
      </c>
      <c r="D818" s="2">
        <v>36342</v>
      </c>
      <c r="E818" t="s">
        <v>107</v>
      </c>
      <c r="F818" t="s">
        <v>299</v>
      </c>
      <c r="G818" t="s">
        <v>1229</v>
      </c>
      <c r="H818" s="4">
        <v>52.3</v>
      </c>
      <c r="I818" s="4">
        <v>0.71</v>
      </c>
      <c r="J818" s="4">
        <v>25.39</v>
      </c>
      <c r="K818" s="4">
        <v>26.91</v>
      </c>
      <c r="L818" s="2">
        <v>45291</v>
      </c>
      <c r="M818" t="s">
        <v>6</v>
      </c>
    </row>
    <row r="819" spans="1:13" ht="12.75" customHeight="1" x14ac:dyDescent="0.25">
      <c r="A819" t="s">
        <v>1244</v>
      </c>
      <c r="B819" t="s">
        <v>1245</v>
      </c>
      <c r="C819" s="1">
        <v>36341</v>
      </c>
      <c r="D819" s="2">
        <v>36342</v>
      </c>
      <c r="E819" t="s">
        <v>107</v>
      </c>
      <c r="F819" t="s">
        <v>299</v>
      </c>
      <c r="G819" t="s">
        <v>1229</v>
      </c>
      <c r="H819" s="4">
        <v>40.97</v>
      </c>
      <c r="I819" s="4">
        <v>0.56000000000000005</v>
      </c>
      <c r="J819" s="4">
        <v>19.84</v>
      </c>
      <c r="K819" s="4">
        <v>21.13</v>
      </c>
      <c r="L819" s="2">
        <v>45291</v>
      </c>
      <c r="M819" t="s">
        <v>6</v>
      </c>
    </row>
    <row r="820" spans="1:13" ht="12.75" customHeight="1" x14ac:dyDescent="0.25">
      <c r="A820" t="s">
        <v>1246</v>
      </c>
      <c r="B820" t="s">
        <v>1247</v>
      </c>
      <c r="C820" s="1">
        <v>36341</v>
      </c>
      <c r="D820" s="2">
        <v>36342</v>
      </c>
      <c r="E820" t="s">
        <v>107</v>
      </c>
      <c r="F820" t="s">
        <v>299</v>
      </c>
      <c r="G820" t="s">
        <v>1229</v>
      </c>
      <c r="H820" s="4">
        <v>11973.2</v>
      </c>
      <c r="I820" s="4">
        <v>162.72</v>
      </c>
      <c r="J820" s="4">
        <v>5790.04</v>
      </c>
      <c r="K820" s="4">
        <v>6183.16</v>
      </c>
      <c r="L820" s="2">
        <v>45291</v>
      </c>
      <c r="M820" t="s">
        <v>6</v>
      </c>
    </row>
    <row r="821" spans="1:13" ht="12.75" customHeight="1" x14ac:dyDescent="0.25">
      <c r="A821" t="s">
        <v>1248</v>
      </c>
      <c r="B821" t="s">
        <v>1249</v>
      </c>
      <c r="C821" s="1">
        <v>36341</v>
      </c>
      <c r="D821" s="2">
        <v>36342</v>
      </c>
      <c r="E821" t="s">
        <v>107</v>
      </c>
      <c r="F821" t="s">
        <v>299</v>
      </c>
      <c r="G821" t="s">
        <v>1229</v>
      </c>
      <c r="H821" s="4">
        <v>9028.89</v>
      </c>
      <c r="I821" s="4">
        <v>122.7</v>
      </c>
      <c r="J821" s="4">
        <v>4366.34</v>
      </c>
      <c r="K821" s="4">
        <v>4662.55</v>
      </c>
      <c r="L821" s="2">
        <v>45291</v>
      </c>
      <c r="M821" t="s">
        <v>6</v>
      </c>
    </row>
    <row r="822" spans="1:13" ht="12.75" customHeight="1" x14ac:dyDescent="0.25">
      <c r="A822" t="s">
        <v>1250</v>
      </c>
      <c r="B822" t="s">
        <v>1251</v>
      </c>
      <c r="C822" s="1">
        <v>36341</v>
      </c>
      <c r="D822" s="2">
        <v>36342</v>
      </c>
      <c r="E822" t="s">
        <v>107</v>
      </c>
      <c r="F822" t="s">
        <v>299</v>
      </c>
      <c r="G822" t="s">
        <v>1229</v>
      </c>
      <c r="H822" s="4">
        <v>322.58</v>
      </c>
      <c r="I822" s="4">
        <v>4.3899999999999997</v>
      </c>
      <c r="J822" s="4">
        <v>155.97999999999999</v>
      </c>
      <c r="K822" s="4">
        <v>166.6</v>
      </c>
      <c r="L822" s="2">
        <v>45291</v>
      </c>
      <c r="M822" t="s">
        <v>6</v>
      </c>
    </row>
    <row r="823" spans="1:13" ht="12.75" customHeight="1" x14ac:dyDescent="0.25">
      <c r="A823" t="s">
        <v>1252</v>
      </c>
      <c r="B823" t="s">
        <v>1253</v>
      </c>
      <c r="C823" s="1">
        <v>36341</v>
      </c>
      <c r="D823" s="2">
        <v>36342</v>
      </c>
      <c r="E823" t="s">
        <v>107</v>
      </c>
      <c r="F823" t="s">
        <v>299</v>
      </c>
      <c r="G823" t="s">
        <v>1229</v>
      </c>
      <c r="H823" s="4">
        <v>183.55</v>
      </c>
      <c r="I823" s="4">
        <v>2.5</v>
      </c>
      <c r="J823" s="4">
        <v>88.76</v>
      </c>
      <c r="K823" s="4">
        <v>94.79</v>
      </c>
      <c r="L823" s="2">
        <v>45291</v>
      </c>
      <c r="M823" t="s">
        <v>6</v>
      </c>
    </row>
    <row r="824" spans="1:13" ht="12.75" customHeight="1" x14ac:dyDescent="0.25">
      <c r="A824" t="s">
        <v>1254</v>
      </c>
      <c r="B824" t="s">
        <v>1255</v>
      </c>
      <c r="C824" s="1">
        <v>36341</v>
      </c>
      <c r="D824" s="2">
        <v>36342</v>
      </c>
      <c r="E824" t="s">
        <v>107</v>
      </c>
      <c r="F824" t="s">
        <v>299</v>
      </c>
      <c r="G824" t="s">
        <v>1229</v>
      </c>
      <c r="H824" s="4">
        <v>58.81</v>
      </c>
      <c r="I824" s="4">
        <v>0.8</v>
      </c>
      <c r="J824" s="4">
        <v>28.54</v>
      </c>
      <c r="K824" s="4">
        <v>30.27</v>
      </c>
      <c r="L824" s="2">
        <v>45291</v>
      </c>
      <c r="M824" t="s">
        <v>6</v>
      </c>
    </row>
    <row r="825" spans="1:13" ht="12.75" customHeight="1" x14ac:dyDescent="0.25">
      <c r="A825" t="s">
        <v>1256</v>
      </c>
      <c r="B825" t="s">
        <v>1257</v>
      </c>
      <c r="C825" s="1">
        <v>36341</v>
      </c>
      <c r="D825" s="2">
        <v>36342</v>
      </c>
      <c r="E825" t="s">
        <v>107</v>
      </c>
      <c r="F825" t="s">
        <v>299</v>
      </c>
      <c r="G825" t="s">
        <v>1229</v>
      </c>
      <c r="H825" s="4">
        <v>630.09</v>
      </c>
      <c r="I825" s="4">
        <v>8.56</v>
      </c>
      <c r="J825" s="4">
        <v>304.66000000000003</v>
      </c>
      <c r="K825" s="4">
        <v>325.43</v>
      </c>
      <c r="L825" s="2">
        <v>45291</v>
      </c>
      <c r="M825" t="s">
        <v>6</v>
      </c>
    </row>
    <row r="826" spans="1:13" ht="12.75" customHeight="1" x14ac:dyDescent="0.25">
      <c r="A826" t="s">
        <v>1258</v>
      </c>
      <c r="B826" t="s">
        <v>1259</v>
      </c>
      <c r="C826" s="1">
        <v>36341</v>
      </c>
      <c r="D826" s="2">
        <v>36342</v>
      </c>
      <c r="E826" t="s">
        <v>107</v>
      </c>
      <c r="F826" t="s">
        <v>299</v>
      </c>
      <c r="G826" t="s">
        <v>1229</v>
      </c>
      <c r="H826" s="4">
        <v>381.73</v>
      </c>
      <c r="I826" s="4">
        <v>5.19</v>
      </c>
      <c r="J826" s="4">
        <v>184.74</v>
      </c>
      <c r="K826" s="4">
        <v>196.99</v>
      </c>
      <c r="L826" s="2">
        <v>45291</v>
      </c>
      <c r="M826" t="s">
        <v>6</v>
      </c>
    </row>
    <row r="827" spans="1:13" ht="12.75" customHeight="1" x14ac:dyDescent="0.25">
      <c r="A827" t="s">
        <v>1260</v>
      </c>
      <c r="B827" t="s">
        <v>1261</v>
      </c>
      <c r="C827" s="1">
        <v>36341</v>
      </c>
      <c r="D827" s="2">
        <v>36342</v>
      </c>
      <c r="E827" t="s">
        <v>107</v>
      </c>
      <c r="F827" t="s">
        <v>299</v>
      </c>
      <c r="G827" t="s">
        <v>1229</v>
      </c>
      <c r="H827" s="4">
        <v>83.06</v>
      </c>
      <c r="I827" s="4">
        <v>1.1299999999999999</v>
      </c>
      <c r="J827" s="4">
        <v>40.15</v>
      </c>
      <c r="K827" s="4">
        <v>42.91</v>
      </c>
      <c r="L827" s="2">
        <v>45291</v>
      </c>
      <c r="M827" t="s">
        <v>6</v>
      </c>
    </row>
    <row r="828" spans="1:13" ht="12.75" customHeight="1" x14ac:dyDescent="0.25">
      <c r="A828" t="s">
        <v>1262</v>
      </c>
      <c r="B828" t="s">
        <v>1263</v>
      </c>
      <c r="C828" s="1">
        <v>36341</v>
      </c>
      <c r="D828" s="2">
        <v>36342</v>
      </c>
      <c r="E828" t="s">
        <v>107</v>
      </c>
      <c r="F828" t="s">
        <v>299</v>
      </c>
      <c r="G828" t="s">
        <v>1229</v>
      </c>
      <c r="H828" s="4">
        <v>56.56</v>
      </c>
      <c r="I828" s="4">
        <v>0.77</v>
      </c>
      <c r="J828" s="4">
        <v>27.33</v>
      </c>
      <c r="K828" s="4">
        <v>29.23</v>
      </c>
      <c r="L828" s="2">
        <v>45291</v>
      </c>
      <c r="M828" t="s">
        <v>6</v>
      </c>
    </row>
    <row r="829" spans="1:13" ht="12.75" customHeight="1" x14ac:dyDescent="0.25">
      <c r="A829" t="s">
        <v>1264</v>
      </c>
      <c r="B829" t="s">
        <v>1265</v>
      </c>
      <c r="C829" s="1">
        <v>36341</v>
      </c>
      <c r="D829" s="2">
        <v>36342</v>
      </c>
      <c r="E829" t="s">
        <v>107</v>
      </c>
      <c r="F829" t="s">
        <v>299</v>
      </c>
      <c r="G829" t="s">
        <v>1229</v>
      </c>
      <c r="H829" s="4">
        <v>55.99</v>
      </c>
      <c r="I829" s="4">
        <v>0.76</v>
      </c>
      <c r="J829" s="4">
        <v>27.08</v>
      </c>
      <c r="K829" s="4">
        <v>28.91</v>
      </c>
      <c r="L829" s="2">
        <v>45291</v>
      </c>
      <c r="M829" t="s">
        <v>6</v>
      </c>
    </row>
    <row r="830" spans="1:13" ht="12.75" customHeight="1" x14ac:dyDescent="0.25">
      <c r="A830" t="s">
        <v>1266</v>
      </c>
      <c r="B830" t="s">
        <v>1267</v>
      </c>
      <c r="C830" s="1">
        <v>36341</v>
      </c>
      <c r="D830" s="2">
        <v>36342</v>
      </c>
      <c r="E830" t="s">
        <v>107</v>
      </c>
      <c r="F830" t="s">
        <v>299</v>
      </c>
      <c r="G830" t="s">
        <v>1229</v>
      </c>
      <c r="H830" s="4">
        <v>42.94</v>
      </c>
      <c r="I830" s="4">
        <v>0.59</v>
      </c>
      <c r="J830" s="4">
        <v>20.64</v>
      </c>
      <c r="K830" s="4">
        <v>22.3</v>
      </c>
      <c r="L830" s="2">
        <v>45291</v>
      </c>
      <c r="M830" t="s">
        <v>6</v>
      </c>
    </row>
    <row r="831" spans="1:13" ht="12.75" customHeight="1" x14ac:dyDescent="0.25">
      <c r="A831" t="s">
        <v>1268</v>
      </c>
      <c r="B831" t="s">
        <v>1269</v>
      </c>
      <c r="C831" s="1">
        <v>36341</v>
      </c>
      <c r="D831" s="2">
        <v>36342</v>
      </c>
      <c r="E831" t="s">
        <v>107</v>
      </c>
      <c r="F831" t="s">
        <v>299</v>
      </c>
      <c r="G831" t="s">
        <v>1229</v>
      </c>
      <c r="H831" s="4">
        <v>4900</v>
      </c>
      <c r="I831" s="4">
        <v>66.59</v>
      </c>
      <c r="J831" s="4">
        <v>2369.6</v>
      </c>
      <c r="K831" s="4">
        <v>2530.4</v>
      </c>
      <c r="L831" s="2">
        <v>45291</v>
      </c>
      <c r="M831" t="s">
        <v>6</v>
      </c>
    </row>
    <row r="832" spans="1:13" ht="12.75" customHeight="1" x14ac:dyDescent="0.25">
      <c r="A832" t="s">
        <v>1270</v>
      </c>
      <c r="B832" t="s">
        <v>871</v>
      </c>
      <c r="C832" s="1">
        <v>36341</v>
      </c>
      <c r="D832" s="2">
        <v>36342</v>
      </c>
      <c r="E832" t="s">
        <v>107</v>
      </c>
      <c r="F832" t="s">
        <v>299</v>
      </c>
      <c r="G832" t="s">
        <v>1229</v>
      </c>
      <c r="H832" s="4">
        <v>1300</v>
      </c>
      <c r="I832" s="4">
        <v>17.670000000000002</v>
      </c>
      <c r="J832" s="4">
        <v>628.67999999999995</v>
      </c>
      <c r="K832" s="4">
        <v>671.32</v>
      </c>
      <c r="L832" s="2">
        <v>45291</v>
      </c>
      <c r="M832" t="s">
        <v>6</v>
      </c>
    </row>
    <row r="833" spans="1:13" ht="12.75" customHeight="1" x14ac:dyDescent="0.25">
      <c r="A833" t="s">
        <v>1271</v>
      </c>
      <c r="B833" t="s">
        <v>1272</v>
      </c>
      <c r="C833" s="1">
        <v>36341</v>
      </c>
      <c r="D833" s="2">
        <v>36342</v>
      </c>
      <c r="E833" t="s">
        <v>107</v>
      </c>
      <c r="F833" t="s">
        <v>299</v>
      </c>
      <c r="G833" t="s">
        <v>1229</v>
      </c>
      <c r="H833" s="4">
        <v>200</v>
      </c>
      <c r="I833" s="4">
        <v>2.72</v>
      </c>
      <c r="J833" s="4">
        <v>96.72</v>
      </c>
      <c r="K833" s="4">
        <v>103.28</v>
      </c>
      <c r="L833" s="2">
        <v>45291</v>
      </c>
      <c r="M833" t="s">
        <v>6</v>
      </c>
    </row>
    <row r="834" spans="1:13" ht="12.75" customHeight="1" x14ac:dyDescent="0.25">
      <c r="A834" t="s">
        <v>1273</v>
      </c>
      <c r="B834" t="s">
        <v>1274</v>
      </c>
      <c r="C834" s="1">
        <v>36341</v>
      </c>
      <c r="D834" s="2">
        <v>36342</v>
      </c>
      <c r="E834" t="s">
        <v>107</v>
      </c>
      <c r="F834" t="s">
        <v>299</v>
      </c>
      <c r="G834" t="s">
        <v>1229</v>
      </c>
      <c r="H834" s="4">
        <v>33600</v>
      </c>
      <c r="I834" s="4">
        <v>456.62</v>
      </c>
      <c r="J834" s="4">
        <v>16248.62</v>
      </c>
      <c r="K834" s="4">
        <v>17351.38</v>
      </c>
      <c r="L834" s="2">
        <v>45291</v>
      </c>
      <c r="M834" t="s">
        <v>6</v>
      </c>
    </row>
    <row r="835" spans="1:13" ht="12.75" customHeight="1" x14ac:dyDescent="0.25">
      <c r="A835" t="s">
        <v>1275</v>
      </c>
      <c r="B835" t="s">
        <v>1276</v>
      </c>
      <c r="C835" s="1">
        <v>36341</v>
      </c>
      <c r="D835" s="2">
        <v>36342</v>
      </c>
      <c r="E835" t="s">
        <v>107</v>
      </c>
      <c r="F835" t="s">
        <v>299</v>
      </c>
      <c r="G835" t="s">
        <v>1229</v>
      </c>
      <c r="H835" s="4">
        <v>20700</v>
      </c>
      <c r="I835" s="4">
        <v>281.31</v>
      </c>
      <c r="J835" s="4">
        <v>10010.31</v>
      </c>
      <c r="K835" s="4">
        <v>10689.69</v>
      </c>
      <c r="L835" s="2">
        <v>45291</v>
      </c>
      <c r="M835" t="s">
        <v>6</v>
      </c>
    </row>
    <row r="836" spans="1:13" ht="12.75" customHeight="1" x14ac:dyDescent="0.25">
      <c r="A836" t="s">
        <v>1277</v>
      </c>
      <c r="B836" t="s">
        <v>1274</v>
      </c>
      <c r="C836" s="1">
        <v>36341</v>
      </c>
      <c r="D836" s="2">
        <v>36342</v>
      </c>
      <c r="E836" t="s">
        <v>107</v>
      </c>
      <c r="F836" t="s">
        <v>299</v>
      </c>
      <c r="G836" t="s">
        <v>1229</v>
      </c>
      <c r="H836" s="4">
        <v>39040</v>
      </c>
      <c r="I836" s="4">
        <v>530.54</v>
      </c>
      <c r="J836" s="4">
        <v>18879.349999999999</v>
      </c>
      <c r="K836" s="4">
        <v>20160.650000000001</v>
      </c>
      <c r="L836" s="2">
        <v>45291</v>
      </c>
      <c r="M836" t="s">
        <v>6</v>
      </c>
    </row>
    <row r="837" spans="1:13" ht="12.75" customHeight="1" x14ac:dyDescent="0.25">
      <c r="A837" t="s">
        <v>1278</v>
      </c>
      <c r="B837" t="s">
        <v>1279</v>
      </c>
      <c r="C837" s="1">
        <v>36341</v>
      </c>
      <c r="D837" s="2">
        <v>36342</v>
      </c>
      <c r="E837" t="s">
        <v>107</v>
      </c>
      <c r="F837" t="s">
        <v>299</v>
      </c>
      <c r="G837" t="s">
        <v>1229</v>
      </c>
      <c r="H837" s="4">
        <v>788</v>
      </c>
      <c r="I837" s="4">
        <v>10.71</v>
      </c>
      <c r="J837" s="4">
        <v>381.07</v>
      </c>
      <c r="K837" s="4">
        <v>406.93</v>
      </c>
      <c r="L837" s="2">
        <v>45291</v>
      </c>
      <c r="M837" t="s">
        <v>6</v>
      </c>
    </row>
    <row r="838" spans="1:13" ht="12.75" customHeight="1" x14ac:dyDescent="0.25">
      <c r="A838" t="s">
        <v>1280</v>
      </c>
      <c r="B838" t="s">
        <v>972</v>
      </c>
      <c r="C838" s="1">
        <v>36341</v>
      </c>
      <c r="D838" s="2">
        <v>36342</v>
      </c>
      <c r="E838" t="s">
        <v>107</v>
      </c>
      <c r="F838" t="s">
        <v>299</v>
      </c>
      <c r="G838" t="s">
        <v>1229</v>
      </c>
      <c r="H838" s="4">
        <v>2200</v>
      </c>
      <c r="I838" s="4">
        <v>29.9</v>
      </c>
      <c r="J838" s="4">
        <v>1063.9100000000001</v>
      </c>
      <c r="K838" s="4">
        <v>1136.0899999999999</v>
      </c>
      <c r="L838" s="2">
        <v>45291</v>
      </c>
      <c r="M838" t="s">
        <v>6</v>
      </c>
    </row>
    <row r="839" spans="1:13" ht="12.75" customHeight="1" x14ac:dyDescent="0.25">
      <c r="A839" t="s">
        <v>1281</v>
      </c>
      <c r="B839" t="s">
        <v>871</v>
      </c>
      <c r="C839" s="1">
        <v>36341</v>
      </c>
      <c r="D839" s="2">
        <v>36342</v>
      </c>
      <c r="E839" t="s">
        <v>107</v>
      </c>
      <c r="F839" t="s">
        <v>299</v>
      </c>
      <c r="G839" t="s">
        <v>1229</v>
      </c>
      <c r="H839" s="4">
        <v>2000</v>
      </c>
      <c r="I839" s="4">
        <v>27.18</v>
      </c>
      <c r="J839" s="4">
        <v>967.18</v>
      </c>
      <c r="K839" s="4">
        <v>1032.82</v>
      </c>
      <c r="L839" s="2">
        <v>45291</v>
      </c>
      <c r="M839" t="s">
        <v>6</v>
      </c>
    </row>
    <row r="840" spans="1:13" ht="12.75" customHeight="1" x14ac:dyDescent="0.25">
      <c r="A840" t="s">
        <v>1282</v>
      </c>
      <c r="B840" t="s">
        <v>1283</v>
      </c>
      <c r="C840" s="1">
        <v>36341</v>
      </c>
      <c r="D840" s="2">
        <v>36342</v>
      </c>
      <c r="E840" t="s">
        <v>107</v>
      </c>
      <c r="F840" t="s">
        <v>299</v>
      </c>
      <c r="G840" t="s">
        <v>1229</v>
      </c>
      <c r="H840" s="4">
        <v>38940</v>
      </c>
      <c r="I840" s="4">
        <v>529.19000000000005</v>
      </c>
      <c r="J840" s="4">
        <v>18830.990000000002</v>
      </c>
      <c r="K840" s="4">
        <v>20109.009999999998</v>
      </c>
      <c r="L840" s="2">
        <v>45291</v>
      </c>
      <c r="M840" t="s">
        <v>6</v>
      </c>
    </row>
    <row r="841" spans="1:13" ht="12.75" customHeight="1" x14ac:dyDescent="0.25">
      <c r="A841" t="s">
        <v>1284</v>
      </c>
      <c r="B841" t="s">
        <v>1285</v>
      </c>
      <c r="C841" s="1">
        <v>36341</v>
      </c>
      <c r="D841" s="2">
        <v>36342</v>
      </c>
      <c r="E841" t="s">
        <v>107</v>
      </c>
      <c r="F841" t="s">
        <v>299</v>
      </c>
      <c r="G841" t="s">
        <v>1229</v>
      </c>
      <c r="H841" s="4">
        <v>6352.5</v>
      </c>
      <c r="I841" s="4">
        <v>86.33</v>
      </c>
      <c r="J841" s="4">
        <v>3072.02</v>
      </c>
      <c r="K841" s="4">
        <v>3280.48</v>
      </c>
      <c r="L841" s="2">
        <v>45291</v>
      </c>
      <c r="M841" t="s">
        <v>6</v>
      </c>
    </row>
    <row r="842" spans="1:13" ht="12.75" customHeight="1" x14ac:dyDescent="0.25">
      <c r="A842" t="s">
        <v>1286</v>
      </c>
      <c r="B842" t="s">
        <v>1287</v>
      </c>
      <c r="C842" s="1">
        <v>36341</v>
      </c>
      <c r="D842" s="2">
        <v>36342</v>
      </c>
      <c r="E842" t="s">
        <v>107</v>
      </c>
      <c r="F842" t="s">
        <v>299</v>
      </c>
      <c r="G842" t="s">
        <v>1229</v>
      </c>
      <c r="H842" s="4">
        <v>6904.2</v>
      </c>
      <c r="I842" s="4">
        <v>93.83</v>
      </c>
      <c r="J842" s="4">
        <v>3338.72</v>
      </c>
      <c r="K842" s="4">
        <v>3565.48</v>
      </c>
      <c r="L842" s="2">
        <v>45291</v>
      </c>
      <c r="M842" t="s">
        <v>6</v>
      </c>
    </row>
    <row r="843" spans="1:13" ht="12.75" customHeight="1" x14ac:dyDescent="0.25">
      <c r="A843" t="s">
        <v>1288</v>
      </c>
      <c r="B843" t="s">
        <v>905</v>
      </c>
      <c r="C843" s="1">
        <v>36341</v>
      </c>
      <c r="D843" s="2">
        <v>36342</v>
      </c>
      <c r="E843" t="s">
        <v>107</v>
      </c>
      <c r="F843" t="s">
        <v>299</v>
      </c>
      <c r="G843" t="s">
        <v>1229</v>
      </c>
      <c r="H843" s="4">
        <v>638</v>
      </c>
      <c r="I843" s="4">
        <v>8.67</v>
      </c>
      <c r="J843" s="4">
        <v>308.52999999999997</v>
      </c>
      <c r="K843" s="4">
        <v>329.47</v>
      </c>
      <c r="L843" s="2">
        <v>45291</v>
      </c>
      <c r="M843" t="s">
        <v>6</v>
      </c>
    </row>
    <row r="844" spans="1:13" ht="12.75" customHeight="1" x14ac:dyDescent="0.25">
      <c r="A844" t="s">
        <v>1289</v>
      </c>
      <c r="B844" t="s">
        <v>1056</v>
      </c>
      <c r="C844" s="1">
        <v>36341</v>
      </c>
      <c r="D844" s="2">
        <v>36342</v>
      </c>
      <c r="E844" t="s">
        <v>107</v>
      </c>
      <c r="F844" t="s">
        <v>299</v>
      </c>
      <c r="G844" t="s">
        <v>1229</v>
      </c>
      <c r="H844" s="4">
        <v>865</v>
      </c>
      <c r="I844" s="4">
        <v>11.76</v>
      </c>
      <c r="J844" s="4">
        <v>418.31</v>
      </c>
      <c r="K844" s="4">
        <v>446.69</v>
      </c>
      <c r="L844" s="2">
        <v>45291</v>
      </c>
      <c r="M844" t="s">
        <v>6</v>
      </c>
    </row>
    <row r="845" spans="1:13" ht="12.75" customHeight="1" x14ac:dyDescent="0.25">
      <c r="A845" t="s">
        <v>1290</v>
      </c>
      <c r="B845" t="s">
        <v>1283</v>
      </c>
      <c r="C845" s="1">
        <v>36341</v>
      </c>
      <c r="D845" s="2">
        <v>36342</v>
      </c>
      <c r="E845" t="s">
        <v>107</v>
      </c>
      <c r="F845" t="s">
        <v>299</v>
      </c>
      <c r="G845" t="s">
        <v>1229</v>
      </c>
      <c r="H845" s="4">
        <v>12276</v>
      </c>
      <c r="I845" s="4">
        <v>166.83</v>
      </c>
      <c r="J845" s="4">
        <v>5936.55</v>
      </c>
      <c r="K845" s="4">
        <v>6339.45</v>
      </c>
      <c r="L845" s="2">
        <v>45291</v>
      </c>
      <c r="M845" t="s">
        <v>6</v>
      </c>
    </row>
    <row r="846" spans="1:13" ht="12.75" customHeight="1" x14ac:dyDescent="0.25">
      <c r="A846" t="s">
        <v>1291</v>
      </c>
      <c r="B846" t="s">
        <v>1292</v>
      </c>
      <c r="C846" s="1">
        <v>36341</v>
      </c>
      <c r="D846" s="2">
        <v>36342</v>
      </c>
      <c r="E846" t="s">
        <v>107</v>
      </c>
      <c r="F846" t="s">
        <v>299</v>
      </c>
      <c r="G846" t="s">
        <v>1229</v>
      </c>
      <c r="H846" s="4">
        <v>907.5</v>
      </c>
      <c r="I846" s="4">
        <v>12.33</v>
      </c>
      <c r="J846" s="4">
        <v>438.86</v>
      </c>
      <c r="K846" s="4">
        <v>468.64</v>
      </c>
      <c r="L846" s="2">
        <v>45291</v>
      </c>
      <c r="M846" t="s">
        <v>6</v>
      </c>
    </row>
    <row r="847" spans="1:13" ht="12.75" customHeight="1" x14ac:dyDescent="0.25">
      <c r="A847" t="s">
        <v>1293</v>
      </c>
      <c r="B847" t="s">
        <v>1294</v>
      </c>
      <c r="C847" s="1">
        <v>36341</v>
      </c>
      <c r="D847" s="2">
        <v>36342</v>
      </c>
      <c r="E847" t="s">
        <v>107</v>
      </c>
      <c r="F847" t="s">
        <v>299</v>
      </c>
      <c r="G847" t="s">
        <v>1229</v>
      </c>
      <c r="H847" s="4">
        <v>1866</v>
      </c>
      <c r="I847" s="4">
        <v>25.36</v>
      </c>
      <c r="J847" s="4">
        <v>902.38</v>
      </c>
      <c r="K847" s="4">
        <v>963.62</v>
      </c>
      <c r="L847" s="2">
        <v>45291</v>
      </c>
      <c r="M847" t="s">
        <v>6</v>
      </c>
    </row>
    <row r="848" spans="1:13" ht="12.75" customHeight="1" x14ac:dyDescent="0.25">
      <c r="A848" t="s">
        <v>1295</v>
      </c>
      <c r="B848" t="s">
        <v>1296</v>
      </c>
      <c r="C848" s="1">
        <v>36341</v>
      </c>
      <c r="D848" s="2">
        <v>36342</v>
      </c>
      <c r="E848" t="s">
        <v>107</v>
      </c>
      <c r="F848" t="s">
        <v>299</v>
      </c>
      <c r="G848" t="s">
        <v>1229</v>
      </c>
      <c r="H848" s="4">
        <v>1018.6</v>
      </c>
      <c r="I848" s="4">
        <v>13.84</v>
      </c>
      <c r="J848" s="4">
        <v>492.55</v>
      </c>
      <c r="K848" s="4">
        <v>526.04999999999995</v>
      </c>
      <c r="L848" s="2">
        <v>45291</v>
      </c>
      <c r="M848" t="s">
        <v>6</v>
      </c>
    </row>
    <row r="849" spans="1:13" ht="12.75" customHeight="1" x14ac:dyDescent="0.25">
      <c r="A849" t="s">
        <v>1297</v>
      </c>
      <c r="B849" t="s">
        <v>1298</v>
      </c>
      <c r="C849" s="1">
        <v>36341</v>
      </c>
      <c r="D849" s="2">
        <v>36342</v>
      </c>
      <c r="E849" t="s">
        <v>107</v>
      </c>
      <c r="F849" t="s">
        <v>299</v>
      </c>
      <c r="G849" t="s">
        <v>1229</v>
      </c>
      <c r="H849" s="4">
        <v>385</v>
      </c>
      <c r="I849" s="4">
        <v>5.23</v>
      </c>
      <c r="J849" s="4">
        <v>186.18</v>
      </c>
      <c r="K849" s="4">
        <v>198.82</v>
      </c>
      <c r="L849" s="2">
        <v>45291</v>
      </c>
      <c r="M849" t="s">
        <v>6</v>
      </c>
    </row>
    <row r="850" spans="1:13" ht="12.75" customHeight="1" x14ac:dyDescent="0.25">
      <c r="A850" t="s">
        <v>1299</v>
      </c>
      <c r="B850" t="s">
        <v>1300</v>
      </c>
      <c r="C850" s="1">
        <v>36341</v>
      </c>
      <c r="D850" s="2">
        <v>36342</v>
      </c>
      <c r="E850" t="s">
        <v>107</v>
      </c>
      <c r="F850" t="s">
        <v>299</v>
      </c>
      <c r="G850" t="s">
        <v>1229</v>
      </c>
      <c r="H850" s="4">
        <v>3942</v>
      </c>
      <c r="I850" s="4">
        <v>53.57</v>
      </c>
      <c r="J850" s="4">
        <v>1906.31</v>
      </c>
      <c r="K850" s="4">
        <v>2035.69</v>
      </c>
      <c r="L850" s="2">
        <v>45291</v>
      </c>
      <c r="M850" t="s">
        <v>6</v>
      </c>
    </row>
    <row r="851" spans="1:13" ht="12.75" customHeight="1" x14ac:dyDescent="0.25">
      <c r="A851" t="s">
        <v>1301</v>
      </c>
      <c r="B851" t="s">
        <v>1302</v>
      </c>
      <c r="C851" s="1">
        <v>36341</v>
      </c>
      <c r="D851" s="2">
        <v>36342</v>
      </c>
      <c r="E851" t="s">
        <v>107</v>
      </c>
      <c r="F851" t="s">
        <v>299</v>
      </c>
      <c r="G851" t="s">
        <v>1229</v>
      </c>
      <c r="H851" s="4">
        <v>1200</v>
      </c>
      <c r="I851" s="4">
        <v>16.309999999999999</v>
      </c>
      <c r="J851" s="4">
        <v>580.30999999999995</v>
      </c>
      <c r="K851" s="4">
        <v>619.69000000000005</v>
      </c>
      <c r="L851" s="2">
        <v>45291</v>
      </c>
      <c r="M851" t="s">
        <v>6</v>
      </c>
    </row>
    <row r="852" spans="1:13" ht="12.75" customHeight="1" x14ac:dyDescent="0.25">
      <c r="A852" t="s">
        <v>1303</v>
      </c>
      <c r="B852" t="s">
        <v>1304</v>
      </c>
      <c r="C852" s="1">
        <v>36341</v>
      </c>
      <c r="D852" s="2">
        <v>36342</v>
      </c>
      <c r="E852" t="s">
        <v>107</v>
      </c>
      <c r="F852" t="s">
        <v>299</v>
      </c>
      <c r="G852" t="s">
        <v>1229</v>
      </c>
      <c r="H852" s="4">
        <v>23200</v>
      </c>
      <c r="I852" s="4">
        <v>315.27999999999997</v>
      </c>
      <c r="J852" s="4">
        <v>11219.29</v>
      </c>
      <c r="K852" s="4">
        <v>11980.71</v>
      </c>
      <c r="L852" s="2">
        <v>45291</v>
      </c>
      <c r="M852" t="s">
        <v>6</v>
      </c>
    </row>
    <row r="853" spans="1:13" ht="12.75" customHeight="1" x14ac:dyDescent="0.25">
      <c r="A853" t="s">
        <v>1305</v>
      </c>
      <c r="B853" t="s">
        <v>1279</v>
      </c>
      <c r="C853" s="1">
        <v>36341</v>
      </c>
      <c r="D853" s="2">
        <v>36342</v>
      </c>
      <c r="E853" t="s">
        <v>107</v>
      </c>
      <c r="F853" t="s">
        <v>299</v>
      </c>
      <c r="G853" t="s">
        <v>1229</v>
      </c>
      <c r="H853" s="4">
        <v>1430</v>
      </c>
      <c r="I853" s="4">
        <v>19.43</v>
      </c>
      <c r="J853" s="4">
        <v>691.53</v>
      </c>
      <c r="K853" s="4">
        <v>738.47</v>
      </c>
      <c r="L853" s="2">
        <v>45291</v>
      </c>
      <c r="M853" t="s">
        <v>6</v>
      </c>
    </row>
    <row r="854" spans="1:13" ht="12.75" customHeight="1" x14ac:dyDescent="0.25">
      <c r="A854" t="s">
        <v>1306</v>
      </c>
      <c r="B854" t="s">
        <v>1294</v>
      </c>
      <c r="C854" s="1">
        <v>36341</v>
      </c>
      <c r="D854" s="2">
        <v>36342</v>
      </c>
      <c r="E854" t="s">
        <v>107</v>
      </c>
      <c r="F854" t="s">
        <v>299</v>
      </c>
      <c r="G854" t="s">
        <v>1229</v>
      </c>
      <c r="H854" s="4">
        <v>1000</v>
      </c>
      <c r="I854" s="4">
        <v>13.59</v>
      </c>
      <c r="J854" s="4">
        <v>483.6</v>
      </c>
      <c r="K854" s="4">
        <v>516.4</v>
      </c>
      <c r="L854" s="2">
        <v>45291</v>
      </c>
      <c r="M854" t="s">
        <v>6</v>
      </c>
    </row>
    <row r="855" spans="1:13" ht="12.75" customHeight="1" x14ac:dyDescent="0.25">
      <c r="A855" t="s">
        <v>1307</v>
      </c>
      <c r="B855" t="s">
        <v>1308</v>
      </c>
      <c r="C855" s="1">
        <v>36341</v>
      </c>
      <c r="D855" s="2">
        <v>36342</v>
      </c>
      <c r="E855" t="s">
        <v>107</v>
      </c>
      <c r="F855" t="s">
        <v>299</v>
      </c>
      <c r="G855" t="s">
        <v>1229</v>
      </c>
      <c r="H855" s="4">
        <v>4920</v>
      </c>
      <c r="I855" s="4">
        <v>66.86</v>
      </c>
      <c r="J855" s="4">
        <v>2379.2600000000002</v>
      </c>
      <c r="K855" s="4">
        <v>2540.7399999999998</v>
      </c>
      <c r="L855" s="2">
        <v>45291</v>
      </c>
      <c r="M855" t="s">
        <v>6</v>
      </c>
    </row>
    <row r="856" spans="1:13" ht="12.75" customHeight="1" x14ac:dyDescent="0.25">
      <c r="A856" t="s">
        <v>1309</v>
      </c>
      <c r="B856" t="s">
        <v>1310</v>
      </c>
      <c r="C856" s="1">
        <v>36341</v>
      </c>
      <c r="D856" s="2">
        <v>36342</v>
      </c>
      <c r="E856" t="s">
        <v>107</v>
      </c>
      <c r="F856" t="s">
        <v>299</v>
      </c>
      <c r="G856" t="s">
        <v>1229</v>
      </c>
      <c r="H856" s="4">
        <v>52080</v>
      </c>
      <c r="I856" s="4">
        <v>707.75</v>
      </c>
      <c r="J856" s="4">
        <v>25185.35</v>
      </c>
      <c r="K856" s="4">
        <v>26894.65</v>
      </c>
      <c r="L856" s="2">
        <v>45291</v>
      </c>
      <c r="M856" t="s">
        <v>6</v>
      </c>
    </row>
    <row r="857" spans="1:13" ht="12.75" customHeight="1" x14ac:dyDescent="0.25">
      <c r="A857" t="s">
        <v>1311</v>
      </c>
      <c r="B857" t="s">
        <v>1312</v>
      </c>
      <c r="C857" s="1">
        <v>36341</v>
      </c>
      <c r="D857" s="2">
        <v>36342</v>
      </c>
      <c r="E857" t="s">
        <v>107</v>
      </c>
      <c r="F857" t="s">
        <v>299</v>
      </c>
      <c r="G857" t="s">
        <v>1229</v>
      </c>
      <c r="H857" s="4">
        <v>2520</v>
      </c>
      <c r="I857" s="4">
        <v>34.25</v>
      </c>
      <c r="J857" s="4">
        <v>1218.6500000000001</v>
      </c>
      <c r="K857" s="4">
        <v>1301.3499999999999</v>
      </c>
      <c r="L857" s="2">
        <v>45291</v>
      </c>
      <c r="M857" t="s">
        <v>6</v>
      </c>
    </row>
    <row r="858" spans="1:13" ht="12.75" customHeight="1" x14ac:dyDescent="0.25">
      <c r="A858" t="s">
        <v>1313</v>
      </c>
      <c r="B858" t="s">
        <v>1269</v>
      </c>
      <c r="C858" s="1">
        <v>36341</v>
      </c>
      <c r="D858" s="2">
        <v>36342</v>
      </c>
      <c r="E858" t="s">
        <v>107</v>
      </c>
      <c r="F858" t="s">
        <v>299</v>
      </c>
      <c r="G858" t="s">
        <v>1229</v>
      </c>
      <c r="H858" s="4">
        <v>13524</v>
      </c>
      <c r="I858" s="4">
        <v>183.79</v>
      </c>
      <c r="J858" s="4">
        <v>6540.07</v>
      </c>
      <c r="K858" s="4">
        <v>6983.93</v>
      </c>
      <c r="L858" s="2">
        <v>45291</v>
      </c>
      <c r="M858" t="s">
        <v>6</v>
      </c>
    </row>
    <row r="859" spans="1:13" ht="12.75" customHeight="1" x14ac:dyDescent="0.25">
      <c r="A859" t="s">
        <v>1314</v>
      </c>
      <c r="B859" t="s">
        <v>1269</v>
      </c>
      <c r="C859" s="1">
        <v>36341</v>
      </c>
      <c r="D859" s="2">
        <v>36342</v>
      </c>
      <c r="E859" t="s">
        <v>107</v>
      </c>
      <c r="F859" t="s">
        <v>299</v>
      </c>
      <c r="G859" t="s">
        <v>1229</v>
      </c>
      <c r="H859" s="4">
        <v>18272</v>
      </c>
      <c r="I859" s="4">
        <v>248.31</v>
      </c>
      <c r="J859" s="4">
        <v>8836.15</v>
      </c>
      <c r="K859" s="4">
        <v>9435.85</v>
      </c>
      <c r="L859" s="2">
        <v>45291</v>
      </c>
      <c r="M859" t="s">
        <v>6</v>
      </c>
    </row>
    <row r="860" spans="1:13" ht="12.75" customHeight="1" x14ac:dyDescent="0.25">
      <c r="A860" t="s">
        <v>1315</v>
      </c>
      <c r="B860" t="s">
        <v>1312</v>
      </c>
      <c r="C860" s="1">
        <v>36341</v>
      </c>
      <c r="D860" s="2">
        <v>36342</v>
      </c>
      <c r="E860" t="s">
        <v>107</v>
      </c>
      <c r="F860" t="s">
        <v>299</v>
      </c>
      <c r="G860" t="s">
        <v>1229</v>
      </c>
      <c r="H860" s="4">
        <v>11077.4</v>
      </c>
      <c r="I860" s="4">
        <v>150.54</v>
      </c>
      <c r="J860" s="4">
        <v>5356.96</v>
      </c>
      <c r="K860" s="4">
        <v>5720.44</v>
      </c>
      <c r="L860" s="2">
        <v>45291</v>
      </c>
      <c r="M860" t="s">
        <v>6</v>
      </c>
    </row>
    <row r="861" spans="1:13" ht="12.75" customHeight="1" x14ac:dyDescent="0.25">
      <c r="A861" t="s">
        <v>1316</v>
      </c>
      <c r="B861" t="s">
        <v>1317</v>
      </c>
      <c r="C861" s="1">
        <v>36341</v>
      </c>
      <c r="D861" s="2">
        <v>36342</v>
      </c>
      <c r="E861" t="s">
        <v>107</v>
      </c>
      <c r="F861" t="s">
        <v>299</v>
      </c>
      <c r="G861" t="s">
        <v>1229</v>
      </c>
      <c r="H861" s="4">
        <v>31003</v>
      </c>
      <c r="I861" s="4">
        <v>421.33</v>
      </c>
      <c r="J861" s="4">
        <v>14992.66</v>
      </c>
      <c r="K861" s="4">
        <v>16010.34</v>
      </c>
      <c r="L861" s="2">
        <v>45291</v>
      </c>
      <c r="M861" t="s">
        <v>6</v>
      </c>
    </row>
    <row r="862" spans="1:13" ht="12.75" customHeight="1" x14ac:dyDescent="0.25">
      <c r="A862" t="s">
        <v>1318</v>
      </c>
      <c r="B862" t="s">
        <v>979</v>
      </c>
      <c r="C862" s="1">
        <v>36341</v>
      </c>
      <c r="D862" s="2">
        <v>36342</v>
      </c>
      <c r="E862" t="s">
        <v>107</v>
      </c>
      <c r="F862" t="s">
        <v>299</v>
      </c>
      <c r="G862" t="s">
        <v>1229</v>
      </c>
      <c r="H862" s="4">
        <v>1244</v>
      </c>
      <c r="I862" s="4">
        <v>16.91</v>
      </c>
      <c r="J862" s="4">
        <v>601.59</v>
      </c>
      <c r="K862" s="4">
        <v>642.41</v>
      </c>
      <c r="L862" s="2">
        <v>45291</v>
      </c>
      <c r="M862" t="s">
        <v>6</v>
      </c>
    </row>
    <row r="863" spans="1:13" ht="12.75" customHeight="1" x14ac:dyDescent="0.25">
      <c r="A863" t="s">
        <v>1319</v>
      </c>
      <c r="B863" t="s">
        <v>1320</v>
      </c>
      <c r="C863" s="1">
        <v>36341</v>
      </c>
      <c r="D863" s="2">
        <v>36342</v>
      </c>
      <c r="E863" t="s">
        <v>107</v>
      </c>
      <c r="F863" t="s">
        <v>299</v>
      </c>
      <c r="G863" t="s">
        <v>1229</v>
      </c>
      <c r="H863" s="4">
        <v>948</v>
      </c>
      <c r="I863" s="4">
        <v>12.88</v>
      </c>
      <c r="J863" s="4">
        <v>458.44</v>
      </c>
      <c r="K863" s="4">
        <v>489.56</v>
      </c>
      <c r="L863" s="2">
        <v>45291</v>
      </c>
      <c r="M863" t="s">
        <v>6</v>
      </c>
    </row>
    <row r="864" spans="1:13" ht="12.75" customHeight="1" x14ac:dyDescent="0.25">
      <c r="A864" t="s">
        <v>1321</v>
      </c>
      <c r="B864" t="s">
        <v>879</v>
      </c>
      <c r="C864" s="1">
        <v>36341</v>
      </c>
      <c r="D864" s="2">
        <v>36342</v>
      </c>
      <c r="E864" t="s">
        <v>107</v>
      </c>
      <c r="F864" t="s">
        <v>299</v>
      </c>
      <c r="G864" t="s">
        <v>1229</v>
      </c>
      <c r="H864" s="4">
        <v>1100</v>
      </c>
      <c r="I864" s="4">
        <v>14.95</v>
      </c>
      <c r="J864" s="4">
        <v>531.95000000000005</v>
      </c>
      <c r="K864" s="4">
        <v>568.04999999999995</v>
      </c>
      <c r="L864" s="2">
        <v>45291</v>
      </c>
      <c r="M864" t="s">
        <v>6</v>
      </c>
    </row>
    <row r="865" spans="1:13" ht="12.75" customHeight="1" x14ac:dyDescent="0.25">
      <c r="A865" t="s">
        <v>1322</v>
      </c>
      <c r="B865" t="s">
        <v>871</v>
      </c>
      <c r="C865" s="1">
        <v>36341</v>
      </c>
      <c r="D865" s="2">
        <v>36342</v>
      </c>
      <c r="E865" t="s">
        <v>107</v>
      </c>
      <c r="F865" t="s">
        <v>299</v>
      </c>
      <c r="G865" t="s">
        <v>1229</v>
      </c>
      <c r="H865" s="4">
        <v>1000</v>
      </c>
      <c r="I865" s="4">
        <v>13.59</v>
      </c>
      <c r="J865" s="4">
        <v>483.6</v>
      </c>
      <c r="K865" s="4">
        <v>516.4</v>
      </c>
      <c r="L865" s="2">
        <v>45291</v>
      </c>
      <c r="M865" t="s">
        <v>6</v>
      </c>
    </row>
    <row r="866" spans="1:13" ht="12.75" customHeight="1" x14ac:dyDescent="0.25">
      <c r="A866" t="s">
        <v>1323</v>
      </c>
      <c r="B866" t="s">
        <v>1324</v>
      </c>
      <c r="C866" s="1">
        <v>36341</v>
      </c>
      <c r="D866" s="2">
        <v>36342</v>
      </c>
      <c r="E866" t="s">
        <v>107</v>
      </c>
      <c r="F866" t="s">
        <v>299</v>
      </c>
      <c r="G866" t="s">
        <v>1229</v>
      </c>
      <c r="H866" s="4">
        <v>812.5</v>
      </c>
      <c r="I866" s="4">
        <v>11.04</v>
      </c>
      <c r="J866" s="4">
        <v>392.92</v>
      </c>
      <c r="K866" s="4">
        <v>419.58</v>
      </c>
      <c r="L866" s="2">
        <v>45291</v>
      </c>
      <c r="M866" t="s">
        <v>6</v>
      </c>
    </row>
    <row r="867" spans="1:13" ht="12.75" customHeight="1" x14ac:dyDescent="0.25">
      <c r="A867" t="s">
        <v>1325</v>
      </c>
      <c r="B867" t="s">
        <v>1326</v>
      </c>
      <c r="C867" s="1">
        <v>36341</v>
      </c>
      <c r="D867" s="2">
        <v>36342</v>
      </c>
      <c r="E867" t="s">
        <v>107</v>
      </c>
      <c r="F867" t="s">
        <v>299</v>
      </c>
      <c r="G867" t="s">
        <v>1229</v>
      </c>
      <c r="H867" s="4">
        <v>500</v>
      </c>
      <c r="I867" s="4">
        <v>6.8</v>
      </c>
      <c r="J867" s="4">
        <v>241.8</v>
      </c>
      <c r="K867" s="4">
        <v>258.2</v>
      </c>
      <c r="L867" s="2">
        <v>45291</v>
      </c>
      <c r="M867" t="s">
        <v>6</v>
      </c>
    </row>
    <row r="868" spans="1:13" ht="12.75" customHeight="1" x14ac:dyDescent="0.25">
      <c r="A868" t="s">
        <v>1327</v>
      </c>
      <c r="B868" t="s">
        <v>1328</v>
      </c>
      <c r="C868" s="1">
        <v>36341</v>
      </c>
      <c r="D868" s="2">
        <v>36342</v>
      </c>
      <c r="E868" t="s">
        <v>107</v>
      </c>
      <c r="F868" t="s">
        <v>299</v>
      </c>
      <c r="G868" t="s">
        <v>1229</v>
      </c>
      <c r="H868" s="4">
        <v>10485.51</v>
      </c>
      <c r="I868" s="4">
        <v>142.5</v>
      </c>
      <c r="J868" s="4">
        <v>5070.7</v>
      </c>
      <c r="K868" s="4">
        <v>5414.81</v>
      </c>
      <c r="L868" s="2">
        <v>45291</v>
      </c>
      <c r="M868" t="s">
        <v>6</v>
      </c>
    </row>
    <row r="869" spans="1:13" ht="12.75" customHeight="1" x14ac:dyDescent="0.25">
      <c r="A869" t="s">
        <v>1329</v>
      </c>
      <c r="B869" t="s">
        <v>1330</v>
      </c>
      <c r="C869" s="1">
        <v>36341</v>
      </c>
      <c r="D869" s="2">
        <v>36342</v>
      </c>
      <c r="E869" t="s">
        <v>107</v>
      </c>
      <c r="F869" t="s">
        <v>299</v>
      </c>
      <c r="G869" t="s">
        <v>1229</v>
      </c>
      <c r="H869" s="4">
        <v>24191.98</v>
      </c>
      <c r="I869" s="4">
        <v>328.76</v>
      </c>
      <c r="J869" s="4">
        <v>11699</v>
      </c>
      <c r="K869" s="4">
        <v>12492.98</v>
      </c>
      <c r="L869" s="2">
        <v>45291</v>
      </c>
      <c r="M869" t="s">
        <v>6</v>
      </c>
    </row>
    <row r="870" spans="1:13" ht="12.75" customHeight="1" x14ac:dyDescent="0.25">
      <c r="A870" t="s">
        <v>1331</v>
      </c>
      <c r="B870" t="s">
        <v>1330</v>
      </c>
      <c r="C870" s="1">
        <v>36341</v>
      </c>
      <c r="D870" s="2">
        <v>36342</v>
      </c>
      <c r="E870" t="s">
        <v>107</v>
      </c>
      <c r="F870" t="s">
        <v>299</v>
      </c>
      <c r="G870" t="s">
        <v>1229</v>
      </c>
      <c r="H870" s="4">
        <v>60983.27</v>
      </c>
      <c r="I870" s="4">
        <v>828.75</v>
      </c>
      <c r="J870" s="4">
        <v>29491</v>
      </c>
      <c r="K870" s="4">
        <v>31492.27</v>
      </c>
      <c r="L870" s="2">
        <v>45291</v>
      </c>
      <c r="M870" t="s">
        <v>6</v>
      </c>
    </row>
    <row r="871" spans="1:13" ht="12.75" customHeight="1" x14ac:dyDescent="0.25">
      <c r="A871" t="s">
        <v>1332</v>
      </c>
      <c r="B871" t="s">
        <v>1228</v>
      </c>
      <c r="C871" s="1">
        <v>36341</v>
      </c>
      <c r="D871" s="2">
        <v>36342</v>
      </c>
      <c r="E871" t="s">
        <v>107</v>
      </c>
      <c r="F871" t="s">
        <v>299</v>
      </c>
      <c r="G871" t="s">
        <v>1229</v>
      </c>
      <c r="H871" s="4">
        <v>404.12</v>
      </c>
      <c r="I871" s="4">
        <v>5.49</v>
      </c>
      <c r="J871" s="4">
        <v>195.37</v>
      </c>
      <c r="K871" s="4">
        <v>208.75</v>
      </c>
      <c r="L871" s="2">
        <v>45291</v>
      </c>
      <c r="M871" t="s">
        <v>6</v>
      </c>
    </row>
    <row r="872" spans="1:13" ht="12.75" customHeight="1" x14ac:dyDescent="0.25">
      <c r="A872" t="s">
        <v>1333</v>
      </c>
      <c r="B872" t="s">
        <v>838</v>
      </c>
      <c r="C872" s="1">
        <v>36586</v>
      </c>
      <c r="D872" s="2">
        <v>36586</v>
      </c>
      <c r="E872" t="s">
        <v>107</v>
      </c>
      <c r="F872" t="s">
        <v>299</v>
      </c>
      <c r="G872" t="s">
        <v>1334</v>
      </c>
      <c r="H872" s="4">
        <v>10000</v>
      </c>
      <c r="I872" s="4">
        <v>136.97999999999999</v>
      </c>
      <c r="J872" s="4">
        <v>4703.66</v>
      </c>
      <c r="K872" s="4">
        <v>5296.34</v>
      </c>
      <c r="L872" s="2">
        <v>45291</v>
      </c>
      <c r="M872" t="s">
        <v>6</v>
      </c>
    </row>
    <row r="873" spans="1:13" ht="12.75" customHeight="1" x14ac:dyDescent="0.25">
      <c r="A873" t="s">
        <v>1335</v>
      </c>
      <c r="B873" t="s">
        <v>1336</v>
      </c>
      <c r="C873" s="1">
        <v>36586</v>
      </c>
      <c r="D873" s="2">
        <v>36586</v>
      </c>
      <c r="E873" t="s">
        <v>107</v>
      </c>
      <c r="F873" t="s">
        <v>299</v>
      </c>
      <c r="G873" t="s">
        <v>1334</v>
      </c>
      <c r="H873" s="4">
        <v>400</v>
      </c>
      <c r="I873" s="4">
        <v>5.48</v>
      </c>
      <c r="J873" s="4">
        <v>188.16</v>
      </c>
      <c r="K873" s="4">
        <v>211.84</v>
      </c>
      <c r="L873" s="2">
        <v>45291</v>
      </c>
      <c r="M873" t="s">
        <v>6</v>
      </c>
    </row>
    <row r="874" spans="1:13" ht="12.75" customHeight="1" x14ac:dyDescent="0.25">
      <c r="A874" t="s">
        <v>1337</v>
      </c>
      <c r="B874" t="s">
        <v>1338</v>
      </c>
      <c r="C874" s="1">
        <v>36586</v>
      </c>
      <c r="D874" s="2">
        <v>36586</v>
      </c>
      <c r="E874" t="s">
        <v>107</v>
      </c>
      <c r="F874" t="s">
        <v>299</v>
      </c>
      <c r="G874" t="s">
        <v>1334</v>
      </c>
      <c r="H874" s="4">
        <v>1000</v>
      </c>
      <c r="I874" s="4">
        <v>13.7</v>
      </c>
      <c r="J874" s="4">
        <v>470.38</v>
      </c>
      <c r="K874" s="4">
        <v>529.62</v>
      </c>
      <c r="L874" s="2">
        <v>45291</v>
      </c>
      <c r="M874" t="s">
        <v>6</v>
      </c>
    </row>
    <row r="875" spans="1:13" ht="12.75" customHeight="1" x14ac:dyDescent="0.25">
      <c r="A875" t="s">
        <v>1339</v>
      </c>
      <c r="B875" t="s">
        <v>1340</v>
      </c>
      <c r="C875" s="1">
        <v>36678</v>
      </c>
      <c r="D875" s="2">
        <v>36678</v>
      </c>
      <c r="E875" t="s">
        <v>107</v>
      </c>
      <c r="F875" t="s">
        <v>299</v>
      </c>
      <c r="G875" t="s">
        <v>1341</v>
      </c>
      <c r="H875" s="4">
        <v>2000</v>
      </c>
      <c r="I875" s="4">
        <v>27.47</v>
      </c>
      <c r="J875" s="4">
        <v>930.8</v>
      </c>
      <c r="K875" s="4">
        <v>1069.2</v>
      </c>
      <c r="L875" s="2">
        <v>45291</v>
      </c>
      <c r="M875" t="s">
        <v>6</v>
      </c>
    </row>
    <row r="876" spans="1:13" ht="12.75" customHeight="1" x14ac:dyDescent="0.25">
      <c r="A876" t="s">
        <v>1342</v>
      </c>
      <c r="B876" t="s">
        <v>1343</v>
      </c>
      <c r="C876" s="1">
        <v>36678</v>
      </c>
      <c r="D876" s="2">
        <v>36678</v>
      </c>
      <c r="E876" t="s">
        <v>107</v>
      </c>
      <c r="F876" t="s">
        <v>299</v>
      </c>
      <c r="G876" t="s">
        <v>1341</v>
      </c>
      <c r="H876" s="4">
        <v>6120</v>
      </c>
      <c r="I876" s="4">
        <v>84.07</v>
      </c>
      <c r="J876" s="4">
        <v>2848.27</v>
      </c>
      <c r="K876" s="4">
        <v>3271.73</v>
      </c>
      <c r="L876" s="2">
        <v>45291</v>
      </c>
      <c r="M876" t="s">
        <v>6</v>
      </c>
    </row>
    <row r="877" spans="1:13" ht="12.75" customHeight="1" x14ac:dyDescent="0.25">
      <c r="A877" t="s">
        <v>1344</v>
      </c>
      <c r="B877" t="s">
        <v>1345</v>
      </c>
      <c r="C877" s="1">
        <v>36678</v>
      </c>
      <c r="D877" s="2">
        <v>36678</v>
      </c>
      <c r="E877" t="s">
        <v>107</v>
      </c>
      <c r="F877" t="s">
        <v>299</v>
      </c>
      <c r="G877" t="s">
        <v>1341</v>
      </c>
      <c r="H877" s="4">
        <v>5580</v>
      </c>
      <c r="I877" s="4">
        <v>76.650000000000006</v>
      </c>
      <c r="J877" s="4">
        <v>2596.9499999999998</v>
      </c>
      <c r="K877" s="4">
        <v>2983.05</v>
      </c>
      <c r="L877" s="2">
        <v>45291</v>
      </c>
      <c r="M877" t="s">
        <v>6</v>
      </c>
    </row>
    <row r="878" spans="1:13" ht="12.75" customHeight="1" x14ac:dyDescent="0.25">
      <c r="A878" t="s">
        <v>1346</v>
      </c>
      <c r="B878" t="s">
        <v>1347</v>
      </c>
      <c r="C878" s="1">
        <v>36678</v>
      </c>
      <c r="D878" s="2">
        <v>36678</v>
      </c>
      <c r="E878" t="s">
        <v>107</v>
      </c>
      <c r="F878" t="s">
        <v>299</v>
      </c>
      <c r="G878" t="s">
        <v>1341</v>
      </c>
      <c r="H878" s="4">
        <v>978</v>
      </c>
      <c r="I878" s="4">
        <v>13.44</v>
      </c>
      <c r="J878" s="4">
        <v>455.17</v>
      </c>
      <c r="K878" s="4">
        <v>522.83000000000004</v>
      </c>
      <c r="L878" s="2">
        <v>45291</v>
      </c>
      <c r="M878" t="s">
        <v>6</v>
      </c>
    </row>
    <row r="879" spans="1:13" ht="12.75" customHeight="1" x14ac:dyDescent="0.25">
      <c r="A879" t="s">
        <v>1348</v>
      </c>
      <c r="B879" t="s">
        <v>1349</v>
      </c>
      <c r="C879" s="1">
        <v>36678</v>
      </c>
      <c r="D879" s="2">
        <v>36678</v>
      </c>
      <c r="E879" t="s">
        <v>107</v>
      </c>
      <c r="F879" t="s">
        <v>299</v>
      </c>
      <c r="G879" t="s">
        <v>1341</v>
      </c>
      <c r="H879" s="4">
        <v>4680</v>
      </c>
      <c r="I879" s="4">
        <v>64.290000000000006</v>
      </c>
      <c r="J879" s="4">
        <v>2178.09</v>
      </c>
      <c r="K879" s="4">
        <v>2501.91</v>
      </c>
      <c r="L879" s="2">
        <v>45291</v>
      </c>
      <c r="M879" t="s">
        <v>6</v>
      </c>
    </row>
    <row r="880" spans="1:13" ht="12.75" customHeight="1" x14ac:dyDescent="0.25">
      <c r="A880" t="s">
        <v>1350</v>
      </c>
      <c r="B880" t="s">
        <v>1351</v>
      </c>
      <c r="C880" s="1">
        <v>36708</v>
      </c>
      <c r="D880" s="2">
        <v>36708</v>
      </c>
      <c r="E880" t="s">
        <v>107</v>
      </c>
      <c r="F880" t="s">
        <v>299</v>
      </c>
      <c r="G880" t="s">
        <v>1352</v>
      </c>
      <c r="H880" s="4">
        <v>16053.53</v>
      </c>
      <c r="I880" s="4">
        <v>220.74</v>
      </c>
      <c r="J880" s="4">
        <v>7444.83</v>
      </c>
      <c r="K880" s="4">
        <v>8608.7000000000007</v>
      </c>
      <c r="L880" s="2">
        <v>45291</v>
      </c>
      <c r="M880" t="s">
        <v>6</v>
      </c>
    </row>
    <row r="881" spans="1:13" ht="12.75" customHeight="1" x14ac:dyDescent="0.25">
      <c r="A881" t="s">
        <v>1353</v>
      </c>
      <c r="B881" t="s">
        <v>1354</v>
      </c>
      <c r="C881" s="1">
        <v>36708</v>
      </c>
      <c r="D881" s="2">
        <v>36708</v>
      </c>
      <c r="E881" t="s">
        <v>107</v>
      </c>
      <c r="F881" t="s">
        <v>299</v>
      </c>
      <c r="G881" t="s">
        <v>1352</v>
      </c>
      <c r="H881" s="4">
        <v>52173.96</v>
      </c>
      <c r="I881" s="4">
        <v>717.39</v>
      </c>
      <c r="J881" s="4">
        <v>24195.7</v>
      </c>
      <c r="K881" s="4">
        <v>27978.26</v>
      </c>
      <c r="L881" s="2">
        <v>45291</v>
      </c>
      <c r="M881" t="s">
        <v>6</v>
      </c>
    </row>
    <row r="882" spans="1:13" ht="12.75" customHeight="1" x14ac:dyDescent="0.25">
      <c r="A882" t="s">
        <v>1355</v>
      </c>
      <c r="B882" t="s">
        <v>1356</v>
      </c>
      <c r="C882" s="1">
        <v>36708</v>
      </c>
      <c r="D882" s="2">
        <v>36708</v>
      </c>
      <c r="E882" t="s">
        <v>107</v>
      </c>
      <c r="F882" t="s">
        <v>299</v>
      </c>
      <c r="G882" t="s">
        <v>1352</v>
      </c>
      <c r="H882" s="4">
        <v>4682.28</v>
      </c>
      <c r="I882" s="4">
        <v>64.38</v>
      </c>
      <c r="J882" s="4">
        <v>2171.5</v>
      </c>
      <c r="K882" s="4">
        <v>2510.7800000000002</v>
      </c>
      <c r="L882" s="2">
        <v>45291</v>
      </c>
      <c r="M882" t="s">
        <v>6</v>
      </c>
    </row>
    <row r="883" spans="1:13" ht="12.75" customHeight="1" x14ac:dyDescent="0.25">
      <c r="A883" t="s">
        <v>1357</v>
      </c>
      <c r="B883" t="s">
        <v>1358</v>
      </c>
      <c r="C883" s="1">
        <v>36708</v>
      </c>
      <c r="D883" s="2">
        <v>36708</v>
      </c>
      <c r="E883" t="s">
        <v>107</v>
      </c>
      <c r="F883" t="s">
        <v>299</v>
      </c>
      <c r="G883" t="s">
        <v>1352</v>
      </c>
      <c r="H883" s="4">
        <v>2675.59</v>
      </c>
      <c r="I883" s="4">
        <v>36.79</v>
      </c>
      <c r="J883" s="4">
        <v>1240.78</v>
      </c>
      <c r="K883" s="4">
        <v>1434.81</v>
      </c>
      <c r="L883" s="2">
        <v>45291</v>
      </c>
      <c r="M883" t="s">
        <v>6</v>
      </c>
    </row>
    <row r="884" spans="1:13" ht="12.75" customHeight="1" x14ac:dyDescent="0.25">
      <c r="A884" t="s">
        <v>1359</v>
      </c>
      <c r="B884" t="s">
        <v>1360</v>
      </c>
      <c r="C884" s="1">
        <v>36708</v>
      </c>
      <c r="D884" s="2">
        <v>36708</v>
      </c>
      <c r="E884" t="s">
        <v>107</v>
      </c>
      <c r="F884" t="s">
        <v>299</v>
      </c>
      <c r="G884" t="s">
        <v>1352</v>
      </c>
      <c r="H884" s="4">
        <v>86506.13</v>
      </c>
      <c r="I884" s="4">
        <v>1189.46</v>
      </c>
      <c r="J884" s="4">
        <v>40117.17</v>
      </c>
      <c r="K884" s="4">
        <v>46388.959999999999</v>
      </c>
      <c r="L884" s="2">
        <v>45291</v>
      </c>
      <c r="M884" t="s">
        <v>6</v>
      </c>
    </row>
    <row r="885" spans="1:13" ht="12.75" customHeight="1" x14ac:dyDescent="0.25">
      <c r="A885" t="s">
        <v>1361</v>
      </c>
      <c r="B885" t="s">
        <v>1362</v>
      </c>
      <c r="C885" s="1">
        <v>36708</v>
      </c>
      <c r="D885" s="2">
        <v>36708</v>
      </c>
      <c r="E885" t="s">
        <v>107</v>
      </c>
      <c r="F885" t="s">
        <v>299</v>
      </c>
      <c r="G885" t="s">
        <v>1352</v>
      </c>
      <c r="H885" s="4">
        <v>47893.02</v>
      </c>
      <c r="I885" s="4">
        <v>658.53</v>
      </c>
      <c r="J885" s="4">
        <v>22210.3</v>
      </c>
      <c r="K885" s="4">
        <v>25682.720000000001</v>
      </c>
      <c r="L885" s="2">
        <v>45291</v>
      </c>
      <c r="M885" t="s">
        <v>6</v>
      </c>
    </row>
    <row r="886" spans="1:13" ht="12.75" customHeight="1" x14ac:dyDescent="0.25">
      <c r="A886" t="s">
        <v>1363</v>
      </c>
      <c r="B886" t="s">
        <v>1364</v>
      </c>
      <c r="C886" s="1">
        <v>36708</v>
      </c>
      <c r="D886" s="2">
        <v>36708</v>
      </c>
      <c r="E886" t="s">
        <v>107</v>
      </c>
      <c r="F886" t="s">
        <v>299</v>
      </c>
      <c r="G886" t="s">
        <v>1352</v>
      </c>
      <c r="H886" s="4">
        <v>31036.82</v>
      </c>
      <c r="I886" s="4">
        <v>426.76</v>
      </c>
      <c r="J886" s="4">
        <v>14393.42</v>
      </c>
      <c r="K886" s="4">
        <v>16643.400000000001</v>
      </c>
      <c r="L886" s="2">
        <v>45291</v>
      </c>
      <c r="M886" t="s">
        <v>6</v>
      </c>
    </row>
    <row r="887" spans="1:13" ht="12.75" customHeight="1" x14ac:dyDescent="0.25">
      <c r="A887" t="s">
        <v>1365</v>
      </c>
      <c r="B887" t="s">
        <v>1366</v>
      </c>
      <c r="C887" s="1">
        <v>36708</v>
      </c>
      <c r="D887" s="2">
        <v>36708</v>
      </c>
      <c r="E887" t="s">
        <v>107</v>
      </c>
      <c r="F887" t="s">
        <v>299</v>
      </c>
      <c r="G887" t="s">
        <v>1352</v>
      </c>
      <c r="H887" s="4">
        <v>5351.18</v>
      </c>
      <c r="I887" s="4">
        <v>73.58</v>
      </c>
      <c r="J887" s="4">
        <v>2481.54</v>
      </c>
      <c r="K887" s="4">
        <v>2869.64</v>
      </c>
      <c r="L887" s="2">
        <v>45291</v>
      </c>
      <c r="M887" t="s">
        <v>6</v>
      </c>
    </row>
    <row r="888" spans="1:13" ht="12.75" customHeight="1" x14ac:dyDescent="0.25">
      <c r="A888" t="s">
        <v>1367</v>
      </c>
      <c r="B888" t="s">
        <v>1368</v>
      </c>
      <c r="C888" s="1">
        <v>36708</v>
      </c>
      <c r="D888" s="2">
        <v>36708</v>
      </c>
      <c r="E888" t="s">
        <v>107</v>
      </c>
      <c r="F888" t="s">
        <v>299</v>
      </c>
      <c r="G888" t="s">
        <v>1352</v>
      </c>
      <c r="H888" s="4">
        <v>18729.11</v>
      </c>
      <c r="I888" s="4">
        <v>257.52999999999997</v>
      </c>
      <c r="J888" s="4">
        <v>8685.59</v>
      </c>
      <c r="K888" s="4">
        <v>10043.52</v>
      </c>
      <c r="L888" s="2">
        <v>45291</v>
      </c>
      <c r="M888" t="s">
        <v>6</v>
      </c>
    </row>
    <row r="889" spans="1:13" ht="12.75" customHeight="1" x14ac:dyDescent="0.25">
      <c r="A889" t="s">
        <v>1369</v>
      </c>
      <c r="B889" t="s">
        <v>1370</v>
      </c>
      <c r="C889" s="1">
        <v>36708</v>
      </c>
      <c r="D889" s="2">
        <v>36708</v>
      </c>
      <c r="E889" t="s">
        <v>107</v>
      </c>
      <c r="F889" t="s">
        <v>299</v>
      </c>
      <c r="G889" t="s">
        <v>1352</v>
      </c>
      <c r="H889" s="4">
        <v>790191.96</v>
      </c>
      <c r="I889" s="4">
        <v>10865.14</v>
      </c>
      <c r="J889" s="4">
        <v>366451.55</v>
      </c>
      <c r="K889" s="4">
        <v>423740.41</v>
      </c>
      <c r="L889" s="2">
        <v>45291</v>
      </c>
      <c r="M889" t="s">
        <v>6</v>
      </c>
    </row>
    <row r="890" spans="1:13" ht="12.75" customHeight="1" x14ac:dyDescent="0.25">
      <c r="A890" t="s">
        <v>1371</v>
      </c>
      <c r="B890" t="s">
        <v>1372</v>
      </c>
      <c r="C890" s="1">
        <v>36708</v>
      </c>
      <c r="D890" s="2">
        <v>36708</v>
      </c>
      <c r="E890" t="s">
        <v>107</v>
      </c>
      <c r="F890" t="s">
        <v>299</v>
      </c>
      <c r="G890" t="s">
        <v>1352</v>
      </c>
      <c r="H890" s="4">
        <v>133810.14000000001</v>
      </c>
      <c r="I890" s="4">
        <v>1839.89</v>
      </c>
      <c r="J890" s="4">
        <v>62054.400000000001</v>
      </c>
      <c r="K890" s="4">
        <v>71755.740000000005</v>
      </c>
      <c r="L890" s="2">
        <v>45291</v>
      </c>
      <c r="M890" t="s">
        <v>6</v>
      </c>
    </row>
    <row r="891" spans="1:13" ht="12.75" customHeight="1" x14ac:dyDescent="0.25">
      <c r="A891" t="s">
        <v>1373</v>
      </c>
      <c r="B891" t="s">
        <v>1374</v>
      </c>
      <c r="C891" s="1">
        <v>36708</v>
      </c>
      <c r="D891" s="2">
        <v>36708</v>
      </c>
      <c r="E891" t="s">
        <v>107</v>
      </c>
      <c r="F891" t="s">
        <v>299</v>
      </c>
      <c r="G891" t="s">
        <v>1352</v>
      </c>
      <c r="H891" s="4">
        <v>2849.5</v>
      </c>
      <c r="I891" s="4">
        <v>39.18</v>
      </c>
      <c r="J891" s="4">
        <v>1321.47</v>
      </c>
      <c r="K891" s="4">
        <v>1528.03</v>
      </c>
      <c r="L891" s="2">
        <v>45291</v>
      </c>
      <c r="M891" t="s">
        <v>6</v>
      </c>
    </row>
    <row r="892" spans="1:13" ht="12.75" customHeight="1" x14ac:dyDescent="0.25">
      <c r="A892" t="s">
        <v>1375</v>
      </c>
      <c r="B892" t="s">
        <v>1376</v>
      </c>
      <c r="C892" s="1">
        <v>36708</v>
      </c>
      <c r="D892" s="2">
        <v>36708</v>
      </c>
      <c r="E892" t="s">
        <v>107</v>
      </c>
      <c r="F892" t="s">
        <v>299</v>
      </c>
      <c r="G892" t="s">
        <v>1352</v>
      </c>
      <c r="H892" s="4">
        <v>1986.62</v>
      </c>
      <c r="I892" s="4">
        <v>27.32</v>
      </c>
      <c r="J892" s="4">
        <v>921.24</v>
      </c>
      <c r="K892" s="4">
        <v>1065.3800000000001</v>
      </c>
      <c r="L892" s="2">
        <v>45291</v>
      </c>
      <c r="M892" t="s">
        <v>6</v>
      </c>
    </row>
    <row r="893" spans="1:13" ht="12.75" customHeight="1" x14ac:dyDescent="0.25">
      <c r="A893" t="s">
        <v>1377</v>
      </c>
      <c r="B893" t="s">
        <v>1378</v>
      </c>
      <c r="C893" s="1">
        <v>36708</v>
      </c>
      <c r="D893" s="2">
        <v>36708</v>
      </c>
      <c r="E893" t="s">
        <v>107</v>
      </c>
      <c r="F893" t="s">
        <v>299</v>
      </c>
      <c r="G893" t="s">
        <v>1352</v>
      </c>
      <c r="H893" s="4">
        <v>2172.12</v>
      </c>
      <c r="I893" s="4">
        <v>29.87</v>
      </c>
      <c r="J893" s="4">
        <v>1007.27</v>
      </c>
      <c r="K893" s="4">
        <v>1164.8499999999999</v>
      </c>
      <c r="L893" s="2">
        <v>45291</v>
      </c>
      <c r="M893" t="s">
        <v>6</v>
      </c>
    </row>
    <row r="894" spans="1:13" ht="12.75" customHeight="1" x14ac:dyDescent="0.25">
      <c r="A894" t="s">
        <v>1379</v>
      </c>
      <c r="B894" t="s">
        <v>1380</v>
      </c>
      <c r="C894" s="1">
        <v>36708</v>
      </c>
      <c r="D894" s="2">
        <v>36708</v>
      </c>
      <c r="E894" t="s">
        <v>107</v>
      </c>
      <c r="F894" t="s">
        <v>299</v>
      </c>
      <c r="G894" t="s">
        <v>1352</v>
      </c>
      <c r="H894" s="4">
        <v>3258.18</v>
      </c>
      <c r="I894" s="4">
        <v>44.8</v>
      </c>
      <c r="J894" s="4">
        <v>1510.9</v>
      </c>
      <c r="K894" s="4">
        <v>1747.28</v>
      </c>
      <c r="L894" s="2">
        <v>45291</v>
      </c>
      <c r="M894" t="s">
        <v>6</v>
      </c>
    </row>
    <row r="895" spans="1:13" ht="12.75" customHeight="1" x14ac:dyDescent="0.25">
      <c r="A895" t="s">
        <v>1381</v>
      </c>
      <c r="B895" t="s">
        <v>1382</v>
      </c>
      <c r="C895" s="1">
        <v>36708</v>
      </c>
      <c r="D895" s="2">
        <v>36708</v>
      </c>
      <c r="E895" t="s">
        <v>107</v>
      </c>
      <c r="F895" t="s">
        <v>299</v>
      </c>
      <c r="G895" t="s">
        <v>1352</v>
      </c>
      <c r="H895" s="4">
        <v>16453.810000000001</v>
      </c>
      <c r="I895" s="4">
        <v>226.24</v>
      </c>
      <c r="J895" s="4">
        <v>7630.54</v>
      </c>
      <c r="K895" s="4">
        <v>8823.27</v>
      </c>
      <c r="L895" s="2">
        <v>45291</v>
      </c>
      <c r="M895" t="s">
        <v>6</v>
      </c>
    </row>
    <row r="896" spans="1:13" ht="12.75" customHeight="1" x14ac:dyDescent="0.25">
      <c r="A896" t="s">
        <v>1383</v>
      </c>
      <c r="B896" t="s">
        <v>1384</v>
      </c>
      <c r="C896" s="1">
        <v>36708</v>
      </c>
      <c r="D896" s="2">
        <v>36708</v>
      </c>
      <c r="E896" t="s">
        <v>107</v>
      </c>
      <c r="F896" t="s">
        <v>299</v>
      </c>
      <c r="G896" t="s">
        <v>1352</v>
      </c>
      <c r="H896" s="4">
        <v>6448.48</v>
      </c>
      <c r="I896" s="4">
        <v>88.67</v>
      </c>
      <c r="J896" s="4">
        <v>2990.51</v>
      </c>
      <c r="K896" s="4">
        <v>3457.97</v>
      </c>
      <c r="L896" s="2">
        <v>45291</v>
      </c>
      <c r="M896" t="s">
        <v>6</v>
      </c>
    </row>
    <row r="897" spans="1:13" ht="12.75" customHeight="1" x14ac:dyDescent="0.25">
      <c r="A897" t="s">
        <v>1385</v>
      </c>
      <c r="B897" t="s">
        <v>1386</v>
      </c>
      <c r="C897" s="1">
        <v>36708</v>
      </c>
      <c r="D897" s="2">
        <v>36708</v>
      </c>
      <c r="E897" t="s">
        <v>107</v>
      </c>
      <c r="F897" t="s">
        <v>299</v>
      </c>
      <c r="G897" t="s">
        <v>1352</v>
      </c>
      <c r="H897" s="4">
        <v>1819.15</v>
      </c>
      <c r="I897" s="4">
        <v>25.02</v>
      </c>
      <c r="J897" s="4">
        <v>843.57</v>
      </c>
      <c r="K897" s="4">
        <v>975.58</v>
      </c>
      <c r="L897" s="2">
        <v>45291</v>
      </c>
      <c r="M897" t="s">
        <v>6</v>
      </c>
    </row>
    <row r="898" spans="1:13" ht="12.75" customHeight="1" x14ac:dyDescent="0.25">
      <c r="A898" t="s">
        <v>1387</v>
      </c>
      <c r="B898" t="s">
        <v>1360</v>
      </c>
      <c r="C898" s="1">
        <v>36708</v>
      </c>
      <c r="D898" s="2">
        <v>36708</v>
      </c>
      <c r="E898" t="s">
        <v>107</v>
      </c>
      <c r="F898" t="s">
        <v>299</v>
      </c>
      <c r="G898" t="s">
        <v>1352</v>
      </c>
      <c r="H898" s="4">
        <v>41951.1</v>
      </c>
      <c r="I898" s="4">
        <v>576.83000000000004</v>
      </c>
      <c r="J898" s="4">
        <v>19454.79</v>
      </c>
      <c r="K898" s="4">
        <v>22496.31</v>
      </c>
      <c r="L898" s="2">
        <v>45291</v>
      </c>
      <c r="M898" t="s">
        <v>6</v>
      </c>
    </row>
    <row r="899" spans="1:13" ht="12.75" customHeight="1" x14ac:dyDescent="0.25">
      <c r="A899" t="s">
        <v>1388</v>
      </c>
      <c r="B899" t="s">
        <v>1389</v>
      </c>
      <c r="C899" s="1">
        <v>36708</v>
      </c>
      <c r="D899" s="2">
        <v>36708</v>
      </c>
      <c r="E899" t="s">
        <v>107</v>
      </c>
      <c r="F899" t="s">
        <v>299</v>
      </c>
      <c r="G899" t="s">
        <v>1352</v>
      </c>
      <c r="H899" s="4">
        <v>44121.18</v>
      </c>
      <c r="I899" s="4">
        <v>606.66999999999996</v>
      </c>
      <c r="J899" s="4">
        <v>20461.13</v>
      </c>
      <c r="K899" s="4">
        <v>23660.05</v>
      </c>
      <c r="L899" s="2">
        <v>45291</v>
      </c>
      <c r="M899" t="s">
        <v>6</v>
      </c>
    </row>
    <row r="900" spans="1:13" ht="12.75" customHeight="1" x14ac:dyDescent="0.25">
      <c r="A900" t="s">
        <v>1390</v>
      </c>
      <c r="B900" t="s">
        <v>1391</v>
      </c>
      <c r="C900" s="1">
        <v>36708</v>
      </c>
      <c r="D900" s="2">
        <v>36708</v>
      </c>
      <c r="E900" t="s">
        <v>107</v>
      </c>
      <c r="F900" t="s">
        <v>299</v>
      </c>
      <c r="G900" t="s">
        <v>1352</v>
      </c>
      <c r="H900" s="4">
        <v>72127.95</v>
      </c>
      <c r="I900" s="4">
        <v>991.76</v>
      </c>
      <c r="J900" s="4">
        <v>33449.360000000001</v>
      </c>
      <c r="K900" s="4">
        <v>38678.589999999997</v>
      </c>
      <c r="L900" s="2">
        <v>45291</v>
      </c>
      <c r="M900" t="s">
        <v>6</v>
      </c>
    </row>
    <row r="901" spans="1:13" ht="12.75" customHeight="1" x14ac:dyDescent="0.25">
      <c r="A901" t="s">
        <v>1392</v>
      </c>
      <c r="B901" t="s">
        <v>1393</v>
      </c>
      <c r="C901" s="1">
        <v>36708</v>
      </c>
      <c r="D901" s="2">
        <v>36708</v>
      </c>
      <c r="E901" t="s">
        <v>107</v>
      </c>
      <c r="F901" t="s">
        <v>299</v>
      </c>
      <c r="G901" t="s">
        <v>1352</v>
      </c>
      <c r="H901" s="4">
        <v>30545.439999999999</v>
      </c>
      <c r="I901" s="4">
        <v>420</v>
      </c>
      <c r="J901" s="4">
        <v>14165.49</v>
      </c>
      <c r="K901" s="4">
        <v>16379.95</v>
      </c>
      <c r="L901" s="2">
        <v>45291</v>
      </c>
      <c r="M901" t="s">
        <v>6</v>
      </c>
    </row>
    <row r="902" spans="1:13" ht="12.75" customHeight="1" x14ac:dyDescent="0.25">
      <c r="A902" t="s">
        <v>1394</v>
      </c>
      <c r="B902" t="s">
        <v>1395</v>
      </c>
      <c r="C902" s="1">
        <v>36708</v>
      </c>
      <c r="D902" s="2">
        <v>36708</v>
      </c>
      <c r="E902" t="s">
        <v>107</v>
      </c>
      <c r="F902" t="s">
        <v>299</v>
      </c>
      <c r="G902" t="s">
        <v>1352</v>
      </c>
      <c r="H902" s="4">
        <v>17648.47</v>
      </c>
      <c r="I902" s="4">
        <v>242.67</v>
      </c>
      <c r="J902" s="4">
        <v>8184.5</v>
      </c>
      <c r="K902" s="4">
        <v>9463.9699999999993</v>
      </c>
      <c r="L902" s="2">
        <v>45291</v>
      </c>
      <c r="M902" t="s">
        <v>6</v>
      </c>
    </row>
    <row r="903" spans="1:13" ht="12.75" customHeight="1" x14ac:dyDescent="0.25">
      <c r="A903" t="s">
        <v>1396</v>
      </c>
      <c r="B903" t="s">
        <v>1397</v>
      </c>
      <c r="C903" s="1">
        <v>36708</v>
      </c>
      <c r="D903" s="2">
        <v>36708</v>
      </c>
      <c r="E903" t="s">
        <v>107</v>
      </c>
      <c r="F903" t="s">
        <v>299</v>
      </c>
      <c r="G903" t="s">
        <v>1352</v>
      </c>
      <c r="H903" s="4">
        <v>719054.96</v>
      </c>
      <c r="I903" s="4">
        <v>9887.01</v>
      </c>
      <c r="J903" s="4">
        <v>333461.69</v>
      </c>
      <c r="K903" s="4">
        <v>385593.27</v>
      </c>
      <c r="L903" s="2">
        <v>45291</v>
      </c>
      <c r="M903" t="s">
        <v>6</v>
      </c>
    </row>
    <row r="904" spans="1:13" ht="12.75" customHeight="1" x14ac:dyDescent="0.25">
      <c r="A904" t="s">
        <v>1398</v>
      </c>
      <c r="B904" t="s">
        <v>1399</v>
      </c>
      <c r="C904" s="1">
        <v>36708</v>
      </c>
      <c r="D904" s="2">
        <v>36708</v>
      </c>
      <c r="E904" t="s">
        <v>107</v>
      </c>
      <c r="F904" t="s">
        <v>299</v>
      </c>
      <c r="G904" t="s">
        <v>1352</v>
      </c>
      <c r="H904" s="4">
        <v>155388.01999999999</v>
      </c>
      <c r="I904" s="4">
        <v>2136.59</v>
      </c>
      <c r="J904" s="4">
        <v>72061.19</v>
      </c>
      <c r="K904" s="4">
        <v>83326.83</v>
      </c>
      <c r="L904" s="2">
        <v>45291</v>
      </c>
      <c r="M904" t="s">
        <v>6</v>
      </c>
    </row>
    <row r="905" spans="1:13" ht="12.75" customHeight="1" x14ac:dyDescent="0.25">
      <c r="A905" t="s">
        <v>1400</v>
      </c>
      <c r="B905" t="s">
        <v>1401</v>
      </c>
      <c r="C905" s="1">
        <v>36708</v>
      </c>
      <c r="D905" s="2">
        <v>36708</v>
      </c>
      <c r="E905" t="s">
        <v>107</v>
      </c>
      <c r="F905" t="s">
        <v>299</v>
      </c>
      <c r="G905" t="s">
        <v>1352</v>
      </c>
      <c r="H905" s="4">
        <v>164916.03</v>
      </c>
      <c r="I905" s="4">
        <v>2267.6</v>
      </c>
      <c r="J905" s="4">
        <v>76479.8</v>
      </c>
      <c r="K905" s="4">
        <v>88436.23</v>
      </c>
      <c r="L905" s="2">
        <v>45291</v>
      </c>
      <c r="M905" t="s">
        <v>6</v>
      </c>
    </row>
    <row r="906" spans="1:13" ht="12.75" customHeight="1" x14ac:dyDescent="0.25">
      <c r="A906" t="s">
        <v>1402</v>
      </c>
      <c r="B906" t="s">
        <v>1403</v>
      </c>
      <c r="C906" s="1">
        <v>36708</v>
      </c>
      <c r="D906" s="2">
        <v>36708</v>
      </c>
      <c r="E906" t="s">
        <v>107</v>
      </c>
      <c r="F906" t="s">
        <v>299</v>
      </c>
      <c r="G906" t="s">
        <v>1352</v>
      </c>
      <c r="H906" s="4">
        <v>635.35</v>
      </c>
      <c r="I906" s="4">
        <v>8.74</v>
      </c>
      <c r="J906" s="4">
        <v>294.72000000000003</v>
      </c>
      <c r="K906" s="4">
        <v>340.63</v>
      </c>
      <c r="L906" s="2">
        <v>45291</v>
      </c>
      <c r="M906" t="s">
        <v>6</v>
      </c>
    </row>
    <row r="907" spans="1:13" ht="12.75" customHeight="1" x14ac:dyDescent="0.25">
      <c r="A907" t="s">
        <v>1404</v>
      </c>
      <c r="B907" t="s">
        <v>1405</v>
      </c>
      <c r="C907" s="1">
        <v>36708</v>
      </c>
      <c r="D907" s="2">
        <v>36708</v>
      </c>
      <c r="E907" t="s">
        <v>107</v>
      </c>
      <c r="F907" t="s">
        <v>299</v>
      </c>
      <c r="G907" t="s">
        <v>1352</v>
      </c>
      <c r="H907" s="4">
        <v>27148.1</v>
      </c>
      <c r="I907" s="4">
        <v>373.29</v>
      </c>
      <c r="J907" s="4">
        <v>12589.9</v>
      </c>
      <c r="K907" s="4">
        <v>14558.2</v>
      </c>
      <c r="L907" s="2">
        <v>45291</v>
      </c>
      <c r="M907" t="s">
        <v>6</v>
      </c>
    </row>
    <row r="908" spans="1:13" ht="12.75" customHeight="1" x14ac:dyDescent="0.25">
      <c r="A908" t="s">
        <v>1406</v>
      </c>
      <c r="B908" t="s">
        <v>1407</v>
      </c>
      <c r="C908" s="1">
        <v>36708</v>
      </c>
      <c r="D908" s="2">
        <v>36708</v>
      </c>
      <c r="E908" t="s">
        <v>107</v>
      </c>
      <c r="F908" t="s">
        <v>299</v>
      </c>
      <c r="G908" t="s">
        <v>1352</v>
      </c>
      <c r="H908" s="4">
        <v>21379.09</v>
      </c>
      <c r="I908" s="4">
        <v>293.95999999999998</v>
      </c>
      <c r="J908" s="4">
        <v>9914.51</v>
      </c>
      <c r="K908" s="4">
        <v>11464.58</v>
      </c>
      <c r="L908" s="2">
        <v>45291</v>
      </c>
      <c r="M908" t="s">
        <v>6</v>
      </c>
    </row>
    <row r="909" spans="1:13" ht="12.75" customHeight="1" x14ac:dyDescent="0.25">
      <c r="A909" t="s">
        <v>1408</v>
      </c>
      <c r="B909" t="s">
        <v>1409</v>
      </c>
      <c r="C909" s="1">
        <v>36708</v>
      </c>
      <c r="D909" s="2">
        <v>36708</v>
      </c>
      <c r="E909" t="s">
        <v>107</v>
      </c>
      <c r="F909" t="s">
        <v>299</v>
      </c>
      <c r="G909" t="s">
        <v>1352</v>
      </c>
      <c r="H909" s="4">
        <v>3393.94</v>
      </c>
      <c r="I909" s="4">
        <v>46.67</v>
      </c>
      <c r="J909" s="4">
        <v>1573.98</v>
      </c>
      <c r="K909" s="4">
        <v>1819.96</v>
      </c>
      <c r="L909" s="2">
        <v>45291</v>
      </c>
      <c r="M909" t="s">
        <v>6</v>
      </c>
    </row>
    <row r="910" spans="1:13" ht="12.75" customHeight="1" x14ac:dyDescent="0.25">
      <c r="A910" t="s">
        <v>1410</v>
      </c>
      <c r="B910" t="s">
        <v>1411</v>
      </c>
      <c r="C910" s="1">
        <v>36708</v>
      </c>
      <c r="D910" s="2">
        <v>36708</v>
      </c>
      <c r="E910" t="s">
        <v>107</v>
      </c>
      <c r="F910" t="s">
        <v>299</v>
      </c>
      <c r="G910" t="s">
        <v>1352</v>
      </c>
      <c r="H910" s="4">
        <v>6087.09</v>
      </c>
      <c r="I910" s="4">
        <v>83.7</v>
      </c>
      <c r="J910" s="4">
        <v>2822.78</v>
      </c>
      <c r="K910" s="4">
        <v>3264.31</v>
      </c>
      <c r="L910" s="2">
        <v>45291</v>
      </c>
      <c r="M910" t="s">
        <v>6</v>
      </c>
    </row>
    <row r="911" spans="1:13" ht="12.75" customHeight="1" x14ac:dyDescent="0.25">
      <c r="A911" t="s">
        <v>1412</v>
      </c>
      <c r="B911" t="s">
        <v>1413</v>
      </c>
      <c r="C911" s="1">
        <v>36708</v>
      </c>
      <c r="D911" s="2">
        <v>36708</v>
      </c>
      <c r="E911" t="s">
        <v>107</v>
      </c>
      <c r="F911" t="s">
        <v>299</v>
      </c>
      <c r="G911" t="s">
        <v>1352</v>
      </c>
      <c r="H911" s="4">
        <v>139523.01</v>
      </c>
      <c r="I911" s="4">
        <v>1918.44</v>
      </c>
      <c r="J911" s="4">
        <v>64703.8</v>
      </c>
      <c r="K911" s="4">
        <v>74819.210000000006</v>
      </c>
      <c r="L911" s="2">
        <v>45291</v>
      </c>
      <c r="M911" t="s">
        <v>6</v>
      </c>
    </row>
    <row r="912" spans="1:13" ht="12.75" customHeight="1" x14ac:dyDescent="0.25">
      <c r="A912" t="s">
        <v>1414</v>
      </c>
      <c r="B912" t="s">
        <v>1415</v>
      </c>
      <c r="C912" s="1">
        <v>36708</v>
      </c>
      <c r="D912" s="2">
        <v>36708</v>
      </c>
      <c r="E912" t="s">
        <v>107</v>
      </c>
      <c r="F912" t="s">
        <v>299</v>
      </c>
      <c r="G912" t="s">
        <v>1352</v>
      </c>
      <c r="H912" s="4">
        <v>31203.82</v>
      </c>
      <c r="I912" s="4">
        <v>429.05</v>
      </c>
      <c r="J912" s="4">
        <v>14470.86</v>
      </c>
      <c r="K912" s="4">
        <v>16732.96</v>
      </c>
      <c r="L912" s="2">
        <v>45291</v>
      </c>
      <c r="M912" t="s">
        <v>6</v>
      </c>
    </row>
    <row r="913" spans="1:13" ht="12.75" customHeight="1" x14ac:dyDescent="0.25">
      <c r="A913" t="s">
        <v>1416</v>
      </c>
      <c r="B913" t="s">
        <v>1417</v>
      </c>
      <c r="C913" s="1">
        <v>36708</v>
      </c>
      <c r="D913" s="2">
        <v>36708</v>
      </c>
      <c r="E913" t="s">
        <v>107</v>
      </c>
      <c r="F913" t="s">
        <v>299</v>
      </c>
      <c r="G913" t="s">
        <v>1352</v>
      </c>
      <c r="H913" s="4">
        <v>202807.33</v>
      </c>
      <c r="I913" s="4">
        <v>2788.6</v>
      </c>
      <c r="J913" s="4">
        <v>94051.97</v>
      </c>
      <c r="K913" s="4">
        <v>108755.36</v>
      </c>
      <c r="L913" s="2">
        <v>45291</v>
      </c>
      <c r="M913" t="s">
        <v>6</v>
      </c>
    </row>
    <row r="914" spans="1:13" ht="12.75" customHeight="1" x14ac:dyDescent="0.25">
      <c r="A914" t="s">
        <v>1418</v>
      </c>
      <c r="B914" t="s">
        <v>1419</v>
      </c>
      <c r="C914" s="1">
        <v>36708</v>
      </c>
      <c r="D914" s="2">
        <v>36708</v>
      </c>
      <c r="E914" t="s">
        <v>107</v>
      </c>
      <c r="F914" t="s">
        <v>299</v>
      </c>
      <c r="G914" t="s">
        <v>1352</v>
      </c>
      <c r="H914" s="4">
        <v>30973.93</v>
      </c>
      <c r="I914" s="4">
        <v>425.89</v>
      </c>
      <c r="J914" s="4">
        <v>14364.19</v>
      </c>
      <c r="K914" s="4">
        <v>16609.740000000002</v>
      </c>
      <c r="L914" s="2">
        <v>45291</v>
      </c>
      <c r="M914" t="s">
        <v>6</v>
      </c>
    </row>
    <row r="915" spans="1:13" ht="12.75" customHeight="1" x14ac:dyDescent="0.25">
      <c r="A915" t="s">
        <v>1420</v>
      </c>
      <c r="B915" t="s">
        <v>1421</v>
      </c>
      <c r="C915" s="1">
        <v>36708</v>
      </c>
      <c r="D915" s="2">
        <v>36708</v>
      </c>
      <c r="E915" t="s">
        <v>107</v>
      </c>
      <c r="F915" t="s">
        <v>299</v>
      </c>
      <c r="G915" t="s">
        <v>1352</v>
      </c>
      <c r="H915" s="4">
        <v>86956.59</v>
      </c>
      <c r="I915" s="4">
        <v>1195.6500000000001</v>
      </c>
      <c r="J915" s="4">
        <v>40326.089999999997</v>
      </c>
      <c r="K915" s="4">
        <v>46630.5</v>
      </c>
      <c r="L915" s="2">
        <v>45291</v>
      </c>
      <c r="M915" t="s">
        <v>6</v>
      </c>
    </row>
    <row r="916" spans="1:13" ht="12.75" customHeight="1" x14ac:dyDescent="0.25">
      <c r="A916" t="s">
        <v>1422</v>
      </c>
      <c r="B916" t="s">
        <v>1405</v>
      </c>
      <c r="C916" s="1">
        <v>36708</v>
      </c>
      <c r="D916" s="2">
        <v>36708</v>
      </c>
      <c r="E916" t="s">
        <v>107</v>
      </c>
      <c r="F916" t="s">
        <v>299</v>
      </c>
      <c r="G916" t="s">
        <v>1352</v>
      </c>
      <c r="H916" s="4">
        <v>17088.98</v>
      </c>
      <c r="I916" s="4">
        <v>234.97</v>
      </c>
      <c r="J916" s="4">
        <v>7925.02</v>
      </c>
      <c r="K916" s="4">
        <v>9163.9599999999991</v>
      </c>
      <c r="L916" s="2">
        <v>45291</v>
      </c>
      <c r="M916" t="s">
        <v>6</v>
      </c>
    </row>
    <row r="917" spans="1:13" ht="12.75" customHeight="1" x14ac:dyDescent="0.25">
      <c r="A917" t="s">
        <v>1423</v>
      </c>
      <c r="B917" t="s">
        <v>1424</v>
      </c>
      <c r="C917" s="1">
        <v>36861</v>
      </c>
      <c r="D917" s="2">
        <v>36861</v>
      </c>
      <c r="E917" t="s">
        <v>107</v>
      </c>
      <c r="F917" t="s">
        <v>299</v>
      </c>
      <c r="G917" t="s">
        <v>1425</v>
      </c>
      <c r="H917" s="4">
        <v>4980</v>
      </c>
      <c r="I917" s="4">
        <v>68.8</v>
      </c>
      <c r="J917" s="4">
        <v>2268.3000000000002</v>
      </c>
      <c r="K917" s="4">
        <v>2711.7</v>
      </c>
      <c r="L917" s="2">
        <v>45291</v>
      </c>
      <c r="M917" t="s">
        <v>6</v>
      </c>
    </row>
    <row r="918" spans="1:13" ht="12.75" customHeight="1" x14ac:dyDescent="0.25">
      <c r="A918" t="s">
        <v>1426</v>
      </c>
      <c r="B918" t="s">
        <v>1427</v>
      </c>
      <c r="C918" s="1">
        <v>36861</v>
      </c>
      <c r="D918" s="2">
        <v>36861</v>
      </c>
      <c r="E918" t="s">
        <v>107</v>
      </c>
      <c r="F918" t="s">
        <v>299</v>
      </c>
      <c r="G918" t="s">
        <v>1425</v>
      </c>
      <c r="H918" s="4">
        <v>5200</v>
      </c>
      <c r="I918" s="4">
        <v>71.84</v>
      </c>
      <c r="J918" s="4">
        <v>2368.52</v>
      </c>
      <c r="K918" s="4">
        <v>2831.48</v>
      </c>
      <c r="L918" s="2">
        <v>45291</v>
      </c>
      <c r="M918" t="s">
        <v>6</v>
      </c>
    </row>
    <row r="919" spans="1:13" ht="12.75" customHeight="1" x14ac:dyDescent="0.25">
      <c r="A919" t="s">
        <v>1428</v>
      </c>
      <c r="B919" t="s">
        <v>1429</v>
      </c>
      <c r="C919" s="1">
        <v>36861</v>
      </c>
      <c r="D919" s="2">
        <v>36861</v>
      </c>
      <c r="E919" t="s">
        <v>107</v>
      </c>
      <c r="F919" t="s">
        <v>299</v>
      </c>
      <c r="G919" t="s">
        <v>1425</v>
      </c>
      <c r="H919" s="4">
        <v>900</v>
      </c>
      <c r="I919" s="4">
        <v>12.43</v>
      </c>
      <c r="J919" s="4">
        <v>409.93</v>
      </c>
      <c r="K919" s="4">
        <v>490.07</v>
      </c>
      <c r="L919" s="2">
        <v>45291</v>
      </c>
      <c r="M919" t="s">
        <v>6</v>
      </c>
    </row>
    <row r="920" spans="1:13" ht="12.75" customHeight="1" x14ac:dyDescent="0.25">
      <c r="A920" t="s">
        <v>1430</v>
      </c>
      <c r="B920" t="s">
        <v>1431</v>
      </c>
      <c r="C920" s="1">
        <v>36861</v>
      </c>
      <c r="D920" s="2">
        <v>36861</v>
      </c>
      <c r="E920" t="s">
        <v>107</v>
      </c>
      <c r="F920" t="s">
        <v>299</v>
      </c>
      <c r="G920" t="s">
        <v>1425</v>
      </c>
      <c r="H920" s="4">
        <v>800</v>
      </c>
      <c r="I920" s="4">
        <v>11.05</v>
      </c>
      <c r="J920" s="4">
        <v>364.38</v>
      </c>
      <c r="K920" s="4">
        <v>435.62</v>
      </c>
      <c r="L920" s="2">
        <v>45291</v>
      </c>
      <c r="M920" t="s">
        <v>6</v>
      </c>
    </row>
    <row r="921" spans="1:13" ht="12.75" customHeight="1" x14ac:dyDescent="0.25">
      <c r="A921" t="s">
        <v>1432</v>
      </c>
      <c r="B921" t="s">
        <v>1433</v>
      </c>
      <c r="C921" s="1">
        <v>36861</v>
      </c>
      <c r="D921" s="2">
        <v>36861</v>
      </c>
      <c r="E921" t="s">
        <v>107</v>
      </c>
      <c r="F921" t="s">
        <v>299</v>
      </c>
      <c r="G921" t="s">
        <v>1425</v>
      </c>
      <c r="H921" s="4">
        <v>1100</v>
      </c>
      <c r="I921" s="4">
        <v>15.2</v>
      </c>
      <c r="J921" s="4">
        <v>501.03</v>
      </c>
      <c r="K921" s="4">
        <v>598.97</v>
      </c>
      <c r="L921" s="2">
        <v>45291</v>
      </c>
      <c r="M921" t="s">
        <v>6</v>
      </c>
    </row>
    <row r="922" spans="1:13" ht="12.75" customHeight="1" x14ac:dyDescent="0.25">
      <c r="A922" t="s">
        <v>1434</v>
      </c>
      <c r="B922" t="s">
        <v>1435</v>
      </c>
      <c r="C922" s="1">
        <v>36861</v>
      </c>
      <c r="D922" s="2">
        <v>36861</v>
      </c>
      <c r="E922" t="s">
        <v>107</v>
      </c>
      <c r="F922" t="s">
        <v>299</v>
      </c>
      <c r="G922" t="s">
        <v>1425</v>
      </c>
      <c r="H922" s="4">
        <v>500</v>
      </c>
      <c r="I922" s="4">
        <v>6.91</v>
      </c>
      <c r="J922" s="4">
        <v>227.74</v>
      </c>
      <c r="K922" s="4">
        <v>272.26</v>
      </c>
      <c r="L922" s="2">
        <v>45291</v>
      </c>
      <c r="M922" t="s">
        <v>6</v>
      </c>
    </row>
    <row r="923" spans="1:13" ht="12.75" customHeight="1" x14ac:dyDescent="0.25">
      <c r="A923" t="s">
        <v>1436</v>
      </c>
      <c r="B923" t="s">
        <v>1437</v>
      </c>
      <c r="C923" s="1">
        <v>36861</v>
      </c>
      <c r="D923" s="2">
        <v>36861</v>
      </c>
      <c r="E923" t="s">
        <v>107</v>
      </c>
      <c r="F923" t="s">
        <v>299</v>
      </c>
      <c r="G923" t="s">
        <v>1425</v>
      </c>
      <c r="H923" s="4">
        <v>1227.54</v>
      </c>
      <c r="I923" s="4">
        <v>16.96</v>
      </c>
      <c r="J923" s="4">
        <v>559.12</v>
      </c>
      <c r="K923" s="4">
        <v>668.42</v>
      </c>
      <c r="L923" s="2">
        <v>45291</v>
      </c>
      <c r="M923" t="s">
        <v>6</v>
      </c>
    </row>
    <row r="924" spans="1:13" ht="12.75" customHeight="1" x14ac:dyDescent="0.25">
      <c r="A924" t="s">
        <v>1438</v>
      </c>
      <c r="B924" t="s">
        <v>1439</v>
      </c>
      <c r="C924" s="1">
        <v>36861</v>
      </c>
      <c r="D924" s="2">
        <v>36861</v>
      </c>
      <c r="E924" t="s">
        <v>107</v>
      </c>
      <c r="F924" t="s">
        <v>299</v>
      </c>
      <c r="G924" t="s">
        <v>1425</v>
      </c>
      <c r="H924" s="4">
        <v>6897.06</v>
      </c>
      <c r="I924" s="4">
        <v>95.28</v>
      </c>
      <c r="J924" s="4">
        <v>3141.39</v>
      </c>
      <c r="K924" s="4">
        <v>3755.67</v>
      </c>
      <c r="L924" s="2">
        <v>45291</v>
      </c>
      <c r="M924" t="s">
        <v>6</v>
      </c>
    </row>
    <row r="925" spans="1:13" ht="12.75" customHeight="1" x14ac:dyDescent="0.25">
      <c r="A925" t="s">
        <v>1440</v>
      </c>
      <c r="B925" t="s">
        <v>1441</v>
      </c>
      <c r="C925" s="1">
        <v>36861</v>
      </c>
      <c r="D925" s="2">
        <v>36861</v>
      </c>
      <c r="E925" t="s">
        <v>107</v>
      </c>
      <c r="F925" t="s">
        <v>299</v>
      </c>
      <c r="G925" t="s">
        <v>1425</v>
      </c>
      <c r="H925" s="4">
        <v>6848.14</v>
      </c>
      <c r="I925" s="4">
        <v>94.61</v>
      </c>
      <c r="J925" s="4">
        <v>3119.06</v>
      </c>
      <c r="K925" s="4">
        <v>3729.08</v>
      </c>
      <c r="L925" s="2">
        <v>45291</v>
      </c>
      <c r="M925" t="s">
        <v>6</v>
      </c>
    </row>
    <row r="926" spans="1:13" ht="12.75" customHeight="1" x14ac:dyDescent="0.25">
      <c r="A926" t="s">
        <v>1442</v>
      </c>
      <c r="B926" t="s">
        <v>1443</v>
      </c>
      <c r="C926" s="1">
        <v>36861</v>
      </c>
      <c r="D926" s="2">
        <v>36861</v>
      </c>
      <c r="E926" t="s">
        <v>107</v>
      </c>
      <c r="F926" t="s">
        <v>299</v>
      </c>
      <c r="G926" t="s">
        <v>1425</v>
      </c>
      <c r="H926" s="4">
        <v>151.4</v>
      </c>
      <c r="I926" s="4">
        <v>2.09</v>
      </c>
      <c r="J926" s="4">
        <v>69</v>
      </c>
      <c r="K926" s="4">
        <v>82.4</v>
      </c>
      <c r="L926" s="2">
        <v>45291</v>
      </c>
      <c r="M926" t="s">
        <v>6</v>
      </c>
    </row>
    <row r="927" spans="1:13" ht="12.75" customHeight="1" x14ac:dyDescent="0.25">
      <c r="A927" t="s">
        <v>1444</v>
      </c>
      <c r="B927" t="s">
        <v>1445</v>
      </c>
      <c r="C927" s="1">
        <v>36861</v>
      </c>
      <c r="D927" s="2">
        <v>36861</v>
      </c>
      <c r="E927" t="s">
        <v>107</v>
      </c>
      <c r="F927" t="s">
        <v>299</v>
      </c>
      <c r="G927" t="s">
        <v>1425</v>
      </c>
      <c r="H927" s="4">
        <v>2593.91</v>
      </c>
      <c r="I927" s="4">
        <v>35.83</v>
      </c>
      <c r="J927" s="4">
        <v>1181.51</v>
      </c>
      <c r="K927" s="4">
        <v>1412.4</v>
      </c>
      <c r="L927" s="2">
        <v>45291</v>
      </c>
      <c r="M927" t="s">
        <v>6</v>
      </c>
    </row>
    <row r="928" spans="1:13" ht="12.75" customHeight="1" x14ac:dyDescent="0.25">
      <c r="A928" t="s">
        <v>1446</v>
      </c>
      <c r="B928" t="s">
        <v>1447</v>
      </c>
      <c r="C928" s="1">
        <v>36861</v>
      </c>
      <c r="D928" s="2">
        <v>36861</v>
      </c>
      <c r="E928" t="s">
        <v>107</v>
      </c>
      <c r="F928" t="s">
        <v>299</v>
      </c>
      <c r="G928" t="s">
        <v>1425</v>
      </c>
      <c r="H928" s="4">
        <v>85.6</v>
      </c>
      <c r="I928" s="4">
        <v>1.19</v>
      </c>
      <c r="J928" s="4">
        <v>38.869999999999997</v>
      </c>
      <c r="K928" s="4">
        <v>46.73</v>
      </c>
      <c r="L928" s="2">
        <v>45291</v>
      </c>
      <c r="M928" t="s">
        <v>6</v>
      </c>
    </row>
    <row r="929" spans="1:13" ht="12.75" customHeight="1" x14ac:dyDescent="0.25">
      <c r="A929" t="s">
        <v>1448</v>
      </c>
      <c r="B929" t="s">
        <v>1449</v>
      </c>
      <c r="C929" s="1">
        <v>36861</v>
      </c>
      <c r="D929" s="2">
        <v>36861</v>
      </c>
      <c r="E929" t="s">
        <v>107</v>
      </c>
      <c r="F929" t="s">
        <v>299</v>
      </c>
      <c r="G929" t="s">
        <v>1425</v>
      </c>
      <c r="H929" s="4">
        <v>1746.97</v>
      </c>
      <c r="I929" s="4">
        <v>24.13</v>
      </c>
      <c r="J929" s="4">
        <v>795.72</v>
      </c>
      <c r="K929" s="4">
        <v>951.25</v>
      </c>
      <c r="L929" s="2">
        <v>45291</v>
      </c>
      <c r="M929" t="s">
        <v>6</v>
      </c>
    </row>
    <row r="930" spans="1:13" ht="12.75" customHeight="1" x14ac:dyDescent="0.25">
      <c r="A930" t="s">
        <v>1450</v>
      </c>
      <c r="B930" t="s">
        <v>1451</v>
      </c>
      <c r="C930" s="1">
        <v>36861</v>
      </c>
      <c r="D930" s="2">
        <v>36861</v>
      </c>
      <c r="E930" t="s">
        <v>107</v>
      </c>
      <c r="F930" t="s">
        <v>299</v>
      </c>
      <c r="G930" t="s">
        <v>1425</v>
      </c>
      <c r="H930" s="4">
        <v>910.76</v>
      </c>
      <c r="I930" s="4">
        <v>12.58</v>
      </c>
      <c r="J930" s="4">
        <v>414.95</v>
      </c>
      <c r="K930" s="4">
        <v>495.81</v>
      </c>
      <c r="L930" s="2">
        <v>45291</v>
      </c>
      <c r="M930" t="s">
        <v>6</v>
      </c>
    </row>
    <row r="931" spans="1:13" ht="12.75" customHeight="1" x14ac:dyDescent="0.25">
      <c r="A931" t="s">
        <v>1452</v>
      </c>
      <c r="B931" t="s">
        <v>1453</v>
      </c>
      <c r="C931" s="1">
        <v>36861</v>
      </c>
      <c r="D931" s="2">
        <v>36861</v>
      </c>
      <c r="E931" t="s">
        <v>107</v>
      </c>
      <c r="F931" t="s">
        <v>299</v>
      </c>
      <c r="G931" t="s">
        <v>1425</v>
      </c>
      <c r="H931" s="4">
        <v>7407.17</v>
      </c>
      <c r="I931" s="4">
        <v>102.33</v>
      </c>
      <c r="J931" s="4">
        <v>3373.77</v>
      </c>
      <c r="K931" s="4">
        <v>4033.4</v>
      </c>
      <c r="L931" s="2">
        <v>45291</v>
      </c>
      <c r="M931" t="s">
        <v>6</v>
      </c>
    </row>
    <row r="932" spans="1:13" ht="12.75" customHeight="1" x14ac:dyDescent="0.25">
      <c r="A932" t="s">
        <v>1454</v>
      </c>
      <c r="B932" t="s">
        <v>1455</v>
      </c>
      <c r="C932" s="1">
        <v>36861</v>
      </c>
      <c r="D932" s="2">
        <v>36861</v>
      </c>
      <c r="E932" t="s">
        <v>107</v>
      </c>
      <c r="F932" t="s">
        <v>299</v>
      </c>
      <c r="G932" t="s">
        <v>1425</v>
      </c>
      <c r="H932" s="4">
        <v>104.82</v>
      </c>
      <c r="I932" s="4">
        <v>1.45</v>
      </c>
      <c r="J932" s="4">
        <v>47.84</v>
      </c>
      <c r="K932" s="4">
        <v>56.98</v>
      </c>
      <c r="L932" s="2">
        <v>45291</v>
      </c>
      <c r="M932" t="s">
        <v>6</v>
      </c>
    </row>
    <row r="933" spans="1:13" ht="12.75" customHeight="1" x14ac:dyDescent="0.25">
      <c r="A933" t="s">
        <v>1456</v>
      </c>
      <c r="B933" t="s">
        <v>1457</v>
      </c>
      <c r="C933" s="1">
        <v>36861</v>
      </c>
      <c r="D933" s="2">
        <v>36861</v>
      </c>
      <c r="E933" t="s">
        <v>107</v>
      </c>
      <c r="F933" t="s">
        <v>299</v>
      </c>
      <c r="G933" t="s">
        <v>1425</v>
      </c>
      <c r="H933" s="4">
        <v>564.86</v>
      </c>
      <c r="I933" s="4">
        <v>7.8</v>
      </c>
      <c r="J933" s="4">
        <v>257.33999999999997</v>
      </c>
      <c r="K933" s="4">
        <v>307.52</v>
      </c>
      <c r="L933" s="2">
        <v>45291</v>
      </c>
      <c r="M933" t="s">
        <v>6</v>
      </c>
    </row>
    <row r="934" spans="1:13" ht="12.75" customHeight="1" x14ac:dyDescent="0.25">
      <c r="A934" t="s">
        <v>1458</v>
      </c>
      <c r="B934" t="s">
        <v>1459</v>
      </c>
      <c r="C934" s="1">
        <v>36861</v>
      </c>
      <c r="D934" s="2">
        <v>36861</v>
      </c>
      <c r="E934" t="s">
        <v>107</v>
      </c>
      <c r="F934" t="s">
        <v>299</v>
      </c>
      <c r="G934" t="s">
        <v>1425</v>
      </c>
      <c r="H934" s="4">
        <v>324.24</v>
      </c>
      <c r="I934" s="4">
        <v>4.4800000000000004</v>
      </c>
      <c r="J934" s="4">
        <v>147.80000000000001</v>
      </c>
      <c r="K934" s="4">
        <v>176.44</v>
      </c>
      <c r="L934" s="2">
        <v>45291</v>
      </c>
      <c r="M934" t="s">
        <v>6</v>
      </c>
    </row>
    <row r="935" spans="1:13" ht="12.75" customHeight="1" x14ac:dyDescent="0.25">
      <c r="A935" t="s">
        <v>1460</v>
      </c>
      <c r="B935" t="s">
        <v>1461</v>
      </c>
      <c r="C935" s="1">
        <v>36861</v>
      </c>
      <c r="D935" s="2">
        <v>36861</v>
      </c>
      <c r="E935" t="s">
        <v>107</v>
      </c>
      <c r="F935" t="s">
        <v>299</v>
      </c>
      <c r="G935" t="s">
        <v>1425</v>
      </c>
      <c r="H935" s="4">
        <v>3298.29</v>
      </c>
      <c r="I935" s="4">
        <v>45.56</v>
      </c>
      <c r="J935" s="4">
        <v>1502.41</v>
      </c>
      <c r="K935" s="4">
        <v>1795.88</v>
      </c>
      <c r="L935" s="2">
        <v>45291</v>
      </c>
      <c r="M935" t="s">
        <v>6</v>
      </c>
    </row>
    <row r="936" spans="1:13" ht="12.75" customHeight="1" x14ac:dyDescent="0.25">
      <c r="A936" t="s">
        <v>1462</v>
      </c>
      <c r="B936" t="s">
        <v>1463</v>
      </c>
      <c r="C936" s="1">
        <v>36861</v>
      </c>
      <c r="D936" s="2">
        <v>36861</v>
      </c>
      <c r="E936" t="s">
        <v>107</v>
      </c>
      <c r="F936" t="s">
        <v>299</v>
      </c>
      <c r="G936" t="s">
        <v>1425</v>
      </c>
      <c r="H936" s="4">
        <v>319.58</v>
      </c>
      <c r="I936" s="4">
        <v>4.42</v>
      </c>
      <c r="J936" s="4">
        <v>145.53</v>
      </c>
      <c r="K936" s="4">
        <v>174.05</v>
      </c>
      <c r="L936" s="2">
        <v>45291</v>
      </c>
      <c r="M936" t="s">
        <v>6</v>
      </c>
    </row>
    <row r="937" spans="1:13" ht="12.75" customHeight="1" x14ac:dyDescent="0.25">
      <c r="A937" t="s">
        <v>1464</v>
      </c>
      <c r="B937" t="s">
        <v>1465</v>
      </c>
      <c r="C937" s="1">
        <v>36861</v>
      </c>
      <c r="D937" s="2">
        <v>36861</v>
      </c>
      <c r="E937" t="s">
        <v>107</v>
      </c>
      <c r="F937" t="s">
        <v>299</v>
      </c>
      <c r="G937" t="s">
        <v>1425</v>
      </c>
      <c r="H937" s="4">
        <v>195.66</v>
      </c>
      <c r="I937" s="4">
        <v>2.71</v>
      </c>
      <c r="J937" s="4">
        <v>89.07</v>
      </c>
      <c r="K937" s="4">
        <v>106.59</v>
      </c>
      <c r="L937" s="2">
        <v>45291</v>
      </c>
      <c r="M937" t="s">
        <v>6</v>
      </c>
    </row>
    <row r="938" spans="1:13" ht="12.75" customHeight="1" x14ac:dyDescent="0.25">
      <c r="A938" t="s">
        <v>1466</v>
      </c>
      <c r="B938" t="s">
        <v>1467</v>
      </c>
      <c r="C938" s="1">
        <v>36861</v>
      </c>
      <c r="D938" s="2">
        <v>36861</v>
      </c>
      <c r="E938" t="s">
        <v>107</v>
      </c>
      <c r="F938" t="s">
        <v>299</v>
      </c>
      <c r="G938" t="s">
        <v>1425</v>
      </c>
      <c r="H938" s="4">
        <v>370.36</v>
      </c>
      <c r="I938" s="4">
        <v>5.12</v>
      </c>
      <c r="J938" s="4">
        <v>168.77</v>
      </c>
      <c r="K938" s="4">
        <v>201.59</v>
      </c>
      <c r="L938" s="2">
        <v>45291</v>
      </c>
      <c r="M938" t="s">
        <v>6</v>
      </c>
    </row>
    <row r="939" spans="1:13" ht="12.75" customHeight="1" x14ac:dyDescent="0.25">
      <c r="A939" t="s">
        <v>1468</v>
      </c>
      <c r="B939" t="s">
        <v>1469</v>
      </c>
      <c r="C939" s="1">
        <v>36861</v>
      </c>
      <c r="D939" s="2">
        <v>36861</v>
      </c>
      <c r="E939" t="s">
        <v>107</v>
      </c>
      <c r="F939" t="s">
        <v>299</v>
      </c>
      <c r="G939" t="s">
        <v>1425</v>
      </c>
      <c r="H939" s="4">
        <v>2885.08</v>
      </c>
      <c r="I939" s="4">
        <v>39.86</v>
      </c>
      <c r="J939" s="4">
        <v>1314.08</v>
      </c>
      <c r="K939" s="4">
        <v>1571</v>
      </c>
      <c r="L939" s="2">
        <v>45291</v>
      </c>
      <c r="M939" t="s">
        <v>6</v>
      </c>
    </row>
    <row r="940" spans="1:13" ht="12.75" customHeight="1" x14ac:dyDescent="0.25">
      <c r="A940" t="s">
        <v>1470</v>
      </c>
      <c r="B940" t="s">
        <v>1471</v>
      </c>
      <c r="C940" s="1">
        <v>36861</v>
      </c>
      <c r="D940" s="2">
        <v>36861</v>
      </c>
      <c r="E940" t="s">
        <v>107</v>
      </c>
      <c r="F940" t="s">
        <v>299</v>
      </c>
      <c r="G940" t="s">
        <v>1425</v>
      </c>
      <c r="H940" s="4">
        <v>3032.9</v>
      </c>
      <c r="I940" s="4">
        <v>41.9</v>
      </c>
      <c r="J940" s="4">
        <v>1381.49</v>
      </c>
      <c r="K940" s="4">
        <v>1651.41</v>
      </c>
      <c r="L940" s="2">
        <v>45291</v>
      </c>
      <c r="M940" t="s">
        <v>6</v>
      </c>
    </row>
    <row r="941" spans="1:13" ht="12.75" customHeight="1" x14ac:dyDescent="0.25">
      <c r="A941" t="s">
        <v>1472</v>
      </c>
      <c r="B941" t="s">
        <v>1473</v>
      </c>
      <c r="C941" s="1">
        <v>36861</v>
      </c>
      <c r="D941" s="2">
        <v>36861</v>
      </c>
      <c r="E941" t="s">
        <v>107</v>
      </c>
      <c r="F941" t="s">
        <v>299</v>
      </c>
      <c r="G941" t="s">
        <v>1425</v>
      </c>
      <c r="H941" s="4">
        <v>28405.68</v>
      </c>
      <c r="I941" s="4">
        <v>392.41</v>
      </c>
      <c r="J941" s="4">
        <v>12938.17</v>
      </c>
      <c r="K941" s="4">
        <v>15467.51</v>
      </c>
      <c r="L941" s="2">
        <v>45291</v>
      </c>
      <c r="M941" t="s">
        <v>6</v>
      </c>
    </row>
    <row r="942" spans="1:13" ht="12.75" customHeight="1" x14ac:dyDescent="0.25">
      <c r="A942" t="s">
        <v>1474</v>
      </c>
      <c r="B942" t="s">
        <v>1475</v>
      </c>
      <c r="C942" s="1">
        <v>36861</v>
      </c>
      <c r="D942" s="2">
        <v>36861</v>
      </c>
      <c r="E942" t="s">
        <v>107</v>
      </c>
      <c r="F942" t="s">
        <v>299</v>
      </c>
      <c r="G942" t="s">
        <v>1425</v>
      </c>
      <c r="H942" s="4">
        <v>7743.81</v>
      </c>
      <c r="I942" s="4">
        <v>106.97</v>
      </c>
      <c r="J942" s="4">
        <v>3527.25</v>
      </c>
      <c r="K942" s="4">
        <v>4216.5600000000004</v>
      </c>
      <c r="L942" s="2">
        <v>45291</v>
      </c>
      <c r="M942" t="s">
        <v>6</v>
      </c>
    </row>
    <row r="943" spans="1:13" ht="12.75" customHeight="1" x14ac:dyDescent="0.25">
      <c r="A943" t="s">
        <v>1476</v>
      </c>
      <c r="B943" t="s">
        <v>1477</v>
      </c>
      <c r="C943" s="1">
        <v>36861</v>
      </c>
      <c r="D943" s="2">
        <v>36861</v>
      </c>
      <c r="E943" t="s">
        <v>107</v>
      </c>
      <c r="F943" t="s">
        <v>299</v>
      </c>
      <c r="G943" t="s">
        <v>1425</v>
      </c>
      <c r="H943" s="4">
        <v>1183.72</v>
      </c>
      <c r="I943" s="4">
        <v>16.350000000000001</v>
      </c>
      <c r="J943" s="4">
        <v>539.28</v>
      </c>
      <c r="K943" s="4">
        <v>644.44000000000005</v>
      </c>
      <c r="L943" s="2">
        <v>45291</v>
      </c>
      <c r="M943" t="s">
        <v>6</v>
      </c>
    </row>
    <row r="944" spans="1:13" ht="12.75" customHeight="1" x14ac:dyDescent="0.25">
      <c r="A944" t="s">
        <v>1478</v>
      </c>
      <c r="B944" t="s">
        <v>1479</v>
      </c>
      <c r="C944" s="1">
        <v>36861</v>
      </c>
      <c r="D944" s="2">
        <v>36861</v>
      </c>
      <c r="E944" t="s">
        <v>107</v>
      </c>
      <c r="F944" t="s">
        <v>299</v>
      </c>
      <c r="G944" t="s">
        <v>1425</v>
      </c>
      <c r="H944" s="4">
        <v>4688.88</v>
      </c>
      <c r="I944" s="4">
        <v>64.77</v>
      </c>
      <c r="J944" s="4">
        <v>2135.7600000000002</v>
      </c>
      <c r="K944" s="4">
        <v>2553.12</v>
      </c>
      <c r="L944" s="2">
        <v>45291</v>
      </c>
      <c r="M944" t="s">
        <v>6</v>
      </c>
    </row>
    <row r="945" spans="1:13" ht="12.75" customHeight="1" x14ac:dyDescent="0.25">
      <c r="A945" t="s">
        <v>1480</v>
      </c>
      <c r="B945" t="s">
        <v>1481</v>
      </c>
      <c r="C945" s="1">
        <v>36892</v>
      </c>
      <c r="D945" s="2">
        <v>37073</v>
      </c>
      <c r="E945" t="s">
        <v>107</v>
      </c>
      <c r="F945" t="s">
        <v>299</v>
      </c>
      <c r="G945" t="s">
        <v>1482</v>
      </c>
      <c r="H945" s="4">
        <v>4278.2299999999996</v>
      </c>
      <c r="I945" s="4">
        <v>59.48</v>
      </c>
      <c r="J945" s="4">
        <v>1899.23</v>
      </c>
      <c r="K945" s="4">
        <v>2379</v>
      </c>
      <c r="L945" s="2">
        <v>45291</v>
      </c>
      <c r="M945" t="s">
        <v>6</v>
      </c>
    </row>
    <row r="946" spans="1:13" ht="12.75" customHeight="1" x14ac:dyDescent="0.25">
      <c r="A946" t="s">
        <v>1483</v>
      </c>
      <c r="B946" t="s">
        <v>1481</v>
      </c>
      <c r="C946" s="1">
        <v>36892</v>
      </c>
      <c r="D946" s="2">
        <v>37073</v>
      </c>
      <c r="E946" t="s">
        <v>107</v>
      </c>
      <c r="F946" t="s">
        <v>299</v>
      </c>
      <c r="G946" t="s">
        <v>1482</v>
      </c>
      <c r="H946" s="4">
        <v>609648.35</v>
      </c>
      <c r="I946" s="4">
        <v>8475.6</v>
      </c>
      <c r="J946" s="4">
        <v>270624.45</v>
      </c>
      <c r="K946" s="4">
        <v>339023.9</v>
      </c>
      <c r="L946" s="2">
        <v>45291</v>
      </c>
      <c r="M946" t="s">
        <v>6</v>
      </c>
    </row>
    <row r="947" spans="1:13" ht="12.75" customHeight="1" x14ac:dyDescent="0.25">
      <c r="A947" t="s">
        <v>1484</v>
      </c>
      <c r="B947" t="s">
        <v>1485</v>
      </c>
      <c r="C947" s="1">
        <v>36923</v>
      </c>
      <c r="D947" s="2">
        <v>37073</v>
      </c>
      <c r="E947" t="s">
        <v>107</v>
      </c>
      <c r="F947" t="s">
        <v>299</v>
      </c>
      <c r="G947" t="s">
        <v>1482</v>
      </c>
      <c r="H947" s="4">
        <v>4946.33</v>
      </c>
      <c r="I947" s="4">
        <v>68.77</v>
      </c>
      <c r="J947" s="4">
        <v>2195.6799999999998</v>
      </c>
      <c r="K947" s="4">
        <v>2750.65</v>
      </c>
      <c r="L947" s="2">
        <v>45291</v>
      </c>
      <c r="M947" t="s">
        <v>6</v>
      </c>
    </row>
    <row r="948" spans="1:13" ht="12.75" customHeight="1" x14ac:dyDescent="0.25">
      <c r="A948" t="s">
        <v>1486</v>
      </c>
      <c r="B948" t="s">
        <v>1487</v>
      </c>
      <c r="C948" s="1">
        <v>36923</v>
      </c>
      <c r="D948" s="2">
        <v>37073</v>
      </c>
      <c r="E948" t="s">
        <v>107</v>
      </c>
      <c r="F948" t="s">
        <v>299</v>
      </c>
      <c r="G948" t="s">
        <v>1482</v>
      </c>
      <c r="H948" s="4">
        <v>78987.28</v>
      </c>
      <c r="I948" s="4">
        <v>1098.1099999999999</v>
      </c>
      <c r="J948" s="4">
        <v>35062.74</v>
      </c>
      <c r="K948" s="4">
        <v>43924.54</v>
      </c>
      <c r="L948" s="2">
        <v>45291</v>
      </c>
      <c r="M948" t="s">
        <v>6</v>
      </c>
    </row>
    <row r="949" spans="1:13" ht="12.75" customHeight="1" x14ac:dyDescent="0.25">
      <c r="A949" t="s">
        <v>1488</v>
      </c>
      <c r="B949" t="s">
        <v>1485</v>
      </c>
      <c r="C949" s="1">
        <v>36923</v>
      </c>
      <c r="D949" s="2">
        <v>37073</v>
      </c>
      <c r="E949" t="s">
        <v>107</v>
      </c>
      <c r="F949" t="s">
        <v>299</v>
      </c>
      <c r="G949" t="s">
        <v>1482</v>
      </c>
      <c r="H949" s="4">
        <v>25308.400000000001</v>
      </c>
      <c r="I949" s="4">
        <v>351.85</v>
      </c>
      <c r="J949" s="4">
        <v>11234.5</v>
      </c>
      <c r="K949" s="4">
        <v>14073.9</v>
      </c>
      <c r="L949" s="2">
        <v>45291</v>
      </c>
      <c r="M949" t="s">
        <v>6</v>
      </c>
    </row>
    <row r="950" spans="1:13" ht="12.75" customHeight="1" x14ac:dyDescent="0.25">
      <c r="A950" t="s">
        <v>1489</v>
      </c>
      <c r="B950" t="s">
        <v>1490</v>
      </c>
      <c r="C950" s="1">
        <v>36923</v>
      </c>
      <c r="D950" s="2">
        <v>37073</v>
      </c>
      <c r="E950" t="s">
        <v>107</v>
      </c>
      <c r="F950" t="s">
        <v>299</v>
      </c>
      <c r="G950" t="s">
        <v>1482</v>
      </c>
      <c r="H950" s="4">
        <v>366600.46</v>
      </c>
      <c r="I950" s="4">
        <v>5096.6400000000003</v>
      </c>
      <c r="J950" s="4">
        <v>162734.85999999999</v>
      </c>
      <c r="K950" s="4">
        <v>203865.60000000001</v>
      </c>
      <c r="L950" s="2">
        <v>45291</v>
      </c>
      <c r="M950" t="s">
        <v>6</v>
      </c>
    </row>
    <row r="951" spans="1:13" ht="12.75" customHeight="1" x14ac:dyDescent="0.25">
      <c r="A951" t="s">
        <v>1491</v>
      </c>
      <c r="B951" t="s">
        <v>1487</v>
      </c>
      <c r="C951" s="1">
        <v>36923</v>
      </c>
      <c r="D951" s="2">
        <v>37073</v>
      </c>
      <c r="E951" t="s">
        <v>107</v>
      </c>
      <c r="F951" t="s">
        <v>299</v>
      </c>
      <c r="G951" t="s">
        <v>1482</v>
      </c>
      <c r="H951" s="4">
        <v>5031.3500000000004</v>
      </c>
      <c r="I951" s="4">
        <v>69.95</v>
      </c>
      <c r="J951" s="4">
        <v>2233.5</v>
      </c>
      <c r="K951" s="4">
        <v>2797.85</v>
      </c>
      <c r="L951" s="2">
        <v>45291</v>
      </c>
      <c r="M951" t="s">
        <v>6</v>
      </c>
    </row>
    <row r="952" spans="1:13" ht="12.75" customHeight="1" x14ac:dyDescent="0.25">
      <c r="A952" t="s">
        <v>1492</v>
      </c>
      <c r="B952" t="s">
        <v>1493</v>
      </c>
      <c r="C952" s="1">
        <v>37073</v>
      </c>
      <c r="D952" s="2">
        <v>37073</v>
      </c>
      <c r="E952" t="s">
        <v>107</v>
      </c>
      <c r="F952" t="s">
        <v>299</v>
      </c>
      <c r="G952" t="s">
        <v>1482</v>
      </c>
      <c r="H952" s="4">
        <v>1092.9000000000001</v>
      </c>
      <c r="I952" s="4">
        <v>15.19</v>
      </c>
      <c r="J952" s="4">
        <v>485.18</v>
      </c>
      <c r="K952" s="4">
        <v>607.72</v>
      </c>
      <c r="L952" s="2">
        <v>45291</v>
      </c>
      <c r="M952" t="s">
        <v>6</v>
      </c>
    </row>
    <row r="953" spans="1:13" ht="12.75" customHeight="1" x14ac:dyDescent="0.25">
      <c r="A953" t="s">
        <v>1494</v>
      </c>
      <c r="B953" t="s">
        <v>1495</v>
      </c>
      <c r="C953" s="1">
        <v>37073</v>
      </c>
      <c r="D953" s="2">
        <v>37073</v>
      </c>
      <c r="E953" t="s">
        <v>107</v>
      </c>
      <c r="F953" t="s">
        <v>299</v>
      </c>
      <c r="G953" t="s">
        <v>1482</v>
      </c>
      <c r="H953" s="4">
        <v>656.97</v>
      </c>
      <c r="I953" s="4">
        <v>9.1300000000000008</v>
      </c>
      <c r="J953" s="4">
        <v>291.64999999999998</v>
      </c>
      <c r="K953" s="4">
        <v>365.32</v>
      </c>
      <c r="L953" s="2">
        <v>45291</v>
      </c>
      <c r="M953" t="s">
        <v>6</v>
      </c>
    </row>
    <row r="954" spans="1:13" ht="12.75" customHeight="1" x14ac:dyDescent="0.25">
      <c r="A954" t="s">
        <v>1496</v>
      </c>
      <c r="B954" t="s">
        <v>1497</v>
      </c>
      <c r="C954" s="1">
        <v>37073</v>
      </c>
      <c r="D954" s="2">
        <v>37073</v>
      </c>
      <c r="E954" t="s">
        <v>107</v>
      </c>
      <c r="F954" t="s">
        <v>299</v>
      </c>
      <c r="G954" t="s">
        <v>1482</v>
      </c>
      <c r="H954" s="4">
        <v>2550.37</v>
      </c>
      <c r="I954" s="4">
        <v>35.46</v>
      </c>
      <c r="J954" s="4">
        <v>1132.17</v>
      </c>
      <c r="K954" s="4">
        <v>1418.2</v>
      </c>
      <c r="L954" s="2">
        <v>45291</v>
      </c>
      <c r="M954" t="s">
        <v>6</v>
      </c>
    </row>
    <row r="955" spans="1:13" ht="12.75" customHeight="1" x14ac:dyDescent="0.25">
      <c r="A955" t="s">
        <v>1498</v>
      </c>
      <c r="B955" t="s">
        <v>1485</v>
      </c>
      <c r="C955" s="1">
        <v>37073</v>
      </c>
      <c r="D955" s="2">
        <v>37073</v>
      </c>
      <c r="E955" t="s">
        <v>107</v>
      </c>
      <c r="F955" t="s">
        <v>299</v>
      </c>
      <c r="G955" t="s">
        <v>1482</v>
      </c>
      <c r="H955" s="4">
        <v>1095.24</v>
      </c>
      <c r="I955" s="4">
        <v>15.22</v>
      </c>
      <c r="J955" s="4">
        <v>486.29</v>
      </c>
      <c r="K955" s="4">
        <v>608.95000000000005</v>
      </c>
      <c r="L955" s="2">
        <v>45291</v>
      </c>
      <c r="M955" t="s">
        <v>6</v>
      </c>
    </row>
    <row r="956" spans="1:13" ht="12.75" customHeight="1" x14ac:dyDescent="0.25">
      <c r="A956" t="s">
        <v>1499</v>
      </c>
      <c r="B956" t="s">
        <v>1497</v>
      </c>
      <c r="C956" s="1">
        <v>37073</v>
      </c>
      <c r="D956" s="2">
        <v>37073</v>
      </c>
      <c r="E956" t="s">
        <v>107</v>
      </c>
      <c r="F956" t="s">
        <v>299</v>
      </c>
      <c r="G956" t="s">
        <v>1482</v>
      </c>
      <c r="H956" s="4">
        <v>4601.79</v>
      </c>
      <c r="I956" s="4">
        <v>63.97</v>
      </c>
      <c r="J956" s="4">
        <v>2042.83</v>
      </c>
      <c r="K956" s="4">
        <v>2558.96</v>
      </c>
      <c r="L956" s="2">
        <v>45291</v>
      </c>
      <c r="M956" t="s">
        <v>6</v>
      </c>
    </row>
    <row r="957" spans="1:13" ht="12.75" customHeight="1" x14ac:dyDescent="0.25">
      <c r="A957" t="s">
        <v>1500</v>
      </c>
      <c r="B957" t="s">
        <v>1501</v>
      </c>
      <c r="C957" s="1">
        <v>37073</v>
      </c>
      <c r="D957" s="2">
        <v>37073</v>
      </c>
      <c r="E957" t="s">
        <v>107</v>
      </c>
      <c r="F957" t="s">
        <v>299</v>
      </c>
      <c r="G957" t="s">
        <v>1482</v>
      </c>
      <c r="H957" s="4">
        <v>1217.51</v>
      </c>
      <c r="I957" s="4">
        <v>16.93</v>
      </c>
      <c r="J957" s="4">
        <v>540.47</v>
      </c>
      <c r="K957" s="4">
        <v>677.04</v>
      </c>
      <c r="L957" s="2">
        <v>45291</v>
      </c>
      <c r="M957" t="s">
        <v>6</v>
      </c>
    </row>
    <row r="958" spans="1:13" ht="12.75" customHeight="1" x14ac:dyDescent="0.25">
      <c r="A958" t="s">
        <v>1502</v>
      </c>
      <c r="B958" t="s">
        <v>1503</v>
      </c>
      <c r="C958" s="1">
        <v>37073</v>
      </c>
      <c r="D958" s="2">
        <v>37073</v>
      </c>
      <c r="E958" t="s">
        <v>107</v>
      </c>
      <c r="F958" t="s">
        <v>299</v>
      </c>
      <c r="G958" t="s">
        <v>1482</v>
      </c>
      <c r="H958" s="4">
        <v>174.57</v>
      </c>
      <c r="I958" s="4">
        <v>2.44</v>
      </c>
      <c r="J958" s="4">
        <v>77.010000000000005</v>
      </c>
      <c r="K958" s="4">
        <v>97.56</v>
      </c>
      <c r="L958" s="2">
        <v>45291</v>
      </c>
      <c r="M958" t="s">
        <v>6</v>
      </c>
    </row>
    <row r="959" spans="1:13" ht="12.75" customHeight="1" x14ac:dyDescent="0.25">
      <c r="A959" t="s">
        <v>1504</v>
      </c>
      <c r="B959" t="s">
        <v>1505</v>
      </c>
      <c r="C959" s="1">
        <v>37073</v>
      </c>
      <c r="D959" s="2">
        <v>37073</v>
      </c>
      <c r="E959" t="s">
        <v>107</v>
      </c>
      <c r="F959" t="s">
        <v>299</v>
      </c>
      <c r="G959" t="s">
        <v>1482</v>
      </c>
      <c r="H959" s="4">
        <v>2766.59</v>
      </c>
      <c r="I959" s="4">
        <v>38.46</v>
      </c>
      <c r="J959" s="4">
        <v>1228.06</v>
      </c>
      <c r="K959" s="4">
        <v>1538.53</v>
      </c>
      <c r="L959" s="2">
        <v>45291</v>
      </c>
      <c r="M959" t="s">
        <v>6</v>
      </c>
    </row>
    <row r="960" spans="1:13" ht="12.75" customHeight="1" x14ac:dyDescent="0.25">
      <c r="A960" t="s">
        <v>1506</v>
      </c>
      <c r="B960" t="s">
        <v>1507</v>
      </c>
      <c r="C960" s="1">
        <v>37073</v>
      </c>
      <c r="D960" s="2">
        <v>37073</v>
      </c>
      <c r="E960" t="s">
        <v>107</v>
      </c>
      <c r="F960" t="s">
        <v>299</v>
      </c>
      <c r="G960" t="s">
        <v>1482</v>
      </c>
      <c r="H960" s="4">
        <v>1763.22</v>
      </c>
      <c r="I960" s="4">
        <v>24.51</v>
      </c>
      <c r="J960" s="4">
        <v>782.82</v>
      </c>
      <c r="K960" s="4">
        <v>980.4</v>
      </c>
      <c r="L960" s="2">
        <v>45291</v>
      </c>
      <c r="M960" t="s">
        <v>6</v>
      </c>
    </row>
    <row r="961" spans="1:13" ht="12.75" customHeight="1" x14ac:dyDescent="0.25">
      <c r="A961" t="s">
        <v>1508</v>
      </c>
      <c r="B961" t="s">
        <v>1509</v>
      </c>
      <c r="C961" s="1">
        <v>37073</v>
      </c>
      <c r="D961" s="2">
        <v>37073</v>
      </c>
      <c r="E961" t="s">
        <v>107</v>
      </c>
      <c r="F961" t="s">
        <v>299</v>
      </c>
      <c r="G961" t="s">
        <v>1482</v>
      </c>
      <c r="H961" s="4">
        <v>1855.23</v>
      </c>
      <c r="I961" s="4">
        <v>25.79</v>
      </c>
      <c r="J961" s="4">
        <v>823.65</v>
      </c>
      <c r="K961" s="4">
        <v>1031.58</v>
      </c>
      <c r="L961" s="2">
        <v>45291</v>
      </c>
      <c r="M961" t="s">
        <v>6</v>
      </c>
    </row>
    <row r="962" spans="1:13" ht="12.75" customHeight="1" x14ac:dyDescent="0.25">
      <c r="A962" t="s">
        <v>1510</v>
      </c>
      <c r="B962" t="s">
        <v>1511</v>
      </c>
      <c r="C962" s="1">
        <v>37073</v>
      </c>
      <c r="D962" s="2">
        <v>37073</v>
      </c>
      <c r="E962" t="s">
        <v>107</v>
      </c>
      <c r="F962" t="s">
        <v>299</v>
      </c>
      <c r="G962" t="s">
        <v>1482</v>
      </c>
      <c r="H962" s="4">
        <v>642.45000000000005</v>
      </c>
      <c r="I962" s="4">
        <v>8.93</v>
      </c>
      <c r="J962" s="4">
        <v>285.14</v>
      </c>
      <c r="K962" s="4">
        <v>357.31</v>
      </c>
      <c r="L962" s="2">
        <v>45291</v>
      </c>
      <c r="M962" t="s">
        <v>6</v>
      </c>
    </row>
    <row r="963" spans="1:13" ht="12.75" customHeight="1" x14ac:dyDescent="0.25">
      <c r="A963" t="s">
        <v>1512</v>
      </c>
      <c r="B963" t="s">
        <v>1513</v>
      </c>
      <c r="C963" s="1">
        <v>37073</v>
      </c>
      <c r="D963" s="2">
        <v>37073</v>
      </c>
      <c r="E963" t="s">
        <v>107</v>
      </c>
      <c r="F963" t="s">
        <v>299</v>
      </c>
      <c r="G963" t="s">
        <v>1482</v>
      </c>
      <c r="H963" s="4">
        <v>3218.27</v>
      </c>
      <c r="I963" s="4">
        <v>44.74</v>
      </c>
      <c r="J963" s="4">
        <v>1428.69</v>
      </c>
      <c r="K963" s="4">
        <v>1789.58</v>
      </c>
      <c r="L963" s="2">
        <v>45291</v>
      </c>
      <c r="M963" t="s">
        <v>6</v>
      </c>
    </row>
    <row r="964" spans="1:13" ht="12.75" customHeight="1" x14ac:dyDescent="0.25">
      <c r="A964" t="s">
        <v>1514</v>
      </c>
      <c r="B964" t="s">
        <v>1515</v>
      </c>
      <c r="C964" s="1">
        <v>37073</v>
      </c>
      <c r="D964" s="2">
        <v>37073</v>
      </c>
      <c r="E964" t="s">
        <v>107</v>
      </c>
      <c r="F964" t="s">
        <v>299</v>
      </c>
      <c r="G964" t="s">
        <v>1482</v>
      </c>
      <c r="H964" s="4">
        <v>246.68</v>
      </c>
      <c r="I964" s="4">
        <v>3.43</v>
      </c>
      <c r="J964" s="4">
        <v>109.43</v>
      </c>
      <c r="K964" s="4">
        <v>137.25</v>
      </c>
      <c r="L964" s="2">
        <v>45291</v>
      </c>
      <c r="M964" t="s">
        <v>6</v>
      </c>
    </row>
    <row r="965" spans="1:13" ht="12.75" customHeight="1" x14ac:dyDescent="0.25">
      <c r="A965" t="s">
        <v>1516</v>
      </c>
      <c r="B965" t="s">
        <v>1517</v>
      </c>
      <c r="C965" s="1">
        <v>37073</v>
      </c>
      <c r="D965" s="2">
        <v>37073</v>
      </c>
      <c r="E965" t="s">
        <v>107</v>
      </c>
      <c r="F965" t="s">
        <v>299</v>
      </c>
      <c r="G965" t="s">
        <v>1482</v>
      </c>
      <c r="H965" s="4">
        <v>19521.759999999998</v>
      </c>
      <c r="I965" s="4">
        <v>271.39999999999998</v>
      </c>
      <c r="J965" s="4">
        <v>8665.8700000000008</v>
      </c>
      <c r="K965" s="4">
        <v>10855.89</v>
      </c>
      <c r="L965" s="2">
        <v>45291</v>
      </c>
      <c r="M965" t="s">
        <v>6</v>
      </c>
    </row>
    <row r="966" spans="1:13" ht="12.75" customHeight="1" x14ac:dyDescent="0.25">
      <c r="A966" t="s">
        <v>1518</v>
      </c>
      <c r="B966" t="s">
        <v>1519</v>
      </c>
      <c r="C966" s="1">
        <v>37073</v>
      </c>
      <c r="D966" s="2">
        <v>37073</v>
      </c>
      <c r="E966" t="s">
        <v>107</v>
      </c>
      <c r="F966" t="s">
        <v>299</v>
      </c>
      <c r="G966" t="s">
        <v>1482</v>
      </c>
      <c r="H966" s="4">
        <v>11190.09</v>
      </c>
      <c r="I966" s="4">
        <v>155.57</v>
      </c>
      <c r="J966" s="4">
        <v>4967.2700000000004</v>
      </c>
      <c r="K966" s="4">
        <v>6222.82</v>
      </c>
      <c r="L966" s="2">
        <v>45291</v>
      </c>
      <c r="M966" t="s">
        <v>6</v>
      </c>
    </row>
    <row r="967" spans="1:13" ht="12.75" customHeight="1" x14ac:dyDescent="0.25">
      <c r="A967" t="s">
        <v>1520</v>
      </c>
      <c r="B967" t="s">
        <v>1521</v>
      </c>
      <c r="C967" s="1">
        <v>37073</v>
      </c>
      <c r="D967" s="2">
        <v>37073</v>
      </c>
      <c r="E967" t="s">
        <v>107</v>
      </c>
      <c r="F967" t="s">
        <v>299</v>
      </c>
      <c r="G967" t="s">
        <v>1482</v>
      </c>
      <c r="H967" s="4">
        <v>2089.6999999999998</v>
      </c>
      <c r="I967" s="4">
        <v>29.05</v>
      </c>
      <c r="J967" s="4">
        <v>927.54</v>
      </c>
      <c r="K967" s="4">
        <v>1162.1600000000001</v>
      </c>
      <c r="L967" s="2">
        <v>45291</v>
      </c>
      <c r="M967" t="s">
        <v>6</v>
      </c>
    </row>
    <row r="968" spans="1:13" ht="12.75" customHeight="1" x14ac:dyDescent="0.25">
      <c r="A968" t="s">
        <v>1522</v>
      </c>
      <c r="B968" t="s">
        <v>1523</v>
      </c>
      <c r="C968" s="1">
        <v>37073</v>
      </c>
      <c r="D968" s="2">
        <v>37073</v>
      </c>
      <c r="E968" t="s">
        <v>107</v>
      </c>
      <c r="F968" t="s">
        <v>299</v>
      </c>
      <c r="G968" t="s">
        <v>1482</v>
      </c>
      <c r="H968" s="4">
        <v>600.44000000000005</v>
      </c>
      <c r="I968" s="4">
        <v>8.35</v>
      </c>
      <c r="J968" s="4">
        <v>266.57</v>
      </c>
      <c r="K968" s="4">
        <v>333.87</v>
      </c>
      <c r="L968" s="2">
        <v>45291</v>
      </c>
      <c r="M968" t="s">
        <v>6</v>
      </c>
    </row>
    <row r="969" spans="1:13" ht="12.75" customHeight="1" x14ac:dyDescent="0.25">
      <c r="A969" t="s">
        <v>1524</v>
      </c>
      <c r="B969" t="s">
        <v>1525</v>
      </c>
      <c r="C969" s="1">
        <v>37073</v>
      </c>
      <c r="D969" s="2">
        <v>37073</v>
      </c>
      <c r="E969" t="s">
        <v>107</v>
      </c>
      <c r="F969" t="s">
        <v>299</v>
      </c>
      <c r="G969" t="s">
        <v>1482</v>
      </c>
      <c r="H969" s="4">
        <v>1629.81</v>
      </c>
      <c r="I969" s="4">
        <v>22.66</v>
      </c>
      <c r="J969" s="4">
        <v>723.57</v>
      </c>
      <c r="K969" s="4">
        <v>906.24</v>
      </c>
      <c r="L969" s="2">
        <v>45291</v>
      </c>
      <c r="M969" t="s">
        <v>6</v>
      </c>
    </row>
    <row r="970" spans="1:13" ht="12.75" customHeight="1" x14ac:dyDescent="0.25">
      <c r="A970" t="s">
        <v>1526</v>
      </c>
      <c r="B970" t="s">
        <v>1527</v>
      </c>
      <c r="C970" s="1">
        <v>37073</v>
      </c>
      <c r="D970" s="2">
        <v>37073</v>
      </c>
      <c r="E970" t="s">
        <v>107</v>
      </c>
      <c r="F970" t="s">
        <v>299</v>
      </c>
      <c r="G970" t="s">
        <v>1482</v>
      </c>
      <c r="H970" s="4">
        <v>12493.24</v>
      </c>
      <c r="I970" s="4">
        <v>173.68</v>
      </c>
      <c r="J970" s="4">
        <v>5545.88</v>
      </c>
      <c r="K970" s="4">
        <v>6947.36</v>
      </c>
      <c r="L970" s="2">
        <v>45291</v>
      </c>
      <c r="M970" t="s">
        <v>6</v>
      </c>
    </row>
    <row r="971" spans="1:13" ht="12.75" customHeight="1" x14ac:dyDescent="0.25">
      <c r="A971" t="s">
        <v>1528</v>
      </c>
      <c r="B971" t="s">
        <v>1529</v>
      </c>
      <c r="C971" s="1">
        <v>37073</v>
      </c>
      <c r="D971" s="2">
        <v>37073</v>
      </c>
      <c r="E971" t="s">
        <v>107</v>
      </c>
      <c r="F971" t="s">
        <v>299</v>
      </c>
      <c r="G971" t="s">
        <v>1482</v>
      </c>
      <c r="H971" s="4">
        <v>2634.68</v>
      </c>
      <c r="I971" s="4">
        <v>36.64</v>
      </c>
      <c r="J971" s="4">
        <v>1169</v>
      </c>
      <c r="K971" s="4">
        <v>1465.68</v>
      </c>
      <c r="L971" s="2">
        <v>45291</v>
      </c>
      <c r="M971" t="s">
        <v>6</v>
      </c>
    </row>
    <row r="972" spans="1:13" ht="12.75" customHeight="1" x14ac:dyDescent="0.25">
      <c r="A972" t="s">
        <v>1530</v>
      </c>
      <c r="B972" t="s">
        <v>1531</v>
      </c>
      <c r="C972" s="1">
        <v>37073</v>
      </c>
      <c r="D972" s="2">
        <v>37073</v>
      </c>
      <c r="E972" t="s">
        <v>107</v>
      </c>
      <c r="F972" t="s">
        <v>299</v>
      </c>
      <c r="G972" t="s">
        <v>1482</v>
      </c>
      <c r="H972" s="4">
        <v>948.4</v>
      </c>
      <c r="I972" s="4">
        <v>13.19</v>
      </c>
      <c r="J972" s="4">
        <v>421.04</v>
      </c>
      <c r="K972" s="4">
        <v>527.36</v>
      </c>
      <c r="L972" s="2">
        <v>45291</v>
      </c>
      <c r="M972" t="s">
        <v>6</v>
      </c>
    </row>
    <row r="973" spans="1:13" ht="12.75" customHeight="1" x14ac:dyDescent="0.25">
      <c r="A973" t="s">
        <v>1532</v>
      </c>
      <c r="B973" t="s">
        <v>1533</v>
      </c>
      <c r="C973" s="1">
        <v>37073</v>
      </c>
      <c r="D973" s="2">
        <v>37073</v>
      </c>
      <c r="E973" t="s">
        <v>107</v>
      </c>
      <c r="F973" t="s">
        <v>299</v>
      </c>
      <c r="G973" t="s">
        <v>1482</v>
      </c>
      <c r="H973" s="4">
        <v>159.41</v>
      </c>
      <c r="I973" s="4">
        <v>2.2200000000000002</v>
      </c>
      <c r="J973" s="4">
        <v>70.819999999999993</v>
      </c>
      <c r="K973" s="4">
        <v>88.59</v>
      </c>
      <c r="L973" s="2">
        <v>45291</v>
      </c>
      <c r="M973" t="s">
        <v>6</v>
      </c>
    </row>
    <row r="974" spans="1:13" ht="12.75" customHeight="1" x14ac:dyDescent="0.25">
      <c r="A974" t="s">
        <v>1534</v>
      </c>
      <c r="B974" t="s">
        <v>1535</v>
      </c>
      <c r="C974" s="1">
        <v>37073</v>
      </c>
      <c r="D974" s="2">
        <v>37073</v>
      </c>
      <c r="E974" t="s">
        <v>107</v>
      </c>
      <c r="F974" t="s">
        <v>299</v>
      </c>
      <c r="G974" t="s">
        <v>1482</v>
      </c>
      <c r="H974" s="4">
        <v>1150.5999999999999</v>
      </c>
      <c r="I974" s="4">
        <v>16</v>
      </c>
      <c r="J974" s="4">
        <v>510.73</v>
      </c>
      <c r="K974" s="4">
        <v>639.87</v>
      </c>
      <c r="L974" s="2">
        <v>45291</v>
      </c>
      <c r="M974" t="s">
        <v>6</v>
      </c>
    </row>
    <row r="975" spans="1:13" ht="12.75" customHeight="1" x14ac:dyDescent="0.25">
      <c r="A975" t="s">
        <v>1536</v>
      </c>
      <c r="B975" t="s">
        <v>1537</v>
      </c>
      <c r="C975" s="1">
        <v>37073</v>
      </c>
      <c r="D975" s="2">
        <v>37073</v>
      </c>
      <c r="E975" t="s">
        <v>107</v>
      </c>
      <c r="F975" t="s">
        <v>299</v>
      </c>
      <c r="G975" t="s">
        <v>1482</v>
      </c>
      <c r="H975" s="4">
        <v>143.78</v>
      </c>
      <c r="I975" s="4">
        <v>2</v>
      </c>
      <c r="J975" s="4">
        <v>63.92</v>
      </c>
      <c r="K975" s="4">
        <v>79.86</v>
      </c>
      <c r="L975" s="2">
        <v>45291</v>
      </c>
      <c r="M975" t="s">
        <v>6</v>
      </c>
    </row>
    <row r="976" spans="1:13" ht="12.75" customHeight="1" x14ac:dyDescent="0.25">
      <c r="A976" t="s">
        <v>1538</v>
      </c>
      <c r="B976" t="s">
        <v>1539</v>
      </c>
      <c r="C976" s="1">
        <v>37073</v>
      </c>
      <c r="D976" s="2">
        <v>37073</v>
      </c>
      <c r="E976" t="s">
        <v>107</v>
      </c>
      <c r="F976" t="s">
        <v>299</v>
      </c>
      <c r="G976" t="s">
        <v>1482</v>
      </c>
      <c r="H976" s="4">
        <v>7810.33</v>
      </c>
      <c r="I976" s="4">
        <v>108.58</v>
      </c>
      <c r="J976" s="4">
        <v>3467.1</v>
      </c>
      <c r="K976" s="4">
        <v>4343.2299999999996</v>
      </c>
      <c r="L976" s="2">
        <v>45291</v>
      </c>
      <c r="M976" t="s">
        <v>6</v>
      </c>
    </row>
    <row r="977" spans="1:13" ht="12.75" customHeight="1" x14ac:dyDescent="0.25">
      <c r="A977" t="s">
        <v>1540</v>
      </c>
      <c r="B977" t="s">
        <v>1541</v>
      </c>
      <c r="C977" s="1">
        <v>37073</v>
      </c>
      <c r="D977" s="2">
        <v>37073</v>
      </c>
      <c r="E977" t="s">
        <v>107</v>
      </c>
      <c r="F977" t="s">
        <v>299</v>
      </c>
      <c r="G977" t="s">
        <v>1482</v>
      </c>
      <c r="H977" s="4">
        <v>65754.06</v>
      </c>
      <c r="I977" s="4">
        <v>914.14</v>
      </c>
      <c r="J977" s="4">
        <v>29188.36</v>
      </c>
      <c r="K977" s="4">
        <v>36565.699999999997</v>
      </c>
      <c r="L977" s="2">
        <v>45291</v>
      </c>
      <c r="M977" t="s">
        <v>6</v>
      </c>
    </row>
    <row r="978" spans="1:13" ht="12.75" customHeight="1" x14ac:dyDescent="0.25">
      <c r="A978" t="s">
        <v>1542</v>
      </c>
      <c r="B978" t="s">
        <v>1543</v>
      </c>
      <c r="C978" s="1">
        <v>37073</v>
      </c>
      <c r="D978" s="2">
        <v>37073</v>
      </c>
      <c r="E978" t="s">
        <v>107</v>
      </c>
      <c r="F978" t="s">
        <v>299</v>
      </c>
      <c r="G978" t="s">
        <v>1482</v>
      </c>
      <c r="H978" s="4">
        <v>995.33</v>
      </c>
      <c r="I978" s="4">
        <v>13.84</v>
      </c>
      <c r="J978" s="4">
        <v>441.91</v>
      </c>
      <c r="K978" s="4">
        <v>553.41999999999996</v>
      </c>
      <c r="L978" s="2">
        <v>45291</v>
      </c>
      <c r="M978" t="s">
        <v>6</v>
      </c>
    </row>
    <row r="979" spans="1:13" ht="12.75" customHeight="1" x14ac:dyDescent="0.25">
      <c r="A979" t="s">
        <v>1544</v>
      </c>
      <c r="B979" t="s">
        <v>1490</v>
      </c>
      <c r="C979" s="1">
        <v>37073</v>
      </c>
      <c r="D979" s="2">
        <v>37073</v>
      </c>
      <c r="E979" t="s">
        <v>107</v>
      </c>
      <c r="F979" t="s">
        <v>299</v>
      </c>
      <c r="G979" t="s">
        <v>1482</v>
      </c>
      <c r="H979" s="4">
        <v>106389.64</v>
      </c>
      <c r="I979" s="4">
        <v>1479.08</v>
      </c>
      <c r="J979" s="4">
        <v>47226.58</v>
      </c>
      <c r="K979" s="4">
        <v>59163.06</v>
      </c>
      <c r="L979" s="2">
        <v>45291</v>
      </c>
      <c r="M979" t="s">
        <v>6</v>
      </c>
    </row>
    <row r="980" spans="1:13" ht="12.75" customHeight="1" x14ac:dyDescent="0.25">
      <c r="A980" t="s">
        <v>1545</v>
      </c>
      <c r="B980" t="s">
        <v>1497</v>
      </c>
      <c r="C980" s="1">
        <v>37073</v>
      </c>
      <c r="D980" s="2">
        <v>37073</v>
      </c>
      <c r="E980" t="s">
        <v>107</v>
      </c>
      <c r="F980" t="s">
        <v>299</v>
      </c>
      <c r="G980" t="s">
        <v>1482</v>
      </c>
      <c r="H980" s="4">
        <v>3336.58</v>
      </c>
      <c r="I980" s="4">
        <v>46.39</v>
      </c>
      <c r="J980" s="4">
        <v>1481.09</v>
      </c>
      <c r="K980" s="4">
        <v>1855.49</v>
      </c>
      <c r="L980" s="2">
        <v>45291</v>
      </c>
      <c r="M980" t="s">
        <v>6</v>
      </c>
    </row>
    <row r="981" spans="1:13" ht="12.75" customHeight="1" x14ac:dyDescent="0.25">
      <c r="A981" t="s">
        <v>1546</v>
      </c>
      <c r="B981" t="s">
        <v>1547</v>
      </c>
      <c r="C981" s="1">
        <v>37073</v>
      </c>
      <c r="D981" s="2">
        <v>37073</v>
      </c>
      <c r="E981" t="s">
        <v>107</v>
      </c>
      <c r="F981" t="s">
        <v>299</v>
      </c>
      <c r="G981" t="s">
        <v>1482</v>
      </c>
      <c r="H981" s="4">
        <v>544102.42000000004</v>
      </c>
      <c r="I981" s="4">
        <v>7564.35</v>
      </c>
      <c r="J981" s="4">
        <v>241528.44</v>
      </c>
      <c r="K981" s="4">
        <v>302573.98</v>
      </c>
      <c r="L981" s="2">
        <v>45291</v>
      </c>
      <c r="M981" t="s">
        <v>6</v>
      </c>
    </row>
    <row r="982" spans="1:13" ht="12.75" customHeight="1" x14ac:dyDescent="0.25">
      <c r="A982" t="s">
        <v>1548</v>
      </c>
      <c r="B982" t="s">
        <v>1549</v>
      </c>
      <c r="C982" s="1">
        <v>37073</v>
      </c>
      <c r="D982" s="2">
        <v>37073</v>
      </c>
      <c r="E982" t="s">
        <v>107</v>
      </c>
      <c r="F982" t="s">
        <v>299</v>
      </c>
      <c r="G982" t="s">
        <v>1482</v>
      </c>
      <c r="H982" s="4">
        <v>1186.5</v>
      </c>
      <c r="I982" s="4">
        <v>16.5</v>
      </c>
      <c r="J982" s="4">
        <v>526.71</v>
      </c>
      <c r="K982" s="4">
        <v>659.79</v>
      </c>
      <c r="L982" s="2">
        <v>45291</v>
      </c>
      <c r="M982" t="s">
        <v>6</v>
      </c>
    </row>
    <row r="983" spans="1:13" ht="12.75" customHeight="1" x14ac:dyDescent="0.25">
      <c r="A983" t="s">
        <v>1550</v>
      </c>
      <c r="B983" t="s">
        <v>1551</v>
      </c>
      <c r="C983" s="1">
        <v>37073</v>
      </c>
      <c r="D983" s="2">
        <v>37073</v>
      </c>
      <c r="E983" t="s">
        <v>107</v>
      </c>
      <c r="F983" t="s">
        <v>299</v>
      </c>
      <c r="G983" t="s">
        <v>1482</v>
      </c>
      <c r="H983" s="4">
        <v>-2950</v>
      </c>
      <c r="I983" s="4">
        <v>-41.01</v>
      </c>
      <c r="J983" s="4">
        <v>-1309.52</v>
      </c>
      <c r="K983" s="4">
        <v>-1640.48</v>
      </c>
      <c r="L983" s="2">
        <v>45291</v>
      </c>
      <c r="M983" t="s">
        <v>6</v>
      </c>
    </row>
    <row r="984" spans="1:13" ht="12.75" customHeight="1" x14ac:dyDescent="0.25">
      <c r="A984" t="s">
        <v>1552</v>
      </c>
      <c r="B984" t="s">
        <v>1553</v>
      </c>
      <c r="C984" s="1">
        <v>37073</v>
      </c>
      <c r="D984" s="2">
        <v>37073</v>
      </c>
      <c r="E984" t="s">
        <v>107</v>
      </c>
      <c r="F984" t="s">
        <v>299</v>
      </c>
      <c r="G984" t="s">
        <v>1482</v>
      </c>
      <c r="H984" s="4">
        <v>21586.18</v>
      </c>
      <c r="I984" s="4">
        <v>300.10000000000002</v>
      </c>
      <c r="J984" s="4">
        <v>9582.09</v>
      </c>
      <c r="K984" s="4">
        <v>12004.09</v>
      </c>
      <c r="L984" s="2">
        <v>45291</v>
      </c>
      <c r="M984" t="s">
        <v>6</v>
      </c>
    </row>
    <row r="985" spans="1:13" ht="12.75" customHeight="1" x14ac:dyDescent="0.25">
      <c r="A985" t="s">
        <v>1554</v>
      </c>
      <c r="B985" t="s">
        <v>1497</v>
      </c>
      <c r="C985" s="1">
        <v>37073</v>
      </c>
      <c r="D985" s="2">
        <v>37073</v>
      </c>
      <c r="E985" t="s">
        <v>107</v>
      </c>
      <c r="F985" t="s">
        <v>299</v>
      </c>
      <c r="G985" t="s">
        <v>1482</v>
      </c>
      <c r="H985" s="4">
        <v>3226.75</v>
      </c>
      <c r="I985" s="4">
        <v>44.86</v>
      </c>
      <c r="J985" s="4">
        <v>1432.48</v>
      </c>
      <c r="K985" s="4">
        <v>1794.27</v>
      </c>
      <c r="L985" s="2">
        <v>45291</v>
      </c>
      <c r="M985" t="s">
        <v>6</v>
      </c>
    </row>
    <row r="986" spans="1:13" ht="12.75" customHeight="1" x14ac:dyDescent="0.25">
      <c r="A986" t="s">
        <v>1555</v>
      </c>
      <c r="B986" t="s">
        <v>1503</v>
      </c>
      <c r="C986" s="1">
        <v>37073</v>
      </c>
      <c r="D986" s="2">
        <v>37073</v>
      </c>
      <c r="E986" t="s">
        <v>107</v>
      </c>
      <c r="F986" t="s">
        <v>299</v>
      </c>
      <c r="G986" t="s">
        <v>1482</v>
      </c>
      <c r="H986" s="4">
        <v>17272.75</v>
      </c>
      <c r="I986" s="4">
        <v>240.13</v>
      </c>
      <c r="J986" s="4">
        <v>7667.53</v>
      </c>
      <c r="K986" s="4">
        <v>9605.2199999999993</v>
      </c>
      <c r="L986" s="2">
        <v>45291</v>
      </c>
      <c r="M986" t="s">
        <v>6</v>
      </c>
    </row>
    <row r="987" spans="1:13" ht="12.75" customHeight="1" x14ac:dyDescent="0.25">
      <c r="A987" t="s">
        <v>1556</v>
      </c>
      <c r="B987" t="s">
        <v>1557</v>
      </c>
      <c r="C987" s="1">
        <v>37073</v>
      </c>
      <c r="D987" s="2">
        <v>37073</v>
      </c>
      <c r="E987" t="s">
        <v>107</v>
      </c>
      <c r="F987" t="s">
        <v>299</v>
      </c>
      <c r="G987" t="s">
        <v>1482</v>
      </c>
      <c r="H987" s="4">
        <v>834.67</v>
      </c>
      <c r="I987" s="4">
        <v>11.61</v>
      </c>
      <c r="J987" s="4">
        <v>370.45</v>
      </c>
      <c r="K987" s="4">
        <v>464.22</v>
      </c>
      <c r="L987" s="2">
        <v>45291</v>
      </c>
      <c r="M987" t="s">
        <v>6</v>
      </c>
    </row>
    <row r="988" spans="1:13" ht="12.75" customHeight="1" x14ac:dyDescent="0.25">
      <c r="A988" t="s">
        <v>1558</v>
      </c>
      <c r="B988" t="s">
        <v>1505</v>
      </c>
      <c r="C988" s="1">
        <v>37073</v>
      </c>
      <c r="D988" s="2">
        <v>37073</v>
      </c>
      <c r="E988" t="s">
        <v>107</v>
      </c>
      <c r="F988" t="s">
        <v>299</v>
      </c>
      <c r="G988" t="s">
        <v>1482</v>
      </c>
      <c r="H988" s="4">
        <v>12878.33</v>
      </c>
      <c r="I988" s="4">
        <v>179.04</v>
      </c>
      <c r="J988" s="4">
        <v>5716.79</v>
      </c>
      <c r="K988" s="4">
        <v>7161.54</v>
      </c>
      <c r="L988" s="2">
        <v>45291</v>
      </c>
      <c r="M988" t="s">
        <v>6</v>
      </c>
    </row>
    <row r="989" spans="1:13" ht="12.75" customHeight="1" x14ac:dyDescent="0.25">
      <c r="A989" t="s">
        <v>1559</v>
      </c>
      <c r="B989" t="s">
        <v>1543</v>
      </c>
      <c r="C989" s="1">
        <v>37073</v>
      </c>
      <c r="D989" s="2">
        <v>37073</v>
      </c>
      <c r="E989" t="s">
        <v>107</v>
      </c>
      <c r="F989" t="s">
        <v>299</v>
      </c>
      <c r="G989" t="s">
        <v>1482</v>
      </c>
      <c r="H989" s="4">
        <v>4070.83</v>
      </c>
      <c r="I989" s="4">
        <v>56.59</v>
      </c>
      <c r="J989" s="4">
        <v>1807.13</v>
      </c>
      <c r="K989" s="4">
        <v>2263.6999999999998</v>
      </c>
      <c r="L989" s="2">
        <v>45291</v>
      </c>
      <c r="M989" t="s">
        <v>6</v>
      </c>
    </row>
    <row r="990" spans="1:13" ht="12.75" customHeight="1" x14ac:dyDescent="0.25">
      <c r="A990" t="s">
        <v>1560</v>
      </c>
      <c r="B990" t="s">
        <v>1561</v>
      </c>
      <c r="C990" s="1">
        <v>37073</v>
      </c>
      <c r="D990" s="2">
        <v>37073</v>
      </c>
      <c r="E990" t="s">
        <v>107</v>
      </c>
      <c r="F990" t="s">
        <v>299</v>
      </c>
      <c r="G990" t="s">
        <v>1482</v>
      </c>
      <c r="H990" s="4">
        <v>10577.02</v>
      </c>
      <c r="I990" s="4">
        <v>147.05000000000001</v>
      </c>
      <c r="J990" s="4">
        <v>4695.17</v>
      </c>
      <c r="K990" s="4">
        <v>5881.85</v>
      </c>
      <c r="L990" s="2">
        <v>45291</v>
      </c>
      <c r="M990" t="s">
        <v>6</v>
      </c>
    </row>
    <row r="991" spans="1:13" ht="12.75" customHeight="1" x14ac:dyDescent="0.25">
      <c r="A991" t="s">
        <v>1562</v>
      </c>
      <c r="B991" t="s">
        <v>1563</v>
      </c>
      <c r="C991" s="1">
        <v>37073</v>
      </c>
      <c r="D991" s="2">
        <v>37073</v>
      </c>
      <c r="E991" t="s">
        <v>107</v>
      </c>
      <c r="F991" t="s">
        <v>299</v>
      </c>
      <c r="G991" t="s">
        <v>1482</v>
      </c>
      <c r="H991" s="4">
        <v>11004.42</v>
      </c>
      <c r="I991" s="4">
        <v>152.99</v>
      </c>
      <c r="J991" s="4">
        <v>4884.8599999999997</v>
      </c>
      <c r="K991" s="4">
        <v>6119.56</v>
      </c>
      <c r="L991" s="2">
        <v>45291</v>
      </c>
      <c r="M991" t="s">
        <v>6</v>
      </c>
    </row>
    <row r="992" spans="1:13" ht="12.75" customHeight="1" x14ac:dyDescent="0.25">
      <c r="A992" t="s">
        <v>1564</v>
      </c>
      <c r="B992" t="s">
        <v>1565</v>
      </c>
      <c r="C992" s="1">
        <v>37073</v>
      </c>
      <c r="D992" s="2">
        <v>37073</v>
      </c>
      <c r="E992" t="s">
        <v>107</v>
      </c>
      <c r="F992" t="s">
        <v>299</v>
      </c>
      <c r="G992" t="s">
        <v>1482</v>
      </c>
      <c r="H992" s="4">
        <v>3942.6</v>
      </c>
      <c r="I992" s="4">
        <v>54.81</v>
      </c>
      <c r="J992" s="4">
        <v>1750.09</v>
      </c>
      <c r="K992" s="4">
        <v>2192.5100000000002</v>
      </c>
      <c r="L992" s="2">
        <v>45291</v>
      </c>
      <c r="M992" t="s">
        <v>6</v>
      </c>
    </row>
    <row r="993" spans="1:13" ht="12.75" customHeight="1" x14ac:dyDescent="0.25">
      <c r="A993" t="s">
        <v>1566</v>
      </c>
      <c r="B993" t="s">
        <v>1567</v>
      </c>
      <c r="C993" s="1">
        <v>37073</v>
      </c>
      <c r="D993" s="2">
        <v>37073</v>
      </c>
      <c r="E993" t="s">
        <v>107</v>
      </c>
      <c r="F993" t="s">
        <v>299</v>
      </c>
      <c r="G993" t="s">
        <v>1482</v>
      </c>
      <c r="H993" s="4">
        <v>579.13</v>
      </c>
      <c r="I993" s="4">
        <v>8.0500000000000007</v>
      </c>
      <c r="J993" s="4">
        <v>257.02999999999997</v>
      </c>
      <c r="K993" s="4">
        <v>322.10000000000002</v>
      </c>
      <c r="L993" s="2">
        <v>45291</v>
      </c>
      <c r="M993" t="s">
        <v>6</v>
      </c>
    </row>
    <row r="994" spans="1:13" ht="12.75" customHeight="1" x14ac:dyDescent="0.25">
      <c r="A994" t="s">
        <v>1568</v>
      </c>
      <c r="B994" t="s">
        <v>1557</v>
      </c>
      <c r="C994" s="1">
        <v>37104</v>
      </c>
      <c r="D994" s="2">
        <v>37073</v>
      </c>
      <c r="E994" t="s">
        <v>107</v>
      </c>
      <c r="F994" t="s">
        <v>299</v>
      </c>
      <c r="G994" t="s">
        <v>1482</v>
      </c>
      <c r="H994" s="4">
        <v>165654.39000000001</v>
      </c>
      <c r="I994" s="4">
        <v>2303.0100000000002</v>
      </c>
      <c r="J994" s="4">
        <v>73534.11</v>
      </c>
      <c r="K994" s="4">
        <v>92120.28</v>
      </c>
      <c r="L994" s="2">
        <v>45291</v>
      </c>
      <c r="M994" t="s">
        <v>6</v>
      </c>
    </row>
    <row r="995" spans="1:13" ht="12.75" customHeight="1" x14ac:dyDescent="0.25">
      <c r="A995" t="s">
        <v>1569</v>
      </c>
      <c r="B995" t="s">
        <v>1570</v>
      </c>
      <c r="C995" s="1">
        <v>37196</v>
      </c>
      <c r="D995" s="2">
        <v>37073</v>
      </c>
      <c r="E995" t="s">
        <v>107</v>
      </c>
      <c r="F995" t="s">
        <v>299</v>
      </c>
      <c r="G995" t="s">
        <v>1482</v>
      </c>
      <c r="H995" s="4">
        <v>225075.56</v>
      </c>
      <c r="I995" s="4">
        <v>3129.1</v>
      </c>
      <c r="J995" s="4">
        <v>99911.58</v>
      </c>
      <c r="K995" s="4">
        <v>125163.98</v>
      </c>
      <c r="L995" s="2">
        <v>45291</v>
      </c>
      <c r="M995" t="s">
        <v>6</v>
      </c>
    </row>
    <row r="996" spans="1:13" ht="12.75" customHeight="1" x14ac:dyDescent="0.25">
      <c r="A996" t="s">
        <v>1571</v>
      </c>
      <c r="B996" t="s">
        <v>1572</v>
      </c>
      <c r="C996" s="1">
        <v>37256</v>
      </c>
      <c r="D996" s="2">
        <v>36951</v>
      </c>
      <c r="E996" t="s">
        <v>107</v>
      </c>
      <c r="F996" t="s">
        <v>299</v>
      </c>
      <c r="G996" t="s">
        <v>1573</v>
      </c>
      <c r="H996" s="4">
        <v>13500</v>
      </c>
      <c r="I996" s="4">
        <v>187.01</v>
      </c>
      <c r="J996" s="4">
        <v>6082.01</v>
      </c>
      <c r="K996" s="4">
        <v>7417.99</v>
      </c>
      <c r="L996" s="2">
        <v>45291</v>
      </c>
      <c r="M996" t="s">
        <v>6</v>
      </c>
    </row>
    <row r="997" spans="1:13" ht="12.75" customHeight="1" x14ac:dyDescent="0.25">
      <c r="A997" t="s">
        <v>1574</v>
      </c>
      <c r="B997" t="s">
        <v>1572</v>
      </c>
      <c r="C997" s="1">
        <v>37256</v>
      </c>
      <c r="D997" s="2">
        <v>36951</v>
      </c>
      <c r="E997" t="s">
        <v>107</v>
      </c>
      <c r="F997" t="s">
        <v>299</v>
      </c>
      <c r="G997" t="s">
        <v>1573</v>
      </c>
      <c r="H997" s="4">
        <v>3318.02</v>
      </c>
      <c r="I997" s="4">
        <v>45.96</v>
      </c>
      <c r="J997" s="4">
        <v>1494.82</v>
      </c>
      <c r="K997" s="4">
        <v>1823.2</v>
      </c>
      <c r="L997" s="2">
        <v>45291</v>
      </c>
      <c r="M997" t="s">
        <v>6</v>
      </c>
    </row>
    <row r="998" spans="1:13" ht="12.75" customHeight="1" x14ac:dyDescent="0.25">
      <c r="A998" t="s">
        <v>1575</v>
      </c>
      <c r="B998" t="s">
        <v>1572</v>
      </c>
      <c r="C998" s="1">
        <v>37256</v>
      </c>
      <c r="D998" s="2">
        <v>37012</v>
      </c>
      <c r="E998" t="s">
        <v>107</v>
      </c>
      <c r="F998" t="s">
        <v>299</v>
      </c>
      <c r="G998" t="s">
        <v>1576</v>
      </c>
      <c r="H998" s="4">
        <v>4678.8500000000004</v>
      </c>
      <c r="I998" s="4">
        <v>64.930000000000007</v>
      </c>
      <c r="J998" s="4">
        <v>2092.5100000000002</v>
      </c>
      <c r="K998" s="4">
        <v>2586.34</v>
      </c>
      <c r="L998" s="2">
        <v>45291</v>
      </c>
      <c r="M998" t="s">
        <v>6</v>
      </c>
    </row>
    <row r="999" spans="1:13" ht="12.75" customHeight="1" x14ac:dyDescent="0.25">
      <c r="A999" t="s">
        <v>1577</v>
      </c>
      <c r="B999" t="s">
        <v>1572</v>
      </c>
      <c r="C999" s="1">
        <v>37256</v>
      </c>
      <c r="D999" s="2">
        <v>37012</v>
      </c>
      <c r="E999" t="s">
        <v>107</v>
      </c>
      <c r="F999" t="s">
        <v>299</v>
      </c>
      <c r="G999" t="s">
        <v>1576</v>
      </c>
      <c r="H999" s="4">
        <v>2867.5</v>
      </c>
      <c r="I999" s="4">
        <v>39.79</v>
      </c>
      <c r="J999" s="4">
        <v>1282.3800000000001</v>
      </c>
      <c r="K999" s="4">
        <v>1585.12</v>
      </c>
      <c r="L999" s="2">
        <v>45291</v>
      </c>
      <c r="M999" t="s">
        <v>6</v>
      </c>
    </row>
    <row r="1000" spans="1:13" ht="12.75" customHeight="1" x14ac:dyDescent="0.25">
      <c r="A1000" t="s">
        <v>1578</v>
      </c>
      <c r="B1000" t="s">
        <v>1572</v>
      </c>
      <c r="C1000" s="1">
        <v>37256</v>
      </c>
      <c r="D1000" s="2">
        <v>37073</v>
      </c>
      <c r="E1000" t="s">
        <v>107</v>
      </c>
      <c r="F1000" t="s">
        <v>299</v>
      </c>
      <c r="G1000" t="s">
        <v>1482</v>
      </c>
      <c r="H1000" s="4">
        <v>12600</v>
      </c>
      <c r="I1000" s="4">
        <v>175.17</v>
      </c>
      <c r="J1000" s="4">
        <v>5593.17</v>
      </c>
      <c r="K1000" s="4">
        <v>7006.83</v>
      </c>
      <c r="L1000" s="2">
        <v>45291</v>
      </c>
      <c r="M1000" t="s">
        <v>6</v>
      </c>
    </row>
    <row r="1001" spans="1:13" ht="12.75" customHeight="1" x14ac:dyDescent="0.25">
      <c r="A1001" t="s">
        <v>1579</v>
      </c>
      <c r="B1001" t="s">
        <v>1572</v>
      </c>
      <c r="C1001" s="1">
        <v>37256</v>
      </c>
      <c r="D1001" s="2">
        <v>37196</v>
      </c>
      <c r="E1001" t="s">
        <v>107</v>
      </c>
      <c r="F1001" t="s">
        <v>299</v>
      </c>
      <c r="G1001" t="s">
        <v>1580</v>
      </c>
      <c r="H1001" s="4">
        <v>38222.54</v>
      </c>
      <c r="I1001" s="4">
        <v>533.27</v>
      </c>
      <c r="J1001" s="4">
        <v>16714.13</v>
      </c>
      <c r="K1001" s="4">
        <v>21508.41</v>
      </c>
      <c r="L1001" s="2">
        <v>45291</v>
      </c>
      <c r="M1001" t="s">
        <v>6</v>
      </c>
    </row>
    <row r="1002" spans="1:13" ht="12.75" customHeight="1" x14ac:dyDescent="0.25">
      <c r="A1002" t="s">
        <v>1581</v>
      </c>
      <c r="B1002" t="s">
        <v>1572</v>
      </c>
      <c r="C1002" s="1">
        <v>37256</v>
      </c>
      <c r="D1002" s="2">
        <v>37196</v>
      </c>
      <c r="E1002" t="s">
        <v>107</v>
      </c>
      <c r="F1002" t="s">
        <v>299</v>
      </c>
      <c r="G1002" t="s">
        <v>1580</v>
      </c>
      <c r="H1002" s="4">
        <v>8400</v>
      </c>
      <c r="I1002" s="4">
        <v>117.19</v>
      </c>
      <c r="J1002" s="4">
        <v>3673.19</v>
      </c>
      <c r="K1002" s="4">
        <v>4726.8100000000004</v>
      </c>
      <c r="L1002" s="2">
        <v>45291</v>
      </c>
      <c r="M1002" t="s">
        <v>6</v>
      </c>
    </row>
    <row r="1003" spans="1:13" ht="12.75" customHeight="1" x14ac:dyDescent="0.25">
      <c r="A1003" t="s">
        <v>1582</v>
      </c>
      <c r="B1003" t="s">
        <v>1572</v>
      </c>
      <c r="C1003" s="1">
        <v>37256</v>
      </c>
      <c r="D1003" s="2">
        <v>37196</v>
      </c>
      <c r="E1003" t="s">
        <v>107</v>
      </c>
      <c r="F1003" t="s">
        <v>299</v>
      </c>
      <c r="G1003" t="s">
        <v>1580</v>
      </c>
      <c r="H1003" s="4">
        <v>26151.46</v>
      </c>
      <c r="I1003" s="4">
        <v>364.86</v>
      </c>
      <c r="J1003" s="4">
        <v>11435.67</v>
      </c>
      <c r="K1003" s="4">
        <v>14715.79</v>
      </c>
      <c r="L1003" s="2">
        <v>45291</v>
      </c>
      <c r="M1003" t="s">
        <v>6</v>
      </c>
    </row>
    <row r="1004" spans="1:13" ht="12.75" customHeight="1" x14ac:dyDescent="0.25">
      <c r="A1004" t="s">
        <v>1583</v>
      </c>
      <c r="B1004" t="s">
        <v>1572</v>
      </c>
      <c r="C1004" s="1">
        <v>37256</v>
      </c>
      <c r="D1004" s="2">
        <v>37073</v>
      </c>
      <c r="E1004" t="s">
        <v>107</v>
      </c>
      <c r="F1004" t="s">
        <v>299</v>
      </c>
      <c r="G1004" t="s">
        <v>1482</v>
      </c>
      <c r="H1004" s="4">
        <v>899.45</v>
      </c>
      <c r="I1004" s="4">
        <v>12.5</v>
      </c>
      <c r="J1004" s="4">
        <v>399.3</v>
      </c>
      <c r="K1004" s="4">
        <v>500.15</v>
      </c>
      <c r="L1004" s="2">
        <v>45291</v>
      </c>
      <c r="M1004" t="s">
        <v>6</v>
      </c>
    </row>
    <row r="1005" spans="1:13" ht="12.75" customHeight="1" x14ac:dyDescent="0.25">
      <c r="A1005" t="s">
        <v>1584</v>
      </c>
      <c r="B1005" t="s">
        <v>1572</v>
      </c>
      <c r="C1005" s="1">
        <v>37256</v>
      </c>
      <c r="D1005" s="2">
        <v>37073</v>
      </c>
      <c r="E1005" t="s">
        <v>107</v>
      </c>
      <c r="F1005" t="s">
        <v>299</v>
      </c>
      <c r="G1005" t="s">
        <v>1482</v>
      </c>
      <c r="H1005" s="4">
        <v>1170.83</v>
      </c>
      <c r="I1005" s="4">
        <v>16.28</v>
      </c>
      <c r="J1005" s="4">
        <v>519.80999999999995</v>
      </c>
      <c r="K1005" s="4">
        <v>651.02</v>
      </c>
      <c r="L1005" s="2">
        <v>45291</v>
      </c>
      <c r="M1005" t="s">
        <v>6</v>
      </c>
    </row>
    <row r="1006" spans="1:13" ht="12.75" customHeight="1" x14ac:dyDescent="0.25">
      <c r="A1006" t="s">
        <v>1585</v>
      </c>
      <c r="B1006" t="s">
        <v>726</v>
      </c>
      <c r="C1006" s="1">
        <v>37256</v>
      </c>
      <c r="D1006" s="2">
        <v>37073</v>
      </c>
      <c r="E1006" t="s">
        <v>107</v>
      </c>
      <c r="F1006" t="s">
        <v>299</v>
      </c>
      <c r="G1006" t="s">
        <v>1482</v>
      </c>
      <c r="H1006" s="4">
        <v>1327.43</v>
      </c>
      <c r="I1006" s="4">
        <v>18.45</v>
      </c>
      <c r="J1006" s="4">
        <v>589.28</v>
      </c>
      <c r="K1006" s="4">
        <v>738.15</v>
      </c>
      <c r="L1006" s="2">
        <v>45291</v>
      </c>
      <c r="M1006" t="s">
        <v>6</v>
      </c>
    </row>
    <row r="1007" spans="1:13" ht="12.75" customHeight="1" x14ac:dyDescent="0.25">
      <c r="A1007" t="s">
        <v>1586</v>
      </c>
      <c r="B1007" t="s">
        <v>1572</v>
      </c>
      <c r="C1007" s="1">
        <v>37256</v>
      </c>
      <c r="D1007" s="2">
        <v>37073</v>
      </c>
      <c r="E1007" t="s">
        <v>107</v>
      </c>
      <c r="F1007" t="s">
        <v>299</v>
      </c>
      <c r="G1007" t="s">
        <v>1482</v>
      </c>
      <c r="H1007" s="4">
        <v>28.75</v>
      </c>
      <c r="I1007" s="4">
        <v>0.4</v>
      </c>
      <c r="J1007" s="4">
        <v>12.88</v>
      </c>
      <c r="K1007" s="4">
        <v>15.87</v>
      </c>
      <c r="L1007" s="2">
        <v>45291</v>
      </c>
      <c r="M1007" t="s">
        <v>6</v>
      </c>
    </row>
    <row r="1008" spans="1:13" ht="12.75" customHeight="1" x14ac:dyDescent="0.25">
      <c r="A1008" t="s">
        <v>1587</v>
      </c>
      <c r="B1008" t="s">
        <v>1572</v>
      </c>
      <c r="C1008" s="1">
        <v>37256</v>
      </c>
      <c r="D1008" s="2">
        <v>37226</v>
      </c>
      <c r="E1008" t="s">
        <v>107</v>
      </c>
      <c r="F1008" t="s">
        <v>299</v>
      </c>
      <c r="G1008" t="s">
        <v>1588</v>
      </c>
      <c r="H1008" s="4">
        <v>96636</v>
      </c>
      <c r="I1008" s="4">
        <v>1349.41</v>
      </c>
      <c r="J1008" s="4">
        <v>42097.59</v>
      </c>
      <c r="K1008" s="4">
        <v>54538.41</v>
      </c>
      <c r="L1008" s="2">
        <v>45291</v>
      </c>
      <c r="M1008" t="s">
        <v>6</v>
      </c>
    </row>
    <row r="1009" spans="1:13" ht="12.75" customHeight="1" x14ac:dyDescent="0.25">
      <c r="A1009" t="s">
        <v>1589</v>
      </c>
      <c r="B1009" t="s">
        <v>1572</v>
      </c>
      <c r="C1009" s="1">
        <v>37256</v>
      </c>
      <c r="D1009" s="2">
        <v>37226</v>
      </c>
      <c r="E1009" t="s">
        <v>107</v>
      </c>
      <c r="F1009" t="s">
        <v>299</v>
      </c>
      <c r="G1009" t="s">
        <v>1588</v>
      </c>
      <c r="H1009" s="4">
        <v>53450</v>
      </c>
      <c r="I1009" s="4">
        <v>746.37</v>
      </c>
      <c r="J1009" s="4">
        <v>23284.45</v>
      </c>
      <c r="K1009" s="4">
        <v>30165.55</v>
      </c>
      <c r="L1009" s="2">
        <v>45291</v>
      </c>
      <c r="M1009" t="s">
        <v>6</v>
      </c>
    </row>
    <row r="1010" spans="1:13" ht="12.75" customHeight="1" x14ac:dyDescent="0.25">
      <c r="A1010" t="s">
        <v>1590</v>
      </c>
      <c r="B1010" t="s">
        <v>1572</v>
      </c>
      <c r="C1010" s="1">
        <v>37256</v>
      </c>
      <c r="D1010" s="2">
        <v>37226</v>
      </c>
      <c r="E1010" t="s">
        <v>107</v>
      </c>
      <c r="F1010" t="s">
        <v>299</v>
      </c>
      <c r="G1010" t="s">
        <v>1588</v>
      </c>
      <c r="H1010" s="4">
        <v>22526.5</v>
      </c>
      <c r="I1010" s="4">
        <v>314.56</v>
      </c>
      <c r="J1010" s="4">
        <v>9813.24</v>
      </c>
      <c r="K1010" s="4">
        <v>12713.26</v>
      </c>
      <c r="L1010" s="2">
        <v>45291</v>
      </c>
      <c r="M1010" t="s">
        <v>6</v>
      </c>
    </row>
    <row r="1011" spans="1:13" ht="12.75" customHeight="1" x14ac:dyDescent="0.25">
      <c r="A1011" t="s">
        <v>1591</v>
      </c>
      <c r="B1011" t="s">
        <v>1572</v>
      </c>
      <c r="C1011" s="1">
        <v>37256</v>
      </c>
      <c r="D1011" s="2">
        <v>37226</v>
      </c>
      <c r="E1011" t="s">
        <v>107</v>
      </c>
      <c r="F1011" t="s">
        <v>299</v>
      </c>
      <c r="G1011" t="s">
        <v>1588</v>
      </c>
      <c r="H1011" s="4">
        <v>69513.5</v>
      </c>
      <c r="I1011" s="4">
        <v>970.67</v>
      </c>
      <c r="J1011" s="4">
        <v>30282.21</v>
      </c>
      <c r="K1011" s="4">
        <v>39231.29</v>
      </c>
      <c r="L1011" s="2">
        <v>45291</v>
      </c>
      <c r="M1011" t="s">
        <v>6</v>
      </c>
    </row>
    <row r="1012" spans="1:13" ht="12.75" customHeight="1" x14ac:dyDescent="0.25">
      <c r="A1012" t="s">
        <v>1592</v>
      </c>
      <c r="B1012" t="s">
        <v>792</v>
      </c>
      <c r="C1012" s="1">
        <v>37315</v>
      </c>
      <c r="D1012" s="2">
        <v>37316</v>
      </c>
      <c r="E1012" t="s">
        <v>107</v>
      </c>
      <c r="F1012" t="s">
        <v>299</v>
      </c>
      <c r="G1012" t="s">
        <v>1593</v>
      </c>
      <c r="H1012" s="4">
        <v>450</v>
      </c>
      <c r="I1012" s="4">
        <v>6.3</v>
      </c>
      <c r="J1012" s="4">
        <v>193.8</v>
      </c>
      <c r="K1012" s="4">
        <v>256.2</v>
      </c>
      <c r="L1012" s="2">
        <v>45291</v>
      </c>
      <c r="M1012" t="s">
        <v>6</v>
      </c>
    </row>
    <row r="1013" spans="1:13" ht="12.75" customHeight="1" x14ac:dyDescent="0.25">
      <c r="A1013" t="s">
        <v>1594</v>
      </c>
      <c r="B1013" t="s">
        <v>1595</v>
      </c>
      <c r="C1013" s="1">
        <v>37315</v>
      </c>
      <c r="D1013" s="2">
        <v>37316</v>
      </c>
      <c r="E1013" t="s">
        <v>107</v>
      </c>
      <c r="F1013" t="s">
        <v>299</v>
      </c>
      <c r="G1013" t="s">
        <v>1593</v>
      </c>
      <c r="H1013" s="4">
        <v>8970</v>
      </c>
      <c r="I1013" s="4">
        <v>125.58</v>
      </c>
      <c r="J1013" s="4">
        <v>3863.08</v>
      </c>
      <c r="K1013" s="4">
        <v>5106.92</v>
      </c>
      <c r="L1013" s="2">
        <v>45291</v>
      </c>
      <c r="M1013" t="s">
        <v>6</v>
      </c>
    </row>
    <row r="1014" spans="1:13" ht="12.75" customHeight="1" x14ac:dyDescent="0.25">
      <c r="A1014" t="s">
        <v>1596</v>
      </c>
      <c r="B1014" t="s">
        <v>1597</v>
      </c>
      <c r="C1014" s="1">
        <v>37315</v>
      </c>
      <c r="D1014" s="2">
        <v>37316</v>
      </c>
      <c r="E1014" t="s">
        <v>107</v>
      </c>
      <c r="F1014" t="s">
        <v>299</v>
      </c>
      <c r="G1014" t="s">
        <v>1593</v>
      </c>
      <c r="H1014" s="4">
        <v>500</v>
      </c>
      <c r="I1014" s="4">
        <v>7</v>
      </c>
      <c r="J1014" s="4">
        <v>215.33</v>
      </c>
      <c r="K1014" s="4">
        <v>284.67</v>
      </c>
      <c r="L1014" s="2">
        <v>45291</v>
      </c>
      <c r="M1014" t="s">
        <v>6</v>
      </c>
    </row>
    <row r="1015" spans="1:13" ht="12.75" customHeight="1" x14ac:dyDescent="0.25">
      <c r="A1015" t="s">
        <v>1598</v>
      </c>
      <c r="B1015" t="s">
        <v>1599</v>
      </c>
      <c r="C1015" s="1">
        <v>37341</v>
      </c>
      <c r="D1015" s="2">
        <v>37347</v>
      </c>
      <c r="E1015" t="s">
        <v>107</v>
      </c>
      <c r="F1015" t="s">
        <v>299</v>
      </c>
      <c r="G1015" t="s">
        <v>1600</v>
      </c>
      <c r="H1015" s="4">
        <v>20000</v>
      </c>
      <c r="I1015" s="4">
        <v>280.24</v>
      </c>
      <c r="J1015" s="4">
        <v>8580.24</v>
      </c>
      <c r="K1015" s="4">
        <v>11419.76</v>
      </c>
      <c r="L1015" s="2">
        <v>45291</v>
      </c>
      <c r="M1015" t="s">
        <v>6</v>
      </c>
    </row>
    <row r="1016" spans="1:13" ht="12.75" customHeight="1" x14ac:dyDescent="0.25">
      <c r="A1016" t="s">
        <v>1601</v>
      </c>
      <c r="B1016" t="s">
        <v>1602</v>
      </c>
      <c r="C1016" s="1">
        <v>37351</v>
      </c>
      <c r="D1016" s="2">
        <v>37377</v>
      </c>
      <c r="E1016" t="s">
        <v>107</v>
      </c>
      <c r="F1016" t="s">
        <v>299</v>
      </c>
      <c r="G1016" t="s">
        <v>1603</v>
      </c>
      <c r="H1016" s="4">
        <v>32000</v>
      </c>
      <c r="I1016" s="4">
        <v>448.77</v>
      </c>
      <c r="J1016" s="4">
        <v>13675.44</v>
      </c>
      <c r="K1016" s="4">
        <v>18324.560000000001</v>
      </c>
      <c r="L1016" s="2">
        <v>45291</v>
      </c>
      <c r="M1016" t="s">
        <v>6</v>
      </c>
    </row>
    <row r="1017" spans="1:13" ht="12.75" customHeight="1" x14ac:dyDescent="0.25">
      <c r="A1017" t="s">
        <v>1604</v>
      </c>
      <c r="B1017" t="s">
        <v>1605</v>
      </c>
      <c r="C1017" s="1">
        <v>37351</v>
      </c>
      <c r="D1017" s="2">
        <v>37377</v>
      </c>
      <c r="E1017" t="s">
        <v>107</v>
      </c>
      <c r="F1017" t="s">
        <v>299</v>
      </c>
      <c r="G1017" t="s">
        <v>1603</v>
      </c>
      <c r="H1017" s="4">
        <v>24988.799999999999</v>
      </c>
      <c r="I1017" s="4">
        <v>350.44</v>
      </c>
      <c r="J1017" s="4">
        <v>10679.23</v>
      </c>
      <c r="K1017" s="4">
        <v>14309.57</v>
      </c>
      <c r="L1017" s="2">
        <v>45291</v>
      </c>
      <c r="M1017" t="s">
        <v>6</v>
      </c>
    </row>
    <row r="1018" spans="1:13" ht="12.75" customHeight="1" x14ac:dyDescent="0.25">
      <c r="A1018" t="s">
        <v>1606</v>
      </c>
      <c r="B1018" t="s">
        <v>1607</v>
      </c>
      <c r="C1018" s="1">
        <v>37351</v>
      </c>
      <c r="D1018" s="2">
        <v>37377</v>
      </c>
      <c r="E1018" t="s">
        <v>107</v>
      </c>
      <c r="F1018" t="s">
        <v>299</v>
      </c>
      <c r="G1018" t="s">
        <v>1603</v>
      </c>
      <c r="H1018" s="4">
        <v>1750</v>
      </c>
      <c r="I1018" s="4">
        <v>24.54</v>
      </c>
      <c r="J1018" s="4">
        <v>747.88</v>
      </c>
      <c r="K1018" s="4">
        <v>1002.12</v>
      </c>
      <c r="L1018" s="2">
        <v>45291</v>
      </c>
      <c r="M1018" t="s">
        <v>6</v>
      </c>
    </row>
    <row r="1019" spans="1:13" ht="12.75" customHeight="1" x14ac:dyDescent="0.25">
      <c r="A1019" t="s">
        <v>1608</v>
      </c>
      <c r="B1019" t="s">
        <v>1609</v>
      </c>
      <c r="C1019" s="1">
        <v>37351</v>
      </c>
      <c r="D1019" s="2">
        <v>37377</v>
      </c>
      <c r="E1019" t="s">
        <v>107</v>
      </c>
      <c r="F1019" t="s">
        <v>299</v>
      </c>
      <c r="G1019" t="s">
        <v>1603</v>
      </c>
      <c r="H1019" s="4">
        <v>2700</v>
      </c>
      <c r="I1019" s="4">
        <v>37.869999999999997</v>
      </c>
      <c r="J1019" s="4">
        <v>1153.8699999999999</v>
      </c>
      <c r="K1019" s="4">
        <v>1546.13</v>
      </c>
      <c r="L1019" s="2">
        <v>45291</v>
      </c>
      <c r="M1019" t="s">
        <v>6</v>
      </c>
    </row>
    <row r="1020" spans="1:13" ht="12.75" customHeight="1" x14ac:dyDescent="0.25">
      <c r="A1020" t="s">
        <v>1610</v>
      </c>
      <c r="B1020" t="s">
        <v>1611</v>
      </c>
      <c r="C1020" s="1">
        <v>37351</v>
      </c>
      <c r="D1020" s="2">
        <v>37377</v>
      </c>
      <c r="E1020" t="s">
        <v>107</v>
      </c>
      <c r="F1020" t="s">
        <v>299</v>
      </c>
      <c r="G1020" t="s">
        <v>1603</v>
      </c>
      <c r="H1020" s="4">
        <v>5840</v>
      </c>
      <c r="I1020" s="4">
        <v>81.900000000000006</v>
      </c>
      <c r="J1020" s="4">
        <v>2495.69</v>
      </c>
      <c r="K1020" s="4">
        <v>3344.31</v>
      </c>
      <c r="L1020" s="2">
        <v>45291</v>
      </c>
      <c r="M1020" t="s">
        <v>6</v>
      </c>
    </row>
    <row r="1021" spans="1:13" ht="12.75" customHeight="1" x14ac:dyDescent="0.25">
      <c r="A1021" t="s">
        <v>1612</v>
      </c>
      <c r="B1021" t="s">
        <v>1326</v>
      </c>
      <c r="C1021" s="1">
        <v>37351</v>
      </c>
      <c r="D1021" s="2">
        <v>37377</v>
      </c>
      <c r="E1021" t="s">
        <v>107</v>
      </c>
      <c r="F1021" t="s">
        <v>299</v>
      </c>
      <c r="G1021" t="s">
        <v>1603</v>
      </c>
      <c r="H1021" s="4">
        <v>752.2</v>
      </c>
      <c r="I1021" s="4">
        <v>10.55</v>
      </c>
      <c r="J1021" s="4">
        <v>321.38</v>
      </c>
      <c r="K1021" s="4">
        <v>430.82</v>
      </c>
      <c r="L1021" s="2">
        <v>45291</v>
      </c>
      <c r="M1021" t="s">
        <v>6</v>
      </c>
    </row>
    <row r="1022" spans="1:13" ht="12.75" customHeight="1" x14ac:dyDescent="0.25">
      <c r="A1022" t="s">
        <v>1613</v>
      </c>
      <c r="B1022" t="s">
        <v>1614</v>
      </c>
      <c r="C1022" s="1">
        <v>37425</v>
      </c>
      <c r="D1022" s="2">
        <v>37438</v>
      </c>
      <c r="E1022" t="s">
        <v>107</v>
      </c>
      <c r="F1022" t="s">
        <v>299</v>
      </c>
      <c r="G1022" t="s">
        <v>1615</v>
      </c>
      <c r="H1022" s="4">
        <v>7020</v>
      </c>
      <c r="I1022" s="4">
        <v>98.62</v>
      </c>
      <c r="J1022" s="4">
        <v>2976.82</v>
      </c>
      <c r="K1022" s="4">
        <v>4043.18</v>
      </c>
      <c r="L1022" s="2">
        <v>45291</v>
      </c>
      <c r="M1022" t="s">
        <v>6</v>
      </c>
    </row>
    <row r="1023" spans="1:13" ht="12.75" customHeight="1" x14ac:dyDescent="0.25">
      <c r="A1023" t="s">
        <v>1616</v>
      </c>
      <c r="B1023" t="s">
        <v>1617</v>
      </c>
      <c r="C1023" s="1">
        <v>37425</v>
      </c>
      <c r="D1023" s="2">
        <v>37438</v>
      </c>
      <c r="E1023" t="s">
        <v>107</v>
      </c>
      <c r="F1023" t="s">
        <v>299</v>
      </c>
      <c r="G1023" t="s">
        <v>1615</v>
      </c>
      <c r="H1023" s="4">
        <v>5120</v>
      </c>
      <c r="I1023" s="4">
        <v>71.930000000000007</v>
      </c>
      <c r="J1023" s="4">
        <v>2171.0500000000002</v>
      </c>
      <c r="K1023" s="4">
        <v>2948.95</v>
      </c>
      <c r="L1023" s="2">
        <v>45291</v>
      </c>
      <c r="M1023" t="s">
        <v>6</v>
      </c>
    </row>
    <row r="1024" spans="1:13" ht="12.75" customHeight="1" x14ac:dyDescent="0.25">
      <c r="A1024" t="s">
        <v>1618</v>
      </c>
      <c r="B1024" t="s">
        <v>1619</v>
      </c>
      <c r="C1024" s="1">
        <v>37425</v>
      </c>
      <c r="D1024" s="2">
        <v>37438</v>
      </c>
      <c r="E1024" t="s">
        <v>107</v>
      </c>
      <c r="F1024" t="s">
        <v>299</v>
      </c>
      <c r="G1024" t="s">
        <v>1615</v>
      </c>
      <c r="H1024" s="4">
        <v>1355</v>
      </c>
      <c r="I1024" s="4">
        <v>19.04</v>
      </c>
      <c r="J1024" s="4">
        <v>574.6</v>
      </c>
      <c r="K1024" s="4">
        <v>780.4</v>
      </c>
      <c r="L1024" s="2">
        <v>45291</v>
      </c>
      <c r="M1024" t="s">
        <v>6</v>
      </c>
    </row>
    <row r="1025" spans="1:13" ht="12.75" customHeight="1" x14ac:dyDescent="0.25">
      <c r="A1025" t="s">
        <v>1620</v>
      </c>
      <c r="B1025" t="s">
        <v>1621</v>
      </c>
      <c r="C1025" s="1">
        <v>37425</v>
      </c>
      <c r="D1025" s="2">
        <v>37438</v>
      </c>
      <c r="E1025" t="s">
        <v>107</v>
      </c>
      <c r="F1025" t="s">
        <v>299</v>
      </c>
      <c r="G1025" t="s">
        <v>1615</v>
      </c>
      <c r="H1025" s="4">
        <v>2250</v>
      </c>
      <c r="I1025" s="4">
        <v>31.61</v>
      </c>
      <c r="J1025" s="4">
        <v>954.11</v>
      </c>
      <c r="K1025" s="4">
        <v>1295.8900000000001</v>
      </c>
      <c r="L1025" s="2">
        <v>45291</v>
      </c>
      <c r="M1025" t="s">
        <v>6</v>
      </c>
    </row>
    <row r="1026" spans="1:13" ht="12.75" customHeight="1" x14ac:dyDescent="0.25">
      <c r="A1026" t="s">
        <v>1622</v>
      </c>
      <c r="B1026" t="s">
        <v>1623</v>
      </c>
      <c r="C1026" s="1">
        <v>37434</v>
      </c>
      <c r="D1026" s="2">
        <v>37438</v>
      </c>
      <c r="E1026" t="s">
        <v>107</v>
      </c>
      <c r="F1026" t="s">
        <v>299</v>
      </c>
      <c r="G1026" t="s">
        <v>1615</v>
      </c>
      <c r="H1026" s="4">
        <v>13913.22</v>
      </c>
      <c r="I1026" s="4">
        <v>195.45</v>
      </c>
      <c r="J1026" s="4">
        <v>5899.99</v>
      </c>
      <c r="K1026" s="4">
        <v>8013.23</v>
      </c>
      <c r="L1026" s="2">
        <v>45291</v>
      </c>
      <c r="M1026" t="s">
        <v>6</v>
      </c>
    </row>
    <row r="1027" spans="1:13" ht="12.75" customHeight="1" x14ac:dyDescent="0.25">
      <c r="A1027" t="s">
        <v>1624</v>
      </c>
      <c r="B1027" t="s">
        <v>1605</v>
      </c>
      <c r="C1027" s="1">
        <v>37495</v>
      </c>
      <c r="D1027" s="2">
        <v>37500</v>
      </c>
      <c r="E1027" t="s">
        <v>107</v>
      </c>
      <c r="F1027" t="s">
        <v>299</v>
      </c>
      <c r="G1027" t="s">
        <v>1625</v>
      </c>
      <c r="H1027" s="4">
        <v>2750</v>
      </c>
      <c r="I1027" s="4">
        <v>38.700000000000003</v>
      </c>
      <c r="J1027" s="4">
        <v>1157.03</v>
      </c>
      <c r="K1027" s="4">
        <v>1592.97</v>
      </c>
      <c r="L1027" s="2">
        <v>45291</v>
      </c>
      <c r="M1027" t="s">
        <v>6</v>
      </c>
    </row>
    <row r="1028" spans="1:13" ht="12.75" customHeight="1" x14ac:dyDescent="0.25">
      <c r="A1028" t="s">
        <v>1626</v>
      </c>
      <c r="B1028" t="s">
        <v>1627</v>
      </c>
      <c r="C1028" s="1">
        <v>37503</v>
      </c>
      <c r="D1028" s="2">
        <v>37530</v>
      </c>
      <c r="E1028" t="s">
        <v>107</v>
      </c>
      <c r="F1028" t="s">
        <v>299</v>
      </c>
      <c r="G1028" t="s">
        <v>1628</v>
      </c>
      <c r="H1028" s="4">
        <v>1800</v>
      </c>
      <c r="I1028" s="4">
        <v>25.35</v>
      </c>
      <c r="J1028" s="4">
        <v>754.35</v>
      </c>
      <c r="K1028" s="4">
        <v>1045.6500000000001</v>
      </c>
      <c r="L1028" s="2">
        <v>45291</v>
      </c>
      <c r="M1028" t="s">
        <v>6</v>
      </c>
    </row>
    <row r="1029" spans="1:13" ht="12.75" customHeight="1" x14ac:dyDescent="0.25">
      <c r="A1029" t="s">
        <v>1629</v>
      </c>
      <c r="B1029" t="s">
        <v>1090</v>
      </c>
      <c r="C1029" s="1">
        <v>37503</v>
      </c>
      <c r="D1029" s="2">
        <v>37530</v>
      </c>
      <c r="E1029" t="s">
        <v>107</v>
      </c>
      <c r="F1029" t="s">
        <v>299</v>
      </c>
      <c r="G1029" t="s">
        <v>1628</v>
      </c>
      <c r="H1029" s="4">
        <v>850</v>
      </c>
      <c r="I1029" s="4">
        <v>11.97</v>
      </c>
      <c r="J1029" s="4">
        <v>356.23</v>
      </c>
      <c r="K1029" s="4">
        <v>493.77</v>
      </c>
      <c r="L1029" s="2">
        <v>45291</v>
      </c>
      <c r="M1029" t="s">
        <v>6</v>
      </c>
    </row>
    <row r="1030" spans="1:13" ht="12.75" customHeight="1" x14ac:dyDescent="0.25">
      <c r="A1030" t="s">
        <v>1630</v>
      </c>
      <c r="B1030" t="s">
        <v>1631</v>
      </c>
      <c r="C1030" s="1">
        <v>37503</v>
      </c>
      <c r="D1030" s="2">
        <v>37530</v>
      </c>
      <c r="E1030" t="s">
        <v>107</v>
      </c>
      <c r="F1030" t="s">
        <v>299</v>
      </c>
      <c r="G1030" t="s">
        <v>1628</v>
      </c>
      <c r="H1030" s="4">
        <v>4800</v>
      </c>
      <c r="I1030" s="4">
        <v>67.599999999999994</v>
      </c>
      <c r="J1030" s="4">
        <v>2011.6</v>
      </c>
      <c r="K1030" s="4">
        <v>2788.4</v>
      </c>
      <c r="L1030" s="2">
        <v>45291</v>
      </c>
      <c r="M1030" t="s">
        <v>6</v>
      </c>
    </row>
    <row r="1031" spans="1:13" ht="12.75" customHeight="1" x14ac:dyDescent="0.25">
      <c r="A1031" t="s">
        <v>1632</v>
      </c>
      <c r="B1031" t="s">
        <v>1633</v>
      </c>
      <c r="C1031" s="1">
        <v>37511</v>
      </c>
      <c r="D1031" s="2">
        <v>37530</v>
      </c>
      <c r="E1031" t="s">
        <v>107</v>
      </c>
      <c r="F1031" t="s">
        <v>299</v>
      </c>
      <c r="G1031" t="s">
        <v>1628</v>
      </c>
      <c r="H1031" s="4">
        <v>1100</v>
      </c>
      <c r="I1031" s="4">
        <v>15.49</v>
      </c>
      <c r="J1031" s="4">
        <v>460.99</v>
      </c>
      <c r="K1031" s="4">
        <v>639.01</v>
      </c>
      <c r="L1031" s="2">
        <v>45291</v>
      </c>
      <c r="M1031" t="s">
        <v>6</v>
      </c>
    </row>
    <row r="1032" spans="1:13" ht="12.75" customHeight="1" x14ac:dyDescent="0.25">
      <c r="A1032" t="s">
        <v>1634</v>
      </c>
      <c r="B1032" t="s">
        <v>1635</v>
      </c>
      <c r="C1032" s="1">
        <v>37511</v>
      </c>
      <c r="D1032" s="2">
        <v>37530</v>
      </c>
      <c r="E1032" t="s">
        <v>107</v>
      </c>
      <c r="F1032" t="s">
        <v>299</v>
      </c>
      <c r="G1032" t="s">
        <v>1628</v>
      </c>
      <c r="H1032" s="4">
        <v>2400</v>
      </c>
      <c r="I1032" s="4">
        <v>33.799999999999997</v>
      </c>
      <c r="J1032" s="4">
        <v>1005.8</v>
      </c>
      <c r="K1032" s="4">
        <v>1394.2</v>
      </c>
      <c r="L1032" s="2">
        <v>45291</v>
      </c>
      <c r="M1032" t="s">
        <v>6</v>
      </c>
    </row>
    <row r="1033" spans="1:13" ht="12.75" customHeight="1" x14ac:dyDescent="0.25">
      <c r="A1033" t="s">
        <v>1636</v>
      </c>
      <c r="B1033" t="s">
        <v>1637</v>
      </c>
      <c r="C1033" s="1">
        <v>37511</v>
      </c>
      <c r="D1033" s="2">
        <v>37530</v>
      </c>
      <c r="E1033" t="s">
        <v>107</v>
      </c>
      <c r="F1033" t="s">
        <v>299</v>
      </c>
      <c r="G1033" t="s">
        <v>1628</v>
      </c>
      <c r="H1033" s="4">
        <v>150</v>
      </c>
      <c r="I1033" s="4">
        <v>2.11</v>
      </c>
      <c r="J1033" s="4">
        <v>62.86</v>
      </c>
      <c r="K1033" s="4">
        <v>87.14</v>
      </c>
      <c r="L1033" s="2">
        <v>45291</v>
      </c>
      <c r="M1033" t="s">
        <v>6</v>
      </c>
    </row>
    <row r="1034" spans="1:13" ht="12.75" customHeight="1" x14ac:dyDescent="0.25">
      <c r="A1034" t="s">
        <v>1638</v>
      </c>
      <c r="B1034" t="s">
        <v>1639</v>
      </c>
      <c r="C1034" s="1">
        <v>37511</v>
      </c>
      <c r="D1034" s="2">
        <v>37530</v>
      </c>
      <c r="E1034" t="s">
        <v>107</v>
      </c>
      <c r="F1034" t="s">
        <v>299</v>
      </c>
      <c r="G1034" t="s">
        <v>1628</v>
      </c>
      <c r="H1034" s="4">
        <v>80</v>
      </c>
      <c r="I1034" s="4">
        <v>1.1299999999999999</v>
      </c>
      <c r="J1034" s="4">
        <v>33.53</v>
      </c>
      <c r="K1034" s="4">
        <v>46.47</v>
      </c>
      <c r="L1034" s="2">
        <v>45291</v>
      </c>
      <c r="M1034" t="s">
        <v>6</v>
      </c>
    </row>
    <row r="1035" spans="1:13" ht="12.75" customHeight="1" x14ac:dyDescent="0.25">
      <c r="A1035" t="s">
        <v>1640</v>
      </c>
      <c r="B1035" t="s">
        <v>1641</v>
      </c>
      <c r="C1035" s="1">
        <v>37511</v>
      </c>
      <c r="D1035" s="2">
        <v>37530</v>
      </c>
      <c r="E1035" t="s">
        <v>107</v>
      </c>
      <c r="F1035" t="s">
        <v>299</v>
      </c>
      <c r="G1035" t="s">
        <v>1628</v>
      </c>
      <c r="H1035" s="4">
        <v>3140</v>
      </c>
      <c r="I1035" s="4">
        <v>44.22</v>
      </c>
      <c r="J1035" s="4">
        <v>1315.92</v>
      </c>
      <c r="K1035" s="4">
        <v>1824.08</v>
      </c>
      <c r="L1035" s="2">
        <v>45291</v>
      </c>
      <c r="M1035" t="s">
        <v>6</v>
      </c>
    </row>
    <row r="1036" spans="1:13" ht="12.75" customHeight="1" x14ac:dyDescent="0.25">
      <c r="A1036" t="s">
        <v>1642</v>
      </c>
      <c r="B1036" t="s">
        <v>1633</v>
      </c>
      <c r="C1036" s="1">
        <v>37511</v>
      </c>
      <c r="D1036" s="2">
        <v>37530</v>
      </c>
      <c r="E1036" t="s">
        <v>107</v>
      </c>
      <c r="F1036" t="s">
        <v>299</v>
      </c>
      <c r="G1036" t="s">
        <v>1628</v>
      </c>
      <c r="H1036" s="4">
        <v>1100</v>
      </c>
      <c r="I1036" s="4">
        <v>15.49</v>
      </c>
      <c r="J1036" s="4">
        <v>460.99</v>
      </c>
      <c r="K1036" s="4">
        <v>639.01</v>
      </c>
      <c r="L1036" s="2">
        <v>45291</v>
      </c>
      <c r="M1036" t="s">
        <v>6</v>
      </c>
    </row>
    <row r="1037" spans="1:13" ht="12.75" customHeight="1" x14ac:dyDescent="0.25">
      <c r="A1037" t="s">
        <v>1643</v>
      </c>
      <c r="B1037" t="s">
        <v>1635</v>
      </c>
      <c r="C1037" s="1">
        <v>37511</v>
      </c>
      <c r="D1037" s="2">
        <v>37530</v>
      </c>
      <c r="E1037" t="s">
        <v>107</v>
      </c>
      <c r="F1037" t="s">
        <v>299</v>
      </c>
      <c r="G1037" t="s">
        <v>1628</v>
      </c>
      <c r="H1037" s="4">
        <v>2400</v>
      </c>
      <c r="I1037" s="4">
        <v>33.799999999999997</v>
      </c>
      <c r="J1037" s="4">
        <v>1005.8</v>
      </c>
      <c r="K1037" s="4">
        <v>1394.2</v>
      </c>
      <c r="L1037" s="2">
        <v>45291</v>
      </c>
      <c r="M1037" t="s">
        <v>6</v>
      </c>
    </row>
    <row r="1038" spans="1:13" ht="12.75" customHeight="1" x14ac:dyDescent="0.25">
      <c r="A1038" t="s">
        <v>1644</v>
      </c>
      <c r="B1038" t="s">
        <v>1641</v>
      </c>
      <c r="C1038" s="1">
        <v>37511</v>
      </c>
      <c r="D1038" s="2">
        <v>37530</v>
      </c>
      <c r="E1038" t="s">
        <v>107</v>
      </c>
      <c r="F1038" t="s">
        <v>299</v>
      </c>
      <c r="G1038" t="s">
        <v>1628</v>
      </c>
      <c r="H1038" s="4">
        <v>3540</v>
      </c>
      <c r="I1038" s="4">
        <v>49.85</v>
      </c>
      <c r="J1038" s="4">
        <v>1483.55</v>
      </c>
      <c r="K1038" s="4">
        <v>2056.4499999999998</v>
      </c>
      <c r="L1038" s="2">
        <v>45291</v>
      </c>
      <c r="M1038" t="s">
        <v>6</v>
      </c>
    </row>
    <row r="1039" spans="1:13" ht="12.75" customHeight="1" x14ac:dyDescent="0.25">
      <c r="A1039" t="s">
        <v>1645</v>
      </c>
      <c r="B1039" t="s">
        <v>1646</v>
      </c>
      <c r="C1039" s="1">
        <v>37511</v>
      </c>
      <c r="D1039" s="2">
        <v>37530</v>
      </c>
      <c r="E1039" t="s">
        <v>107</v>
      </c>
      <c r="F1039" t="s">
        <v>299</v>
      </c>
      <c r="G1039" t="s">
        <v>1628</v>
      </c>
      <c r="H1039" s="4">
        <v>28300</v>
      </c>
      <c r="I1039" s="4">
        <v>398.55</v>
      </c>
      <c r="J1039" s="4">
        <v>11860.06</v>
      </c>
      <c r="K1039" s="4">
        <v>16439.939999999999</v>
      </c>
      <c r="L1039" s="2">
        <v>45291</v>
      </c>
      <c r="M1039" t="s">
        <v>6</v>
      </c>
    </row>
    <row r="1040" spans="1:13" ht="12.75" customHeight="1" x14ac:dyDescent="0.25">
      <c r="A1040" t="s">
        <v>1647</v>
      </c>
      <c r="B1040" t="s">
        <v>1338</v>
      </c>
      <c r="C1040" s="1">
        <v>37511</v>
      </c>
      <c r="D1040" s="2">
        <v>37530</v>
      </c>
      <c r="E1040" t="s">
        <v>107</v>
      </c>
      <c r="F1040" t="s">
        <v>299</v>
      </c>
      <c r="G1040" t="s">
        <v>1628</v>
      </c>
      <c r="H1040" s="4">
        <v>1600</v>
      </c>
      <c r="I1040" s="4">
        <v>22.53</v>
      </c>
      <c r="J1040" s="4">
        <v>670.54</v>
      </c>
      <c r="K1040" s="4">
        <v>929.46</v>
      </c>
      <c r="L1040" s="2">
        <v>45291</v>
      </c>
      <c r="M1040" t="s">
        <v>6</v>
      </c>
    </row>
    <row r="1041" spans="1:13" ht="12.75" customHeight="1" x14ac:dyDescent="0.25">
      <c r="A1041" t="s">
        <v>1648</v>
      </c>
      <c r="B1041" t="s">
        <v>1649</v>
      </c>
      <c r="C1041" s="1">
        <v>37511</v>
      </c>
      <c r="D1041" s="2">
        <v>37530</v>
      </c>
      <c r="E1041" t="s">
        <v>107</v>
      </c>
      <c r="F1041" t="s">
        <v>299</v>
      </c>
      <c r="G1041" t="s">
        <v>1628</v>
      </c>
      <c r="H1041" s="4">
        <v>1200</v>
      </c>
      <c r="I1041" s="4">
        <v>16.899999999999999</v>
      </c>
      <c r="J1041" s="4">
        <v>502.9</v>
      </c>
      <c r="K1041" s="4">
        <v>697.1</v>
      </c>
      <c r="L1041" s="2">
        <v>45291</v>
      </c>
      <c r="M1041" t="s">
        <v>6</v>
      </c>
    </row>
    <row r="1042" spans="1:13" ht="12.75" customHeight="1" x14ac:dyDescent="0.25">
      <c r="A1042" t="s">
        <v>1650</v>
      </c>
      <c r="B1042" t="s">
        <v>1651</v>
      </c>
      <c r="C1042" s="1">
        <v>37511</v>
      </c>
      <c r="D1042" s="2">
        <v>37530</v>
      </c>
      <c r="E1042" t="s">
        <v>107</v>
      </c>
      <c r="F1042" t="s">
        <v>299</v>
      </c>
      <c r="G1042" t="s">
        <v>1628</v>
      </c>
      <c r="H1042" s="4">
        <v>2400</v>
      </c>
      <c r="I1042" s="4">
        <v>33.799999999999997</v>
      </c>
      <c r="J1042" s="4">
        <v>1005.8</v>
      </c>
      <c r="K1042" s="4">
        <v>1394.2</v>
      </c>
      <c r="L1042" s="2">
        <v>45291</v>
      </c>
      <c r="M1042" t="s">
        <v>6</v>
      </c>
    </row>
    <row r="1043" spans="1:13" ht="12.75" customHeight="1" x14ac:dyDescent="0.25">
      <c r="A1043" t="s">
        <v>1652</v>
      </c>
      <c r="B1043" t="s">
        <v>1653</v>
      </c>
      <c r="C1043" s="1">
        <v>37581</v>
      </c>
      <c r="D1043" s="2">
        <v>37591</v>
      </c>
      <c r="E1043" t="s">
        <v>107</v>
      </c>
      <c r="F1043" t="s">
        <v>299</v>
      </c>
      <c r="G1043" t="s">
        <v>1654</v>
      </c>
      <c r="H1043" s="4">
        <v>925</v>
      </c>
      <c r="I1043" s="4">
        <v>13.05</v>
      </c>
      <c r="J1043" s="4">
        <v>384.59</v>
      </c>
      <c r="K1043" s="4">
        <v>540.41</v>
      </c>
      <c r="L1043" s="2">
        <v>45291</v>
      </c>
      <c r="M1043" t="s">
        <v>6</v>
      </c>
    </row>
    <row r="1044" spans="1:13" ht="12.75" customHeight="1" x14ac:dyDescent="0.25">
      <c r="A1044" t="s">
        <v>1655</v>
      </c>
      <c r="B1044" t="s">
        <v>1656</v>
      </c>
      <c r="C1044" s="1">
        <v>37581</v>
      </c>
      <c r="D1044" s="2">
        <v>37591</v>
      </c>
      <c r="E1044" t="s">
        <v>107</v>
      </c>
      <c r="F1044" t="s">
        <v>299</v>
      </c>
      <c r="G1044" t="s">
        <v>1654</v>
      </c>
      <c r="H1044" s="4">
        <v>300</v>
      </c>
      <c r="I1044" s="4">
        <v>4.2300000000000004</v>
      </c>
      <c r="J1044" s="4">
        <v>124.73</v>
      </c>
      <c r="K1044" s="4">
        <v>175.27</v>
      </c>
      <c r="L1044" s="2">
        <v>45291</v>
      </c>
      <c r="M1044" t="s">
        <v>6</v>
      </c>
    </row>
    <row r="1045" spans="1:13" ht="12.75" customHeight="1" x14ac:dyDescent="0.25">
      <c r="A1045" t="s">
        <v>1657</v>
      </c>
      <c r="B1045" t="s">
        <v>1658</v>
      </c>
      <c r="C1045" s="1">
        <v>37581</v>
      </c>
      <c r="D1045" s="2">
        <v>37591</v>
      </c>
      <c r="E1045" t="s">
        <v>107</v>
      </c>
      <c r="F1045" t="s">
        <v>299</v>
      </c>
      <c r="G1045" t="s">
        <v>1654</v>
      </c>
      <c r="H1045" s="4">
        <v>150</v>
      </c>
      <c r="I1045" s="4">
        <v>2.12</v>
      </c>
      <c r="J1045" s="4">
        <v>62.37</v>
      </c>
      <c r="K1045" s="4">
        <v>87.63</v>
      </c>
      <c r="L1045" s="2">
        <v>45291</v>
      </c>
      <c r="M1045" t="s">
        <v>6</v>
      </c>
    </row>
    <row r="1046" spans="1:13" ht="12.75" customHeight="1" x14ac:dyDescent="0.25">
      <c r="A1046" t="s">
        <v>1659</v>
      </c>
      <c r="B1046" t="s">
        <v>1660</v>
      </c>
      <c r="C1046" s="1">
        <v>37581</v>
      </c>
      <c r="D1046" s="2">
        <v>37591</v>
      </c>
      <c r="E1046" t="s">
        <v>107</v>
      </c>
      <c r="F1046" t="s">
        <v>299</v>
      </c>
      <c r="G1046" t="s">
        <v>1654</v>
      </c>
      <c r="H1046" s="4">
        <v>75</v>
      </c>
      <c r="I1046" s="4">
        <v>1.06</v>
      </c>
      <c r="J1046" s="4">
        <v>31.2</v>
      </c>
      <c r="K1046" s="4">
        <v>43.8</v>
      </c>
      <c r="L1046" s="2">
        <v>45291</v>
      </c>
      <c r="M1046" t="s">
        <v>6</v>
      </c>
    </row>
    <row r="1047" spans="1:13" ht="12.75" customHeight="1" x14ac:dyDescent="0.25">
      <c r="A1047" t="s">
        <v>1661</v>
      </c>
      <c r="B1047" t="s">
        <v>1662</v>
      </c>
      <c r="C1047" s="1">
        <v>37581</v>
      </c>
      <c r="D1047" s="2">
        <v>37591</v>
      </c>
      <c r="E1047" t="s">
        <v>107</v>
      </c>
      <c r="F1047" t="s">
        <v>299</v>
      </c>
      <c r="G1047" t="s">
        <v>1654</v>
      </c>
      <c r="H1047" s="4">
        <v>300</v>
      </c>
      <c r="I1047" s="4">
        <v>4.2300000000000004</v>
      </c>
      <c r="J1047" s="4">
        <v>124.73</v>
      </c>
      <c r="K1047" s="4">
        <v>175.27</v>
      </c>
      <c r="L1047" s="2">
        <v>45291</v>
      </c>
      <c r="M1047" t="s">
        <v>6</v>
      </c>
    </row>
    <row r="1048" spans="1:13" ht="12.75" customHeight="1" x14ac:dyDescent="0.25">
      <c r="A1048" t="s">
        <v>1663</v>
      </c>
      <c r="B1048" t="s">
        <v>1664</v>
      </c>
      <c r="C1048" s="1">
        <v>37581</v>
      </c>
      <c r="D1048" s="2">
        <v>37591</v>
      </c>
      <c r="E1048" t="s">
        <v>107</v>
      </c>
      <c r="F1048" t="s">
        <v>299</v>
      </c>
      <c r="G1048" t="s">
        <v>1654</v>
      </c>
      <c r="H1048" s="4">
        <v>50</v>
      </c>
      <c r="I1048" s="4">
        <v>0.71</v>
      </c>
      <c r="J1048" s="4">
        <v>20.79</v>
      </c>
      <c r="K1048" s="4">
        <v>29.21</v>
      </c>
      <c r="L1048" s="2">
        <v>45291</v>
      </c>
      <c r="M1048" t="s">
        <v>6</v>
      </c>
    </row>
    <row r="1049" spans="1:13" ht="12.75" customHeight="1" x14ac:dyDescent="0.25">
      <c r="A1049" t="s">
        <v>1665</v>
      </c>
      <c r="B1049" t="s">
        <v>1666</v>
      </c>
      <c r="C1049" s="1">
        <v>37581</v>
      </c>
      <c r="D1049" s="2">
        <v>37591</v>
      </c>
      <c r="E1049" t="s">
        <v>107</v>
      </c>
      <c r="F1049" t="s">
        <v>299</v>
      </c>
      <c r="G1049" t="s">
        <v>1654</v>
      </c>
      <c r="H1049" s="4">
        <v>9000</v>
      </c>
      <c r="I1049" s="4">
        <v>126.96</v>
      </c>
      <c r="J1049" s="4">
        <v>3741.96</v>
      </c>
      <c r="K1049" s="4">
        <v>5258.04</v>
      </c>
      <c r="L1049" s="2">
        <v>45291</v>
      </c>
      <c r="M1049" t="s">
        <v>6</v>
      </c>
    </row>
    <row r="1050" spans="1:13" ht="12.75" customHeight="1" x14ac:dyDescent="0.25">
      <c r="A1050" t="s">
        <v>1667</v>
      </c>
      <c r="B1050" t="s">
        <v>1668</v>
      </c>
      <c r="C1050" s="1">
        <v>37581</v>
      </c>
      <c r="D1050" s="2">
        <v>37591</v>
      </c>
      <c r="E1050" t="s">
        <v>107</v>
      </c>
      <c r="F1050" t="s">
        <v>299</v>
      </c>
      <c r="G1050" t="s">
        <v>1654</v>
      </c>
      <c r="H1050" s="4">
        <v>4250</v>
      </c>
      <c r="I1050" s="4">
        <v>59.95</v>
      </c>
      <c r="J1050" s="4">
        <v>1767.03</v>
      </c>
      <c r="K1050" s="4">
        <v>2482.9699999999998</v>
      </c>
      <c r="L1050" s="2">
        <v>45291</v>
      </c>
      <c r="M1050" t="s">
        <v>6</v>
      </c>
    </row>
    <row r="1051" spans="1:13" ht="12.75" customHeight="1" x14ac:dyDescent="0.25">
      <c r="A1051" t="s">
        <v>1669</v>
      </c>
      <c r="B1051" t="s">
        <v>1605</v>
      </c>
      <c r="C1051" s="1">
        <v>37581</v>
      </c>
      <c r="D1051" s="2">
        <v>37591</v>
      </c>
      <c r="E1051" t="s">
        <v>107</v>
      </c>
      <c r="F1051" t="s">
        <v>299</v>
      </c>
      <c r="G1051" t="s">
        <v>1654</v>
      </c>
      <c r="H1051" s="4">
        <v>22324.5</v>
      </c>
      <c r="I1051" s="4">
        <v>314.91000000000003</v>
      </c>
      <c r="J1051" s="4">
        <v>9281.93</v>
      </c>
      <c r="K1051" s="4">
        <v>13042.57</v>
      </c>
      <c r="L1051" s="2">
        <v>45291</v>
      </c>
      <c r="M1051" t="s">
        <v>6</v>
      </c>
    </row>
    <row r="1052" spans="1:13" ht="12.75" customHeight="1" x14ac:dyDescent="0.25">
      <c r="A1052" t="s">
        <v>1670</v>
      </c>
      <c r="B1052" t="s">
        <v>1602</v>
      </c>
      <c r="C1052" s="1">
        <v>37581</v>
      </c>
      <c r="D1052" s="2">
        <v>37591</v>
      </c>
      <c r="E1052" t="s">
        <v>107</v>
      </c>
      <c r="F1052" t="s">
        <v>299</v>
      </c>
      <c r="G1052" t="s">
        <v>1654</v>
      </c>
      <c r="H1052" s="4">
        <v>9636</v>
      </c>
      <c r="I1052" s="4">
        <v>135.93</v>
      </c>
      <c r="J1052" s="4">
        <v>4006.39</v>
      </c>
      <c r="K1052" s="4">
        <v>5629.61</v>
      </c>
      <c r="L1052" s="2">
        <v>45291</v>
      </c>
      <c r="M1052" t="s">
        <v>6</v>
      </c>
    </row>
    <row r="1053" spans="1:13" ht="12.75" customHeight="1" x14ac:dyDescent="0.25">
      <c r="A1053" t="s">
        <v>1671</v>
      </c>
      <c r="B1053" t="s">
        <v>1672</v>
      </c>
      <c r="C1053" s="1">
        <v>37581</v>
      </c>
      <c r="D1053" s="2">
        <v>37591</v>
      </c>
      <c r="E1053" t="s">
        <v>107</v>
      </c>
      <c r="F1053" t="s">
        <v>299</v>
      </c>
      <c r="G1053" t="s">
        <v>1654</v>
      </c>
      <c r="H1053" s="4">
        <v>1250</v>
      </c>
      <c r="I1053" s="4">
        <v>17.63</v>
      </c>
      <c r="J1053" s="4">
        <v>519.71</v>
      </c>
      <c r="K1053" s="4">
        <v>730.29</v>
      </c>
      <c r="L1053" s="2">
        <v>45291</v>
      </c>
      <c r="M1053" t="s">
        <v>6</v>
      </c>
    </row>
    <row r="1054" spans="1:13" ht="12.75" customHeight="1" x14ac:dyDescent="0.25">
      <c r="A1054" t="s">
        <v>1673</v>
      </c>
      <c r="B1054" t="s">
        <v>1674</v>
      </c>
      <c r="C1054" s="1">
        <v>37581</v>
      </c>
      <c r="D1054" s="2">
        <v>37591</v>
      </c>
      <c r="E1054" t="s">
        <v>107</v>
      </c>
      <c r="F1054" t="s">
        <v>299</v>
      </c>
      <c r="G1054" t="s">
        <v>1654</v>
      </c>
      <c r="H1054" s="4">
        <v>500</v>
      </c>
      <c r="I1054" s="4">
        <v>7.05</v>
      </c>
      <c r="J1054" s="4">
        <v>207.88</v>
      </c>
      <c r="K1054" s="4">
        <v>292.12</v>
      </c>
      <c r="L1054" s="2">
        <v>45291</v>
      </c>
      <c r="M1054" t="s">
        <v>6</v>
      </c>
    </row>
    <row r="1055" spans="1:13" ht="12.75" customHeight="1" x14ac:dyDescent="0.25">
      <c r="A1055" t="s">
        <v>1675</v>
      </c>
      <c r="B1055" t="s">
        <v>1676</v>
      </c>
      <c r="C1055" s="1">
        <v>37621</v>
      </c>
      <c r="D1055" s="2">
        <v>37622</v>
      </c>
      <c r="E1055" t="s">
        <v>107</v>
      </c>
      <c r="F1055" t="s">
        <v>299</v>
      </c>
      <c r="G1055" t="s">
        <v>1677</v>
      </c>
      <c r="H1055" s="4">
        <v>9928</v>
      </c>
      <c r="I1055" s="4">
        <v>140.16</v>
      </c>
      <c r="J1055" s="4">
        <v>4111.37</v>
      </c>
      <c r="K1055" s="4">
        <v>5816.63</v>
      </c>
      <c r="L1055" s="2">
        <v>45291</v>
      </c>
      <c r="M1055" t="s">
        <v>6</v>
      </c>
    </row>
    <row r="1056" spans="1:13" ht="12.75" customHeight="1" x14ac:dyDescent="0.25">
      <c r="A1056" t="s">
        <v>1678</v>
      </c>
      <c r="B1056" t="s">
        <v>1338</v>
      </c>
      <c r="C1056" s="1">
        <v>37621</v>
      </c>
      <c r="D1056" s="2">
        <v>37622</v>
      </c>
      <c r="E1056" t="s">
        <v>107</v>
      </c>
      <c r="F1056" t="s">
        <v>299</v>
      </c>
      <c r="G1056" t="s">
        <v>1677</v>
      </c>
      <c r="H1056" s="4">
        <v>3376</v>
      </c>
      <c r="I1056" s="4">
        <v>47.66</v>
      </c>
      <c r="J1056" s="4">
        <v>1398.07</v>
      </c>
      <c r="K1056" s="4">
        <v>1977.93</v>
      </c>
      <c r="L1056" s="2">
        <v>45291</v>
      </c>
      <c r="M1056" t="s">
        <v>6</v>
      </c>
    </row>
    <row r="1057" spans="1:13" ht="12.75" customHeight="1" x14ac:dyDescent="0.25">
      <c r="A1057" t="s">
        <v>1679</v>
      </c>
      <c r="B1057" t="s">
        <v>1609</v>
      </c>
      <c r="C1057" s="1">
        <v>37621</v>
      </c>
      <c r="D1057" s="2">
        <v>37622</v>
      </c>
      <c r="E1057" t="s">
        <v>107</v>
      </c>
      <c r="F1057" t="s">
        <v>299</v>
      </c>
      <c r="G1057" t="s">
        <v>1677</v>
      </c>
      <c r="H1057" s="4">
        <v>2320</v>
      </c>
      <c r="I1057" s="4">
        <v>32.75</v>
      </c>
      <c r="J1057" s="4">
        <v>960.76</v>
      </c>
      <c r="K1057" s="4">
        <v>1359.24</v>
      </c>
      <c r="L1057" s="2">
        <v>45291</v>
      </c>
      <c r="M1057" t="s">
        <v>6</v>
      </c>
    </row>
    <row r="1058" spans="1:13" ht="12.75" customHeight="1" x14ac:dyDescent="0.25">
      <c r="A1058" t="s">
        <v>1680</v>
      </c>
      <c r="B1058" t="s">
        <v>1681</v>
      </c>
      <c r="C1058" s="1">
        <v>37621</v>
      </c>
      <c r="D1058" s="2">
        <v>37622</v>
      </c>
      <c r="E1058" t="s">
        <v>107</v>
      </c>
      <c r="F1058" t="s">
        <v>299</v>
      </c>
      <c r="G1058" t="s">
        <v>1677</v>
      </c>
      <c r="H1058" s="4">
        <v>666</v>
      </c>
      <c r="I1058" s="4">
        <v>9.4</v>
      </c>
      <c r="J1058" s="4">
        <v>275.8</v>
      </c>
      <c r="K1058" s="4">
        <v>390.2</v>
      </c>
      <c r="L1058" s="2">
        <v>45291</v>
      </c>
      <c r="M1058" t="s">
        <v>6</v>
      </c>
    </row>
    <row r="1059" spans="1:13" ht="12.75" customHeight="1" x14ac:dyDescent="0.25">
      <c r="A1059" t="s">
        <v>1682</v>
      </c>
      <c r="B1059" t="s">
        <v>1683</v>
      </c>
      <c r="C1059" s="1">
        <v>37621</v>
      </c>
      <c r="D1059" s="2">
        <v>37622</v>
      </c>
      <c r="E1059" t="s">
        <v>107</v>
      </c>
      <c r="F1059" t="s">
        <v>299</v>
      </c>
      <c r="G1059" t="s">
        <v>1677</v>
      </c>
      <c r="H1059" s="4">
        <v>485</v>
      </c>
      <c r="I1059" s="4">
        <v>6.85</v>
      </c>
      <c r="J1059" s="4">
        <v>200.86</v>
      </c>
      <c r="K1059" s="4">
        <v>284.14</v>
      </c>
      <c r="L1059" s="2">
        <v>45291</v>
      </c>
      <c r="M1059" t="s">
        <v>6</v>
      </c>
    </row>
    <row r="1060" spans="1:13" ht="12.75" customHeight="1" x14ac:dyDescent="0.25">
      <c r="A1060" t="s">
        <v>1684</v>
      </c>
      <c r="B1060" t="s">
        <v>1685</v>
      </c>
      <c r="C1060" s="1">
        <v>37621</v>
      </c>
      <c r="D1060" s="2">
        <v>37347</v>
      </c>
      <c r="E1060" t="s">
        <v>107</v>
      </c>
      <c r="F1060" t="s">
        <v>299</v>
      </c>
      <c r="G1060" t="s">
        <v>1600</v>
      </c>
      <c r="H1060" s="4">
        <v>149.38</v>
      </c>
      <c r="I1060" s="4">
        <v>2.09</v>
      </c>
      <c r="J1060" s="4">
        <v>64.14</v>
      </c>
      <c r="K1060" s="4">
        <v>85.24</v>
      </c>
      <c r="L1060" s="2">
        <v>45291</v>
      </c>
      <c r="M1060" t="s">
        <v>6</v>
      </c>
    </row>
    <row r="1061" spans="1:13" ht="12.75" customHeight="1" x14ac:dyDescent="0.25">
      <c r="A1061" t="s">
        <v>1686</v>
      </c>
      <c r="B1061" t="s">
        <v>1687</v>
      </c>
      <c r="C1061" s="1">
        <v>37621</v>
      </c>
      <c r="D1061" s="2">
        <v>37347</v>
      </c>
      <c r="E1061" t="s">
        <v>107</v>
      </c>
      <c r="F1061" t="s">
        <v>299</v>
      </c>
      <c r="G1061" t="s">
        <v>1600</v>
      </c>
      <c r="H1061" s="4">
        <v>547.67999999999995</v>
      </c>
      <c r="I1061" s="4">
        <v>7.68</v>
      </c>
      <c r="J1061" s="4">
        <v>234.9</v>
      </c>
      <c r="K1061" s="4">
        <v>312.77999999999997</v>
      </c>
      <c r="L1061" s="2">
        <v>45291</v>
      </c>
      <c r="M1061" t="s">
        <v>6</v>
      </c>
    </row>
    <row r="1062" spans="1:13" ht="12.75" customHeight="1" x14ac:dyDescent="0.25">
      <c r="A1062" t="s">
        <v>1688</v>
      </c>
      <c r="B1062" t="s">
        <v>1685</v>
      </c>
      <c r="C1062" s="1">
        <v>37621</v>
      </c>
      <c r="D1062" s="2">
        <v>37469</v>
      </c>
      <c r="E1062" t="s">
        <v>107</v>
      </c>
      <c r="F1062" t="s">
        <v>299</v>
      </c>
      <c r="G1062" t="s">
        <v>1689</v>
      </c>
      <c r="H1062" s="4">
        <v>20.69</v>
      </c>
      <c r="I1062" s="4">
        <v>0.28999999999999998</v>
      </c>
      <c r="J1062" s="4">
        <v>8.66</v>
      </c>
      <c r="K1062" s="4">
        <v>12.03</v>
      </c>
      <c r="L1062" s="2">
        <v>45291</v>
      </c>
      <c r="M1062" t="s">
        <v>6</v>
      </c>
    </row>
    <row r="1063" spans="1:13" ht="12.75" customHeight="1" x14ac:dyDescent="0.25">
      <c r="A1063" t="s">
        <v>1690</v>
      </c>
      <c r="B1063" t="s">
        <v>1685</v>
      </c>
      <c r="C1063" s="1">
        <v>37621</v>
      </c>
      <c r="D1063" s="2">
        <v>37316</v>
      </c>
      <c r="E1063" t="s">
        <v>107</v>
      </c>
      <c r="F1063" t="s">
        <v>299</v>
      </c>
      <c r="G1063" t="s">
        <v>1593</v>
      </c>
      <c r="H1063" s="4">
        <v>38.520000000000003</v>
      </c>
      <c r="I1063" s="4">
        <v>0.54</v>
      </c>
      <c r="J1063" s="4">
        <v>16.579999999999998</v>
      </c>
      <c r="K1063" s="4">
        <v>21.94</v>
      </c>
      <c r="L1063" s="2">
        <v>45291</v>
      </c>
      <c r="M1063" t="s">
        <v>6</v>
      </c>
    </row>
    <row r="1064" spans="1:13" ht="12.75" customHeight="1" x14ac:dyDescent="0.25">
      <c r="A1064" t="s">
        <v>1691</v>
      </c>
      <c r="B1064" t="s">
        <v>1685</v>
      </c>
      <c r="C1064" s="1">
        <v>37621</v>
      </c>
      <c r="D1064" s="2">
        <v>37408</v>
      </c>
      <c r="E1064" t="s">
        <v>107</v>
      </c>
      <c r="F1064" t="s">
        <v>299</v>
      </c>
      <c r="G1064" t="s">
        <v>1692</v>
      </c>
      <c r="H1064" s="4">
        <v>505.28</v>
      </c>
      <c r="I1064" s="4">
        <v>7.09</v>
      </c>
      <c r="J1064" s="4">
        <v>215.19</v>
      </c>
      <c r="K1064" s="4">
        <v>290.08999999999997</v>
      </c>
      <c r="L1064" s="2">
        <v>45291</v>
      </c>
      <c r="M1064" t="s">
        <v>6</v>
      </c>
    </row>
    <row r="1065" spans="1:13" ht="12.75" customHeight="1" x14ac:dyDescent="0.25">
      <c r="A1065" t="s">
        <v>1693</v>
      </c>
      <c r="B1065" t="s">
        <v>1685</v>
      </c>
      <c r="C1065" s="1">
        <v>37621</v>
      </c>
      <c r="D1065" s="2">
        <v>37316</v>
      </c>
      <c r="E1065" t="s">
        <v>107</v>
      </c>
      <c r="F1065" t="s">
        <v>299</v>
      </c>
      <c r="G1065" t="s">
        <v>1593</v>
      </c>
      <c r="H1065" s="4">
        <v>6402.37</v>
      </c>
      <c r="I1065" s="4">
        <v>89.63</v>
      </c>
      <c r="J1065" s="4">
        <v>2757.34</v>
      </c>
      <c r="K1065" s="4">
        <v>3645.03</v>
      </c>
      <c r="L1065" s="2">
        <v>45291</v>
      </c>
      <c r="M1065" t="s">
        <v>6</v>
      </c>
    </row>
    <row r="1066" spans="1:13" ht="12.75" customHeight="1" x14ac:dyDescent="0.25">
      <c r="A1066" t="s">
        <v>1694</v>
      </c>
      <c r="B1066" t="s">
        <v>1685</v>
      </c>
      <c r="C1066" s="1">
        <v>37621</v>
      </c>
      <c r="D1066" s="2">
        <v>37316</v>
      </c>
      <c r="E1066" t="s">
        <v>107</v>
      </c>
      <c r="F1066" t="s">
        <v>299</v>
      </c>
      <c r="G1066" t="s">
        <v>1593</v>
      </c>
      <c r="H1066" s="4">
        <v>1927.94</v>
      </c>
      <c r="I1066" s="4">
        <v>26.99</v>
      </c>
      <c r="J1066" s="4">
        <v>830.32</v>
      </c>
      <c r="K1066" s="4">
        <v>1097.6199999999999</v>
      </c>
      <c r="L1066" s="2">
        <v>45291</v>
      </c>
      <c r="M1066" t="s">
        <v>6</v>
      </c>
    </row>
    <row r="1067" spans="1:13" ht="12.75" customHeight="1" x14ac:dyDescent="0.25">
      <c r="A1067" t="s">
        <v>1695</v>
      </c>
      <c r="B1067" t="s">
        <v>1685</v>
      </c>
      <c r="C1067" s="1">
        <v>37621</v>
      </c>
      <c r="D1067" s="2">
        <v>37377</v>
      </c>
      <c r="E1067" t="s">
        <v>107</v>
      </c>
      <c r="F1067" t="s">
        <v>299</v>
      </c>
      <c r="G1067" t="s">
        <v>1603</v>
      </c>
      <c r="H1067" s="4">
        <v>161.53</v>
      </c>
      <c r="I1067" s="4">
        <v>2.27</v>
      </c>
      <c r="J1067" s="4">
        <v>69.03</v>
      </c>
      <c r="K1067" s="4">
        <v>92.5</v>
      </c>
      <c r="L1067" s="2">
        <v>45291</v>
      </c>
      <c r="M1067" t="s">
        <v>6</v>
      </c>
    </row>
    <row r="1068" spans="1:13" ht="12.75" customHeight="1" x14ac:dyDescent="0.25">
      <c r="A1068" t="s">
        <v>1696</v>
      </c>
      <c r="B1068" t="s">
        <v>1685</v>
      </c>
      <c r="C1068" s="1">
        <v>37621</v>
      </c>
      <c r="D1068" s="2">
        <v>37469</v>
      </c>
      <c r="E1068" t="s">
        <v>107</v>
      </c>
      <c r="F1068" t="s">
        <v>299</v>
      </c>
      <c r="G1068" t="s">
        <v>1689</v>
      </c>
      <c r="H1068" s="4">
        <v>1645.58</v>
      </c>
      <c r="I1068" s="4">
        <v>23.14</v>
      </c>
      <c r="J1068" s="4">
        <v>695.05</v>
      </c>
      <c r="K1068" s="4">
        <v>950.53</v>
      </c>
      <c r="L1068" s="2">
        <v>45291</v>
      </c>
      <c r="M1068" t="s">
        <v>6</v>
      </c>
    </row>
    <row r="1069" spans="1:13" ht="12.75" customHeight="1" x14ac:dyDescent="0.25">
      <c r="A1069" t="s">
        <v>1697</v>
      </c>
      <c r="B1069" t="s">
        <v>1685</v>
      </c>
      <c r="C1069" s="1">
        <v>37621</v>
      </c>
      <c r="D1069" s="2">
        <v>37408</v>
      </c>
      <c r="E1069" t="s">
        <v>107</v>
      </c>
      <c r="F1069" t="s">
        <v>299</v>
      </c>
      <c r="G1069" t="s">
        <v>1692</v>
      </c>
      <c r="H1069" s="4">
        <v>7567.84</v>
      </c>
      <c r="I1069" s="4">
        <v>106.22</v>
      </c>
      <c r="J1069" s="4">
        <v>3221.71</v>
      </c>
      <c r="K1069" s="4">
        <v>4346.13</v>
      </c>
      <c r="L1069" s="2">
        <v>45291</v>
      </c>
      <c r="M1069" t="s">
        <v>6</v>
      </c>
    </row>
    <row r="1070" spans="1:13" ht="12.75" customHeight="1" x14ac:dyDescent="0.25">
      <c r="A1070" t="s">
        <v>1698</v>
      </c>
      <c r="B1070" t="s">
        <v>1699</v>
      </c>
      <c r="C1070" s="1">
        <v>37621</v>
      </c>
      <c r="D1070" s="2">
        <v>37377</v>
      </c>
      <c r="E1070" t="s">
        <v>107</v>
      </c>
      <c r="F1070" t="s">
        <v>299</v>
      </c>
      <c r="G1070" t="s">
        <v>1603</v>
      </c>
      <c r="H1070" s="4">
        <v>74.17</v>
      </c>
      <c r="I1070" s="4">
        <v>1.04</v>
      </c>
      <c r="J1070" s="4">
        <v>31.63</v>
      </c>
      <c r="K1070" s="4">
        <v>42.54</v>
      </c>
      <c r="L1070" s="2">
        <v>45291</v>
      </c>
      <c r="M1070" t="s">
        <v>6</v>
      </c>
    </row>
    <row r="1071" spans="1:13" ht="12.75" customHeight="1" x14ac:dyDescent="0.25">
      <c r="A1071" t="s">
        <v>1700</v>
      </c>
      <c r="B1071" t="s">
        <v>1699</v>
      </c>
      <c r="C1071" s="1">
        <v>37621</v>
      </c>
      <c r="D1071" s="2">
        <v>37438</v>
      </c>
      <c r="E1071" t="s">
        <v>107</v>
      </c>
      <c r="F1071" t="s">
        <v>299</v>
      </c>
      <c r="G1071" t="s">
        <v>1615</v>
      </c>
      <c r="H1071" s="4">
        <v>3364.21</v>
      </c>
      <c r="I1071" s="4">
        <v>47.26</v>
      </c>
      <c r="J1071" s="4">
        <v>1426.71</v>
      </c>
      <c r="K1071" s="4">
        <v>1937.5</v>
      </c>
      <c r="L1071" s="2">
        <v>45291</v>
      </c>
      <c r="M1071" t="s">
        <v>6</v>
      </c>
    </row>
    <row r="1072" spans="1:13" ht="12.75" customHeight="1" x14ac:dyDescent="0.25">
      <c r="A1072" t="s">
        <v>1701</v>
      </c>
      <c r="B1072" t="s">
        <v>1702</v>
      </c>
      <c r="C1072" s="1">
        <v>37621</v>
      </c>
      <c r="D1072" s="2">
        <v>37408</v>
      </c>
      <c r="E1072" t="s">
        <v>107</v>
      </c>
      <c r="F1072" t="s">
        <v>299</v>
      </c>
      <c r="G1072" t="s">
        <v>1692</v>
      </c>
      <c r="H1072" s="4">
        <v>308.24</v>
      </c>
      <c r="I1072" s="4">
        <v>4.32</v>
      </c>
      <c r="J1072" s="4">
        <v>131.32</v>
      </c>
      <c r="K1072" s="4">
        <v>176.92</v>
      </c>
      <c r="L1072" s="2">
        <v>45291</v>
      </c>
      <c r="M1072" t="s">
        <v>6</v>
      </c>
    </row>
    <row r="1073" spans="1:13" ht="12.75" customHeight="1" x14ac:dyDescent="0.25">
      <c r="A1073" t="s">
        <v>1703</v>
      </c>
      <c r="B1073" t="s">
        <v>1702</v>
      </c>
      <c r="C1073" s="1">
        <v>37621</v>
      </c>
      <c r="D1073" s="2">
        <v>37408</v>
      </c>
      <c r="E1073" t="s">
        <v>107</v>
      </c>
      <c r="F1073" t="s">
        <v>299</v>
      </c>
      <c r="G1073" t="s">
        <v>1692</v>
      </c>
      <c r="H1073" s="4">
        <v>697.82</v>
      </c>
      <c r="I1073" s="4">
        <v>9.7899999999999991</v>
      </c>
      <c r="J1073" s="4">
        <v>297.13</v>
      </c>
      <c r="K1073" s="4">
        <v>400.69</v>
      </c>
      <c r="L1073" s="2">
        <v>45291</v>
      </c>
      <c r="M1073" t="s">
        <v>6</v>
      </c>
    </row>
    <row r="1074" spans="1:13" ht="12.75" customHeight="1" x14ac:dyDescent="0.25">
      <c r="A1074" t="s">
        <v>1704</v>
      </c>
      <c r="B1074" t="s">
        <v>1705</v>
      </c>
      <c r="C1074" s="1">
        <v>37621</v>
      </c>
      <c r="D1074" s="2">
        <v>37438</v>
      </c>
      <c r="E1074" t="s">
        <v>107</v>
      </c>
      <c r="F1074" t="s">
        <v>299</v>
      </c>
      <c r="G1074" t="s">
        <v>1615</v>
      </c>
      <c r="H1074" s="4">
        <v>1626.38</v>
      </c>
      <c r="I1074" s="4">
        <v>22.85</v>
      </c>
      <c r="J1074" s="4">
        <v>689.71</v>
      </c>
      <c r="K1074" s="4">
        <v>936.67</v>
      </c>
      <c r="L1074" s="2">
        <v>45291</v>
      </c>
      <c r="M1074" t="s">
        <v>6</v>
      </c>
    </row>
    <row r="1075" spans="1:13" ht="12.75" customHeight="1" x14ac:dyDescent="0.25">
      <c r="A1075" t="s">
        <v>1706</v>
      </c>
      <c r="B1075" t="s">
        <v>1707</v>
      </c>
      <c r="C1075" s="1">
        <v>37621</v>
      </c>
      <c r="D1075" s="2">
        <v>37438</v>
      </c>
      <c r="E1075" t="s">
        <v>107</v>
      </c>
      <c r="F1075" t="s">
        <v>299</v>
      </c>
      <c r="G1075" t="s">
        <v>1615</v>
      </c>
      <c r="H1075" s="4">
        <v>26425.42</v>
      </c>
      <c r="I1075" s="4">
        <v>371.21</v>
      </c>
      <c r="J1075" s="4">
        <v>11205.67</v>
      </c>
      <c r="K1075" s="4">
        <v>15219.75</v>
      </c>
      <c r="L1075" s="2">
        <v>45291</v>
      </c>
      <c r="M1075" t="s">
        <v>6</v>
      </c>
    </row>
    <row r="1076" spans="1:13" ht="12.75" customHeight="1" x14ac:dyDescent="0.25">
      <c r="A1076" t="s">
        <v>1708</v>
      </c>
      <c r="B1076" t="s">
        <v>1709</v>
      </c>
      <c r="C1076" s="1">
        <v>37621</v>
      </c>
      <c r="D1076" s="2">
        <v>37438</v>
      </c>
      <c r="E1076" t="s">
        <v>107</v>
      </c>
      <c r="F1076" t="s">
        <v>299</v>
      </c>
      <c r="G1076" t="s">
        <v>1615</v>
      </c>
      <c r="H1076" s="4">
        <v>5500.9</v>
      </c>
      <c r="I1076" s="4">
        <v>77.27</v>
      </c>
      <c r="J1076" s="4">
        <v>2332.69</v>
      </c>
      <c r="K1076" s="4">
        <v>3168.21</v>
      </c>
      <c r="L1076" s="2">
        <v>45291</v>
      </c>
      <c r="M1076" t="s">
        <v>6</v>
      </c>
    </row>
    <row r="1077" spans="1:13" ht="12.75" customHeight="1" x14ac:dyDescent="0.25">
      <c r="A1077" t="s">
        <v>1710</v>
      </c>
      <c r="B1077" t="s">
        <v>1711</v>
      </c>
      <c r="C1077" s="1">
        <v>37621</v>
      </c>
      <c r="D1077" s="2">
        <v>37438</v>
      </c>
      <c r="E1077" t="s">
        <v>107</v>
      </c>
      <c r="F1077" t="s">
        <v>299</v>
      </c>
      <c r="G1077" t="s">
        <v>1615</v>
      </c>
      <c r="H1077" s="4">
        <v>387.26</v>
      </c>
      <c r="I1077" s="4">
        <v>5.44</v>
      </c>
      <c r="J1077" s="4">
        <v>164.32</v>
      </c>
      <c r="K1077" s="4">
        <v>222.94</v>
      </c>
      <c r="L1077" s="2">
        <v>45291</v>
      </c>
      <c r="M1077" t="s">
        <v>6</v>
      </c>
    </row>
    <row r="1078" spans="1:13" ht="12.75" customHeight="1" x14ac:dyDescent="0.25">
      <c r="A1078" t="s">
        <v>1712</v>
      </c>
      <c r="B1078" t="s">
        <v>1713</v>
      </c>
      <c r="C1078" s="1">
        <v>37621</v>
      </c>
      <c r="D1078" s="2">
        <v>37438</v>
      </c>
      <c r="E1078" t="s">
        <v>107</v>
      </c>
      <c r="F1078" t="s">
        <v>299</v>
      </c>
      <c r="G1078" t="s">
        <v>1615</v>
      </c>
      <c r="H1078" s="4">
        <v>-9038.51</v>
      </c>
      <c r="I1078" s="4">
        <v>-126.97</v>
      </c>
      <c r="J1078" s="4">
        <v>-3832.68</v>
      </c>
      <c r="K1078" s="4">
        <v>-5205.83</v>
      </c>
      <c r="L1078" s="2">
        <v>45291</v>
      </c>
      <c r="M1078" t="s">
        <v>6</v>
      </c>
    </row>
    <row r="1079" spans="1:13" ht="12.75" customHeight="1" x14ac:dyDescent="0.25">
      <c r="A1079" t="s">
        <v>1714</v>
      </c>
      <c r="B1079" t="s">
        <v>1715</v>
      </c>
      <c r="C1079" s="1">
        <v>37621</v>
      </c>
      <c r="D1079" s="2">
        <v>37438</v>
      </c>
      <c r="E1079" t="s">
        <v>107</v>
      </c>
      <c r="F1079" t="s">
        <v>299</v>
      </c>
      <c r="G1079" t="s">
        <v>1615</v>
      </c>
      <c r="H1079" s="4">
        <v>50</v>
      </c>
      <c r="I1079" s="4">
        <v>0.7</v>
      </c>
      <c r="J1079" s="4">
        <v>21.2</v>
      </c>
      <c r="K1079" s="4">
        <v>28.8</v>
      </c>
      <c r="L1079" s="2">
        <v>45291</v>
      </c>
      <c r="M1079" t="s">
        <v>6</v>
      </c>
    </row>
    <row r="1080" spans="1:13" ht="12.75" customHeight="1" x14ac:dyDescent="0.25">
      <c r="A1080" t="s">
        <v>1716</v>
      </c>
      <c r="B1080" t="s">
        <v>1685</v>
      </c>
      <c r="C1080" s="1">
        <v>37621</v>
      </c>
      <c r="D1080" s="2">
        <v>37591</v>
      </c>
      <c r="E1080" t="s">
        <v>107</v>
      </c>
      <c r="F1080" t="s">
        <v>299</v>
      </c>
      <c r="G1080" t="s">
        <v>1654</v>
      </c>
      <c r="H1080" s="4">
        <v>90.32</v>
      </c>
      <c r="I1080" s="4">
        <v>1.27</v>
      </c>
      <c r="J1080" s="4">
        <v>37.619999999999997</v>
      </c>
      <c r="K1080" s="4">
        <v>52.7</v>
      </c>
      <c r="L1080" s="2">
        <v>45291</v>
      </c>
      <c r="M1080" t="s">
        <v>6</v>
      </c>
    </row>
    <row r="1081" spans="1:13" ht="12.75" customHeight="1" x14ac:dyDescent="0.25">
      <c r="A1081" t="s">
        <v>1717</v>
      </c>
      <c r="B1081" t="s">
        <v>1685</v>
      </c>
      <c r="C1081" s="1">
        <v>37621</v>
      </c>
      <c r="D1081" s="2">
        <v>37408</v>
      </c>
      <c r="E1081" t="s">
        <v>107</v>
      </c>
      <c r="F1081" t="s">
        <v>299</v>
      </c>
      <c r="G1081" t="s">
        <v>1692</v>
      </c>
      <c r="H1081" s="4">
        <v>24151.86</v>
      </c>
      <c r="I1081" s="4">
        <v>338.99</v>
      </c>
      <c r="J1081" s="4">
        <v>10281.56</v>
      </c>
      <c r="K1081" s="4">
        <v>13870.3</v>
      </c>
      <c r="L1081" s="2">
        <v>45291</v>
      </c>
      <c r="M1081" t="s">
        <v>6</v>
      </c>
    </row>
    <row r="1082" spans="1:13" ht="12.75" customHeight="1" x14ac:dyDescent="0.25">
      <c r="A1082" t="s">
        <v>1718</v>
      </c>
      <c r="B1082" t="s">
        <v>1685</v>
      </c>
      <c r="C1082" s="1">
        <v>37621</v>
      </c>
      <c r="D1082" s="2">
        <v>37653</v>
      </c>
      <c r="E1082" t="s">
        <v>107</v>
      </c>
      <c r="F1082" t="s">
        <v>299</v>
      </c>
      <c r="G1082" t="s">
        <v>1719</v>
      </c>
      <c r="H1082" s="4">
        <v>37.97</v>
      </c>
      <c r="I1082" s="4">
        <v>0.54</v>
      </c>
      <c r="J1082" s="4">
        <v>15.68</v>
      </c>
      <c r="K1082" s="4">
        <v>22.29</v>
      </c>
      <c r="L1082" s="2">
        <v>45291</v>
      </c>
      <c r="M1082" t="s">
        <v>6</v>
      </c>
    </row>
    <row r="1083" spans="1:13" ht="12.75" customHeight="1" x14ac:dyDescent="0.25">
      <c r="A1083" t="s">
        <v>1720</v>
      </c>
      <c r="B1083" t="s">
        <v>1685</v>
      </c>
      <c r="C1083" s="1">
        <v>37621</v>
      </c>
      <c r="D1083" s="2">
        <v>37561</v>
      </c>
      <c r="E1083" t="s">
        <v>107</v>
      </c>
      <c r="F1083" t="s">
        <v>299</v>
      </c>
      <c r="G1083" t="s">
        <v>1721</v>
      </c>
      <c r="H1083" s="4">
        <v>433.85</v>
      </c>
      <c r="I1083" s="4">
        <v>6.11</v>
      </c>
      <c r="J1083" s="4">
        <v>181.16</v>
      </c>
      <c r="K1083" s="4">
        <v>252.69</v>
      </c>
      <c r="L1083" s="2">
        <v>45291</v>
      </c>
      <c r="M1083" t="s">
        <v>6</v>
      </c>
    </row>
    <row r="1084" spans="1:13" ht="12.75" customHeight="1" x14ac:dyDescent="0.25">
      <c r="A1084" t="s">
        <v>1722</v>
      </c>
      <c r="B1084" t="s">
        <v>1685</v>
      </c>
      <c r="C1084" s="1">
        <v>37621</v>
      </c>
      <c r="D1084" s="2">
        <v>37622</v>
      </c>
      <c r="E1084" t="s">
        <v>107</v>
      </c>
      <c r="F1084" t="s">
        <v>299</v>
      </c>
      <c r="G1084" t="s">
        <v>1677</v>
      </c>
      <c r="H1084" s="4">
        <v>58.56</v>
      </c>
      <c r="I1084" s="4">
        <v>0.83</v>
      </c>
      <c r="J1084" s="4">
        <v>24.24</v>
      </c>
      <c r="K1084" s="4">
        <v>34.32</v>
      </c>
      <c r="L1084" s="2">
        <v>45291</v>
      </c>
      <c r="M1084" t="s">
        <v>6</v>
      </c>
    </row>
    <row r="1085" spans="1:13" ht="12.75" customHeight="1" x14ac:dyDescent="0.25">
      <c r="A1085" t="s">
        <v>1723</v>
      </c>
      <c r="B1085" t="s">
        <v>1685</v>
      </c>
      <c r="C1085" s="1">
        <v>37621</v>
      </c>
      <c r="D1085" s="2">
        <v>37622</v>
      </c>
      <c r="E1085" t="s">
        <v>107</v>
      </c>
      <c r="F1085" t="s">
        <v>299</v>
      </c>
      <c r="G1085" t="s">
        <v>1677</v>
      </c>
      <c r="H1085" s="4">
        <v>71.41</v>
      </c>
      <c r="I1085" s="4">
        <v>1.01</v>
      </c>
      <c r="J1085" s="4">
        <v>29.62</v>
      </c>
      <c r="K1085" s="4">
        <v>41.79</v>
      </c>
      <c r="L1085" s="2">
        <v>45291</v>
      </c>
      <c r="M1085" t="s">
        <v>6</v>
      </c>
    </row>
    <row r="1086" spans="1:13" ht="12.75" customHeight="1" x14ac:dyDescent="0.25">
      <c r="A1086" t="s">
        <v>1724</v>
      </c>
      <c r="B1086" t="s">
        <v>1685</v>
      </c>
      <c r="C1086" s="1">
        <v>37621</v>
      </c>
      <c r="D1086" s="2">
        <v>37622</v>
      </c>
      <c r="E1086" t="s">
        <v>107</v>
      </c>
      <c r="F1086" t="s">
        <v>299</v>
      </c>
      <c r="G1086" t="s">
        <v>1677</v>
      </c>
      <c r="H1086" s="4">
        <v>1660.68</v>
      </c>
      <c r="I1086" s="4">
        <v>23.45</v>
      </c>
      <c r="J1086" s="4">
        <v>687.66</v>
      </c>
      <c r="K1086" s="4">
        <v>973.02</v>
      </c>
      <c r="L1086" s="2">
        <v>45291</v>
      </c>
      <c r="M1086" t="s">
        <v>6</v>
      </c>
    </row>
    <row r="1087" spans="1:13" ht="12.75" customHeight="1" x14ac:dyDescent="0.25">
      <c r="A1087" t="s">
        <v>1725</v>
      </c>
      <c r="B1087" t="s">
        <v>1685</v>
      </c>
      <c r="C1087" s="1">
        <v>37621</v>
      </c>
      <c r="D1087" s="2">
        <v>37653</v>
      </c>
      <c r="E1087" t="s">
        <v>107</v>
      </c>
      <c r="F1087" t="s">
        <v>299</v>
      </c>
      <c r="G1087" t="s">
        <v>1719</v>
      </c>
      <c r="H1087" s="4">
        <v>120.13</v>
      </c>
      <c r="I1087" s="4">
        <v>1.7</v>
      </c>
      <c r="J1087" s="4">
        <v>49.5</v>
      </c>
      <c r="K1087" s="4">
        <v>70.63</v>
      </c>
      <c r="L1087" s="2">
        <v>45291</v>
      </c>
      <c r="M1087" t="s">
        <v>6</v>
      </c>
    </row>
    <row r="1088" spans="1:13" ht="12.75" customHeight="1" x14ac:dyDescent="0.25">
      <c r="A1088" t="s">
        <v>1726</v>
      </c>
      <c r="B1088" t="s">
        <v>1685</v>
      </c>
      <c r="C1088" s="1">
        <v>37621</v>
      </c>
      <c r="D1088" s="2">
        <v>37622</v>
      </c>
      <c r="E1088" t="s">
        <v>107</v>
      </c>
      <c r="F1088" t="s">
        <v>299</v>
      </c>
      <c r="G1088" t="s">
        <v>1677</v>
      </c>
      <c r="H1088" s="4">
        <v>5163.3900000000003</v>
      </c>
      <c r="I1088" s="4">
        <v>72.89</v>
      </c>
      <c r="J1088" s="4">
        <v>2138.3000000000002</v>
      </c>
      <c r="K1088" s="4">
        <v>3025.09</v>
      </c>
      <c r="L1088" s="2">
        <v>45291</v>
      </c>
      <c r="M1088" t="s">
        <v>6</v>
      </c>
    </row>
    <row r="1089" spans="1:13" ht="12.75" customHeight="1" x14ac:dyDescent="0.25">
      <c r="A1089" t="s">
        <v>1727</v>
      </c>
      <c r="B1089" t="s">
        <v>1685</v>
      </c>
      <c r="C1089" s="1">
        <v>37621</v>
      </c>
      <c r="D1089" s="2">
        <v>37622</v>
      </c>
      <c r="E1089" t="s">
        <v>107</v>
      </c>
      <c r="F1089" t="s">
        <v>299</v>
      </c>
      <c r="G1089" t="s">
        <v>1677</v>
      </c>
      <c r="H1089" s="4">
        <v>2921.48</v>
      </c>
      <c r="I1089" s="4">
        <v>41.24</v>
      </c>
      <c r="J1089" s="4">
        <v>1209.8499999999999</v>
      </c>
      <c r="K1089" s="4">
        <v>1711.63</v>
      </c>
      <c r="L1089" s="2">
        <v>45291</v>
      </c>
      <c r="M1089" t="s">
        <v>6</v>
      </c>
    </row>
    <row r="1090" spans="1:13" ht="12.75" customHeight="1" x14ac:dyDescent="0.25">
      <c r="A1090" t="s">
        <v>1728</v>
      </c>
      <c r="B1090" t="s">
        <v>1685</v>
      </c>
      <c r="C1090" s="1">
        <v>37621</v>
      </c>
      <c r="D1090" s="2">
        <v>37530</v>
      </c>
      <c r="E1090" t="s">
        <v>107</v>
      </c>
      <c r="F1090" t="s">
        <v>299</v>
      </c>
      <c r="G1090" t="s">
        <v>1628</v>
      </c>
      <c r="H1090" s="4">
        <v>772.8</v>
      </c>
      <c r="I1090" s="4">
        <v>10.88</v>
      </c>
      <c r="J1090" s="4">
        <v>323.95</v>
      </c>
      <c r="K1090" s="4">
        <v>448.85</v>
      </c>
      <c r="L1090" s="2">
        <v>45291</v>
      </c>
      <c r="M1090" t="s">
        <v>6</v>
      </c>
    </row>
    <row r="1091" spans="1:13" ht="12.75" customHeight="1" x14ac:dyDescent="0.25">
      <c r="A1091" t="s">
        <v>1729</v>
      </c>
      <c r="B1091" t="s">
        <v>1685</v>
      </c>
      <c r="C1091" s="1">
        <v>37621</v>
      </c>
      <c r="D1091" s="2">
        <v>37530</v>
      </c>
      <c r="E1091" t="s">
        <v>107</v>
      </c>
      <c r="F1091" t="s">
        <v>299</v>
      </c>
      <c r="G1091" t="s">
        <v>1628</v>
      </c>
      <c r="H1091" s="4">
        <v>1161.02</v>
      </c>
      <c r="I1091" s="4">
        <v>16.350000000000001</v>
      </c>
      <c r="J1091" s="4">
        <v>486.57</v>
      </c>
      <c r="K1091" s="4">
        <v>674.45</v>
      </c>
      <c r="L1091" s="2">
        <v>45291</v>
      </c>
      <c r="M1091" t="s">
        <v>6</v>
      </c>
    </row>
    <row r="1092" spans="1:13" ht="12.75" customHeight="1" x14ac:dyDescent="0.25">
      <c r="A1092" t="s">
        <v>1730</v>
      </c>
      <c r="B1092" t="s">
        <v>1685</v>
      </c>
      <c r="C1092" s="1">
        <v>37621</v>
      </c>
      <c r="D1092" s="2">
        <v>37622</v>
      </c>
      <c r="E1092" t="s">
        <v>107</v>
      </c>
      <c r="F1092" t="s">
        <v>299</v>
      </c>
      <c r="G1092" t="s">
        <v>1677</v>
      </c>
      <c r="H1092" s="4">
        <v>1783.7</v>
      </c>
      <c r="I1092" s="4">
        <v>25.18</v>
      </c>
      <c r="J1092" s="4">
        <v>738.58</v>
      </c>
      <c r="K1092" s="4">
        <v>1045.1199999999999</v>
      </c>
      <c r="L1092" s="2">
        <v>45291</v>
      </c>
      <c r="M1092" t="s">
        <v>6</v>
      </c>
    </row>
    <row r="1093" spans="1:13" ht="12.75" customHeight="1" x14ac:dyDescent="0.25">
      <c r="A1093" t="s">
        <v>1731</v>
      </c>
      <c r="B1093" t="s">
        <v>1685</v>
      </c>
      <c r="C1093" s="1">
        <v>37621</v>
      </c>
      <c r="D1093" s="2">
        <v>37653</v>
      </c>
      <c r="E1093" t="s">
        <v>107</v>
      </c>
      <c r="F1093" t="s">
        <v>299</v>
      </c>
      <c r="G1093" t="s">
        <v>1719</v>
      </c>
      <c r="H1093" s="4">
        <v>984.64</v>
      </c>
      <c r="I1093" s="4">
        <v>13.91</v>
      </c>
      <c r="J1093" s="4">
        <v>406.07</v>
      </c>
      <c r="K1093" s="4">
        <v>578.57000000000005</v>
      </c>
      <c r="L1093" s="2">
        <v>45291</v>
      </c>
      <c r="M1093" t="s">
        <v>6</v>
      </c>
    </row>
    <row r="1094" spans="1:13" ht="12.75" customHeight="1" x14ac:dyDescent="0.25">
      <c r="A1094" t="s">
        <v>1732</v>
      </c>
      <c r="B1094" t="s">
        <v>1733</v>
      </c>
      <c r="C1094" s="1">
        <v>37621</v>
      </c>
      <c r="D1094" s="2">
        <v>37530</v>
      </c>
      <c r="E1094" t="s">
        <v>107</v>
      </c>
      <c r="F1094" t="s">
        <v>299</v>
      </c>
      <c r="G1094" t="s">
        <v>1628</v>
      </c>
      <c r="H1094" s="4">
        <v>444.61</v>
      </c>
      <c r="I1094" s="4">
        <v>6.26</v>
      </c>
      <c r="J1094" s="4">
        <v>186.28</v>
      </c>
      <c r="K1094" s="4">
        <v>258.33</v>
      </c>
      <c r="L1094" s="2">
        <v>45291</v>
      </c>
      <c r="M1094" t="s">
        <v>6</v>
      </c>
    </row>
    <row r="1095" spans="1:13" ht="12.75" customHeight="1" x14ac:dyDescent="0.25">
      <c r="A1095" t="s">
        <v>1734</v>
      </c>
      <c r="B1095" t="s">
        <v>1735</v>
      </c>
      <c r="C1095" s="1">
        <v>37621</v>
      </c>
      <c r="D1095" s="2">
        <v>37561</v>
      </c>
      <c r="E1095" t="s">
        <v>107</v>
      </c>
      <c r="F1095" t="s">
        <v>299</v>
      </c>
      <c r="G1095" t="s">
        <v>1721</v>
      </c>
      <c r="H1095" s="4">
        <v>332.29</v>
      </c>
      <c r="I1095" s="4">
        <v>4.68</v>
      </c>
      <c r="J1095" s="4">
        <v>138.79</v>
      </c>
      <c r="K1095" s="4">
        <v>193.5</v>
      </c>
      <c r="L1095" s="2">
        <v>45291</v>
      </c>
      <c r="M1095" t="s">
        <v>6</v>
      </c>
    </row>
    <row r="1096" spans="1:13" ht="12.75" customHeight="1" x14ac:dyDescent="0.25">
      <c r="A1096" t="s">
        <v>1736</v>
      </c>
      <c r="B1096" t="s">
        <v>1737</v>
      </c>
      <c r="C1096" s="1">
        <v>37621</v>
      </c>
      <c r="D1096" s="2">
        <v>37591</v>
      </c>
      <c r="E1096" t="s">
        <v>107</v>
      </c>
      <c r="F1096" t="s">
        <v>299</v>
      </c>
      <c r="G1096" t="s">
        <v>1654</v>
      </c>
      <c r="H1096" s="4">
        <v>166.14</v>
      </c>
      <c r="I1096" s="4">
        <v>2.35</v>
      </c>
      <c r="J1096" s="4">
        <v>69.040000000000006</v>
      </c>
      <c r="K1096" s="4">
        <v>97.1</v>
      </c>
      <c r="L1096" s="2">
        <v>45291</v>
      </c>
      <c r="M1096" t="s">
        <v>6</v>
      </c>
    </row>
    <row r="1097" spans="1:13" ht="12.75" customHeight="1" x14ac:dyDescent="0.25">
      <c r="A1097" t="s">
        <v>1738</v>
      </c>
      <c r="B1097" t="s">
        <v>1685</v>
      </c>
      <c r="C1097" s="1">
        <v>37621</v>
      </c>
      <c r="D1097" s="2">
        <v>37622</v>
      </c>
      <c r="E1097" t="s">
        <v>107</v>
      </c>
      <c r="F1097" t="s">
        <v>299</v>
      </c>
      <c r="G1097" t="s">
        <v>1677</v>
      </c>
      <c r="H1097" s="4">
        <v>525.78</v>
      </c>
      <c r="I1097" s="4">
        <v>7.42</v>
      </c>
      <c r="J1097" s="4">
        <v>217.83</v>
      </c>
      <c r="K1097" s="4">
        <v>307.95</v>
      </c>
      <c r="L1097" s="2">
        <v>45291</v>
      </c>
      <c r="M1097" t="s">
        <v>6</v>
      </c>
    </row>
    <row r="1098" spans="1:13" ht="12.75" customHeight="1" x14ac:dyDescent="0.25">
      <c r="A1098" t="s">
        <v>1739</v>
      </c>
      <c r="B1098" t="s">
        <v>1740</v>
      </c>
      <c r="C1098" s="1">
        <v>37621</v>
      </c>
      <c r="D1098" s="2">
        <v>37591</v>
      </c>
      <c r="E1098" t="s">
        <v>107</v>
      </c>
      <c r="F1098" t="s">
        <v>299</v>
      </c>
      <c r="G1098" t="s">
        <v>1654</v>
      </c>
      <c r="H1098" s="4">
        <v>948.73</v>
      </c>
      <c r="I1098" s="4">
        <v>13.38</v>
      </c>
      <c r="J1098" s="4">
        <v>394.56</v>
      </c>
      <c r="K1098" s="4">
        <v>554.16999999999996</v>
      </c>
      <c r="L1098" s="2">
        <v>45291</v>
      </c>
      <c r="M1098" t="s">
        <v>6</v>
      </c>
    </row>
    <row r="1099" spans="1:13" ht="12.75" customHeight="1" x14ac:dyDescent="0.25">
      <c r="A1099" t="s">
        <v>1741</v>
      </c>
      <c r="B1099" t="s">
        <v>1685</v>
      </c>
      <c r="C1099" s="1">
        <v>37621</v>
      </c>
      <c r="D1099" s="2">
        <v>37622</v>
      </c>
      <c r="E1099" t="s">
        <v>107</v>
      </c>
      <c r="F1099" t="s">
        <v>299</v>
      </c>
      <c r="G1099" t="s">
        <v>1677</v>
      </c>
      <c r="H1099" s="4">
        <v>1249.04</v>
      </c>
      <c r="I1099" s="4">
        <v>17.63</v>
      </c>
      <c r="J1099" s="4">
        <v>517.23</v>
      </c>
      <c r="K1099" s="4">
        <v>731.81</v>
      </c>
      <c r="L1099" s="2">
        <v>45291</v>
      </c>
      <c r="M1099" t="s">
        <v>6</v>
      </c>
    </row>
    <row r="1100" spans="1:13" ht="12.75" customHeight="1" x14ac:dyDescent="0.25">
      <c r="A1100" t="s">
        <v>1742</v>
      </c>
      <c r="B1100" t="s">
        <v>1743</v>
      </c>
      <c r="C1100" s="1">
        <v>37621</v>
      </c>
      <c r="D1100" s="2">
        <v>37681</v>
      </c>
      <c r="E1100" t="s">
        <v>107</v>
      </c>
      <c r="F1100" t="s">
        <v>299</v>
      </c>
      <c r="G1100" t="s">
        <v>1744</v>
      </c>
      <c r="H1100" s="4">
        <v>37.33</v>
      </c>
      <c r="I1100" s="4">
        <v>0.53</v>
      </c>
      <c r="J1100" s="4">
        <v>15.4</v>
      </c>
      <c r="K1100" s="4">
        <v>21.93</v>
      </c>
      <c r="L1100" s="2">
        <v>45291</v>
      </c>
      <c r="M1100" t="s">
        <v>6</v>
      </c>
    </row>
    <row r="1101" spans="1:13" ht="12.75" customHeight="1" x14ac:dyDescent="0.25">
      <c r="A1101" t="s">
        <v>1745</v>
      </c>
      <c r="B1101" t="s">
        <v>1746</v>
      </c>
      <c r="C1101" s="1">
        <v>37621</v>
      </c>
      <c r="D1101" s="2">
        <v>37622</v>
      </c>
      <c r="E1101" t="s">
        <v>107</v>
      </c>
      <c r="F1101" t="s">
        <v>299</v>
      </c>
      <c r="G1101" t="s">
        <v>1677</v>
      </c>
      <c r="H1101" s="4">
        <v>41.56</v>
      </c>
      <c r="I1101" s="4">
        <v>0.59</v>
      </c>
      <c r="J1101" s="4">
        <v>17.2</v>
      </c>
      <c r="K1101" s="4">
        <v>24.36</v>
      </c>
      <c r="L1101" s="2">
        <v>45291</v>
      </c>
      <c r="M1101" t="s">
        <v>6</v>
      </c>
    </row>
    <row r="1102" spans="1:13" ht="12.75" customHeight="1" x14ac:dyDescent="0.25">
      <c r="A1102" t="s">
        <v>1747</v>
      </c>
      <c r="B1102" t="s">
        <v>1685</v>
      </c>
      <c r="C1102" s="1">
        <v>37621</v>
      </c>
      <c r="D1102" s="2">
        <v>37500</v>
      </c>
      <c r="E1102" t="s">
        <v>107</v>
      </c>
      <c r="F1102" t="s">
        <v>299</v>
      </c>
      <c r="G1102" t="s">
        <v>1625</v>
      </c>
      <c r="H1102" s="4">
        <v>44.2</v>
      </c>
      <c r="I1102" s="4">
        <v>0.63</v>
      </c>
      <c r="J1102" s="4">
        <v>18.45</v>
      </c>
      <c r="K1102" s="4">
        <v>25.75</v>
      </c>
      <c r="L1102" s="2">
        <v>45291</v>
      </c>
      <c r="M1102" t="s">
        <v>6</v>
      </c>
    </row>
    <row r="1103" spans="1:13" ht="12.75" customHeight="1" x14ac:dyDescent="0.25">
      <c r="A1103" t="s">
        <v>1748</v>
      </c>
      <c r="B1103" t="s">
        <v>1685</v>
      </c>
      <c r="C1103" s="1">
        <v>37621</v>
      </c>
      <c r="D1103" s="2">
        <v>37500</v>
      </c>
      <c r="E1103" t="s">
        <v>107</v>
      </c>
      <c r="F1103" t="s">
        <v>299</v>
      </c>
      <c r="G1103" t="s">
        <v>1625</v>
      </c>
      <c r="H1103" s="4">
        <v>138.76</v>
      </c>
      <c r="I1103" s="4">
        <v>1.95</v>
      </c>
      <c r="J1103" s="4">
        <v>58.48</v>
      </c>
      <c r="K1103" s="4">
        <v>80.28</v>
      </c>
      <c r="L1103" s="2">
        <v>45291</v>
      </c>
      <c r="M1103" t="s">
        <v>6</v>
      </c>
    </row>
    <row r="1104" spans="1:13" ht="12.75" customHeight="1" x14ac:dyDescent="0.25">
      <c r="A1104" t="s">
        <v>1749</v>
      </c>
      <c r="B1104" t="s">
        <v>1685</v>
      </c>
      <c r="C1104" s="1">
        <v>37621</v>
      </c>
      <c r="D1104" s="2">
        <v>37500</v>
      </c>
      <c r="E1104" t="s">
        <v>107</v>
      </c>
      <c r="F1104" t="s">
        <v>299</v>
      </c>
      <c r="G1104" t="s">
        <v>1625</v>
      </c>
      <c r="H1104" s="4">
        <v>33.92</v>
      </c>
      <c r="I1104" s="4">
        <v>0.48</v>
      </c>
      <c r="J1104" s="4">
        <v>14.32</v>
      </c>
      <c r="K1104" s="4">
        <v>19.600000000000001</v>
      </c>
      <c r="L1104" s="2">
        <v>45291</v>
      </c>
      <c r="M1104" t="s">
        <v>6</v>
      </c>
    </row>
    <row r="1105" spans="1:13" ht="12.75" customHeight="1" x14ac:dyDescent="0.25">
      <c r="A1105" t="s">
        <v>1750</v>
      </c>
      <c r="B1105" t="s">
        <v>1685</v>
      </c>
      <c r="C1105" s="1">
        <v>37621</v>
      </c>
      <c r="D1105" s="2">
        <v>37500</v>
      </c>
      <c r="E1105" t="s">
        <v>107</v>
      </c>
      <c r="F1105" t="s">
        <v>299</v>
      </c>
      <c r="G1105" t="s">
        <v>1625</v>
      </c>
      <c r="H1105" s="4">
        <v>277.24</v>
      </c>
      <c r="I1105" s="4">
        <v>3.9</v>
      </c>
      <c r="J1105" s="4">
        <v>116.75</v>
      </c>
      <c r="K1105" s="4">
        <v>160.49</v>
      </c>
      <c r="L1105" s="2">
        <v>45291</v>
      </c>
      <c r="M1105" t="s">
        <v>6</v>
      </c>
    </row>
    <row r="1106" spans="1:13" ht="12.75" customHeight="1" x14ac:dyDescent="0.25">
      <c r="A1106" t="s">
        <v>1751</v>
      </c>
      <c r="B1106" t="s">
        <v>1752</v>
      </c>
      <c r="C1106" s="1">
        <v>37621</v>
      </c>
      <c r="D1106" s="2">
        <v>37622</v>
      </c>
      <c r="E1106" t="s">
        <v>107</v>
      </c>
      <c r="F1106" t="s">
        <v>299</v>
      </c>
      <c r="G1106" t="s">
        <v>1677</v>
      </c>
      <c r="H1106" s="4">
        <v>101.18</v>
      </c>
      <c r="I1106" s="4">
        <v>1.43</v>
      </c>
      <c r="J1106" s="4">
        <v>41.84</v>
      </c>
      <c r="K1106" s="4">
        <v>59.34</v>
      </c>
      <c r="L1106" s="2">
        <v>45291</v>
      </c>
      <c r="M1106" t="s">
        <v>6</v>
      </c>
    </row>
    <row r="1107" spans="1:13" ht="12.75" customHeight="1" x14ac:dyDescent="0.25">
      <c r="A1107" t="s">
        <v>1753</v>
      </c>
      <c r="B1107" t="s">
        <v>1754</v>
      </c>
      <c r="C1107" s="1">
        <v>37621</v>
      </c>
      <c r="D1107" s="2">
        <v>37622</v>
      </c>
      <c r="E1107" t="s">
        <v>107</v>
      </c>
      <c r="F1107" t="s">
        <v>299</v>
      </c>
      <c r="G1107" t="s">
        <v>1677</v>
      </c>
      <c r="H1107" s="4">
        <v>3</v>
      </c>
      <c r="I1107" s="4">
        <v>0.04</v>
      </c>
      <c r="J1107" s="4">
        <v>1.25</v>
      </c>
      <c r="K1107" s="4">
        <v>1.75</v>
      </c>
      <c r="L1107" s="2">
        <v>45291</v>
      </c>
      <c r="M1107" t="s">
        <v>6</v>
      </c>
    </row>
    <row r="1108" spans="1:13" ht="12.75" customHeight="1" x14ac:dyDescent="0.25">
      <c r="A1108" t="s">
        <v>1755</v>
      </c>
      <c r="B1108" t="s">
        <v>1707</v>
      </c>
      <c r="C1108" s="1">
        <v>37621</v>
      </c>
      <c r="D1108" s="2">
        <v>37622</v>
      </c>
      <c r="E1108" t="s">
        <v>107</v>
      </c>
      <c r="F1108" t="s">
        <v>299</v>
      </c>
      <c r="G1108" t="s">
        <v>1677</v>
      </c>
      <c r="H1108" s="4">
        <v>36307.51</v>
      </c>
      <c r="I1108" s="4">
        <v>512.58000000000004</v>
      </c>
      <c r="J1108" s="4">
        <v>15035.58</v>
      </c>
      <c r="K1108" s="4">
        <v>21271.93</v>
      </c>
      <c r="L1108" s="2">
        <v>45291</v>
      </c>
      <c r="M1108" t="s">
        <v>6</v>
      </c>
    </row>
    <row r="1109" spans="1:13" ht="12.75" customHeight="1" x14ac:dyDescent="0.25">
      <c r="A1109" t="s">
        <v>1756</v>
      </c>
      <c r="B1109" t="s">
        <v>1709</v>
      </c>
      <c r="C1109" s="1">
        <v>37621</v>
      </c>
      <c r="D1109" s="2">
        <v>37622</v>
      </c>
      <c r="E1109" t="s">
        <v>107</v>
      </c>
      <c r="F1109" t="s">
        <v>299</v>
      </c>
      <c r="G1109" t="s">
        <v>1677</v>
      </c>
      <c r="H1109" s="4">
        <v>3890.54</v>
      </c>
      <c r="I1109" s="4">
        <v>54.93</v>
      </c>
      <c r="J1109" s="4">
        <v>1611.13</v>
      </c>
      <c r="K1109" s="4">
        <v>2279.41</v>
      </c>
      <c r="L1109" s="2">
        <v>45291</v>
      </c>
      <c r="M1109" t="s">
        <v>6</v>
      </c>
    </row>
    <row r="1110" spans="1:13" ht="12.75" customHeight="1" x14ac:dyDescent="0.25">
      <c r="A1110" t="s">
        <v>1757</v>
      </c>
      <c r="B1110" t="s">
        <v>1713</v>
      </c>
      <c r="C1110" s="1">
        <v>37621</v>
      </c>
      <c r="D1110" s="2">
        <v>37622</v>
      </c>
      <c r="E1110" t="s">
        <v>107</v>
      </c>
      <c r="F1110" t="s">
        <v>299</v>
      </c>
      <c r="G1110" t="s">
        <v>1677</v>
      </c>
      <c r="H1110" s="4">
        <v>-2767.76</v>
      </c>
      <c r="I1110" s="4">
        <v>-39.07</v>
      </c>
      <c r="J1110" s="4">
        <v>-1146.27</v>
      </c>
      <c r="K1110" s="4">
        <v>-1621.49</v>
      </c>
      <c r="L1110" s="2">
        <v>45291</v>
      </c>
      <c r="M1110" t="s">
        <v>6</v>
      </c>
    </row>
    <row r="1111" spans="1:13" ht="12.75" customHeight="1" x14ac:dyDescent="0.25">
      <c r="A1111" t="s">
        <v>1758</v>
      </c>
      <c r="B1111" t="s">
        <v>1715</v>
      </c>
      <c r="C1111" s="1">
        <v>37621</v>
      </c>
      <c r="D1111" s="2">
        <v>37622</v>
      </c>
      <c r="E1111" t="s">
        <v>107</v>
      </c>
      <c r="F1111" t="s">
        <v>299</v>
      </c>
      <c r="G1111" t="s">
        <v>1677</v>
      </c>
      <c r="H1111" s="4">
        <v>-300</v>
      </c>
      <c r="I1111" s="4">
        <v>-4.24</v>
      </c>
      <c r="J1111" s="4">
        <v>-124.24</v>
      </c>
      <c r="K1111" s="4">
        <v>-175.76</v>
      </c>
      <c r="L1111" s="2">
        <v>45291</v>
      </c>
      <c r="M1111" t="s">
        <v>6</v>
      </c>
    </row>
    <row r="1112" spans="1:13" ht="12.75" customHeight="1" x14ac:dyDescent="0.25">
      <c r="A1112" t="s">
        <v>1759</v>
      </c>
      <c r="B1112" t="s">
        <v>1760</v>
      </c>
      <c r="C1112" s="1">
        <v>37621</v>
      </c>
      <c r="D1112" s="2">
        <v>37561</v>
      </c>
      <c r="E1112" t="s">
        <v>107</v>
      </c>
      <c r="F1112" t="s">
        <v>299</v>
      </c>
      <c r="G1112" t="s">
        <v>1721</v>
      </c>
      <c r="H1112" s="4">
        <v>12168.28</v>
      </c>
      <c r="I1112" s="4">
        <v>171.5</v>
      </c>
      <c r="J1112" s="4">
        <v>5079.46</v>
      </c>
      <c r="K1112" s="4">
        <v>7088.82</v>
      </c>
      <c r="L1112" s="2">
        <v>45291</v>
      </c>
      <c r="M1112" t="s">
        <v>6</v>
      </c>
    </row>
    <row r="1113" spans="1:13" ht="12.75" customHeight="1" x14ac:dyDescent="0.25">
      <c r="A1113" t="s">
        <v>1761</v>
      </c>
      <c r="B1113" t="s">
        <v>1762</v>
      </c>
      <c r="C1113" s="1">
        <v>37621</v>
      </c>
      <c r="D1113" s="2">
        <v>37561</v>
      </c>
      <c r="E1113" t="s">
        <v>107</v>
      </c>
      <c r="F1113" t="s">
        <v>299</v>
      </c>
      <c r="G1113" t="s">
        <v>1721</v>
      </c>
      <c r="H1113" s="4">
        <v>6529.32</v>
      </c>
      <c r="I1113" s="4">
        <v>92.03</v>
      </c>
      <c r="J1113" s="4">
        <v>2725.6</v>
      </c>
      <c r="K1113" s="4">
        <v>3803.72</v>
      </c>
      <c r="L1113" s="2">
        <v>45291</v>
      </c>
      <c r="M1113" t="s">
        <v>6</v>
      </c>
    </row>
    <row r="1114" spans="1:13" ht="12.75" customHeight="1" x14ac:dyDescent="0.25">
      <c r="A1114" t="s">
        <v>1763</v>
      </c>
      <c r="B1114" t="s">
        <v>1435</v>
      </c>
      <c r="C1114" s="1">
        <v>37621</v>
      </c>
      <c r="D1114" s="2">
        <v>37561</v>
      </c>
      <c r="E1114" t="s">
        <v>107</v>
      </c>
      <c r="F1114" t="s">
        <v>299</v>
      </c>
      <c r="G1114" t="s">
        <v>1721</v>
      </c>
      <c r="H1114" s="4">
        <v>2225.9</v>
      </c>
      <c r="I1114" s="4">
        <v>31.37</v>
      </c>
      <c r="J1114" s="4">
        <v>929.19</v>
      </c>
      <c r="K1114" s="4">
        <v>1296.71</v>
      </c>
      <c r="L1114" s="2">
        <v>45291</v>
      </c>
      <c r="M1114" t="s">
        <v>6</v>
      </c>
    </row>
    <row r="1115" spans="1:13" ht="12.75" customHeight="1" x14ac:dyDescent="0.25">
      <c r="A1115" t="s">
        <v>1764</v>
      </c>
      <c r="B1115" t="s">
        <v>1765</v>
      </c>
      <c r="C1115" s="1">
        <v>37621</v>
      </c>
      <c r="D1115" s="2">
        <v>37561</v>
      </c>
      <c r="E1115" t="s">
        <v>107</v>
      </c>
      <c r="F1115" t="s">
        <v>299</v>
      </c>
      <c r="G1115" t="s">
        <v>1721</v>
      </c>
      <c r="H1115" s="4">
        <v>890.36</v>
      </c>
      <c r="I1115" s="4">
        <v>12.55</v>
      </c>
      <c r="J1115" s="4">
        <v>371.72</v>
      </c>
      <c r="K1115" s="4">
        <v>518.64</v>
      </c>
      <c r="L1115" s="2">
        <v>45291</v>
      </c>
      <c r="M1115" t="s">
        <v>6</v>
      </c>
    </row>
    <row r="1116" spans="1:13" ht="12.75" customHeight="1" x14ac:dyDescent="0.25">
      <c r="A1116" t="s">
        <v>1766</v>
      </c>
      <c r="B1116" t="s">
        <v>1767</v>
      </c>
      <c r="C1116" s="1">
        <v>37621</v>
      </c>
      <c r="D1116" s="2">
        <v>37561</v>
      </c>
      <c r="E1116" t="s">
        <v>107</v>
      </c>
      <c r="F1116" t="s">
        <v>299</v>
      </c>
      <c r="G1116" t="s">
        <v>1721</v>
      </c>
      <c r="H1116" s="4">
        <v>36991.57</v>
      </c>
      <c r="I1116" s="4">
        <v>521.38</v>
      </c>
      <c r="J1116" s="4">
        <v>15441.29</v>
      </c>
      <c r="K1116" s="4">
        <v>21550.28</v>
      </c>
      <c r="L1116" s="2">
        <v>45291</v>
      </c>
      <c r="M1116" t="s">
        <v>6</v>
      </c>
    </row>
    <row r="1117" spans="1:13" ht="12.75" customHeight="1" x14ac:dyDescent="0.25">
      <c r="A1117" t="s">
        <v>1768</v>
      </c>
      <c r="B1117" t="s">
        <v>1769</v>
      </c>
      <c r="C1117" s="1">
        <v>37621</v>
      </c>
      <c r="D1117" s="2">
        <v>37561</v>
      </c>
      <c r="E1117" t="s">
        <v>107</v>
      </c>
      <c r="F1117" t="s">
        <v>299</v>
      </c>
      <c r="G1117" t="s">
        <v>1721</v>
      </c>
      <c r="H1117" s="4">
        <v>1817.82</v>
      </c>
      <c r="I1117" s="4">
        <v>25.62</v>
      </c>
      <c r="J1117" s="4">
        <v>758.88</v>
      </c>
      <c r="K1117" s="4">
        <v>1058.94</v>
      </c>
      <c r="L1117" s="2">
        <v>45291</v>
      </c>
      <c r="M1117" t="s">
        <v>6</v>
      </c>
    </row>
    <row r="1118" spans="1:13" ht="12.75" customHeight="1" x14ac:dyDescent="0.25">
      <c r="A1118" t="s">
        <v>1770</v>
      </c>
      <c r="B1118" t="s">
        <v>1771</v>
      </c>
      <c r="C1118" s="1">
        <v>37621</v>
      </c>
      <c r="D1118" s="2">
        <v>37561</v>
      </c>
      <c r="E1118" t="s">
        <v>107</v>
      </c>
      <c r="F1118" t="s">
        <v>299</v>
      </c>
      <c r="G1118" t="s">
        <v>1721</v>
      </c>
      <c r="H1118" s="4">
        <v>623.25</v>
      </c>
      <c r="I1118" s="4">
        <v>8.7799999999999994</v>
      </c>
      <c r="J1118" s="4">
        <v>260.27</v>
      </c>
      <c r="K1118" s="4">
        <v>362.98</v>
      </c>
      <c r="L1118" s="2">
        <v>45291</v>
      </c>
      <c r="M1118" t="s">
        <v>6</v>
      </c>
    </row>
    <row r="1119" spans="1:13" ht="12.75" customHeight="1" x14ac:dyDescent="0.25">
      <c r="A1119" t="s">
        <v>1772</v>
      </c>
      <c r="B1119" t="s">
        <v>1773</v>
      </c>
      <c r="C1119" s="1">
        <v>37621</v>
      </c>
      <c r="D1119" s="2">
        <v>37561</v>
      </c>
      <c r="E1119" t="s">
        <v>107</v>
      </c>
      <c r="F1119" t="s">
        <v>299</v>
      </c>
      <c r="G1119" t="s">
        <v>1721</v>
      </c>
      <c r="H1119" s="4">
        <v>13652.22</v>
      </c>
      <c r="I1119" s="4">
        <v>192.42</v>
      </c>
      <c r="J1119" s="4">
        <v>5698.93</v>
      </c>
      <c r="K1119" s="4">
        <v>7953.29</v>
      </c>
      <c r="L1119" s="2">
        <v>45291</v>
      </c>
      <c r="M1119" t="s">
        <v>6</v>
      </c>
    </row>
    <row r="1120" spans="1:13" ht="12.75" customHeight="1" x14ac:dyDescent="0.25">
      <c r="A1120" t="s">
        <v>1774</v>
      </c>
      <c r="B1120" t="s">
        <v>1775</v>
      </c>
      <c r="C1120" s="1">
        <v>37621</v>
      </c>
      <c r="D1120" s="2">
        <v>37561</v>
      </c>
      <c r="E1120" t="s">
        <v>107</v>
      </c>
      <c r="F1120" t="s">
        <v>299</v>
      </c>
      <c r="G1120" t="s">
        <v>1721</v>
      </c>
      <c r="H1120" s="4">
        <v>2270.42</v>
      </c>
      <c r="I1120" s="4">
        <v>32</v>
      </c>
      <c r="J1120" s="4">
        <v>947.77</v>
      </c>
      <c r="K1120" s="4">
        <v>1322.65</v>
      </c>
      <c r="L1120" s="2">
        <v>45291</v>
      </c>
      <c r="M1120" t="s">
        <v>6</v>
      </c>
    </row>
    <row r="1121" spans="1:13" ht="12.75" customHeight="1" x14ac:dyDescent="0.25">
      <c r="A1121" t="s">
        <v>1776</v>
      </c>
      <c r="B1121" t="s">
        <v>1777</v>
      </c>
      <c r="C1121" s="1">
        <v>37621</v>
      </c>
      <c r="D1121" s="2">
        <v>37561</v>
      </c>
      <c r="E1121" t="s">
        <v>107</v>
      </c>
      <c r="F1121" t="s">
        <v>299</v>
      </c>
      <c r="G1121" t="s">
        <v>1721</v>
      </c>
      <c r="H1121" s="4">
        <v>1226.3499999999999</v>
      </c>
      <c r="I1121" s="4">
        <v>17.28</v>
      </c>
      <c r="J1121" s="4">
        <v>511.97</v>
      </c>
      <c r="K1121" s="4">
        <v>714.38</v>
      </c>
      <c r="L1121" s="2">
        <v>45291</v>
      </c>
      <c r="M1121" t="s">
        <v>6</v>
      </c>
    </row>
    <row r="1122" spans="1:13" ht="12.75" customHeight="1" x14ac:dyDescent="0.25">
      <c r="A1122" t="s">
        <v>1778</v>
      </c>
      <c r="B1122" t="s">
        <v>1779</v>
      </c>
      <c r="C1122" s="1">
        <v>37621</v>
      </c>
      <c r="D1122" s="2">
        <v>37561</v>
      </c>
      <c r="E1122" t="s">
        <v>107</v>
      </c>
      <c r="F1122" t="s">
        <v>299</v>
      </c>
      <c r="G1122" t="s">
        <v>1721</v>
      </c>
      <c r="H1122" s="4">
        <v>1149.71</v>
      </c>
      <c r="I1122" s="4">
        <v>16.2</v>
      </c>
      <c r="J1122" s="4">
        <v>480.04</v>
      </c>
      <c r="K1122" s="4">
        <v>669.67</v>
      </c>
      <c r="L1122" s="2">
        <v>45291</v>
      </c>
      <c r="M1122" t="s">
        <v>6</v>
      </c>
    </row>
    <row r="1123" spans="1:13" ht="12.75" customHeight="1" x14ac:dyDescent="0.25">
      <c r="A1123" t="s">
        <v>1780</v>
      </c>
      <c r="B1123" t="s">
        <v>1781</v>
      </c>
      <c r="C1123" s="1">
        <v>37621</v>
      </c>
      <c r="D1123" s="2">
        <v>37561</v>
      </c>
      <c r="E1123" t="s">
        <v>107</v>
      </c>
      <c r="F1123" t="s">
        <v>299</v>
      </c>
      <c r="G1123" t="s">
        <v>1721</v>
      </c>
      <c r="H1123" s="4">
        <v>9565.57</v>
      </c>
      <c r="I1123" s="4">
        <v>134.82</v>
      </c>
      <c r="J1123" s="4">
        <v>3992.91</v>
      </c>
      <c r="K1123" s="4">
        <v>5572.66</v>
      </c>
      <c r="L1123" s="2">
        <v>45291</v>
      </c>
      <c r="M1123" t="s">
        <v>6</v>
      </c>
    </row>
    <row r="1124" spans="1:13" ht="12.75" customHeight="1" x14ac:dyDescent="0.25">
      <c r="A1124" t="s">
        <v>1782</v>
      </c>
      <c r="B1124" t="s">
        <v>1783</v>
      </c>
      <c r="C1124" s="1">
        <v>37621</v>
      </c>
      <c r="D1124" s="2">
        <v>37561</v>
      </c>
      <c r="E1124" t="s">
        <v>107</v>
      </c>
      <c r="F1124" t="s">
        <v>299</v>
      </c>
      <c r="G1124" t="s">
        <v>1721</v>
      </c>
      <c r="H1124" s="4">
        <v>1898.82</v>
      </c>
      <c r="I1124" s="4">
        <v>26.76</v>
      </c>
      <c r="J1124" s="4">
        <v>792.7</v>
      </c>
      <c r="K1124" s="4">
        <v>1106.1199999999999</v>
      </c>
      <c r="L1124" s="2">
        <v>45291</v>
      </c>
      <c r="M1124" t="s">
        <v>6</v>
      </c>
    </row>
    <row r="1125" spans="1:13" ht="12.75" customHeight="1" x14ac:dyDescent="0.25">
      <c r="A1125" t="s">
        <v>1784</v>
      </c>
      <c r="B1125" t="s">
        <v>1785</v>
      </c>
      <c r="C1125" s="1">
        <v>37621</v>
      </c>
      <c r="D1125" s="2">
        <v>37561</v>
      </c>
      <c r="E1125" t="s">
        <v>107</v>
      </c>
      <c r="F1125" t="s">
        <v>299</v>
      </c>
      <c r="G1125" t="s">
        <v>1721</v>
      </c>
      <c r="H1125" s="4">
        <v>942.43</v>
      </c>
      <c r="I1125" s="4">
        <v>13.29</v>
      </c>
      <c r="J1125" s="4">
        <v>393.36</v>
      </c>
      <c r="K1125" s="4">
        <v>549.07000000000005</v>
      </c>
      <c r="L1125" s="2">
        <v>45291</v>
      </c>
      <c r="M1125" t="s">
        <v>6</v>
      </c>
    </row>
    <row r="1126" spans="1:13" ht="12.75" customHeight="1" x14ac:dyDescent="0.25">
      <c r="A1126" t="s">
        <v>1786</v>
      </c>
      <c r="B1126" t="s">
        <v>1781</v>
      </c>
      <c r="C1126" s="1">
        <v>37621</v>
      </c>
      <c r="D1126" s="2">
        <v>37561</v>
      </c>
      <c r="E1126" t="s">
        <v>107</v>
      </c>
      <c r="F1126" t="s">
        <v>299</v>
      </c>
      <c r="G1126" t="s">
        <v>1721</v>
      </c>
      <c r="H1126" s="4">
        <v>18331.96</v>
      </c>
      <c r="I1126" s="4">
        <v>258.38</v>
      </c>
      <c r="J1126" s="4">
        <v>7652.29</v>
      </c>
      <c r="K1126" s="4">
        <v>10679.67</v>
      </c>
      <c r="L1126" s="2">
        <v>45291</v>
      </c>
      <c r="M1126" t="s">
        <v>6</v>
      </c>
    </row>
    <row r="1127" spans="1:13" ht="12.75" customHeight="1" x14ac:dyDescent="0.25">
      <c r="A1127" t="s">
        <v>1787</v>
      </c>
      <c r="B1127" t="s">
        <v>1788</v>
      </c>
      <c r="C1127" s="1">
        <v>37621</v>
      </c>
      <c r="D1127" s="2">
        <v>37408</v>
      </c>
      <c r="E1127" t="s">
        <v>107</v>
      </c>
      <c r="F1127" t="s">
        <v>299</v>
      </c>
      <c r="G1127" t="s">
        <v>1692</v>
      </c>
      <c r="H1127" s="4">
        <v>5120.43</v>
      </c>
      <c r="I1127" s="4">
        <v>71.87</v>
      </c>
      <c r="J1127" s="4">
        <v>2179.73</v>
      </c>
      <c r="K1127" s="4">
        <v>2940.7</v>
      </c>
      <c r="L1127" s="2">
        <v>45291</v>
      </c>
      <c r="M1127" t="s">
        <v>6</v>
      </c>
    </row>
    <row r="1128" spans="1:13" ht="12.75" customHeight="1" x14ac:dyDescent="0.25">
      <c r="A1128" t="s">
        <v>1789</v>
      </c>
      <c r="B1128" t="s">
        <v>1790</v>
      </c>
      <c r="C1128" s="1">
        <v>37621</v>
      </c>
      <c r="D1128" s="2">
        <v>37408</v>
      </c>
      <c r="E1128" t="s">
        <v>107</v>
      </c>
      <c r="F1128" t="s">
        <v>299</v>
      </c>
      <c r="G1128" t="s">
        <v>1692</v>
      </c>
      <c r="H1128" s="4">
        <v>6333.58</v>
      </c>
      <c r="I1128" s="4">
        <v>88.9</v>
      </c>
      <c r="J1128" s="4">
        <v>2696.2</v>
      </c>
      <c r="K1128" s="4">
        <v>3637.38</v>
      </c>
      <c r="L1128" s="2">
        <v>45291</v>
      </c>
      <c r="M1128" t="s">
        <v>6</v>
      </c>
    </row>
    <row r="1129" spans="1:13" ht="12.75" customHeight="1" x14ac:dyDescent="0.25">
      <c r="A1129" t="s">
        <v>1791</v>
      </c>
      <c r="B1129" t="s">
        <v>1792</v>
      </c>
      <c r="C1129" s="1">
        <v>37621</v>
      </c>
      <c r="D1129" s="2">
        <v>37408</v>
      </c>
      <c r="E1129" t="s">
        <v>107</v>
      </c>
      <c r="F1129" t="s">
        <v>299</v>
      </c>
      <c r="G1129" t="s">
        <v>1692</v>
      </c>
      <c r="H1129" s="4">
        <v>1819.72</v>
      </c>
      <c r="I1129" s="4">
        <v>25.54</v>
      </c>
      <c r="J1129" s="4">
        <v>774.77</v>
      </c>
      <c r="K1129" s="4">
        <v>1044.95</v>
      </c>
      <c r="L1129" s="2">
        <v>45291</v>
      </c>
      <c r="M1129" t="s">
        <v>6</v>
      </c>
    </row>
    <row r="1130" spans="1:13" ht="12.75" customHeight="1" x14ac:dyDescent="0.25">
      <c r="A1130" t="s">
        <v>1793</v>
      </c>
      <c r="B1130" t="s">
        <v>1794</v>
      </c>
      <c r="C1130" s="1">
        <v>37621</v>
      </c>
      <c r="D1130" s="2">
        <v>37408</v>
      </c>
      <c r="E1130" t="s">
        <v>107</v>
      </c>
      <c r="F1130" t="s">
        <v>299</v>
      </c>
      <c r="G1130" t="s">
        <v>1692</v>
      </c>
      <c r="H1130" s="4">
        <v>2079.6799999999998</v>
      </c>
      <c r="I1130" s="4">
        <v>29.19</v>
      </c>
      <c r="J1130" s="4">
        <v>885.26</v>
      </c>
      <c r="K1130" s="4">
        <v>1194.42</v>
      </c>
      <c r="L1130" s="2">
        <v>45291</v>
      </c>
      <c r="M1130" t="s">
        <v>6</v>
      </c>
    </row>
    <row r="1131" spans="1:13" ht="12.75" customHeight="1" x14ac:dyDescent="0.25">
      <c r="A1131" t="s">
        <v>1795</v>
      </c>
      <c r="B1131" t="s">
        <v>1796</v>
      </c>
      <c r="C1131" s="1">
        <v>37621</v>
      </c>
      <c r="D1131" s="2">
        <v>37408</v>
      </c>
      <c r="E1131" t="s">
        <v>107</v>
      </c>
      <c r="F1131" t="s">
        <v>299</v>
      </c>
      <c r="G1131" t="s">
        <v>1692</v>
      </c>
      <c r="H1131" s="4">
        <v>614.45000000000005</v>
      </c>
      <c r="I1131" s="4">
        <v>8.6199999999999992</v>
      </c>
      <c r="J1131" s="4">
        <v>261.58999999999997</v>
      </c>
      <c r="K1131" s="4">
        <v>352.86</v>
      </c>
      <c r="L1131" s="2">
        <v>45291</v>
      </c>
      <c r="M1131" t="s">
        <v>6</v>
      </c>
    </row>
    <row r="1132" spans="1:13" ht="12.75" customHeight="1" x14ac:dyDescent="0.25">
      <c r="A1132" t="s">
        <v>1797</v>
      </c>
      <c r="B1132" t="s">
        <v>1798</v>
      </c>
      <c r="C1132" s="1">
        <v>37621</v>
      </c>
      <c r="D1132" s="2">
        <v>37408</v>
      </c>
      <c r="E1132" t="s">
        <v>107</v>
      </c>
      <c r="F1132" t="s">
        <v>299</v>
      </c>
      <c r="G1132" t="s">
        <v>1692</v>
      </c>
      <c r="H1132" s="4">
        <v>3261.32</v>
      </c>
      <c r="I1132" s="4">
        <v>45.77</v>
      </c>
      <c r="J1132" s="4">
        <v>1388.43</v>
      </c>
      <c r="K1132" s="4">
        <v>1872.89</v>
      </c>
      <c r="L1132" s="2">
        <v>45291</v>
      </c>
      <c r="M1132" t="s">
        <v>6</v>
      </c>
    </row>
    <row r="1133" spans="1:13" ht="12.75" customHeight="1" x14ac:dyDescent="0.25">
      <c r="A1133" t="s">
        <v>1799</v>
      </c>
      <c r="B1133" t="s">
        <v>1785</v>
      </c>
      <c r="C1133" s="1">
        <v>37621</v>
      </c>
      <c r="D1133" s="2">
        <v>37408</v>
      </c>
      <c r="E1133" t="s">
        <v>107</v>
      </c>
      <c r="F1133" t="s">
        <v>299</v>
      </c>
      <c r="G1133" t="s">
        <v>1692</v>
      </c>
      <c r="H1133" s="4">
        <v>5277.99</v>
      </c>
      <c r="I1133" s="4">
        <v>74.08</v>
      </c>
      <c r="J1133" s="4">
        <v>2246.87</v>
      </c>
      <c r="K1133" s="4">
        <v>3031.12</v>
      </c>
      <c r="L1133" s="2">
        <v>45291</v>
      </c>
      <c r="M1133" t="s">
        <v>6</v>
      </c>
    </row>
    <row r="1134" spans="1:13" ht="12.75" customHeight="1" x14ac:dyDescent="0.25">
      <c r="A1134" t="s">
        <v>1800</v>
      </c>
      <c r="B1134" t="s">
        <v>1801</v>
      </c>
      <c r="C1134" s="1">
        <v>37621</v>
      </c>
      <c r="D1134" s="2">
        <v>37408</v>
      </c>
      <c r="E1134" t="s">
        <v>107</v>
      </c>
      <c r="F1134" t="s">
        <v>299</v>
      </c>
      <c r="G1134" t="s">
        <v>1692</v>
      </c>
      <c r="H1134" s="4">
        <v>21511.34</v>
      </c>
      <c r="I1134" s="4">
        <v>301.93</v>
      </c>
      <c r="J1134" s="4">
        <v>9157.5</v>
      </c>
      <c r="K1134" s="4">
        <v>12353.84</v>
      </c>
      <c r="L1134" s="2">
        <v>45291</v>
      </c>
      <c r="M1134" t="s">
        <v>6</v>
      </c>
    </row>
    <row r="1135" spans="1:13" ht="12.75" customHeight="1" x14ac:dyDescent="0.25">
      <c r="A1135" t="s">
        <v>1802</v>
      </c>
      <c r="B1135" t="s">
        <v>1803</v>
      </c>
      <c r="C1135" s="1">
        <v>37621</v>
      </c>
      <c r="D1135" s="2">
        <v>37408</v>
      </c>
      <c r="E1135" t="s">
        <v>107</v>
      </c>
      <c r="F1135" t="s">
        <v>299</v>
      </c>
      <c r="G1135" t="s">
        <v>1692</v>
      </c>
      <c r="H1135" s="4">
        <v>41260.94</v>
      </c>
      <c r="I1135" s="4">
        <v>579.13</v>
      </c>
      <c r="J1135" s="4">
        <v>17564.919999999998</v>
      </c>
      <c r="K1135" s="4">
        <v>23696.02</v>
      </c>
      <c r="L1135" s="2">
        <v>45291</v>
      </c>
      <c r="M1135" t="s">
        <v>6</v>
      </c>
    </row>
    <row r="1136" spans="1:13" ht="12.75" customHeight="1" x14ac:dyDescent="0.25">
      <c r="A1136" t="s">
        <v>1804</v>
      </c>
      <c r="B1136" t="s">
        <v>1805</v>
      </c>
      <c r="C1136" s="1">
        <v>37621</v>
      </c>
      <c r="D1136" s="2">
        <v>37408</v>
      </c>
      <c r="E1136" t="s">
        <v>107</v>
      </c>
      <c r="F1136" t="s">
        <v>299</v>
      </c>
      <c r="G1136" t="s">
        <v>1692</v>
      </c>
      <c r="H1136" s="4">
        <v>43452.800000000003</v>
      </c>
      <c r="I1136" s="4">
        <v>609.89</v>
      </c>
      <c r="J1136" s="4">
        <v>18498.04</v>
      </c>
      <c r="K1136" s="4">
        <v>24954.76</v>
      </c>
      <c r="L1136" s="2">
        <v>45291</v>
      </c>
      <c r="M1136" t="s">
        <v>6</v>
      </c>
    </row>
    <row r="1137" spans="1:13" ht="12.75" customHeight="1" x14ac:dyDescent="0.25">
      <c r="A1137" t="s">
        <v>1806</v>
      </c>
      <c r="B1137" t="s">
        <v>1807</v>
      </c>
      <c r="C1137" s="1">
        <v>37621</v>
      </c>
      <c r="D1137" s="2">
        <v>37408</v>
      </c>
      <c r="E1137" t="s">
        <v>107</v>
      </c>
      <c r="F1137" t="s">
        <v>299</v>
      </c>
      <c r="G1137" t="s">
        <v>1692</v>
      </c>
      <c r="H1137" s="4">
        <v>9986.9</v>
      </c>
      <c r="I1137" s="4">
        <v>140.16999999999999</v>
      </c>
      <c r="J1137" s="4">
        <v>4251.49</v>
      </c>
      <c r="K1137" s="4">
        <v>5735.41</v>
      </c>
      <c r="L1137" s="2">
        <v>45291</v>
      </c>
      <c r="M1137" t="s">
        <v>6</v>
      </c>
    </row>
    <row r="1138" spans="1:13" ht="12.75" customHeight="1" x14ac:dyDescent="0.25">
      <c r="A1138" t="s">
        <v>1808</v>
      </c>
      <c r="B1138" t="s">
        <v>1809</v>
      </c>
      <c r="C1138" s="1">
        <v>37621</v>
      </c>
      <c r="D1138" s="2">
        <v>37408</v>
      </c>
      <c r="E1138" t="s">
        <v>107</v>
      </c>
      <c r="F1138" t="s">
        <v>299</v>
      </c>
      <c r="G1138" t="s">
        <v>1692</v>
      </c>
      <c r="H1138" s="4">
        <v>743.19</v>
      </c>
      <c r="I1138" s="4">
        <v>10.43</v>
      </c>
      <c r="J1138" s="4">
        <v>316.31</v>
      </c>
      <c r="K1138" s="4">
        <v>426.88</v>
      </c>
      <c r="L1138" s="2">
        <v>45291</v>
      </c>
      <c r="M1138" t="s">
        <v>6</v>
      </c>
    </row>
    <row r="1139" spans="1:13" ht="12.75" customHeight="1" x14ac:dyDescent="0.25">
      <c r="A1139" t="s">
        <v>1810</v>
      </c>
      <c r="B1139" t="s">
        <v>1811</v>
      </c>
      <c r="C1139" s="1">
        <v>37621</v>
      </c>
      <c r="D1139" s="2">
        <v>37408</v>
      </c>
      <c r="E1139" t="s">
        <v>107</v>
      </c>
      <c r="F1139" t="s">
        <v>299</v>
      </c>
      <c r="G1139" t="s">
        <v>1692</v>
      </c>
      <c r="H1139" s="4">
        <v>68134.28</v>
      </c>
      <c r="I1139" s="4">
        <v>956.32</v>
      </c>
      <c r="J1139" s="4">
        <v>29005.03</v>
      </c>
      <c r="K1139" s="4">
        <v>39129.25</v>
      </c>
      <c r="L1139" s="2">
        <v>45291</v>
      </c>
      <c r="M1139" t="s">
        <v>6</v>
      </c>
    </row>
    <row r="1140" spans="1:13" ht="12.75" customHeight="1" x14ac:dyDescent="0.25">
      <c r="A1140" t="s">
        <v>1812</v>
      </c>
      <c r="B1140" t="s">
        <v>1775</v>
      </c>
      <c r="C1140" s="1">
        <v>37621</v>
      </c>
      <c r="D1140" s="2">
        <v>37408</v>
      </c>
      <c r="E1140" t="s">
        <v>107</v>
      </c>
      <c r="F1140" t="s">
        <v>299</v>
      </c>
      <c r="G1140" t="s">
        <v>1692</v>
      </c>
      <c r="H1140" s="4">
        <v>357.12</v>
      </c>
      <c r="I1140" s="4">
        <v>5.01</v>
      </c>
      <c r="J1140" s="4">
        <v>151.99</v>
      </c>
      <c r="K1140" s="4">
        <v>205.13</v>
      </c>
      <c r="L1140" s="2">
        <v>45291</v>
      </c>
      <c r="M1140" t="s">
        <v>6</v>
      </c>
    </row>
    <row r="1141" spans="1:13" ht="12.75" customHeight="1" x14ac:dyDescent="0.25">
      <c r="A1141" t="s">
        <v>1813</v>
      </c>
      <c r="B1141" t="s">
        <v>1814</v>
      </c>
      <c r="C1141" s="1">
        <v>37621</v>
      </c>
      <c r="D1141" s="2">
        <v>37408</v>
      </c>
      <c r="E1141" t="s">
        <v>107</v>
      </c>
      <c r="F1141" t="s">
        <v>299</v>
      </c>
      <c r="G1141" t="s">
        <v>1692</v>
      </c>
      <c r="H1141" s="4">
        <v>748.5</v>
      </c>
      <c r="I1141" s="4">
        <v>10.51</v>
      </c>
      <c r="J1141" s="4">
        <v>318.64999999999998</v>
      </c>
      <c r="K1141" s="4">
        <v>429.85</v>
      </c>
      <c r="L1141" s="2">
        <v>45291</v>
      </c>
      <c r="M1141" t="s">
        <v>6</v>
      </c>
    </row>
    <row r="1142" spans="1:13" ht="12.75" customHeight="1" x14ac:dyDescent="0.25">
      <c r="A1142" t="s">
        <v>1815</v>
      </c>
      <c r="B1142" t="s">
        <v>1781</v>
      </c>
      <c r="C1142" s="1">
        <v>37621</v>
      </c>
      <c r="D1142" s="2">
        <v>37408</v>
      </c>
      <c r="E1142" t="s">
        <v>107</v>
      </c>
      <c r="F1142" t="s">
        <v>299</v>
      </c>
      <c r="G1142" t="s">
        <v>1692</v>
      </c>
      <c r="H1142" s="4">
        <v>46951.91</v>
      </c>
      <c r="I1142" s="4">
        <v>659.01</v>
      </c>
      <c r="J1142" s="4">
        <v>19987.580000000002</v>
      </c>
      <c r="K1142" s="4">
        <v>26964.33</v>
      </c>
      <c r="L1142" s="2">
        <v>45291</v>
      </c>
      <c r="M1142" t="s">
        <v>6</v>
      </c>
    </row>
    <row r="1143" spans="1:13" ht="12.75" customHeight="1" x14ac:dyDescent="0.25">
      <c r="A1143" t="s">
        <v>1816</v>
      </c>
      <c r="B1143" t="s">
        <v>1817</v>
      </c>
      <c r="C1143" s="1">
        <v>37621</v>
      </c>
      <c r="D1143" s="2">
        <v>37408</v>
      </c>
      <c r="E1143" t="s">
        <v>107</v>
      </c>
      <c r="F1143" t="s">
        <v>299</v>
      </c>
      <c r="G1143" t="s">
        <v>1692</v>
      </c>
      <c r="H1143" s="4">
        <v>372.85</v>
      </c>
      <c r="I1143" s="4">
        <v>5.23</v>
      </c>
      <c r="J1143" s="4">
        <v>158.78</v>
      </c>
      <c r="K1143" s="4">
        <v>214.07</v>
      </c>
      <c r="L1143" s="2">
        <v>45291</v>
      </c>
      <c r="M1143" t="s">
        <v>6</v>
      </c>
    </row>
    <row r="1144" spans="1:13" ht="12.75" customHeight="1" x14ac:dyDescent="0.25">
      <c r="A1144" t="s">
        <v>1818</v>
      </c>
      <c r="B1144" t="s">
        <v>1819</v>
      </c>
      <c r="C1144" s="1">
        <v>37621</v>
      </c>
      <c r="D1144" s="2">
        <v>37408</v>
      </c>
      <c r="E1144" t="s">
        <v>107</v>
      </c>
      <c r="F1144" t="s">
        <v>299</v>
      </c>
      <c r="G1144" t="s">
        <v>1692</v>
      </c>
      <c r="H1144" s="4">
        <v>1638.54</v>
      </c>
      <c r="I1144" s="4">
        <v>23</v>
      </c>
      <c r="J1144" s="4">
        <v>697.52</v>
      </c>
      <c r="K1144" s="4">
        <v>941.02</v>
      </c>
      <c r="L1144" s="2">
        <v>45291</v>
      </c>
      <c r="M1144" t="s">
        <v>6</v>
      </c>
    </row>
    <row r="1145" spans="1:13" ht="12.75" customHeight="1" x14ac:dyDescent="0.25">
      <c r="A1145" t="s">
        <v>1820</v>
      </c>
      <c r="B1145" t="s">
        <v>1796</v>
      </c>
      <c r="C1145" s="1">
        <v>37621</v>
      </c>
      <c r="D1145" s="2">
        <v>37408</v>
      </c>
      <c r="E1145" t="s">
        <v>107</v>
      </c>
      <c r="F1145" t="s">
        <v>299</v>
      </c>
      <c r="G1145" t="s">
        <v>1692</v>
      </c>
      <c r="H1145" s="4">
        <v>614.45000000000005</v>
      </c>
      <c r="I1145" s="4">
        <v>8.6199999999999992</v>
      </c>
      <c r="J1145" s="4">
        <v>261.58999999999997</v>
      </c>
      <c r="K1145" s="4">
        <v>352.86</v>
      </c>
      <c r="L1145" s="2">
        <v>45291</v>
      </c>
      <c r="M1145" t="s">
        <v>6</v>
      </c>
    </row>
    <row r="1146" spans="1:13" ht="12.75" customHeight="1" x14ac:dyDescent="0.25">
      <c r="A1146" t="s">
        <v>1821</v>
      </c>
      <c r="B1146" t="s">
        <v>1798</v>
      </c>
      <c r="C1146" s="1">
        <v>37621</v>
      </c>
      <c r="D1146" s="2">
        <v>37408</v>
      </c>
      <c r="E1146" t="s">
        <v>107</v>
      </c>
      <c r="F1146" t="s">
        <v>299</v>
      </c>
      <c r="G1146" t="s">
        <v>1692</v>
      </c>
      <c r="H1146" s="4">
        <v>1087.1099999999999</v>
      </c>
      <c r="I1146" s="4">
        <v>15.26</v>
      </c>
      <c r="J1146" s="4">
        <v>462.66</v>
      </c>
      <c r="K1146" s="4">
        <v>624.45000000000005</v>
      </c>
      <c r="L1146" s="2">
        <v>45291</v>
      </c>
      <c r="M1146" t="s">
        <v>6</v>
      </c>
    </row>
    <row r="1147" spans="1:13" ht="12.75" customHeight="1" x14ac:dyDescent="0.25">
      <c r="A1147" t="s">
        <v>1822</v>
      </c>
      <c r="B1147" t="s">
        <v>1805</v>
      </c>
      <c r="C1147" s="1">
        <v>37621</v>
      </c>
      <c r="D1147" s="2">
        <v>37408</v>
      </c>
      <c r="E1147" t="s">
        <v>107</v>
      </c>
      <c r="F1147" t="s">
        <v>299</v>
      </c>
      <c r="G1147" t="s">
        <v>1692</v>
      </c>
      <c r="H1147" s="4">
        <v>17950.2</v>
      </c>
      <c r="I1147" s="4">
        <v>251.95</v>
      </c>
      <c r="J1147" s="4">
        <v>7641.38</v>
      </c>
      <c r="K1147" s="4">
        <v>10308.82</v>
      </c>
      <c r="L1147" s="2">
        <v>45291</v>
      </c>
      <c r="M1147" t="s">
        <v>6</v>
      </c>
    </row>
    <row r="1148" spans="1:13" ht="12.75" customHeight="1" x14ac:dyDescent="0.25">
      <c r="A1148" t="s">
        <v>1823</v>
      </c>
      <c r="B1148" t="s">
        <v>1775</v>
      </c>
      <c r="C1148" s="1">
        <v>37621</v>
      </c>
      <c r="D1148" s="2">
        <v>37408</v>
      </c>
      <c r="E1148" t="s">
        <v>107</v>
      </c>
      <c r="F1148" t="s">
        <v>299</v>
      </c>
      <c r="G1148" t="s">
        <v>1692</v>
      </c>
      <c r="H1148" s="4">
        <v>1140.22</v>
      </c>
      <c r="I1148" s="4">
        <v>16</v>
      </c>
      <c r="J1148" s="4">
        <v>485.5</v>
      </c>
      <c r="K1148" s="4">
        <v>654.72</v>
      </c>
      <c r="L1148" s="2">
        <v>45291</v>
      </c>
      <c r="M1148" t="s">
        <v>6</v>
      </c>
    </row>
    <row r="1149" spans="1:13" ht="12.75" customHeight="1" x14ac:dyDescent="0.25">
      <c r="A1149" t="s">
        <v>1824</v>
      </c>
      <c r="B1149" t="s">
        <v>1814</v>
      </c>
      <c r="C1149" s="1">
        <v>37621</v>
      </c>
      <c r="D1149" s="2">
        <v>37408</v>
      </c>
      <c r="E1149" t="s">
        <v>107</v>
      </c>
      <c r="F1149" t="s">
        <v>299</v>
      </c>
      <c r="G1149" t="s">
        <v>1692</v>
      </c>
      <c r="H1149" s="4">
        <v>266.39999999999998</v>
      </c>
      <c r="I1149" s="4">
        <v>3.74</v>
      </c>
      <c r="J1149" s="4">
        <v>113.45</v>
      </c>
      <c r="K1149" s="4">
        <v>152.94999999999999</v>
      </c>
      <c r="L1149" s="2">
        <v>45291</v>
      </c>
      <c r="M1149" t="s">
        <v>6</v>
      </c>
    </row>
    <row r="1150" spans="1:13" ht="12.75" customHeight="1" x14ac:dyDescent="0.25">
      <c r="A1150" t="s">
        <v>1825</v>
      </c>
      <c r="B1150" t="s">
        <v>1781</v>
      </c>
      <c r="C1150" s="1">
        <v>37621</v>
      </c>
      <c r="D1150" s="2">
        <v>37408</v>
      </c>
      <c r="E1150" t="s">
        <v>107</v>
      </c>
      <c r="F1150" t="s">
        <v>299</v>
      </c>
      <c r="G1150" t="s">
        <v>1692</v>
      </c>
      <c r="H1150" s="4">
        <v>14924.48</v>
      </c>
      <c r="I1150" s="4">
        <v>209.48</v>
      </c>
      <c r="J1150" s="4">
        <v>6353.4</v>
      </c>
      <c r="K1150" s="4">
        <v>8571.08</v>
      </c>
      <c r="L1150" s="2">
        <v>45291</v>
      </c>
      <c r="M1150" t="s">
        <v>6</v>
      </c>
    </row>
    <row r="1151" spans="1:13" ht="12.75" customHeight="1" x14ac:dyDescent="0.25">
      <c r="A1151" t="s">
        <v>1826</v>
      </c>
      <c r="B1151" t="s">
        <v>1817</v>
      </c>
      <c r="C1151" s="1">
        <v>37621</v>
      </c>
      <c r="D1151" s="2">
        <v>37408</v>
      </c>
      <c r="E1151" t="s">
        <v>107</v>
      </c>
      <c r="F1151" t="s">
        <v>299</v>
      </c>
      <c r="G1151" t="s">
        <v>1692</v>
      </c>
      <c r="H1151" s="4">
        <v>194.4</v>
      </c>
      <c r="I1151" s="4">
        <v>2.73</v>
      </c>
      <c r="J1151" s="4">
        <v>82.8</v>
      </c>
      <c r="K1151" s="4">
        <v>111.6</v>
      </c>
      <c r="L1151" s="2">
        <v>45291</v>
      </c>
      <c r="M1151" t="s">
        <v>6</v>
      </c>
    </row>
    <row r="1152" spans="1:13" ht="12.75" customHeight="1" x14ac:dyDescent="0.25">
      <c r="A1152" t="s">
        <v>1827</v>
      </c>
      <c r="B1152" t="s">
        <v>1828</v>
      </c>
      <c r="C1152" s="1">
        <v>37621</v>
      </c>
      <c r="D1152" s="2">
        <v>37408</v>
      </c>
      <c r="E1152" t="s">
        <v>107</v>
      </c>
      <c r="F1152" t="s">
        <v>299</v>
      </c>
      <c r="G1152" t="s">
        <v>1692</v>
      </c>
      <c r="H1152" s="4">
        <v>6553.39</v>
      </c>
      <c r="I1152" s="4">
        <v>91.98</v>
      </c>
      <c r="J1152" s="4">
        <v>2789.84</v>
      </c>
      <c r="K1152" s="4">
        <v>3763.55</v>
      </c>
      <c r="L1152" s="2">
        <v>45291</v>
      </c>
      <c r="M1152" t="s">
        <v>6</v>
      </c>
    </row>
    <row r="1153" spans="1:13" ht="12.75" customHeight="1" x14ac:dyDescent="0.25">
      <c r="A1153" t="s">
        <v>1829</v>
      </c>
      <c r="B1153" t="s">
        <v>1830</v>
      </c>
      <c r="C1153" s="1">
        <v>37621</v>
      </c>
      <c r="D1153" s="2">
        <v>37408</v>
      </c>
      <c r="E1153" t="s">
        <v>107</v>
      </c>
      <c r="F1153" t="s">
        <v>299</v>
      </c>
      <c r="G1153" t="s">
        <v>1692</v>
      </c>
      <c r="H1153" s="4">
        <v>11107.23</v>
      </c>
      <c r="I1153" s="4">
        <v>155.9</v>
      </c>
      <c r="J1153" s="4">
        <v>4728.42</v>
      </c>
      <c r="K1153" s="4">
        <v>6378.81</v>
      </c>
      <c r="L1153" s="2">
        <v>45291</v>
      </c>
      <c r="M1153" t="s">
        <v>6</v>
      </c>
    </row>
    <row r="1154" spans="1:13" ht="12.75" customHeight="1" x14ac:dyDescent="0.25">
      <c r="A1154" t="s">
        <v>1831</v>
      </c>
      <c r="B1154" t="s">
        <v>1832</v>
      </c>
      <c r="C1154" s="1">
        <v>37621</v>
      </c>
      <c r="D1154" s="2">
        <v>37622</v>
      </c>
      <c r="E1154" t="s">
        <v>107</v>
      </c>
      <c r="F1154" t="s">
        <v>299</v>
      </c>
      <c r="G1154" t="s">
        <v>1677</v>
      </c>
      <c r="H1154" s="4">
        <v>849</v>
      </c>
      <c r="I1154" s="4">
        <v>11.99</v>
      </c>
      <c r="J1154" s="4">
        <v>351.6</v>
      </c>
      <c r="K1154" s="4">
        <v>497.4</v>
      </c>
      <c r="L1154" s="2">
        <v>45291</v>
      </c>
      <c r="M1154" t="s">
        <v>6</v>
      </c>
    </row>
    <row r="1155" spans="1:13" ht="12.75" customHeight="1" x14ac:dyDescent="0.25">
      <c r="A1155" t="s">
        <v>1833</v>
      </c>
      <c r="B1155" t="s">
        <v>826</v>
      </c>
      <c r="C1155" s="1">
        <v>37621</v>
      </c>
      <c r="D1155" s="2">
        <v>37622</v>
      </c>
      <c r="E1155" t="s">
        <v>107</v>
      </c>
      <c r="F1155" t="s">
        <v>299</v>
      </c>
      <c r="G1155" t="s">
        <v>1677</v>
      </c>
      <c r="H1155" s="4">
        <v>1137</v>
      </c>
      <c r="I1155" s="4">
        <v>16.05</v>
      </c>
      <c r="J1155" s="4">
        <v>470.86</v>
      </c>
      <c r="K1155" s="4">
        <v>666.14</v>
      </c>
      <c r="L1155" s="2">
        <v>45291</v>
      </c>
      <c r="M1155" t="s">
        <v>6</v>
      </c>
    </row>
    <row r="1156" spans="1:13" ht="12.75" customHeight="1" x14ac:dyDescent="0.25">
      <c r="A1156" t="s">
        <v>1834</v>
      </c>
      <c r="B1156" t="s">
        <v>1775</v>
      </c>
      <c r="C1156" s="1">
        <v>37621</v>
      </c>
      <c r="D1156" s="2">
        <v>37622</v>
      </c>
      <c r="E1156" t="s">
        <v>107</v>
      </c>
      <c r="F1156" t="s">
        <v>299</v>
      </c>
      <c r="G1156" t="s">
        <v>1677</v>
      </c>
      <c r="H1156" s="4">
        <v>2308.8000000000002</v>
      </c>
      <c r="I1156" s="4">
        <v>32.590000000000003</v>
      </c>
      <c r="J1156" s="4">
        <v>956.2</v>
      </c>
      <c r="K1156" s="4">
        <v>1352.6</v>
      </c>
      <c r="L1156" s="2">
        <v>45291</v>
      </c>
      <c r="M1156" t="s">
        <v>6</v>
      </c>
    </row>
    <row r="1157" spans="1:13" ht="12.75" customHeight="1" x14ac:dyDescent="0.25">
      <c r="A1157" t="s">
        <v>1835</v>
      </c>
      <c r="B1157" t="s">
        <v>1836</v>
      </c>
      <c r="C1157" s="1">
        <v>37621</v>
      </c>
      <c r="D1157" s="2">
        <v>37622</v>
      </c>
      <c r="E1157" t="s">
        <v>107</v>
      </c>
      <c r="F1157" t="s">
        <v>299</v>
      </c>
      <c r="G1157" t="s">
        <v>1677</v>
      </c>
      <c r="H1157" s="4">
        <v>1360</v>
      </c>
      <c r="I1157" s="4">
        <v>19.2</v>
      </c>
      <c r="J1157" s="4">
        <v>563.21</v>
      </c>
      <c r="K1157" s="4">
        <v>796.79</v>
      </c>
      <c r="L1157" s="2">
        <v>45291</v>
      </c>
      <c r="M1157" t="s">
        <v>6</v>
      </c>
    </row>
    <row r="1158" spans="1:13" ht="12.75" customHeight="1" x14ac:dyDescent="0.25">
      <c r="A1158" t="s">
        <v>1837</v>
      </c>
      <c r="B1158" t="s">
        <v>1838</v>
      </c>
      <c r="C1158" s="1">
        <v>37621</v>
      </c>
      <c r="D1158" s="2">
        <v>37622</v>
      </c>
      <c r="E1158" t="s">
        <v>107</v>
      </c>
      <c r="F1158" t="s">
        <v>299</v>
      </c>
      <c r="G1158" t="s">
        <v>1677</v>
      </c>
      <c r="H1158" s="4">
        <v>21</v>
      </c>
      <c r="I1158" s="4">
        <v>0.3</v>
      </c>
      <c r="J1158" s="4">
        <v>8.7100000000000009</v>
      </c>
      <c r="K1158" s="4">
        <v>12.29</v>
      </c>
      <c r="L1158" s="2">
        <v>45291</v>
      </c>
      <c r="M1158" t="s">
        <v>6</v>
      </c>
    </row>
    <row r="1159" spans="1:13" ht="12.75" customHeight="1" x14ac:dyDescent="0.25">
      <c r="A1159" t="s">
        <v>1839</v>
      </c>
      <c r="B1159" t="s">
        <v>1840</v>
      </c>
      <c r="C1159" s="1">
        <v>37621</v>
      </c>
      <c r="D1159" s="2">
        <v>37622</v>
      </c>
      <c r="E1159" t="s">
        <v>107</v>
      </c>
      <c r="F1159" t="s">
        <v>299</v>
      </c>
      <c r="G1159" t="s">
        <v>1677</v>
      </c>
      <c r="H1159" s="4">
        <v>160</v>
      </c>
      <c r="I1159" s="4">
        <v>2.2599999999999998</v>
      </c>
      <c r="J1159" s="4">
        <v>66.27</v>
      </c>
      <c r="K1159" s="4">
        <v>93.73</v>
      </c>
      <c r="L1159" s="2">
        <v>45291</v>
      </c>
      <c r="M1159" t="s">
        <v>6</v>
      </c>
    </row>
    <row r="1160" spans="1:13" ht="12.75" customHeight="1" x14ac:dyDescent="0.25">
      <c r="A1160" t="s">
        <v>1841</v>
      </c>
      <c r="B1160" t="s">
        <v>1842</v>
      </c>
      <c r="C1160" s="1">
        <v>37621</v>
      </c>
      <c r="D1160" s="2">
        <v>37622</v>
      </c>
      <c r="E1160" t="s">
        <v>107</v>
      </c>
      <c r="F1160" t="s">
        <v>299</v>
      </c>
      <c r="G1160" t="s">
        <v>1677</v>
      </c>
      <c r="H1160" s="4">
        <v>2896</v>
      </c>
      <c r="I1160" s="4">
        <v>40.89</v>
      </c>
      <c r="J1160" s="4">
        <v>1199.3</v>
      </c>
      <c r="K1160" s="4">
        <v>1696.7</v>
      </c>
      <c r="L1160" s="2">
        <v>45291</v>
      </c>
      <c r="M1160" t="s">
        <v>6</v>
      </c>
    </row>
    <row r="1161" spans="1:13" ht="12.75" customHeight="1" x14ac:dyDescent="0.25">
      <c r="A1161" t="s">
        <v>1843</v>
      </c>
      <c r="B1161" t="s">
        <v>1844</v>
      </c>
      <c r="C1161" s="1">
        <v>37621</v>
      </c>
      <c r="D1161" s="2">
        <v>37622</v>
      </c>
      <c r="E1161" t="s">
        <v>107</v>
      </c>
      <c r="F1161" t="s">
        <v>299</v>
      </c>
      <c r="G1161" t="s">
        <v>1677</v>
      </c>
      <c r="H1161" s="4">
        <v>195</v>
      </c>
      <c r="I1161" s="4">
        <v>2.75</v>
      </c>
      <c r="J1161" s="4">
        <v>80.760000000000005</v>
      </c>
      <c r="K1161" s="4">
        <v>114.24</v>
      </c>
      <c r="L1161" s="2">
        <v>45291</v>
      </c>
      <c r="M1161" t="s">
        <v>6</v>
      </c>
    </row>
    <row r="1162" spans="1:13" ht="12.75" customHeight="1" x14ac:dyDescent="0.25">
      <c r="A1162" t="s">
        <v>1845</v>
      </c>
      <c r="B1162" t="s">
        <v>1846</v>
      </c>
      <c r="C1162" s="1">
        <v>37621</v>
      </c>
      <c r="D1162" s="2">
        <v>37622</v>
      </c>
      <c r="E1162" t="s">
        <v>107</v>
      </c>
      <c r="F1162" t="s">
        <v>299</v>
      </c>
      <c r="G1162" t="s">
        <v>1677</v>
      </c>
      <c r="H1162" s="4">
        <v>34.5</v>
      </c>
      <c r="I1162" s="4">
        <v>0.49</v>
      </c>
      <c r="J1162" s="4">
        <v>14.3</v>
      </c>
      <c r="K1162" s="4">
        <v>20.2</v>
      </c>
      <c r="L1162" s="2">
        <v>45291</v>
      </c>
      <c r="M1162" t="s">
        <v>6</v>
      </c>
    </row>
    <row r="1163" spans="1:13" ht="12.75" customHeight="1" x14ac:dyDescent="0.25">
      <c r="A1163" t="s">
        <v>1847</v>
      </c>
      <c r="B1163" t="s">
        <v>1848</v>
      </c>
      <c r="C1163" s="1">
        <v>37621</v>
      </c>
      <c r="D1163" s="2">
        <v>37622</v>
      </c>
      <c r="E1163" t="s">
        <v>107</v>
      </c>
      <c r="F1163" t="s">
        <v>299</v>
      </c>
      <c r="G1163" t="s">
        <v>1677</v>
      </c>
      <c r="H1163" s="4">
        <v>42.36</v>
      </c>
      <c r="I1163" s="4">
        <v>0.6</v>
      </c>
      <c r="J1163" s="4">
        <v>17.350000000000001</v>
      </c>
      <c r="K1163" s="4">
        <v>25.01</v>
      </c>
      <c r="L1163" s="2">
        <v>45291</v>
      </c>
      <c r="M1163" t="s">
        <v>6</v>
      </c>
    </row>
    <row r="1164" spans="1:13" ht="12.75" customHeight="1" x14ac:dyDescent="0.25">
      <c r="A1164" t="s">
        <v>1849</v>
      </c>
      <c r="B1164" t="s">
        <v>1850</v>
      </c>
      <c r="C1164" s="1">
        <v>37621</v>
      </c>
      <c r="D1164" s="2">
        <v>37622</v>
      </c>
      <c r="E1164" t="s">
        <v>107</v>
      </c>
      <c r="F1164" t="s">
        <v>299</v>
      </c>
      <c r="G1164" t="s">
        <v>1677</v>
      </c>
      <c r="H1164" s="4">
        <v>206.4</v>
      </c>
      <c r="I1164" s="4">
        <v>2.91</v>
      </c>
      <c r="J1164" s="4">
        <v>85.51</v>
      </c>
      <c r="K1164" s="4">
        <v>120.89</v>
      </c>
      <c r="L1164" s="2">
        <v>45291</v>
      </c>
      <c r="M1164" t="s">
        <v>6</v>
      </c>
    </row>
    <row r="1165" spans="1:13" ht="12.75" customHeight="1" x14ac:dyDescent="0.25">
      <c r="A1165" t="s">
        <v>1851</v>
      </c>
      <c r="B1165" t="s">
        <v>1852</v>
      </c>
      <c r="C1165" s="1">
        <v>37621</v>
      </c>
      <c r="D1165" s="2">
        <v>37622</v>
      </c>
      <c r="E1165" t="s">
        <v>107</v>
      </c>
      <c r="F1165" t="s">
        <v>299</v>
      </c>
      <c r="G1165" t="s">
        <v>1677</v>
      </c>
      <c r="H1165" s="4">
        <v>98</v>
      </c>
      <c r="I1165" s="4">
        <v>1.38</v>
      </c>
      <c r="J1165" s="4">
        <v>40.58</v>
      </c>
      <c r="K1165" s="4">
        <v>57.42</v>
      </c>
      <c r="L1165" s="2">
        <v>45291</v>
      </c>
      <c r="M1165" t="s">
        <v>6</v>
      </c>
    </row>
    <row r="1166" spans="1:13" ht="12.75" customHeight="1" x14ac:dyDescent="0.25">
      <c r="A1166" t="s">
        <v>1853</v>
      </c>
      <c r="B1166" t="s">
        <v>1854</v>
      </c>
      <c r="C1166" s="1">
        <v>37621</v>
      </c>
      <c r="D1166" s="2">
        <v>37622</v>
      </c>
      <c r="E1166" t="s">
        <v>107</v>
      </c>
      <c r="F1166" t="s">
        <v>299</v>
      </c>
      <c r="G1166" t="s">
        <v>1677</v>
      </c>
      <c r="H1166" s="4">
        <v>25</v>
      </c>
      <c r="I1166" s="4">
        <v>0.35</v>
      </c>
      <c r="J1166" s="4">
        <v>10.35</v>
      </c>
      <c r="K1166" s="4">
        <v>14.65</v>
      </c>
      <c r="L1166" s="2">
        <v>45291</v>
      </c>
      <c r="M1166" t="s">
        <v>6</v>
      </c>
    </row>
    <row r="1167" spans="1:13" ht="12.75" customHeight="1" x14ac:dyDescent="0.25">
      <c r="A1167" t="s">
        <v>1855</v>
      </c>
      <c r="B1167" t="s">
        <v>1856</v>
      </c>
      <c r="C1167" s="1">
        <v>37621</v>
      </c>
      <c r="D1167" s="2">
        <v>37622</v>
      </c>
      <c r="E1167" t="s">
        <v>107</v>
      </c>
      <c r="F1167" t="s">
        <v>299</v>
      </c>
      <c r="G1167" t="s">
        <v>1677</v>
      </c>
      <c r="H1167" s="4">
        <v>120</v>
      </c>
      <c r="I1167" s="4">
        <v>1.7</v>
      </c>
      <c r="J1167" s="4">
        <v>49.7</v>
      </c>
      <c r="K1167" s="4">
        <v>70.3</v>
      </c>
      <c r="L1167" s="2">
        <v>45291</v>
      </c>
      <c r="M1167" t="s">
        <v>6</v>
      </c>
    </row>
    <row r="1168" spans="1:13" ht="12.75" customHeight="1" x14ac:dyDescent="0.25">
      <c r="A1168" t="s">
        <v>1857</v>
      </c>
      <c r="B1168" t="s">
        <v>1858</v>
      </c>
      <c r="C1168" s="1">
        <v>37712</v>
      </c>
      <c r="D1168" s="2">
        <v>37712</v>
      </c>
      <c r="E1168" t="s">
        <v>107</v>
      </c>
      <c r="F1168" t="s">
        <v>299</v>
      </c>
      <c r="G1168" t="s">
        <v>1859</v>
      </c>
      <c r="H1168" s="4">
        <v>4797.9799999999996</v>
      </c>
      <c r="I1168" s="4">
        <v>67.900000000000006</v>
      </c>
      <c r="J1168" s="4">
        <v>1963.12</v>
      </c>
      <c r="K1168" s="4">
        <v>2834.86</v>
      </c>
      <c r="L1168" s="2">
        <v>45291</v>
      </c>
      <c r="M1168" t="s">
        <v>6</v>
      </c>
    </row>
    <row r="1169" spans="1:13" ht="12.75" customHeight="1" x14ac:dyDescent="0.25">
      <c r="A1169" t="s">
        <v>1860</v>
      </c>
      <c r="B1169" t="s">
        <v>1861</v>
      </c>
      <c r="C1169" s="1">
        <v>37712</v>
      </c>
      <c r="D1169" s="2">
        <v>37712</v>
      </c>
      <c r="E1169" t="s">
        <v>107</v>
      </c>
      <c r="F1169" t="s">
        <v>299</v>
      </c>
      <c r="G1169" t="s">
        <v>1859</v>
      </c>
      <c r="H1169" s="4">
        <v>8537.23</v>
      </c>
      <c r="I1169" s="4">
        <v>120.82</v>
      </c>
      <c r="J1169" s="4">
        <v>3493.14</v>
      </c>
      <c r="K1169" s="4">
        <v>5044.09</v>
      </c>
      <c r="L1169" s="2">
        <v>45291</v>
      </c>
      <c r="M1169" t="s">
        <v>6</v>
      </c>
    </row>
    <row r="1170" spans="1:13" ht="12.75" customHeight="1" x14ac:dyDescent="0.25">
      <c r="A1170" t="s">
        <v>1862</v>
      </c>
      <c r="B1170" t="s">
        <v>1863</v>
      </c>
      <c r="C1170" s="1">
        <v>37712</v>
      </c>
      <c r="D1170" s="2">
        <v>37712</v>
      </c>
      <c r="E1170" t="s">
        <v>107</v>
      </c>
      <c r="F1170" t="s">
        <v>299</v>
      </c>
      <c r="G1170" t="s">
        <v>1859</v>
      </c>
      <c r="H1170" s="4">
        <v>4056.87</v>
      </c>
      <c r="I1170" s="4">
        <v>57.41</v>
      </c>
      <c r="J1170" s="4">
        <v>1659.92</v>
      </c>
      <c r="K1170" s="4">
        <v>2396.9499999999998</v>
      </c>
      <c r="L1170" s="2">
        <v>45291</v>
      </c>
      <c r="M1170" t="s">
        <v>6</v>
      </c>
    </row>
    <row r="1171" spans="1:13" ht="12.75" customHeight="1" x14ac:dyDescent="0.25">
      <c r="A1171" t="s">
        <v>1864</v>
      </c>
      <c r="B1171" t="s">
        <v>1865</v>
      </c>
      <c r="C1171" s="1">
        <v>37712</v>
      </c>
      <c r="D1171" s="2">
        <v>37712</v>
      </c>
      <c r="E1171" t="s">
        <v>107</v>
      </c>
      <c r="F1171" t="s">
        <v>299</v>
      </c>
      <c r="G1171" t="s">
        <v>1859</v>
      </c>
      <c r="H1171" s="4">
        <v>28128.58</v>
      </c>
      <c r="I1171" s="4">
        <v>398.08</v>
      </c>
      <c r="J1171" s="4">
        <v>11508.84</v>
      </c>
      <c r="K1171" s="4">
        <v>16619.740000000002</v>
      </c>
      <c r="L1171" s="2">
        <v>45291</v>
      </c>
      <c r="M1171" t="s">
        <v>6</v>
      </c>
    </row>
    <row r="1172" spans="1:13" ht="12.75" customHeight="1" x14ac:dyDescent="0.25">
      <c r="A1172" t="s">
        <v>1866</v>
      </c>
      <c r="B1172" t="s">
        <v>1867</v>
      </c>
      <c r="C1172" s="1">
        <v>37712</v>
      </c>
      <c r="D1172" s="2">
        <v>37712</v>
      </c>
      <c r="E1172" t="s">
        <v>107</v>
      </c>
      <c r="F1172" t="s">
        <v>299</v>
      </c>
      <c r="G1172" t="s">
        <v>1859</v>
      </c>
      <c r="H1172" s="4">
        <v>2815.26</v>
      </c>
      <c r="I1172" s="4">
        <v>39.840000000000003</v>
      </c>
      <c r="J1172" s="4">
        <v>1151.96</v>
      </c>
      <c r="K1172" s="4">
        <v>1663.3</v>
      </c>
      <c r="L1172" s="2">
        <v>45291</v>
      </c>
      <c r="M1172" t="s">
        <v>6</v>
      </c>
    </row>
    <row r="1173" spans="1:13" ht="12.75" customHeight="1" x14ac:dyDescent="0.25">
      <c r="A1173" t="s">
        <v>1868</v>
      </c>
      <c r="B1173" t="s">
        <v>1869</v>
      </c>
      <c r="C1173" s="1">
        <v>37712</v>
      </c>
      <c r="D1173" s="2">
        <v>37712</v>
      </c>
      <c r="E1173" t="s">
        <v>107</v>
      </c>
      <c r="F1173" t="s">
        <v>299</v>
      </c>
      <c r="G1173" t="s">
        <v>1859</v>
      </c>
      <c r="H1173" s="4">
        <v>2277.48</v>
      </c>
      <c r="I1173" s="4">
        <v>32.229999999999997</v>
      </c>
      <c r="J1173" s="4">
        <v>931.85</v>
      </c>
      <c r="K1173" s="4">
        <v>1345.63</v>
      </c>
      <c r="L1173" s="2">
        <v>45291</v>
      </c>
      <c r="M1173" t="s">
        <v>6</v>
      </c>
    </row>
    <row r="1174" spans="1:13" ht="12.75" customHeight="1" x14ac:dyDescent="0.25">
      <c r="A1174" t="s">
        <v>1870</v>
      </c>
      <c r="B1174" t="s">
        <v>1871</v>
      </c>
      <c r="C1174" s="1">
        <v>37712</v>
      </c>
      <c r="D1174" s="2">
        <v>37712</v>
      </c>
      <c r="E1174" t="s">
        <v>107</v>
      </c>
      <c r="F1174" t="s">
        <v>299</v>
      </c>
      <c r="G1174" t="s">
        <v>1859</v>
      </c>
      <c r="H1174" s="4">
        <v>1503.88</v>
      </c>
      <c r="I1174" s="4">
        <v>21.28</v>
      </c>
      <c r="J1174" s="4">
        <v>615.37</v>
      </c>
      <c r="K1174" s="4">
        <v>888.51</v>
      </c>
      <c r="L1174" s="2">
        <v>45291</v>
      </c>
      <c r="M1174" t="s">
        <v>6</v>
      </c>
    </row>
    <row r="1175" spans="1:13" ht="12.75" customHeight="1" x14ac:dyDescent="0.25">
      <c r="A1175" t="s">
        <v>1872</v>
      </c>
      <c r="B1175" t="s">
        <v>1360</v>
      </c>
      <c r="C1175" s="1">
        <v>37712</v>
      </c>
      <c r="D1175" s="2">
        <v>37712</v>
      </c>
      <c r="E1175" t="s">
        <v>107</v>
      </c>
      <c r="F1175" t="s">
        <v>299</v>
      </c>
      <c r="G1175" t="s">
        <v>1859</v>
      </c>
      <c r="H1175" s="4">
        <v>49086.66</v>
      </c>
      <c r="I1175" s="4">
        <v>694.68</v>
      </c>
      <c r="J1175" s="4">
        <v>20083.77</v>
      </c>
      <c r="K1175" s="4">
        <v>29002.89</v>
      </c>
      <c r="L1175" s="2">
        <v>45291</v>
      </c>
      <c r="M1175" t="s">
        <v>6</v>
      </c>
    </row>
    <row r="1176" spans="1:13" ht="12.75" customHeight="1" x14ac:dyDescent="0.25">
      <c r="A1176" t="s">
        <v>1873</v>
      </c>
      <c r="B1176" t="s">
        <v>1874</v>
      </c>
      <c r="C1176" s="1">
        <v>37712</v>
      </c>
      <c r="D1176" s="2">
        <v>37712</v>
      </c>
      <c r="E1176" t="s">
        <v>107</v>
      </c>
      <c r="F1176" t="s">
        <v>299</v>
      </c>
      <c r="G1176" t="s">
        <v>1859</v>
      </c>
      <c r="H1176" s="4">
        <v>78117.570000000007</v>
      </c>
      <c r="I1176" s="4">
        <v>1105.52</v>
      </c>
      <c r="J1176" s="4">
        <v>31961.94</v>
      </c>
      <c r="K1176" s="4">
        <v>46155.63</v>
      </c>
      <c r="L1176" s="2">
        <v>45291</v>
      </c>
      <c r="M1176" t="s">
        <v>6</v>
      </c>
    </row>
    <row r="1177" spans="1:13" ht="12.75" customHeight="1" x14ac:dyDescent="0.25">
      <c r="A1177" t="s">
        <v>1875</v>
      </c>
      <c r="B1177" t="s">
        <v>1876</v>
      </c>
      <c r="C1177" s="1">
        <v>37712</v>
      </c>
      <c r="D1177" s="2">
        <v>37712</v>
      </c>
      <c r="E1177" t="s">
        <v>107</v>
      </c>
      <c r="F1177" t="s">
        <v>299</v>
      </c>
      <c r="G1177" t="s">
        <v>1859</v>
      </c>
      <c r="H1177" s="4">
        <v>63523.91</v>
      </c>
      <c r="I1177" s="4">
        <v>898.99</v>
      </c>
      <c r="J1177" s="4">
        <v>25990.97</v>
      </c>
      <c r="K1177" s="4">
        <v>37532.94</v>
      </c>
      <c r="L1177" s="2">
        <v>45291</v>
      </c>
      <c r="M1177" t="s">
        <v>6</v>
      </c>
    </row>
    <row r="1178" spans="1:13" ht="12.75" customHeight="1" x14ac:dyDescent="0.25">
      <c r="A1178" t="s">
        <v>1877</v>
      </c>
      <c r="B1178" t="s">
        <v>1878</v>
      </c>
      <c r="C1178" s="1">
        <v>37712</v>
      </c>
      <c r="D1178" s="2">
        <v>37712</v>
      </c>
      <c r="E1178" t="s">
        <v>107</v>
      </c>
      <c r="F1178" t="s">
        <v>299</v>
      </c>
      <c r="G1178" t="s">
        <v>1859</v>
      </c>
      <c r="H1178" s="4">
        <v>12572.44</v>
      </c>
      <c r="I1178" s="4">
        <v>177.93</v>
      </c>
      <c r="J1178" s="4">
        <v>5144.07</v>
      </c>
      <c r="K1178" s="4">
        <v>7428.37</v>
      </c>
      <c r="L1178" s="2">
        <v>45291</v>
      </c>
      <c r="M1178" t="s">
        <v>6</v>
      </c>
    </row>
    <row r="1179" spans="1:13" ht="12.75" customHeight="1" x14ac:dyDescent="0.25">
      <c r="A1179" t="s">
        <v>1879</v>
      </c>
      <c r="B1179" t="s">
        <v>1880</v>
      </c>
      <c r="C1179" s="1">
        <v>37712</v>
      </c>
      <c r="D1179" s="2">
        <v>37712</v>
      </c>
      <c r="E1179" t="s">
        <v>107</v>
      </c>
      <c r="F1179" t="s">
        <v>299</v>
      </c>
      <c r="G1179" t="s">
        <v>1859</v>
      </c>
      <c r="H1179" s="4">
        <v>19225.61</v>
      </c>
      <c r="I1179" s="4">
        <v>272.08</v>
      </c>
      <c r="J1179" s="4">
        <v>7866.16</v>
      </c>
      <c r="K1179" s="4">
        <v>11359.45</v>
      </c>
      <c r="L1179" s="2">
        <v>45291</v>
      </c>
      <c r="M1179" t="s">
        <v>6</v>
      </c>
    </row>
    <row r="1180" spans="1:13" ht="12.75" customHeight="1" x14ac:dyDescent="0.25">
      <c r="A1180" t="s">
        <v>1881</v>
      </c>
      <c r="B1180" t="s">
        <v>1769</v>
      </c>
      <c r="C1180" s="1">
        <v>37712</v>
      </c>
      <c r="D1180" s="2">
        <v>37712</v>
      </c>
      <c r="E1180" t="s">
        <v>107</v>
      </c>
      <c r="F1180" t="s">
        <v>299</v>
      </c>
      <c r="G1180" t="s">
        <v>1859</v>
      </c>
      <c r="H1180" s="4">
        <v>2678.11</v>
      </c>
      <c r="I1180" s="4">
        <v>37.9</v>
      </c>
      <c r="J1180" s="4">
        <v>1095.71</v>
      </c>
      <c r="K1180" s="4">
        <v>1582.4</v>
      </c>
      <c r="L1180" s="2">
        <v>45291</v>
      </c>
      <c r="M1180" t="s">
        <v>6</v>
      </c>
    </row>
    <row r="1181" spans="1:13" ht="12.75" customHeight="1" x14ac:dyDescent="0.25">
      <c r="A1181" t="s">
        <v>1882</v>
      </c>
      <c r="B1181" t="s">
        <v>1883</v>
      </c>
      <c r="C1181" s="1">
        <v>37712</v>
      </c>
      <c r="D1181" s="2">
        <v>37712</v>
      </c>
      <c r="E1181" t="s">
        <v>107</v>
      </c>
      <c r="F1181" t="s">
        <v>299</v>
      </c>
      <c r="G1181" t="s">
        <v>1859</v>
      </c>
      <c r="H1181" s="4">
        <v>17904.599999999999</v>
      </c>
      <c r="I1181" s="4">
        <v>253.39</v>
      </c>
      <c r="J1181" s="4">
        <v>7325.53</v>
      </c>
      <c r="K1181" s="4">
        <v>10579.07</v>
      </c>
      <c r="L1181" s="2">
        <v>45291</v>
      </c>
      <c r="M1181" t="s">
        <v>6</v>
      </c>
    </row>
    <row r="1182" spans="1:13" ht="12.75" customHeight="1" x14ac:dyDescent="0.25">
      <c r="A1182" t="s">
        <v>1884</v>
      </c>
      <c r="B1182" t="s">
        <v>1885</v>
      </c>
      <c r="C1182" s="1">
        <v>37712</v>
      </c>
      <c r="D1182" s="2">
        <v>37712</v>
      </c>
      <c r="E1182" t="s">
        <v>107</v>
      </c>
      <c r="F1182" t="s">
        <v>299</v>
      </c>
      <c r="G1182" t="s">
        <v>1859</v>
      </c>
      <c r="H1182" s="4">
        <v>5837.46</v>
      </c>
      <c r="I1182" s="4">
        <v>82.61</v>
      </c>
      <c r="J1182" s="4">
        <v>2388.4299999999998</v>
      </c>
      <c r="K1182" s="4">
        <v>3449.03</v>
      </c>
      <c r="L1182" s="2">
        <v>45291</v>
      </c>
      <c r="M1182" t="s">
        <v>6</v>
      </c>
    </row>
    <row r="1183" spans="1:13" ht="12.75" customHeight="1" x14ac:dyDescent="0.25">
      <c r="A1183" t="s">
        <v>1886</v>
      </c>
      <c r="B1183" t="s">
        <v>1887</v>
      </c>
      <c r="C1183" s="1">
        <v>37712</v>
      </c>
      <c r="D1183" s="2">
        <v>37712</v>
      </c>
      <c r="E1183" t="s">
        <v>107</v>
      </c>
      <c r="F1183" t="s">
        <v>299</v>
      </c>
      <c r="G1183" t="s">
        <v>1859</v>
      </c>
      <c r="H1183" s="4">
        <v>713189.11</v>
      </c>
      <c r="I1183" s="4">
        <v>10093.09</v>
      </c>
      <c r="J1183" s="4">
        <v>291802.76</v>
      </c>
      <c r="K1183" s="4">
        <v>421386.35</v>
      </c>
      <c r="L1183" s="2">
        <v>45291</v>
      </c>
      <c r="M1183" t="s">
        <v>6</v>
      </c>
    </row>
    <row r="1184" spans="1:13" ht="12.75" customHeight="1" x14ac:dyDescent="0.25">
      <c r="A1184" t="s">
        <v>1888</v>
      </c>
      <c r="B1184" t="s">
        <v>1889</v>
      </c>
      <c r="C1184" s="1">
        <v>37712</v>
      </c>
      <c r="D1184" s="2">
        <v>37712</v>
      </c>
      <c r="E1184" t="s">
        <v>107</v>
      </c>
      <c r="F1184" t="s">
        <v>299</v>
      </c>
      <c r="G1184" t="s">
        <v>1859</v>
      </c>
      <c r="H1184" s="4">
        <v>57393.37</v>
      </c>
      <c r="I1184" s="4">
        <v>812.23</v>
      </c>
      <c r="J1184" s="4">
        <v>23482.67</v>
      </c>
      <c r="K1184" s="4">
        <v>33910.699999999997</v>
      </c>
      <c r="L1184" s="2">
        <v>45291</v>
      </c>
      <c r="M1184" t="s">
        <v>6</v>
      </c>
    </row>
    <row r="1185" spans="1:13" ht="12.75" customHeight="1" x14ac:dyDescent="0.25">
      <c r="A1185" t="s">
        <v>1890</v>
      </c>
      <c r="B1185" t="s">
        <v>1891</v>
      </c>
      <c r="C1185" s="1">
        <v>37712</v>
      </c>
      <c r="D1185" s="2">
        <v>37712</v>
      </c>
      <c r="E1185" t="s">
        <v>107</v>
      </c>
      <c r="F1185" t="s">
        <v>299</v>
      </c>
      <c r="G1185" t="s">
        <v>1859</v>
      </c>
      <c r="H1185" s="4">
        <v>1203.0999999999999</v>
      </c>
      <c r="I1185" s="4">
        <v>17.03</v>
      </c>
      <c r="J1185" s="4">
        <v>492.23</v>
      </c>
      <c r="K1185" s="4">
        <v>710.87</v>
      </c>
      <c r="L1185" s="2">
        <v>45291</v>
      </c>
      <c r="M1185" t="s">
        <v>6</v>
      </c>
    </row>
    <row r="1186" spans="1:13" ht="12.75" customHeight="1" x14ac:dyDescent="0.25">
      <c r="A1186" t="s">
        <v>1892</v>
      </c>
      <c r="B1186" t="s">
        <v>1893</v>
      </c>
      <c r="C1186" s="1">
        <v>37712</v>
      </c>
      <c r="D1186" s="2">
        <v>37712</v>
      </c>
      <c r="E1186" t="s">
        <v>107</v>
      </c>
      <c r="F1186" t="s">
        <v>299</v>
      </c>
      <c r="G1186" t="s">
        <v>1859</v>
      </c>
      <c r="H1186" s="4">
        <v>8915</v>
      </c>
      <c r="I1186" s="4">
        <v>126.17</v>
      </c>
      <c r="J1186" s="4">
        <v>3647.61</v>
      </c>
      <c r="K1186" s="4">
        <v>5267.39</v>
      </c>
      <c r="L1186" s="2">
        <v>45291</v>
      </c>
      <c r="M1186" t="s">
        <v>6</v>
      </c>
    </row>
    <row r="1187" spans="1:13" ht="12.75" customHeight="1" x14ac:dyDescent="0.25">
      <c r="A1187" t="s">
        <v>1894</v>
      </c>
      <c r="B1187" t="s">
        <v>1605</v>
      </c>
      <c r="C1187" s="1">
        <v>37712</v>
      </c>
      <c r="D1187" s="2">
        <v>37712</v>
      </c>
      <c r="E1187" t="s">
        <v>107</v>
      </c>
      <c r="F1187" t="s">
        <v>299</v>
      </c>
      <c r="G1187" t="s">
        <v>1859</v>
      </c>
      <c r="H1187" s="4">
        <v>228.59</v>
      </c>
      <c r="I1187" s="4">
        <v>3.24</v>
      </c>
      <c r="J1187" s="4">
        <v>93.33</v>
      </c>
      <c r="K1187" s="4">
        <v>135.26</v>
      </c>
      <c r="L1187" s="2">
        <v>45291</v>
      </c>
      <c r="M1187" t="s">
        <v>6</v>
      </c>
    </row>
    <row r="1188" spans="1:13" ht="12.75" customHeight="1" x14ac:dyDescent="0.25">
      <c r="A1188" t="s">
        <v>1895</v>
      </c>
      <c r="B1188" t="s">
        <v>1896</v>
      </c>
      <c r="C1188" s="1">
        <v>37712</v>
      </c>
      <c r="D1188" s="2">
        <v>37712</v>
      </c>
      <c r="E1188" t="s">
        <v>107</v>
      </c>
      <c r="F1188" t="s">
        <v>299</v>
      </c>
      <c r="G1188" t="s">
        <v>1859</v>
      </c>
      <c r="H1188" s="4">
        <v>126.33</v>
      </c>
      <c r="I1188" s="4">
        <v>1.79</v>
      </c>
      <c r="J1188" s="4">
        <v>51.76</v>
      </c>
      <c r="K1188" s="4">
        <v>74.569999999999993</v>
      </c>
      <c r="L1188" s="2">
        <v>45291</v>
      </c>
      <c r="M1188" t="s">
        <v>6</v>
      </c>
    </row>
    <row r="1189" spans="1:13" ht="12.75" customHeight="1" x14ac:dyDescent="0.25">
      <c r="A1189" t="s">
        <v>1897</v>
      </c>
      <c r="B1189" t="s">
        <v>1898</v>
      </c>
      <c r="C1189" s="1">
        <v>37712</v>
      </c>
      <c r="D1189" s="2">
        <v>37712</v>
      </c>
      <c r="E1189" t="s">
        <v>107</v>
      </c>
      <c r="F1189" t="s">
        <v>299</v>
      </c>
      <c r="G1189" t="s">
        <v>1859</v>
      </c>
      <c r="H1189" s="4">
        <v>1861.38</v>
      </c>
      <c r="I1189" s="4">
        <v>26.34</v>
      </c>
      <c r="J1189" s="4">
        <v>761.63</v>
      </c>
      <c r="K1189" s="4">
        <v>1099.75</v>
      </c>
      <c r="L1189" s="2">
        <v>45291</v>
      </c>
      <c r="M1189" t="s">
        <v>6</v>
      </c>
    </row>
    <row r="1190" spans="1:13" ht="12.75" customHeight="1" x14ac:dyDescent="0.25">
      <c r="A1190" t="s">
        <v>1899</v>
      </c>
      <c r="B1190" t="s">
        <v>1900</v>
      </c>
      <c r="C1190" s="1">
        <v>37712</v>
      </c>
      <c r="D1190" s="2">
        <v>37712</v>
      </c>
      <c r="E1190" t="s">
        <v>107</v>
      </c>
      <c r="F1190" t="s">
        <v>299</v>
      </c>
      <c r="G1190" t="s">
        <v>1859</v>
      </c>
      <c r="H1190" s="4">
        <v>26363.83</v>
      </c>
      <c r="I1190" s="4">
        <v>373.1</v>
      </c>
      <c r="J1190" s="4">
        <v>10786.88</v>
      </c>
      <c r="K1190" s="4">
        <v>15576.95</v>
      </c>
      <c r="L1190" s="2">
        <v>45291</v>
      </c>
      <c r="M1190" t="s">
        <v>6</v>
      </c>
    </row>
    <row r="1191" spans="1:13" ht="12.75" customHeight="1" x14ac:dyDescent="0.25">
      <c r="A1191" t="s">
        <v>1901</v>
      </c>
      <c r="B1191" t="s">
        <v>1902</v>
      </c>
      <c r="C1191" s="1">
        <v>37712</v>
      </c>
      <c r="D1191" s="2">
        <v>37712</v>
      </c>
      <c r="E1191" t="s">
        <v>107</v>
      </c>
      <c r="F1191" t="s">
        <v>299</v>
      </c>
      <c r="G1191" t="s">
        <v>1859</v>
      </c>
      <c r="H1191" s="4">
        <v>4114.8599999999997</v>
      </c>
      <c r="I1191" s="4">
        <v>58.23</v>
      </c>
      <c r="J1191" s="4">
        <v>1683.66</v>
      </c>
      <c r="K1191" s="4">
        <v>2431.1999999999998</v>
      </c>
      <c r="L1191" s="2">
        <v>45291</v>
      </c>
      <c r="M1191" t="s">
        <v>6</v>
      </c>
    </row>
    <row r="1192" spans="1:13" ht="12.75" customHeight="1" x14ac:dyDescent="0.25">
      <c r="A1192" t="s">
        <v>1903</v>
      </c>
      <c r="B1192" t="s">
        <v>1904</v>
      </c>
      <c r="C1192" s="1">
        <v>37712</v>
      </c>
      <c r="D1192" s="2">
        <v>37712</v>
      </c>
      <c r="E1192" t="s">
        <v>107</v>
      </c>
      <c r="F1192" t="s">
        <v>299</v>
      </c>
      <c r="G1192" t="s">
        <v>1859</v>
      </c>
      <c r="H1192" s="4">
        <v>8789.92</v>
      </c>
      <c r="I1192" s="4">
        <v>124.4</v>
      </c>
      <c r="J1192" s="4">
        <v>3596.45</v>
      </c>
      <c r="K1192" s="4">
        <v>5193.47</v>
      </c>
      <c r="L1192" s="2">
        <v>45291</v>
      </c>
      <c r="M1192" t="s">
        <v>6</v>
      </c>
    </row>
    <row r="1193" spans="1:13" ht="12.75" customHeight="1" x14ac:dyDescent="0.25">
      <c r="A1193" t="s">
        <v>1905</v>
      </c>
      <c r="B1193" t="s">
        <v>1906</v>
      </c>
      <c r="C1193" s="1">
        <v>37712</v>
      </c>
      <c r="D1193" s="2">
        <v>37712</v>
      </c>
      <c r="E1193" t="s">
        <v>107</v>
      </c>
      <c r="F1193" t="s">
        <v>299</v>
      </c>
      <c r="G1193" t="s">
        <v>1859</v>
      </c>
      <c r="H1193" s="4">
        <v>1315.05</v>
      </c>
      <c r="I1193" s="4">
        <v>18.61</v>
      </c>
      <c r="J1193" s="4">
        <v>538.04</v>
      </c>
      <c r="K1193" s="4">
        <v>777.01</v>
      </c>
      <c r="L1193" s="2">
        <v>45291</v>
      </c>
      <c r="M1193" t="s">
        <v>6</v>
      </c>
    </row>
    <row r="1194" spans="1:13" ht="12.75" customHeight="1" x14ac:dyDescent="0.25">
      <c r="A1194" t="s">
        <v>1907</v>
      </c>
      <c r="B1194" t="s">
        <v>1908</v>
      </c>
      <c r="C1194" s="1">
        <v>37712</v>
      </c>
      <c r="D1194" s="2">
        <v>37712</v>
      </c>
      <c r="E1194" t="s">
        <v>107</v>
      </c>
      <c r="F1194" t="s">
        <v>299</v>
      </c>
      <c r="G1194" t="s">
        <v>1859</v>
      </c>
      <c r="H1194" s="4">
        <v>31113.599999999999</v>
      </c>
      <c r="I1194" s="4">
        <v>440.32</v>
      </c>
      <c r="J1194" s="4">
        <v>12730.16</v>
      </c>
      <c r="K1194" s="4">
        <v>18383.439999999999</v>
      </c>
      <c r="L1194" s="2">
        <v>45291</v>
      </c>
      <c r="M1194" t="s">
        <v>6</v>
      </c>
    </row>
    <row r="1195" spans="1:13" ht="12.75" customHeight="1" x14ac:dyDescent="0.25">
      <c r="A1195" t="s">
        <v>1909</v>
      </c>
      <c r="B1195" t="s">
        <v>1910</v>
      </c>
      <c r="C1195" s="1">
        <v>37712</v>
      </c>
      <c r="D1195" s="2">
        <v>37712</v>
      </c>
      <c r="E1195" t="s">
        <v>107</v>
      </c>
      <c r="F1195" t="s">
        <v>299</v>
      </c>
      <c r="G1195" t="s">
        <v>1859</v>
      </c>
      <c r="H1195" s="4">
        <v>5767.39</v>
      </c>
      <c r="I1195" s="4">
        <v>81.62</v>
      </c>
      <c r="J1195" s="4">
        <v>2359.7800000000002</v>
      </c>
      <c r="K1195" s="4">
        <v>3407.61</v>
      </c>
      <c r="L1195" s="2">
        <v>45291</v>
      </c>
      <c r="M1195" t="s">
        <v>6</v>
      </c>
    </row>
    <row r="1196" spans="1:13" ht="12.75" customHeight="1" x14ac:dyDescent="0.25">
      <c r="A1196" t="s">
        <v>1911</v>
      </c>
      <c r="B1196" t="s">
        <v>1912</v>
      </c>
      <c r="C1196" s="1">
        <v>37712</v>
      </c>
      <c r="D1196" s="2">
        <v>37712</v>
      </c>
      <c r="E1196" t="s">
        <v>107</v>
      </c>
      <c r="F1196" t="s">
        <v>299</v>
      </c>
      <c r="G1196" t="s">
        <v>1859</v>
      </c>
      <c r="H1196" s="4">
        <v>5040.78</v>
      </c>
      <c r="I1196" s="4">
        <v>71.34</v>
      </c>
      <c r="J1196" s="4">
        <v>2062.5300000000002</v>
      </c>
      <c r="K1196" s="4">
        <v>2978.25</v>
      </c>
      <c r="L1196" s="2">
        <v>45291</v>
      </c>
      <c r="M1196" t="s">
        <v>6</v>
      </c>
    </row>
    <row r="1197" spans="1:13" ht="12.75" customHeight="1" x14ac:dyDescent="0.25">
      <c r="A1197" t="s">
        <v>1913</v>
      </c>
      <c r="B1197" t="s">
        <v>1914</v>
      </c>
      <c r="C1197" s="1">
        <v>37732</v>
      </c>
      <c r="D1197" s="2">
        <v>37742</v>
      </c>
      <c r="E1197" t="s">
        <v>107</v>
      </c>
      <c r="F1197" t="s">
        <v>299</v>
      </c>
      <c r="G1197" t="s">
        <v>1915</v>
      </c>
      <c r="H1197" s="4">
        <v>11176</v>
      </c>
      <c r="I1197" s="4">
        <v>158.29</v>
      </c>
      <c r="J1197" s="4">
        <v>4554.1899999999996</v>
      </c>
      <c r="K1197" s="4">
        <v>6621.81</v>
      </c>
      <c r="L1197" s="2">
        <v>45291</v>
      </c>
      <c r="M1197" t="s">
        <v>6</v>
      </c>
    </row>
    <row r="1198" spans="1:13" ht="12.75" customHeight="1" x14ac:dyDescent="0.25">
      <c r="A1198" t="s">
        <v>1916</v>
      </c>
      <c r="B1198" t="s">
        <v>1917</v>
      </c>
      <c r="C1198" s="1">
        <v>37732</v>
      </c>
      <c r="D1198" s="2">
        <v>37742</v>
      </c>
      <c r="E1198" t="s">
        <v>107</v>
      </c>
      <c r="F1198" t="s">
        <v>299</v>
      </c>
      <c r="G1198" t="s">
        <v>1915</v>
      </c>
      <c r="H1198" s="4">
        <v>15014.4</v>
      </c>
      <c r="I1198" s="4">
        <v>212.66</v>
      </c>
      <c r="J1198" s="4">
        <v>6118.36</v>
      </c>
      <c r="K1198" s="4">
        <v>8896.0400000000009</v>
      </c>
      <c r="L1198" s="2">
        <v>45291</v>
      </c>
      <c r="M1198" t="s">
        <v>6</v>
      </c>
    </row>
    <row r="1199" spans="1:13" ht="12.75" customHeight="1" x14ac:dyDescent="0.25">
      <c r="A1199" t="s">
        <v>1918</v>
      </c>
      <c r="B1199" t="s">
        <v>979</v>
      </c>
      <c r="C1199" s="1">
        <v>37732</v>
      </c>
      <c r="D1199" s="2">
        <v>37742</v>
      </c>
      <c r="E1199" t="s">
        <v>107</v>
      </c>
      <c r="F1199" t="s">
        <v>299</v>
      </c>
      <c r="G1199" t="s">
        <v>1915</v>
      </c>
      <c r="H1199" s="4">
        <v>800</v>
      </c>
      <c r="I1199" s="4">
        <v>11.33</v>
      </c>
      <c r="J1199" s="4">
        <v>326</v>
      </c>
      <c r="K1199" s="4">
        <v>474</v>
      </c>
      <c r="L1199" s="2">
        <v>45291</v>
      </c>
      <c r="M1199" t="s">
        <v>6</v>
      </c>
    </row>
    <row r="1200" spans="1:13" ht="12.75" customHeight="1" x14ac:dyDescent="0.25">
      <c r="A1200" t="s">
        <v>1919</v>
      </c>
      <c r="B1200" t="s">
        <v>919</v>
      </c>
      <c r="C1200" s="1">
        <v>37732</v>
      </c>
      <c r="D1200" s="2">
        <v>37742</v>
      </c>
      <c r="E1200" t="s">
        <v>107</v>
      </c>
      <c r="F1200" t="s">
        <v>299</v>
      </c>
      <c r="G1200" t="s">
        <v>1915</v>
      </c>
      <c r="H1200" s="4">
        <v>400</v>
      </c>
      <c r="I1200" s="4">
        <v>5.67</v>
      </c>
      <c r="J1200" s="4">
        <v>163.01</v>
      </c>
      <c r="K1200" s="4">
        <v>236.99</v>
      </c>
      <c r="L1200" s="2">
        <v>45291</v>
      </c>
      <c r="M1200" t="s">
        <v>6</v>
      </c>
    </row>
    <row r="1201" spans="1:13" ht="12.75" customHeight="1" x14ac:dyDescent="0.25">
      <c r="A1201" t="s">
        <v>1920</v>
      </c>
      <c r="B1201" t="s">
        <v>792</v>
      </c>
      <c r="C1201" s="1">
        <v>37732</v>
      </c>
      <c r="D1201" s="2">
        <v>37742</v>
      </c>
      <c r="E1201" t="s">
        <v>107</v>
      </c>
      <c r="F1201" t="s">
        <v>299</v>
      </c>
      <c r="G1201" t="s">
        <v>1915</v>
      </c>
      <c r="H1201" s="4">
        <v>609.6</v>
      </c>
      <c r="I1201" s="4">
        <v>8.64</v>
      </c>
      <c r="J1201" s="4">
        <v>248.39</v>
      </c>
      <c r="K1201" s="4">
        <v>361.21</v>
      </c>
      <c r="L1201" s="2">
        <v>45291</v>
      </c>
      <c r="M1201" t="s">
        <v>6</v>
      </c>
    </row>
    <row r="1202" spans="1:13" ht="12.75" customHeight="1" x14ac:dyDescent="0.25">
      <c r="A1202" t="s">
        <v>1921</v>
      </c>
      <c r="B1202" t="s">
        <v>1455</v>
      </c>
      <c r="C1202" s="1">
        <v>37732</v>
      </c>
      <c r="D1202" s="2">
        <v>37742</v>
      </c>
      <c r="E1202" t="s">
        <v>107</v>
      </c>
      <c r="F1202" t="s">
        <v>299</v>
      </c>
      <c r="G1202" t="s">
        <v>1915</v>
      </c>
      <c r="H1202" s="4">
        <v>150</v>
      </c>
      <c r="I1202" s="4">
        <v>2.13</v>
      </c>
      <c r="J1202" s="4">
        <v>61.13</v>
      </c>
      <c r="K1202" s="4">
        <v>88.87</v>
      </c>
      <c r="L1202" s="2">
        <v>45291</v>
      </c>
      <c r="M1202" t="s">
        <v>6</v>
      </c>
    </row>
    <row r="1203" spans="1:13" ht="12.75" customHeight="1" x14ac:dyDescent="0.25">
      <c r="A1203" t="s">
        <v>1922</v>
      </c>
      <c r="B1203" t="s">
        <v>1923</v>
      </c>
      <c r="C1203" s="1">
        <v>37732</v>
      </c>
      <c r="D1203" s="2">
        <v>37742</v>
      </c>
      <c r="E1203" t="s">
        <v>107</v>
      </c>
      <c r="F1203" t="s">
        <v>299</v>
      </c>
      <c r="G1203" t="s">
        <v>1915</v>
      </c>
      <c r="H1203" s="4">
        <v>115</v>
      </c>
      <c r="I1203" s="4">
        <v>1.63</v>
      </c>
      <c r="J1203" s="4">
        <v>46.78</v>
      </c>
      <c r="K1203" s="4">
        <v>68.22</v>
      </c>
      <c r="L1203" s="2">
        <v>45291</v>
      </c>
      <c r="M1203" t="s">
        <v>6</v>
      </c>
    </row>
    <row r="1204" spans="1:13" ht="12.75" customHeight="1" x14ac:dyDescent="0.25">
      <c r="A1204" t="s">
        <v>1924</v>
      </c>
      <c r="B1204" t="s">
        <v>792</v>
      </c>
      <c r="C1204" s="1">
        <v>37732</v>
      </c>
      <c r="D1204" s="2">
        <v>37742</v>
      </c>
      <c r="E1204" t="s">
        <v>107</v>
      </c>
      <c r="F1204" t="s">
        <v>299</v>
      </c>
      <c r="G1204" t="s">
        <v>1915</v>
      </c>
      <c r="H1204" s="4">
        <v>4770</v>
      </c>
      <c r="I1204" s="4">
        <v>67.56</v>
      </c>
      <c r="J1204" s="4">
        <v>1943.76</v>
      </c>
      <c r="K1204" s="4">
        <v>2826.24</v>
      </c>
      <c r="L1204" s="2">
        <v>45291</v>
      </c>
      <c r="M1204" t="s">
        <v>6</v>
      </c>
    </row>
    <row r="1205" spans="1:13" ht="12.75" customHeight="1" x14ac:dyDescent="0.25">
      <c r="A1205" t="s">
        <v>1925</v>
      </c>
      <c r="B1205" t="s">
        <v>1926</v>
      </c>
      <c r="C1205" s="1">
        <v>37732</v>
      </c>
      <c r="D1205" s="2">
        <v>37742</v>
      </c>
      <c r="E1205" t="s">
        <v>107</v>
      </c>
      <c r="F1205" t="s">
        <v>299</v>
      </c>
      <c r="G1205" t="s">
        <v>1915</v>
      </c>
      <c r="H1205" s="4">
        <v>2240</v>
      </c>
      <c r="I1205" s="4">
        <v>31.73</v>
      </c>
      <c r="J1205" s="4">
        <v>912.8</v>
      </c>
      <c r="K1205" s="4">
        <v>1327.2</v>
      </c>
      <c r="L1205" s="2">
        <v>45291</v>
      </c>
      <c r="M1205" t="s">
        <v>6</v>
      </c>
    </row>
    <row r="1206" spans="1:13" ht="12.75" customHeight="1" x14ac:dyDescent="0.25">
      <c r="A1206" t="s">
        <v>1927</v>
      </c>
      <c r="B1206" t="s">
        <v>1435</v>
      </c>
      <c r="C1206" s="1">
        <v>37732</v>
      </c>
      <c r="D1206" s="2">
        <v>37742</v>
      </c>
      <c r="E1206" t="s">
        <v>107</v>
      </c>
      <c r="F1206" t="s">
        <v>299</v>
      </c>
      <c r="G1206" t="s">
        <v>1915</v>
      </c>
      <c r="H1206" s="4">
        <v>850</v>
      </c>
      <c r="I1206" s="4">
        <v>12.04</v>
      </c>
      <c r="J1206" s="4">
        <v>346.38</v>
      </c>
      <c r="K1206" s="4">
        <v>503.62</v>
      </c>
      <c r="L1206" s="2">
        <v>45291</v>
      </c>
      <c r="M1206" t="s">
        <v>6</v>
      </c>
    </row>
    <row r="1207" spans="1:13" ht="12.75" customHeight="1" x14ac:dyDescent="0.25">
      <c r="A1207" t="s">
        <v>1928</v>
      </c>
      <c r="B1207" t="s">
        <v>1929</v>
      </c>
      <c r="C1207" s="1">
        <v>37732</v>
      </c>
      <c r="D1207" s="2">
        <v>37742</v>
      </c>
      <c r="E1207" t="s">
        <v>107</v>
      </c>
      <c r="F1207" t="s">
        <v>299</v>
      </c>
      <c r="G1207" t="s">
        <v>1915</v>
      </c>
      <c r="H1207" s="4">
        <v>510</v>
      </c>
      <c r="I1207" s="4">
        <v>7.22</v>
      </c>
      <c r="J1207" s="4">
        <v>207.82</v>
      </c>
      <c r="K1207" s="4">
        <v>302.18</v>
      </c>
      <c r="L1207" s="2">
        <v>45291</v>
      </c>
      <c r="M1207" t="s">
        <v>6</v>
      </c>
    </row>
    <row r="1208" spans="1:13" ht="12.75" customHeight="1" x14ac:dyDescent="0.25">
      <c r="A1208" t="s">
        <v>1930</v>
      </c>
      <c r="B1208" t="s">
        <v>1605</v>
      </c>
      <c r="C1208" s="1">
        <v>37732</v>
      </c>
      <c r="D1208" s="2">
        <v>37742</v>
      </c>
      <c r="E1208" t="s">
        <v>107</v>
      </c>
      <c r="F1208" t="s">
        <v>299</v>
      </c>
      <c r="G1208" t="s">
        <v>1915</v>
      </c>
      <c r="H1208" s="4">
        <v>33800</v>
      </c>
      <c r="I1208" s="4">
        <v>478.72</v>
      </c>
      <c r="J1208" s="4">
        <v>13773.39</v>
      </c>
      <c r="K1208" s="4">
        <v>20026.61</v>
      </c>
      <c r="L1208" s="2">
        <v>45291</v>
      </c>
      <c r="M1208" t="s">
        <v>6</v>
      </c>
    </row>
    <row r="1209" spans="1:13" ht="12.75" customHeight="1" x14ac:dyDescent="0.25">
      <c r="A1209" t="s">
        <v>1931</v>
      </c>
      <c r="B1209" t="s">
        <v>1932</v>
      </c>
      <c r="C1209" s="1">
        <v>37732</v>
      </c>
      <c r="D1209" s="2">
        <v>37742</v>
      </c>
      <c r="E1209" t="s">
        <v>107</v>
      </c>
      <c r="F1209" t="s">
        <v>299</v>
      </c>
      <c r="G1209" t="s">
        <v>1915</v>
      </c>
      <c r="H1209" s="4">
        <v>1800</v>
      </c>
      <c r="I1209" s="4">
        <v>25.5</v>
      </c>
      <c r="J1209" s="4">
        <v>733.5</v>
      </c>
      <c r="K1209" s="4">
        <v>1066.5</v>
      </c>
      <c r="L1209" s="2">
        <v>45291</v>
      </c>
      <c r="M1209" t="s">
        <v>6</v>
      </c>
    </row>
    <row r="1210" spans="1:13" ht="12.75" customHeight="1" x14ac:dyDescent="0.25">
      <c r="A1210" t="s">
        <v>1933</v>
      </c>
      <c r="B1210" t="s">
        <v>438</v>
      </c>
      <c r="C1210" s="1">
        <v>37802</v>
      </c>
      <c r="D1210" s="2">
        <v>37803</v>
      </c>
      <c r="E1210" t="s">
        <v>107</v>
      </c>
      <c r="F1210" t="s">
        <v>299</v>
      </c>
      <c r="G1210" t="s">
        <v>1934</v>
      </c>
      <c r="H1210" s="4">
        <v>415.93</v>
      </c>
      <c r="I1210" s="4">
        <v>5.9</v>
      </c>
      <c r="J1210" s="4">
        <v>168.14</v>
      </c>
      <c r="K1210" s="4">
        <v>247.79</v>
      </c>
      <c r="L1210" s="2">
        <v>45291</v>
      </c>
      <c r="M1210" t="s">
        <v>6</v>
      </c>
    </row>
    <row r="1211" spans="1:13" ht="12.75" customHeight="1" x14ac:dyDescent="0.25">
      <c r="A1211" t="s">
        <v>1935</v>
      </c>
      <c r="B1211" t="s">
        <v>1707</v>
      </c>
      <c r="C1211" s="1">
        <v>37802</v>
      </c>
      <c r="D1211" s="2">
        <v>37803</v>
      </c>
      <c r="E1211" t="s">
        <v>107</v>
      </c>
      <c r="F1211" t="s">
        <v>299</v>
      </c>
      <c r="G1211" t="s">
        <v>1934</v>
      </c>
      <c r="H1211" s="4">
        <v>937.79</v>
      </c>
      <c r="I1211" s="4">
        <v>13.3</v>
      </c>
      <c r="J1211" s="4">
        <v>379.12</v>
      </c>
      <c r="K1211" s="4">
        <v>558.66999999999996</v>
      </c>
      <c r="L1211" s="2">
        <v>45291</v>
      </c>
      <c r="M1211" t="s">
        <v>6</v>
      </c>
    </row>
    <row r="1212" spans="1:13" ht="12.75" customHeight="1" x14ac:dyDescent="0.25">
      <c r="A1212" t="s">
        <v>1936</v>
      </c>
      <c r="B1212" t="s">
        <v>438</v>
      </c>
      <c r="C1212" s="1">
        <v>37802</v>
      </c>
      <c r="D1212" s="2">
        <v>37803</v>
      </c>
      <c r="E1212" t="s">
        <v>107</v>
      </c>
      <c r="F1212" t="s">
        <v>299</v>
      </c>
      <c r="G1212" t="s">
        <v>1934</v>
      </c>
      <c r="H1212" s="4">
        <v>219.32</v>
      </c>
      <c r="I1212" s="4">
        <v>3.11</v>
      </c>
      <c r="J1212" s="4">
        <v>88.72</v>
      </c>
      <c r="K1212" s="4">
        <v>130.6</v>
      </c>
      <c r="L1212" s="2">
        <v>45291</v>
      </c>
      <c r="M1212" t="s">
        <v>6</v>
      </c>
    </row>
    <row r="1213" spans="1:13" ht="12.75" customHeight="1" x14ac:dyDescent="0.25">
      <c r="A1213" t="s">
        <v>1937</v>
      </c>
      <c r="B1213" t="s">
        <v>1908</v>
      </c>
      <c r="C1213" s="1">
        <v>37802</v>
      </c>
      <c r="D1213" s="2">
        <v>37803</v>
      </c>
      <c r="E1213" t="s">
        <v>107</v>
      </c>
      <c r="F1213" t="s">
        <v>299</v>
      </c>
      <c r="G1213" t="s">
        <v>1934</v>
      </c>
      <c r="H1213" s="4">
        <v>31770.94</v>
      </c>
      <c r="I1213" s="4">
        <v>450.7</v>
      </c>
      <c r="J1213" s="4">
        <v>12841.39</v>
      </c>
      <c r="K1213" s="4">
        <v>18929.55</v>
      </c>
      <c r="L1213" s="2">
        <v>45291</v>
      </c>
      <c r="M1213" t="s">
        <v>6</v>
      </c>
    </row>
    <row r="1214" spans="1:13" ht="12.75" customHeight="1" x14ac:dyDescent="0.25">
      <c r="A1214" t="s">
        <v>1938</v>
      </c>
      <c r="B1214" t="s">
        <v>1910</v>
      </c>
      <c r="C1214" s="1">
        <v>37802</v>
      </c>
      <c r="D1214" s="2">
        <v>37803</v>
      </c>
      <c r="E1214" t="s">
        <v>107</v>
      </c>
      <c r="F1214" t="s">
        <v>299</v>
      </c>
      <c r="G1214" t="s">
        <v>1934</v>
      </c>
      <c r="H1214" s="4">
        <v>7831.09</v>
      </c>
      <c r="I1214" s="4">
        <v>111.09</v>
      </c>
      <c r="J1214" s="4">
        <v>3165.18</v>
      </c>
      <c r="K1214" s="4">
        <v>4665.91</v>
      </c>
      <c r="L1214" s="2">
        <v>45291</v>
      </c>
      <c r="M1214" t="s">
        <v>6</v>
      </c>
    </row>
    <row r="1215" spans="1:13" ht="12.75" customHeight="1" x14ac:dyDescent="0.25">
      <c r="A1215" t="s">
        <v>1939</v>
      </c>
      <c r="B1215" t="s">
        <v>438</v>
      </c>
      <c r="C1215" s="1">
        <v>37802</v>
      </c>
      <c r="D1215" s="2">
        <v>37803</v>
      </c>
      <c r="E1215" t="s">
        <v>107</v>
      </c>
      <c r="F1215" t="s">
        <v>299</v>
      </c>
      <c r="G1215" t="s">
        <v>1934</v>
      </c>
      <c r="H1215" s="4">
        <v>945.82</v>
      </c>
      <c r="I1215" s="4">
        <v>13.42</v>
      </c>
      <c r="J1215" s="4">
        <v>382.37</v>
      </c>
      <c r="K1215" s="4">
        <v>563.45000000000005</v>
      </c>
      <c r="L1215" s="2">
        <v>45291</v>
      </c>
      <c r="M1215" t="s">
        <v>6</v>
      </c>
    </row>
    <row r="1216" spans="1:13" ht="12.75" customHeight="1" x14ac:dyDescent="0.25">
      <c r="A1216" t="s">
        <v>1940</v>
      </c>
      <c r="B1216" t="s">
        <v>1707</v>
      </c>
      <c r="C1216" s="1">
        <v>37802</v>
      </c>
      <c r="D1216" s="2">
        <v>37803</v>
      </c>
      <c r="E1216" t="s">
        <v>107</v>
      </c>
      <c r="F1216" t="s">
        <v>299</v>
      </c>
      <c r="G1216" t="s">
        <v>1934</v>
      </c>
      <c r="H1216" s="4">
        <v>243.83</v>
      </c>
      <c r="I1216" s="4">
        <v>3.46</v>
      </c>
      <c r="J1216" s="4">
        <v>98.63</v>
      </c>
      <c r="K1216" s="4">
        <v>145.19999999999999</v>
      </c>
      <c r="L1216" s="2">
        <v>45291</v>
      </c>
      <c r="M1216" t="s">
        <v>6</v>
      </c>
    </row>
    <row r="1217" spans="1:13" ht="12.75" customHeight="1" x14ac:dyDescent="0.25">
      <c r="A1217" t="s">
        <v>1941</v>
      </c>
      <c r="B1217" t="s">
        <v>1942</v>
      </c>
      <c r="C1217" s="1">
        <v>37802</v>
      </c>
      <c r="D1217" s="2">
        <v>37803</v>
      </c>
      <c r="E1217" t="s">
        <v>107</v>
      </c>
      <c r="F1217" t="s">
        <v>299</v>
      </c>
      <c r="G1217" t="s">
        <v>1934</v>
      </c>
      <c r="H1217" s="4">
        <v>3946.36</v>
      </c>
      <c r="I1217" s="4">
        <v>55.98</v>
      </c>
      <c r="J1217" s="4">
        <v>1595.12</v>
      </c>
      <c r="K1217" s="4">
        <v>2351.2399999999998</v>
      </c>
      <c r="L1217" s="2">
        <v>45291</v>
      </c>
      <c r="M1217" t="s">
        <v>6</v>
      </c>
    </row>
    <row r="1218" spans="1:13" ht="12.75" customHeight="1" x14ac:dyDescent="0.25">
      <c r="A1218" t="s">
        <v>1943</v>
      </c>
      <c r="B1218" t="s">
        <v>1944</v>
      </c>
      <c r="C1218" s="1">
        <v>37802</v>
      </c>
      <c r="D1218" s="2">
        <v>37803</v>
      </c>
      <c r="E1218" t="s">
        <v>107</v>
      </c>
      <c r="F1218" t="s">
        <v>299</v>
      </c>
      <c r="G1218" t="s">
        <v>1934</v>
      </c>
      <c r="H1218" s="4">
        <v>3357.32</v>
      </c>
      <c r="I1218" s="4">
        <v>47.63</v>
      </c>
      <c r="J1218" s="4">
        <v>1357.06</v>
      </c>
      <c r="K1218" s="4">
        <v>2000.26</v>
      </c>
      <c r="L1218" s="2">
        <v>45291</v>
      </c>
      <c r="M1218" t="s">
        <v>6</v>
      </c>
    </row>
    <row r="1219" spans="1:13" ht="12.75" customHeight="1" x14ac:dyDescent="0.25">
      <c r="A1219" t="s">
        <v>1945</v>
      </c>
      <c r="B1219" t="s">
        <v>1946</v>
      </c>
      <c r="C1219" s="1">
        <v>37802</v>
      </c>
      <c r="D1219" s="2">
        <v>37803</v>
      </c>
      <c r="E1219" t="s">
        <v>107</v>
      </c>
      <c r="F1219" t="s">
        <v>299</v>
      </c>
      <c r="G1219" t="s">
        <v>1934</v>
      </c>
      <c r="H1219" s="4">
        <v>175.24</v>
      </c>
      <c r="I1219" s="4">
        <v>2.4900000000000002</v>
      </c>
      <c r="J1219" s="4">
        <v>70.77</v>
      </c>
      <c r="K1219" s="4">
        <v>104.47</v>
      </c>
      <c r="L1219" s="2">
        <v>45291</v>
      </c>
      <c r="M1219" t="s">
        <v>6</v>
      </c>
    </row>
    <row r="1220" spans="1:13" ht="12.75" customHeight="1" x14ac:dyDescent="0.25">
      <c r="A1220" t="s">
        <v>1947</v>
      </c>
      <c r="B1220" t="s">
        <v>1948</v>
      </c>
      <c r="C1220" s="1">
        <v>37802</v>
      </c>
      <c r="D1220" s="2">
        <v>37803</v>
      </c>
      <c r="E1220" t="s">
        <v>107</v>
      </c>
      <c r="F1220" t="s">
        <v>299</v>
      </c>
      <c r="G1220" t="s">
        <v>1934</v>
      </c>
      <c r="H1220" s="4">
        <v>797.77</v>
      </c>
      <c r="I1220" s="4">
        <v>11.32</v>
      </c>
      <c r="J1220" s="4">
        <v>322.54000000000002</v>
      </c>
      <c r="K1220" s="4">
        <v>475.23</v>
      </c>
      <c r="L1220" s="2">
        <v>45291</v>
      </c>
      <c r="M1220" t="s">
        <v>6</v>
      </c>
    </row>
    <row r="1221" spans="1:13" ht="12.75" customHeight="1" x14ac:dyDescent="0.25">
      <c r="A1221" t="s">
        <v>1949</v>
      </c>
      <c r="B1221" t="s">
        <v>1950</v>
      </c>
      <c r="C1221" s="1">
        <v>37802</v>
      </c>
      <c r="D1221" s="2">
        <v>37803</v>
      </c>
      <c r="E1221" t="s">
        <v>107</v>
      </c>
      <c r="F1221" t="s">
        <v>299</v>
      </c>
      <c r="G1221" t="s">
        <v>1934</v>
      </c>
      <c r="H1221" s="4">
        <v>1599.61</v>
      </c>
      <c r="I1221" s="4">
        <v>22.69</v>
      </c>
      <c r="J1221" s="4">
        <v>646.51</v>
      </c>
      <c r="K1221" s="4">
        <v>953.1</v>
      </c>
      <c r="L1221" s="2">
        <v>45291</v>
      </c>
      <c r="M1221" t="s">
        <v>6</v>
      </c>
    </row>
    <row r="1222" spans="1:13" ht="12.75" customHeight="1" x14ac:dyDescent="0.25">
      <c r="A1222" t="s">
        <v>1951</v>
      </c>
      <c r="B1222" t="s">
        <v>1435</v>
      </c>
      <c r="C1222" s="1">
        <v>37802</v>
      </c>
      <c r="D1222" s="2">
        <v>37803</v>
      </c>
      <c r="E1222" t="s">
        <v>107</v>
      </c>
      <c r="F1222" t="s">
        <v>299</v>
      </c>
      <c r="G1222" t="s">
        <v>1934</v>
      </c>
      <c r="H1222" s="4">
        <v>986.5</v>
      </c>
      <c r="I1222" s="4">
        <v>14</v>
      </c>
      <c r="J1222" s="4">
        <v>398.74</v>
      </c>
      <c r="K1222" s="4">
        <v>587.76</v>
      </c>
      <c r="L1222" s="2">
        <v>45291</v>
      </c>
      <c r="M1222" t="s">
        <v>6</v>
      </c>
    </row>
    <row r="1223" spans="1:13" ht="12.75" customHeight="1" x14ac:dyDescent="0.25">
      <c r="A1223" t="s">
        <v>1952</v>
      </c>
      <c r="B1223" t="s">
        <v>1953</v>
      </c>
      <c r="C1223" s="1">
        <v>37802</v>
      </c>
      <c r="D1223" s="2">
        <v>37803</v>
      </c>
      <c r="E1223" t="s">
        <v>107</v>
      </c>
      <c r="F1223" t="s">
        <v>299</v>
      </c>
      <c r="G1223" t="s">
        <v>1934</v>
      </c>
      <c r="H1223" s="4">
        <v>21316</v>
      </c>
      <c r="I1223" s="4">
        <v>302.39</v>
      </c>
      <c r="J1223" s="4">
        <v>8615.64</v>
      </c>
      <c r="K1223" s="4">
        <v>12700.36</v>
      </c>
      <c r="L1223" s="2">
        <v>45291</v>
      </c>
      <c r="M1223" t="s">
        <v>6</v>
      </c>
    </row>
    <row r="1224" spans="1:13" ht="12.75" customHeight="1" x14ac:dyDescent="0.25">
      <c r="A1224" t="s">
        <v>1954</v>
      </c>
      <c r="B1224" t="s">
        <v>1955</v>
      </c>
      <c r="C1224" s="1">
        <v>37802</v>
      </c>
      <c r="D1224" s="2">
        <v>37803</v>
      </c>
      <c r="E1224" t="s">
        <v>107</v>
      </c>
      <c r="F1224" t="s">
        <v>299</v>
      </c>
      <c r="G1224" t="s">
        <v>1934</v>
      </c>
      <c r="H1224" s="4">
        <v>994.58</v>
      </c>
      <c r="I1224" s="4">
        <v>14.11</v>
      </c>
      <c r="J1224" s="4">
        <v>401.98</v>
      </c>
      <c r="K1224" s="4">
        <v>592.6</v>
      </c>
      <c r="L1224" s="2">
        <v>45291</v>
      </c>
      <c r="M1224" t="s">
        <v>6</v>
      </c>
    </row>
    <row r="1225" spans="1:13" ht="12.75" customHeight="1" x14ac:dyDescent="0.25">
      <c r="A1225" t="s">
        <v>1956</v>
      </c>
      <c r="B1225" t="s">
        <v>1957</v>
      </c>
      <c r="C1225" s="1">
        <v>37802</v>
      </c>
      <c r="D1225" s="2">
        <v>37803</v>
      </c>
      <c r="E1225" t="s">
        <v>107</v>
      </c>
      <c r="F1225" t="s">
        <v>299</v>
      </c>
      <c r="G1225" t="s">
        <v>1934</v>
      </c>
      <c r="H1225" s="4">
        <v>22263.62</v>
      </c>
      <c r="I1225" s="4">
        <v>315.83</v>
      </c>
      <c r="J1225" s="4">
        <v>8998.61</v>
      </c>
      <c r="K1225" s="4">
        <v>13265.01</v>
      </c>
      <c r="L1225" s="2">
        <v>45291</v>
      </c>
      <c r="M1225" t="s">
        <v>6</v>
      </c>
    </row>
    <row r="1226" spans="1:13" ht="12.75" customHeight="1" x14ac:dyDescent="0.25">
      <c r="A1226" t="s">
        <v>1958</v>
      </c>
      <c r="B1226" t="s">
        <v>1959</v>
      </c>
      <c r="C1226" s="1">
        <v>37830</v>
      </c>
      <c r="D1226" s="2">
        <v>37834</v>
      </c>
      <c r="E1226" t="s">
        <v>107</v>
      </c>
      <c r="F1226" t="s">
        <v>299</v>
      </c>
      <c r="G1226" t="s">
        <v>1960</v>
      </c>
      <c r="H1226" s="4">
        <v>156</v>
      </c>
      <c r="I1226" s="4">
        <v>2.2200000000000002</v>
      </c>
      <c r="J1226" s="4">
        <v>62.8</v>
      </c>
      <c r="K1226" s="4">
        <v>93.2</v>
      </c>
      <c r="L1226" s="2">
        <v>45291</v>
      </c>
      <c r="M1226" t="s">
        <v>6</v>
      </c>
    </row>
    <row r="1227" spans="1:13" ht="12.75" customHeight="1" x14ac:dyDescent="0.25">
      <c r="A1227" t="s">
        <v>1961</v>
      </c>
      <c r="B1227" t="s">
        <v>1962</v>
      </c>
      <c r="C1227" s="1">
        <v>37830</v>
      </c>
      <c r="D1227" s="2">
        <v>37834</v>
      </c>
      <c r="E1227" t="s">
        <v>107</v>
      </c>
      <c r="F1227" t="s">
        <v>299</v>
      </c>
      <c r="G1227" t="s">
        <v>1960</v>
      </c>
      <c r="H1227" s="4">
        <v>10400</v>
      </c>
      <c r="I1227" s="4">
        <v>147.65</v>
      </c>
      <c r="J1227" s="4">
        <v>4186.32</v>
      </c>
      <c r="K1227" s="4">
        <v>6213.68</v>
      </c>
      <c r="L1227" s="2">
        <v>45291</v>
      </c>
      <c r="M1227" t="s">
        <v>6</v>
      </c>
    </row>
    <row r="1228" spans="1:13" ht="12.75" customHeight="1" x14ac:dyDescent="0.25">
      <c r="A1228" t="s">
        <v>1963</v>
      </c>
      <c r="B1228" t="s">
        <v>1964</v>
      </c>
      <c r="C1228" s="1">
        <v>37830</v>
      </c>
      <c r="D1228" s="2">
        <v>37834</v>
      </c>
      <c r="E1228" t="s">
        <v>107</v>
      </c>
      <c r="F1228" t="s">
        <v>299</v>
      </c>
      <c r="G1228" t="s">
        <v>1960</v>
      </c>
      <c r="H1228" s="4">
        <v>1350</v>
      </c>
      <c r="I1228" s="4">
        <v>19.170000000000002</v>
      </c>
      <c r="J1228" s="4">
        <v>543.41999999999996</v>
      </c>
      <c r="K1228" s="4">
        <v>806.58</v>
      </c>
      <c r="L1228" s="2">
        <v>45291</v>
      </c>
      <c r="M1228" t="s">
        <v>6</v>
      </c>
    </row>
    <row r="1229" spans="1:13" ht="12.75" customHeight="1" x14ac:dyDescent="0.25">
      <c r="A1229" t="s">
        <v>1965</v>
      </c>
      <c r="B1229" t="s">
        <v>1926</v>
      </c>
      <c r="C1229" s="1">
        <v>37830</v>
      </c>
      <c r="D1229" s="2">
        <v>37834</v>
      </c>
      <c r="E1229" t="s">
        <v>107</v>
      </c>
      <c r="F1229" t="s">
        <v>299</v>
      </c>
      <c r="G1229" t="s">
        <v>1960</v>
      </c>
      <c r="H1229" s="4">
        <v>300</v>
      </c>
      <c r="I1229" s="4">
        <v>4.26</v>
      </c>
      <c r="J1229" s="4">
        <v>120.76</v>
      </c>
      <c r="K1229" s="4">
        <v>179.24</v>
      </c>
      <c r="L1229" s="2">
        <v>45291</v>
      </c>
      <c r="M1229" t="s">
        <v>6</v>
      </c>
    </row>
    <row r="1230" spans="1:13" ht="12.75" customHeight="1" x14ac:dyDescent="0.25">
      <c r="A1230" t="s">
        <v>1966</v>
      </c>
      <c r="B1230" t="s">
        <v>1871</v>
      </c>
      <c r="C1230" s="1">
        <v>37830</v>
      </c>
      <c r="D1230" s="2">
        <v>37834</v>
      </c>
      <c r="E1230" t="s">
        <v>107</v>
      </c>
      <c r="F1230" t="s">
        <v>299</v>
      </c>
      <c r="G1230" t="s">
        <v>1960</v>
      </c>
      <c r="H1230" s="4">
        <v>1000</v>
      </c>
      <c r="I1230" s="4">
        <v>14.2</v>
      </c>
      <c r="J1230" s="4">
        <v>402.54</v>
      </c>
      <c r="K1230" s="4">
        <v>597.46</v>
      </c>
      <c r="L1230" s="2">
        <v>45291</v>
      </c>
      <c r="M1230" t="s">
        <v>6</v>
      </c>
    </row>
    <row r="1231" spans="1:13" ht="12.75" customHeight="1" x14ac:dyDescent="0.25">
      <c r="A1231" t="s">
        <v>1967</v>
      </c>
      <c r="B1231" t="s">
        <v>1968</v>
      </c>
      <c r="C1231" s="1">
        <v>37830</v>
      </c>
      <c r="D1231" s="2">
        <v>37834</v>
      </c>
      <c r="E1231" t="s">
        <v>107</v>
      </c>
      <c r="F1231" t="s">
        <v>299</v>
      </c>
      <c r="G1231" t="s">
        <v>1960</v>
      </c>
      <c r="H1231" s="4">
        <v>1000</v>
      </c>
      <c r="I1231" s="4">
        <v>14.2</v>
      </c>
      <c r="J1231" s="4">
        <v>402.54</v>
      </c>
      <c r="K1231" s="4">
        <v>597.46</v>
      </c>
      <c r="L1231" s="2">
        <v>45291</v>
      </c>
      <c r="M1231" t="s">
        <v>6</v>
      </c>
    </row>
    <row r="1232" spans="1:13" ht="12.75" customHeight="1" x14ac:dyDescent="0.25">
      <c r="A1232" t="s">
        <v>1969</v>
      </c>
      <c r="B1232" t="s">
        <v>1970</v>
      </c>
      <c r="C1232" s="1">
        <v>37830</v>
      </c>
      <c r="D1232" s="2">
        <v>37834</v>
      </c>
      <c r="E1232" t="s">
        <v>107</v>
      </c>
      <c r="F1232" t="s">
        <v>299</v>
      </c>
      <c r="G1232" t="s">
        <v>1960</v>
      </c>
      <c r="H1232" s="4">
        <v>33500</v>
      </c>
      <c r="I1232" s="4">
        <v>475.61</v>
      </c>
      <c r="J1232" s="4">
        <v>13484.78</v>
      </c>
      <c r="K1232" s="4">
        <v>20015.22</v>
      </c>
      <c r="L1232" s="2">
        <v>45291</v>
      </c>
      <c r="M1232" t="s">
        <v>6</v>
      </c>
    </row>
    <row r="1233" spans="1:13" ht="12.75" customHeight="1" x14ac:dyDescent="0.25">
      <c r="A1233" t="s">
        <v>1971</v>
      </c>
      <c r="B1233" t="s">
        <v>1775</v>
      </c>
      <c r="C1233" s="1">
        <v>37830</v>
      </c>
      <c r="D1233" s="2">
        <v>37834</v>
      </c>
      <c r="E1233" t="s">
        <v>107</v>
      </c>
      <c r="F1233" t="s">
        <v>299</v>
      </c>
      <c r="G1233" t="s">
        <v>1960</v>
      </c>
      <c r="H1233" s="4">
        <v>16936</v>
      </c>
      <c r="I1233" s="4">
        <v>240.45</v>
      </c>
      <c r="J1233" s="4">
        <v>6817.27</v>
      </c>
      <c r="K1233" s="4">
        <v>10118.73</v>
      </c>
      <c r="L1233" s="2">
        <v>45291</v>
      </c>
      <c r="M1233" t="s">
        <v>6</v>
      </c>
    </row>
    <row r="1234" spans="1:13" ht="12.75" customHeight="1" x14ac:dyDescent="0.25">
      <c r="A1234" t="s">
        <v>1972</v>
      </c>
      <c r="B1234" t="s">
        <v>1781</v>
      </c>
      <c r="C1234" s="1">
        <v>37830</v>
      </c>
      <c r="D1234" s="2">
        <v>37834</v>
      </c>
      <c r="E1234" t="s">
        <v>107</v>
      </c>
      <c r="F1234" t="s">
        <v>299</v>
      </c>
      <c r="G1234" t="s">
        <v>1960</v>
      </c>
      <c r="H1234" s="4">
        <v>1508</v>
      </c>
      <c r="I1234" s="4">
        <v>21.41</v>
      </c>
      <c r="J1234" s="4">
        <v>607.02</v>
      </c>
      <c r="K1234" s="4">
        <v>900.98</v>
      </c>
      <c r="L1234" s="2">
        <v>45291</v>
      </c>
      <c r="M1234" t="s">
        <v>6</v>
      </c>
    </row>
    <row r="1235" spans="1:13" ht="12.75" customHeight="1" x14ac:dyDescent="0.25">
      <c r="A1235" t="s">
        <v>1973</v>
      </c>
      <c r="B1235" t="s">
        <v>1435</v>
      </c>
      <c r="C1235" s="1">
        <v>37830</v>
      </c>
      <c r="D1235" s="2">
        <v>37834</v>
      </c>
      <c r="E1235" t="s">
        <v>107</v>
      </c>
      <c r="F1235" t="s">
        <v>299</v>
      </c>
      <c r="G1235" t="s">
        <v>1960</v>
      </c>
      <c r="H1235" s="4">
        <v>905</v>
      </c>
      <c r="I1235" s="4">
        <v>12.85</v>
      </c>
      <c r="J1235" s="4">
        <v>364.3</v>
      </c>
      <c r="K1235" s="4">
        <v>540.70000000000005</v>
      </c>
      <c r="L1235" s="2">
        <v>45291</v>
      </c>
      <c r="M1235" t="s">
        <v>6</v>
      </c>
    </row>
    <row r="1236" spans="1:13" ht="12.75" customHeight="1" x14ac:dyDescent="0.25">
      <c r="A1236" t="s">
        <v>1974</v>
      </c>
      <c r="B1236" t="s">
        <v>1785</v>
      </c>
      <c r="C1236" s="1">
        <v>37830</v>
      </c>
      <c r="D1236" s="2">
        <v>37834</v>
      </c>
      <c r="E1236" t="s">
        <v>107</v>
      </c>
      <c r="F1236" t="s">
        <v>299</v>
      </c>
      <c r="G1236" t="s">
        <v>1960</v>
      </c>
      <c r="H1236" s="4">
        <v>750</v>
      </c>
      <c r="I1236" s="4">
        <v>10.65</v>
      </c>
      <c r="J1236" s="4">
        <v>301.89999999999998</v>
      </c>
      <c r="K1236" s="4">
        <v>448.1</v>
      </c>
      <c r="L1236" s="2">
        <v>45291</v>
      </c>
      <c r="M1236" t="s">
        <v>6</v>
      </c>
    </row>
    <row r="1237" spans="1:13" ht="12.75" customHeight="1" x14ac:dyDescent="0.25">
      <c r="A1237" t="s">
        <v>1975</v>
      </c>
      <c r="B1237" t="s">
        <v>1144</v>
      </c>
      <c r="C1237" s="1">
        <v>37830</v>
      </c>
      <c r="D1237" s="2">
        <v>37834</v>
      </c>
      <c r="E1237" t="s">
        <v>107</v>
      </c>
      <c r="F1237" t="s">
        <v>299</v>
      </c>
      <c r="G1237" t="s">
        <v>1960</v>
      </c>
      <c r="H1237" s="4">
        <v>5500</v>
      </c>
      <c r="I1237" s="4">
        <v>78.09</v>
      </c>
      <c r="J1237" s="4">
        <v>2213.9299999999998</v>
      </c>
      <c r="K1237" s="4">
        <v>3286.07</v>
      </c>
      <c r="L1237" s="2">
        <v>45291</v>
      </c>
      <c r="M1237" t="s">
        <v>6</v>
      </c>
    </row>
    <row r="1238" spans="1:13" ht="12.75" customHeight="1" x14ac:dyDescent="0.25">
      <c r="A1238" t="s">
        <v>1976</v>
      </c>
      <c r="B1238" t="s">
        <v>792</v>
      </c>
      <c r="C1238" s="1">
        <v>37830</v>
      </c>
      <c r="D1238" s="2">
        <v>37834</v>
      </c>
      <c r="E1238" t="s">
        <v>107</v>
      </c>
      <c r="F1238" t="s">
        <v>299</v>
      </c>
      <c r="G1238" t="s">
        <v>1960</v>
      </c>
      <c r="H1238" s="4">
        <v>3661</v>
      </c>
      <c r="I1238" s="4">
        <v>51.98</v>
      </c>
      <c r="J1238" s="4">
        <v>1473.67</v>
      </c>
      <c r="K1238" s="4">
        <v>2187.33</v>
      </c>
      <c r="L1238" s="2">
        <v>45291</v>
      </c>
      <c r="M1238" t="s">
        <v>6</v>
      </c>
    </row>
    <row r="1239" spans="1:13" ht="12.75" customHeight="1" x14ac:dyDescent="0.25">
      <c r="A1239" t="s">
        <v>1977</v>
      </c>
      <c r="B1239" t="s">
        <v>919</v>
      </c>
      <c r="C1239" s="1">
        <v>37830</v>
      </c>
      <c r="D1239" s="2">
        <v>37834</v>
      </c>
      <c r="E1239" t="s">
        <v>107</v>
      </c>
      <c r="F1239" t="s">
        <v>299</v>
      </c>
      <c r="G1239" t="s">
        <v>1960</v>
      </c>
      <c r="H1239" s="4">
        <v>443</v>
      </c>
      <c r="I1239" s="4">
        <v>6.29</v>
      </c>
      <c r="J1239" s="4">
        <v>178.33</v>
      </c>
      <c r="K1239" s="4">
        <v>264.67</v>
      </c>
      <c r="L1239" s="2">
        <v>45291</v>
      </c>
      <c r="M1239" t="s">
        <v>6</v>
      </c>
    </row>
    <row r="1240" spans="1:13" ht="12.75" customHeight="1" x14ac:dyDescent="0.25">
      <c r="A1240" t="s">
        <v>1978</v>
      </c>
      <c r="B1240" t="s">
        <v>1979</v>
      </c>
      <c r="C1240" s="1">
        <v>37830</v>
      </c>
      <c r="D1240" s="2">
        <v>37834</v>
      </c>
      <c r="E1240" t="s">
        <v>107</v>
      </c>
      <c r="F1240" t="s">
        <v>299</v>
      </c>
      <c r="G1240" t="s">
        <v>1960</v>
      </c>
      <c r="H1240" s="4">
        <v>495</v>
      </c>
      <c r="I1240" s="4">
        <v>7.03</v>
      </c>
      <c r="J1240" s="4">
        <v>199.27</v>
      </c>
      <c r="K1240" s="4">
        <v>295.73</v>
      </c>
      <c r="L1240" s="2">
        <v>45291</v>
      </c>
      <c r="M1240" t="s">
        <v>6</v>
      </c>
    </row>
    <row r="1241" spans="1:13" ht="12.75" customHeight="1" x14ac:dyDescent="0.25">
      <c r="A1241" t="s">
        <v>1980</v>
      </c>
      <c r="B1241" t="s">
        <v>1981</v>
      </c>
      <c r="C1241" s="1">
        <v>37830</v>
      </c>
      <c r="D1241" s="2">
        <v>37834</v>
      </c>
      <c r="E1241" t="s">
        <v>107</v>
      </c>
      <c r="F1241" t="s">
        <v>299</v>
      </c>
      <c r="G1241" t="s">
        <v>1960</v>
      </c>
      <c r="H1241" s="4">
        <v>150</v>
      </c>
      <c r="I1241" s="4">
        <v>2.13</v>
      </c>
      <c r="J1241" s="4">
        <v>60.38</v>
      </c>
      <c r="K1241" s="4">
        <v>89.62</v>
      </c>
      <c r="L1241" s="2">
        <v>45291</v>
      </c>
      <c r="M1241" t="s">
        <v>6</v>
      </c>
    </row>
    <row r="1242" spans="1:13" ht="12.75" customHeight="1" x14ac:dyDescent="0.25">
      <c r="A1242" t="s">
        <v>1982</v>
      </c>
      <c r="B1242" t="s">
        <v>1983</v>
      </c>
      <c r="C1242" s="1">
        <v>37830</v>
      </c>
      <c r="D1242" s="2">
        <v>37834</v>
      </c>
      <c r="E1242" t="s">
        <v>107</v>
      </c>
      <c r="F1242" t="s">
        <v>299</v>
      </c>
      <c r="G1242" t="s">
        <v>1960</v>
      </c>
      <c r="H1242" s="4">
        <v>400</v>
      </c>
      <c r="I1242" s="4">
        <v>5.68</v>
      </c>
      <c r="J1242" s="4">
        <v>161.02000000000001</v>
      </c>
      <c r="K1242" s="4">
        <v>238.98</v>
      </c>
      <c r="L1242" s="2">
        <v>45291</v>
      </c>
      <c r="M1242" t="s">
        <v>6</v>
      </c>
    </row>
    <row r="1243" spans="1:13" ht="12.75" customHeight="1" x14ac:dyDescent="0.25">
      <c r="A1243" t="s">
        <v>1984</v>
      </c>
      <c r="B1243" t="s">
        <v>1985</v>
      </c>
      <c r="C1243" s="1">
        <v>37830</v>
      </c>
      <c r="D1243" s="2">
        <v>37834</v>
      </c>
      <c r="E1243" t="s">
        <v>107</v>
      </c>
      <c r="F1243" t="s">
        <v>299</v>
      </c>
      <c r="G1243" t="s">
        <v>1960</v>
      </c>
      <c r="H1243" s="4">
        <v>200</v>
      </c>
      <c r="I1243" s="4">
        <v>2.84</v>
      </c>
      <c r="J1243" s="4">
        <v>80.510000000000005</v>
      </c>
      <c r="K1243" s="4">
        <v>119.49</v>
      </c>
      <c r="L1243" s="2">
        <v>45291</v>
      </c>
      <c r="M1243" t="s">
        <v>6</v>
      </c>
    </row>
    <row r="1244" spans="1:13" ht="12.75" customHeight="1" x14ac:dyDescent="0.25">
      <c r="A1244" t="s">
        <v>1986</v>
      </c>
      <c r="B1244" t="s">
        <v>1987</v>
      </c>
      <c r="C1244" s="1">
        <v>37830</v>
      </c>
      <c r="D1244" s="2">
        <v>37834</v>
      </c>
      <c r="E1244" t="s">
        <v>107</v>
      </c>
      <c r="F1244" t="s">
        <v>299</v>
      </c>
      <c r="G1244" t="s">
        <v>1960</v>
      </c>
      <c r="H1244" s="4">
        <v>1500</v>
      </c>
      <c r="I1244" s="4">
        <v>21.3</v>
      </c>
      <c r="J1244" s="4">
        <v>603.79999999999995</v>
      </c>
      <c r="K1244" s="4">
        <v>896.2</v>
      </c>
      <c r="L1244" s="2">
        <v>45291</v>
      </c>
      <c r="M1244" t="s">
        <v>6</v>
      </c>
    </row>
    <row r="1245" spans="1:13" ht="12.75" customHeight="1" x14ac:dyDescent="0.25">
      <c r="A1245" t="s">
        <v>1988</v>
      </c>
      <c r="B1245" t="s">
        <v>1989</v>
      </c>
      <c r="C1245" s="1">
        <v>37830</v>
      </c>
      <c r="D1245" s="2">
        <v>37834</v>
      </c>
      <c r="E1245" t="s">
        <v>107</v>
      </c>
      <c r="F1245" t="s">
        <v>299</v>
      </c>
      <c r="G1245" t="s">
        <v>1960</v>
      </c>
      <c r="H1245" s="4">
        <v>600</v>
      </c>
      <c r="I1245" s="4">
        <v>8.52</v>
      </c>
      <c r="J1245" s="4">
        <v>241.52</v>
      </c>
      <c r="K1245" s="4">
        <v>358.48</v>
      </c>
      <c r="L1245" s="2">
        <v>45291</v>
      </c>
      <c r="M1245" t="s">
        <v>6</v>
      </c>
    </row>
    <row r="1246" spans="1:13" ht="12.75" customHeight="1" x14ac:dyDescent="0.25">
      <c r="A1246" t="s">
        <v>1990</v>
      </c>
      <c r="B1246" t="s">
        <v>1991</v>
      </c>
      <c r="C1246" s="1">
        <v>37830</v>
      </c>
      <c r="D1246" s="2">
        <v>37834</v>
      </c>
      <c r="E1246" t="s">
        <v>107</v>
      </c>
      <c r="F1246" t="s">
        <v>299</v>
      </c>
      <c r="G1246" t="s">
        <v>1960</v>
      </c>
      <c r="H1246" s="4">
        <v>600</v>
      </c>
      <c r="I1246" s="4">
        <v>8.52</v>
      </c>
      <c r="J1246" s="4">
        <v>241.52</v>
      </c>
      <c r="K1246" s="4">
        <v>358.48</v>
      </c>
      <c r="L1246" s="2">
        <v>45291</v>
      </c>
      <c r="M1246" t="s">
        <v>6</v>
      </c>
    </row>
    <row r="1247" spans="1:13" ht="12.75" customHeight="1" x14ac:dyDescent="0.25">
      <c r="A1247" t="s">
        <v>1992</v>
      </c>
      <c r="B1247" t="s">
        <v>1993</v>
      </c>
      <c r="C1247" s="1">
        <v>37830</v>
      </c>
      <c r="D1247" s="2">
        <v>37834</v>
      </c>
      <c r="E1247" t="s">
        <v>107</v>
      </c>
      <c r="F1247" t="s">
        <v>299</v>
      </c>
      <c r="G1247" t="s">
        <v>1960</v>
      </c>
      <c r="H1247" s="4">
        <v>500</v>
      </c>
      <c r="I1247" s="4">
        <v>7.1</v>
      </c>
      <c r="J1247" s="4">
        <v>201.27</v>
      </c>
      <c r="K1247" s="4">
        <v>298.73</v>
      </c>
      <c r="L1247" s="2">
        <v>45291</v>
      </c>
      <c r="M1247" t="s">
        <v>6</v>
      </c>
    </row>
    <row r="1248" spans="1:13" ht="12.75" customHeight="1" x14ac:dyDescent="0.25">
      <c r="A1248" t="s">
        <v>1994</v>
      </c>
      <c r="B1248" t="s">
        <v>1995</v>
      </c>
      <c r="C1248" s="1">
        <v>37830</v>
      </c>
      <c r="D1248" s="2">
        <v>37834</v>
      </c>
      <c r="E1248" t="s">
        <v>107</v>
      </c>
      <c r="F1248" t="s">
        <v>299</v>
      </c>
      <c r="G1248" t="s">
        <v>1960</v>
      </c>
      <c r="H1248" s="4">
        <v>200</v>
      </c>
      <c r="I1248" s="4">
        <v>2.84</v>
      </c>
      <c r="J1248" s="4">
        <v>80.510000000000005</v>
      </c>
      <c r="K1248" s="4">
        <v>119.49</v>
      </c>
      <c r="L1248" s="2">
        <v>45291</v>
      </c>
      <c r="M1248" t="s">
        <v>6</v>
      </c>
    </row>
    <row r="1249" spans="1:13" ht="12.75" customHeight="1" x14ac:dyDescent="0.25">
      <c r="A1249" t="s">
        <v>1996</v>
      </c>
      <c r="B1249" t="s">
        <v>1997</v>
      </c>
      <c r="C1249" s="1">
        <v>37830</v>
      </c>
      <c r="D1249" s="2">
        <v>37834</v>
      </c>
      <c r="E1249" t="s">
        <v>107</v>
      </c>
      <c r="F1249" t="s">
        <v>299</v>
      </c>
      <c r="G1249" t="s">
        <v>1960</v>
      </c>
      <c r="H1249" s="4">
        <v>250</v>
      </c>
      <c r="I1249" s="4">
        <v>3.55</v>
      </c>
      <c r="J1249" s="4">
        <v>100.64</v>
      </c>
      <c r="K1249" s="4">
        <v>149.36000000000001</v>
      </c>
      <c r="L1249" s="2">
        <v>45291</v>
      </c>
      <c r="M1249" t="s">
        <v>6</v>
      </c>
    </row>
    <row r="1250" spans="1:13" ht="12.75" customHeight="1" x14ac:dyDescent="0.25">
      <c r="A1250" t="s">
        <v>1998</v>
      </c>
      <c r="B1250" t="s">
        <v>1999</v>
      </c>
      <c r="C1250" s="1">
        <v>37830</v>
      </c>
      <c r="D1250" s="2">
        <v>37834</v>
      </c>
      <c r="E1250" t="s">
        <v>107</v>
      </c>
      <c r="F1250" t="s">
        <v>299</v>
      </c>
      <c r="G1250" t="s">
        <v>1960</v>
      </c>
      <c r="H1250" s="4">
        <v>175</v>
      </c>
      <c r="I1250" s="4">
        <v>2.4900000000000002</v>
      </c>
      <c r="J1250" s="4">
        <v>70.209999999999994</v>
      </c>
      <c r="K1250" s="4">
        <v>104.79</v>
      </c>
      <c r="L1250" s="2">
        <v>45291</v>
      </c>
      <c r="M1250" t="s">
        <v>6</v>
      </c>
    </row>
    <row r="1251" spans="1:13" ht="12.75" customHeight="1" x14ac:dyDescent="0.25">
      <c r="A1251" t="s">
        <v>2000</v>
      </c>
      <c r="B1251" t="s">
        <v>2001</v>
      </c>
      <c r="C1251" s="1">
        <v>37830</v>
      </c>
      <c r="D1251" s="2">
        <v>37834</v>
      </c>
      <c r="E1251" t="s">
        <v>107</v>
      </c>
      <c r="F1251" t="s">
        <v>299</v>
      </c>
      <c r="G1251" t="s">
        <v>1960</v>
      </c>
      <c r="H1251" s="4">
        <v>1510</v>
      </c>
      <c r="I1251" s="4">
        <v>21.44</v>
      </c>
      <c r="J1251" s="4">
        <v>607.83000000000004</v>
      </c>
      <c r="K1251" s="4">
        <v>902.17</v>
      </c>
      <c r="L1251" s="2">
        <v>45291</v>
      </c>
      <c r="M1251" t="s">
        <v>6</v>
      </c>
    </row>
    <row r="1252" spans="1:13" ht="12.75" customHeight="1" x14ac:dyDescent="0.25">
      <c r="A1252" t="s">
        <v>2002</v>
      </c>
      <c r="B1252" t="s">
        <v>2003</v>
      </c>
      <c r="C1252" s="1">
        <v>37830</v>
      </c>
      <c r="D1252" s="2">
        <v>37834</v>
      </c>
      <c r="E1252" t="s">
        <v>107</v>
      </c>
      <c r="F1252" t="s">
        <v>299</v>
      </c>
      <c r="G1252" t="s">
        <v>1960</v>
      </c>
      <c r="H1252" s="4">
        <v>3900</v>
      </c>
      <c r="I1252" s="4">
        <v>55.37</v>
      </c>
      <c r="J1252" s="4">
        <v>1569.87</v>
      </c>
      <c r="K1252" s="4">
        <v>2330.13</v>
      </c>
      <c r="L1252" s="2">
        <v>45291</v>
      </c>
      <c r="M1252" t="s">
        <v>6</v>
      </c>
    </row>
    <row r="1253" spans="1:13" ht="12.75" customHeight="1" x14ac:dyDescent="0.25">
      <c r="A1253" t="s">
        <v>2004</v>
      </c>
      <c r="B1253" t="s">
        <v>1775</v>
      </c>
      <c r="C1253" s="1">
        <v>37830</v>
      </c>
      <c r="D1253" s="2">
        <v>37834</v>
      </c>
      <c r="E1253" t="s">
        <v>107</v>
      </c>
      <c r="F1253" t="s">
        <v>299</v>
      </c>
      <c r="G1253" t="s">
        <v>1960</v>
      </c>
      <c r="H1253" s="4">
        <v>23936</v>
      </c>
      <c r="I1253" s="4">
        <v>339.83</v>
      </c>
      <c r="J1253" s="4">
        <v>9634.98</v>
      </c>
      <c r="K1253" s="4">
        <v>14301.02</v>
      </c>
      <c r="L1253" s="2">
        <v>45291</v>
      </c>
      <c r="M1253" t="s">
        <v>6</v>
      </c>
    </row>
    <row r="1254" spans="1:13" ht="12.75" customHeight="1" x14ac:dyDescent="0.25">
      <c r="A1254" t="s">
        <v>2005</v>
      </c>
      <c r="B1254" t="s">
        <v>1781</v>
      </c>
      <c r="C1254" s="1">
        <v>37830</v>
      </c>
      <c r="D1254" s="2">
        <v>37834</v>
      </c>
      <c r="E1254" t="s">
        <v>107</v>
      </c>
      <c r="F1254" t="s">
        <v>299</v>
      </c>
      <c r="G1254" t="s">
        <v>1960</v>
      </c>
      <c r="H1254" s="4">
        <v>2100</v>
      </c>
      <c r="I1254" s="4">
        <v>29.82</v>
      </c>
      <c r="J1254" s="4">
        <v>845.32</v>
      </c>
      <c r="K1254" s="4">
        <v>1254.68</v>
      </c>
      <c r="L1254" s="2">
        <v>45291</v>
      </c>
      <c r="M1254" t="s">
        <v>6</v>
      </c>
    </row>
    <row r="1255" spans="1:13" ht="12.75" customHeight="1" x14ac:dyDescent="0.25">
      <c r="A1255" t="s">
        <v>2006</v>
      </c>
      <c r="B1255" t="s">
        <v>792</v>
      </c>
      <c r="C1255" s="1">
        <v>37830</v>
      </c>
      <c r="D1255" s="2">
        <v>37834</v>
      </c>
      <c r="E1255" t="s">
        <v>107</v>
      </c>
      <c r="F1255" t="s">
        <v>299</v>
      </c>
      <c r="G1255" t="s">
        <v>1960</v>
      </c>
      <c r="H1255" s="4">
        <v>4060</v>
      </c>
      <c r="I1255" s="4">
        <v>57.64</v>
      </c>
      <c r="J1255" s="4">
        <v>1634.28</v>
      </c>
      <c r="K1255" s="4">
        <v>2425.7199999999998</v>
      </c>
      <c r="L1255" s="2">
        <v>45291</v>
      </c>
      <c r="M1255" t="s">
        <v>6</v>
      </c>
    </row>
    <row r="1256" spans="1:13" ht="12.75" customHeight="1" x14ac:dyDescent="0.25">
      <c r="A1256" t="s">
        <v>2007</v>
      </c>
      <c r="B1256" t="s">
        <v>2008</v>
      </c>
      <c r="C1256" s="1">
        <v>37830</v>
      </c>
      <c r="D1256" s="2">
        <v>37834</v>
      </c>
      <c r="E1256" t="s">
        <v>107</v>
      </c>
      <c r="F1256" t="s">
        <v>299</v>
      </c>
      <c r="G1256" t="s">
        <v>1960</v>
      </c>
      <c r="H1256" s="4">
        <v>624</v>
      </c>
      <c r="I1256" s="4">
        <v>8.86</v>
      </c>
      <c r="J1256" s="4">
        <v>251.18</v>
      </c>
      <c r="K1256" s="4">
        <v>372.82</v>
      </c>
      <c r="L1256" s="2">
        <v>45291</v>
      </c>
      <c r="M1256" t="s">
        <v>6</v>
      </c>
    </row>
    <row r="1257" spans="1:13" ht="12.75" customHeight="1" x14ac:dyDescent="0.25">
      <c r="A1257" t="s">
        <v>2009</v>
      </c>
      <c r="B1257" t="s">
        <v>2010</v>
      </c>
      <c r="C1257" s="1">
        <v>37830</v>
      </c>
      <c r="D1257" s="2">
        <v>37834</v>
      </c>
      <c r="E1257" t="s">
        <v>107</v>
      </c>
      <c r="F1257" t="s">
        <v>299</v>
      </c>
      <c r="G1257" t="s">
        <v>1960</v>
      </c>
      <c r="H1257" s="4">
        <v>120</v>
      </c>
      <c r="I1257" s="4">
        <v>1.7</v>
      </c>
      <c r="J1257" s="4">
        <v>48.3</v>
      </c>
      <c r="K1257" s="4">
        <v>71.7</v>
      </c>
      <c r="L1257" s="2">
        <v>45291</v>
      </c>
      <c r="M1257" t="s">
        <v>6</v>
      </c>
    </row>
    <row r="1258" spans="1:13" ht="12.75" customHeight="1" x14ac:dyDescent="0.25">
      <c r="A1258" t="s">
        <v>2011</v>
      </c>
      <c r="B1258" t="s">
        <v>1785</v>
      </c>
      <c r="C1258" s="1">
        <v>37830</v>
      </c>
      <c r="D1258" s="2">
        <v>37834</v>
      </c>
      <c r="E1258" t="s">
        <v>107</v>
      </c>
      <c r="F1258" t="s">
        <v>299</v>
      </c>
      <c r="G1258" t="s">
        <v>1960</v>
      </c>
      <c r="H1258" s="4">
        <v>1120</v>
      </c>
      <c r="I1258" s="4">
        <v>15.9</v>
      </c>
      <c r="J1258" s="4">
        <v>450.84</v>
      </c>
      <c r="K1258" s="4">
        <v>669.16</v>
      </c>
      <c r="L1258" s="2">
        <v>45291</v>
      </c>
      <c r="M1258" t="s">
        <v>6</v>
      </c>
    </row>
    <row r="1259" spans="1:13" ht="12.75" customHeight="1" x14ac:dyDescent="0.25">
      <c r="A1259" t="s">
        <v>2012</v>
      </c>
      <c r="B1259" t="s">
        <v>919</v>
      </c>
      <c r="C1259" s="1">
        <v>37830</v>
      </c>
      <c r="D1259" s="2">
        <v>37834</v>
      </c>
      <c r="E1259" t="s">
        <v>107</v>
      </c>
      <c r="F1259" t="s">
        <v>299</v>
      </c>
      <c r="G1259" t="s">
        <v>1960</v>
      </c>
      <c r="H1259" s="4">
        <v>475</v>
      </c>
      <c r="I1259" s="4">
        <v>6.74</v>
      </c>
      <c r="J1259" s="4">
        <v>191.2</v>
      </c>
      <c r="K1259" s="4">
        <v>283.8</v>
      </c>
      <c r="L1259" s="2">
        <v>45291</v>
      </c>
      <c r="M1259" t="s">
        <v>6</v>
      </c>
    </row>
    <row r="1260" spans="1:13" ht="12.75" customHeight="1" x14ac:dyDescent="0.25">
      <c r="A1260" t="s">
        <v>2013</v>
      </c>
      <c r="B1260" t="s">
        <v>2014</v>
      </c>
      <c r="C1260" s="1">
        <v>37830</v>
      </c>
      <c r="D1260" s="2">
        <v>37834</v>
      </c>
      <c r="E1260" t="s">
        <v>107</v>
      </c>
      <c r="F1260" t="s">
        <v>299</v>
      </c>
      <c r="G1260" t="s">
        <v>1960</v>
      </c>
      <c r="H1260" s="4">
        <v>1571.4</v>
      </c>
      <c r="I1260" s="4">
        <v>22.31</v>
      </c>
      <c r="J1260" s="4">
        <v>632.59</v>
      </c>
      <c r="K1260" s="4">
        <v>938.81</v>
      </c>
      <c r="L1260" s="2">
        <v>45291</v>
      </c>
      <c r="M1260" t="s">
        <v>6</v>
      </c>
    </row>
    <row r="1261" spans="1:13" ht="12.75" customHeight="1" x14ac:dyDescent="0.25">
      <c r="A1261" t="s">
        <v>2015</v>
      </c>
      <c r="B1261" t="s">
        <v>2016</v>
      </c>
      <c r="C1261" s="1">
        <v>37830</v>
      </c>
      <c r="D1261" s="2">
        <v>37834</v>
      </c>
      <c r="E1261" t="s">
        <v>107</v>
      </c>
      <c r="F1261" t="s">
        <v>299</v>
      </c>
      <c r="G1261" t="s">
        <v>1960</v>
      </c>
      <c r="H1261" s="4">
        <v>2400</v>
      </c>
      <c r="I1261" s="4">
        <v>34.07</v>
      </c>
      <c r="J1261" s="4">
        <v>966.07</v>
      </c>
      <c r="K1261" s="4">
        <v>1433.93</v>
      </c>
      <c r="L1261" s="2">
        <v>45291</v>
      </c>
      <c r="M1261" t="s">
        <v>6</v>
      </c>
    </row>
    <row r="1262" spans="1:13" ht="12.75" customHeight="1" x14ac:dyDescent="0.25">
      <c r="A1262" t="s">
        <v>2017</v>
      </c>
      <c r="B1262" t="s">
        <v>2018</v>
      </c>
      <c r="C1262" s="1">
        <v>37830</v>
      </c>
      <c r="D1262" s="2">
        <v>37834</v>
      </c>
      <c r="E1262" t="s">
        <v>107</v>
      </c>
      <c r="F1262" t="s">
        <v>299</v>
      </c>
      <c r="G1262" t="s">
        <v>1960</v>
      </c>
      <c r="H1262" s="4">
        <v>180</v>
      </c>
      <c r="I1262" s="4">
        <v>2.56</v>
      </c>
      <c r="J1262" s="4">
        <v>72.459999999999994</v>
      </c>
      <c r="K1262" s="4">
        <v>107.54</v>
      </c>
      <c r="L1262" s="2">
        <v>45291</v>
      </c>
      <c r="M1262" t="s">
        <v>6</v>
      </c>
    </row>
    <row r="1263" spans="1:13" ht="12.75" customHeight="1" x14ac:dyDescent="0.25">
      <c r="A1263" t="s">
        <v>2019</v>
      </c>
      <c r="B1263" t="s">
        <v>1811</v>
      </c>
      <c r="C1263" s="1">
        <v>37830</v>
      </c>
      <c r="D1263" s="2">
        <v>37834</v>
      </c>
      <c r="E1263" t="s">
        <v>107</v>
      </c>
      <c r="F1263" t="s">
        <v>299</v>
      </c>
      <c r="G1263" t="s">
        <v>1960</v>
      </c>
      <c r="H1263" s="4">
        <v>4080</v>
      </c>
      <c r="I1263" s="4">
        <v>57.93</v>
      </c>
      <c r="J1263" s="4">
        <v>1642.33</v>
      </c>
      <c r="K1263" s="4">
        <v>2437.67</v>
      </c>
      <c r="L1263" s="2">
        <v>45291</v>
      </c>
      <c r="M1263" t="s">
        <v>6</v>
      </c>
    </row>
    <row r="1264" spans="1:13" ht="12.75" customHeight="1" x14ac:dyDescent="0.25">
      <c r="A1264" t="s">
        <v>2020</v>
      </c>
      <c r="B1264" t="s">
        <v>1997</v>
      </c>
      <c r="C1264" s="1">
        <v>37830</v>
      </c>
      <c r="D1264" s="2">
        <v>37834</v>
      </c>
      <c r="E1264" t="s">
        <v>107</v>
      </c>
      <c r="F1264" t="s">
        <v>299</v>
      </c>
      <c r="G1264" t="s">
        <v>1960</v>
      </c>
      <c r="H1264" s="4">
        <v>255</v>
      </c>
      <c r="I1264" s="4">
        <v>3.62</v>
      </c>
      <c r="J1264" s="4">
        <v>102.66</v>
      </c>
      <c r="K1264" s="4">
        <v>152.34</v>
      </c>
      <c r="L1264" s="2">
        <v>45291</v>
      </c>
      <c r="M1264" t="s">
        <v>6</v>
      </c>
    </row>
    <row r="1265" spans="1:13" ht="12.75" customHeight="1" x14ac:dyDescent="0.25">
      <c r="A1265" t="s">
        <v>2021</v>
      </c>
      <c r="B1265" t="s">
        <v>1090</v>
      </c>
      <c r="C1265" s="1">
        <v>37830</v>
      </c>
      <c r="D1265" s="2">
        <v>37834</v>
      </c>
      <c r="E1265" t="s">
        <v>107</v>
      </c>
      <c r="F1265" t="s">
        <v>299</v>
      </c>
      <c r="G1265" t="s">
        <v>1960</v>
      </c>
      <c r="H1265" s="4">
        <v>1365</v>
      </c>
      <c r="I1265" s="4">
        <v>19.38</v>
      </c>
      <c r="J1265" s="4">
        <v>549.47</v>
      </c>
      <c r="K1265" s="4">
        <v>815.53</v>
      </c>
      <c r="L1265" s="2">
        <v>45291</v>
      </c>
      <c r="M1265" t="s">
        <v>6</v>
      </c>
    </row>
    <row r="1266" spans="1:13" ht="12.75" customHeight="1" x14ac:dyDescent="0.25">
      <c r="A1266" t="s">
        <v>2022</v>
      </c>
      <c r="B1266" t="s">
        <v>1999</v>
      </c>
      <c r="C1266" s="1">
        <v>37830</v>
      </c>
      <c r="D1266" s="2">
        <v>37834</v>
      </c>
      <c r="E1266" t="s">
        <v>107</v>
      </c>
      <c r="F1266" t="s">
        <v>299</v>
      </c>
      <c r="G1266" t="s">
        <v>1960</v>
      </c>
      <c r="H1266" s="4">
        <v>150</v>
      </c>
      <c r="I1266" s="4">
        <v>2.13</v>
      </c>
      <c r="J1266" s="4">
        <v>60.38</v>
      </c>
      <c r="K1266" s="4">
        <v>89.62</v>
      </c>
      <c r="L1266" s="2">
        <v>45291</v>
      </c>
      <c r="M1266" t="s">
        <v>6</v>
      </c>
    </row>
    <row r="1267" spans="1:13" ht="12.75" customHeight="1" x14ac:dyDescent="0.25">
      <c r="A1267" t="s">
        <v>2023</v>
      </c>
      <c r="B1267" t="s">
        <v>979</v>
      </c>
      <c r="C1267" s="1">
        <v>37830</v>
      </c>
      <c r="D1267" s="2">
        <v>37834</v>
      </c>
      <c r="E1267" t="s">
        <v>107</v>
      </c>
      <c r="F1267" t="s">
        <v>299</v>
      </c>
      <c r="G1267" t="s">
        <v>1960</v>
      </c>
      <c r="H1267" s="4">
        <v>886</v>
      </c>
      <c r="I1267" s="4">
        <v>12.58</v>
      </c>
      <c r="J1267" s="4">
        <v>356.65</v>
      </c>
      <c r="K1267" s="4">
        <v>529.35</v>
      </c>
      <c r="L1267" s="2">
        <v>45291</v>
      </c>
      <c r="M1267" t="s">
        <v>6</v>
      </c>
    </row>
    <row r="1268" spans="1:13" ht="12.75" customHeight="1" x14ac:dyDescent="0.25">
      <c r="A1268" t="s">
        <v>2024</v>
      </c>
      <c r="B1268" t="s">
        <v>2025</v>
      </c>
      <c r="C1268" s="1">
        <v>37894</v>
      </c>
      <c r="D1268" s="2">
        <v>37895</v>
      </c>
      <c r="E1268" t="s">
        <v>107</v>
      </c>
      <c r="F1268" t="s">
        <v>299</v>
      </c>
      <c r="G1268" t="s">
        <v>2026</v>
      </c>
      <c r="H1268" s="4">
        <v>1164.6400000000001</v>
      </c>
      <c r="I1268" s="4">
        <v>16.559999999999999</v>
      </c>
      <c r="J1268" s="4">
        <v>464.89</v>
      </c>
      <c r="K1268" s="4">
        <v>699.75</v>
      </c>
      <c r="L1268" s="2">
        <v>45291</v>
      </c>
      <c r="M1268" t="s">
        <v>6</v>
      </c>
    </row>
    <row r="1269" spans="1:13" ht="12.75" customHeight="1" x14ac:dyDescent="0.25">
      <c r="A1269" t="s">
        <v>2027</v>
      </c>
      <c r="B1269" t="s">
        <v>1435</v>
      </c>
      <c r="C1269" s="1">
        <v>37894</v>
      </c>
      <c r="D1269" s="2">
        <v>37895</v>
      </c>
      <c r="E1269" t="s">
        <v>107</v>
      </c>
      <c r="F1269" t="s">
        <v>299</v>
      </c>
      <c r="G1269" t="s">
        <v>2026</v>
      </c>
      <c r="H1269" s="4">
        <v>971.64</v>
      </c>
      <c r="I1269" s="4">
        <v>13.82</v>
      </c>
      <c r="J1269" s="4">
        <v>387.86</v>
      </c>
      <c r="K1269" s="4">
        <v>583.78</v>
      </c>
      <c r="L1269" s="2">
        <v>45291</v>
      </c>
      <c r="M1269" t="s">
        <v>6</v>
      </c>
    </row>
    <row r="1270" spans="1:13" ht="12.75" customHeight="1" x14ac:dyDescent="0.25">
      <c r="A1270" t="s">
        <v>2028</v>
      </c>
      <c r="B1270" t="s">
        <v>2029</v>
      </c>
      <c r="C1270" s="1">
        <v>37894</v>
      </c>
      <c r="D1270" s="2">
        <v>37895</v>
      </c>
      <c r="E1270" t="s">
        <v>107</v>
      </c>
      <c r="F1270" t="s">
        <v>299</v>
      </c>
      <c r="G1270" t="s">
        <v>2026</v>
      </c>
      <c r="H1270" s="4">
        <v>3354.16</v>
      </c>
      <c r="I1270" s="4">
        <v>47.7</v>
      </c>
      <c r="J1270" s="4">
        <v>1338.99</v>
      </c>
      <c r="K1270" s="4">
        <v>2015.17</v>
      </c>
      <c r="L1270" s="2">
        <v>45291</v>
      </c>
      <c r="M1270" t="s">
        <v>6</v>
      </c>
    </row>
    <row r="1271" spans="1:13" ht="12.75" customHeight="1" x14ac:dyDescent="0.25">
      <c r="A1271" t="s">
        <v>2030</v>
      </c>
      <c r="B1271" t="s">
        <v>2031</v>
      </c>
      <c r="C1271" s="1">
        <v>37894</v>
      </c>
      <c r="D1271" s="2">
        <v>37895</v>
      </c>
      <c r="E1271" t="s">
        <v>107</v>
      </c>
      <c r="F1271" t="s">
        <v>299</v>
      </c>
      <c r="G1271" t="s">
        <v>2026</v>
      </c>
      <c r="H1271" s="4">
        <v>21266.5</v>
      </c>
      <c r="I1271" s="4">
        <v>302.39999999999998</v>
      </c>
      <c r="J1271" s="4">
        <v>8490</v>
      </c>
      <c r="K1271" s="4">
        <v>12776.5</v>
      </c>
      <c r="L1271" s="2">
        <v>45291</v>
      </c>
      <c r="M1271" t="s">
        <v>6</v>
      </c>
    </row>
    <row r="1272" spans="1:13" ht="12.75" customHeight="1" x14ac:dyDescent="0.25">
      <c r="A1272" t="s">
        <v>2032</v>
      </c>
      <c r="B1272" t="s">
        <v>2033</v>
      </c>
      <c r="C1272" s="1">
        <v>37894</v>
      </c>
      <c r="D1272" s="2">
        <v>37895</v>
      </c>
      <c r="E1272" t="s">
        <v>107</v>
      </c>
      <c r="F1272" t="s">
        <v>299</v>
      </c>
      <c r="G1272" t="s">
        <v>2026</v>
      </c>
      <c r="H1272" s="4">
        <v>452.55</v>
      </c>
      <c r="I1272" s="4">
        <v>6.44</v>
      </c>
      <c r="J1272" s="4">
        <v>180.65</v>
      </c>
      <c r="K1272" s="4">
        <v>271.89999999999998</v>
      </c>
      <c r="L1272" s="2">
        <v>45291</v>
      </c>
      <c r="M1272" t="s">
        <v>6</v>
      </c>
    </row>
    <row r="1273" spans="1:13" ht="12.75" customHeight="1" x14ac:dyDescent="0.25">
      <c r="A1273" t="s">
        <v>2034</v>
      </c>
      <c r="B1273" t="s">
        <v>1685</v>
      </c>
      <c r="C1273" s="1">
        <v>37894</v>
      </c>
      <c r="D1273" s="2">
        <v>37895</v>
      </c>
      <c r="E1273" t="s">
        <v>107</v>
      </c>
      <c r="F1273" t="s">
        <v>299</v>
      </c>
      <c r="G1273" t="s">
        <v>2026</v>
      </c>
      <c r="H1273" s="4">
        <v>50.56</v>
      </c>
      <c r="I1273" s="4">
        <v>0.72</v>
      </c>
      <c r="J1273" s="4">
        <v>20.16</v>
      </c>
      <c r="K1273" s="4">
        <v>30.4</v>
      </c>
      <c r="L1273" s="2">
        <v>45291</v>
      </c>
      <c r="M1273" t="s">
        <v>6</v>
      </c>
    </row>
    <row r="1274" spans="1:13" ht="12.75" customHeight="1" x14ac:dyDescent="0.25">
      <c r="A1274" t="s">
        <v>2035</v>
      </c>
      <c r="B1274" t="s">
        <v>1685</v>
      </c>
      <c r="C1274" s="1">
        <v>37894</v>
      </c>
      <c r="D1274" s="2">
        <v>37895</v>
      </c>
      <c r="E1274" t="s">
        <v>107</v>
      </c>
      <c r="F1274" t="s">
        <v>299</v>
      </c>
      <c r="G1274" t="s">
        <v>2026</v>
      </c>
      <c r="H1274" s="4">
        <v>14.92</v>
      </c>
      <c r="I1274" s="4">
        <v>0.21</v>
      </c>
      <c r="J1274" s="4">
        <v>6</v>
      </c>
      <c r="K1274" s="4">
        <v>8.92</v>
      </c>
      <c r="L1274" s="2">
        <v>45291</v>
      </c>
      <c r="M1274" t="s">
        <v>6</v>
      </c>
    </row>
    <row r="1275" spans="1:13" ht="12.75" customHeight="1" x14ac:dyDescent="0.25">
      <c r="A1275" t="s">
        <v>2036</v>
      </c>
      <c r="B1275" t="s">
        <v>1685</v>
      </c>
      <c r="C1275" s="1">
        <v>37894</v>
      </c>
      <c r="D1275" s="2">
        <v>37895</v>
      </c>
      <c r="E1275" t="s">
        <v>107</v>
      </c>
      <c r="F1275" t="s">
        <v>299</v>
      </c>
      <c r="G1275" t="s">
        <v>2026</v>
      </c>
      <c r="H1275" s="4">
        <v>29.81</v>
      </c>
      <c r="I1275" s="4">
        <v>0.42</v>
      </c>
      <c r="J1275" s="4">
        <v>11.97</v>
      </c>
      <c r="K1275" s="4">
        <v>17.84</v>
      </c>
      <c r="L1275" s="2">
        <v>45291</v>
      </c>
      <c r="M1275" t="s">
        <v>6</v>
      </c>
    </row>
    <row r="1276" spans="1:13" ht="12.75" customHeight="1" x14ac:dyDescent="0.25">
      <c r="A1276" t="s">
        <v>2037</v>
      </c>
      <c r="B1276" t="s">
        <v>1685</v>
      </c>
      <c r="C1276" s="1">
        <v>37894</v>
      </c>
      <c r="D1276" s="2">
        <v>37895</v>
      </c>
      <c r="E1276" t="s">
        <v>107</v>
      </c>
      <c r="F1276" t="s">
        <v>299</v>
      </c>
      <c r="G1276" t="s">
        <v>2026</v>
      </c>
      <c r="H1276" s="4">
        <v>734.62</v>
      </c>
      <c r="I1276" s="4">
        <v>10.45</v>
      </c>
      <c r="J1276" s="4">
        <v>293.23</v>
      </c>
      <c r="K1276" s="4">
        <v>441.39</v>
      </c>
      <c r="L1276" s="2">
        <v>45291</v>
      </c>
      <c r="M1276" t="s">
        <v>6</v>
      </c>
    </row>
    <row r="1277" spans="1:13" ht="12.75" customHeight="1" x14ac:dyDescent="0.25">
      <c r="A1277" t="s">
        <v>2038</v>
      </c>
      <c r="B1277" t="s">
        <v>1685</v>
      </c>
      <c r="C1277" s="1">
        <v>37894</v>
      </c>
      <c r="D1277" s="2">
        <v>37895</v>
      </c>
      <c r="E1277" t="s">
        <v>107</v>
      </c>
      <c r="F1277" t="s">
        <v>299</v>
      </c>
      <c r="G1277" t="s">
        <v>2026</v>
      </c>
      <c r="H1277" s="4">
        <v>29.81</v>
      </c>
      <c r="I1277" s="4">
        <v>0.42</v>
      </c>
      <c r="J1277" s="4">
        <v>11.97</v>
      </c>
      <c r="K1277" s="4">
        <v>17.84</v>
      </c>
      <c r="L1277" s="2">
        <v>45291</v>
      </c>
      <c r="M1277" t="s">
        <v>6</v>
      </c>
    </row>
    <row r="1278" spans="1:13" ht="12.75" customHeight="1" x14ac:dyDescent="0.25">
      <c r="A1278" t="s">
        <v>2039</v>
      </c>
      <c r="B1278" t="s">
        <v>1685</v>
      </c>
      <c r="C1278" s="1">
        <v>37894</v>
      </c>
      <c r="D1278" s="2">
        <v>37895</v>
      </c>
      <c r="E1278" t="s">
        <v>107</v>
      </c>
      <c r="F1278" t="s">
        <v>299</v>
      </c>
      <c r="G1278" t="s">
        <v>2026</v>
      </c>
      <c r="H1278" s="4">
        <v>3825.46</v>
      </c>
      <c r="I1278" s="4">
        <v>54.4</v>
      </c>
      <c r="J1278" s="4">
        <v>1527.23</v>
      </c>
      <c r="K1278" s="4">
        <v>2298.23</v>
      </c>
      <c r="L1278" s="2">
        <v>45291</v>
      </c>
      <c r="M1278" t="s">
        <v>6</v>
      </c>
    </row>
    <row r="1279" spans="1:13" ht="12.75" customHeight="1" x14ac:dyDescent="0.25">
      <c r="A1279" t="s">
        <v>2040</v>
      </c>
      <c r="B1279" t="s">
        <v>1685</v>
      </c>
      <c r="C1279" s="1">
        <v>37894</v>
      </c>
      <c r="D1279" s="2">
        <v>37895</v>
      </c>
      <c r="E1279" t="s">
        <v>107</v>
      </c>
      <c r="F1279" t="s">
        <v>299</v>
      </c>
      <c r="G1279" t="s">
        <v>2026</v>
      </c>
      <c r="H1279" s="4">
        <v>304.88</v>
      </c>
      <c r="I1279" s="4">
        <v>4.33</v>
      </c>
      <c r="J1279" s="4">
        <v>121.77</v>
      </c>
      <c r="K1279" s="4">
        <v>183.11</v>
      </c>
      <c r="L1279" s="2">
        <v>45291</v>
      </c>
      <c r="M1279" t="s">
        <v>6</v>
      </c>
    </row>
    <row r="1280" spans="1:13" ht="12.75" customHeight="1" x14ac:dyDescent="0.25">
      <c r="A1280" t="s">
        <v>2041</v>
      </c>
      <c r="B1280" t="s">
        <v>2042</v>
      </c>
      <c r="C1280" s="1">
        <v>37894</v>
      </c>
      <c r="D1280" s="2">
        <v>37895</v>
      </c>
      <c r="E1280" t="s">
        <v>107</v>
      </c>
      <c r="F1280" t="s">
        <v>299</v>
      </c>
      <c r="G1280" t="s">
        <v>2026</v>
      </c>
      <c r="H1280" s="4">
        <v>1634.26</v>
      </c>
      <c r="I1280" s="4">
        <v>23.24</v>
      </c>
      <c r="J1280" s="4">
        <v>652.52</v>
      </c>
      <c r="K1280" s="4">
        <v>981.74</v>
      </c>
      <c r="L1280" s="2">
        <v>45291</v>
      </c>
      <c r="M1280" t="s">
        <v>6</v>
      </c>
    </row>
    <row r="1281" spans="1:13" ht="12.75" customHeight="1" x14ac:dyDescent="0.25">
      <c r="A1281" t="s">
        <v>2043</v>
      </c>
      <c r="B1281" t="s">
        <v>2044</v>
      </c>
      <c r="C1281" s="1">
        <v>37894</v>
      </c>
      <c r="D1281" s="2">
        <v>37895</v>
      </c>
      <c r="E1281" t="s">
        <v>107</v>
      </c>
      <c r="F1281" t="s">
        <v>299</v>
      </c>
      <c r="G1281" t="s">
        <v>2026</v>
      </c>
      <c r="H1281" s="4">
        <v>32049.1</v>
      </c>
      <c r="I1281" s="4">
        <v>455.73</v>
      </c>
      <c r="J1281" s="4">
        <v>12794.61</v>
      </c>
      <c r="K1281" s="4">
        <v>19254.490000000002</v>
      </c>
      <c r="L1281" s="2">
        <v>45291</v>
      </c>
      <c r="M1281" t="s">
        <v>6</v>
      </c>
    </row>
    <row r="1282" spans="1:13" ht="12.75" customHeight="1" x14ac:dyDescent="0.25">
      <c r="A1282" t="s">
        <v>2045</v>
      </c>
      <c r="B1282" t="s">
        <v>2046</v>
      </c>
      <c r="C1282" s="1">
        <v>37894</v>
      </c>
      <c r="D1282" s="2">
        <v>37895</v>
      </c>
      <c r="E1282" t="s">
        <v>107</v>
      </c>
      <c r="F1282" t="s">
        <v>299</v>
      </c>
      <c r="G1282" t="s">
        <v>2026</v>
      </c>
      <c r="H1282" s="4">
        <v>13585.5</v>
      </c>
      <c r="I1282" s="4">
        <v>193.18</v>
      </c>
      <c r="J1282" s="4">
        <v>5423.6</v>
      </c>
      <c r="K1282" s="4">
        <v>8161.9</v>
      </c>
      <c r="L1282" s="2">
        <v>45291</v>
      </c>
      <c r="M1282" t="s">
        <v>6</v>
      </c>
    </row>
    <row r="1283" spans="1:13" ht="12.75" customHeight="1" x14ac:dyDescent="0.25">
      <c r="A1283" t="s">
        <v>2047</v>
      </c>
      <c r="B1283" t="s">
        <v>2048</v>
      </c>
      <c r="C1283" s="1">
        <v>37894</v>
      </c>
      <c r="D1283" s="2">
        <v>37895</v>
      </c>
      <c r="E1283" t="s">
        <v>107</v>
      </c>
      <c r="F1283" t="s">
        <v>299</v>
      </c>
      <c r="G1283" t="s">
        <v>2026</v>
      </c>
      <c r="H1283" s="4">
        <v>450</v>
      </c>
      <c r="I1283" s="4">
        <v>6.4</v>
      </c>
      <c r="J1283" s="4">
        <v>179.65</v>
      </c>
      <c r="K1283" s="4">
        <v>270.35000000000002</v>
      </c>
      <c r="L1283" s="2">
        <v>45291</v>
      </c>
      <c r="M1283" t="s">
        <v>6</v>
      </c>
    </row>
    <row r="1284" spans="1:13" ht="12.75" customHeight="1" x14ac:dyDescent="0.25">
      <c r="A1284" t="s">
        <v>2049</v>
      </c>
      <c r="B1284" t="s">
        <v>914</v>
      </c>
      <c r="C1284" s="1">
        <v>37924</v>
      </c>
      <c r="D1284" s="2">
        <v>37926</v>
      </c>
      <c r="E1284" t="s">
        <v>107</v>
      </c>
      <c r="F1284" t="s">
        <v>299</v>
      </c>
      <c r="G1284" t="s">
        <v>2050</v>
      </c>
      <c r="H1284" s="4">
        <v>373.5</v>
      </c>
      <c r="I1284" s="4">
        <v>5.32</v>
      </c>
      <c r="J1284" s="4">
        <v>148.5</v>
      </c>
      <c r="K1284" s="4">
        <v>225</v>
      </c>
      <c r="L1284" s="2">
        <v>45291</v>
      </c>
      <c r="M1284" t="s">
        <v>6</v>
      </c>
    </row>
    <row r="1285" spans="1:13" ht="12.75" customHeight="1" x14ac:dyDescent="0.25">
      <c r="A1285" t="s">
        <v>2051</v>
      </c>
      <c r="B1285" t="s">
        <v>2052</v>
      </c>
      <c r="C1285" s="1">
        <v>37924</v>
      </c>
      <c r="D1285" s="2">
        <v>37926</v>
      </c>
      <c r="E1285" t="s">
        <v>107</v>
      </c>
      <c r="F1285" t="s">
        <v>299</v>
      </c>
      <c r="G1285" t="s">
        <v>2050</v>
      </c>
      <c r="H1285" s="4">
        <v>3200</v>
      </c>
      <c r="I1285" s="4">
        <v>45.54</v>
      </c>
      <c r="J1285" s="4">
        <v>1272.21</v>
      </c>
      <c r="K1285" s="4">
        <v>1927.79</v>
      </c>
      <c r="L1285" s="2">
        <v>45291</v>
      </c>
      <c r="M1285" t="s">
        <v>6</v>
      </c>
    </row>
    <row r="1286" spans="1:13" ht="12.75" customHeight="1" x14ac:dyDescent="0.25">
      <c r="A1286" t="s">
        <v>2053</v>
      </c>
      <c r="B1286" t="s">
        <v>1435</v>
      </c>
      <c r="C1286" s="1">
        <v>37924</v>
      </c>
      <c r="D1286" s="2">
        <v>37926</v>
      </c>
      <c r="E1286" t="s">
        <v>107</v>
      </c>
      <c r="F1286" t="s">
        <v>299</v>
      </c>
      <c r="G1286" t="s">
        <v>2050</v>
      </c>
      <c r="H1286" s="4">
        <v>1500</v>
      </c>
      <c r="I1286" s="4">
        <v>21.35</v>
      </c>
      <c r="J1286" s="4">
        <v>596.35</v>
      </c>
      <c r="K1286" s="4">
        <v>903.65</v>
      </c>
      <c r="L1286" s="2">
        <v>45291</v>
      </c>
      <c r="M1286" t="s">
        <v>6</v>
      </c>
    </row>
    <row r="1287" spans="1:13" ht="12.75" customHeight="1" x14ac:dyDescent="0.25">
      <c r="A1287" t="s">
        <v>2054</v>
      </c>
      <c r="B1287" t="s">
        <v>1775</v>
      </c>
      <c r="C1287" s="1">
        <v>37924</v>
      </c>
      <c r="D1287" s="2">
        <v>37926</v>
      </c>
      <c r="E1287" t="s">
        <v>107</v>
      </c>
      <c r="F1287" t="s">
        <v>299</v>
      </c>
      <c r="G1287" t="s">
        <v>2050</v>
      </c>
      <c r="H1287" s="4">
        <v>18936</v>
      </c>
      <c r="I1287" s="4">
        <v>269.47000000000003</v>
      </c>
      <c r="J1287" s="4">
        <v>7528.27</v>
      </c>
      <c r="K1287" s="4">
        <v>11407.73</v>
      </c>
      <c r="L1287" s="2">
        <v>45291</v>
      </c>
      <c r="M1287" t="s">
        <v>6</v>
      </c>
    </row>
    <row r="1288" spans="1:13" ht="12.75" customHeight="1" x14ac:dyDescent="0.25">
      <c r="A1288" t="s">
        <v>2055</v>
      </c>
      <c r="B1288" t="s">
        <v>792</v>
      </c>
      <c r="C1288" s="1">
        <v>37924</v>
      </c>
      <c r="D1288" s="2">
        <v>37926</v>
      </c>
      <c r="E1288" t="s">
        <v>107</v>
      </c>
      <c r="F1288" t="s">
        <v>299</v>
      </c>
      <c r="G1288" t="s">
        <v>2050</v>
      </c>
      <c r="H1288" s="4">
        <v>2500</v>
      </c>
      <c r="I1288" s="4">
        <v>35.58</v>
      </c>
      <c r="J1288" s="4">
        <v>993.92</v>
      </c>
      <c r="K1288" s="4">
        <v>1506.08</v>
      </c>
      <c r="L1288" s="2">
        <v>45291</v>
      </c>
      <c r="M1288" t="s">
        <v>6</v>
      </c>
    </row>
    <row r="1289" spans="1:13" ht="12.75" customHeight="1" x14ac:dyDescent="0.25">
      <c r="A1289" t="s">
        <v>2056</v>
      </c>
      <c r="B1289" t="s">
        <v>914</v>
      </c>
      <c r="C1289" s="1">
        <v>37924</v>
      </c>
      <c r="D1289" s="2">
        <v>37926</v>
      </c>
      <c r="E1289" t="s">
        <v>107</v>
      </c>
      <c r="F1289" t="s">
        <v>299</v>
      </c>
      <c r="G1289" t="s">
        <v>2050</v>
      </c>
      <c r="H1289" s="4">
        <v>373.5</v>
      </c>
      <c r="I1289" s="4">
        <v>5.32</v>
      </c>
      <c r="J1289" s="4">
        <v>148.5</v>
      </c>
      <c r="K1289" s="4">
        <v>225</v>
      </c>
      <c r="L1289" s="2">
        <v>45291</v>
      </c>
      <c r="M1289" t="s">
        <v>6</v>
      </c>
    </row>
    <row r="1290" spans="1:13" ht="12.75" customHeight="1" x14ac:dyDescent="0.25">
      <c r="A1290" t="s">
        <v>2057</v>
      </c>
      <c r="B1290" t="s">
        <v>792</v>
      </c>
      <c r="C1290" s="1">
        <v>37924</v>
      </c>
      <c r="D1290" s="2">
        <v>37926</v>
      </c>
      <c r="E1290" t="s">
        <v>107</v>
      </c>
      <c r="F1290" t="s">
        <v>299</v>
      </c>
      <c r="G1290" t="s">
        <v>2050</v>
      </c>
      <c r="H1290" s="4">
        <v>1000</v>
      </c>
      <c r="I1290" s="4">
        <v>14.23</v>
      </c>
      <c r="J1290" s="4">
        <v>397.57</v>
      </c>
      <c r="K1290" s="4">
        <v>602.42999999999995</v>
      </c>
      <c r="L1290" s="2">
        <v>45291</v>
      </c>
      <c r="M1290" t="s">
        <v>6</v>
      </c>
    </row>
    <row r="1291" spans="1:13" ht="12.75" customHeight="1" x14ac:dyDescent="0.25">
      <c r="A1291" t="s">
        <v>2058</v>
      </c>
      <c r="B1291" t="s">
        <v>1435</v>
      </c>
      <c r="C1291" s="1">
        <v>37924</v>
      </c>
      <c r="D1291" s="2">
        <v>37926</v>
      </c>
      <c r="E1291" t="s">
        <v>107</v>
      </c>
      <c r="F1291" t="s">
        <v>299</v>
      </c>
      <c r="G1291" t="s">
        <v>2050</v>
      </c>
      <c r="H1291" s="4">
        <v>1500</v>
      </c>
      <c r="I1291" s="4">
        <v>21.35</v>
      </c>
      <c r="J1291" s="4">
        <v>596.35</v>
      </c>
      <c r="K1291" s="4">
        <v>903.65</v>
      </c>
      <c r="L1291" s="2">
        <v>45291</v>
      </c>
      <c r="M1291" t="s">
        <v>6</v>
      </c>
    </row>
    <row r="1292" spans="1:13" ht="12.75" customHeight="1" x14ac:dyDescent="0.25">
      <c r="A1292" t="s">
        <v>2059</v>
      </c>
      <c r="B1292" t="s">
        <v>1953</v>
      </c>
      <c r="C1292" s="1">
        <v>37924</v>
      </c>
      <c r="D1292" s="2">
        <v>37926</v>
      </c>
      <c r="E1292" t="s">
        <v>107</v>
      </c>
      <c r="F1292" t="s">
        <v>299</v>
      </c>
      <c r="G1292" t="s">
        <v>2050</v>
      </c>
      <c r="H1292" s="4">
        <v>11572</v>
      </c>
      <c r="I1292" s="4">
        <v>164.68</v>
      </c>
      <c r="J1292" s="4">
        <v>4600.62</v>
      </c>
      <c r="K1292" s="4">
        <v>6971.38</v>
      </c>
      <c r="L1292" s="2">
        <v>45291</v>
      </c>
      <c r="M1292" t="s">
        <v>6</v>
      </c>
    </row>
    <row r="1293" spans="1:13" ht="12.75" customHeight="1" x14ac:dyDescent="0.25">
      <c r="A1293" t="s">
        <v>2060</v>
      </c>
      <c r="B1293" t="s">
        <v>1646</v>
      </c>
      <c r="C1293" s="1">
        <v>37946</v>
      </c>
      <c r="D1293" s="2">
        <v>37956</v>
      </c>
      <c r="E1293" t="s">
        <v>107</v>
      </c>
      <c r="F1293" t="s">
        <v>299</v>
      </c>
      <c r="G1293" t="s">
        <v>2061</v>
      </c>
      <c r="H1293" s="4">
        <v>26565</v>
      </c>
      <c r="I1293" s="4">
        <v>378.34</v>
      </c>
      <c r="J1293" s="4">
        <v>10517.33</v>
      </c>
      <c r="K1293" s="4">
        <v>16047.67</v>
      </c>
      <c r="L1293" s="2">
        <v>45291</v>
      </c>
      <c r="M1293" t="s">
        <v>6</v>
      </c>
    </row>
    <row r="1294" spans="1:13" ht="12.75" customHeight="1" x14ac:dyDescent="0.25">
      <c r="A1294" t="s">
        <v>2062</v>
      </c>
      <c r="B1294" t="s">
        <v>2063</v>
      </c>
      <c r="C1294" s="1">
        <v>37946</v>
      </c>
      <c r="D1294" s="2">
        <v>37956</v>
      </c>
      <c r="E1294" t="s">
        <v>107</v>
      </c>
      <c r="F1294" t="s">
        <v>299</v>
      </c>
      <c r="G1294" t="s">
        <v>2061</v>
      </c>
      <c r="H1294" s="4">
        <v>2100</v>
      </c>
      <c r="I1294" s="4">
        <v>29.91</v>
      </c>
      <c r="J1294" s="4">
        <v>831.41</v>
      </c>
      <c r="K1294" s="4">
        <v>1268.5899999999999</v>
      </c>
      <c r="L1294" s="2">
        <v>45291</v>
      </c>
      <c r="M1294" t="s">
        <v>6</v>
      </c>
    </row>
    <row r="1295" spans="1:13" ht="12.75" customHeight="1" x14ac:dyDescent="0.25">
      <c r="A1295" t="s">
        <v>2064</v>
      </c>
      <c r="B1295" t="s">
        <v>1997</v>
      </c>
      <c r="C1295" s="1">
        <v>37946</v>
      </c>
      <c r="D1295" s="2">
        <v>37956</v>
      </c>
      <c r="E1295" t="s">
        <v>107</v>
      </c>
      <c r="F1295" t="s">
        <v>299</v>
      </c>
      <c r="G1295" t="s">
        <v>2061</v>
      </c>
      <c r="H1295" s="4">
        <v>970</v>
      </c>
      <c r="I1295" s="4">
        <v>13.82</v>
      </c>
      <c r="J1295" s="4">
        <v>384.05</v>
      </c>
      <c r="K1295" s="4">
        <v>585.95000000000005</v>
      </c>
      <c r="L1295" s="2">
        <v>45291</v>
      </c>
      <c r="M1295" t="s">
        <v>6</v>
      </c>
    </row>
    <row r="1296" spans="1:13" ht="12.75" customHeight="1" x14ac:dyDescent="0.25">
      <c r="A1296" t="s">
        <v>2065</v>
      </c>
      <c r="B1296" t="s">
        <v>979</v>
      </c>
      <c r="C1296" s="1">
        <v>37946</v>
      </c>
      <c r="D1296" s="2">
        <v>37956</v>
      </c>
      <c r="E1296" t="s">
        <v>107</v>
      </c>
      <c r="F1296" t="s">
        <v>299</v>
      </c>
      <c r="G1296" t="s">
        <v>2061</v>
      </c>
      <c r="H1296" s="4">
        <v>3200</v>
      </c>
      <c r="I1296" s="4">
        <v>45.57</v>
      </c>
      <c r="J1296" s="4">
        <v>1266.9000000000001</v>
      </c>
      <c r="K1296" s="4">
        <v>1933.1</v>
      </c>
      <c r="L1296" s="2">
        <v>45291</v>
      </c>
      <c r="M1296" t="s">
        <v>6</v>
      </c>
    </row>
    <row r="1297" spans="1:13" ht="12.75" customHeight="1" x14ac:dyDescent="0.25">
      <c r="A1297" t="s">
        <v>2066</v>
      </c>
      <c r="B1297" t="s">
        <v>1090</v>
      </c>
      <c r="C1297" s="1">
        <v>37946</v>
      </c>
      <c r="D1297" s="2">
        <v>37956</v>
      </c>
      <c r="E1297" t="s">
        <v>107</v>
      </c>
      <c r="F1297" t="s">
        <v>299</v>
      </c>
      <c r="G1297" t="s">
        <v>2061</v>
      </c>
      <c r="H1297" s="4">
        <v>1824</v>
      </c>
      <c r="I1297" s="4">
        <v>25.98</v>
      </c>
      <c r="J1297" s="4">
        <v>722.14</v>
      </c>
      <c r="K1297" s="4">
        <v>1101.8599999999999</v>
      </c>
      <c r="L1297" s="2">
        <v>45291</v>
      </c>
      <c r="M1297" t="s">
        <v>6</v>
      </c>
    </row>
    <row r="1298" spans="1:13" ht="12.75" customHeight="1" x14ac:dyDescent="0.25">
      <c r="A1298" t="s">
        <v>2067</v>
      </c>
      <c r="B1298" t="s">
        <v>2068</v>
      </c>
      <c r="C1298" s="1">
        <v>37946</v>
      </c>
      <c r="D1298" s="2">
        <v>37956</v>
      </c>
      <c r="E1298" t="s">
        <v>107</v>
      </c>
      <c r="F1298" t="s">
        <v>299</v>
      </c>
      <c r="G1298" t="s">
        <v>2061</v>
      </c>
      <c r="H1298" s="4">
        <v>2143.6999999999998</v>
      </c>
      <c r="I1298" s="4">
        <v>30.53</v>
      </c>
      <c r="J1298" s="4">
        <v>848.63</v>
      </c>
      <c r="K1298" s="4">
        <v>1295.07</v>
      </c>
      <c r="L1298" s="2">
        <v>45291</v>
      </c>
      <c r="M1298" t="s">
        <v>6</v>
      </c>
    </row>
    <row r="1299" spans="1:13" ht="12.75" customHeight="1" x14ac:dyDescent="0.25">
      <c r="A1299" t="s">
        <v>2069</v>
      </c>
      <c r="B1299" t="s">
        <v>1944</v>
      </c>
      <c r="C1299" s="1">
        <v>37946</v>
      </c>
      <c r="D1299" s="2">
        <v>37956</v>
      </c>
      <c r="E1299" t="s">
        <v>107</v>
      </c>
      <c r="F1299" t="s">
        <v>299</v>
      </c>
      <c r="G1299" t="s">
        <v>2061</v>
      </c>
      <c r="H1299" s="4">
        <v>10800</v>
      </c>
      <c r="I1299" s="4">
        <v>153.81</v>
      </c>
      <c r="J1299" s="4">
        <v>4275.8100000000004</v>
      </c>
      <c r="K1299" s="4">
        <v>6524.19</v>
      </c>
      <c r="L1299" s="2">
        <v>45291</v>
      </c>
      <c r="M1299" t="s">
        <v>6</v>
      </c>
    </row>
    <row r="1300" spans="1:13" ht="12.75" customHeight="1" x14ac:dyDescent="0.25">
      <c r="A1300" t="s">
        <v>2070</v>
      </c>
      <c r="B1300" t="s">
        <v>2071</v>
      </c>
      <c r="C1300" s="1">
        <v>37946</v>
      </c>
      <c r="D1300" s="2">
        <v>37956</v>
      </c>
      <c r="E1300" t="s">
        <v>107</v>
      </c>
      <c r="F1300" t="s">
        <v>299</v>
      </c>
      <c r="G1300" t="s">
        <v>2061</v>
      </c>
      <c r="H1300" s="4">
        <v>1200</v>
      </c>
      <c r="I1300" s="4">
        <v>17.09</v>
      </c>
      <c r="J1300" s="4">
        <v>475.09</v>
      </c>
      <c r="K1300" s="4">
        <v>724.91</v>
      </c>
      <c r="L1300" s="2">
        <v>45291</v>
      </c>
      <c r="M1300" t="s">
        <v>6</v>
      </c>
    </row>
    <row r="1301" spans="1:13" ht="12.75" customHeight="1" x14ac:dyDescent="0.25">
      <c r="A1301" t="s">
        <v>2072</v>
      </c>
      <c r="B1301" t="s">
        <v>2073</v>
      </c>
      <c r="C1301" s="1">
        <v>37946</v>
      </c>
      <c r="D1301" s="2">
        <v>37956</v>
      </c>
      <c r="E1301" t="s">
        <v>107</v>
      </c>
      <c r="F1301" t="s">
        <v>299</v>
      </c>
      <c r="G1301" t="s">
        <v>2061</v>
      </c>
      <c r="H1301" s="4">
        <v>225</v>
      </c>
      <c r="I1301" s="4">
        <v>3.2</v>
      </c>
      <c r="J1301" s="4">
        <v>89.09</v>
      </c>
      <c r="K1301" s="4">
        <v>135.91</v>
      </c>
      <c r="L1301" s="2">
        <v>45291</v>
      </c>
      <c r="M1301" t="s">
        <v>6</v>
      </c>
    </row>
    <row r="1302" spans="1:13" ht="12.75" customHeight="1" x14ac:dyDescent="0.25">
      <c r="A1302" t="s">
        <v>2074</v>
      </c>
      <c r="B1302" t="s">
        <v>2075</v>
      </c>
      <c r="C1302" s="1">
        <v>37946</v>
      </c>
      <c r="D1302" s="2">
        <v>37956</v>
      </c>
      <c r="E1302" t="s">
        <v>107</v>
      </c>
      <c r="F1302" t="s">
        <v>299</v>
      </c>
      <c r="G1302" t="s">
        <v>2061</v>
      </c>
      <c r="H1302" s="4">
        <v>75</v>
      </c>
      <c r="I1302" s="4">
        <v>1.07</v>
      </c>
      <c r="J1302" s="4">
        <v>29.71</v>
      </c>
      <c r="K1302" s="4">
        <v>45.29</v>
      </c>
      <c r="L1302" s="2">
        <v>45291</v>
      </c>
      <c r="M1302" t="s">
        <v>6</v>
      </c>
    </row>
    <row r="1303" spans="1:13" ht="12.75" customHeight="1" x14ac:dyDescent="0.25">
      <c r="A1303" t="s">
        <v>2076</v>
      </c>
      <c r="B1303" t="s">
        <v>2077</v>
      </c>
      <c r="C1303" s="1">
        <v>37946</v>
      </c>
      <c r="D1303" s="2">
        <v>37956</v>
      </c>
      <c r="E1303" t="s">
        <v>107</v>
      </c>
      <c r="F1303" t="s">
        <v>299</v>
      </c>
      <c r="G1303" t="s">
        <v>2061</v>
      </c>
      <c r="H1303" s="4">
        <v>180</v>
      </c>
      <c r="I1303" s="4">
        <v>2.56</v>
      </c>
      <c r="J1303" s="4">
        <v>71.260000000000005</v>
      </c>
      <c r="K1303" s="4">
        <v>108.74</v>
      </c>
      <c r="L1303" s="2">
        <v>45291</v>
      </c>
      <c r="M1303" t="s">
        <v>6</v>
      </c>
    </row>
    <row r="1304" spans="1:13" ht="12.75" customHeight="1" x14ac:dyDescent="0.25">
      <c r="A1304" t="s">
        <v>2078</v>
      </c>
      <c r="B1304" t="s">
        <v>1953</v>
      </c>
      <c r="C1304" s="1">
        <v>37946</v>
      </c>
      <c r="D1304" s="2">
        <v>37956</v>
      </c>
      <c r="E1304" t="s">
        <v>107</v>
      </c>
      <c r="F1304" t="s">
        <v>299</v>
      </c>
      <c r="G1304" t="s">
        <v>2061</v>
      </c>
      <c r="H1304" s="4">
        <v>15268.5</v>
      </c>
      <c r="I1304" s="4">
        <v>217.45</v>
      </c>
      <c r="J1304" s="4">
        <v>6044.94</v>
      </c>
      <c r="K1304" s="4">
        <v>9223.56</v>
      </c>
      <c r="L1304" s="2">
        <v>45291</v>
      </c>
      <c r="M1304" t="s">
        <v>6</v>
      </c>
    </row>
    <row r="1305" spans="1:13" ht="12.75" customHeight="1" x14ac:dyDescent="0.25">
      <c r="A1305" t="s">
        <v>2079</v>
      </c>
      <c r="B1305" t="s">
        <v>2080</v>
      </c>
      <c r="C1305" s="1">
        <v>37946</v>
      </c>
      <c r="D1305" s="2">
        <v>37956</v>
      </c>
      <c r="E1305" t="s">
        <v>107</v>
      </c>
      <c r="F1305" t="s">
        <v>299</v>
      </c>
      <c r="G1305" t="s">
        <v>2061</v>
      </c>
      <c r="H1305" s="4">
        <v>600</v>
      </c>
      <c r="I1305" s="4">
        <v>8.5500000000000007</v>
      </c>
      <c r="J1305" s="4">
        <v>237.55</v>
      </c>
      <c r="K1305" s="4">
        <v>362.45</v>
      </c>
      <c r="L1305" s="2">
        <v>45291</v>
      </c>
      <c r="M1305" t="s">
        <v>6</v>
      </c>
    </row>
    <row r="1306" spans="1:13" ht="12.75" customHeight="1" x14ac:dyDescent="0.25">
      <c r="A1306" t="s">
        <v>2081</v>
      </c>
      <c r="B1306" t="s">
        <v>1964</v>
      </c>
      <c r="C1306" s="1">
        <v>37946</v>
      </c>
      <c r="D1306" s="2">
        <v>37956</v>
      </c>
      <c r="E1306" t="s">
        <v>107</v>
      </c>
      <c r="F1306" t="s">
        <v>299</v>
      </c>
      <c r="G1306" t="s">
        <v>2061</v>
      </c>
      <c r="H1306" s="4">
        <v>3325</v>
      </c>
      <c r="I1306" s="4">
        <v>47.36</v>
      </c>
      <c r="J1306" s="4">
        <v>1316.4</v>
      </c>
      <c r="K1306" s="4">
        <v>2008.6</v>
      </c>
      <c r="L1306" s="2">
        <v>45291</v>
      </c>
      <c r="M1306" t="s">
        <v>6</v>
      </c>
    </row>
    <row r="1307" spans="1:13" ht="12.75" customHeight="1" x14ac:dyDescent="0.25">
      <c r="A1307" t="s">
        <v>2082</v>
      </c>
      <c r="B1307" t="s">
        <v>2083</v>
      </c>
      <c r="C1307" s="1">
        <v>37946</v>
      </c>
      <c r="D1307" s="2">
        <v>37956</v>
      </c>
      <c r="E1307" t="s">
        <v>107</v>
      </c>
      <c r="F1307" t="s">
        <v>299</v>
      </c>
      <c r="G1307" t="s">
        <v>2061</v>
      </c>
      <c r="H1307" s="4">
        <v>510</v>
      </c>
      <c r="I1307" s="4">
        <v>7.26</v>
      </c>
      <c r="J1307" s="4">
        <v>201.91</v>
      </c>
      <c r="K1307" s="4">
        <v>308.08999999999997</v>
      </c>
      <c r="L1307" s="2">
        <v>45291</v>
      </c>
      <c r="M1307" t="s">
        <v>6</v>
      </c>
    </row>
    <row r="1308" spans="1:13" ht="12.75" customHeight="1" x14ac:dyDescent="0.25">
      <c r="A1308" t="s">
        <v>2084</v>
      </c>
      <c r="B1308" t="s">
        <v>1995</v>
      </c>
      <c r="C1308" s="1">
        <v>37946</v>
      </c>
      <c r="D1308" s="2">
        <v>37956</v>
      </c>
      <c r="E1308" t="s">
        <v>107</v>
      </c>
      <c r="F1308" t="s">
        <v>299</v>
      </c>
      <c r="G1308" t="s">
        <v>2061</v>
      </c>
      <c r="H1308" s="4">
        <v>112</v>
      </c>
      <c r="I1308" s="4">
        <v>1.6</v>
      </c>
      <c r="J1308" s="4">
        <v>44.36</v>
      </c>
      <c r="K1308" s="4">
        <v>67.64</v>
      </c>
      <c r="L1308" s="2">
        <v>45291</v>
      </c>
      <c r="M1308" t="s">
        <v>6</v>
      </c>
    </row>
    <row r="1309" spans="1:13" ht="12.75" customHeight="1" x14ac:dyDescent="0.25">
      <c r="A1309" t="s">
        <v>2085</v>
      </c>
      <c r="B1309" t="s">
        <v>2086</v>
      </c>
      <c r="C1309" s="1">
        <v>37946</v>
      </c>
      <c r="D1309" s="2">
        <v>37956</v>
      </c>
      <c r="E1309" t="s">
        <v>107</v>
      </c>
      <c r="F1309" t="s">
        <v>299</v>
      </c>
      <c r="G1309" t="s">
        <v>2061</v>
      </c>
      <c r="H1309" s="4">
        <v>562.5</v>
      </c>
      <c r="I1309" s="4">
        <v>8.01</v>
      </c>
      <c r="J1309" s="4">
        <v>222.71</v>
      </c>
      <c r="K1309" s="4">
        <v>339.79</v>
      </c>
      <c r="L1309" s="2">
        <v>45291</v>
      </c>
      <c r="M1309" t="s">
        <v>6</v>
      </c>
    </row>
    <row r="1310" spans="1:13" ht="12.75" customHeight="1" x14ac:dyDescent="0.25">
      <c r="A1310" t="s">
        <v>2087</v>
      </c>
      <c r="B1310" t="s">
        <v>1646</v>
      </c>
      <c r="C1310" s="1">
        <v>37948</v>
      </c>
      <c r="D1310" s="2">
        <v>37956</v>
      </c>
      <c r="E1310" t="s">
        <v>107</v>
      </c>
      <c r="F1310" t="s">
        <v>299</v>
      </c>
      <c r="G1310" t="s">
        <v>2061</v>
      </c>
      <c r="H1310" s="4">
        <v>21350</v>
      </c>
      <c r="I1310" s="4">
        <v>304.06</v>
      </c>
      <c r="J1310" s="4">
        <v>8452.64</v>
      </c>
      <c r="K1310" s="4">
        <v>12897.36</v>
      </c>
      <c r="L1310" s="2">
        <v>45291</v>
      </c>
      <c r="M1310" t="s">
        <v>6</v>
      </c>
    </row>
    <row r="1311" spans="1:13" ht="12.75" customHeight="1" x14ac:dyDescent="0.25">
      <c r="A1311" t="s">
        <v>2088</v>
      </c>
      <c r="B1311" t="s">
        <v>2089</v>
      </c>
      <c r="C1311" s="1">
        <v>37986</v>
      </c>
      <c r="D1311" s="2">
        <v>37987</v>
      </c>
      <c r="E1311" t="s">
        <v>107</v>
      </c>
      <c r="F1311" t="s">
        <v>299</v>
      </c>
      <c r="G1311" t="s">
        <v>2090</v>
      </c>
      <c r="H1311" s="4">
        <v>863.5</v>
      </c>
      <c r="I1311" s="4">
        <v>12.31</v>
      </c>
      <c r="J1311" s="4">
        <v>340.45</v>
      </c>
      <c r="K1311" s="4">
        <v>523.04999999999995</v>
      </c>
      <c r="L1311" s="2">
        <v>45291</v>
      </c>
      <c r="M1311" t="s">
        <v>6</v>
      </c>
    </row>
    <row r="1312" spans="1:13" ht="12.75" customHeight="1" x14ac:dyDescent="0.25">
      <c r="A1312" t="s">
        <v>2091</v>
      </c>
      <c r="B1312" t="s">
        <v>2089</v>
      </c>
      <c r="C1312" s="1">
        <v>37986</v>
      </c>
      <c r="D1312" s="2">
        <v>37987</v>
      </c>
      <c r="E1312" t="s">
        <v>107</v>
      </c>
      <c r="F1312" t="s">
        <v>299</v>
      </c>
      <c r="G1312" t="s">
        <v>2090</v>
      </c>
      <c r="H1312" s="4">
        <v>85.66</v>
      </c>
      <c r="I1312" s="4">
        <v>1.23</v>
      </c>
      <c r="J1312" s="4">
        <v>33.64</v>
      </c>
      <c r="K1312" s="4">
        <v>52.02</v>
      </c>
      <c r="L1312" s="2">
        <v>45291</v>
      </c>
      <c r="M1312" t="s">
        <v>6</v>
      </c>
    </row>
    <row r="1313" spans="1:13" ht="12.75" customHeight="1" x14ac:dyDescent="0.25">
      <c r="A1313" t="s">
        <v>2092</v>
      </c>
      <c r="B1313" t="s">
        <v>2089</v>
      </c>
      <c r="C1313" s="1">
        <v>37986</v>
      </c>
      <c r="D1313" s="2">
        <v>37987</v>
      </c>
      <c r="E1313" t="s">
        <v>107</v>
      </c>
      <c r="F1313" t="s">
        <v>299</v>
      </c>
      <c r="G1313" t="s">
        <v>2090</v>
      </c>
      <c r="H1313" s="4">
        <v>2316.4899999999998</v>
      </c>
      <c r="I1313" s="4">
        <v>33.020000000000003</v>
      </c>
      <c r="J1313" s="4">
        <v>913.29</v>
      </c>
      <c r="K1313" s="4">
        <v>1403.2</v>
      </c>
      <c r="L1313" s="2">
        <v>45291</v>
      </c>
      <c r="M1313" t="s">
        <v>6</v>
      </c>
    </row>
    <row r="1314" spans="1:13" ht="12.75" customHeight="1" x14ac:dyDescent="0.25">
      <c r="A1314" t="s">
        <v>2093</v>
      </c>
      <c r="B1314" t="s">
        <v>2089</v>
      </c>
      <c r="C1314" s="1">
        <v>37986</v>
      </c>
      <c r="D1314" s="2">
        <v>37987</v>
      </c>
      <c r="E1314" t="s">
        <v>107</v>
      </c>
      <c r="F1314" t="s">
        <v>299</v>
      </c>
      <c r="G1314" t="s">
        <v>2090</v>
      </c>
      <c r="H1314" s="4">
        <v>1271.69</v>
      </c>
      <c r="I1314" s="4">
        <v>18.13</v>
      </c>
      <c r="J1314" s="4">
        <v>501.31</v>
      </c>
      <c r="K1314" s="4">
        <v>770.38</v>
      </c>
      <c r="L1314" s="2">
        <v>45291</v>
      </c>
      <c r="M1314" t="s">
        <v>6</v>
      </c>
    </row>
    <row r="1315" spans="1:13" ht="12.75" customHeight="1" x14ac:dyDescent="0.25">
      <c r="A1315" t="s">
        <v>2094</v>
      </c>
      <c r="B1315" t="s">
        <v>2089</v>
      </c>
      <c r="C1315" s="1">
        <v>37986</v>
      </c>
      <c r="D1315" s="2">
        <v>37987</v>
      </c>
      <c r="E1315" t="s">
        <v>107</v>
      </c>
      <c r="F1315" t="s">
        <v>299</v>
      </c>
      <c r="G1315" t="s">
        <v>2090</v>
      </c>
      <c r="H1315" s="4">
        <v>455.44</v>
      </c>
      <c r="I1315" s="4">
        <v>6.49</v>
      </c>
      <c r="J1315" s="4">
        <v>179.59</v>
      </c>
      <c r="K1315" s="4">
        <v>275.85000000000002</v>
      </c>
      <c r="L1315" s="2">
        <v>45291</v>
      </c>
      <c r="M1315" t="s">
        <v>6</v>
      </c>
    </row>
    <row r="1316" spans="1:13" ht="12.75" customHeight="1" x14ac:dyDescent="0.25">
      <c r="A1316" t="s">
        <v>2095</v>
      </c>
      <c r="B1316" t="s">
        <v>2089</v>
      </c>
      <c r="C1316" s="1">
        <v>37986</v>
      </c>
      <c r="D1316" s="2">
        <v>37987</v>
      </c>
      <c r="E1316" t="s">
        <v>107</v>
      </c>
      <c r="F1316" t="s">
        <v>299</v>
      </c>
      <c r="G1316" t="s">
        <v>2090</v>
      </c>
      <c r="H1316" s="4">
        <v>1824.48</v>
      </c>
      <c r="I1316" s="4">
        <v>26.01</v>
      </c>
      <c r="J1316" s="4">
        <v>719.14</v>
      </c>
      <c r="K1316" s="4">
        <v>1105.3399999999999</v>
      </c>
      <c r="L1316" s="2">
        <v>45291</v>
      </c>
      <c r="M1316" t="s">
        <v>6</v>
      </c>
    </row>
    <row r="1317" spans="1:13" ht="12.75" customHeight="1" x14ac:dyDescent="0.25">
      <c r="A1317" t="s">
        <v>2096</v>
      </c>
      <c r="B1317" t="s">
        <v>2089</v>
      </c>
      <c r="C1317" s="1">
        <v>37986</v>
      </c>
      <c r="D1317" s="2">
        <v>37987</v>
      </c>
      <c r="E1317" t="s">
        <v>107</v>
      </c>
      <c r="F1317" t="s">
        <v>299</v>
      </c>
      <c r="G1317" t="s">
        <v>2090</v>
      </c>
      <c r="H1317" s="4">
        <v>22710.799999999999</v>
      </c>
      <c r="I1317" s="4">
        <v>323.69</v>
      </c>
      <c r="J1317" s="4">
        <v>8953.8700000000008</v>
      </c>
      <c r="K1317" s="4">
        <v>13756.93</v>
      </c>
      <c r="L1317" s="2">
        <v>45291</v>
      </c>
      <c r="M1317" t="s">
        <v>6</v>
      </c>
    </row>
    <row r="1318" spans="1:13" ht="12.75" customHeight="1" x14ac:dyDescent="0.25">
      <c r="A1318" t="s">
        <v>2097</v>
      </c>
      <c r="B1318" t="s">
        <v>2089</v>
      </c>
      <c r="C1318" s="1">
        <v>37986</v>
      </c>
      <c r="D1318" s="2">
        <v>37987</v>
      </c>
      <c r="E1318" t="s">
        <v>107</v>
      </c>
      <c r="F1318" t="s">
        <v>299</v>
      </c>
      <c r="G1318" t="s">
        <v>2090</v>
      </c>
      <c r="H1318" s="4">
        <v>59.29</v>
      </c>
      <c r="I1318" s="4">
        <v>0.84</v>
      </c>
      <c r="J1318" s="4">
        <v>23.46</v>
      </c>
      <c r="K1318" s="4">
        <v>35.83</v>
      </c>
      <c r="L1318" s="2">
        <v>45291</v>
      </c>
      <c r="M1318" t="s">
        <v>6</v>
      </c>
    </row>
    <row r="1319" spans="1:13" ht="12.75" customHeight="1" x14ac:dyDescent="0.25">
      <c r="A1319" t="s">
        <v>2098</v>
      </c>
      <c r="B1319" t="s">
        <v>2089</v>
      </c>
      <c r="C1319" s="1">
        <v>37986</v>
      </c>
      <c r="D1319" s="2">
        <v>37987</v>
      </c>
      <c r="E1319" t="s">
        <v>107</v>
      </c>
      <c r="F1319" t="s">
        <v>299</v>
      </c>
      <c r="G1319" t="s">
        <v>2090</v>
      </c>
      <c r="H1319" s="4">
        <v>1585.05</v>
      </c>
      <c r="I1319" s="4">
        <v>22.59</v>
      </c>
      <c r="J1319" s="4">
        <v>624.89</v>
      </c>
      <c r="K1319" s="4">
        <v>960.16</v>
      </c>
      <c r="L1319" s="2">
        <v>45291</v>
      </c>
      <c r="M1319" t="s">
        <v>6</v>
      </c>
    </row>
    <row r="1320" spans="1:13" ht="12.75" customHeight="1" x14ac:dyDescent="0.25">
      <c r="A1320" t="s">
        <v>2099</v>
      </c>
      <c r="B1320" t="s">
        <v>2100</v>
      </c>
      <c r="C1320" s="1">
        <v>37986</v>
      </c>
      <c r="D1320" s="2">
        <v>37987</v>
      </c>
      <c r="E1320" t="s">
        <v>107</v>
      </c>
      <c r="F1320" t="s">
        <v>299</v>
      </c>
      <c r="G1320" t="s">
        <v>2090</v>
      </c>
      <c r="H1320" s="4">
        <v>1743.58</v>
      </c>
      <c r="I1320" s="4">
        <v>24.85</v>
      </c>
      <c r="J1320" s="4">
        <v>687.39</v>
      </c>
      <c r="K1320" s="4">
        <v>1056.19</v>
      </c>
      <c r="L1320" s="2">
        <v>45291</v>
      </c>
      <c r="M1320" t="s">
        <v>6</v>
      </c>
    </row>
    <row r="1321" spans="1:13" ht="12.75" customHeight="1" x14ac:dyDescent="0.25">
      <c r="A1321" t="s">
        <v>2101</v>
      </c>
      <c r="B1321" t="s">
        <v>2102</v>
      </c>
      <c r="C1321" s="1">
        <v>37986</v>
      </c>
      <c r="D1321" s="2">
        <v>37987</v>
      </c>
      <c r="E1321" t="s">
        <v>107</v>
      </c>
      <c r="F1321" t="s">
        <v>299</v>
      </c>
      <c r="G1321" t="s">
        <v>2090</v>
      </c>
      <c r="H1321" s="4">
        <v>23</v>
      </c>
      <c r="I1321" s="4">
        <v>0.33</v>
      </c>
      <c r="J1321" s="4">
        <v>9.08</v>
      </c>
      <c r="K1321" s="4">
        <v>13.92</v>
      </c>
      <c r="L1321" s="2">
        <v>45291</v>
      </c>
      <c r="M1321" t="s">
        <v>6</v>
      </c>
    </row>
    <row r="1322" spans="1:13" ht="12.75" customHeight="1" x14ac:dyDescent="0.25">
      <c r="A1322" t="s">
        <v>2103</v>
      </c>
      <c r="B1322" t="s">
        <v>2044</v>
      </c>
      <c r="C1322" s="1">
        <v>37986</v>
      </c>
      <c r="D1322" s="2">
        <v>37987</v>
      </c>
      <c r="E1322" t="s">
        <v>107</v>
      </c>
      <c r="F1322" t="s">
        <v>299</v>
      </c>
      <c r="G1322" t="s">
        <v>2090</v>
      </c>
      <c r="H1322" s="4">
        <v>27586.32</v>
      </c>
      <c r="I1322" s="4">
        <v>393.18</v>
      </c>
      <c r="J1322" s="4">
        <v>10876.06</v>
      </c>
      <c r="K1322" s="4">
        <v>16710.259999999998</v>
      </c>
      <c r="L1322" s="2">
        <v>45291</v>
      </c>
      <c r="M1322" t="s">
        <v>6</v>
      </c>
    </row>
    <row r="1323" spans="1:13" ht="12.75" customHeight="1" x14ac:dyDescent="0.25">
      <c r="A1323" t="s">
        <v>2104</v>
      </c>
      <c r="B1323" t="s">
        <v>2046</v>
      </c>
      <c r="C1323" s="1">
        <v>37986</v>
      </c>
      <c r="D1323" s="2">
        <v>37987</v>
      </c>
      <c r="E1323" t="s">
        <v>107</v>
      </c>
      <c r="F1323" t="s">
        <v>299</v>
      </c>
      <c r="G1323" t="s">
        <v>2090</v>
      </c>
      <c r="H1323" s="4">
        <v>2278.41</v>
      </c>
      <c r="I1323" s="4">
        <v>32.47</v>
      </c>
      <c r="J1323" s="4">
        <v>898.31</v>
      </c>
      <c r="K1323" s="4">
        <v>1380.1</v>
      </c>
      <c r="L1323" s="2">
        <v>45291</v>
      </c>
      <c r="M1323" t="s">
        <v>6</v>
      </c>
    </row>
    <row r="1324" spans="1:13" ht="12.75" customHeight="1" x14ac:dyDescent="0.25">
      <c r="A1324" t="s">
        <v>2105</v>
      </c>
      <c r="B1324" t="s">
        <v>2106</v>
      </c>
      <c r="C1324" s="1">
        <v>37986</v>
      </c>
      <c r="D1324" s="2">
        <v>37987</v>
      </c>
      <c r="E1324" t="s">
        <v>107</v>
      </c>
      <c r="F1324" t="s">
        <v>299</v>
      </c>
      <c r="G1324" t="s">
        <v>2090</v>
      </c>
      <c r="H1324" s="4">
        <v>477.75</v>
      </c>
      <c r="I1324" s="4">
        <v>6.81</v>
      </c>
      <c r="J1324" s="4">
        <v>188.46</v>
      </c>
      <c r="K1324" s="4">
        <v>289.29000000000002</v>
      </c>
      <c r="L1324" s="2">
        <v>45291</v>
      </c>
      <c r="M1324" t="s">
        <v>6</v>
      </c>
    </row>
    <row r="1325" spans="1:13" ht="12.75" customHeight="1" x14ac:dyDescent="0.25">
      <c r="A1325" t="s">
        <v>2107</v>
      </c>
      <c r="B1325" t="s">
        <v>2108</v>
      </c>
      <c r="C1325" s="1">
        <v>37986</v>
      </c>
      <c r="D1325" s="2">
        <v>37987</v>
      </c>
      <c r="E1325" t="s">
        <v>107</v>
      </c>
      <c r="F1325" t="s">
        <v>299</v>
      </c>
      <c r="G1325" t="s">
        <v>2090</v>
      </c>
      <c r="H1325" s="4">
        <v>-2350</v>
      </c>
      <c r="I1325" s="4">
        <v>-33.5</v>
      </c>
      <c r="J1325" s="4">
        <v>-926.51</v>
      </c>
      <c r="K1325" s="4">
        <v>-1423.49</v>
      </c>
      <c r="L1325" s="2">
        <v>45291</v>
      </c>
      <c r="M1325" t="s">
        <v>6</v>
      </c>
    </row>
    <row r="1326" spans="1:13" ht="12.75" customHeight="1" x14ac:dyDescent="0.25">
      <c r="A1326" t="s">
        <v>2109</v>
      </c>
      <c r="B1326" t="s">
        <v>1944</v>
      </c>
      <c r="C1326" s="1">
        <v>38033</v>
      </c>
      <c r="D1326" s="2">
        <v>38047</v>
      </c>
      <c r="E1326" t="s">
        <v>107</v>
      </c>
      <c r="F1326" t="s">
        <v>299</v>
      </c>
      <c r="G1326" t="s">
        <v>2110</v>
      </c>
      <c r="H1326" s="4">
        <v>12935.2</v>
      </c>
      <c r="I1326" s="4">
        <v>184.65</v>
      </c>
      <c r="J1326" s="4">
        <v>5056.8500000000004</v>
      </c>
      <c r="K1326" s="4">
        <v>7878.35</v>
      </c>
      <c r="L1326" s="2">
        <v>45291</v>
      </c>
      <c r="M1326" t="s">
        <v>6</v>
      </c>
    </row>
    <row r="1327" spans="1:13" ht="12.75" customHeight="1" x14ac:dyDescent="0.25">
      <c r="A1327" t="s">
        <v>2111</v>
      </c>
      <c r="B1327" t="s">
        <v>1338</v>
      </c>
      <c r="C1327" s="1">
        <v>38033</v>
      </c>
      <c r="D1327" s="2">
        <v>38047</v>
      </c>
      <c r="E1327" t="s">
        <v>107</v>
      </c>
      <c r="F1327" t="s">
        <v>299</v>
      </c>
      <c r="G1327" t="s">
        <v>2110</v>
      </c>
      <c r="H1327" s="4">
        <v>1300</v>
      </c>
      <c r="I1327" s="4">
        <v>18.559999999999999</v>
      </c>
      <c r="J1327" s="4">
        <v>508.24</v>
      </c>
      <c r="K1327" s="4">
        <v>791.76</v>
      </c>
      <c r="L1327" s="2">
        <v>45291</v>
      </c>
      <c r="M1327" t="s">
        <v>6</v>
      </c>
    </row>
    <row r="1328" spans="1:13" ht="12.75" customHeight="1" x14ac:dyDescent="0.25">
      <c r="A1328" t="s">
        <v>2112</v>
      </c>
      <c r="B1328" t="s">
        <v>2113</v>
      </c>
      <c r="C1328" s="1">
        <v>38033</v>
      </c>
      <c r="D1328" s="2">
        <v>38047</v>
      </c>
      <c r="E1328" t="s">
        <v>107</v>
      </c>
      <c r="F1328" t="s">
        <v>299</v>
      </c>
      <c r="G1328" t="s">
        <v>2110</v>
      </c>
      <c r="H1328" s="4">
        <v>36340</v>
      </c>
      <c r="I1328" s="4">
        <v>518.75</v>
      </c>
      <c r="J1328" s="4">
        <v>14206.83</v>
      </c>
      <c r="K1328" s="4">
        <v>22133.17</v>
      </c>
      <c r="L1328" s="2">
        <v>45291</v>
      </c>
      <c r="M1328" t="s">
        <v>6</v>
      </c>
    </row>
    <row r="1329" spans="1:13" ht="12.75" customHeight="1" x14ac:dyDescent="0.25">
      <c r="A1329" t="s">
        <v>2114</v>
      </c>
      <c r="B1329" t="s">
        <v>2115</v>
      </c>
      <c r="C1329" s="1">
        <v>38033</v>
      </c>
      <c r="D1329" s="2">
        <v>38047</v>
      </c>
      <c r="E1329" t="s">
        <v>107</v>
      </c>
      <c r="F1329" t="s">
        <v>299</v>
      </c>
      <c r="G1329" t="s">
        <v>2110</v>
      </c>
      <c r="H1329" s="4">
        <v>5724</v>
      </c>
      <c r="I1329" s="4">
        <v>81.709999999999994</v>
      </c>
      <c r="J1329" s="4">
        <v>2237.75</v>
      </c>
      <c r="K1329" s="4">
        <v>3486.25</v>
      </c>
      <c r="L1329" s="2">
        <v>45291</v>
      </c>
      <c r="M1329" t="s">
        <v>6</v>
      </c>
    </row>
    <row r="1330" spans="1:13" ht="12.75" customHeight="1" x14ac:dyDescent="0.25">
      <c r="A1330" t="s">
        <v>2116</v>
      </c>
      <c r="B1330" t="s">
        <v>2117</v>
      </c>
      <c r="C1330" s="1">
        <v>38033</v>
      </c>
      <c r="D1330" s="2">
        <v>38047</v>
      </c>
      <c r="E1330" t="s">
        <v>107</v>
      </c>
      <c r="F1330" t="s">
        <v>299</v>
      </c>
      <c r="G1330" t="s">
        <v>2110</v>
      </c>
      <c r="H1330" s="4">
        <v>7404</v>
      </c>
      <c r="I1330" s="4">
        <v>105.69</v>
      </c>
      <c r="J1330" s="4">
        <v>2894.53</v>
      </c>
      <c r="K1330" s="4">
        <v>4509.47</v>
      </c>
      <c r="L1330" s="2">
        <v>45291</v>
      </c>
      <c r="M1330" t="s">
        <v>6</v>
      </c>
    </row>
    <row r="1331" spans="1:13" ht="12.75" customHeight="1" x14ac:dyDescent="0.25">
      <c r="A1331" t="s">
        <v>2118</v>
      </c>
      <c r="B1331" t="s">
        <v>2119</v>
      </c>
      <c r="C1331" s="1">
        <v>38033</v>
      </c>
      <c r="D1331" s="2">
        <v>38047</v>
      </c>
      <c r="E1331" t="s">
        <v>107</v>
      </c>
      <c r="F1331" t="s">
        <v>299</v>
      </c>
      <c r="G1331" t="s">
        <v>2110</v>
      </c>
      <c r="H1331" s="4">
        <v>240</v>
      </c>
      <c r="I1331" s="4">
        <v>3.43</v>
      </c>
      <c r="J1331" s="4">
        <v>93.83</v>
      </c>
      <c r="K1331" s="4">
        <v>146.16999999999999</v>
      </c>
      <c r="L1331" s="2">
        <v>45291</v>
      </c>
      <c r="M1331" t="s">
        <v>6</v>
      </c>
    </row>
    <row r="1332" spans="1:13" ht="12.75" customHeight="1" x14ac:dyDescent="0.25">
      <c r="A1332" t="s">
        <v>2120</v>
      </c>
      <c r="B1332" t="s">
        <v>2121</v>
      </c>
      <c r="C1332" s="1">
        <v>38033</v>
      </c>
      <c r="D1332" s="2">
        <v>38047</v>
      </c>
      <c r="E1332" t="s">
        <v>107</v>
      </c>
      <c r="F1332" t="s">
        <v>299</v>
      </c>
      <c r="G1332" t="s">
        <v>2110</v>
      </c>
      <c r="H1332" s="4">
        <v>1300</v>
      </c>
      <c r="I1332" s="4">
        <v>18.559999999999999</v>
      </c>
      <c r="J1332" s="4">
        <v>508.24</v>
      </c>
      <c r="K1332" s="4">
        <v>791.76</v>
      </c>
      <c r="L1332" s="2">
        <v>45291</v>
      </c>
      <c r="M1332" t="s">
        <v>6</v>
      </c>
    </row>
    <row r="1333" spans="1:13" ht="12.75" customHeight="1" x14ac:dyDescent="0.25">
      <c r="A1333" t="s">
        <v>2122</v>
      </c>
      <c r="B1333" t="s">
        <v>2123</v>
      </c>
      <c r="C1333" s="1">
        <v>38033</v>
      </c>
      <c r="D1333" s="2">
        <v>38047</v>
      </c>
      <c r="E1333" t="s">
        <v>107</v>
      </c>
      <c r="F1333" t="s">
        <v>299</v>
      </c>
      <c r="G1333" t="s">
        <v>2110</v>
      </c>
      <c r="H1333" s="4">
        <v>910</v>
      </c>
      <c r="I1333" s="4">
        <v>12.99</v>
      </c>
      <c r="J1333" s="4">
        <v>355.77</v>
      </c>
      <c r="K1333" s="4">
        <v>554.23</v>
      </c>
      <c r="L1333" s="2">
        <v>45291</v>
      </c>
      <c r="M1333" t="s">
        <v>6</v>
      </c>
    </row>
    <row r="1334" spans="1:13" ht="12.75" customHeight="1" x14ac:dyDescent="0.25">
      <c r="A1334" t="s">
        <v>2124</v>
      </c>
      <c r="B1334" t="s">
        <v>2125</v>
      </c>
      <c r="C1334" s="1">
        <v>38033</v>
      </c>
      <c r="D1334" s="2">
        <v>38047</v>
      </c>
      <c r="E1334" t="s">
        <v>107</v>
      </c>
      <c r="F1334" t="s">
        <v>299</v>
      </c>
      <c r="G1334" t="s">
        <v>2110</v>
      </c>
      <c r="H1334" s="4">
        <v>140</v>
      </c>
      <c r="I1334" s="4">
        <v>2</v>
      </c>
      <c r="J1334" s="4">
        <v>54.73</v>
      </c>
      <c r="K1334" s="4">
        <v>85.27</v>
      </c>
      <c r="L1334" s="2">
        <v>45291</v>
      </c>
      <c r="M1334" t="s">
        <v>6</v>
      </c>
    </row>
    <row r="1335" spans="1:13" ht="12.75" customHeight="1" x14ac:dyDescent="0.25">
      <c r="A1335" t="s">
        <v>2126</v>
      </c>
      <c r="B1335" t="s">
        <v>1997</v>
      </c>
      <c r="C1335" s="1">
        <v>38033</v>
      </c>
      <c r="D1335" s="2">
        <v>38047</v>
      </c>
      <c r="E1335" t="s">
        <v>107</v>
      </c>
      <c r="F1335" t="s">
        <v>299</v>
      </c>
      <c r="G1335" t="s">
        <v>2110</v>
      </c>
      <c r="H1335" s="4">
        <v>180</v>
      </c>
      <c r="I1335" s="4">
        <v>2.57</v>
      </c>
      <c r="J1335" s="4">
        <v>70.37</v>
      </c>
      <c r="K1335" s="4">
        <v>109.63</v>
      </c>
      <c r="L1335" s="2">
        <v>45291</v>
      </c>
      <c r="M1335" t="s">
        <v>6</v>
      </c>
    </row>
    <row r="1336" spans="1:13" ht="12.75" customHeight="1" x14ac:dyDescent="0.25">
      <c r="A1336" t="s">
        <v>2127</v>
      </c>
      <c r="B1336" t="s">
        <v>2128</v>
      </c>
      <c r="C1336" s="1">
        <v>38033</v>
      </c>
      <c r="D1336" s="2">
        <v>38047</v>
      </c>
      <c r="E1336" t="s">
        <v>107</v>
      </c>
      <c r="F1336" t="s">
        <v>299</v>
      </c>
      <c r="G1336" t="s">
        <v>2110</v>
      </c>
      <c r="H1336" s="4">
        <v>125</v>
      </c>
      <c r="I1336" s="4">
        <v>1.79</v>
      </c>
      <c r="J1336" s="4">
        <v>48.88</v>
      </c>
      <c r="K1336" s="4">
        <v>76.12</v>
      </c>
      <c r="L1336" s="2">
        <v>45291</v>
      </c>
      <c r="M1336" t="s">
        <v>6</v>
      </c>
    </row>
    <row r="1337" spans="1:13" ht="12.75" customHeight="1" x14ac:dyDescent="0.25">
      <c r="A1337" t="s">
        <v>2129</v>
      </c>
      <c r="B1337" t="s">
        <v>2130</v>
      </c>
      <c r="C1337" s="1">
        <v>38033</v>
      </c>
      <c r="D1337" s="2">
        <v>38047</v>
      </c>
      <c r="E1337" t="s">
        <v>107</v>
      </c>
      <c r="F1337" t="s">
        <v>299</v>
      </c>
      <c r="G1337" t="s">
        <v>2110</v>
      </c>
      <c r="H1337" s="4">
        <v>450</v>
      </c>
      <c r="I1337" s="4">
        <v>6.42</v>
      </c>
      <c r="J1337" s="4">
        <v>175.92</v>
      </c>
      <c r="K1337" s="4">
        <v>274.08</v>
      </c>
      <c r="L1337" s="2">
        <v>45291</v>
      </c>
      <c r="M1337" t="s">
        <v>6</v>
      </c>
    </row>
    <row r="1338" spans="1:13" ht="12.75" customHeight="1" x14ac:dyDescent="0.25">
      <c r="A1338" t="s">
        <v>2131</v>
      </c>
      <c r="B1338" t="s">
        <v>2132</v>
      </c>
      <c r="C1338" s="1">
        <v>38033</v>
      </c>
      <c r="D1338" s="2">
        <v>38047</v>
      </c>
      <c r="E1338" t="s">
        <v>107</v>
      </c>
      <c r="F1338" t="s">
        <v>299</v>
      </c>
      <c r="G1338" t="s">
        <v>2110</v>
      </c>
      <c r="H1338" s="4">
        <v>185</v>
      </c>
      <c r="I1338" s="4">
        <v>2.64</v>
      </c>
      <c r="J1338" s="4">
        <v>72.33</v>
      </c>
      <c r="K1338" s="4">
        <v>112.67</v>
      </c>
      <c r="L1338" s="2">
        <v>45291</v>
      </c>
      <c r="M1338" t="s">
        <v>6</v>
      </c>
    </row>
    <row r="1339" spans="1:13" ht="12.75" customHeight="1" x14ac:dyDescent="0.25">
      <c r="A1339" t="s">
        <v>2133</v>
      </c>
      <c r="B1339" t="s">
        <v>2134</v>
      </c>
      <c r="C1339" s="1">
        <v>38033</v>
      </c>
      <c r="D1339" s="2">
        <v>38047</v>
      </c>
      <c r="E1339" t="s">
        <v>107</v>
      </c>
      <c r="F1339" t="s">
        <v>299</v>
      </c>
      <c r="G1339" t="s">
        <v>2110</v>
      </c>
      <c r="H1339" s="4">
        <v>108</v>
      </c>
      <c r="I1339" s="4">
        <v>1.54</v>
      </c>
      <c r="J1339" s="4">
        <v>42.22</v>
      </c>
      <c r="K1339" s="4">
        <v>65.78</v>
      </c>
      <c r="L1339" s="2">
        <v>45291</v>
      </c>
      <c r="M1339" t="s">
        <v>6</v>
      </c>
    </row>
    <row r="1340" spans="1:13" ht="12.75" customHeight="1" x14ac:dyDescent="0.25">
      <c r="A1340" t="s">
        <v>2135</v>
      </c>
      <c r="B1340" t="s">
        <v>2136</v>
      </c>
      <c r="C1340" s="1">
        <v>38033</v>
      </c>
      <c r="D1340" s="2">
        <v>38047</v>
      </c>
      <c r="E1340" t="s">
        <v>107</v>
      </c>
      <c r="F1340" t="s">
        <v>299</v>
      </c>
      <c r="G1340" t="s">
        <v>2110</v>
      </c>
      <c r="H1340" s="4">
        <v>60</v>
      </c>
      <c r="I1340" s="4">
        <v>0.86</v>
      </c>
      <c r="J1340" s="4">
        <v>23.46</v>
      </c>
      <c r="K1340" s="4">
        <v>36.54</v>
      </c>
      <c r="L1340" s="2">
        <v>45291</v>
      </c>
      <c r="M1340" t="s">
        <v>6</v>
      </c>
    </row>
    <row r="1341" spans="1:13" ht="12.75" customHeight="1" x14ac:dyDescent="0.25">
      <c r="A1341" t="s">
        <v>2137</v>
      </c>
      <c r="B1341" t="s">
        <v>2138</v>
      </c>
      <c r="C1341" s="1">
        <v>38033</v>
      </c>
      <c r="D1341" s="2">
        <v>38047</v>
      </c>
      <c r="E1341" t="s">
        <v>107</v>
      </c>
      <c r="F1341" t="s">
        <v>299</v>
      </c>
      <c r="G1341" t="s">
        <v>2110</v>
      </c>
      <c r="H1341" s="4">
        <v>280</v>
      </c>
      <c r="I1341" s="4">
        <v>4</v>
      </c>
      <c r="J1341" s="4">
        <v>109.48</v>
      </c>
      <c r="K1341" s="4">
        <v>170.52</v>
      </c>
      <c r="L1341" s="2">
        <v>45291</v>
      </c>
      <c r="M1341" t="s">
        <v>6</v>
      </c>
    </row>
    <row r="1342" spans="1:13" ht="12.75" customHeight="1" x14ac:dyDescent="0.25">
      <c r="A1342" t="s">
        <v>2139</v>
      </c>
      <c r="B1342" t="s">
        <v>2001</v>
      </c>
      <c r="C1342" s="1">
        <v>38033</v>
      </c>
      <c r="D1342" s="2">
        <v>38047</v>
      </c>
      <c r="E1342" t="s">
        <v>107</v>
      </c>
      <c r="F1342" t="s">
        <v>299</v>
      </c>
      <c r="G1342" t="s">
        <v>2110</v>
      </c>
      <c r="H1342" s="4">
        <v>704</v>
      </c>
      <c r="I1342" s="4">
        <v>10.050000000000001</v>
      </c>
      <c r="J1342" s="4">
        <v>275.22000000000003</v>
      </c>
      <c r="K1342" s="4">
        <v>428.78</v>
      </c>
      <c r="L1342" s="2">
        <v>45291</v>
      </c>
      <c r="M1342" t="s">
        <v>6</v>
      </c>
    </row>
    <row r="1343" spans="1:13" ht="12.75" customHeight="1" x14ac:dyDescent="0.25">
      <c r="A1343" t="s">
        <v>2140</v>
      </c>
      <c r="B1343" t="s">
        <v>1953</v>
      </c>
      <c r="C1343" s="1">
        <v>38058</v>
      </c>
      <c r="D1343" s="2">
        <v>38078</v>
      </c>
      <c r="E1343" t="s">
        <v>107</v>
      </c>
      <c r="F1343" t="s">
        <v>299</v>
      </c>
      <c r="G1343" t="s">
        <v>2141</v>
      </c>
      <c r="H1343" s="4">
        <v>5390</v>
      </c>
      <c r="I1343" s="4">
        <v>77</v>
      </c>
      <c r="J1343" s="4">
        <v>2098.17</v>
      </c>
      <c r="K1343" s="4">
        <v>3291.83</v>
      </c>
      <c r="L1343" s="2">
        <v>45291</v>
      </c>
      <c r="M1343" t="s">
        <v>6</v>
      </c>
    </row>
    <row r="1344" spans="1:13" ht="12.75" customHeight="1" x14ac:dyDescent="0.25">
      <c r="A1344" t="s">
        <v>2142</v>
      </c>
      <c r="B1344" t="s">
        <v>2143</v>
      </c>
      <c r="C1344" s="1">
        <v>38104</v>
      </c>
      <c r="D1344" s="2">
        <v>38078</v>
      </c>
      <c r="E1344" t="s">
        <v>107</v>
      </c>
      <c r="F1344" t="s">
        <v>299</v>
      </c>
      <c r="G1344" t="s">
        <v>2141</v>
      </c>
      <c r="H1344" s="4">
        <v>5750</v>
      </c>
      <c r="I1344" s="4">
        <v>82.14</v>
      </c>
      <c r="J1344" s="4">
        <v>2238.39</v>
      </c>
      <c r="K1344" s="4">
        <v>3511.61</v>
      </c>
      <c r="L1344" s="2">
        <v>45291</v>
      </c>
      <c r="M1344" t="s">
        <v>6</v>
      </c>
    </row>
    <row r="1345" spans="1:13" ht="12.75" customHeight="1" x14ac:dyDescent="0.25">
      <c r="A1345" t="s">
        <v>2144</v>
      </c>
      <c r="B1345" t="s">
        <v>2145</v>
      </c>
      <c r="C1345" s="1">
        <v>38104</v>
      </c>
      <c r="D1345" s="2">
        <v>38078</v>
      </c>
      <c r="E1345" t="s">
        <v>107</v>
      </c>
      <c r="F1345" t="s">
        <v>299</v>
      </c>
      <c r="G1345" t="s">
        <v>2141</v>
      </c>
      <c r="H1345" s="4">
        <v>18620</v>
      </c>
      <c r="I1345" s="4">
        <v>266</v>
      </c>
      <c r="J1345" s="4">
        <v>7248.5</v>
      </c>
      <c r="K1345" s="4">
        <v>11371.5</v>
      </c>
      <c r="L1345" s="2">
        <v>45291</v>
      </c>
      <c r="M1345" t="s">
        <v>6</v>
      </c>
    </row>
    <row r="1346" spans="1:13" ht="12.75" customHeight="1" x14ac:dyDescent="0.25">
      <c r="A1346" t="s">
        <v>2146</v>
      </c>
      <c r="B1346" t="s">
        <v>2147</v>
      </c>
      <c r="C1346" s="1">
        <v>38104</v>
      </c>
      <c r="D1346" s="2">
        <v>38078</v>
      </c>
      <c r="E1346" t="s">
        <v>107</v>
      </c>
      <c r="F1346" t="s">
        <v>299</v>
      </c>
      <c r="G1346" t="s">
        <v>2141</v>
      </c>
      <c r="H1346" s="4">
        <v>1400</v>
      </c>
      <c r="I1346" s="4">
        <v>20</v>
      </c>
      <c r="J1346" s="4">
        <v>545</v>
      </c>
      <c r="K1346" s="4">
        <v>855</v>
      </c>
      <c r="L1346" s="2">
        <v>45291</v>
      </c>
      <c r="M1346" t="s">
        <v>6</v>
      </c>
    </row>
    <row r="1347" spans="1:13" ht="12.75" customHeight="1" x14ac:dyDescent="0.25">
      <c r="A1347" t="s">
        <v>2148</v>
      </c>
      <c r="B1347" t="s">
        <v>2149</v>
      </c>
      <c r="C1347" s="1">
        <v>38104</v>
      </c>
      <c r="D1347" s="2">
        <v>38078</v>
      </c>
      <c r="E1347" t="s">
        <v>107</v>
      </c>
      <c r="F1347" t="s">
        <v>299</v>
      </c>
      <c r="G1347" t="s">
        <v>2141</v>
      </c>
      <c r="H1347" s="4">
        <v>1800</v>
      </c>
      <c r="I1347" s="4">
        <v>25.72</v>
      </c>
      <c r="J1347" s="4">
        <v>700.72</v>
      </c>
      <c r="K1347" s="4">
        <v>1099.28</v>
      </c>
      <c r="L1347" s="2">
        <v>45291</v>
      </c>
      <c r="M1347" t="s">
        <v>6</v>
      </c>
    </row>
    <row r="1348" spans="1:13" ht="12.75" customHeight="1" x14ac:dyDescent="0.25">
      <c r="A1348" t="s">
        <v>2150</v>
      </c>
      <c r="B1348" t="s">
        <v>2151</v>
      </c>
      <c r="C1348" s="1">
        <v>38104</v>
      </c>
      <c r="D1348" s="2">
        <v>38078</v>
      </c>
      <c r="E1348" t="s">
        <v>107</v>
      </c>
      <c r="F1348" t="s">
        <v>299</v>
      </c>
      <c r="G1348" t="s">
        <v>2141</v>
      </c>
      <c r="H1348" s="4">
        <v>980</v>
      </c>
      <c r="I1348" s="4">
        <v>14</v>
      </c>
      <c r="J1348" s="4">
        <v>381.5</v>
      </c>
      <c r="K1348" s="4">
        <v>598.5</v>
      </c>
      <c r="L1348" s="2">
        <v>45291</v>
      </c>
      <c r="M1348" t="s">
        <v>6</v>
      </c>
    </row>
    <row r="1349" spans="1:13" ht="12.75" customHeight="1" x14ac:dyDescent="0.25">
      <c r="A1349" t="s">
        <v>2152</v>
      </c>
      <c r="B1349" t="s">
        <v>2153</v>
      </c>
      <c r="C1349" s="1">
        <v>38104</v>
      </c>
      <c r="D1349" s="2">
        <v>38078</v>
      </c>
      <c r="E1349" t="s">
        <v>107</v>
      </c>
      <c r="F1349" t="s">
        <v>299</v>
      </c>
      <c r="G1349" t="s">
        <v>2141</v>
      </c>
      <c r="H1349" s="4">
        <v>1200</v>
      </c>
      <c r="I1349" s="4">
        <v>17.14</v>
      </c>
      <c r="J1349" s="4">
        <v>467.14</v>
      </c>
      <c r="K1349" s="4">
        <v>732.86</v>
      </c>
      <c r="L1349" s="2">
        <v>45291</v>
      </c>
      <c r="M1349" t="s">
        <v>6</v>
      </c>
    </row>
    <row r="1350" spans="1:13" ht="12.75" customHeight="1" x14ac:dyDescent="0.25">
      <c r="A1350" t="s">
        <v>2154</v>
      </c>
      <c r="B1350" t="s">
        <v>2155</v>
      </c>
      <c r="C1350" s="1">
        <v>38104</v>
      </c>
      <c r="D1350" s="2">
        <v>38078</v>
      </c>
      <c r="E1350" t="s">
        <v>107</v>
      </c>
      <c r="F1350" t="s">
        <v>299</v>
      </c>
      <c r="G1350" t="s">
        <v>2141</v>
      </c>
      <c r="H1350" s="4">
        <v>250</v>
      </c>
      <c r="I1350" s="4">
        <v>3.57</v>
      </c>
      <c r="J1350" s="4">
        <v>97.33</v>
      </c>
      <c r="K1350" s="4">
        <v>152.66999999999999</v>
      </c>
      <c r="L1350" s="2">
        <v>45291</v>
      </c>
      <c r="M1350" t="s">
        <v>6</v>
      </c>
    </row>
    <row r="1351" spans="1:13" ht="12.75" customHeight="1" x14ac:dyDescent="0.25">
      <c r="A1351" t="s">
        <v>2156</v>
      </c>
      <c r="B1351" t="s">
        <v>2157</v>
      </c>
      <c r="C1351" s="1">
        <v>38104</v>
      </c>
      <c r="D1351" s="2">
        <v>38078</v>
      </c>
      <c r="E1351" t="s">
        <v>107</v>
      </c>
      <c r="F1351" t="s">
        <v>299</v>
      </c>
      <c r="G1351" t="s">
        <v>2141</v>
      </c>
      <c r="H1351" s="4">
        <v>220</v>
      </c>
      <c r="I1351" s="4">
        <v>3.14</v>
      </c>
      <c r="J1351" s="4">
        <v>85.65</v>
      </c>
      <c r="K1351" s="4">
        <v>134.35</v>
      </c>
      <c r="L1351" s="2">
        <v>45291</v>
      </c>
      <c r="M1351" t="s">
        <v>6</v>
      </c>
    </row>
    <row r="1352" spans="1:13" ht="12.75" customHeight="1" x14ac:dyDescent="0.25">
      <c r="A1352" t="s">
        <v>2158</v>
      </c>
      <c r="B1352" t="s">
        <v>2159</v>
      </c>
      <c r="C1352" s="1">
        <v>38104</v>
      </c>
      <c r="D1352" s="2">
        <v>38078</v>
      </c>
      <c r="E1352" t="s">
        <v>107</v>
      </c>
      <c r="F1352" t="s">
        <v>299</v>
      </c>
      <c r="G1352" t="s">
        <v>2141</v>
      </c>
      <c r="H1352" s="4">
        <v>100</v>
      </c>
      <c r="I1352" s="4">
        <v>1.43</v>
      </c>
      <c r="J1352" s="4">
        <v>38.94</v>
      </c>
      <c r="K1352" s="4">
        <v>61.06</v>
      </c>
      <c r="L1352" s="2">
        <v>45291</v>
      </c>
      <c r="M1352" t="s">
        <v>6</v>
      </c>
    </row>
    <row r="1353" spans="1:13" ht="12.75" customHeight="1" x14ac:dyDescent="0.25">
      <c r="A1353" t="s">
        <v>2160</v>
      </c>
      <c r="B1353" t="s">
        <v>2161</v>
      </c>
      <c r="C1353" s="1">
        <v>38104</v>
      </c>
      <c r="D1353" s="2">
        <v>38078</v>
      </c>
      <c r="E1353" t="s">
        <v>107</v>
      </c>
      <c r="F1353" t="s">
        <v>299</v>
      </c>
      <c r="G1353" t="s">
        <v>2141</v>
      </c>
      <c r="H1353" s="4">
        <v>90</v>
      </c>
      <c r="I1353" s="4">
        <v>1.29</v>
      </c>
      <c r="J1353" s="4">
        <v>35.04</v>
      </c>
      <c r="K1353" s="4">
        <v>54.96</v>
      </c>
      <c r="L1353" s="2">
        <v>45291</v>
      </c>
      <c r="M1353" t="s">
        <v>6</v>
      </c>
    </row>
    <row r="1354" spans="1:13" ht="12.75" customHeight="1" x14ac:dyDescent="0.25">
      <c r="A1354" t="s">
        <v>2162</v>
      </c>
      <c r="B1354" t="s">
        <v>2163</v>
      </c>
      <c r="C1354" s="1">
        <v>38104</v>
      </c>
      <c r="D1354" s="2">
        <v>38078</v>
      </c>
      <c r="E1354" t="s">
        <v>107</v>
      </c>
      <c r="F1354" t="s">
        <v>299</v>
      </c>
      <c r="G1354" t="s">
        <v>2141</v>
      </c>
      <c r="H1354" s="4">
        <v>1050</v>
      </c>
      <c r="I1354" s="4">
        <v>15</v>
      </c>
      <c r="J1354" s="4">
        <v>408.75</v>
      </c>
      <c r="K1354" s="4">
        <v>641.25</v>
      </c>
      <c r="L1354" s="2">
        <v>45291</v>
      </c>
      <c r="M1354" t="s">
        <v>6</v>
      </c>
    </row>
    <row r="1355" spans="1:13" ht="12.75" customHeight="1" x14ac:dyDescent="0.25">
      <c r="A1355" t="s">
        <v>2164</v>
      </c>
      <c r="B1355" t="s">
        <v>2165</v>
      </c>
      <c r="C1355" s="1">
        <v>38104</v>
      </c>
      <c r="D1355" s="2">
        <v>38078</v>
      </c>
      <c r="E1355" t="s">
        <v>107</v>
      </c>
      <c r="F1355" t="s">
        <v>299</v>
      </c>
      <c r="G1355" t="s">
        <v>2141</v>
      </c>
      <c r="H1355" s="4">
        <v>2178</v>
      </c>
      <c r="I1355" s="4">
        <v>31.12</v>
      </c>
      <c r="J1355" s="4">
        <v>847.87</v>
      </c>
      <c r="K1355" s="4">
        <v>1330.13</v>
      </c>
      <c r="L1355" s="2">
        <v>45291</v>
      </c>
      <c r="M1355" t="s">
        <v>6</v>
      </c>
    </row>
    <row r="1356" spans="1:13" ht="12.75" customHeight="1" x14ac:dyDescent="0.25">
      <c r="A1356" t="s">
        <v>2166</v>
      </c>
      <c r="B1356" t="s">
        <v>1932</v>
      </c>
      <c r="C1356" s="1">
        <v>38104</v>
      </c>
      <c r="D1356" s="2">
        <v>38078</v>
      </c>
      <c r="E1356" t="s">
        <v>107</v>
      </c>
      <c r="F1356" t="s">
        <v>299</v>
      </c>
      <c r="G1356" t="s">
        <v>2141</v>
      </c>
      <c r="H1356" s="4">
        <v>1045</v>
      </c>
      <c r="I1356" s="4">
        <v>14.93</v>
      </c>
      <c r="J1356" s="4">
        <v>406.81</v>
      </c>
      <c r="K1356" s="4">
        <v>638.19000000000005</v>
      </c>
      <c r="L1356" s="2">
        <v>45291</v>
      </c>
      <c r="M1356" t="s">
        <v>6</v>
      </c>
    </row>
    <row r="1357" spans="1:13" ht="12.75" customHeight="1" x14ac:dyDescent="0.25">
      <c r="A1357" t="s">
        <v>2167</v>
      </c>
      <c r="B1357" t="s">
        <v>1785</v>
      </c>
      <c r="C1357" s="1">
        <v>38104</v>
      </c>
      <c r="D1357" s="2">
        <v>38078</v>
      </c>
      <c r="E1357" t="s">
        <v>107</v>
      </c>
      <c r="F1357" t="s">
        <v>299</v>
      </c>
      <c r="G1357" t="s">
        <v>2141</v>
      </c>
      <c r="H1357" s="4">
        <v>457.99</v>
      </c>
      <c r="I1357" s="4">
        <v>6.54</v>
      </c>
      <c r="J1357" s="4">
        <v>178.29</v>
      </c>
      <c r="K1357" s="4">
        <v>279.7</v>
      </c>
      <c r="L1357" s="2">
        <v>45291</v>
      </c>
      <c r="M1357" t="s">
        <v>6</v>
      </c>
    </row>
    <row r="1358" spans="1:13" ht="12.75" customHeight="1" x14ac:dyDescent="0.25">
      <c r="A1358" t="s">
        <v>2168</v>
      </c>
      <c r="B1358" t="s">
        <v>2169</v>
      </c>
      <c r="C1358" s="1">
        <v>38104</v>
      </c>
      <c r="D1358" s="2">
        <v>38078</v>
      </c>
      <c r="E1358" t="s">
        <v>107</v>
      </c>
      <c r="F1358" t="s">
        <v>299</v>
      </c>
      <c r="G1358" t="s">
        <v>2141</v>
      </c>
      <c r="H1358" s="4">
        <v>4836</v>
      </c>
      <c r="I1358" s="4">
        <v>69.09</v>
      </c>
      <c r="J1358" s="4">
        <v>1882.59</v>
      </c>
      <c r="K1358" s="4">
        <v>2953.41</v>
      </c>
      <c r="L1358" s="2">
        <v>45291</v>
      </c>
      <c r="M1358" t="s">
        <v>6</v>
      </c>
    </row>
    <row r="1359" spans="1:13" ht="12.75" customHeight="1" x14ac:dyDescent="0.25">
      <c r="A1359" t="s">
        <v>2170</v>
      </c>
      <c r="B1359" t="s">
        <v>2169</v>
      </c>
      <c r="C1359" s="1">
        <v>38104</v>
      </c>
      <c r="D1359" s="2">
        <v>38047</v>
      </c>
      <c r="E1359" t="s">
        <v>107</v>
      </c>
      <c r="F1359" t="s">
        <v>299</v>
      </c>
      <c r="G1359" t="s">
        <v>2110</v>
      </c>
      <c r="H1359" s="4">
        <v>3600</v>
      </c>
      <c r="I1359" s="4">
        <v>51.39</v>
      </c>
      <c r="J1359" s="4">
        <v>1407.39</v>
      </c>
      <c r="K1359" s="4">
        <v>2192.61</v>
      </c>
      <c r="L1359" s="2">
        <v>45291</v>
      </c>
      <c r="M1359" t="s">
        <v>6</v>
      </c>
    </row>
    <row r="1360" spans="1:13" ht="12.75" customHeight="1" x14ac:dyDescent="0.25">
      <c r="A1360" t="s">
        <v>2171</v>
      </c>
      <c r="B1360" t="s">
        <v>2172</v>
      </c>
      <c r="C1360" s="1">
        <v>38104</v>
      </c>
      <c r="D1360" s="2">
        <v>38047</v>
      </c>
      <c r="E1360" t="s">
        <v>107</v>
      </c>
      <c r="F1360" t="s">
        <v>299</v>
      </c>
      <c r="G1360" t="s">
        <v>2110</v>
      </c>
      <c r="H1360" s="4">
        <v>11971.18</v>
      </c>
      <c r="I1360" s="4">
        <v>170.89</v>
      </c>
      <c r="J1360" s="4">
        <v>4679.97</v>
      </c>
      <c r="K1360" s="4">
        <v>7291.21</v>
      </c>
      <c r="L1360" s="2">
        <v>45291</v>
      </c>
      <c r="M1360" t="s">
        <v>6</v>
      </c>
    </row>
    <row r="1361" spans="1:13" ht="12.75" customHeight="1" x14ac:dyDescent="0.25">
      <c r="A1361" t="s">
        <v>2173</v>
      </c>
      <c r="B1361" t="s">
        <v>1666</v>
      </c>
      <c r="C1361" s="1">
        <v>38104</v>
      </c>
      <c r="D1361" s="2">
        <v>38047</v>
      </c>
      <c r="E1361" t="s">
        <v>107</v>
      </c>
      <c r="F1361" t="s">
        <v>299</v>
      </c>
      <c r="G1361" t="s">
        <v>2110</v>
      </c>
      <c r="H1361" s="4">
        <v>3240</v>
      </c>
      <c r="I1361" s="4">
        <v>46.25</v>
      </c>
      <c r="J1361" s="4">
        <v>1266.6500000000001</v>
      </c>
      <c r="K1361" s="4">
        <v>1973.35</v>
      </c>
      <c r="L1361" s="2">
        <v>45291</v>
      </c>
      <c r="M1361" t="s">
        <v>6</v>
      </c>
    </row>
    <row r="1362" spans="1:13" ht="12.75" customHeight="1" x14ac:dyDescent="0.25">
      <c r="A1362" t="s">
        <v>2174</v>
      </c>
      <c r="B1362" t="s">
        <v>1609</v>
      </c>
      <c r="C1362" s="1">
        <v>38104</v>
      </c>
      <c r="D1362" s="2">
        <v>38047</v>
      </c>
      <c r="E1362" t="s">
        <v>107</v>
      </c>
      <c r="F1362" t="s">
        <v>299</v>
      </c>
      <c r="G1362" t="s">
        <v>2110</v>
      </c>
      <c r="H1362" s="4">
        <v>4200</v>
      </c>
      <c r="I1362" s="4">
        <v>59.96</v>
      </c>
      <c r="J1362" s="4">
        <v>1641.96</v>
      </c>
      <c r="K1362" s="4">
        <v>2558.04</v>
      </c>
      <c r="L1362" s="2">
        <v>45291</v>
      </c>
      <c r="M1362" t="s">
        <v>6</v>
      </c>
    </row>
    <row r="1363" spans="1:13" ht="12.75" customHeight="1" x14ac:dyDescent="0.25">
      <c r="A1363" t="s">
        <v>2175</v>
      </c>
      <c r="B1363" t="s">
        <v>2003</v>
      </c>
      <c r="C1363" s="1">
        <v>38104</v>
      </c>
      <c r="D1363" s="2">
        <v>38047</v>
      </c>
      <c r="E1363" t="s">
        <v>107</v>
      </c>
      <c r="F1363" t="s">
        <v>299</v>
      </c>
      <c r="G1363" t="s">
        <v>2110</v>
      </c>
      <c r="H1363" s="4">
        <v>1803.96</v>
      </c>
      <c r="I1363" s="4">
        <v>25.75</v>
      </c>
      <c r="J1363" s="4">
        <v>705.27</v>
      </c>
      <c r="K1363" s="4">
        <v>1098.69</v>
      </c>
      <c r="L1363" s="2">
        <v>45291</v>
      </c>
      <c r="M1363" t="s">
        <v>6</v>
      </c>
    </row>
    <row r="1364" spans="1:13" ht="12.75" customHeight="1" x14ac:dyDescent="0.25">
      <c r="A1364" t="s">
        <v>2176</v>
      </c>
      <c r="B1364" t="s">
        <v>919</v>
      </c>
      <c r="C1364" s="1">
        <v>38104</v>
      </c>
      <c r="D1364" s="2">
        <v>38047</v>
      </c>
      <c r="E1364" t="s">
        <v>107</v>
      </c>
      <c r="F1364" t="s">
        <v>299</v>
      </c>
      <c r="G1364" t="s">
        <v>2110</v>
      </c>
      <c r="H1364" s="4">
        <v>1000</v>
      </c>
      <c r="I1364" s="4">
        <v>14.28</v>
      </c>
      <c r="J1364" s="4">
        <v>390.96</v>
      </c>
      <c r="K1364" s="4">
        <v>609.04</v>
      </c>
      <c r="L1364" s="2">
        <v>45291</v>
      </c>
      <c r="M1364" t="s">
        <v>6</v>
      </c>
    </row>
    <row r="1365" spans="1:13" ht="12.75" customHeight="1" x14ac:dyDescent="0.25">
      <c r="A1365" t="s">
        <v>2177</v>
      </c>
      <c r="B1365" t="s">
        <v>1785</v>
      </c>
      <c r="C1365" s="1">
        <v>38104</v>
      </c>
      <c r="D1365" s="2">
        <v>38047</v>
      </c>
      <c r="E1365" t="s">
        <v>107</v>
      </c>
      <c r="F1365" t="s">
        <v>299</v>
      </c>
      <c r="G1365" t="s">
        <v>2110</v>
      </c>
      <c r="H1365" s="4">
        <v>1950</v>
      </c>
      <c r="I1365" s="4">
        <v>27.84</v>
      </c>
      <c r="J1365" s="4">
        <v>762.34</v>
      </c>
      <c r="K1365" s="4">
        <v>1187.6600000000001</v>
      </c>
      <c r="L1365" s="2">
        <v>45291</v>
      </c>
      <c r="M1365" t="s">
        <v>6</v>
      </c>
    </row>
    <row r="1366" spans="1:13" ht="12.75" customHeight="1" x14ac:dyDescent="0.25">
      <c r="A1366" t="s">
        <v>2178</v>
      </c>
      <c r="B1366" t="s">
        <v>2179</v>
      </c>
      <c r="C1366" s="1">
        <v>38104</v>
      </c>
      <c r="D1366" s="2">
        <v>38078</v>
      </c>
      <c r="E1366" t="s">
        <v>107</v>
      </c>
      <c r="F1366" t="s">
        <v>299</v>
      </c>
      <c r="G1366" t="s">
        <v>2141</v>
      </c>
      <c r="H1366" s="4">
        <v>3200</v>
      </c>
      <c r="I1366" s="4">
        <v>45.72</v>
      </c>
      <c r="J1366" s="4">
        <v>1245.72</v>
      </c>
      <c r="K1366" s="4">
        <v>1954.28</v>
      </c>
      <c r="L1366" s="2">
        <v>45291</v>
      </c>
      <c r="M1366" t="s">
        <v>6</v>
      </c>
    </row>
    <row r="1367" spans="1:13" ht="12.75" customHeight="1" x14ac:dyDescent="0.25">
      <c r="A1367" t="s">
        <v>2180</v>
      </c>
      <c r="B1367" t="s">
        <v>2181</v>
      </c>
      <c r="C1367" s="1">
        <v>38104</v>
      </c>
      <c r="D1367" s="2">
        <v>38078</v>
      </c>
      <c r="E1367" t="s">
        <v>107</v>
      </c>
      <c r="F1367" t="s">
        <v>299</v>
      </c>
      <c r="G1367" t="s">
        <v>2141</v>
      </c>
      <c r="H1367" s="4">
        <v>46375</v>
      </c>
      <c r="I1367" s="4">
        <v>662.5</v>
      </c>
      <c r="J1367" s="4">
        <v>18053.13</v>
      </c>
      <c r="K1367" s="4">
        <v>28321.87</v>
      </c>
      <c r="L1367" s="2">
        <v>45291</v>
      </c>
      <c r="M1367" t="s">
        <v>6</v>
      </c>
    </row>
    <row r="1368" spans="1:13" ht="12.75" customHeight="1" x14ac:dyDescent="0.25">
      <c r="A1368" t="s">
        <v>2182</v>
      </c>
      <c r="B1368" t="s">
        <v>2183</v>
      </c>
      <c r="C1368" s="1">
        <v>38104</v>
      </c>
      <c r="D1368" s="2">
        <v>38078</v>
      </c>
      <c r="E1368" t="s">
        <v>107</v>
      </c>
      <c r="F1368" t="s">
        <v>299</v>
      </c>
      <c r="G1368" t="s">
        <v>2141</v>
      </c>
      <c r="H1368" s="4">
        <v>2500</v>
      </c>
      <c r="I1368" s="4">
        <v>35.72</v>
      </c>
      <c r="J1368" s="4">
        <v>973.23</v>
      </c>
      <c r="K1368" s="4">
        <v>1526.77</v>
      </c>
      <c r="L1368" s="2">
        <v>45291</v>
      </c>
      <c r="M1368" t="s">
        <v>6</v>
      </c>
    </row>
    <row r="1369" spans="1:13" ht="12.75" customHeight="1" x14ac:dyDescent="0.25">
      <c r="A1369" t="s">
        <v>2184</v>
      </c>
      <c r="B1369" t="s">
        <v>2185</v>
      </c>
      <c r="C1369" s="1">
        <v>38104</v>
      </c>
      <c r="D1369" s="2">
        <v>38078</v>
      </c>
      <c r="E1369" t="s">
        <v>107</v>
      </c>
      <c r="F1369" t="s">
        <v>299</v>
      </c>
      <c r="G1369" t="s">
        <v>2141</v>
      </c>
      <c r="H1369" s="4">
        <v>2400</v>
      </c>
      <c r="I1369" s="4">
        <v>34.29</v>
      </c>
      <c r="J1369" s="4">
        <v>934.29</v>
      </c>
      <c r="K1369" s="4">
        <v>1465.71</v>
      </c>
      <c r="L1369" s="2">
        <v>45291</v>
      </c>
      <c r="M1369" t="s">
        <v>6</v>
      </c>
    </row>
    <row r="1370" spans="1:13" ht="12.75" customHeight="1" x14ac:dyDescent="0.25">
      <c r="A1370" t="s">
        <v>2186</v>
      </c>
      <c r="B1370" t="s">
        <v>1987</v>
      </c>
      <c r="C1370" s="1">
        <v>38104</v>
      </c>
      <c r="D1370" s="2">
        <v>38078</v>
      </c>
      <c r="E1370" t="s">
        <v>107</v>
      </c>
      <c r="F1370" t="s">
        <v>299</v>
      </c>
      <c r="G1370" t="s">
        <v>2141</v>
      </c>
      <c r="H1370" s="4">
        <v>235</v>
      </c>
      <c r="I1370" s="4">
        <v>3.36</v>
      </c>
      <c r="J1370" s="4">
        <v>91.41</v>
      </c>
      <c r="K1370" s="4">
        <v>143.59</v>
      </c>
      <c r="L1370" s="2">
        <v>45291</v>
      </c>
      <c r="M1370" t="s">
        <v>6</v>
      </c>
    </row>
    <row r="1371" spans="1:13" ht="12.75" customHeight="1" x14ac:dyDescent="0.25">
      <c r="A1371" t="s">
        <v>2187</v>
      </c>
      <c r="B1371" t="s">
        <v>2188</v>
      </c>
      <c r="C1371" s="1">
        <v>38104</v>
      </c>
      <c r="D1371" s="2">
        <v>38078</v>
      </c>
      <c r="E1371" t="s">
        <v>107</v>
      </c>
      <c r="F1371" t="s">
        <v>299</v>
      </c>
      <c r="G1371" t="s">
        <v>2141</v>
      </c>
      <c r="H1371" s="4">
        <v>235</v>
      </c>
      <c r="I1371" s="4">
        <v>3.36</v>
      </c>
      <c r="J1371" s="4">
        <v>91.41</v>
      </c>
      <c r="K1371" s="4">
        <v>143.59</v>
      </c>
      <c r="L1371" s="2">
        <v>45291</v>
      </c>
      <c r="M1371" t="s">
        <v>6</v>
      </c>
    </row>
    <row r="1372" spans="1:13" ht="12.75" customHeight="1" x14ac:dyDescent="0.25">
      <c r="A1372" t="s">
        <v>2189</v>
      </c>
      <c r="B1372" t="s">
        <v>2190</v>
      </c>
      <c r="C1372" s="1">
        <v>38104</v>
      </c>
      <c r="D1372" s="2">
        <v>38078</v>
      </c>
      <c r="E1372" t="s">
        <v>107</v>
      </c>
      <c r="F1372" t="s">
        <v>299</v>
      </c>
      <c r="G1372" t="s">
        <v>2141</v>
      </c>
      <c r="H1372" s="4">
        <v>235</v>
      </c>
      <c r="I1372" s="4">
        <v>3.36</v>
      </c>
      <c r="J1372" s="4">
        <v>91.41</v>
      </c>
      <c r="K1372" s="4">
        <v>143.59</v>
      </c>
      <c r="L1372" s="2">
        <v>45291</v>
      </c>
      <c r="M1372" t="s">
        <v>6</v>
      </c>
    </row>
    <row r="1373" spans="1:13" ht="12.75" customHeight="1" x14ac:dyDescent="0.25">
      <c r="A1373" t="s">
        <v>2191</v>
      </c>
      <c r="B1373" t="s">
        <v>2192</v>
      </c>
      <c r="C1373" s="1">
        <v>38104</v>
      </c>
      <c r="D1373" s="2">
        <v>38078</v>
      </c>
      <c r="E1373" t="s">
        <v>107</v>
      </c>
      <c r="F1373" t="s">
        <v>299</v>
      </c>
      <c r="G1373" t="s">
        <v>2141</v>
      </c>
      <c r="H1373" s="4">
        <v>160</v>
      </c>
      <c r="I1373" s="4">
        <v>2.29</v>
      </c>
      <c r="J1373" s="4">
        <v>62.3</v>
      </c>
      <c r="K1373" s="4">
        <v>97.7</v>
      </c>
      <c r="L1373" s="2">
        <v>45291</v>
      </c>
      <c r="M1373" t="s">
        <v>6</v>
      </c>
    </row>
    <row r="1374" spans="1:13" ht="12.75" customHeight="1" x14ac:dyDescent="0.25">
      <c r="A1374" t="s">
        <v>2193</v>
      </c>
      <c r="B1374" t="s">
        <v>2194</v>
      </c>
      <c r="C1374" s="1">
        <v>38104</v>
      </c>
      <c r="D1374" s="2">
        <v>38078</v>
      </c>
      <c r="E1374" t="s">
        <v>107</v>
      </c>
      <c r="F1374" t="s">
        <v>299</v>
      </c>
      <c r="G1374" t="s">
        <v>2141</v>
      </c>
      <c r="H1374" s="4">
        <v>1980</v>
      </c>
      <c r="I1374" s="4">
        <v>28.29</v>
      </c>
      <c r="J1374" s="4">
        <v>770.79</v>
      </c>
      <c r="K1374" s="4">
        <v>1209.21</v>
      </c>
      <c r="L1374" s="2">
        <v>45291</v>
      </c>
      <c r="M1374" t="s">
        <v>6</v>
      </c>
    </row>
    <row r="1375" spans="1:13" ht="12.75" customHeight="1" x14ac:dyDescent="0.25">
      <c r="A1375" t="s">
        <v>2195</v>
      </c>
      <c r="B1375" t="s">
        <v>2125</v>
      </c>
      <c r="C1375" s="1">
        <v>38104</v>
      </c>
      <c r="D1375" s="2">
        <v>38078</v>
      </c>
      <c r="E1375" t="s">
        <v>107</v>
      </c>
      <c r="F1375" t="s">
        <v>299</v>
      </c>
      <c r="G1375" t="s">
        <v>2141</v>
      </c>
      <c r="H1375" s="4">
        <v>320</v>
      </c>
      <c r="I1375" s="4">
        <v>4.57</v>
      </c>
      <c r="J1375" s="4">
        <v>124.57</v>
      </c>
      <c r="K1375" s="4">
        <v>195.43</v>
      </c>
      <c r="L1375" s="2">
        <v>45291</v>
      </c>
      <c r="M1375" t="s">
        <v>6</v>
      </c>
    </row>
    <row r="1376" spans="1:13" ht="12.75" customHeight="1" x14ac:dyDescent="0.25">
      <c r="A1376" t="s">
        <v>2196</v>
      </c>
      <c r="B1376" t="s">
        <v>979</v>
      </c>
      <c r="C1376" s="1">
        <v>38104</v>
      </c>
      <c r="D1376" s="2">
        <v>38078</v>
      </c>
      <c r="E1376" t="s">
        <v>107</v>
      </c>
      <c r="F1376" t="s">
        <v>299</v>
      </c>
      <c r="G1376" t="s">
        <v>2141</v>
      </c>
      <c r="H1376" s="4">
        <v>14630</v>
      </c>
      <c r="I1376" s="4">
        <v>209</v>
      </c>
      <c r="J1376" s="4">
        <v>5695.25</v>
      </c>
      <c r="K1376" s="4">
        <v>8934.75</v>
      </c>
      <c r="L1376" s="2">
        <v>45291</v>
      </c>
      <c r="M1376" t="s">
        <v>6</v>
      </c>
    </row>
    <row r="1377" spans="1:13" ht="12.75" customHeight="1" x14ac:dyDescent="0.25">
      <c r="A1377" t="s">
        <v>2197</v>
      </c>
      <c r="B1377" t="s">
        <v>2121</v>
      </c>
      <c r="C1377" s="1">
        <v>38104</v>
      </c>
      <c r="D1377" s="2">
        <v>38078</v>
      </c>
      <c r="E1377" t="s">
        <v>107</v>
      </c>
      <c r="F1377" t="s">
        <v>299</v>
      </c>
      <c r="G1377" t="s">
        <v>2141</v>
      </c>
      <c r="H1377" s="4">
        <v>1760</v>
      </c>
      <c r="I1377" s="4">
        <v>25.14</v>
      </c>
      <c r="J1377" s="4">
        <v>685.14</v>
      </c>
      <c r="K1377" s="4">
        <v>1074.8599999999999</v>
      </c>
      <c r="L1377" s="2">
        <v>45291</v>
      </c>
      <c r="M1377" t="s">
        <v>6</v>
      </c>
    </row>
    <row r="1378" spans="1:13" ht="12.75" customHeight="1" x14ac:dyDescent="0.25">
      <c r="A1378" t="s">
        <v>2198</v>
      </c>
      <c r="B1378" t="s">
        <v>2086</v>
      </c>
      <c r="C1378" s="1">
        <v>38104</v>
      </c>
      <c r="D1378" s="2">
        <v>38078</v>
      </c>
      <c r="E1378" t="s">
        <v>107</v>
      </c>
      <c r="F1378" t="s">
        <v>299</v>
      </c>
      <c r="G1378" t="s">
        <v>2141</v>
      </c>
      <c r="H1378" s="4">
        <v>2925</v>
      </c>
      <c r="I1378" s="4">
        <v>41.79</v>
      </c>
      <c r="J1378" s="4">
        <v>1138.68</v>
      </c>
      <c r="K1378" s="4">
        <v>1786.32</v>
      </c>
      <c r="L1378" s="2">
        <v>45291</v>
      </c>
      <c r="M1378" t="s">
        <v>6</v>
      </c>
    </row>
    <row r="1379" spans="1:13" ht="12.75" customHeight="1" x14ac:dyDescent="0.25">
      <c r="A1379" t="s">
        <v>2199</v>
      </c>
      <c r="B1379" t="s">
        <v>2172</v>
      </c>
      <c r="C1379" s="1">
        <v>38104</v>
      </c>
      <c r="D1379" s="2">
        <v>38047</v>
      </c>
      <c r="E1379" t="s">
        <v>107</v>
      </c>
      <c r="F1379" t="s">
        <v>299</v>
      </c>
      <c r="G1379" t="s">
        <v>2110</v>
      </c>
      <c r="H1379" s="4">
        <v>4810</v>
      </c>
      <c r="I1379" s="4">
        <v>68.66</v>
      </c>
      <c r="J1379" s="4">
        <v>1880.44</v>
      </c>
      <c r="K1379" s="4">
        <v>2929.56</v>
      </c>
      <c r="L1379" s="2">
        <v>45291</v>
      </c>
      <c r="M1379" t="s">
        <v>6</v>
      </c>
    </row>
    <row r="1380" spans="1:13" ht="12.75" customHeight="1" x14ac:dyDescent="0.25">
      <c r="A1380" t="s">
        <v>2200</v>
      </c>
      <c r="B1380" t="s">
        <v>2169</v>
      </c>
      <c r="C1380" s="1">
        <v>38104</v>
      </c>
      <c r="D1380" s="2">
        <v>38047</v>
      </c>
      <c r="E1380" t="s">
        <v>107</v>
      </c>
      <c r="F1380" t="s">
        <v>299</v>
      </c>
      <c r="G1380" t="s">
        <v>2110</v>
      </c>
      <c r="H1380" s="4">
        <v>1736.46</v>
      </c>
      <c r="I1380" s="4">
        <v>24.79</v>
      </c>
      <c r="J1380" s="4">
        <v>678.87</v>
      </c>
      <c r="K1380" s="4">
        <v>1057.5899999999999</v>
      </c>
      <c r="L1380" s="2">
        <v>45291</v>
      </c>
      <c r="M1380" t="s">
        <v>6</v>
      </c>
    </row>
    <row r="1381" spans="1:13" ht="12.75" customHeight="1" x14ac:dyDescent="0.25">
      <c r="A1381" t="s">
        <v>2201</v>
      </c>
      <c r="B1381" t="s">
        <v>1785</v>
      </c>
      <c r="C1381" s="1">
        <v>38104</v>
      </c>
      <c r="D1381" s="2">
        <v>38047</v>
      </c>
      <c r="E1381" t="s">
        <v>107</v>
      </c>
      <c r="F1381" t="s">
        <v>299</v>
      </c>
      <c r="G1381" t="s">
        <v>2110</v>
      </c>
      <c r="H1381" s="4">
        <v>1300</v>
      </c>
      <c r="I1381" s="4">
        <v>18.559999999999999</v>
      </c>
      <c r="J1381" s="4">
        <v>508.24</v>
      </c>
      <c r="K1381" s="4">
        <v>791.76</v>
      </c>
      <c r="L1381" s="2">
        <v>45291</v>
      </c>
      <c r="M1381" t="s">
        <v>6</v>
      </c>
    </row>
    <row r="1382" spans="1:13" ht="12.75" customHeight="1" x14ac:dyDescent="0.25">
      <c r="A1382" t="s">
        <v>2202</v>
      </c>
      <c r="B1382" t="s">
        <v>919</v>
      </c>
      <c r="C1382" s="1">
        <v>38104</v>
      </c>
      <c r="D1382" s="2">
        <v>38047</v>
      </c>
      <c r="E1382" t="s">
        <v>107</v>
      </c>
      <c r="F1382" t="s">
        <v>299</v>
      </c>
      <c r="G1382" t="s">
        <v>2110</v>
      </c>
      <c r="H1382" s="4">
        <v>1000</v>
      </c>
      <c r="I1382" s="4">
        <v>14.28</v>
      </c>
      <c r="J1382" s="4">
        <v>390.96</v>
      </c>
      <c r="K1382" s="4">
        <v>609.04</v>
      </c>
      <c r="L1382" s="2">
        <v>45291</v>
      </c>
      <c r="M1382" t="s">
        <v>6</v>
      </c>
    </row>
    <row r="1383" spans="1:13" ht="12.75" customHeight="1" x14ac:dyDescent="0.25">
      <c r="A1383" t="s">
        <v>2203</v>
      </c>
      <c r="B1383" t="s">
        <v>792</v>
      </c>
      <c r="C1383" s="1">
        <v>38104</v>
      </c>
      <c r="D1383" s="2">
        <v>38078</v>
      </c>
      <c r="E1383" t="s">
        <v>107</v>
      </c>
      <c r="F1383" t="s">
        <v>299</v>
      </c>
      <c r="G1383" t="s">
        <v>2141</v>
      </c>
      <c r="H1383" s="4">
        <v>2100</v>
      </c>
      <c r="I1383" s="4">
        <v>30</v>
      </c>
      <c r="J1383" s="4">
        <v>817.5</v>
      </c>
      <c r="K1383" s="4">
        <v>1282.5</v>
      </c>
      <c r="L1383" s="2">
        <v>45291</v>
      </c>
      <c r="M1383" t="s">
        <v>6</v>
      </c>
    </row>
    <row r="1384" spans="1:13" ht="12.75" customHeight="1" x14ac:dyDescent="0.25">
      <c r="A1384" t="s">
        <v>2204</v>
      </c>
      <c r="B1384" t="s">
        <v>2172</v>
      </c>
      <c r="C1384" s="1">
        <v>38104</v>
      </c>
      <c r="D1384" s="2">
        <v>38047</v>
      </c>
      <c r="E1384" t="s">
        <v>107</v>
      </c>
      <c r="F1384" t="s">
        <v>299</v>
      </c>
      <c r="G1384" t="s">
        <v>2110</v>
      </c>
      <c r="H1384" s="4">
        <v>50150</v>
      </c>
      <c r="I1384" s="4">
        <v>715.88</v>
      </c>
      <c r="J1384" s="4">
        <v>19605.71</v>
      </c>
      <c r="K1384" s="4">
        <v>30544.29</v>
      </c>
      <c r="L1384" s="2">
        <v>45291</v>
      </c>
      <c r="M1384" t="s">
        <v>6</v>
      </c>
    </row>
    <row r="1385" spans="1:13" ht="12.75" customHeight="1" x14ac:dyDescent="0.25">
      <c r="A1385" t="s">
        <v>2205</v>
      </c>
      <c r="B1385" t="s">
        <v>2169</v>
      </c>
      <c r="C1385" s="1">
        <v>38104</v>
      </c>
      <c r="D1385" s="2">
        <v>38047</v>
      </c>
      <c r="E1385" t="s">
        <v>107</v>
      </c>
      <c r="F1385" t="s">
        <v>299</v>
      </c>
      <c r="G1385" t="s">
        <v>2110</v>
      </c>
      <c r="H1385" s="4">
        <v>2000</v>
      </c>
      <c r="I1385" s="4">
        <v>28.55</v>
      </c>
      <c r="J1385" s="4">
        <v>781.88</v>
      </c>
      <c r="K1385" s="4">
        <v>1218.1199999999999</v>
      </c>
      <c r="L1385" s="2">
        <v>45291</v>
      </c>
      <c r="M1385" t="s">
        <v>6</v>
      </c>
    </row>
    <row r="1386" spans="1:13" ht="12.75" customHeight="1" x14ac:dyDescent="0.25">
      <c r="A1386" t="s">
        <v>2206</v>
      </c>
      <c r="B1386" t="s">
        <v>1609</v>
      </c>
      <c r="C1386" s="1">
        <v>38104</v>
      </c>
      <c r="D1386" s="2">
        <v>38047</v>
      </c>
      <c r="E1386" t="s">
        <v>107</v>
      </c>
      <c r="F1386" t="s">
        <v>299</v>
      </c>
      <c r="G1386" t="s">
        <v>2110</v>
      </c>
      <c r="H1386" s="4">
        <v>8250</v>
      </c>
      <c r="I1386" s="4">
        <v>117.77</v>
      </c>
      <c r="J1386" s="4">
        <v>3225.27</v>
      </c>
      <c r="K1386" s="4">
        <v>5024.7299999999996</v>
      </c>
      <c r="L1386" s="2">
        <v>45291</v>
      </c>
      <c r="M1386" t="s">
        <v>6</v>
      </c>
    </row>
    <row r="1387" spans="1:13" ht="12.75" customHeight="1" x14ac:dyDescent="0.25">
      <c r="A1387" t="s">
        <v>2207</v>
      </c>
      <c r="B1387" t="s">
        <v>874</v>
      </c>
      <c r="C1387" s="1">
        <v>38104</v>
      </c>
      <c r="D1387" s="2">
        <v>38047</v>
      </c>
      <c r="E1387" t="s">
        <v>107</v>
      </c>
      <c r="F1387" t="s">
        <v>299</v>
      </c>
      <c r="G1387" t="s">
        <v>2110</v>
      </c>
      <c r="H1387" s="4">
        <v>3000</v>
      </c>
      <c r="I1387" s="4">
        <v>42.83</v>
      </c>
      <c r="J1387" s="4">
        <v>1172.83</v>
      </c>
      <c r="K1387" s="4">
        <v>1827.17</v>
      </c>
      <c r="L1387" s="2">
        <v>45291</v>
      </c>
      <c r="M1387" t="s">
        <v>6</v>
      </c>
    </row>
    <row r="1388" spans="1:13" ht="12.75" customHeight="1" x14ac:dyDescent="0.25">
      <c r="A1388" t="s">
        <v>2208</v>
      </c>
      <c r="B1388" t="s">
        <v>2209</v>
      </c>
      <c r="C1388" s="1">
        <v>38104</v>
      </c>
      <c r="D1388" s="2">
        <v>38047</v>
      </c>
      <c r="E1388" t="s">
        <v>107</v>
      </c>
      <c r="F1388" t="s">
        <v>299</v>
      </c>
      <c r="G1388" t="s">
        <v>2110</v>
      </c>
      <c r="H1388" s="4">
        <v>1400</v>
      </c>
      <c r="I1388" s="4">
        <v>19.989999999999998</v>
      </c>
      <c r="J1388" s="4">
        <v>547.32000000000005</v>
      </c>
      <c r="K1388" s="4">
        <v>852.68</v>
      </c>
      <c r="L1388" s="2">
        <v>45291</v>
      </c>
      <c r="M1388" t="s">
        <v>6</v>
      </c>
    </row>
    <row r="1389" spans="1:13" ht="12.75" customHeight="1" x14ac:dyDescent="0.25">
      <c r="A1389" t="s">
        <v>2210</v>
      </c>
      <c r="B1389" t="s">
        <v>2211</v>
      </c>
      <c r="C1389" s="1">
        <v>38104</v>
      </c>
      <c r="D1389" s="2">
        <v>38047</v>
      </c>
      <c r="E1389" t="s">
        <v>107</v>
      </c>
      <c r="F1389" t="s">
        <v>299</v>
      </c>
      <c r="G1389" t="s">
        <v>2110</v>
      </c>
      <c r="H1389" s="4">
        <v>260</v>
      </c>
      <c r="I1389" s="4">
        <v>3.71</v>
      </c>
      <c r="J1389" s="4">
        <v>101.64</v>
      </c>
      <c r="K1389" s="4">
        <v>158.36000000000001</v>
      </c>
      <c r="L1389" s="2">
        <v>45291</v>
      </c>
      <c r="M1389" t="s">
        <v>6</v>
      </c>
    </row>
    <row r="1390" spans="1:13" ht="12.75" customHeight="1" x14ac:dyDescent="0.25">
      <c r="A1390" t="s">
        <v>2212</v>
      </c>
      <c r="B1390" t="s">
        <v>2213</v>
      </c>
      <c r="C1390" s="1">
        <v>38104</v>
      </c>
      <c r="D1390" s="2">
        <v>38047</v>
      </c>
      <c r="E1390" t="s">
        <v>107</v>
      </c>
      <c r="F1390" t="s">
        <v>299</v>
      </c>
      <c r="G1390" t="s">
        <v>2110</v>
      </c>
      <c r="H1390" s="4">
        <v>1640</v>
      </c>
      <c r="I1390" s="4">
        <v>23.41</v>
      </c>
      <c r="J1390" s="4">
        <v>641.14</v>
      </c>
      <c r="K1390" s="4">
        <v>998.86</v>
      </c>
      <c r="L1390" s="2">
        <v>45291</v>
      </c>
      <c r="M1390" t="s">
        <v>6</v>
      </c>
    </row>
    <row r="1391" spans="1:13" ht="12.75" customHeight="1" x14ac:dyDescent="0.25">
      <c r="A1391" t="s">
        <v>2214</v>
      </c>
      <c r="B1391" t="s">
        <v>2052</v>
      </c>
      <c r="C1391" s="1">
        <v>38104</v>
      </c>
      <c r="D1391" s="2">
        <v>38047</v>
      </c>
      <c r="E1391" t="s">
        <v>107</v>
      </c>
      <c r="F1391" t="s">
        <v>299</v>
      </c>
      <c r="G1391" t="s">
        <v>2110</v>
      </c>
      <c r="H1391" s="4">
        <v>1940</v>
      </c>
      <c r="I1391" s="4">
        <v>27.69</v>
      </c>
      <c r="J1391" s="4">
        <v>758.42</v>
      </c>
      <c r="K1391" s="4">
        <v>1181.58</v>
      </c>
      <c r="L1391" s="2">
        <v>45291</v>
      </c>
      <c r="M1391" t="s">
        <v>6</v>
      </c>
    </row>
    <row r="1392" spans="1:13" ht="12.75" customHeight="1" x14ac:dyDescent="0.25">
      <c r="A1392" t="s">
        <v>2215</v>
      </c>
      <c r="B1392" t="s">
        <v>2216</v>
      </c>
      <c r="C1392" s="1">
        <v>38104</v>
      </c>
      <c r="D1392" s="2">
        <v>38047</v>
      </c>
      <c r="E1392" t="s">
        <v>107</v>
      </c>
      <c r="F1392" t="s">
        <v>299</v>
      </c>
      <c r="G1392" t="s">
        <v>2110</v>
      </c>
      <c r="H1392" s="4">
        <v>150</v>
      </c>
      <c r="I1392" s="4">
        <v>2.14</v>
      </c>
      <c r="J1392" s="4">
        <v>58.64</v>
      </c>
      <c r="K1392" s="4">
        <v>91.36</v>
      </c>
      <c r="L1392" s="2">
        <v>45291</v>
      </c>
      <c r="M1392" t="s">
        <v>6</v>
      </c>
    </row>
    <row r="1393" spans="1:13" ht="12.75" customHeight="1" x14ac:dyDescent="0.25">
      <c r="A1393" t="s">
        <v>2217</v>
      </c>
      <c r="B1393" t="s">
        <v>2218</v>
      </c>
      <c r="C1393" s="1">
        <v>38104</v>
      </c>
      <c r="D1393" s="2">
        <v>38047</v>
      </c>
      <c r="E1393" t="s">
        <v>107</v>
      </c>
      <c r="F1393" t="s">
        <v>299</v>
      </c>
      <c r="G1393" t="s">
        <v>2110</v>
      </c>
      <c r="H1393" s="4">
        <v>1800</v>
      </c>
      <c r="I1393" s="4">
        <v>25.7</v>
      </c>
      <c r="J1393" s="4">
        <v>703.7</v>
      </c>
      <c r="K1393" s="4">
        <v>1096.3</v>
      </c>
      <c r="L1393" s="2">
        <v>45291</v>
      </c>
      <c r="M1393" t="s">
        <v>6</v>
      </c>
    </row>
    <row r="1394" spans="1:13" ht="12.75" customHeight="1" x14ac:dyDescent="0.25">
      <c r="A1394" t="s">
        <v>2219</v>
      </c>
      <c r="B1394" t="s">
        <v>2136</v>
      </c>
      <c r="C1394" s="1">
        <v>38104</v>
      </c>
      <c r="D1394" s="2">
        <v>38047</v>
      </c>
      <c r="E1394" t="s">
        <v>107</v>
      </c>
      <c r="F1394" t="s">
        <v>299</v>
      </c>
      <c r="G1394" t="s">
        <v>2110</v>
      </c>
      <c r="H1394" s="4">
        <v>90</v>
      </c>
      <c r="I1394" s="4">
        <v>1.29</v>
      </c>
      <c r="J1394" s="4">
        <v>35.19</v>
      </c>
      <c r="K1394" s="4">
        <v>54.81</v>
      </c>
      <c r="L1394" s="2">
        <v>45291</v>
      </c>
      <c r="M1394" t="s">
        <v>6</v>
      </c>
    </row>
    <row r="1395" spans="1:13" ht="12.75" customHeight="1" x14ac:dyDescent="0.25">
      <c r="A1395" t="s">
        <v>2220</v>
      </c>
      <c r="B1395" t="s">
        <v>2001</v>
      </c>
      <c r="C1395" s="1">
        <v>38104</v>
      </c>
      <c r="D1395" s="2">
        <v>38047</v>
      </c>
      <c r="E1395" t="s">
        <v>107</v>
      </c>
      <c r="F1395" t="s">
        <v>299</v>
      </c>
      <c r="G1395" t="s">
        <v>2110</v>
      </c>
      <c r="H1395" s="4">
        <v>1430</v>
      </c>
      <c r="I1395" s="4">
        <v>20.41</v>
      </c>
      <c r="J1395" s="4">
        <v>559.04</v>
      </c>
      <c r="K1395" s="4">
        <v>870.96</v>
      </c>
      <c r="L1395" s="2">
        <v>45291</v>
      </c>
      <c r="M1395" t="s">
        <v>6</v>
      </c>
    </row>
    <row r="1396" spans="1:13" ht="12.75" customHeight="1" x14ac:dyDescent="0.25">
      <c r="A1396" t="s">
        <v>2221</v>
      </c>
      <c r="B1396" t="s">
        <v>2222</v>
      </c>
      <c r="C1396" s="1">
        <v>38168</v>
      </c>
      <c r="D1396" s="2">
        <v>38169</v>
      </c>
      <c r="E1396" t="s">
        <v>107</v>
      </c>
      <c r="F1396" t="s">
        <v>299</v>
      </c>
      <c r="G1396" t="s">
        <v>2223</v>
      </c>
      <c r="H1396" s="4">
        <v>500</v>
      </c>
      <c r="I1396" s="4">
        <v>7.16</v>
      </c>
      <c r="J1396" s="4">
        <v>192.16</v>
      </c>
      <c r="K1396" s="4">
        <v>307.83999999999997</v>
      </c>
      <c r="L1396" s="2">
        <v>45291</v>
      </c>
      <c r="M1396" t="s">
        <v>6</v>
      </c>
    </row>
    <row r="1397" spans="1:13" ht="12.75" customHeight="1" x14ac:dyDescent="0.25">
      <c r="A1397" t="s">
        <v>2224</v>
      </c>
      <c r="B1397" t="s">
        <v>2172</v>
      </c>
      <c r="C1397" s="1">
        <v>38168</v>
      </c>
      <c r="D1397" s="2">
        <v>38169</v>
      </c>
      <c r="E1397" t="s">
        <v>107</v>
      </c>
      <c r="F1397" t="s">
        <v>299</v>
      </c>
      <c r="G1397" t="s">
        <v>2223</v>
      </c>
      <c r="H1397" s="4">
        <v>9265</v>
      </c>
      <c r="I1397" s="4">
        <v>132.66</v>
      </c>
      <c r="J1397" s="4">
        <v>3560.71</v>
      </c>
      <c r="K1397" s="4">
        <v>5704.29</v>
      </c>
      <c r="L1397" s="2">
        <v>45291</v>
      </c>
      <c r="M1397" t="s">
        <v>6</v>
      </c>
    </row>
    <row r="1398" spans="1:13" ht="12.75" customHeight="1" x14ac:dyDescent="0.25">
      <c r="A1398" t="s">
        <v>2225</v>
      </c>
      <c r="B1398" t="s">
        <v>2226</v>
      </c>
      <c r="C1398" s="1">
        <v>38168</v>
      </c>
      <c r="D1398" s="2">
        <v>38169</v>
      </c>
      <c r="E1398" t="s">
        <v>107</v>
      </c>
      <c r="F1398" t="s">
        <v>299</v>
      </c>
      <c r="G1398" t="s">
        <v>2223</v>
      </c>
      <c r="H1398" s="4">
        <v>700</v>
      </c>
      <c r="I1398" s="4">
        <v>10.02</v>
      </c>
      <c r="J1398" s="4">
        <v>269.02999999999997</v>
      </c>
      <c r="K1398" s="4">
        <v>430.97</v>
      </c>
      <c r="L1398" s="2">
        <v>45291</v>
      </c>
      <c r="M1398" t="s">
        <v>6</v>
      </c>
    </row>
    <row r="1399" spans="1:13" ht="12.75" customHeight="1" x14ac:dyDescent="0.25">
      <c r="A1399" t="s">
        <v>2227</v>
      </c>
      <c r="B1399" t="s">
        <v>792</v>
      </c>
      <c r="C1399" s="1">
        <v>38168</v>
      </c>
      <c r="D1399" s="2">
        <v>38169</v>
      </c>
      <c r="E1399" t="s">
        <v>107</v>
      </c>
      <c r="F1399" t="s">
        <v>299</v>
      </c>
      <c r="G1399" t="s">
        <v>2223</v>
      </c>
      <c r="H1399" s="4">
        <v>550</v>
      </c>
      <c r="I1399" s="4">
        <v>7.88</v>
      </c>
      <c r="J1399" s="4">
        <v>211.39</v>
      </c>
      <c r="K1399" s="4">
        <v>338.61</v>
      </c>
      <c r="L1399" s="2">
        <v>45291</v>
      </c>
      <c r="M1399" t="s">
        <v>6</v>
      </c>
    </row>
    <row r="1400" spans="1:13" ht="12.75" customHeight="1" x14ac:dyDescent="0.25">
      <c r="A1400" t="s">
        <v>2228</v>
      </c>
      <c r="B1400" t="s">
        <v>2001</v>
      </c>
      <c r="C1400" s="1">
        <v>38168</v>
      </c>
      <c r="D1400" s="2">
        <v>38169</v>
      </c>
      <c r="E1400" t="s">
        <v>107</v>
      </c>
      <c r="F1400" t="s">
        <v>299</v>
      </c>
      <c r="G1400" t="s">
        <v>2223</v>
      </c>
      <c r="H1400" s="4">
        <v>165</v>
      </c>
      <c r="I1400" s="4">
        <v>2.36</v>
      </c>
      <c r="J1400" s="4">
        <v>63.42</v>
      </c>
      <c r="K1400" s="4">
        <v>101.58</v>
      </c>
      <c r="L1400" s="2">
        <v>45291</v>
      </c>
      <c r="M1400" t="s">
        <v>6</v>
      </c>
    </row>
    <row r="1401" spans="1:13" ht="12.75" customHeight="1" x14ac:dyDescent="0.25">
      <c r="A1401" t="s">
        <v>2229</v>
      </c>
      <c r="B1401" t="s">
        <v>2230</v>
      </c>
      <c r="C1401" s="1">
        <v>38168</v>
      </c>
      <c r="D1401" s="2">
        <v>38169</v>
      </c>
      <c r="E1401" t="s">
        <v>107</v>
      </c>
      <c r="F1401" t="s">
        <v>299</v>
      </c>
      <c r="G1401" t="s">
        <v>2223</v>
      </c>
      <c r="H1401" s="4">
        <v>4602</v>
      </c>
      <c r="I1401" s="4">
        <v>65.89</v>
      </c>
      <c r="J1401" s="4">
        <v>1768.63</v>
      </c>
      <c r="K1401" s="4">
        <v>2833.37</v>
      </c>
      <c r="L1401" s="2">
        <v>45291</v>
      </c>
      <c r="M1401" t="s">
        <v>6</v>
      </c>
    </row>
    <row r="1402" spans="1:13" ht="12.75" customHeight="1" x14ac:dyDescent="0.25">
      <c r="A1402" t="s">
        <v>2231</v>
      </c>
      <c r="B1402" t="s">
        <v>2232</v>
      </c>
      <c r="C1402" s="1">
        <v>38168</v>
      </c>
      <c r="D1402" s="2">
        <v>38169</v>
      </c>
      <c r="E1402" t="s">
        <v>107</v>
      </c>
      <c r="F1402" t="s">
        <v>299</v>
      </c>
      <c r="G1402" t="s">
        <v>2223</v>
      </c>
      <c r="H1402" s="4">
        <v>573.36</v>
      </c>
      <c r="I1402" s="4">
        <v>8.2100000000000009</v>
      </c>
      <c r="J1402" s="4">
        <v>220.41</v>
      </c>
      <c r="K1402" s="4">
        <v>352.95</v>
      </c>
      <c r="L1402" s="2">
        <v>45291</v>
      </c>
      <c r="M1402" t="s">
        <v>6</v>
      </c>
    </row>
    <row r="1403" spans="1:13" ht="12.75" customHeight="1" x14ac:dyDescent="0.25">
      <c r="A1403" t="s">
        <v>2233</v>
      </c>
      <c r="B1403" t="s">
        <v>919</v>
      </c>
      <c r="C1403" s="1">
        <v>38168</v>
      </c>
      <c r="D1403" s="2">
        <v>38169</v>
      </c>
      <c r="E1403" t="s">
        <v>107</v>
      </c>
      <c r="F1403" t="s">
        <v>299</v>
      </c>
      <c r="G1403" t="s">
        <v>2223</v>
      </c>
      <c r="H1403" s="4">
        <v>235</v>
      </c>
      <c r="I1403" s="4">
        <v>3.37</v>
      </c>
      <c r="J1403" s="4">
        <v>90.24</v>
      </c>
      <c r="K1403" s="4">
        <v>144.76</v>
      </c>
      <c r="L1403" s="2">
        <v>45291</v>
      </c>
      <c r="M1403" t="s">
        <v>6</v>
      </c>
    </row>
    <row r="1404" spans="1:13" ht="12.75" customHeight="1" x14ac:dyDescent="0.25">
      <c r="A1404" t="s">
        <v>2234</v>
      </c>
      <c r="B1404" t="s">
        <v>2235</v>
      </c>
      <c r="C1404" s="1">
        <v>38168</v>
      </c>
      <c r="D1404" s="2">
        <v>38169</v>
      </c>
      <c r="E1404" t="s">
        <v>107</v>
      </c>
      <c r="F1404" t="s">
        <v>299</v>
      </c>
      <c r="G1404" t="s">
        <v>2223</v>
      </c>
      <c r="H1404" s="4">
        <v>4619.6099999999997</v>
      </c>
      <c r="I1404" s="4">
        <v>66.150000000000006</v>
      </c>
      <c r="J1404" s="4">
        <v>1775.38</v>
      </c>
      <c r="K1404" s="4">
        <v>2844.23</v>
      </c>
      <c r="L1404" s="2">
        <v>45291</v>
      </c>
      <c r="M1404" t="s">
        <v>6</v>
      </c>
    </row>
    <row r="1405" spans="1:13" ht="12.75" customHeight="1" x14ac:dyDescent="0.25">
      <c r="A1405" t="s">
        <v>2236</v>
      </c>
      <c r="B1405" t="s">
        <v>1836</v>
      </c>
      <c r="C1405" s="1">
        <v>38168</v>
      </c>
      <c r="D1405" s="2">
        <v>38169</v>
      </c>
      <c r="E1405" t="s">
        <v>107</v>
      </c>
      <c r="F1405" t="s">
        <v>299</v>
      </c>
      <c r="G1405" t="s">
        <v>2223</v>
      </c>
      <c r="H1405" s="4">
        <v>1140</v>
      </c>
      <c r="I1405" s="4">
        <v>16.32</v>
      </c>
      <c r="J1405" s="4">
        <v>438.12</v>
      </c>
      <c r="K1405" s="4">
        <v>701.88</v>
      </c>
      <c r="L1405" s="2">
        <v>45291</v>
      </c>
      <c r="M1405" t="s">
        <v>6</v>
      </c>
    </row>
    <row r="1406" spans="1:13" ht="12.75" customHeight="1" x14ac:dyDescent="0.25">
      <c r="A1406" t="s">
        <v>2237</v>
      </c>
      <c r="B1406" t="s">
        <v>2172</v>
      </c>
      <c r="C1406" s="1">
        <v>38168</v>
      </c>
      <c r="D1406" s="2">
        <v>38169</v>
      </c>
      <c r="E1406" t="s">
        <v>107</v>
      </c>
      <c r="F1406" t="s">
        <v>299</v>
      </c>
      <c r="G1406" t="s">
        <v>2223</v>
      </c>
      <c r="H1406" s="4">
        <v>23000</v>
      </c>
      <c r="I1406" s="4">
        <v>329.32</v>
      </c>
      <c r="J1406" s="4">
        <v>8839.32</v>
      </c>
      <c r="K1406" s="4">
        <v>14160.68</v>
      </c>
      <c r="L1406" s="2">
        <v>45291</v>
      </c>
      <c r="M1406" t="s">
        <v>6</v>
      </c>
    </row>
    <row r="1407" spans="1:13" ht="12.75" customHeight="1" x14ac:dyDescent="0.25">
      <c r="A1407" t="s">
        <v>2238</v>
      </c>
      <c r="B1407" t="s">
        <v>2239</v>
      </c>
      <c r="C1407" s="1">
        <v>38168</v>
      </c>
      <c r="D1407" s="2">
        <v>38169</v>
      </c>
      <c r="E1407" t="s">
        <v>107</v>
      </c>
      <c r="F1407" t="s">
        <v>299</v>
      </c>
      <c r="G1407" t="s">
        <v>2223</v>
      </c>
      <c r="H1407" s="4">
        <v>3150</v>
      </c>
      <c r="I1407" s="4">
        <v>45.1</v>
      </c>
      <c r="J1407" s="4">
        <v>1210.5999999999999</v>
      </c>
      <c r="K1407" s="4">
        <v>1939.4</v>
      </c>
      <c r="L1407" s="2">
        <v>45291</v>
      </c>
      <c r="M1407" t="s">
        <v>6</v>
      </c>
    </row>
    <row r="1408" spans="1:13" ht="12.75" customHeight="1" x14ac:dyDescent="0.25">
      <c r="A1408" t="s">
        <v>2240</v>
      </c>
      <c r="B1408" t="s">
        <v>2241</v>
      </c>
      <c r="C1408" s="1">
        <v>38168</v>
      </c>
      <c r="D1408" s="2">
        <v>38169</v>
      </c>
      <c r="E1408" t="s">
        <v>107</v>
      </c>
      <c r="F1408" t="s">
        <v>299</v>
      </c>
      <c r="G1408" t="s">
        <v>2223</v>
      </c>
      <c r="H1408" s="4">
        <v>1250</v>
      </c>
      <c r="I1408" s="4">
        <v>17.899999999999999</v>
      </c>
      <c r="J1408" s="4">
        <v>480.4</v>
      </c>
      <c r="K1408" s="4">
        <v>769.6</v>
      </c>
      <c r="L1408" s="2">
        <v>45291</v>
      </c>
      <c r="M1408" t="s">
        <v>6</v>
      </c>
    </row>
    <row r="1409" spans="1:13" ht="12.75" customHeight="1" x14ac:dyDescent="0.25">
      <c r="A1409" t="s">
        <v>2242</v>
      </c>
      <c r="B1409" t="s">
        <v>2243</v>
      </c>
      <c r="C1409" s="1">
        <v>38168</v>
      </c>
      <c r="D1409" s="2">
        <v>38169</v>
      </c>
      <c r="E1409" t="s">
        <v>107</v>
      </c>
      <c r="F1409" t="s">
        <v>299</v>
      </c>
      <c r="G1409" t="s">
        <v>2223</v>
      </c>
      <c r="H1409" s="4">
        <v>23400</v>
      </c>
      <c r="I1409" s="4">
        <v>335.05</v>
      </c>
      <c r="J1409" s="4">
        <v>8993.0499999999993</v>
      </c>
      <c r="K1409" s="4">
        <v>14406.95</v>
      </c>
      <c r="L1409" s="2">
        <v>45291</v>
      </c>
      <c r="M1409" t="s">
        <v>6</v>
      </c>
    </row>
    <row r="1410" spans="1:13" ht="12.75" customHeight="1" x14ac:dyDescent="0.25">
      <c r="A1410" t="s">
        <v>2244</v>
      </c>
      <c r="B1410" t="s">
        <v>2245</v>
      </c>
      <c r="C1410" s="1">
        <v>38168</v>
      </c>
      <c r="D1410" s="2">
        <v>38169</v>
      </c>
      <c r="E1410" t="s">
        <v>107</v>
      </c>
      <c r="F1410" t="s">
        <v>299</v>
      </c>
      <c r="G1410" t="s">
        <v>2223</v>
      </c>
      <c r="H1410" s="4">
        <v>750</v>
      </c>
      <c r="I1410" s="4">
        <v>10.74</v>
      </c>
      <c r="J1410" s="4">
        <v>288.24</v>
      </c>
      <c r="K1410" s="4">
        <v>461.76</v>
      </c>
      <c r="L1410" s="2">
        <v>45291</v>
      </c>
      <c r="M1410" t="s">
        <v>6</v>
      </c>
    </row>
    <row r="1411" spans="1:13" ht="12.75" customHeight="1" x14ac:dyDescent="0.25">
      <c r="A1411" t="s">
        <v>2246</v>
      </c>
      <c r="B1411" t="s">
        <v>2003</v>
      </c>
      <c r="C1411" s="1">
        <v>38168</v>
      </c>
      <c r="D1411" s="2">
        <v>38169</v>
      </c>
      <c r="E1411" t="s">
        <v>107</v>
      </c>
      <c r="F1411" t="s">
        <v>299</v>
      </c>
      <c r="G1411" t="s">
        <v>2223</v>
      </c>
      <c r="H1411" s="4">
        <v>2000</v>
      </c>
      <c r="I1411" s="4">
        <v>28.64</v>
      </c>
      <c r="J1411" s="4">
        <v>768.64</v>
      </c>
      <c r="K1411" s="4">
        <v>1231.3599999999999</v>
      </c>
      <c r="L1411" s="2">
        <v>45291</v>
      </c>
      <c r="M1411" t="s">
        <v>6</v>
      </c>
    </row>
    <row r="1412" spans="1:13" ht="12.75" customHeight="1" x14ac:dyDescent="0.25">
      <c r="A1412" t="s">
        <v>2247</v>
      </c>
      <c r="B1412" t="s">
        <v>2248</v>
      </c>
      <c r="C1412" s="1">
        <v>38168</v>
      </c>
      <c r="D1412" s="2">
        <v>38169</v>
      </c>
      <c r="E1412" t="s">
        <v>107</v>
      </c>
      <c r="F1412" t="s">
        <v>299</v>
      </c>
      <c r="G1412" t="s">
        <v>2223</v>
      </c>
      <c r="H1412" s="4">
        <v>2100</v>
      </c>
      <c r="I1412" s="4">
        <v>30.07</v>
      </c>
      <c r="J1412" s="4">
        <v>807.07</v>
      </c>
      <c r="K1412" s="4">
        <v>1292.93</v>
      </c>
      <c r="L1412" s="2">
        <v>45291</v>
      </c>
      <c r="M1412" t="s">
        <v>6</v>
      </c>
    </row>
    <row r="1413" spans="1:13" ht="12.75" customHeight="1" x14ac:dyDescent="0.25">
      <c r="A1413" t="s">
        <v>2249</v>
      </c>
      <c r="B1413" t="s">
        <v>1926</v>
      </c>
      <c r="C1413" s="1">
        <v>38168</v>
      </c>
      <c r="D1413" s="2">
        <v>38169</v>
      </c>
      <c r="E1413" t="s">
        <v>107</v>
      </c>
      <c r="F1413" t="s">
        <v>299</v>
      </c>
      <c r="G1413" t="s">
        <v>2223</v>
      </c>
      <c r="H1413" s="4">
        <v>1400</v>
      </c>
      <c r="I1413" s="4">
        <v>20.05</v>
      </c>
      <c r="J1413" s="4">
        <v>538.04999999999995</v>
      </c>
      <c r="K1413" s="4">
        <v>861.95</v>
      </c>
      <c r="L1413" s="2">
        <v>45291</v>
      </c>
      <c r="M1413" t="s">
        <v>6</v>
      </c>
    </row>
    <row r="1414" spans="1:13" ht="12.75" customHeight="1" x14ac:dyDescent="0.25">
      <c r="A1414" t="s">
        <v>2250</v>
      </c>
      <c r="B1414" t="s">
        <v>1386</v>
      </c>
      <c r="C1414" s="1">
        <v>38168</v>
      </c>
      <c r="D1414" s="2">
        <v>38169</v>
      </c>
      <c r="E1414" t="s">
        <v>107</v>
      </c>
      <c r="F1414" t="s">
        <v>299</v>
      </c>
      <c r="G1414" t="s">
        <v>2223</v>
      </c>
      <c r="H1414" s="4">
        <v>750</v>
      </c>
      <c r="I1414" s="4">
        <v>10.74</v>
      </c>
      <c r="J1414" s="4">
        <v>288.24</v>
      </c>
      <c r="K1414" s="4">
        <v>461.76</v>
      </c>
      <c r="L1414" s="2">
        <v>45291</v>
      </c>
      <c r="M1414" t="s">
        <v>6</v>
      </c>
    </row>
    <row r="1415" spans="1:13" ht="12.75" customHeight="1" x14ac:dyDescent="0.25">
      <c r="A1415" t="s">
        <v>2251</v>
      </c>
      <c r="B1415" t="s">
        <v>2010</v>
      </c>
      <c r="C1415" s="1">
        <v>38168</v>
      </c>
      <c r="D1415" s="2">
        <v>38169</v>
      </c>
      <c r="E1415" t="s">
        <v>107</v>
      </c>
      <c r="F1415" t="s">
        <v>299</v>
      </c>
      <c r="G1415" t="s">
        <v>2223</v>
      </c>
      <c r="H1415" s="4">
        <v>165</v>
      </c>
      <c r="I1415" s="4">
        <v>2.36</v>
      </c>
      <c r="J1415" s="4">
        <v>63.42</v>
      </c>
      <c r="K1415" s="4">
        <v>101.58</v>
      </c>
      <c r="L1415" s="2">
        <v>45291</v>
      </c>
      <c r="M1415" t="s">
        <v>6</v>
      </c>
    </row>
    <row r="1416" spans="1:13" ht="12.75" customHeight="1" x14ac:dyDescent="0.25">
      <c r="A1416" t="s">
        <v>2252</v>
      </c>
      <c r="B1416" t="s">
        <v>2253</v>
      </c>
      <c r="C1416" s="1">
        <v>38168</v>
      </c>
      <c r="D1416" s="2">
        <v>38169</v>
      </c>
      <c r="E1416" t="s">
        <v>107</v>
      </c>
      <c r="F1416" t="s">
        <v>299</v>
      </c>
      <c r="G1416" t="s">
        <v>2223</v>
      </c>
      <c r="H1416" s="4">
        <v>45</v>
      </c>
      <c r="I1416" s="4">
        <v>0.65</v>
      </c>
      <c r="J1416" s="4">
        <v>17.23</v>
      </c>
      <c r="K1416" s="4">
        <v>27.77</v>
      </c>
      <c r="L1416" s="2">
        <v>45291</v>
      </c>
      <c r="M1416" t="s">
        <v>6</v>
      </c>
    </row>
    <row r="1417" spans="1:13" ht="12.75" customHeight="1" x14ac:dyDescent="0.25">
      <c r="A1417" t="s">
        <v>2254</v>
      </c>
      <c r="B1417" t="s">
        <v>2255</v>
      </c>
      <c r="C1417" s="1">
        <v>38168</v>
      </c>
      <c r="D1417" s="2">
        <v>38078</v>
      </c>
      <c r="E1417" t="s">
        <v>107</v>
      </c>
      <c r="F1417" t="s">
        <v>299</v>
      </c>
      <c r="G1417" t="s">
        <v>2141</v>
      </c>
      <c r="H1417" s="4">
        <v>102.22</v>
      </c>
      <c r="I1417" s="4">
        <v>1.46</v>
      </c>
      <c r="J1417" s="4">
        <v>39.89</v>
      </c>
      <c r="K1417" s="4">
        <v>62.33</v>
      </c>
      <c r="L1417" s="2">
        <v>45291</v>
      </c>
      <c r="M1417" t="s">
        <v>6</v>
      </c>
    </row>
    <row r="1418" spans="1:13" ht="12.75" customHeight="1" x14ac:dyDescent="0.25">
      <c r="A1418" t="s">
        <v>2256</v>
      </c>
      <c r="B1418" t="s">
        <v>2255</v>
      </c>
      <c r="C1418" s="1">
        <v>38168</v>
      </c>
      <c r="D1418" s="2">
        <v>38078</v>
      </c>
      <c r="E1418" t="s">
        <v>107</v>
      </c>
      <c r="F1418" t="s">
        <v>299</v>
      </c>
      <c r="G1418" t="s">
        <v>2141</v>
      </c>
      <c r="H1418" s="4">
        <v>2200</v>
      </c>
      <c r="I1418" s="4">
        <v>31.43</v>
      </c>
      <c r="J1418" s="4">
        <v>856.44</v>
      </c>
      <c r="K1418" s="4">
        <v>1343.56</v>
      </c>
      <c r="L1418" s="2">
        <v>45291</v>
      </c>
      <c r="M1418" t="s">
        <v>6</v>
      </c>
    </row>
    <row r="1419" spans="1:13" ht="12.75" customHeight="1" x14ac:dyDescent="0.25">
      <c r="A1419" t="s">
        <v>2257</v>
      </c>
      <c r="B1419" t="s">
        <v>2255</v>
      </c>
      <c r="C1419" s="1">
        <v>38168</v>
      </c>
      <c r="D1419" s="2">
        <v>38078</v>
      </c>
      <c r="E1419" t="s">
        <v>107</v>
      </c>
      <c r="F1419" t="s">
        <v>299</v>
      </c>
      <c r="G1419" t="s">
        <v>2141</v>
      </c>
      <c r="H1419" s="4">
        <v>733.15</v>
      </c>
      <c r="I1419" s="4">
        <v>10.48</v>
      </c>
      <c r="J1419" s="4">
        <v>285.36</v>
      </c>
      <c r="K1419" s="4">
        <v>447.79</v>
      </c>
      <c r="L1419" s="2">
        <v>45291</v>
      </c>
      <c r="M1419" t="s">
        <v>6</v>
      </c>
    </row>
    <row r="1420" spans="1:13" ht="12.75" customHeight="1" x14ac:dyDescent="0.25">
      <c r="A1420" t="s">
        <v>2258</v>
      </c>
      <c r="B1420" t="s">
        <v>2255</v>
      </c>
      <c r="C1420" s="1">
        <v>38168</v>
      </c>
      <c r="D1420" s="2">
        <v>38078</v>
      </c>
      <c r="E1420" t="s">
        <v>107</v>
      </c>
      <c r="F1420" t="s">
        <v>299</v>
      </c>
      <c r="G1420" t="s">
        <v>2141</v>
      </c>
      <c r="H1420" s="4">
        <v>4147.95</v>
      </c>
      <c r="I1420" s="4">
        <v>59.26</v>
      </c>
      <c r="J1420" s="4">
        <v>1614.76</v>
      </c>
      <c r="K1420" s="4">
        <v>2533.19</v>
      </c>
      <c r="L1420" s="2">
        <v>45291</v>
      </c>
      <c r="M1420" t="s">
        <v>6</v>
      </c>
    </row>
    <row r="1421" spans="1:13" ht="12.75" customHeight="1" x14ac:dyDescent="0.25">
      <c r="A1421" t="s">
        <v>2259</v>
      </c>
      <c r="B1421" t="s">
        <v>2255</v>
      </c>
      <c r="C1421" s="1">
        <v>38168</v>
      </c>
      <c r="D1421" s="2">
        <v>38078</v>
      </c>
      <c r="E1421" t="s">
        <v>107</v>
      </c>
      <c r="F1421" t="s">
        <v>299</v>
      </c>
      <c r="G1421" t="s">
        <v>2141</v>
      </c>
      <c r="H1421" s="4">
        <v>486.78</v>
      </c>
      <c r="I1421" s="4">
        <v>6.95</v>
      </c>
      <c r="J1421" s="4">
        <v>189.57</v>
      </c>
      <c r="K1421" s="4">
        <v>297.20999999999998</v>
      </c>
      <c r="L1421" s="2">
        <v>45291</v>
      </c>
      <c r="M1421" t="s">
        <v>6</v>
      </c>
    </row>
    <row r="1422" spans="1:13" ht="12.75" customHeight="1" x14ac:dyDescent="0.25">
      <c r="A1422" t="s">
        <v>2260</v>
      </c>
      <c r="B1422" t="s">
        <v>2044</v>
      </c>
      <c r="C1422" s="1">
        <v>38168</v>
      </c>
      <c r="D1422" s="2">
        <v>38078</v>
      </c>
      <c r="E1422" t="s">
        <v>107</v>
      </c>
      <c r="F1422" t="s">
        <v>299</v>
      </c>
      <c r="G1422" t="s">
        <v>2141</v>
      </c>
      <c r="H1422" s="4">
        <v>32367.94</v>
      </c>
      <c r="I1422" s="4">
        <v>462.4</v>
      </c>
      <c r="J1422" s="4">
        <v>12600.41</v>
      </c>
      <c r="K1422" s="4">
        <v>19767.53</v>
      </c>
      <c r="L1422" s="2">
        <v>45291</v>
      </c>
      <c r="M1422" t="s">
        <v>6</v>
      </c>
    </row>
    <row r="1423" spans="1:13" ht="12.75" customHeight="1" x14ac:dyDescent="0.25">
      <c r="A1423" t="s">
        <v>2261</v>
      </c>
      <c r="B1423" t="s">
        <v>2046</v>
      </c>
      <c r="C1423" s="1">
        <v>38168</v>
      </c>
      <c r="D1423" s="2">
        <v>38078</v>
      </c>
      <c r="E1423" t="s">
        <v>107</v>
      </c>
      <c r="F1423" t="s">
        <v>299</v>
      </c>
      <c r="G1423" t="s">
        <v>2141</v>
      </c>
      <c r="H1423" s="4">
        <v>4436.38</v>
      </c>
      <c r="I1423" s="4">
        <v>63.38</v>
      </c>
      <c r="J1423" s="4">
        <v>1727.07</v>
      </c>
      <c r="K1423" s="4">
        <v>2709.31</v>
      </c>
      <c r="L1423" s="2">
        <v>45291</v>
      </c>
      <c r="M1423" t="s">
        <v>6</v>
      </c>
    </row>
    <row r="1424" spans="1:13" ht="12.75" customHeight="1" x14ac:dyDescent="0.25">
      <c r="A1424" t="s">
        <v>2262</v>
      </c>
      <c r="B1424" t="s">
        <v>2255</v>
      </c>
      <c r="C1424" s="1">
        <v>38168</v>
      </c>
      <c r="D1424" s="2">
        <v>38169</v>
      </c>
      <c r="E1424" t="s">
        <v>107</v>
      </c>
      <c r="F1424" t="s">
        <v>299</v>
      </c>
      <c r="G1424" t="s">
        <v>2223</v>
      </c>
      <c r="H1424" s="4">
        <v>913.96</v>
      </c>
      <c r="I1424" s="4">
        <v>13.09</v>
      </c>
      <c r="J1424" s="4">
        <v>351.27</v>
      </c>
      <c r="K1424" s="4">
        <v>562.69000000000005</v>
      </c>
      <c r="L1424" s="2">
        <v>45291</v>
      </c>
      <c r="M1424" t="s">
        <v>6</v>
      </c>
    </row>
    <row r="1425" spans="1:13" ht="12.75" customHeight="1" x14ac:dyDescent="0.25">
      <c r="A1425" t="s">
        <v>2263</v>
      </c>
      <c r="B1425" t="s">
        <v>2044</v>
      </c>
      <c r="C1425" s="1">
        <v>38168</v>
      </c>
      <c r="D1425" s="2">
        <v>38169</v>
      </c>
      <c r="E1425" t="s">
        <v>107</v>
      </c>
      <c r="F1425" t="s">
        <v>299</v>
      </c>
      <c r="G1425" t="s">
        <v>2223</v>
      </c>
      <c r="H1425" s="4">
        <v>33222.519999999997</v>
      </c>
      <c r="I1425" s="4">
        <v>475.69</v>
      </c>
      <c r="J1425" s="4">
        <v>12768.02</v>
      </c>
      <c r="K1425" s="4">
        <v>20454.5</v>
      </c>
      <c r="L1425" s="2">
        <v>45291</v>
      </c>
      <c r="M1425" t="s">
        <v>6</v>
      </c>
    </row>
    <row r="1426" spans="1:13" ht="12.75" customHeight="1" x14ac:dyDescent="0.25">
      <c r="A1426" t="s">
        <v>2264</v>
      </c>
      <c r="B1426" t="s">
        <v>2046</v>
      </c>
      <c r="C1426" s="1">
        <v>38168</v>
      </c>
      <c r="D1426" s="2">
        <v>38169</v>
      </c>
      <c r="E1426" t="s">
        <v>107</v>
      </c>
      <c r="F1426" t="s">
        <v>299</v>
      </c>
      <c r="G1426" t="s">
        <v>2223</v>
      </c>
      <c r="H1426" s="4">
        <v>2952.94</v>
      </c>
      <c r="I1426" s="4">
        <v>42.28</v>
      </c>
      <c r="J1426" s="4">
        <v>1134.8900000000001</v>
      </c>
      <c r="K1426" s="4">
        <v>1818.05</v>
      </c>
      <c r="L1426" s="2">
        <v>45291</v>
      </c>
      <c r="M1426" t="s">
        <v>6</v>
      </c>
    </row>
    <row r="1427" spans="1:13" ht="12.75" customHeight="1" x14ac:dyDescent="0.25">
      <c r="A1427" t="s">
        <v>2265</v>
      </c>
      <c r="B1427" t="s">
        <v>2266</v>
      </c>
      <c r="C1427" s="1">
        <v>38168</v>
      </c>
      <c r="D1427" s="2">
        <v>38169</v>
      </c>
      <c r="E1427" t="s">
        <v>107</v>
      </c>
      <c r="F1427" t="s">
        <v>299</v>
      </c>
      <c r="G1427" t="s">
        <v>2223</v>
      </c>
      <c r="H1427" s="4">
        <v>-250</v>
      </c>
      <c r="I1427" s="4">
        <v>-3.58</v>
      </c>
      <c r="J1427" s="4">
        <v>-96.09</v>
      </c>
      <c r="K1427" s="4">
        <v>-153.91</v>
      </c>
      <c r="L1427" s="2">
        <v>45291</v>
      </c>
      <c r="M1427" t="s">
        <v>6</v>
      </c>
    </row>
    <row r="1428" spans="1:13" ht="12.75" customHeight="1" x14ac:dyDescent="0.25">
      <c r="A1428" t="s">
        <v>2267</v>
      </c>
      <c r="B1428" t="s">
        <v>2255</v>
      </c>
      <c r="C1428" s="1">
        <v>38168</v>
      </c>
      <c r="D1428" s="2">
        <v>38078</v>
      </c>
      <c r="E1428" t="s">
        <v>107</v>
      </c>
      <c r="F1428" t="s">
        <v>299</v>
      </c>
      <c r="G1428" t="s">
        <v>2141</v>
      </c>
      <c r="H1428" s="4">
        <v>2640.57</v>
      </c>
      <c r="I1428" s="4">
        <v>37.729999999999997</v>
      </c>
      <c r="J1428" s="4">
        <v>1027.67</v>
      </c>
      <c r="K1428" s="4">
        <v>1612.9</v>
      </c>
      <c r="L1428" s="2">
        <v>45291</v>
      </c>
      <c r="M1428" t="s">
        <v>6</v>
      </c>
    </row>
    <row r="1429" spans="1:13" ht="12.75" customHeight="1" x14ac:dyDescent="0.25">
      <c r="A1429" t="s">
        <v>2268</v>
      </c>
      <c r="B1429" t="s">
        <v>2255</v>
      </c>
      <c r="C1429" s="1">
        <v>38168</v>
      </c>
      <c r="D1429" s="2">
        <v>38078</v>
      </c>
      <c r="E1429" t="s">
        <v>107</v>
      </c>
      <c r="F1429" t="s">
        <v>299</v>
      </c>
      <c r="G1429" t="s">
        <v>2141</v>
      </c>
      <c r="H1429" s="4">
        <v>401.58</v>
      </c>
      <c r="I1429" s="4">
        <v>5.74</v>
      </c>
      <c r="J1429" s="4">
        <v>156.31</v>
      </c>
      <c r="K1429" s="4">
        <v>245.27</v>
      </c>
      <c r="L1429" s="2">
        <v>45291</v>
      </c>
      <c r="M1429" t="s">
        <v>6</v>
      </c>
    </row>
    <row r="1430" spans="1:13" ht="12.75" customHeight="1" x14ac:dyDescent="0.25">
      <c r="A1430" t="s">
        <v>2269</v>
      </c>
      <c r="B1430" t="s">
        <v>2255</v>
      </c>
      <c r="C1430" s="1">
        <v>38168</v>
      </c>
      <c r="D1430" s="2">
        <v>38078</v>
      </c>
      <c r="E1430" t="s">
        <v>107</v>
      </c>
      <c r="F1430" t="s">
        <v>299</v>
      </c>
      <c r="G1430" t="s">
        <v>2141</v>
      </c>
      <c r="H1430" s="4">
        <v>715.48</v>
      </c>
      <c r="I1430" s="4">
        <v>10.220000000000001</v>
      </c>
      <c r="J1430" s="4">
        <v>278.52999999999997</v>
      </c>
      <c r="K1430" s="4">
        <v>436.95</v>
      </c>
      <c r="L1430" s="2">
        <v>45291</v>
      </c>
      <c r="M1430" t="s">
        <v>6</v>
      </c>
    </row>
    <row r="1431" spans="1:13" ht="12.75" customHeight="1" x14ac:dyDescent="0.25">
      <c r="A1431" t="s">
        <v>2270</v>
      </c>
      <c r="B1431" t="s">
        <v>2255</v>
      </c>
      <c r="C1431" s="1">
        <v>38168</v>
      </c>
      <c r="D1431" s="2">
        <v>38078</v>
      </c>
      <c r="E1431" t="s">
        <v>107</v>
      </c>
      <c r="F1431" t="s">
        <v>299</v>
      </c>
      <c r="G1431" t="s">
        <v>2141</v>
      </c>
      <c r="H1431" s="4">
        <v>1254.75</v>
      </c>
      <c r="I1431" s="4">
        <v>17.920000000000002</v>
      </c>
      <c r="J1431" s="4">
        <v>488.54</v>
      </c>
      <c r="K1431" s="4">
        <v>766.21</v>
      </c>
      <c r="L1431" s="2">
        <v>45291</v>
      </c>
      <c r="M1431" t="s">
        <v>6</v>
      </c>
    </row>
    <row r="1432" spans="1:13" ht="12.75" customHeight="1" x14ac:dyDescent="0.25">
      <c r="A1432" t="s">
        <v>2271</v>
      </c>
      <c r="B1432" t="s">
        <v>2255</v>
      </c>
      <c r="C1432" s="1">
        <v>38168</v>
      </c>
      <c r="D1432" s="2">
        <v>38078</v>
      </c>
      <c r="E1432" t="s">
        <v>107</v>
      </c>
      <c r="F1432" t="s">
        <v>299</v>
      </c>
      <c r="G1432" t="s">
        <v>2141</v>
      </c>
      <c r="H1432" s="4">
        <v>1996.57</v>
      </c>
      <c r="I1432" s="4">
        <v>28.52</v>
      </c>
      <c r="J1432" s="4">
        <v>777.22</v>
      </c>
      <c r="K1432" s="4">
        <v>1219.3499999999999</v>
      </c>
      <c r="L1432" s="2">
        <v>45291</v>
      </c>
      <c r="M1432" t="s">
        <v>6</v>
      </c>
    </row>
    <row r="1433" spans="1:13" ht="12.75" customHeight="1" x14ac:dyDescent="0.25">
      <c r="A1433" t="s">
        <v>2272</v>
      </c>
      <c r="B1433" t="s">
        <v>2255</v>
      </c>
      <c r="C1433" s="1">
        <v>38168</v>
      </c>
      <c r="D1433" s="2">
        <v>38169</v>
      </c>
      <c r="E1433" t="s">
        <v>107</v>
      </c>
      <c r="F1433" t="s">
        <v>299</v>
      </c>
      <c r="G1433" t="s">
        <v>2223</v>
      </c>
      <c r="H1433" s="4">
        <v>817.3</v>
      </c>
      <c r="I1433" s="4">
        <v>11.7</v>
      </c>
      <c r="J1433" s="4">
        <v>314.17</v>
      </c>
      <c r="K1433" s="4">
        <v>503.13</v>
      </c>
      <c r="L1433" s="2">
        <v>45291</v>
      </c>
      <c r="M1433" t="s">
        <v>6</v>
      </c>
    </row>
    <row r="1434" spans="1:13" ht="12.75" customHeight="1" x14ac:dyDescent="0.25">
      <c r="A1434" t="s">
        <v>2273</v>
      </c>
      <c r="B1434" t="s">
        <v>2274</v>
      </c>
      <c r="C1434" s="1">
        <v>38168</v>
      </c>
      <c r="D1434" s="2">
        <v>38169</v>
      </c>
      <c r="E1434" t="s">
        <v>107</v>
      </c>
      <c r="F1434" t="s">
        <v>299</v>
      </c>
      <c r="G1434" t="s">
        <v>2223</v>
      </c>
      <c r="H1434" s="4">
        <v>510.23</v>
      </c>
      <c r="I1434" s="4">
        <v>7.3</v>
      </c>
      <c r="J1434" s="4">
        <v>196.18</v>
      </c>
      <c r="K1434" s="4">
        <v>314.05</v>
      </c>
      <c r="L1434" s="2">
        <v>45291</v>
      </c>
      <c r="M1434" t="s">
        <v>6</v>
      </c>
    </row>
    <row r="1435" spans="1:13" ht="12.75" customHeight="1" x14ac:dyDescent="0.25">
      <c r="A1435" t="s">
        <v>2275</v>
      </c>
      <c r="B1435" t="s">
        <v>1785</v>
      </c>
      <c r="C1435" s="1">
        <v>38168</v>
      </c>
      <c r="D1435" s="2">
        <v>38169</v>
      </c>
      <c r="E1435" t="s">
        <v>107</v>
      </c>
      <c r="F1435" t="s">
        <v>299</v>
      </c>
      <c r="G1435" t="s">
        <v>2223</v>
      </c>
      <c r="H1435" s="4">
        <v>637.79</v>
      </c>
      <c r="I1435" s="4">
        <v>9.1300000000000008</v>
      </c>
      <c r="J1435" s="4">
        <v>245.19</v>
      </c>
      <c r="K1435" s="4">
        <v>392.6</v>
      </c>
      <c r="L1435" s="2">
        <v>45291</v>
      </c>
      <c r="M1435" t="s">
        <v>6</v>
      </c>
    </row>
    <row r="1436" spans="1:13" ht="12.75" customHeight="1" x14ac:dyDescent="0.25">
      <c r="A1436" t="s">
        <v>2276</v>
      </c>
      <c r="B1436" t="s">
        <v>2277</v>
      </c>
      <c r="C1436" s="1">
        <v>38168</v>
      </c>
      <c r="D1436" s="2">
        <v>38169</v>
      </c>
      <c r="E1436" t="s">
        <v>107</v>
      </c>
      <c r="F1436" t="s">
        <v>299</v>
      </c>
      <c r="G1436" t="s">
        <v>2223</v>
      </c>
      <c r="H1436" s="4">
        <v>23539.09</v>
      </c>
      <c r="I1436" s="4">
        <v>337.04</v>
      </c>
      <c r="J1436" s="4">
        <v>9046.31</v>
      </c>
      <c r="K1436" s="4">
        <v>14492.78</v>
      </c>
      <c r="L1436" s="2">
        <v>45291</v>
      </c>
      <c r="M1436" t="s">
        <v>6</v>
      </c>
    </row>
    <row r="1437" spans="1:13" ht="12.75" customHeight="1" x14ac:dyDescent="0.25">
      <c r="A1437" t="s">
        <v>2278</v>
      </c>
      <c r="B1437" t="s">
        <v>2279</v>
      </c>
      <c r="C1437" s="1">
        <v>38168</v>
      </c>
      <c r="D1437" s="2">
        <v>38078</v>
      </c>
      <c r="E1437" t="s">
        <v>107</v>
      </c>
      <c r="F1437" t="s">
        <v>299</v>
      </c>
      <c r="G1437" t="s">
        <v>2141</v>
      </c>
      <c r="H1437" s="4">
        <v>1953.07</v>
      </c>
      <c r="I1437" s="4">
        <v>27.9</v>
      </c>
      <c r="J1437" s="4">
        <v>760.29</v>
      </c>
      <c r="K1437" s="4">
        <v>1192.78</v>
      </c>
      <c r="L1437" s="2">
        <v>45291</v>
      </c>
      <c r="M1437" t="s">
        <v>6</v>
      </c>
    </row>
    <row r="1438" spans="1:13" ht="12.75" customHeight="1" x14ac:dyDescent="0.25">
      <c r="A1438" t="s">
        <v>2280</v>
      </c>
      <c r="B1438" t="s">
        <v>2281</v>
      </c>
      <c r="C1438" s="1">
        <v>38168</v>
      </c>
      <c r="D1438" s="2">
        <v>38078</v>
      </c>
      <c r="E1438" t="s">
        <v>107</v>
      </c>
      <c r="F1438" t="s">
        <v>299</v>
      </c>
      <c r="G1438" t="s">
        <v>2141</v>
      </c>
      <c r="H1438" s="4">
        <v>1412.05</v>
      </c>
      <c r="I1438" s="4">
        <v>20.170000000000002</v>
      </c>
      <c r="J1438" s="4">
        <v>549.66999999999996</v>
      </c>
      <c r="K1438" s="4">
        <v>862.38</v>
      </c>
      <c r="L1438" s="2">
        <v>45291</v>
      </c>
      <c r="M1438" t="s">
        <v>6</v>
      </c>
    </row>
    <row r="1439" spans="1:13" ht="12.75" customHeight="1" x14ac:dyDescent="0.25">
      <c r="A1439" t="s">
        <v>2282</v>
      </c>
      <c r="B1439" t="s">
        <v>919</v>
      </c>
      <c r="C1439" s="1">
        <v>38168</v>
      </c>
      <c r="D1439" s="2">
        <v>38078</v>
      </c>
      <c r="E1439" t="s">
        <v>107</v>
      </c>
      <c r="F1439" t="s">
        <v>299</v>
      </c>
      <c r="G1439" t="s">
        <v>2141</v>
      </c>
      <c r="H1439" s="4">
        <v>526.08000000000004</v>
      </c>
      <c r="I1439" s="4">
        <v>7.52</v>
      </c>
      <c r="J1439" s="4">
        <v>204.78</v>
      </c>
      <c r="K1439" s="4">
        <v>321.3</v>
      </c>
      <c r="L1439" s="2">
        <v>45291</v>
      </c>
      <c r="M1439" t="s">
        <v>6</v>
      </c>
    </row>
    <row r="1440" spans="1:13" ht="12.75" customHeight="1" x14ac:dyDescent="0.25">
      <c r="A1440" t="s">
        <v>2283</v>
      </c>
      <c r="B1440" t="s">
        <v>1785</v>
      </c>
      <c r="C1440" s="1">
        <v>38168</v>
      </c>
      <c r="D1440" s="2">
        <v>38078</v>
      </c>
      <c r="E1440" t="s">
        <v>107</v>
      </c>
      <c r="F1440" t="s">
        <v>299</v>
      </c>
      <c r="G1440" t="s">
        <v>2141</v>
      </c>
      <c r="H1440" s="4">
        <v>788</v>
      </c>
      <c r="I1440" s="4">
        <v>11.26</v>
      </c>
      <c r="J1440" s="4">
        <v>306.76</v>
      </c>
      <c r="K1440" s="4">
        <v>481.24</v>
      </c>
      <c r="L1440" s="2">
        <v>45291</v>
      </c>
      <c r="M1440" t="s">
        <v>6</v>
      </c>
    </row>
    <row r="1441" spans="1:13" ht="12.75" customHeight="1" x14ac:dyDescent="0.25">
      <c r="A1441" t="s">
        <v>2284</v>
      </c>
      <c r="B1441" t="s">
        <v>2285</v>
      </c>
      <c r="C1441" s="1">
        <v>38168</v>
      </c>
      <c r="D1441" s="2">
        <v>38078</v>
      </c>
      <c r="E1441" t="s">
        <v>107</v>
      </c>
      <c r="F1441" t="s">
        <v>299</v>
      </c>
      <c r="G1441" t="s">
        <v>2141</v>
      </c>
      <c r="H1441" s="4">
        <v>1241.1099999999999</v>
      </c>
      <c r="I1441" s="4">
        <v>17.73</v>
      </c>
      <c r="J1441" s="4">
        <v>483.12</v>
      </c>
      <c r="K1441" s="4">
        <v>757.99</v>
      </c>
      <c r="L1441" s="2">
        <v>45291</v>
      </c>
      <c r="M1441" t="s">
        <v>6</v>
      </c>
    </row>
    <row r="1442" spans="1:13" ht="12.75" customHeight="1" x14ac:dyDescent="0.25">
      <c r="A1442" t="s">
        <v>2286</v>
      </c>
      <c r="B1442" t="s">
        <v>2287</v>
      </c>
      <c r="C1442" s="1">
        <v>38168</v>
      </c>
      <c r="D1442" s="2">
        <v>38078</v>
      </c>
      <c r="E1442" t="s">
        <v>107</v>
      </c>
      <c r="F1442" t="s">
        <v>299</v>
      </c>
      <c r="G1442" t="s">
        <v>2141</v>
      </c>
      <c r="H1442" s="4">
        <v>6028.06</v>
      </c>
      <c r="I1442" s="4">
        <v>86.12</v>
      </c>
      <c r="J1442" s="4">
        <v>2346.63</v>
      </c>
      <c r="K1442" s="4">
        <v>3681.43</v>
      </c>
      <c r="L1442" s="2">
        <v>45291</v>
      </c>
      <c r="M1442" t="s">
        <v>6</v>
      </c>
    </row>
    <row r="1443" spans="1:13" ht="12.75" customHeight="1" x14ac:dyDescent="0.25">
      <c r="A1443" t="s">
        <v>2288</v>
      </c>
      <c r="B1443" t="s">
        <v>2289</v>
      </c>
      <c r="C1443" s="1">
        <v>38168</v>
      </c>
      <c r="D1443" s="2">
        <v>38078</v>
      </c>
      <c r="E1443" t="s">
        <v>107</v>
      </c>
      <c r="F1443" t="s">
        <v>299</v>
      </c>
      <c r="G1443" t="s">
        <v>2141</v>
      </c>
      <c r="H1443" s="4">
        <v>25.26</v>
      </c>
      <c r="I1443" s="4">
        <v>0.36</v>
      </c>
      <c r="J1443" s="4">
        <v>9.92</v>
      </c>
      <c r="K1443" s="4">
        <v>15.34</v>
      </c>
      <c r="L1443" s="2">
        <v>45291</v>
      </c>
      <c r="M1443" t="s">
        <v>6</v>
      </c>
    </row>
    <row r="1444" spans="1:13" ht="12.75" customHeight="1" x14ac:dyDescent="0.25">
      <c r="A1444" t="s">
        <v>2290</v>
      </c>
      <c r="B1444" t="s">
        <v>2181</v>
      </c>
      <c r="C1444" s="1">
        <v>38168</v>
      </c>
      <c r="D1444" s="2">
        <v>38078</v>
      </c>
      <c r="E1444" t="s">
        <v>107</v>
      </c>
      <c r="F1444" t="s">
        <v>299</v>
      </c>
      <c r="G1444" t="s">
        <v>2141</v>
      </c>
      <c r="H1444" s="4">
        <v>581.99</v>
      </c>
      <c r="I1444" s="4">
        <v>8.32</v>
      </c>
      <c r="J1444" s="4">
        <v>226.57</v>
      </c>
      <c r="K1444" s="4">
        <v>355.42</v>
      </c>
      <c r="L1444" s="2">
        <v>45291</v>
      </c>
      <c r="M1444" t="s">
        <v>6</v>
      </c>
    </row>
    <row r="1445" spans="1:13" ht="12.75" customHeight="1" x14ac:dyDescent="0.25">
      <c r="A1445" t="s">
        <v>2291</v>
      </c>
      <c r="B1445" t="s">
        <v>2172</v>
      </c>
      <c r="C1445" s="1">
        <v>38168</v>
      </c>
      <c r="D1445" s="2">
        <v>38078</v>
      </c>
      <c r="E1445" t="s">
        <v>107</v>
      </c>
      <c r="F1445" t="s">
        <v>299</v>
      </c>
      <c r="G1445" t="s">
        <v>2141</v>
      </c>
      <c r="H1445" s="4">
        <v>4926.05</v>
      </c>
      <c r="I1445" s="4">
        <v>70.37</v>
      </c>
      <c r="J1445" s="4">
        <v>1917.62</v>
      </c>
      <c r="K1445" s="4">
        <v>3008.43</v>
      </c>
      <c r="L1445" s="2">
        <v>45291</v>
      </c>
      <c r="M1445" t="s">
        <v>6</v>
      </c>
    </row>
    <row r="1446" spans="1:13" ht="12.75" customHeight="1" x14ac:dyDescent="0.25">
      <c r="A1446" t="s">
        <v>2292</v>
      </c>
      <c r="B1446" t="s">
        <v>2169</v>
      </c>
      <c r="C1446" s="1">
        <v>38168</v>
      </c>
      <c r="D1446" s="2">
        <v>38078</v>
      </c>
      <c r="E1446" t="s">
        <v>107</v>
      </c>
      <c r="F1446" t="s">
        <v>299</v>
      </c>
      <c r="G1446" t="s">
        <v>2141</v>
      </c>
      <c r="H1446" s="4">
        <v>7514.87</v>
      </c>
      <c r="I1446" s="4">
        <v>107.36</v>
      </c>
      <c r="J1446" s="4">
        <v>2925.49</v>
      </c>
      <c r="K1446" s="4">
        <v>4589.38</v>
      </c>
      <c r="L1446" s="2">
        <v>45291</v>
      </c>
      <c r="M1446" t="s">
        <v>6</v>
      </c>
    </row>
    <row r="1447" spans="1:13" ht="12.75" customHeight="1" x14ac:dyDescent="0.25">
      <c r="A1447" t="s">
        <v>2293</v>
      </c>
      <c r="B1447" t="s">
        <v>2294</v>
      </c>
      <c r="C1447" s="1">
        <v>38168</v>
      </c>
      <c r="D1447" s="2">
        <v>38169</v>
      </c>
      <c r="E1447" t="s">
        <v>107</v>
      </c>
      <c r="F1447" t="s">
        <v>299</v>
      </c>
      <c r="G1447" t="s">
        <v>2223</v>
      </c>
      <c r="H1447" s="4">
        <v>1448.21</v>
      </c>
      <c r="I1447" s="4">
        <v>20.73</v>
      </c>
      <c r="J1447" s="4">
        <v>556.66999999999996</v>
      </c>
      <c r="K1447" s="4">
        <v>891.54</v>
      </c>
      <c r="L1447" s="2">
        <v>45291</v>
      </c>
      <c r="M1447" t="s">
        <v>6</v>
      </c>
    </row>
    <row r="1448" spans="1:13" ht="12.75" customHeight="1" x14ac:dyDescent="0.25">
      <c r="A1448" t="s">
        <v>2295</v>
      </c>
      <c r="B1448" t="s">
        <v>2279</v>
      </c>
      <c r="C1448" s="1">
        <v>38168</v>
      </c>
      <c r="D1448" s="2">
        <v>38169</v>
      </c>
      <c r="E1448" t="s">
        <v>107</v>
      </c>
      <c r="F1448" t="s">
        <v>299</v>
      </c>
      <c r="G1448" t="s">
        <v>2223</v>
      </c>
      <c r="H1448" s="4">
        <v>1448.21</v>
      </c>
      <c r="I1448" s="4">
        <v>20.73</v>
      </c>
      <c r="J1448" s="4">
        <v>556.66999999999996</v>
      </c>
      <c r="K1448" s="4">
        <v>891.54</v>
      </c>
      <c r="L1448" s="2">
        <v>45291</v>
      </c>
      <c r="M1448" t="s">
        <v>6</v>
      </c>
    </row>
    <row r="1449" spans="1:13" ht="12.75" customHeight="1" x14ac:dyDescent="0.25">
      <c r="A1449" t="s">
        <v>2296</v>
      </c>
      <c r="B1449" t="s">
        <v>2281</v>
      </c>
      <c r="C1449" s="1">
        <v>38168</v>
      </c>
      <c r="D1449" s="2">
        <v>38169</v>
      </c>
      <c r="E1449" t="s">
        <v>107</v>
      </c>
      <c r="F1449" t="s">
        <v>299</v>
      </c>
      <c r="G1449" t="s">
        <v>2223</v>
      </c>
      <c r="H1449" s="4">
        <v>1416.73</v>
      </c>
      <c r="I1449" s="4">
        <v>20.28</v>
      </c>
      <c r="J1449" s="4">
        <v>544.57000000000005</v>
      </c>
      <c r="K1449" s="4">
        <v>872.16</v>
      </c>
      <c r="L1449" s="2">
        <v>45291</v>
      </c>
      <c r="M1449" t="s">
        <v>6</v>
      </c>
    </row>
    <row r="1450" spans="1:13" ht="12.75" customHeight="1" x14ac:dyDescent="0.25">
      <c r="A1450" t="s">
        <v>2297</v>
      </c>
      <c r="B1450" t="s">
        <v>2298</v>
      </c>
      <c r="C1450" s="1">
        <v>38168</v>
      </c>
      <c r="D1450" s="2">
        <v>38169</v>
      </c>
      <c r="E1450" t="s">
        <v>107</v>
      </c>
      <c r="F1450" t="s">
        <v>299</v>
      </c>
      <c r="G1450" t="s">
        <v>2223</v>
      </c>
      <c r="H1450" s="4">
        <v>4533.5200000000004</v>
      </c>
      <c r="I1450" s="4">
        <v>64.91</v>
      </c>
      <c r="J1450" s="4">
        <v>1742.32</v>
      </c>
      <c r="K1450" s="4">
        <v>2791.2</v>
      </c>
      <c r="L1450" s="2">
        <v>45291</v>
      </c>
      <c r="M1450" t="s">
        <v>6</v>
      </c>
    </row>
    <row r="1451" spans="1:13" ht="12.75" customHeight="1" x14ac:dyDescent="0.25">
      <c r="A1451" t="s">
        <v>2299</v>
      </c>
      <c r="B1451" t="s">
        <v>792</v>
      </c>
      <c r="C1451" s="1">
        <v>38168</v>
      </c>
      <c r="D1451" s="2">
        <v>38169</v>
      </c>
      <c r="E1451" t="s">
        <v>107</v>
      </c>
      <c r="F1451" t="s">
        <v>299</v>
      </c>
      <c r="G1451" t="s">
        <v>2223</v>
      </c>
      <c r="H1451" s="4">
        <v>2090.46</v>
      </c>
      <c r="I1451" s="4">
        <v>29.93</v>
      </c>
      <c r="J1451" s="4">
        <v>803.42</v>
      </c>
      <c r="K1451" s="4">
        <v>1287.04</v>
      </c>
      <c r="L1451" s="2">
        <v>45291</v>
      </c>
      <c r="M1451" t="s">
        <v>6</v>
      </c>
    </row>
    <row r="1452" spans="1:13" ht="12.75" customHeight="1" x14ac:dyDescent="0.25">
      <c r="A1452" t="s">
        <v>2300</v>
      </c>
      <c r="B1452" t="s">
        <v>1435</v>
      </c>
      <c r="C1452" s="1">
        <v>38168</v>
      </c>
      <c r="D1452" s="2">
        <v>38169</v>
      </c>
      <c r="E1452" t="s">
        <v>107</v>
      </c>
      <c r="F1452" t="s">
        <v>299</v>
      </c>
      <c r="G1452" t="s">
        <v>2223</v>
      </c>
      <c r="H1452" s="4">
        <v>1574.14</v>
      </c>
      <c r="I1452" s="4">
        <v>22.54</v>
      </c>
      <c r="J1452" s="4">
        <v>604.91999999999996</v>
      </c>
      <c r="K1452" s="4">
        <v>969.22</v>
      </c>
      <c r="L1452" s="2">
        <v>45291</v>
      </c>
      <c r="M1452" t="s">
        <v>6</v>
      </c>
    </row>
    <row r="1453" spans="1:13" ht="12.75" customHeight="1" x14ac:dyDescent="0.25">
      <c r="A1453" t="s">
        <v>2301</v>
      </c>
      <c r="B1453" t="s">
        <v>1779</v>
      </c>
      <c r="C1453" s="1">
        <v>38168</v>
      </c>
      <c r="D1453" s="2">
        <v>38169</v>
      </c>
      <c r="E1453" t="s">
        <v>107</v>
      </c>
      <c r="F1453" t="s">
        <v>299</v>
      </c>
      <c r="G1453" t="s">
        <v>2223</v>
      </c>
      <c r="H1453" s="4">
        <v>1511.17</v>
      </c>
      <c r="I1453" s="4">
        <v>21.64</v>
      </c>
      <c r="J1453" s="4">
        <v>580.72</v>
      </c>
      <c r="K1453" s="4">
        <v>930.45</v>
      </c>
      <c r="L1453" s="2">
        <v>45291</v>
      </c>
      <c r="M1453" t="s">
        <v>6</v>
      </c>
    </row>
    <row r="1454" spans="1:13" ht="12.75" customHeight="1" x14ac:dyDescent="0.25">
      <c r="A1454" t="s">
        <v>2302</v>
      </c>
      <c r="B1454" t="s">
        <v>2303</v>
      </c>
      <c r="C1454" s="1">
        <v>38168</v>
      </c>
      <c r="D1454" s="2">
        <v>38169</v>
      </c>
      <c r="E1454" t="s">
        <v>107</v>
      </c>
      <c r="F1454" t="s">
        <v>299</v>
      </c>
      <c r="G1454" t="s">
        <v>2223</v>
      </c>
      <c r="H1454" s="4">
        <v>31961.32</v>
      </c>
      <c r="I1454" s="4">
        <v>457.63</v>
      </c>
      <c r="J1454" s="4">
        <v>12283.39</v>
      </c>
      <c r="K1454" s="4">
        <v>19677.93</v>
      </c>
      <c r="L1454" s="2">
        <v>45291</v>
      </c>
      <c r="M1454" t="s">
        <v>6</v>
      </c>
    </row>
    <row r="1455" spans="1:13" ht="12.75" customHeight="1" x14ac:dyDescent="0.25">
      <c r="A1455" t="s">
        <v>2304</v>
      </c>
      <c r="B1455" t="s">
        <v>1635</v>
      </c>
      <c r="C1455" s="1">
        <v>38168</v>
      </c>
      <c r="D1455" s="2">
        <v>38169</v>
      </c>
      <c r="E1455" t="s">
        <v>107</v>
      </c>
      <c r="F1455" t="s">
        <v>299</v>
      </c>
      <c r="G1455" t="s">
        <v>2223</v>
      </c>
      <c r="H1455" s="4">
        <v>17189.599999999999</v>
      </c>
      <c r="I1455" s="4">
        <v>246.13</v>
      </c>
      <c r="J1455" s="4">
        <v>6606.26</v>
      </c>
      <c r="K1455" s="4">
        <v>10583.34</v>
      </c>
      <c r="L1455" s="2">
        <v>45291</v>
      </c>
      <c r="M1455" t="s">
        <v>6</v>
      </c>
    </row>
    <row r="1456" spans="1:13" ht="12.75" customHeight="1" x14ac:dyDescent="0.25">
      <c r="A1456" t="s">
        <v>2305</v>
      </c>
      <c r="B1456" t="s">
        <v>2306</v>
      </c>
      <c r="C1456" s="1">
        <v>38168</v>
      </c>
      <c r="D1456" s="2">
        <v>38169</v>
      </c>
      <c r="E1456" t="s">
        <v>107</v>
      </c>
      <c r="F1456" t="s">
        <v>299</v>
      </c>
      <c r="G1456" t="s">
        <v>2223</v>
      </c>
      <c r="H1456" s="4">
        <v>10084.57</v>
      </c>
      <c r="I1456" s="4">
        <v>144.38999999999999</v>
      </c>
      <c r="J1456" s="4">
        <v>3875.67</v>
      </c>
      <c r="K1456" s="4">
        <v>6208.9</v>
      </c>
      <c r="L1456" s="2">
        <v>45291</v>
      </c>
      <c r="M1456" t="s">
        <v>6</v>
      </c>
    </row>
    <row r="1457" spans="1:13" ht="12.75" customHeight="1" x14ac:dyDescent="0.25">
      <c r="A1457" t="s">
        <v>2307</v>
      </c>
      <c r="B1457" t="s">
        <v>2287</v>
      </c>
      <c r="C1457" s="1">
        <v>38168</v>
      </c>
      <c r="D1457" s="2">
        <v>38169</v>
      </c>
      <c r="E1457" t="s">
        <v>107</v>
      </c>
      <c r="F1457" t="s">
        <v>299</v>
      </c>
      <c r="G1457" t="s">
        <v>2223</v>
      </c>
      <c r="H1457" s="4">
        <v>4080.17</v>
      </c>
      <c r="I1457" s="4">
        <v>58.42</v>
      </c>
      <c r="J1457" s="4">
        <v>1568.02</v>
      </c>
      <c r="K1457" s="4">
        <v>2512.15</v>
      </c>
      <c r="L1457" s="2">
        <v>45291</v>
      </c>
      <c r="M1457" t="s">
        <v>6</v>
      </c>
    </row>
    <row r="1458" spans="1:13" ht="12.75" customHeight="1" x14ac:dyDescent="0.25">
      <c r="A1458" t="s">
        <v>2308</v>
      </c>
      <c r="B1458" t="s">
        <v>2309</v>
      </c>
      <c r="C1458" s="1">
        <v>38168</v>
      </c>
      <c r="D1458" s="2">
        <v>38169</v>
      </c>
      <c r="E1458" t="s">
        <v>107</v>
      </c>
      <c r="F1458" t="s">
        <v>299</v>
      </c>
      <c r="G1458" t="s">
        <v>2223</v>
      </c>
      <c r="H1458" s="4">
        <v>1511.17</v>
      </c>
      <c r="I1458" s="4">
        <v>21.64</v>
      </c>
      <c r="J1458" s="4">
        <v>580.72</v>
      </c>
      <c r="K1458" s="4">
        <v>930.45</v>
      </c>
      <c r="L1458" s="2">
        <v>45291</v>
      </c>
      <c r="M1458" t="s">
        <v>6</v>
      </c>
    </row>
    <row r="1459" spans="1:13" ht="12.75" customHeight="1" x14ac:dyDescent="0.25">
      <c r="A1459" t="s">
        <v>2310</v>
      </c>
      <c r="B1459" t="s">
        <v>2311</v>
      </c>
      <c r="C1459" s="1">
        <v>38168</v>
      </c>
      <c r="D1459" s="2">
        <v>38169</v>
      </c>
      <c r="E1459" t="s">
        <v>107</v>
      </c>
      <c r="F1459" t="s">
        <v>299</v>
      </c>
      <c r="G1459" t="s">
        <v>2223</v>
      </c>
      <c r="H1459" s="4">
        <v>1007.45</v>
      </c>
      <c r="I1459" s="4">
        <v>14.43</v>
      </c>
      <c r="J1459" s="4">
        <v>387.22</v>
      </c>
      <c r="K1459" s="4">
        <v>620.23</v>
      </c>
      <c r="L1459" s="2">
        <v>45291</v>
      </c>
      <c r="M1459" t="s">
        <v>6</v>
      </c>
    </row>
    <row r="1460" spans="1:13" ht="12.75" customHeight="1" x14ac:dyDescent="0.25">
      <c r="A1460" t="s">
        <v>2312</v>
      </c>
      <c r="B1460" t="s">
        <v>2313</v>
      </c>
      <c r="C1460" s="1">
        <v>38168</v>
      </c>
      <c r="D1460" s="2">
        <v>38169</v>
      </c>
      <c r="E1460" t="s">
        <v>107</v>
      </c>
      <c r="F1460" t="s">
        <v>299</v>
      </c>
      <c r="G1460" t="s">
        <v>2223</v>
      </c>
      <c r="H1460" s="4">
        <v>29619</v>
      </c>
      <c r="I1460" s="4">
        <v>424.09</v>
      </c>
      <c r="J1460" s="4">
        <v>11383.13</v>
      </c>
      <c r="K1460" s="4">
        <v>18235.87</v>
      </c>
      <c r="L1460" s="2">
        <v>45291</v>
      </c>
      <c r="M1460" t="s">
        <v>6</v>
      </c>
    </row>
    <row r="1461" spans="1:13" ht="12.75" customHeight="1" x14ac:dyDescent="0.25">
      <c r="A1461" t="s">
        <v>2314</v>
      </c>
      <c r="B1461" t="s">
        <v>2172</v>
      </c>
      <c r="C1461" s="1">
        <v>38168</v>
      </c>
      <c r="D1461" s="2">
        <v>38169</v>
      </c>
      <c r="E1461" t="s">
        <v>107</v>
      </c>
      <c r="F1461" t="s">
        <v>299</v>
      </c>
      <c r="G1461" t="s">
        <v>2223</v>
      </c>
      <c r="H1461" s="4">
        <v>124681.9</v>
      </c>
      <c r="I1461" s="4">
        <v>1785.22</v>
      </c>
      <c r="J1461" s="4">
        <v>47917.56</v>
      </c>
      <c r="K1461" s="4">
        <v>76764.34</v>
      </c>
      <c r="L1461" s="2">
        <v>45291</v>
      </c>
      <c r="M1461" t="s">
        <v>6</v>
      </c>
    </row>
    <row r="1462" spans="1:13" ht="12.75" customHeight="1" x14ac:dyDescent="0.25">
      <c r="A1462" t="s">
        <v>2315</v>
      </c>
      <c r="B1462" t="s">
        <v>2169</v>
      </c>
      <c r="C1462" s="1">
        <v>38168</v>
      </c>
      <c r="D1462" s="2">
        <v>38169</v>
      </c>
      <c r="E1462" t="s">
        <v>107</v>
      </c>
      <c r="F1462" t="s">
        <v>299</v>
      </c>
      <c r="G1462" t="s">
        <v>2223</v>
      </c>
      <c r="H1462" s="4">
        <v>18088.75</v>
      </c>
      <c r="I1462" s="4">
        <v>259</v>
      </c>
      <c r="J1462" s="4">
        <v>6951.94</v>
      </c>
      <c r="K1462" s="4">
        <v>11136.81</v>
      </c>
      <c r="L1462" s="2">
        <v>45291</v>
      </c>
      <c r="M1462" t="s">
        <v>6</v>
      </c>
    </row>
    <row r="1463" spans="1:13" ht="12.75" customHeight="1" x14ac:dyDescent="0.25">
      <c r="A1463" t="s">
        <v>2316</v>
      </c>
      <c r="B1463" t="s">
        <v>2317</v>
      </c>
      <c r="C1463" s="1">
        <v>38168</v>
      </c>
      <c r="D1463" s="2">
        <v>38169</v>
      </c>
      <c r="E1463" t="s">
        <v>107</v>
      </c>
      <c r="F1463" t="s">
        <v>299</v>
      </c>
      <c r="G1463" t="s">
        <v>2223</v>
      </c>
      <c r="H1463" s="4">
        <v>420.6</v>
      </c>
      <c r="I1463" s="4">
        <v>6.02</v>
      </c>
      <c r="J1463" s="4">
        <v>161.61000000000001</v>
      </c>
      <c r="K1463" s="4">
        <v>258.99</v>
      </c>
      <c r="L1463" s="2">
        <v>45291</v>
      </c>
      <c r="M1463" t="s">
        <v>6</v>
      </c>
    </row>
    <row r="1464" spans="1:13" ht="12.75" customHeight="1" x14ac:dyDescent="0.25">
      <c r="A1464" t="s">
        <v>2318</v>
      </c>
      <c r="B1464" t="s">
        <v>1785</v>
      </c>
      <c r="C1464" s="1">
        <v>38168</v>
      </c>
      <c r="D1464" s="2">
        <v>38169</v>
      </c>
      <c r="E1464" t="s">
        <v>107</v>
      </c>
      <c r="F1464" t="s">
        <v>299</v>
      </c>
      <c r="G1464" t="s">
        <v>2223</v>
      </c>
      <c r="H1464" s="4">
        <v>876.25</v>
      </c>
      <c r="I1464" s="4">
        <v>12.55</v>
      </c>
      <c r="J1464" s="4">
        <v>336.85</v>
      </c>
      <c r="K1464" s="4">
        <v>539.4</v>
      </c>
      <c r="L1464" s="2">
        <v>45291</v>
      </c>
      <c r="M1464" t="s">
        <v>6</v>
      </c>
    </row>
    <row r="1465" spans="1:13" ht="12.75" customHeight="1" x14ac:dyDescent="0.25">
      <c r="A1465" t="s">
        <v>2319</v>
      </c>
      <c r="B1465" t="s">
        <v>2169</v>
      </c>
      <c r="C1465" s="1">
        <v>38168</v>
      </c>
      <c r="D1465" s="2">
        <v>38169</v>
      </c>
      <c r="E1465" t="s">
        <v>107</v>
      </c>
      <c r="F1465" t="s">
        <v>299</v>
      </c>
      <c r="G1465" t="s">
        <v>2223</v>
      </c>
      <c r="H1465" s="4">
        <v>19663.09</v>
      </c>
      <c r="I1465" s="4">
        <v>281.54000000000002</v>
      </c>
      <c r="J1465" s="4">
        <v>7556.85</v>
      </c>
      <c r="K1465" s="4">
        <v>12106.24</v>
      </c>
      <c r="L1465" s="2">
        <v>45291</v>
      </c>
      <c r="M1465" t="s">
        <v>6</v>
      </c>
    </row>
    <row r="1466" spans="1:13" ht="12.75" customHeight="1" x14ac:dyDescent="0.25">
      <c r="A1466" t="s">
        <v>2320</v>
      </c>
      <c r="B1466" t="s">
        <v>2321</v>
      </c>
      <c r="C1466" s="1">
        <v>38168</v>
      </c>
      <c r="D1466" s="2">
        <v>38169</v>
      </c>
      <c r="E1466" t="s">
        <v>107</v>
      </c>
      <c r="F1466" t="s">
        <v>299</v>
      </c>
      <c r="G1466" t="s">
        <v>2223</v>
      </c>
      <c r="H1466" s="4">
        <v>280.39999999999998</v>
      </c>
      <c r="I1466" s="4">
        <v>4.01</v>
      </c>
      <c r="J1466" s="4">
        <v>107.8</v>
      </c>
      <c r="K1466" s="4">
        <v>172.6</v>
      </c>
      <c r="L1466" s="2">
        <v>45291</v>
      </c>
      <c r="M1466" t="s">
        <v>6</v>
      </c>
    </row>
    <row r="1467" spans="1:13" ht="12.75" customHeight="1" x14ac:dyDescent="0.25">
      <c r="A1467" t="s">
        <v>2322</v>
      </c>
      <c r="B1467" t="s">
        <v>2323</v>
      </c>
      <c r="C1467" s="1">
        <v>38168</v>
      </c>
      <c r="D1467" s="2">
        <v>38169</v>
      </c>
      <c r="E1467" t="s">
        <v>107</v>
      </c>
      <c r="F1467" t="s">
        <v>299</v>
      </c>
      <c r="G1467" t="s">
        <v>2223</v>
      </c>
      <c r="H1467" s="4">
        <v>119.17</v>
      </c>
      <c r="I1467" s="4">
        <v>1.71</v>
      </c>
      <c r="J1467" s="4">
        <v>45.75</v>
      </c>
      <c r="K1467" s="4">
        <v>73.42</v>
      </c>
      <c r="L1467" s="2">
        <v>45291</v>
      </c>
      <c r="M1467" t="s">
        <v>6</v>
      </c>
    </row>
    <row r="1468" spans="1:13" ht="12.75" customHeight="1" x14ac:dyDescent="0.25">
      <c r="A1468" t="s">
        <v>2324</v>
      </c>
      <c r="B1468" t="s">
        <v>2325</v>
      </c>
      <c r="C1468" s="1">
        <v>38168</v>
      </c>
      <c r="D1468" s="2">
        <v>38169</v>
      </c>
      <c r="E1468" t="s">
        <v>107</v>
      </c>
      <c r="F1468" t="s">
        <v>299</v>
      </c>
      <c r="G1468" t="s">
        <v>2223</v>
      </c>
      <c r="H1468" s="4">
        <v>1252.49</v>
      </c>
      <c r="I1468" s="4">
        <v>17.93</v>
      </c>
      <c r="J1468" s="4">
        <v>481.37</v>
      </c>
      <c r="K1468" s="4">
        <v>771.12</v>
      </c>
      <c r="L1468" s="2">
        <v>45291</v>
      </c>
      <c r="M1468" t="s">
        <v>6</v>
      </c>
    </row>
    <row r="1469" spans="1:13" ht="12.75" customHeight="1" x14ac:dyDescent="0.25">
      <c r="A1469" t="s">
        <v>2326</v>
      </c>
      <c r="B1469" t="s">
        <v>1785</v>
      </c>
      <c r="C1469" s="1">
        <v>38168</v>
      </c>
      <c r="D1469" s="2">
        <v>38169</v>
      </c>
      <c r="E1469" t="s">
        <v>107</v>
      </c>
      <c r="F1469" t="s">
        <v>299</v>
      </c>
      <c r="G1469" t="s">
        <v>2223</v>
      </c>
      <c r="H1469" s="4">
        <v>856.97</v>
      </c>
      <c r="I1469" s="4">
        <v>12.27</v>
      </c>
      <c r="J1469" s="4">
        <v>329.37</v>
      </c>
      <c r="K1469" s="4">
        <v>527.6</v>
      </c>
      <c r="L1469" s="2">
        <v>45291</v>
      </c>
      <c r="M1469" t="s">
        <v>6</v>
      </c>
    </row>
    <row r="1470" spans="1:13" ht="12.75" customHeight="1" x14ac:dyDescent="0.25">
      <c r="A1470" t="s">
        <v>2327</v>
      </c>
      <c r="B1470" t="s">
        <v>2328</v>
      </c>
      <c r="C1470" s="1">
        <v>38168</v>
      </c>
      <c r="D1470" s="2">
        <v>38169</v>
      </c>
      <c r="E1470" t="s">
        <v>107</v>
      </c>
      <c r="F1470" t="s">
        <v>299</v>
      </c>
      <c r="G1470" t="s">
        <v>2223</v>
      </c>
      <c r="H1470" s="4">
        <v>1582.1</v>
      </c>
      <c r="I1470" s="4">
        <v>22.65</v>
      </c>
      <c r="J1470" s="4">
        <v>608</v>
      </c>
      <c r="K1470" s="4">
        <v>974.1</v>
      </c>
      <c r="L1470" s="2">
        <v>45291</v>
      </c>
      <c r="M1470" t="s">
        <v>6</v>
      </c>
    </row>
    <row r="1471" spans="1:13" ht="12.75" customHeight="1" x14ac:dyDescent="0.25">
      <c r="A1471" t="s">
        <v>2329</v>
      </c>
      <c r="B1471" t="s">
        <v>2169</v>
      </c>
      <c r="C1471" s="1">
        <v>38168</v>
      </c>
      <c r="D1471" s="2">
        <v>38169</v>
      </c>
      <c r="E1471" t="s">
        <v>107</v>
      </c>
      <c r="F1471" t="s">
        <v>299</v>
      </c>
      <c r="G1471" t="s">
        <v>2223</v>
      </c>
      <c r="H1471" s="4">
        <v>20774.900000000001</v>
      </c>
      <c r="I1471" s="4">
        <v>297.45999999999998</v>
      </c>
      <c r="J1471" s="4">
        <v>7984.14</v>
      </c>
      <c r="K1471" s="4">
        <v>12790.76</v>
      </c>
      <c r="L1471" s="2">
        <v>45291</v>
      </c>
      <c r="M1471" t="s">
        <v>6</v>
      </c>
    </row>
    <row r="1472" spans="1:13" ht="12.75" customHeight="1" x14ac:dyDescent="0.25">
      <c r="A1472" t="s">
        <v>2330</v>
      </c>
      <c r="B1472" t="s">
        <v>2331</v>
      </c>
      <c r="C1472" s="1">
        <v>38168</v>
      </c>
      <c r="D1472" s="2">
        <v>38169</v>
      </c>
      <c r="E1472" t="s">
        <v>107</v>
      </c>
      <c r="F1472" t="s">
        <v>299</v>
      </c>
      <c r="G1472" t="s">
        <v>2223</v>
      </c>
      <c r="H1472" s="4">
        <v>448.26</v>
      </c>
      <c r="I1472" s="4">
        <v>6.42</v>
      </c>
      <c r="J1472" s="4">
        <v>172.37</v>
      </c>
      <c r="K1472" s="4">
        <v>275.89</v>
      </c>
      <c r="L1472" s="2">
        <v>45291</v>
      </c>
      <c r="M1472" t="s">
        <v>6</v>
      </c>
    </row>
    <row r="1473" spans="1:13" ht="12.75" customHeight="1" x14ac:dyDescent="0.25">
      <c r="A1473" t="s">
        <v>2332</v>
      </c>
      <c r="B1473" t="s">
        <v>2274</v>
      </c>
      <c r="C1473" s="1">
        <v>38168</v>
      </c>
      <c r="D1473" s="2">
        <v>38169</v>
      </c>
      <c r="E1473" t="s">
        <v>107</v>
      </c>
      <c r="F1473" t="s">
        <v>299</v>
      </c>
      <c r="G1473" t="s">
        <v>2223</v>
      </c>
      <c r="H1473" s="4">
        <v>391.97</v>
      </c>
      <c r="I1473" s="4">
        <v>5.61</v>
      </c>
      <c r="J1473" s="4">
        <v>150.65</v>
      </c>
      <c r="K1473" s="4">
        <v>241.32</v>
      </c>
      <c r="L1473" s="2">
        <v>45291</v>
      </c>
      <c r="M1473" t="s">
        <v>6</v>
      </c>
    </row>
    <row r="1474" spans="1:13" ht="12.75" customHeight="1" x14ac:dyDescent="0.25">
      <c r="A1474" t="s">
        <v>2333</v>
      </c>
      <c r="B1474" t="s">
        <v>2298</v>
      </c>
      <c r="C1474" s="1">
        <v>38168</v>
      </c>
      <c r="D1474" s="2">
        <v>38169</v>
      </c>
      <c r="E1474" t="s">
        <v>107</v>
      </c>
      <c r="F1474" t="s">
        <v>299</v>
      </c>
      <c r="G1474" t="s">
        <v>2223</v>
      </c>
      <c r="H1474" s="4">
        <v>2417.16</v>
      </c>
      <c r="I1474" s="4">
        <v>34.61</v>
      </c>
      <c r="J1474" s="4">
        <v>928.91</v>
      </c>
      <c r="K1474" s="4">
        <v>1488.25</v>
      </c>
      <c r="L1474" s="2">
        <v>45291</v>
      </c>
      <c r="M1474" t="s">
        <v>6</v>
      </c>
    </row>
    <row r="1475" spans="1:13" ht="12.75" customHeight="1" x14ac:dyDescent="0.25">
      <c r="A1475" t="s">
        <v>2334</v>
      </c>
      <c r="B1475" t="s">
        <v>979</v>
      </c>
      <c r="C1475" s="1">
        <v>38168</v>
      </c>
      <c r="D1475" s="2">
        <v>38169</v>
      </c>
      <c r="E1475" t="s">
        <v>107</v>
      </c>
      <c r="F1475" t="s">
        <v>299</v>
      </c>
      <c r="G1475" t="s">
        <v>2223</v>
      </c>
      <c r="H1475" s="4">
        <v>1959.86</v>
      </c>
      <c r="I1475" s="4">
        <v>28.06</v>
      </c>
      <c r="J1475" s="4">
        <v>753.27</v>
      </c>
      <c r="K1475" s="4">
        <v>1206.5899999999999</v>
      </c>
      <c r="L1475" s="2">
        <v>45291</v>
      </c>
      <c r="M1475" t="s">
        <v>6</v>
      </c>
    </row>
    <row r="1476" spans="1:13" ht="12.75" customHeight="1" x14ac:dyDescent="0.25">
      <c r="A1476" t="s">
        <v>2335</v>
      </c>
      <c r="B1476" t="s">
        <v>2336</v>
      </c>
      <c r="C1476" s="1">
        <v>38168</v>
      </c>
      <c r="D1476" s="2">
        <v>38169</v>
      </c>
      <c r="E1476" t="s">
        <v>107</v>
      </c>
      <c r="F1476" t="s">
        <v>299</v>
      </c>
      <c r="G1476" t="s">
        <v>2223</v>
      </c>
      <c r="H1476" s="4">
        <v>5879.58</v>
      </c>
      <c r="I1476" s="4">
        <v>84.19</v>
      </c>
      <c r="J1476" s="4">
        <v>2259.62</v>
      </c>
      <c r="K1476" s="4">
        <v>3619.96</v>
      </c>
      <c r="L1476" s="2">
        <v>45291</v>
      </c>
      <c r="M1476" t="s">
        <v>6</v>
      </c>
    </row>
    <row r="1477" spans="1:13" ht="12.75" customHeight="1" x14ac:dyDescent="0.25">
      <c r="A1477" t="s">
        <v>2337</v>
      </c>
      <c r="B1477" t="s">
        <v>2181</v>
      </c>
      <c r="C1477" s="1">
        <v>38168</v>
      </c>
      <c r="D1477" s="2">
        <v>38169</v>
      </c>
      <c r="E1477" t="s">
        <v>107</v>
      </c>
      <c r="F1477" t="s">
        <v>299</v>
      </c>
      <c r="G1477" t="s">
        <v>2223</v>
      </c>
      <c r="H1477" s="4">
        <v>25082.28</v>
      </c>
      <c r="I1477" s="4">
        <v>359.13</v>
      </c>
      <c r="J1477" s="4">
        <v>9639.65</v>
      </c>
      <c r="K1477" s="4">
        <v>15442.63</v>
      </c>
      <c r="L1477" s="2">
        <v>45291</v>
      </c>
      <c r="M1477" t="s">
        <v>6</v>
      </c>
    </row>
    <row r="1478" spans="1:13" ht="12.75" customHeight="1" x14ac:dyDescent="0.25">
      <c r="A1478" t="s">
        <v>2338</v>
      </c>
      <c r="B1478" t="s">
        <v>2325</v>
      </c>
      <c r="C1478" s="1">
        <v>38168</v>
      </c>
      <c r="D1478" s="2">
        <v>38169</v>
      </c>
      <c r="E1478" t="s">
        <v>107</v>
      </c>
      <c r="F1478" t="s">
        <v>299</v>
      </c>
      <c r="G1478" t="s">
        <v>2223</v>
      </c>
      <c r="H1478" s="4">
        <v>1763.27</v>
      </c>
      <c r="I1478" s="4">
        <v>25.25</v>
      </c>
      <c r="J1478" s="4">
        <v>677.75</v>
      </c>
      <c r="K1478" s="4">
        <v>1085.52</v>
      </c>
      <c r="L1478" s="2">
        <v>45291</v>
      </c>
      <c r="M1478" t="s">
        <v>6</v>
      </c>
    </row>
    <row r="1479" spans="1:13" ht="12.75" customHeight="1" x14ac:dyDescent="0.25">
      <c r="A1479" t="s">
        <v>2339</v>
      </c>
      <c r="B1479" t="s">
        <v>1785</v>
      </c>
      <c r="C1479" s="1">
        <v>38168</v>
      </c>
      <c r="D1479" s="2">
        <v>38169</v>
      </c>
      <c r="E1479" t="s">
        <v>107</v>
      </c>
      <c r="F1479" t="s">
        <v>299</v>
      </c>
      <c r="G1479" t="s">
        <v>2223</v>
      </c>
      <c r="H1479" s="4">
        <v>816.98</v>
      </c>
      <c r="I1479" s="4">
        <v>11.7</v>
      </c>
      <c r="J1479" s="4">
        <v>313.99</v>
      </c>
      <c r="K1479" s="4">
        <v>502.99</v>
      </c>
      <c r="L1479" s="2">
        <v>45291</v>
      </c>
      <c r="M1479" t="s">
        <v>6</v>
      </c>
    </row>
    <row r="1480" spans="1:13" ht="12.75" customHeight="1" x14ac:dyDescent="0.25">
      <c r="A1480" t="s">
        <v>2340</v>
      </c>
      <c r="B1480" t="s">
        <v>2287</v>
      </c>
      <c r="C1480" s="1">
        <v>38168</v>
      </c>
      <c r="D1480" s="2">
        <v>38169</v>
      </c>
      <c r="E1480" t="s">
        <v>107</v>
      </c>
      <c r="F1480" t="s">
        <v>299</v>
      </c>
      <c r="G1480" t="s">
        <v>2223</v>
      </c>
      <c r="H1480" s="4">
        <v>4898.96</v>
      </c>
      <c r="I1480" s="4">
        <v>70.150000000000006</v>
      </c>
      <c r="J1480" s="4">
        <v>1882.71</v>
      </c>
      <c r="K1480" s="4">
        <v>3016.25</v>
      </c>
      <c r="L1480" s="2">
        <v>45291</v>
      </c>
      <c r="M1480" t="s">
        <v>6</v>
      </c>
    </row>
    <row r="1481" spans="1:13" ht="12.75" customHeight="1" x14ac:dyDescent="0.25">
      <c r="A1481" t="s">
        <v>2341</v>
      </c>
      <c r="B1481" t="s">
        <v>2169</v>
      </c>
      <c r="C1481" s="1">
        <v>38168</v>
      </c>
      <c r="D1481" s="2">
        <v>38169</v>
      </c>
      <c r="E1481" t="s">
        <v>107</v>
      </c>
      <c r="F1481" t="s">
        <v>299</v>
      </c>
      <c r="G1481" t="s">
        <v>2223</v>
      </c>
      <c r="H1481" s="4">
        <v>7758.4</v>
      </c>
      <c r="I1481" s="4">
        <v>111.09</v>
      </c>
      <c r="J1481" s="4">
        <v>2981.72</v>
      </c>
      <c r="K1481" s="4">
        <v>4776.68</v>
      </c>
      <c r="L1481" s="2">
        <v>45291</v>
      </c>
      <c r="M1481" t="s">
        <v>6</v>
      </c>
    </row>
    <row r="1482" spans="1:13" ht="12.75" customHeight="1" x14ac:dyDescent="0.25">
      <c r="A1482" t="s">
        <v>2342</v>
      </c>
      <c r="B1482" t="s">
        <v>2274</v>
      </c>
      <c r="C1482" s="1">
        <v>38168</v>
      </c>
      <c r="D1482" s="2">
        <v>38169</v>
      </c>
      <c r="E1482" t="s">
        <v>107</v>
      </c>
      <c r="F1482" t="s">
        <v>299</v>
      </c>
      <c r="G1482" t="s">
        <v>2223</v>
      </c>
      <c r="H1482" s="4">
        <v>169.18</v>
      </c>
      <c r="I1482" s="4">
        <v>2.4300000000000002</v>
      </c>
      <c r="J1482" s="4">
        <v>64.8</v>
      </c>
      <c r="K1482" s="4">
        <v>104.38</v>
      </c>
      <c r="L1482" s="2">
        <v>45291</v>
      </c>
      <c r="M1482" t="s">
        <v>6</v>
      </c>
    </row>
    <row r="1483" spans="1:13" ht="12.75" customHeight="1" x14ac:dyDescent="0.25">
      <c r="A1483" t="s">
        <v>2343</v>
      </c>
      <c r="B1483" t="s">
        <v>1785</v>
      </c>
      <c r="C1483" s="1">
        <v>38168</v>
      </c>
      <c r="D1483" s="2">
        <v>38169</v>
      </c>
      <c r="E1483" t="s">
        <v>107</v>
      </c>
      <c r="F1483" t="s">
        <v>299</v>
      </c>
      <c r="G1483" t="s">
        <v>2223</v>
      </c>
      <c r="H1483" s="4">
        <v>752.5</v>
      </c>
      <c r="I1483" s="4">
        <v>10.78</v>
      </c>
      <c r="J1483" s="4">
        <v>289.20999999999998</v>
      </c>
      <c r="K1483" s="4">
        <v>463.29</v>
      </c>
      <c r="L1483" s="2">
        <v>45291</v>
      </c>
      <c r="M1483" t="s">
        <v>6</v>
      </c>
    </row>
    <row r="1484" spans="1:13" ht="12.75" customHeight="1" x14ac:dyDescent="0.25">
      <c r="A1484" t="s">
        <v>2344</v>
      </c>
      <c r="B1484" t="s">
        <v>2169</v>
      </c>
      <c r="C1484" s="1">
        <v>38168</v>
      </c>
      <c r="D1484" s="2">
        <v>38169</v>
      </c>
      <c r="E1484" t="s">
        <v>107</v>
      </c>
      <c r="F1484" t="s">
        <v>299</v>
      </c>
      <c r="G1484" t="s">
        <v>2223</v>
      </c>
      <c r="H1484" s="4">
        <v>7414.02</v>
      </c>
      <c r="I1484" s="4">
        <v>106.16</v>
      </c>
      <c r="J1484" s="4">
        <v>2849.35</v>
      </c>
      <c r="K1484" s="4">
        <v>4564.67</v>
      </c>
      <c r="L1484" s="2">
        <v>45291</v>
      </c>
      <c r="M1484" t="s">
        <v>6</v>
      </c>
    </row>
    <row r="1485" spans="1:13" ht="12.75" customHeight="1" x14ac:dyDescent="0.25">
      <c r="A1485" t="s">
        <v>2345</v>
      </c>
      <c r="B1485" t="s">
        <v>2346</v>
      </c>
      <c r="C1485" s="1">
        <v>38184</v>
      </c>
      <c r="D1485" s="2">
        <v>38200</v>
      </c>
      <c r="E1485" t="s">
        <v>107</v>
      </c>
      <c r="F1485" t="s">
        <v>299</v>
      </c>
      <c r="G1485" t="s">
        <v>2347</v>
      </c>
      <c r="H1485" s="4">
        <v>1408</v>
      </c>
      <c r="I1485" s="4">
        <v>20.18</v>
      </c>
      <c r="J1485" s="4">
        <v>538.79999999999995</v>
      </c>
      <c r="K1485" s="4">
        <v>869.2</v>
      </c>
      <c r="L1485" s="2">
        <v>45291</v>
      </c>
      <c r="M1485" t="s">
        <v>6</v>
      </c>
    </row>
    <row r="1486" spans="1:13" ht="12.75" customHeight="1" x14ac:dyDescent="0.25">
      <c r="A1486" t="s">
        <v>2348</v>
      </c>
      <c r="B1486" t="s">
        <v>1668</v>
      </c>
      <c r="C1486" s="1">
        <v>38184</v>
      </c>
      <c r="D1486" s="2">
        <v>38200</v>
      </c>
      <c r="E1486" t="s">
        <v>107</v>
      </c>
      <c r="F1486" t="s">
        <v>299</v>
      </c>
      <c r="G1486" t="s">
        <v>2347</v>
      </c>
      <c r="H1486" s="4">
        <v>4480</v>
      </c>
      <c r="I1486" s="4">
        <v>64.19</v>
      </c>
      <c r="J1486" s="4">
        <v>1714.33</v>
      </c>
      <c r="K1486" s="4">
        <v>2765.67</v>
      </c>
      <c r="L1486" s="2">
        <v>45291</v>
      </c>
      <c r="M1486" t="s">
        <v>6</v>
      </c>
    </row>
    <row r="1487" spans="1:13" ht="12.75" customHeight="1" x14ac:dyDescent="0.25">
      <c r="A1487" t="s">
        <v>2349</v>
      </c>
      <c r="B1487" t="s">
        <v>1338</v>
      </c>
      <c r="C1487" s="1">
        <v>38184</v>
      </c>
      <c r="D1487" s="2">
        <v>38200</v>
      </c>
      <c r="E1487" t="s">
        <v>107</v>
      </c>
      <c r="F1487" t="s">
        <v>299</v>
      </c>
      <c r="G1487" t="s">
        <v>2347</v>
      </c>
      <c r="H1487" s="4">
        <v>1200</v>
      </c>
      <c r="I1487" s="4">
        <v>17.2</v>
      </c>
      <c r="J1487" s="4">
        <v>459.2</v>
      </c>
      <c r="K1487" s="4">
        <v>740.8</v>
      </c>
      <c r="L1487" s="2">
        <v>45291</v>
      </c>
      <c r="M1487" t="s">
        <v>6</v>
      </c>
    </row>
    <row r="1488" spans="1:13" ht="12.75" customHeight="1" x14ac:dyDescent="0.25">
      <c r="A1488" t="s">
        <v>2350</v>
      </c>
      <c r="B1488" t="s">
        <v>2181</v>
      </c>
      <c r="C1488" s="1">
        <v>38184</v>
      </c>
      <c r="D1488" s="2">
        <v>38200</v>
      </c>
      <c r="E1488" t="s">
        <v>107</v>
      </c>
      <c r="F1488" t="s">
        <v>299</v>
      </c>
      <c r="G1488" t="s">
        <v>2347</v>
      </c>
      <c r="H1488" s="4">
        <v>36084</v>
      </c>
      <c r="I1488" s="4">
        <v>517.04999999999995</v>
      </c>
      <c r="J1488" s="4">
        <v>13807.99</v>
      </c>
      <c r="K1488" s="4">
        <v>22276.01</v>
      </c>
      <c r="L1488" s="2">
        <v>45291</v>
      </c>
      <c r="M1488" t="s">
        <v>6</v>
      </c>
    </row>
    <row r="1489" spans="1:13" ht="12.75" customHeight="1" x14ac:dyDescent="0.25">
      <c r="A1489" t="s">
        <v>2351</v>
      </c>
      <c r="B1489" t="s">
        <v>1609</v>
      </c>
      <c r="C1489" s="1">
        <v>38184</v>
      </c>
      <c r="D1489" s="2">
        <v>38200</v>
      </c>
      <c r="E1489" t="s">
        <v>107</v>
      </c>
      <c r="F1489" t="s">
        <v>299</v>
      </c>
      <c r="G1489" t="s">
        <v>2347</v>
      </c>
      <c r="H1489" s="4">
        <v>2700</v>
      </c>
      <c r="I1489" s="4">
        <v>38.69</v>
      </c>
      <c r="J1489" s="4">
        <v>1033.19</v>
      </c>
      <c r="K1489" s="4">
        <v>1666.81</v>
      </c>
      <c r="L1489" s="2">
        <v>45291</v>
      </c>
      <c r="M1489" t="s">
        <v>6</v>
      </c>
    </row>
    <row r="1490" spans="1:13" ht="12.75" customHeight="1" x14ac:dyDescent="0.25">
      <c r="A1490" t="s">
        <v>2352</v>
      </c>
      <c r="B1490" t="s">
        <v>2172</v>
      </c>
      <c r="C1490" s="1">
        <v>38184</v>
      </c>
      <c r="D1490" s="2">
        <v>38200</v>
      </c>
      <c r="E1490" t="s">
        <v>107</v>
      </c>
      <c r="F1490" t="s">
        <v>299</v>
      </c>
      <c r="G1490" t="s">
        <v>2347</v>
      </c>
      <c r="H1490" s="4">
        <v>29700</v>
      </c>
      <c r="I1490" s="4">
        <v>425.57</v>
      </c>
      <c r="J1490" s="4">
        <v>11365.07</v>
      </c>
      <c r="K1490" s="4">
        <v>18334.93</v>
      </c>
      <c r="L1490" s="2">
        <v>45291</v>
      </c>
      <c r="M1490" t="s">
        <v>6</v>
      </c>
    </row>
    <row r="1491" spans="1:13" ht="12.75" customHeight="1" x14ac:dyDescent="0.25">
      <c r="A1491" t="s">
        <v>2353</v>
      </c>
      <c r="B1491" t="s">
        <v>1090</v>
      </c>
      <c r="C1491" s="1">
        <v>38184</v>
      </c>
      <c r="D1491" s="2">
        <v>38200</v>
      </c>
      <c r="E1491" t="s">
        <v>107</v>
      </c>
      <c r="F1491" t="s">
        <v>299</v>
      </c>
      <c r="G1491" t="s">
        <v>2347</v>
      </c>
      <c r="H1491" s="4">
        <v>800</v>
      </c>
      <c r="I1491" s="4">
        <v>11.46</v>
      </c>
      <c r="J1491" s="4">
        <v>306.13</v>
      </c>
      <c r="K1491" s="4">
        <v>493.87</v>
      </c>
      <c r="L1491" s="2">
        <v>45291</v>
      </c>
      <c r="M1491" t="s">
        <v>6</v>
      </c>
    </row>
    <row r="1492" spans="1:13" ht="12.75" customHeight="1" x14ac:dyDescent="0.25">
      <c r="A1492" t="s">
        <v>2354</v>
      </c>
      <c r="B1492" t="s">
        <v>2181</v>
      </c>
      <c r="C1492" s="1">
        <v>38184</v>
      </c>
      <c r="D1492" s="2">
        <v>38200</v>
      </c>
      <c r="E1492" t="s">
        <v>107</v>
      </c>
      <c r="F1492" t="s">
        <v>299</v>
      </c>
      <c r="G1492" t="s">
        <v>2347</v>
      </c>
      <c r="H1492" s="4">
        <v>97200</v>
      </c>
      <c r="I1492" s="4">
        <v>1392.77</v>
      </c>
      <c r="J1492" s="4">
        <v>37194.769999999997</v>
      </c>
      <c r="K1492" s="4">
        <v>60005.23</v>
      </c>
      <c r="L1492" s="2">
        <v>45291</v>
      </c>
      <c r="M1492" t="s">
        <v>6</v>
      </c>
    </row>
    <row r="1493" spans="1:13" ht="12.75" customHeight="1" x14ac:dyDescent="0.25">
      <c r="A1493" t="s">
        <v>2355</v>
      </c>
      <c r="B1493" t="s">
        <v>2172</v>
      </c>
      <c r="C1493" s="1">
        <v>38184</v>
      </c>
      <c r="D1493" s="2">
        <v>38200</v>
      </c>
      <c r="E1493" t="s">
        <v>107</v>
      </c>
      <c r="F1493" t="s">
        <v>299</v>
      </c>
      <c r="G1493" t="s">
        <v>2347</v>
      </c>
      <c r="H1493" s="4">
        <v>10348</v>
      </c>
      <c r="I1493" s="4">
        <v>148.28</v>
      </c>
      <c r="J1493" s="4">
        <v>3959.8</v>
      </c>
      <c r="K1493" s="4">
        <v>6388.2</v>
      </c>
      <c r="L1493" s="2">
        <v>45291</v>
      </c>
      <c r="M1493" t="s">
        <v>6</v>
      </c>
    </row>
    <row r="1494" spans="1:13" ht="12.75" customHeight="1" x14ac:dyDescent="0.25">
      <c r="A1494" t="s">
        <v>2356</v>
      </c>
      <c r="B1494" t="s">
        <v>1338</v>
      </c>
      <c r="C1494" s="1">
        <v>38184</v>
      </c>
      <c r="D1494" s="2">
        <v>38200</v>
      </c>
      <c r="E1494" t="s">
        <v>107</v>
      </c>
      <c r="F1494" t="s">
        <v>299</v>
      </c>
      <c r="G1494" t="s">
        <v>2347</v>
      </c>
      <c r="H1494" s="4">
        <v>4812.6000000000004</v>
      </c>
      <c r="I1494" s="4">
        <v>68.959999999999994</v>
      </c>
      <c r="J1494" s="4">
        <v>1841.57</v>
      </c>
      <c r="K1494" s="4">
        <v>2971.03</v>
      </c>
      <c r="L1494" s="2">
        <v>45291</v>
      </c>
      <c r="M1494" t="s">
        <v>6</v>
      </c>
    </row>
    <row r="1495" spans="1:13" ht="12.75" customHeight="1" x14ac:dyDescent="0.25">
      <c r="A1495" t="s">
        <v>2357</v>
      </c>
      <c r="B1495" t="s">
        <v>1609</v>
      </c>
      <c r="C1495" s="1">
        <v>38184</v>
      </c>
      <c r="D1495" s="2">
        <v>38200</v>
      </c>
      <c r="E1495" t="s">
        <v>107</v>
      </c>
      <c r="F1495" t="s">
        <v>299</v>
      </c>
      <c r="G1495" t="s">
        <v>2347</v>
      </c>
      <c r="H1495" s="4">
        <v>1881</v>
      </c>
      <c r="I1495" s="4">
        <v>26.95</v>
      </c>
      <c r="J1495" s="4">
        <v>719.8</v>
      </c>
      <c r="K1495" s="4">
        <v>1161.2</v>
      </c>
      <c r="L1495" s="2">
        <v>45291</v>
      </c>
      <c r="M1495" t="s">
        <v>6</v>
      </c>
    </row>
    <row r="1496" spans="1:13" ht="12.75" customHeight="1" x14ac:dyDescent="0.25">
      <c r="A1496" t="s">
        <v>2358</v>
      </c>
      <c r="B1496" t="s">
        <v>984</v>
      </c>
      <c r="C1496" s="1">
        <v>38184</v>
      </c>
      <c r="D1496" s="2">
        <v>38200</v>
      </c>
      <c r="E1496" t="s">
        <v>107</v>
      </c>
      <c r="F1496" t="s">
        <v>299</v>
      </c>
      <c r="G1496" t="s">
        <v>2347</v>
      </c>
      <c r="H1496" s="4">
        <v>3000</v>
      </c>
      <c r="I1496" s="4">
        <v>42.99</v>
      </c>
      <c r="J1496" s="4">
        <v>1147.99</v>
      </c>
      <c r="K1496" s="4">
        <v>1852.01</v>
      </c>
      <c r="L1496" s="2">
        <v>45291</v>
      </c>
      <c r="M1496" t="s">
        <v>6</v>
      </c>
    </row>
    <row r="1497" spans="1:13" ht="12.75" customHeight="1" x14ac:dyDescent="0.25">
      <c r="A1497" t="s">
        <v>2359</v>
      </c>
      <c r="B1497" t="s">
        <v>2181</v>
      </c>
      <c r="C1497" s="1">
        <v>38184</v>
      </c>
      <c r="D1497" s="2">
        <v>38200</v>
      </c>
      <c r="E1497" t="s">
        <v>107</v>
      </c>
      <c r="F1497" t="s">
        <v>299</v>
      </c>
      <c r="G1497" t="s">
        <v>2347</v>
      </c>
      <c r="H1497" s="4">
        <v>28923</v>
      </c>
      <c r="I1497" s="4">
        <v>414.44</v>
      </c>
      <c r="J1497" s="4">
        <v>11067.76</v>
      </c>
      <c r="K1497" s="4">
        <v>17855.240000000002</v>
      </c>
      <c r="L1497" s="2">
        <v>45291</v>
      </c>
      <c r="M1497" t="s">
        <v>6</v>
      </c>
    </row>
    <row r="1498" spans="1:13" ht="12.75" customHeight="1" x14ac:dyDescent="0.25">
      <c r="A1498" t="s">
        <v>2360</v>
      </c>
      <c r="B1498" t="s">
        <v>979</v>
      </c>
      <c r="C1498" s="1">
        <v>38184</v>
      </c>
      <c r="D1498" s="2">
        <v>38200</v>
      </c>
      <c r="E1498" t="s">
        <v>107</v>
      </c>
      <c r="F1498" t="s">
        <v>299</v>
      </c>
      <c r="G1498" t="s">
        <v>2347</v>
      </c>
      <c r="H1498" s="4">
        <v>4200</v>
      </c>
      <c r="I1498" s="4">
        <v>60.18</v>
      </c>
      <c r="J1498" s="4">
        <v>1607.18</v>
      </c>
      <c r="K1498" s="4">
        <v>2592.8200000000002</v>
      </c>
      <c r="L1498" s="2">
        <v>45291</v>
      </c>
      <c r="M1498" t="s">
        <v>6</v>
      </c>
    </row>
    <row r="1499" spans="1:13" ht="12.75" customHeight="1" x14ac:dyDescent="0.25">
      <c r="A1499" t="s">
        <v>2361</v>
      </c>
      <c r="B1499" t="s">
        <v>1090</v>
      </c>
      <c r="C1499" s="1">
        <v>38184</v>
      </c>
      <c r="D1499" s="2">
        <v>38200</v>
      </c>
      <c r="E1499" t="s">
        <v>107</v>
      </c>
      <c r="F1499" t="s">
        <v>299</v>
      </c>
      <c r="G1499" t="s">
        <v>2347</v>
      </c>
      <c r="H1499" s="4">
        <v>1800</v>
      </c>
      <c r="I1499" s="4">
        <v>25.79</v>
      </c>
      <c r="J1499" s="4">
        <v>688.79</v>
      </c>
      <c r="K1499" s="4">
        <v>1111.21</v>
      </c>
      <c r="L1499" s="2">
        <v>45291</v>
      </c>
      <c r="M1499" t="s">
        <v>6</v>
      </c>
    </row>
    <row r="1500" spans="1:13" ht="12.75" customHeight="1" x14ac:dyDescent="0.25">
      <c r="A1500" t="s">
        <v>2362</v>
      </c>
      <c r="B1500" t="s">
        <v>2363</v>
      </c>
      <c r="C1500" s="1">
        <v>38225</v>
      </c>
      <c r="D1500" s="2">
        <v>38231</v>
      </c>
      <c r="E1500" t="s">
        <v>107</v>
      </c>
      <c r="F1500" t="s">
        <v>299</v>
      </c>
      <c r="G1500" t="s">
        <v>2364</v>
      </c>
      <c r="H1500" s="4">
        <v>2100</v>
      </c>
      <c r="I1500" s="4">
        <v>30.11</v>
      </c>
      <c r="J1500" s="4">
        <v>800.11</v>
      </c>
      <c r="K1500" s="4">
        <v>1299.8900000000001</v>
      </c>
      <c r="L1500" s="2">
        <v>45291</v>
      </c>
      <c r="M1500" t="s">
        <v>6</v>
      </c>
    </row>
    <row r="1501" spans="1:13" ht="12.75" customHeight="1" x14ac:dyDescent="0.25">
      <c r="A1501" t="s">
        <v>2365</v>
      </c>
      <c r="B1501" t="s">
        <v>2172</v>
      </c>
      <c r="C1501" s="1">
        <v>38225</v>
      </c>
      <c r="D1501" s="2">
        <v>38231</v>
      </c>
      <c r="E1501" t="s">
        <v>107</v>
      </c>
      <c r="F1501" t="s">
        <v>299</v>
      </c>
      <c r="G1501" t="s">
        <v>2364</v>
      </c>
      <c r="H1501" s="4">
        <v>9830</v>
      </c>
      <c r="I1501" s="4">
        <v>140.96</v>
      </c>
      <c r="J1501" s="4">
        <v>3745.29</v>
      </c>
      <c r="K1501" s="4">
        <v>6084.71</v>
      </c>
      <c r="L1501" s="2">
        <v>45291</v>
      </c>
      <c r="M1501" t="s">
        <v>6</v>
      </c>
    </row>
    <row r="1502" spans="1:13" ht="12.75" customHeight="1" x14ac:dyDescent="0.25">
      <c r="A1502" t="s">
        <v>2366</v>
      </c>
      <c r="B1502" t="s">
        <v>2367</v>
      </c>
      <c r="C1502" s="1">
        <v>38225</v>
      </c>
      <c r="D1502" s="2">
        <v>38231</v>
      </c>
      <c r="E1502" t="s">
        <v>107</v>
      </c>
      <c r="F1502" t="s">
        <v>299</v>
      </c>
      <c r="G1502" t="s">
        <v>2364</v>
      </c>
      <c r="H1502" s="4">
        <v>730</v>
      </c>
      <c r="I1502" s="4">
        <v>10.47</v>
      </c>
      <c r="J1502" s="4">
        <v>278.14999999999998</v>
      </c>
      <c r="K1502" s="4">
        <v>451.85</v>
      </c>
      <c r="L1502" s="2">
        <v>45291</v>
      </c>
      <c r="M1502" t="s">
        <v>6</v>
      </c>
    </row>
    <row r="1503" spans="1:13" ht="12.75" customHeight="1" x14ac:dyDescent="0.25">
      <c r="A1503" t="s">
        <v>2368</v>
      </c>
      <c r="B1503" t="s">
        <v>2369</v>
      </c>
      <c r="C1503" s="1">
        <v>38225</v>
      </c>
      <c r="D1503" s="2">
        <v>38231</v>
      </c>
      <c r="E1503" t="s">
        <v>107</v>
      </c>
      <c r="F1503" t="s">
        <v>299</v>
      </c>
      <c r="G1503" t="s">
        <v>2364</v>
      </c>
      <c r="H1503" s="4">
        <v>6000</v>
      </c>
      <c r="I1503" s="4">
        <v>86.04</v>
      </c>
      <c r="J1503" s="4">
        <v>2286.04</v>
      </c>
      <c r="K1503" s="4">
        <v>3713.96</v>
      </c>
      <c r="L1503" s="2">
        <v>45291</v>
      </c>
      <c r="M1503" t="s">
        <v>6</v>
      </c>
    </row>
    <row r="1504" spans="1:13" ht="12.75" customHeight="1" x14ac:dyDescent="0.25">
      <c r="A1504" t="s">
        <v>2370</v>
      </c>
      <c r="B1504" t="s">
        <v>2371</v>
      </c>
      <c r="C1504" s="1">
        <v>38225</v>
      </c>
      <c r="D1504" s="2">
        <v>38231</v>
      </c>
      <c r="E1504" t="s">
        <v>107</v>
      </c>
      <c r="F1504" t="s">
        <v>299</v>
      </c>
      <c r="G1504" t="s">
        <v>2364</v>
      </c>
      <c r="H1504" s="4">
        <v>2050</v>
      </c>
      <c r="I1504" s="4">
        <v>29.4</v>
      </c>
      <c r="J1504" s="4">
        <v>781.08</v>
      </c>
      <c r="K1504" s="4">
        <v>1268.92</v>
      </c>
      <c r="L1504" s="2">
        <v>45291</v>
      </c>
      <c r="M1504" t="s">
        <v>6</v>
      </c>
    </row>
    <row r="1505" spans="1:13" ht="12.75" customHeight="1" x14ac:dyDescent="0.25">
      <c r="A1505" t="s">
        <v>2372</v>
      </c>
      <c r="B1505" t="s">
        <v>2373</v>
      </c>
      <c r="C1505" s="1">
        <v>38225</v>
      </c>
      <c r="D1505" s="2">
        <v>38231</v>
      </c>
      <c r="E1505" t="s">
        <v>107</v>
      </c>
      <c r="F1505" t="s">
        <v>299</v>
      </c>
      <c r="G1505" t="s">
        <v>2364</v>
      </c>
      <c r="H1505" s="4">
        <v>39487.5</v>
      </c>
      <c r="I1505" s="4">
        <v>566.24</v>
      </c>
      <c r="J1505" s="4">
        <v>15044.99</v>
      </c>
      <c r="K1505" s="4">
        <v>24442.51</v>
      </c>
      <c r="L1505" s="2">
        <v>45291</v>
      </c>
      <c r="M1505" t="s">
        <v>6</v>
      </c>
    </row>
    <row r="1506" spans="1:13" ht="12.75" customHeight="1" x14ac:dyDescent="0.25">
      <c r="A1506" t="s">
        <v>2374</v>
      </c>
      <c r="B1506" t="s">
        <v>2375</v>
      </c>
      <c r="C1506" s="1">
        <v>38225</v>
      </c>
      <c r="D1506" s="2">
        <v>38231</v>
      </c>
      <c r="E1506" t="s">
        <v>107</v>
      </c>
      <c r="F1506" t="s">
        <v>299</v>
      </c>
      <c r="G1506" t="s">
        <v>2364</v>
      </c>
      <c r="H1506" s="4">
        <v>850</v>
      </c>
      <c r="I1506" s="4">
        <v>12.19</v>
      </c>
      <c r="J1506" s="4">
        <v>323.87</v>
      </c>
      <c r="K1506" s="4">
        <v>526.13</v>
      </c>
      <c r="L1506" s="2">
        <v>45291</v>
      </c>
      <c r="M1506" t="s">
        <v>6</v>
      </c>
    </row>
    <row r="1507" spans="1:13" ht="12.75" customHeight="1" x14ac:dyDescent="0.25">
      <c r="A1507" t="s">
        <v>2376</v>
      </c>
      <c r="B1507" t="s">
        <v>2377</v>
      </c>
      <c r="C1507" s="1">
        <v>38225</v>
      </c>
      <c r="D1507" s="2">
        <v>38231</v>
      </c>
      <c r="E1507" t="s">
        <v>107</v>
      </c>
      <c r="F1507" t="s">
        <v>299</v>
      </c>
      <c r="G1507" t="s">
        <v>2364</v>
      </c>
      <c r="H1507" s="4">
        <v>1200</v>
      </c>
      <c r="I1507" s="4">
        <v>17.21</v>
      </c>
      <c r="J1507" s="4">
        <v>457.21</v>
      </c>
      <c r="K1507" s="4">
        <v>742.79</v>
      </c>
      <c r="L1507" s="2">
        <v>45291</v>
      </c>
      <c r="M1507" t="s">
        <v>6</v>
      </c>
    </row>
    <row r="1508" spans="1:13" ht="12.75" customHeight="1" x14ac:dyDescent="0.25">
      <c r="A1508" t="s">
        <v>2378</v>
      </c>
      <c r="B1508" t="s">
        <v>2172</v>
      </c>
      <c r="C1508" s="1">
        <v>38225</v>
      </c>
      <c r="D1508" s="2">
        <v>38231</v>
      </c>
      <c r="E1508" t="s">
        <v>107</v>
      </c>
      <c r="F1508" t="s">
        <v>299</v>
      </c>
      <c r="G1508" t="s">
        <v>2364</v>
      </c>
      <c r="H1508" s="4">
        <v>30959.37</v>
      </c>
      <c r="I1508" s="4">
        <v>443.95</v>
      </c>
      <c r="J1508" s="4">
        <v>11795.78</v>
      </c>
      <c r="K1508" s="4">
        <v>19163.59</v>
      </c>
      <c r="L1508" s="2">
        <v>45291</v>
      </c>
      <c r="M1508" t="s">
        <v>6</v>
      </c>
    </row>
    <row r="1509" spans="1:13" ht="12.75" customHeight="1" x14ac:dyDescent="0.25">
      <c r="A1509" t="s">
        <v>2379</v>
      </c>
      <c r="B1509" t="s">
        <v>2169</v>
      </c>
      <c r="C1509" s="1">
        <v>38225</v>
      </c>
      <c r="D1509" s="2">
        <v>38231</v>
      </c>
      <c r="E1509" t="s">
        <v>107</v>
      </c>
      <c r="F1509" t="s">
        <v>299</v>
      </c>
      <c r="G1509" t="s">
        <v>2364</v>
      </c>
      <c r="H1509" s="4">
        <v>2932.5</v>
      </c>
      <c r="I1509" s="4">
        <v>42.05</v>
      </c>
      <c r="J1509" s="4">
        <v>1117.31</v>
      </c>
      <c r="K1509" s="4">
        <v>1815.19</v>
      </c>
      <c r="L1509" s="2">
        <v>45291</v>
      </c>
      <c r="M1509" t="s">
        <v>6</v>
      </c>
    </row>
    <row r="1510" spans="1:13" ht="12.75" customHeight="1" x14ac:dyDescent="0.25">
      <c r="A1510" t="s">
        <v>2380</v>
      </c>
      <c r="B1510" t="s">
        <v>2381</v>
      </c>
      <c r="C1510" s="1">
        <v>38225</v>
      </c>
      <c r="D1510" s="2">
        <v>38231</v>
      </c>
      <c r="E1510" t="s">
        <v>107</v>
      </c>
      <c r="F1510" t="s">
        <v>299</v>
      </c>
      <c r="G1510" t="s">
        <v>2364</v>
      </c>
      <c r="H1510" s="4">
        <v>700</v>
      </c>
      <c r="I1510" s="4">
        <v>10.039999999999999</v>
      </c>
      <c r="J1510" s="4">
        <v>266.72000000000003</v>
      </c>
      <c r="K1510" s="4">
        <v>433.28</v>
      </c>
      <c r="L1510" s="2">
        <v>45291</v>
      </c>
      <c r="M1510" t="s">
        <v>6</v>
      </c>
    </row>
    <row r="1511" spans="1:13" ht="12.75" customHeight="1" x14ac:dyDescent="0.25">
      <c r="A1511" t="s">
        <v>2382</v>
      </c>
      <c r="B1511" t="s">
        <v>792</v>
      </c>
      <c r="C1511" s="1">
        <v>38225</v>
      </c>
      <c r="D1511" s="2">
        <v>38231</v>
      </c>
      <c r="E1511" t="s">
        <v>107</v>
      </c>
      <c r="F1511" t="s">
        <v>299</v>
      </c>
      <c r="G1511" t="s">
        <v>2364</v>
      </c>
      <c r="H1511" s="4">
        <v>3850</v>
      </c>
      <c r="I1511" s="4">
        <v>55.21</v>
      </c>
      <c r="J1511" s="4">
        <v>1466.89</v>
      </c>
      <c r="K1511" s="4">
        <v>2383.11</v>
      </c>
      <c r="L1511" s="2">
        <v>45291</v>
      </c>
      <c r="M1511" t="s">
        <v>6</v>
      </c>
    </row>
    <row r="1512" spans="1:13" ht="12.75" customHeight="1" x14ac:dyDescent="0.25">
      <c r="A1512" t="s">
        <v>2383</v>
      </c>
      <c r="B1512" t="s">
        <v>1435</v>
      </c>
      <c r="C1512" s="1">
        <v>38225</v>
      </c>
      <c r="D1512" s="2">
        <v>38231</v>
      </c>
      <c r="E1512" t="s">
        <v>107</v>
      </c>
      <c r="F1512" t="s">
        <v>299</v>
      </c>
      <c r="G1512" t="s">
        <v>2364</v>
      </c>
      <c r="H1512" s="4">
        <v>2002.86</v>
      </c>
      <c r="I1512" s="4">
        <v>28.72</v>
      </c>
      <c r="J1512" s="4">
        <v>763.16</v>
      </c>
      <c r="K1512" s="4">
        <v>1239.7</v>
      </c>
      <c r="L1512" s="2">
        <v>45291</v>
      </c>
      <c r="M1512" t="s">
        <v>6</v>
      </c>
    </row>
    <row r="1513" spans="1:13" ht="12.75" customHeight="1" x14ac:dyDescent="0.25">
      <c r="A1513" t="s">
        <v>2384</v>
      </c>
      <c r="B1513" t="s">
        <v>1785</v>
      </c>
      <c r="C1513" s="1">
        <v>38225</v>
      </c>
      <c r="D1513" s="2">
        <v>38231</v>
      </c>
      <c r="E1513" t="s">
        <v>107</v>
      </c>
      <c r="F1513" t="s">
        <v>299</v>
      </c>
      <c r="G1513" t="s">
        <v>2364</v>
      </c>
      <c r="H1513" s="4">
        <v>2002.86</v>
      </c>
      <c r="I1513" s="4">
        <v>28.72</v>
      </c>
      <c r="J1513" s="4">
        <v>763.16</v>
      </c>
      <c r="K1513" s="4">
        <v>1239.7</v>
      </c>
      <c r="L1513" s="2">
        <v>45291</v>
      </c>
      <c r="M1513" t="s">
        <v>6</v>
      </c>
    </row>
    <row r="1514" spans="1:13" ht="12.75" customHeight="1" x14ac:dyDescent="0.25">
      <c r="A1514" t="s">
        <v>2385</v>
      </c>
      <c r="B1514" t="s">
        <v>2386</v>
      </c>
      <c r="C1514" s="1">
        <v>38225</v>
      </c>
      <c r="D1514" s="2">
        <v>38231</v>
      </c>
      <c r="E1514" t="s">
        <v>107</v>
      </c>
      <c r="F1514" t="s">
        <v>299</v>
      </c>
      <c r="G1514" t="s">
        <v>2364</v>
      </c>
      <c r="H1514" s="4">
        <v>2500</v>
      </c>
      <c r="I1514" s="4">
        <v>35.85</v>
      </c>
      <c r="J1514" s="4">
        <v>952.53</v>
      </c>
      <c r="K1514" s="4">
        <v>1547.47</v>
      </c>
      <c r="L1514" s="2">
        <v>45291</v>
      </c>
      <c r="M1514" t="s">
        <v>6</v>
      </c>
    </row>
    <row r="1515" spans="1:13" ht="12.75" customHeight="1" x14ac:dyDescent="0.25">
      <c r="A1515" t="s">
        <v>2387</v>
      </c>
      <c r="B1515" t="s">
        <v>2388</v>
      </c>
      <c r="C1515" s="1">
        <v>38225</v>
      </c>
      <c r="D1515" s="2">
        <v>38231</v>
      </c>
      <c r="E1515" t="s">
        <v>107</v>
      </c>
      <c r="F1515" t="s">
        <v>299</v>
      </c>
      <c r="G1515" t="s">
        <v>2364</v>
      </c>
      <c r="H1515" s="4">
        <v>625</v>
      </c>
      <c r="I1515" s="4">
        <v>8.9600000000000009</v>
      </c>
      <c r="J1515" s="4">
        <v>238.13</v>
      </c>
      <c r="K1515" s="4">
        <v>386.87</v>
      </c>
      <c r="L1515" s="2">
        <v>45291</v>
      </c>
      <c r="M1515" t="s">
        <v>6</v>
      </c>
    </row>
    <row r="1516" spans="1:13" ht="12.75" customHeight="1" x14ac:dyDescent="0.25">
      <c r="A1516" t="s">
        <v>2389</v>
      </c>
      <c r="B1516" t="s">
        <v>2390</v>
      </c>
      <c r="C1516" s="1">
        <v>38225</v>
      </c>
      <c r="D1516" s="2">
        <v>38231</v>
      </c>
      <c r="E1516" t="s">
        <v>107</v>
      </c>
      <c r="F1516" t="s">
        <v>299</v>
      </c>
      <c r="G1516" t="s">
        <v>2364</v>
      </c>
      <c r="H1516" s="4">
        <v>2190</v>
      </c>
      <c r="I1516" s="4">
        <v>31.4</v>
      </c>
      <c r="J1516" s="4">
        <v>834.4</v>
      </c>
      <c r="K1516" s="4">
        <v>1355.6</v>
      </c>
      <c r="L1516" s="2">
        <v>45291</v>
      </c>
      <c r="M1516" t="s">
        <v>6</v>
      </c>
    </row>
    <row r="1517" spans="1:13" ht="12.75" customHeight="1" x14ac:dyDescent="0.25">
      <c r="A1517" t="s">
        <v>2391</v>
      </c>
      <c r="B1517" t="s">
        <v>1914</v>
      </c>
      <c r="C1517" s="1">
        <v>38230</v>
      </c>
      <c r="D1517" s="2">
        <v>38231</v>
      </c>
      <c r="E1517" t="s">
        <v>107</v>
      </c>
      <c r="F1517" t="s">
        <v>299</v>
      </c>
      <c r="G1517" t="s">
        <v>2364</v>
      </c>
      <c r="H1517" s="4">
        <v>6840</v>
      </c>
      <c r="I1517" s="4">
        <v>98.08</v>
      </c>
      <c r="J1517" s="4">
        <v>2606.08</v>
      </c>
      <c r="K1517" s="4">
        <v>4233.92</v>
      </c>
      <c r="L1517" s="2">
        <v>45291</v>
      </c>
      <c r="M1517" t="s">
        <v>6</v>
      </c>
    </row>
    <row r="1518" spans="1:13" ht="12.75" customHeight="1" x14ac:dyDescent="0.25">
      <c r="A1518" t="s">
        <v>2392</v>
      </c>
      <c r="B1518" t="s">
        <v>2393</v>
      </c>
      <c r="C1518" s="1">
        <v>38230</v>
      </c>
      <c r="D1518" s="2">
        <v>38231</v>
      </c>
      <c r="E1518" t="s">
        <v>107</v>
      </c>
      <c r="F1518" t="s">
        <v>299</v>
      </c>
      <c r="G1518" t="s">
        <v>2364</v>
      </c>
      <c r="H1518" s="4">
        <v>2520</v>
      </c>
      <c r="I1518" s="4">
        <v>36.14</v>
      </c>
      <c r="J1518" s="4">
        <v>960.14</v>
      </c>
      <c r="K1518" s="4">
        <v>1559.86</v>
      </c>
      <c r="L1518" s="2">
        <v>45291</v>
      </c>
      <c r="M1518" t="s">
        <v>6</v>
      </c>
    </row>
    <row r="1519" spans="1:13" ht="12.75" customHeight="1" x14ac:dyDescent="0.25">
      <c r="A1519" t="s">
        <v>2394</v>
      </c>
      <c r="B1519" t="s">
        <v>792</v>
      </c>
      <c r="C1519" s="1">
        <v>38230</v>
      </c>
      <c r="D1519" s="2">
        <v>38231</v>
      </c>
      <c r="E1519" t="s">
        <v>107</v>
      </c>
      <c r="F1519" t="s">
        <v>299</v>
      </c>
      <c r="G1519" t="s">
        <v>2364</v>
      </c>
      <c r="H1519" s="4">
        <v>800</v>
      </c>
      <c r="I1519" s="4">
        <v>11.47</v>
      </c>
      <c r="J1519" s="4">
        <v>304.8</v>
      </c>
      <c r="K1519" s="4">
        <v>495.2</v>
      </c>
      <c r="L1519" s="2">
        <v>45291</v>
      </c>
      <c r="M1519" t="s">
        <v>6</v>
      </c>
    </row>
    <row r="1520" spans="1:13" ht="12.75" customHeight="1" x14ac:dyDescent="0.25">
      <c r="A1520" t="s">
        <v>2395</v>
      </c>
      <c r="B1520" t="s">
        <v>919</v>
      </c>
      <c r="C1520" s="1">
        <v>38230</v>
      </c>
      <c r="D1520" s="2">
        <v>38231</v>
      </c>
      <c r="E1520" t="s">
        <v>107</v>
      </c>
      <c r="F1520" t="s">
        <v>299</v>
      </c>
      <c r="G1520" t="s">
        <v>2364</v>
      </c>
      <c r="H1520" s="4">
        <v>340</v>
      </c>
      <c r="I1520" s="4">
        <v>4.88</v>
      </c>
      <c r="J1520" s="4">
        <v>129.56</v>
      </c>
      <c r="K1520" s="4">
        <v>210.44</v>
      </c>
      <c r="L1520" s="2">
        <v>45291</v>
      </c>
      <c r="M1520" t="s">
        <v>6</v>
      </c>
    </row>
    <row r="1521" spans="1:13" ht="12.75" customHeight="1" x14ac:dyDescent="0.25">
      <c r="A1521" t="s">
        <v>2396</v>
      </c>
      <c r="B1521" t="s">
        <v>1785</v>
      </c>
      <c r="C1521" s="1">
        <v>38230</v>
      </c>
      <c r="D1521" s="2">
        <v>38231</v>
      </c>
      <c r="E1521" t="s">
        <v>107</v>
      </c>
      <c r="F1521" t="s">
        <v>299</v>
      </c>
      <c r="G1521" t="s">
        <v>2364</v>
      </c>
      <c r="H1521" s="4">
        <v>1800</v>
      </c>
      <c r="I1521" s="4">
        <v>25.81</v>
      </c>
      <c r="J1521" s="4">
        <v>685.81</v>
      </c>
      <c r="K1521" s="4">
        <v>1114.19</v>
      </c>
      <c r="L1521" s="2">
        <v>45291</v>
      </c>
      <c r="M1521" t="s">
        <v>6</v>
      </c>
    </row>
    <row r="1522" spans="1:13" ht="12.75" customHeight="1" x14ac:dyDescent="0.25">
      <c r="A1522" t="s">
        <v>2397</v>
      </c>
      <c r="B1522" t="s">
        <v>2181</v>
      </c>
      <c r="C1522" s="1">
        <v>38252</v>
      </c>
      <c r="D1522" s="2">
        <v>38261</v>
      </c>
      <c r="E1522" t="s">
        <v>107</v>
      </c>
      <c r="F1522" t="s">
        <v>299</v>
      </c>
      <c r="G1522" t="s">
        <v>2398</v>
      </c>
      <c r="H1522" s="4">
        <v>46893</v>
      </c>
      <c r="I1522" s="4">
        <v>672.93</v>
      </c>
      <c r="J1522" s="4">
        <v>17788.89</v>
      </c>
      <c r="K1522" s="4">
        <v>29104.11</v>
      </c>
      <c r="L1522" s="2">
        <v>45291</v>
      </c>
      <c r="M1522" t="s">
        <v>6</v>
      </c>
    </row>
    <row r="1523" spans="1:13" ht="12.75" customHeight="1" x14ac:dyDescent="0.25">
      <c r="A1523" t="s">
        <v>2399</v>
      </c>
      <c r="B1523" t="s">
        <v>2400</v>
      </c>
      <c r="C1523" s="1">
        <v>38252</v>
      </c>
      <c r="D1523" s="2">
        <v>38261</v>
      </c>
      <c r="E1523" t="s">
        <v>107</v>
      </c>
      <c r="F1523" t="s">
        <v>299</v>
      </c>
      <c r="G1523" t="s">
        <v>2398</v>
      </c>
      <c r="H1523" s="4">
        <v>1769</v>
      </c>
      <c r="I1523" s="4">
        <v>25.39</v>
      </c>
      <c r="J1523" s="4">
        <v>671.09</v>
      </c>
      <c r="K1523" s="4">
        <v>1097.9100000000001</v>
      </c>
      <c r="L1523" s="2">
        <v>45291</v>
      </c>
      <c r="M1523" t="s">
        <v>6</v>
      </c>
    </row>
    <row r="1524" spans="1:13" ht="12.75" customHeight="1" x14ac:dyDescent="0.25">
      <c r="A1524" t="s">
        <v>2401</v>
      </c>
      <c r="B1524" t="s">
        <v>2402</v>
      </c>
      <c r="C1524" s="1">
        <v>38252</v>
      </c>
      <c r="D1524" s="2">
        <v>38261</v>
      </c>
      <c r="E1524" t="s">
        <v>107</v>
      </c>
      <c r="F1524" t="s">
        <v>299</v>
      </c>
      <c r="G1524" t="s">
        <v>2398</v>
      </c>
      <c r="H1524" s="4">
        <v>1510</v>
      </c>
      <c r="I1524" s="4">
        <v>21.67</v>
      </c>
      <c r="J1524" s="4">
        <v>572.83000000000004</v>
      </c>
      <c r="K1524" s="4">
        <v>937.17</v>
      </c>
      <c r="L1524" s="2">
        <v>45291</v>
      </c>
      <c r="M1524" t="s">
        <v>6</v>
      </c>
    </row>
    <row r="1525" spans="1:13" ht="12.75" customHeight="1" x14ac:dyDescent="0.25">
      <c r="A1525" t="s">
        <v>2403</v>
      </c>
      <c r="B1525" t="s">
        <v>2404</v>
      </c>
      <c r="C1525" s="1">
        <v>38252</v>
      </c>
      <c r="D1525" s="2">
        <v>38261</v>
      </c>
      <c r="E1525" t="s">
        <v>107</v>
      </c>
      <c r="F1525" t="s">
        <v>299</v>
      </c>
      <c r="G1525" t="s">
        <v>2398</v>
      </c>
      <c r="H1525" s="4">
        <v>251</v>
      </c>
      <c r="I1525" s="4">
        <v>3.6</v>
      </c>
      <c r="J1525" s="4">
        <v>95.23</v>
      </c>
      <c r="K1525" s="4">
        <v>155.77000000000001</v>
      </c>
      <c r="L1525" s="2">
        <v>45291</v>
      </c>
      <c r="M1525" t="s">
        <v>6</v>
      </c>
    </row>
    <row r="1526" spans="1:13" ht="12.75" customHeight="1" x14ac:dyDescent="0.25">
      <c r="A1526" t="s">
        <v>2405</v>
      </c>
      <c r="B1526" t="s">
        <v>2406</v>
      </c>
      <c r="C1526" s="1">
        <v>38252</v>
      </c>
      <c r="D1526" s="2">
        <v>38261</v>
      </c>
      <c r="E1526" t="s">
        <v>107</v>
      </c>
      <c r="F1526" t="s">
        <v>299</v>
      </c>
      <c r="G1526" t="s">
        <v>2398</v>
      </c>
      <c r="H1526" s="4">
        <v>75</v>
      </c>
      <c r="I1526" s="4">
        <v>1.08</v>
      </c>
      <c r="J1526" s="4">
        <v>28.47</v>
      </c>
      <c r="K1526" s="4">
        <v>46.53</v>
      </c>
      <c r="L1526" s="2">
        <v>45291</v>
      </c>
      <c r="M1526" t="s">
        <v>6</v>
      </c>
    </row>
    <row r="1527" spans="1:13" ht="12.75" customHeight="1" x14ac:dyDescent="0.25">
      <c r="A1527" t="s">
        <v>2407</v>
      </c>
      <c r="B1527" t="s">
        <v>2408</v>
      </c>
      <c r="C1527" s="1">
        <v>38252</v>
      </c>
      <c r="D1527" s="2">
        <v>38261</v>
      </c>
      <c r="E1527" t="s">
        <v>107</v>
      </c>
      <c r="F1527" t="s">
        <v>299</v>
      </c>
      <c r="G1527" t="s">
        <v>2398</v>
      </c>
      <c r="H1527" s="4">
        <v>228</v>
      </c>
      <c r="I1527" s="4">
        <v>3.27</v>
      </c>
      <c r="J1527" s="4">
        <v>86.49</v>
      </c>
      <c r="K1527" s="4">
        <v>141.51</v>
      </c>
      <c r="L1527" s="2">
        <v>45291</v>
      </c>
      <c r="M1527" t="s">
        <v>6</v>
      </c>
    </row>
    <row r="1528" spans="1:13" ht="12.75" customHeight="1" x14ac:dyDescent="0.25">
      <c r="A1528" t="s">
        <v>2409</v>
      </c>
      <c r="B1528" t="s">
        <v>1338</v>
      </c>
      <c r="C1528" s="1">
        <v>38252</v>
      </c>
      <c r="D1528" s="2">
        <v>38261</v>
      </c>
      <c r="E1528" t="s">
        <v>107</v>
      </c>
      <c r="F1528" t="s">
        <v>299</v>
      </c>
      <c r="G1528" t="s">
        <v>2398</v>
      </c>
      <c r="H1528" s="4">
        <v>8463</v>
      </c>
      <c r="I1528" s="4">
        <v>121.45</v>
      </c>
      <c r="J1528" s="4">
        <v>3210.46</v>
      </c>
      <c r="K1528" s="4">
        <v>5252.54</v>
      </c>
      <c r="L1528" s="2">
        <v>45291</v>
      </c>
      <c r="M1528" t="s">
        <v>6</v>
      </c>
    </row>
    <row r="1529" spans="1:13" ht="12.75" customHeight="1" x14ac:dyDescent="0.25">
      <c r="A1529" t="s">
        <v>2410</v>
      </c>
      <c r="B1529" t="s">
        <v>1999</v>
      </c>
      <c r="C1529" s="1">
        <v>38252</v>
      </c>
      <c r="D1529" s="2">
        <v>38261</v>
      </c>
      <c r="E1529" t="s">
        <v>107</v>
      </c>
      <c r="F1529" t="s">
        <v>299</v>
      </c>
      <c r="G1529" t="s">
        <v>2398</v>
      </c>
      <c r="H1529" s="4">
        <v>96</v>
      </c>
      <c r="I1529" s="4">
        <v>1.38</v>
      </c>
      <c r="J1529" s="4">
        <v>36.42</v>
      </c>
      <c r="K1529" s="4">
        <v>59.58</v>
      </c>
      <c r="L1529" s="2">
        <v>45291</v>
      </c>
      <c r="M1529" t="s">
        <v>6</v>
      </c>
    </row>
    <row r="1530" spans="1:13" ht="12.75" customHeight="1" x14ac:dyDescent="0.25">
      <c r="A1530" t="s">
        <v>2411</v>
      </c>
      <c r="B1530" t="s">
        <v>2412</v>
      </c>
      <c r="C1530" s="1">
        <v>38252</v>
      </c>
      <c r="D1530" s="2">
        <v>38261</v>
      </c>
      <c r="E1530" t="s">
        <v>107</v>
      </c>
      <c r="F1530" t="s">
        <v>299</v>
      </c>
      <c r="G1530" t="s">
        <v>2398</v>
      </c>
      <c r="H1530" s="4">
        <v>233</v>
      </c>
      <c r="I1530" s="4">
        <v>3.34</v>
      </c>
      <c r="J1530" s="4">
        <v>88.4</v>
      </c>
      <c r="K1530" s="4">
        <v>144.6</v>
      </c>
      <c r="L1530" s="2">
        <v>45291</v>
      </c>
      <c r="M1530" t="s">
        <v>6</v>
      </c>
    </row>
    <row r="1531" spans="1:13" ht="12.75" customHeight="1" x14ac:dyDescent="0.25">
      <c r="A1531" t="s">
        <v>2413</v>
      </c>
      <c r="B1531" t="s">
        <v>2414</v>
      </c>
      <c r="C1531" s="1">
        <v>38252</v>
      </c>
      <c r="D1531" s="2">
        <v>38261</v>
      </c>
      <c r="E1531" t="s">
        <v>107</v>
      </c>
      <c r="F1531" t="s">
        <v>299</v>
      </c>
      <c r="G1531" t="s">
        <v>2398</v>
      </c>
      <c r="H1531" s="4">
        <v>870</v>
      </c>
      <c r="I1531" s="4">
        <v>12.49</v>
      </c>
      <c r="J1531" s="4">
        <v>330.04</v>
      </c>
      <c r="K1531" s="4">
        <v>539.96</v>
      </c>
      <c r="L1531" s="2">
        <v>45291</v>
      </c>
      <c r="M1531" t="s">
        <v>6</v>
      </c>
    </row>
    <row r="1532" spans="1:13" ht="12.75" customHeight="1" x14ac:dyDescent="0.25">
      <c r="A1532" t="s">
        <v>2415</v>
      </c>
      <c r="B1532" t="s">
        <v>2073</v>
      </c>
      <c r="C1532" s="1">
        <v>38252</v>
      </c>
      <c r="D1532" s="2">
        <v>38261</v>
      </c>
      <c r="E1532" t="s">
        <v>107</v>
      </c>
      <c r="F1532" t="s">
        <v>299</v>
      </c>
      <c r="G1532" t="s">
        <v>2398</v>
      </c>
      <c r="H1532" s="4">
        <v>1660</v>
      </c>
      <c r="I1532" s="4">
        <v>23.82</v>
      </c>
      <c r="J1532" s="4">
        <v>629.73</v>
      </c>
      <c r="K1532" s="4">
        <v>1030.27</v>
      </c>
      <c r="L1532" s="2">
        <v>45291</v>
      </c>
      <c r="M1532" t="s">
        <v>6</v>
      </c>
    </row>
    <row r="1533" spans="1:13" ht="12.75" customHeight="1" x14ac:dyDescent="0.25">
      <c r="A1533" t="s">
        <v>2416</v>
      </c>
      <c r="B1533" t="s">
        <v>2417</v>
      </c>
      <c r="C1533" s="1">
        <v>38252</v>
      </c>
      <c r="D1533" s="2">
        <v>38261</v>
      </c>
      <c r="E1533" t="s">
        <v>107</v>
      </c>
      <c r="F1533" t="s">
        <v>299</v>
      </c>
      <c r="G1533" t="s">
        <v>2398</v>
      </c>
      <c r="H1533" s="4">
        <v>1894</v>
      </c>
      <c r="I1533" s="4">
        <v>27.18</v>
      </c>
      <c r="J1533" s="4">
        <v>718.5</v>
      </c>
      <c r="K1533" s="4">
        <v>1175.5</v>
      </c>
      <c r="L1533" s="2">
        <v>45291</v>
      </c>
      <c r="M1533" t="s">
        <v>6</v>
      </c>
    </row>
    <row r="1534" spans="1:13" ht="12.75" customHeight="1" x14ac:dyDescent="0.25">
      <c r="A1534" t="s">
        <v>2418</v>
      </c>
      <c r="B1534" t="s">
        <v>2419</v>
      </c>
      <c r="C1534" s="1">
        <v>38252</v>
      </c>
      <c r="D1534" s="2">
        <v>38261</v>
      </c>
      <c r="E1534" t="s">
        <v>107</v>
      </c>
      <c r="F1534" t="s">
        <v>299</v>
      </c>
      <c r="G1534" t="s">
        <v>2398</v>
      </c>
      <c r="H1534" s="4">
        <v>453</v>
      </c>
      <c r="I1534" s="4">
        <v>6.5</v>
      </c>
      <c r="J1534" s="4">
        <v>171.86</v>
      </c>
      <c r="K1534" s="4">
        <v>281.14</v>
      </c>
      <c r="L1534" s="2">
        <v>45291</v>
      </c>
      <c r="M1534" t="s">
        <v>6</v>
      </c>
    </row>
    <row r="1535" spans="1:13" ht="12.75" customHeight="1" x14ac:dyDescent="0.25">
      <c r="A1535" t="s">
        <v>2420</v>
      </c>
      <c r="B1535" t="s">
        <v>2421</v>
      </c>
      <c r="C1535" s="1">
        <v>38252</v>
      </c>
      <c r="D1535" s="2">
        <v>38261</v>
      </c>
      <c r="E1535" t="s">
        <v>107</v>
      </c>
      <c r="F1535" t="s">
        <v>299</v>
      </c>
      <c r="G1535" t="s">
        <v>2398</v>
      </c>
      <c r="H1535" s="4">
        <v>3335</v>
      </c>
      <c r="I1535" s="4">
        <v>47.86</v>
      </c>
      <c r="J1535" s="4">
        <v>1265.1500000000001</v>
      </c>
      <c r="K1535" s="4">
        <v>2069.85</v>
      </c>
      <c r="L1535" s="2">
        <v>45291</v>
      </c>
      <c r="M1535" t="s">
        <v>6</v>
      </c>
    </row>
    <row r="1536" spans="1:13" ht="12.75" customHeight="1" x14ac:dyDescent="0.25">
      <c r="A1536" t="s">
        <v>2422</v>
      </c>
      <c r="B1536" t="s">
        <v>2077</v>
      </c>
      <c r="C1536" s="1">
        <v>38252</v>
      </c>
      <c r="D1536" s="2">
        <v>38261</v>
      </c>
      <c r="E1536" t="s">
        <v>107</v>
      </c>
      <c r="F1536" t="s">
        <v>299</v>
      </c>
      <c r="G1536" t="s">
        <v>2398</v>
      </c>
      <c r="H1536" s="4">
        <v>1130</v>
      </c>
      <c r="I1536" s="4">
        <v>16.22</v>
      </c>
      <c r="J1536" s="4">
        <v>428.67</v>
      </c>
      <c r="K1536" s="4">
        <v>701.33</v>
      </c>
      <c r="L1536" s="2">
        <v>45291</v>
      </c>
      <c r="M1536" t="s">
        <v>6</v>
      </c>
    </row>
    <row r="1537" spans="1:13" ht="12.75" customHeight="1" x14ac:dyDescent="0.25">
      <c r="A1537" t="s">
        <v>2423</v>
      </c>
      <c r="B1537" t="s">
        <v>2424</v>
      </c>
      <c r="C1537" s="1">
        <v>38252</v>
      </c>
      <c r="D1537" s="2">
        <v>38261</v>
      </c>
      <c r="E1537" t="s">
        <v>107</v>
      </c>
      <c r="F1537" t="s">
        <v>299</v>
      </c>
      <c r="G1537" t="s">
        <v>2398</v>
      </c>
      <c r="H1537" s="4">
        <v>6960</v>
      </c>
      <c r="I1537" s="4">
        <v>99.88</v>
      </c>
      <c r="J1537" s="4">
        <v>2640.28</v>
      </c>
      <c r="K1537" s="4">
        <v>4319.72</v>
      </c>
      <c r="L1537" s="2">
        <v>45291</v>
      </c>
      <c r="M1537" t="s">
        <v>6</v>
      </c>
    </row>
    <row r="1538" spans="1:13" ht="12.75" customHeight="1" x14ac:dyDescent="0.25">
      <c r="A1538" t="s">
        <v>2425</v>
      </c>
      <c r="B1538" t="s">
        <v>1599</v>
      </c>
      <c r="C1538" s="1">
        <v>38252</v>
      </c>
      <c r="D1538" s="2">
        <v>38261</v>
      </c>
      <c r="E1538" t="s">
        <v>107</v>
      </c>
      <c r="F1538" t="s">
        <v>299</v>
      </c>
      <c r="G1538" t="s">
        <v>2398</v>
      </c>
      <c r="H1538" s="4">
        <v>26030</v>
      </c>
      <c r="I1538" s="4">
        <v>373.54</v>
      </c>
      <c r="J1538" s="4">
        <v>9874.49</v>
      </c>
      <c r="K1538" s="4">
        <v>16155.51</v>
      </c>
      <c r="L1538" s="2">
        <v>45291</v>
      </c>
      <c r="M1538" t="s">
        <v>6</v>
      </c>
    </row>
    <row r="1539" spans="1:13" ht="12.75" customHeight="1" x14ac:dyDescent="0.25">
      <c r="A1539" t="s">
        <v>2426</v>
      </c>
      <c r="B1539" t="s">
        <v>2427</v>
      </c>
      <c r="C1539" s="1">
        <v>38252</v>
      </c>
      <c r="D1539" s="2">
        <v>38261</v>
      </c>
      <c r="E1539" t="s">
        <v>107</v>
      </c>
      <c r="F1539" t="s">
        <v>299</v>
      </c>
      <c r="G1539" t="s">
        <v>2398</v>
      </c>
      <c r="H1539" s="4">
        <v>1500</v>
      </c>
      <c r="I1539" s="4">
        <v>21.53</v>
      </c>
      <c r="J1539" s="4">
        <v>569.03</v>
      </c>
      <c r="K1539" s="4">
        <v>930.97</v>
      </c>
      <c r="L1539" s="2">
        <v>45291</v>
      </c>
      <c r="M1539" t="s">
        <v>6</v>
      </c>
    </row>
    <row r="1540" spans="1:13" ht="12.75" customHeight="1" x14ac:dyDescent="0.25">
      <c r="A1540" t="s">
        <v>2428</v>
      </c>
      <c r="B1540" t="s">
        <v>1926</v>
      </c>
      <c r="C1540" s="1">
        <v>38252</v>
      </c>
      <c r="D1540" s="2">
        <v>38261</v>
      </c>
      <c r="E1540" t="s">
        <v>107</v>
      </c>
      <c r="F1540" t="s">
        <v>299</v>
      </c>
      <c r="G1540" t="s">
        <v>2398</v>
      </c>
      <c r="H1540" s="4">
        <v>720</v>
      </c>
      <c r="I1540" s="4">
        <v>10.33</v>
      </c>
      <c r="J1540" s="4">
        <v>273.13</v>
      </c>
      <c r="K1540" s="4">
        <v>446.87</v>
      </c>
      <c r="L1540" s="2">
        <v>45291</v>
      </c>
      <c r="M1540" t="s">
        <v>6</v>
      </c>
    </row>
    <row r="1541" spans="1:13" ht="12.75" customHeight="1" x14ac:dyDescent="0.25">
      <c r="A1541" t="s">
        <v>2429</v>
      </c>
      <c r="B1541" t="s">
        <v>2430</v>
      </c>
      <c r="C1541" s="1">
        <v>38252</v>
      </c>
      <c r="D1541" s="2">
        <v>38261</v>
      </c>
      <c r="E1541" t="s">
        <v>107</v>
      </c>
      <c r="F1541" t="s">
        <v>299</v>
      </c>
      <c r="G1541" t="s">
        <v>2398</v>
      </c>
      <c r="H1541" s="4">
        <v>1.25</v>
      </c>
      <c r="I1541" s="4">
        <v>0.02</v>
      </c>
      <c r="J1541" s="4">
        <v>0.56999999999999995</v>
      </c>
      <c r="K1541" s="4">
        <v>0.68</v>
      </c>
      <c r="L1541" s="2">
        <v>45291</v>
      </c>
      <c r="M1541" t="s">
        <v>6</v>
      </c>
    </row>
    <row r="1542" spans="1:13" ht="12.75" customHeight="1" x14ac:dyDescent="0.25">
      <c r="A1542" t="s">
        <v>2431</v>
      </c>
      <c r="B1542" t="s">
        <v>2432</v>
      </c>
      <c r="C1542" s="1">
        <v>38252</v>
      </c>
      <c r="D1542" s="2">
        <v>38261</v>
      </c>
      <c r="E1542" t="s">
        <v>107</v>
      </c>
      <c r="F1542" t="s">
        <v>299</v>
      </c>
      <c r="G1542" t="s">
        <v>2398</v>
      </c>
      <c r="H1542" s="4">
        <v>330</v>
      </c>
      <c r="I1542" s="4">
        <v>4.74</v>
      </c>
      <c r="J1542" s="4">
        <v>125.19</v>
      </c>
      <c r="K1542" s="4">
        <v>204.81</v>
      </c>
      <c r="L1542" s="2">
        <v>45291</v>
      </c>
      <c r="M1542" t="s">
        <v>6</v>
      </c>
    </row>
    <row r="1543" spans="1:13" ht="12.75" customHeight="1" x14ac:dyDescent="0.25">
      <c r="A1543" t="s">
        <v>2433</v>
      </c>
      <c r="B1543" t="s">
        <v>1981</v>
      </c>
      <c r="C1543" s="1">
        <v>38252</v>
      </c>
      <c r="D1543" s="2">
        <v>38261</v>
      </c>
      <c r="E1543" t="s">
        <v>107</v>
      </c>
      <c r="F1543" t="s">
        <v>299</v>
      </c>
      <c r="G1543" t="s">
        <v>2398</v>
      </c>
      <c r="H1543" s="4">
        <v>700</v>
      </c>
      <c r="I1543" s="4">
        <v>10.050000000000001</v>
      </c>
      <c r="J1543" s="4">
        <v>265.56</v>
      </c>
      <c r="K1543" s="4">
        <v>434.44</v>
      </c>
      <c r="L1543" s="2">
        <v>45291</v>
      </c>
      <c r="M1543" t="s">
        <v>6</v>
      </c>
    </row>
    <row r="1544" spans="1:13" ht="12.75" customHeight="1" x14ac:dyDescent="0.25">
      <c r="A1544" t="s">
        <v>2434</v>
      </c>
      <c r="B1544" t="s">
        <v>919</v>
      </c>
      <c r="C1544" s="1">
        <v>38252</v>
      </c>
      <c r="D1544" s="2">
        <v>38261</v>
      </c>
      <c r="E1544" t="s">
        <v>107</v>
      </c>
      <c r="F1544" t="s">
        <v>299</v>
      </c>
      <c r="G1544" t="s">
        <v>2398</v>
      </c>
      <c r="H1544" s="4">
        <v>1800</v>
      </c>
      <c r="I1544" s="4">
        <v>25.83</v>
      </c>
      <c r="J1544" s="4">
        <v>682.83</v>
      </c>
      <c r="K1544" s="4">
        <v>1117.17</v>
      </c>
      <c r="L1544" s="2">
        <v>45291</v>
      </c>
      <c r="M1544" t="s">
        <v>6</v>
      </c>
    </row>
    <row r="1545" spans="1:13" ht="12.75" customHeight="1" x14ac:dyDescent="0.25">
      <c r="A1545" t="s">
        <v>2435</v>
      </c>
      <c r="B1545" t="s">
        <v>1386</v>
      </c>
      <c r="C1545" s="1">
        <v>38252</v>
      </c>
      <c r="D1545" s="2">
        <v>38261</v>
      </c>
      <c r="E1545" t="s">
        <v>107</v>
      </c>
      <c r="F1545" t="s">
        <v>299</v>
      </c>
      <c r="G1545" t="s">
        <v>2398</v>
      </c>
      <c r="H1545" s="4">
        <v>3000</v>
      </c>
      <c r="I1545" s="4">
        <v>43.05</v>
      </c>
      <c r="J1545" s="4">
        <v>1138.05</v>
      </c>
      <c r="K1545" s="4">
        <v>1861.95</v>
      </c>
      <c r="L1545" s="2">
        <v>45291</v>
      </c>
      <c r="M1545" t="s">
        <v>6</v>
      </c>
    </row>
    <row r="1546" spans="1:13" ht="12.75" customHeight="1" x14ac:dyDescent="0.25">
      <c r="A1546" t="s">
        <v>2436</v>
      </c>
      <c r="B1546" t="s">
        <v>2136</v>
      </c>
      <c r="C1546" s="1">
        <v>38252</v>
      </c>
      <c r="D1546" s="2">
        <v>38261</v>
      </c>
      <c r="E1546" t="s">
        <v>107</v>
      </c>
      <c r="F1546" t="s">
        <v>299</v>
      </c>
      <c r="G1546" t="s">
        <v>2398</v>
      </c>
      <c r="H1546" s="4">
        <v>36</v>
      </c>
      <c r="I1546" s="4">
        <v>0.52</v>
      </c>
      <c r="J1546" s="4">
        <v>13.66</v>
      </c>
      <c r="K1546" s="4">
        <v>22.34</v>
      </c>
      <c r="L1546" s="2">
        <v>45291</v>
      </c>
      <c r="M1546" t="s">
        <v>6</v>
      </c>
    </row>
    <row r="1547" spans="1:13" ht="12.75" customHeight="1" x14ac:dyDescent="0.25">
      <c r="A1547" t="s">
        <v>2437</v>
      </c>
      <c r="B1547" t="s">
        <v>2001</v>
      </c>
      <c r="C1547" s="1">
        <v>38252</v>
      </c>
      <c r="D1547" s="2">
        <v>38261</v>
      </c>
      <c r="E1547" t="s">
        <v>107</v>
      </c>
      <c r="F1547" t="s">
        <v>299</v>
      </c>
      <c r="G1547" t="s">
        <v>2398</v>
      </c>
      <c r="H1547" s="4">
        <v>2200</v>
      </c>
      <c r="I1547" s="4">
        <v>31.57</v>
      </c>
      <c r="J1547" s="4">
        <v>834.58</v>
      </c>
      <c r="K1547" s="4">
        <v>1365.42</v>
      </c>
      <c r="L1547" s="2">
        <v>45291</v>
      </c>
      <c r="M1547" t="s">
        <v>6</v>
      </c>
    </row>
    <row r="1548" spans="1:13" ht="12.75" customHeight="1" x14ac:dyDescent="0.25">
      <c r="A1548" t="s">
        <v>2438</v>
      </c>
      <c r="B1548" t="s">
        <v>2172</v>
      </c>
      <c r="C1548" s="1">
        <v>38260</v>
      </c>
      <c r="D1548" s="2">
        <v>38261</v>
      </c>
      <c r="E1548" t="s">
        <v>107</v>
      </c>
      <c r="F1548" t="s">
        <v>299</v>
      </c>
      <c r="G1548" t="s">
        <v>2398</v>
      </c>
      <c r="H1548" s="4">
        <v>3780</v>
      </c>
      <c r="I1548" s="4">
        <v>54.25</v>
      </c>
      <c r="J1548" s="4">
        <v>1433.95</v>
      </c>
      <c r="K1548" s="4">
        <v>2346.0500000000002</v>
      </c>
      <c r="L1548" s="2">
        <v>45291</v>
      </c>
      <c r="M1548" t="s">
        <v>6</v>
      </c>
    </row>
    <row r="1549" spans="1:13" ht="12.75" customHeight="1" x14ac:dyDescent="0.25">
      <c r="A1549" t="s">
        <v>2439</v>
      </c>
      <c r="B1549" t="s">
        <v>1666</v>
      </c>
      <c r="C1549" s="1">
        <v>38260</v>
      </c>
      <c r="D1549" s="2">
        <v>38261</v>
      </c>
      <c r="E1549" t="s">
        <v>107</v>
      </c>
      <c r="F1549" t="s">
        <v>299</v>
      </c>
      <c r="G1549" t="s">
        <v>2398</v>
      </c>
      <c r="H1549" s="4">
        <v>4000</v>
      </c>
      <c r="I1549" s="4">
        <v>57.4</v>
      </c>
      <c r="J1549" s="4">
        <v>1517.41</v>
      </c>
      <c r="K1549" s="4">
        <v>2482.59</v>
      </c>
      <c r="L1549" s="2">
        <v>45291</v>
      </c>
      <c r="M1549" t="s">
        <v>6</v>
      </c>
    </row>
    <row r="1550" spans="1:13" ht="12.75" customHeight="1" x14ac:dyDescent="0.25">
      <c r="A1550" t="s">
        <v>2440</v>
      </c>
      <c r="B1550" t="s">
        <v>1950</v>
      </c>
      <c r="C1550" s="1">
        <v>38260</v>
      </c>
      <c r="D1550" s="2">
        <v>38261</v>
      </c>
      <c r="E1550" t="s">
        <v>107</v>
      </c>
      <c r="F1550" t="s">
        <v>299</v>
      </c>
      <c r="G1550" t="s">
        <v>2398</v>
      </c>
      <c r="H1550" s="4">
        <v>1400</v>
      </c>
      <c r="I1550" s="4">
        <v>20.09</v>
      </c>
      <c r="J1550" s="4">
        <v>531.09</v>
      </c>
      <c r="K1550" s="4">
        <v>868.91</v>
      </c>
      <c r="L1550" s="2">
        <v>45291</v>
      </c>
      <c r="M1550" t="s">
        <v>6</v>
      </c>
    </row>
    <row r="1551" spans="1:13" ht="12.75" customHeight="1" x14ac:dyDescent="0.25">
      <c r="A1551" t="s">
        <v>2441</v>
      </c>
      <c r="B1551" t="s">
        <v>2172</v>
      </c>
      <c r="C1551" s="1">
        <v>38260</v>
      </c>
      <c r="D1551" s="2">
        <v>38261</v>
      </c>
      <c r="E1551" t="s">
        <v>107</v>
      </c>
      <c r="F1551" t="s">
        <v>299</v>
      </c>
      <c r="G1551" t="s">
        <v>2398</v>
      </c>
      <c r="H1551" s="4">
        <v>15187.2</v>
      </c>
      <c r="I1551" s="4">
        <v>217.94</v>
      </c>
      <c r="J1551" s="4">
        <v>5761.2</v>
      </c>
      <c r="K1551" s="4">
        <v>9426</v>
      </c>
      <c r="L1551" s="2">
        <v>45291</v>
      </c>
      <c r="M1551" t="s">
        <v>6</v>
      </c>
    </row>
    <row r="1552" spans="1:13" ht="12.75" customHeight="1" x14ac:dyDescent="0.25">
      <c r="A1552" t="s">
        <v>2442</v>
      </c>
      <c r="B1552" t="s">
        <v>2052</v>
      </c>
      <c r="C1552" s="1">
        <v>38260</v>
      </c>
      <c r="D1552" s="2">
        <v>38261</v>
      </c>
      <c r="E1552" t="s">
        <v>107</v>
      </c>
      <c r="F1552" t="s">
        <v>299</v>
      </c>
      <c r="G1552" t="s">
        <v>2398</v>
      </c>
      <c r="H1552" s="4">
        <v>1400</v>
      </c>
      <c r="I1552" s="4">
        <v>20.09</v>
      </c>
      <c r="J1552" s="4">
        <v>531.09</v>
      </c>
      <c r="K1552" s="4">
        <v>868.91</v>
      </c>
      <c r="L1552" s="2">
        <v>45291</v>
      </c>
      <c r="M1552" t="s">
        <v>6</v>
      </c>
    </row>
    <row r="1553" spans="1:13" ht="12.75" customHeight="1" x14ac:dyDescent="0.25">
      <c r="A1553" t="s">
        <v>2443</v>
      </c>
      <c r="B1553" t="s">
        <v>1609</v>
      </c>
      <c r="C1553" s="1">
        <v>38260</v>
      </c>
      <c r="D1553" s="2">
        <v>38261</v>
      </c>
      <c r="E1553" t="s">
        <v>107</v>
      </c>
      <c r="F1553" t="s">
        <v>299</v>
      </c>
      <c r="G1553" t="s">
        <v>2398</v>
      </c>
      <c r="H1553" s="4">
        <v>1000</v>
      </c>
      <c r="I1553" s="4">
        <v>14.35</v>
      </c>
      <c r="J1553" s="4">
        <v>379.36</v>
      </c>
      <c r="K1553" s="4">
        <v>620.64</v>
      </c>
      <c r="L1553" s="2">
        <v>45291</v>
      </c>
      <c r="M1553" t="s">
        <v>6</v>
      </c>
    </row>
    <row r="1554" spans="1:13" ht="12.75" customHeight="1" x14ac:dyDescent="0.25">
      <c r="A1554" t="s">
        <v>2444</v>
      </c>
      <c r="B1554" t="s">
        <v>874</v>
      </c>
      <c r="C1554" s="1">
        <v>38260</v>
      </c>
      <c r="D1554" s="2">
        <v>38261</v>
      </c>
      <c r="E1554" t="s">
        <v>107</v>
      </c>
      <c r="F1554" t="s">
        <v>299</v>
      </c>
      <c r="G1554" t="s">
        <v>2398</v>
      </c>
      <c r="H1554" s="4">
        <v>1612.8</v>
      </c>
      <c r="I1554" s="4">
        <v>23.14</v>
      </c>
      <c r="J1554" s="4">
        <v>611.89</v>
      </c>
      <c r="K1554" s="4">
        <v>1000.91</v>
      </c>
      <c r="L1554" s="2">
        <v>45291</v>
      </c>
      <c r="M1554" t="s">
        <v>6</v>
      </c>
    </row>
    <row r="1555" spans="1:13" ht="12.75" customHeight="1" x14ac:dyDescent="0.25">
      <c r="A1555" t="s">
        <v>2445</v>
      </c>
      <c r="B1555" t="s">
        <v>2367</v>
      </c>
      <c r="C1555" s="1">
        <v>38260</v>
      </c>
      <c r="D1555" s="2">
        <v>38261</v>
      </c>
      <c r="E1555" t="s">
        <v>107</v>
      </c>
      <c r="F1555" t="s">
        <v>299</v>
      </c>
      <c r="G1555" t="s">
        <v>2398</v>
      </c>
      <c r="H1555" s="4">
        <v>3200</v>
      </c>
      <c r="I1555" s="4">
        <v>45.92</v>
      </c>
      <c r="J1555" s="4">
        <v>1213.92</v>
      </c>
      <c r="K1555" s="4">
        <v>1986.08</v>
      </c>
      <c r="L1555" s="2">
        <v>45291</v>
      </c>
      <c r="M1555" t="s">
        <v>6</v>
      </c>
    </row>
    <row r="1556" spans="1:13" ht="12.75" customHeight="1" x14ac:dyDescent="0.25">
      <c r="A1556" t="s">
        <v>2446</v>
      </c>
      <c r="B1556" t="s">
        <v>2447</v>
      </c>
      <c r="C1556" s="1">
        <v>38260</v>
      </c>
      <c r="D1556" s="2">
        <v>38261</v>
      </c>
      <c r="E1556" t="s">
        <v>107</v>
      </c>
      <c r="F1556" t="s">
        <v>299</v>
      </c>
      <c r="G1556" t="s">
        <v>2398</v>
      </c>
      <c r="H1556" s="4">
        <v>624.86</v>
      </c>
      <c r="I1556" s="4">
        <v>8.9700000000000006</v>
      </c>
      <c r="J1556" s="4">
        <v>237.1</v>
      </c>
      <c r="K1556" s="4">
        <v>387.76</v>
      </c>
      <c r="L1556" s="2">
        <v>45291</v>
      </c>
      <c r="M1556" t="s">
        <v>6</v>
      </c>
    </row>
    <row r="1557" spans="1:13" ht="12.75" customHeight="1" x14ac:dyDescent="0.25">
      <c r="A1557" t="s">
        <v>2448</v>
      </c>
      <c r="B1557" t="s">
        <v>1226</v>
      </c>
      <c r="C1557" s="1">
        <v>38260</v>
      </c>
      <c r="D1557" s="2">
        <v>38261</v>
      </c>
      <c r="E1557" t="s">
        <v>107</v>
      </c>
      <c r="F1557" t="s">
        <v>299</v>
      </c>
      <c r="G1557" t="s">
        <v>2398</v>
      </c>
      <c r="H1557" s="4">
        <v>2200</v>
      </c>
      <c r="I1557" s="4">
        <v>31.57</v>
      </c>
      <c r="J1557" s="4">
        <v>834.58</v>
      </c>
      <c r="K1557" s="4">
        <v>1365.42</v>
      </c>
      <c r="L1557" s="2">
        <v>45291</v>
      </c>
      <c r="M1557" t="s">
        <v>6</v>
      </c>
    </row>
    <row r="1558" spans="1:13" ht="12.75" customHeight="1" x14ac:dyDescent="0.25">
      <c r="A1558" t="s">
        <v>2449</v>
      </c>
      <c r="B1558" t="s">
        <v>2447</v>
      </c>
      <c r="C1558" s="1">
        <v>38260</v>
      </c>
      <c r="D1558" s="2">
        <v>38261</v>
      </c>
      <c r="E1558" t="s">
        <v>107</v>
      </c>
      <c r="F1558" t="s">
        <v>299</v>
      </c>
      <c r="G1558" t="s">
        <v>2398</v>
      </c>
      <c r="H1558" s="4">
        <v>1448.28</v>
      </c>
      <c r="I1558" s="4">
        <v>20.78</v>
      </c>
      <c r="J1558" s="4">
        <v>549.48</v>
      </c>
      <c r="K1558" s="4">
        <v>898.8</v>
      </c>
      <c r="L1558" s="2">
        <v>45291</v>
      </c>
      <c r="M1558" t="s">
        <v>6</v>
      </c>
    </row>
    <row r="1559" spans="1:13" ht="12.75" customHeight="1" x14ac:dyDescent="0.25">
      <c r="A1559" t="s">
        <v>2450</v>
      </c>
      <c r="B1559" t="s">
        <v>2447</v>
      </c>
      <c r="C1559" s="1">
        <v>38260</v>
      </c>
      <c r="D1559" s="2">
        <v>38261</v>
      </c>
      <c r="E1559" t="s">
        <v>107</v>
      </c>
      <c r="F1559" t="s">
        <v>299</v>
      </c>
      <c r="G1559" t="s">
        <v>2398</v>
      </c>
      <c r="H1559" s="4">
        <v>1362.04</v>
      </c>
      <c r="I1559" s="4">
        <v>19.55</v>
      </c>
      <c r="J1559" s="4">
        <v>516.67999999999995</v>
      </c>
      <c r="K1559" s="4">
        <v>845.36</v>
      </c>
      <c r="L1559" s="2">
        <v>45291</v>
      </c>
      <c r="M1559" t="s">
        <v>6</v>
      </c>
    </row>
    <row r="1560" spans="1:13" ht="12.75" customHeight="1" x14ac:dyDescent="0.25">
      <c r="A1560" t="s">
        <v>2451</v>
      </c>
      <c r="B1560" t="s">
        <v>2452</v>
      </c>
      <c r="C1560" s="1">
        <v>38260</v>
      </c>
      <c r="D1560" s="2">
        <v>38261</v>
      </c>
      <c r="E1560" t="s">
        <v>107</v>
      </c>
      <c r="F1560" t="s">
        <v>299</v>
      </c>
      <c r="G1560" t="s">
        <v>2398</v>
      </c>
      <c r="H1560" s="4">
        <v>789.5</v>
      </c>
      <c r="I1560" s="4">
        <v>11.33</v>
      </c>
      <c r="J1560" s="4">
        <v>299.51</v>
      </c>
      <c r="K1560" s="4">
        <v>489.99</v>
      </c>
      <c r="L1560" s="2">
        <v>45291</v>
      </c>
      <c r="M1560" t="s">
        <v>6</v>
      </c>
    </row>
    <row r="1561" spans="1:13" ht="12.75" customHeight="1" x14ac:dyDescent="0.25">
      <c r="A1561" t="s">
        <v>2453</v>
      </c>
      <c r="B1561" t="s">
        <v>2447</v>
      </c>
      <c r="C1561" s="1">
        <v>38260</v>
      </c>
      <c r="D1561" s="2">
        <v>38261</v>
      </c>
      <c r="E1561" t="s">
        <v>107</v>
      </c>
      <c r="F1561" t="s">
        <v>299</v>
      </c>
      <c r="G1561" t="s">
        <v>2398</v>
      </c>
      <c r="H1561" s="4">
        <v>1634.39</v>
      </c>
      <c r="I1561" s="4">
        <v>23.45</v>
      </c>
      <c r="J1561" s="4">
        <v>620.04</v>
      </c>
      <c r="K1561" s="4">
        <v>1014.35</v>
      </c>
      <c r="L1561" s="2">
        <v>45291</v>
      </c>
      <c r="M1561" t="s">
        <v>6</v>
      </c>
    </row>
    <row r="1562" spans="1:13" ht="12.75" customHeight="1" x14ac:dyDescent="0.25">
      <c r="A1562" t="s">
        <v>2454</v>
      </c>
      <c r="B1562" t="s">
        <v>2044</v>
      </c>
      <c r="C1562" s="1">
        <v>38260</v>
      </c>
      <c r="D1562" s="2">
        <v>38261</v>
      </c>
      <c r="E1562" t="s">
        <v>107</v>
      </c>
      <c r="F1562" t="s">
        <v>299</v>
      </c>
      <c r="G1562" t="s">
        <v>2398</v>
      </c>
      <c r="H1562" s="4">
        <v>50221.58</v>
      </c>
      <c r="I1562" s="4">
        <v>720.7</v>
      </c>
      <c r="J1562" s="4">
        <v>19051.55</v>
      </c>
      <c r="K1562" s="4">
        <v>31170.03</v>
      </c>
      <c r="L1562" s="2">
        <v>45291</v>
      </c>
      <c r="M1562" t="s">
        <v>6</v>
      </c>
    </row>
    <row r="1563" spans="1:13" ht="12.75" customHeight="1" x14ac:dyDescent="0.25">
      <c r="A1563" t="s">
        <v>2455</v>
      </c>
      <c r="B1563" t="s">
        <v>2046</v>
      </c>
      <c r="C1563" s="1">
        <v>38260</v>
      </c>
      <c r="D1563" s="2">
        <v>38261</v>
      </c>
      <c r="E1563" t="s">
        <v>107</v>
      </c>
      <c r="F1563" t="s">
        <v>299</v>
      </c>
      <c r="G1563" t="s">
        <v>2398</v>
      </c>
      <c r="H1563" s="4">
        <v>4975.78</v>
      </c>
      <c r="I1563" s="4">
        <v>71.400000000000006</v>
      </c>
      <c r="J1563" s="4">
        <v>1887.56</v>
      </c>
      <c r="K1563" s="4">
        <v>3088.22</v>
      </c>
      <c r="L1563" s="2">
        <v>45291</v>
      </c>
      <c r="M1563" t="s">
        <v>6</v>
      </c>
    </row>
    <row r="1564" spans="1:13" ht="12.75" customHeight="1" x14ac:dyDescent="0.25">
      <c r="A1564" t="s">
        <v>2456</v>
      </c>
      <c r="B1564" t="s">
        <v>2457</v>
      </c>
      <c r="C1564" s="1">
        <v>38260</v>
      </c>
      <c r="D1564" s="2">
        <v>38261</v>
      </c>
      <c r="E1564" t="s">
        <v>107</v>
      </c>
      <c r="F1564" t="s">
        <v>299</v>
      </c>
      <c r="G1564" t="s">
        <v>2398</v>
      </c>
      <c r="H1564" s="4">
        <v>-200</v>
      </c>
      <c r="I1564" s="4">
        <v>-2.87</v>
      </c>
      <c r="J1564" s="4">
        <v>-75.87</v>
      </c>
      <c r="K1564" s="4">
        <v>-124.13</v>
      </c>
      <c r="L1564" s="2">
        <v>45291</v>
      </c>
      <c r="M1564" t="s">
        <v>6</v>
      </c>
    </row>
    <row r="1565" spans="1:13" ht="12.75" customHeight="1" x14ac:dyDescent="0.25">
      <c r="A1565" t="s">
        <v>2458</v>
      </c>
      <c r="B1565" t="s">
        <v>2459</v>
      </c>
      <c r="C1565" s="1">
        <v>38260</v>
      </c>
      <c r="D1565" s="2">
        <v>38261</v>
      </c>
      <c r="E1565" t="s">
        <v>107</v>
      </c>
      <c r="F1565" t="s">
        <v>299</v>
      </c>
      <c r="G1565" t="s">
        <v>2398</v>
      </c>
      <c r="H1565" s="4">
        <v>569.66</v>
      </c>
      <c r="I1565" s="4">
        <v>8.18</v>
      </c>
      <c r="J1565" s="4">
        <v>216.06</v>
      </c>
      <c r="K1565" s="4">
        <v>353.6</v>
      </c>
      <c r="L1565" s="2">
        <v>45291</v>
      </c>
      <c r="M1565" t="s">
        <v>6</v>
      </c>
    </row>
    <row r="1566" spans="1:13" ht="12.75" customHeight="1" x14ac:dyDescent="0.25">
      <c r="A1566" t="s">
        <v>2460</v>
      </c>
      <c r="B1566" t="s">
        <v>1785</v>
      </c>
      <c r="C1566" s="1">
        <v>38260</v>
      </c>
      <c r="D1566" s="2">
        <v>38261</v>
      </c>
      <c r="E1566" t="s">
        <v>107</v>
      </c>
      <c r="F1566" t="s">
        <v>299</v>
      </c>
      <c r="G1566" t="s">
        <v>2398</v>
      </c>
      <c r="H1566" s="4">
        <v>818.89</v>
      </c>
      <c r="I1566" s="4">
        <v>11.75</v>
      </c>
      <c r="J1566" s="4">
        <v>310.7</v>
      </c>
      <c r="K1566" s="4">
        <v>508.19</v>
      </c>
      <c r="L1566" s="2">
        <v>45291</v>
      </c>
      <c r="M1566" t="s">
        <v>6</v>
      </c>
    </row>
    <row r="1567" spans="1:13" ht="12.75" customHeight="1" x14ac:dyDescent="0.25">
      <c r="A1567" t="s">
        <v>2461</v>
      </c>
      <c r="B1567" t="s">
        <v>2169</v>
      </c>
      <c r="C1567" s="1">
        <v>38260</v>
      </c>
      <c r="D1567" s="2">
        <v>38261</v>
      </c>
      <c r="E1567" t="s">
        <v>107</v>
      </c>
      <c r="F1567" t="s">
        <v>299</v>
      </c>
      <c r="G1567" t="s">
        <v>2398</v>
      </c>
      <c r="H1567" s="4">
        <v>6622.35</v>
      </c>
      <c r="I1567" s="4">
        <v>95.03</v>
      </c>
      <c r="J1567" s="4">
        <v>2512.25</v>
      </c>
      <c r="K1567" s="4">
        <v>4110.1000000000004</v>
      </c>
      <c r="L1567" s="2">
        <v>45291</v>
      </c>
      <c r="M1567" t="s">
        <v>6</v>
      </c>
    </row>
    <row r="1568" spans="1:13" ht="12.75" customHeight="1" x14ac:dyDescent="0.25">
      <c r="A1568" t="s">
        <v>2462</v>
      </c>
      <c r="B1568" t="s">
        <v>2463</v>
      </c>
      <c r="C1568" s="1">
        <v>38310</v>
      </c>
      <c r="D1568" s="2">
        <v>38322</v>
      </c>
      <c r="E1568" t="s">
        <v>107</v>
      </c>
      <c r="F1568" t="s">
        <v>299</v>
      </c>
      <c r="G1568" t="s">
        <v>2464</v>
      </c>
      <c r="H1568" s="4">
        <v>33946.120000000003</v>
      </c>
      <c r="I1568" s="4">
        <v>487.86</v>
      </c>
      <c r="J1568" s="4">
        <v>12765.01</v>
      </c>
      <c r="K1568" s="4">
        <v>21181.11</v>
      </c>
      <c r="L1568" s="2">
        <v>45291</v>
      </c>
      <c r="M1568" t="s">
        <v>6</v>
      </c>
    </row>
    <row r="1569" spans="1:13" ht="12.75" customHeight="1" x14ac:dyDescent="0.25">
      <c r="A1569" t="s">
        <v>2465</v>
      </c>
      <c r="B1569" t="s">
        <v>2466</v>
      </c>
      <c r="C1569" s="1">
        <v>38310</v>
      </c>
      <c r="D1569" s="2">
        <v>38322</v>
      </c>
      <c r="E1569" t="s">
        <v>107</v>
      </c>
      <c r="F1569" t="s">
        <v>299</v>
      </c>
      <c r="G1569" t="s">
        <v>2464</v>
      </c>
      <c r="H1569" s="4">
        <v>8183.68</v>
      </c>
      <c r="I1569" s="4">
        <v>117.61</v>
      </c>
      <c r="J1569" s="4">
        <v>3077.32</v>
      </c>
      <c r="K1569" s="4">
        <v>5106.3599999999997</v>
      </c>
      <c r="L1569" s="2">
        <v>45291</v>
      </c>
      <c r="M1569" t="s">
        <v>6</v>
      </c>
    </row>
    <row r="1570" spans="1:13" ht="12.75" customHeight="1" x14ac:dyDescent="0.25">
      <c r="A1570" t="s">
        <v>2467</v>
      </c>
      <c r="B1570" t="s">
        <v>2468</v>
      </c>
      <c r="C1570" s="1">
        <v>38310</v>
      </c>
      <c r="D1570" s="2">
        <v>38322</v>
      </c>
      <c r="E1570" t="s">
        <v>107</v>
      </c>
      <c r="F1570" t="s">
        <v>299</v>
      </c>
      <c r="G1570" t="s">
        <v>2464</v>
      </c>
      <c r="H1570" s="4">
        <v>2913.69</v>
      </c>
      <c r="I1570" s="4">
        <v>41.88</v>
      </c>
      <c r="J1570" s="4">
        <v>1095.6099999999999</v>
      </c>
      <c r="K1570" s="4">
        <v>1818.08</v>
      </c>
      <c r="L1570" s="2">
        <v>45291</v>
      </c>
      <c r="M1570" t="s">
        <v>6</v>
      </c>
    </row>
    <row r="1571" spans="1:13" ht="12.75" customHeight="1" x14ac:dyDescent="0.25">
      <c r="A1571" t="s">
        <v>2469</v>
      </c>
      <c r="B1571" t="s">
        <v>2470</v>
      </c>
      <c r="C1571" s="1">
        <v>38310</v>
      </c>
      <c r="D1571" s="2">
        <v>38322</v>
      </c>
      <c r="E1571" t="s">
        <v>107</v>
      </c>
      <c r="F1571" t="s">
        <v>299</v>
      </c>
      <c r="G1571" t="s">
        <v>2464</v>
      </c>
      <c r="H1571" s="4">
        <v>5534.4</v>
      </c>
      <c r="I1571" s="4">
        <v>79.540000000000006</v>
      </c>
      <c r="J1571" s="4">
        <v>2081.1</v>
      </c>
      <c r="K1571" s="4">
        <v>3453.3</v>
      </c>
      <c r="L1571" s="2">
        <v>45291</v>
      </c>
      <c r="M1571" t="s">
        <v>6</v>
      </c>
    </row>
    <row r="1572" spans="1:13" ht="12.75" customHeight="1" x14ac:dyDescent="0.25">
      <c r="A1572" t="s">
        <v>2471</v>
      </c>
      <c r="B1572" t="s">
        <v>2472</v>
      </c>
      <c r="C1572" s="1">
        <v>38310</v>
      </c>
      <c r="D1572" s="2">
        <v>38322</v>
      </c>
      <c r="E1572" t="s">
        <v>107</v>
      </c>
      <c r="F1572" t="s">
        <v>299</v>
      </c>
      <c r="G1572" t="s">
        <v>2464</v>
      </c>
      <c r="H1572" s="4">
        <v>8875</v>
      </c>
      <c r="I1572" s="4">
        <v>127.55</v>
      </c>
      <c r="J1572" s="4">
        <v>3337.34</v>
      </c>
      <c r="K1572" s="4">
        <v>5537.66</v>
      </c>
      <c r="L1572" s="2">
        <v>45291</v>
      </c>
      <c r="M1572" t="s">
        <v>6</v>
      </c>
    </row>
    <row r="1573" spans="1:13" ht="12.75" customHeight="1" x14ac:dyDescent="0.25">
      <c r="A1573" t="s">
        <v>2473</v>
      </c>
      <c r="B1573" t="s">
        <v>1607</v>
      </c>
      <c r="C1573" s="1">
        <v>38310</v>
      </c>
      <c r="D1573" s="2">
        <v>38322</v>
      </c>
      <c r="E1573" t="s">
        <v>107</v>
      </c>
      <c r="F1573" t="s">
        <v>299</v>
      </c>
      <c r="G1573" t="s">
        <v>2464</v>
      </c>
      <c r="H1573" s="4">
        <v>2430</v>
      </c>
      <c r="I1573" s="4">
        <v>34.92</v>
      </c>
      <c r="J1573" s="4">
        <v>913.77</v>
      </c>
      <c r="K1573" s="4">
        <v>1516.23</v>
      </c>
      <c r="L1573" s="2">
        <v>45291</v>
      </c>
      <c r="M1573" t="s">
        <v>6</v>
      </c>
    </row>
    <row r="1574" spans="1:13" ht="12.75" customHeight="1" x14ac:dyDescent="0.25">
      <c r="A1574" t="s">
        <v>2474</v>
      </c>
      <c r="B1574" t="s">
        <v>979</v>
      </c>
      <c r="C1574" s="1">
        <v>38310</v>
      </c>
      <c r="D1574" s="2">
        <v>38322</v>
      </c>
      <c r="E1574" t="s">
        <v>107</v>
      </c>
      <c r="F1574" t="s">
        <v>299</v>
      </c>
      <c r="G1574" t="s">
        <v>2464</v>
      </c>
      <c r="H1574" s="4">
        <v>880</v>
      </c>
      <c r="I1574" s="4">
        <v>12.65</v>
      </c>
      <c r="J1574" s="4">
        <v>330.93</v>
      </c>
      <c r="K1574" s="4">
        <v>549.07000000000005</v>
      </c>
      <c r="L1574" s="2">
        <v>45291</v>
      </c>
      <c r="M1574" t="s">
        <v>6</v>
      </c>
    </row>
    <row r="1575" spans="1:13" ht="12.75" customHeight="1" x14ac:dyDescent="0.25">
      <c r="A1575" t="s">
        <v>2475</v>
      </c>
      <c r="B1575" t="s">
        <v>2128</v>
      </c>
      <c r="C1575" s="1">
        <v>38310</v>
      </c>
      <c r="D1575" s="2">
        <v>38322</v>
      </c>
      <c r="E1575" t="s">
        <v>107</v>
      </c>
      <c r="F1575" t="s">
        <v>299</v>
      </c>
      <c r="G1575" t="s">
        <v>2464</v>
      </c>
      <c r="H1575" s="4">
        <v>200</v>
      </c>
      <c r="I1575" s="4">
        <v>2.88</v>
      </c>
      <c r="J1575" s="4">
        <v>75.209999999999994</v>
      </c>
      <c r="K1575" s="4">
        <v>124.79</v>
      </c>
      <c r="L1575" s="2">
        <v>45291</v>
      </c>
      <c r="M1575" t="s">
        <v>6</v>
      </c>
    </row>
    <row r="1576" spans="1:13" ht="12.75" customHeight="1" x14ac:dyDescent="0.25">
      <c r="A1576" t="s">
        <v>2476</v>
      </c>
      <c r="B1576" t="s">
        <v>2477</v>
      </c>
      <c r="C1576" s="1">
        <v>38310</v>
      </c>
      <c r="D1576" s="2">
        <v>38322</v>
      </c>
      <c r="E1576" t="s">
        <v>107</v>
      </c>
      <c r="F1576" t="s">
        <v>299</v>
      </c>
      <c r="G1576" t="s">
        <v>2464</v>
      </c>
      <c r="H1576" s="4">
        <v>580</v>
      </c>
      <c r="I1576" s="4">
        <v>8.34</v>
      </c>
      <c r="J1576" s="4">
        <v>218.12</v>
      </c>
      <c r="K1576" s="4">
        <v>361.88</v>
      </c>
      <c r="L1576" s="2">
        <v>45291</v>
      </c>
      <c r="M1576" t="s">
        <v>6</v>
      </c>
    </row>
    <row r="1577" spans="1:13" ht="12.75" customHeight="1" x14ac:dyDescent="0.25">
      <c r="A1577" t="s">
        <v>2478</v>
      </c>
      <c r="B1577" t="s">
        <v>2414</v>
      </c>
      <c r="C1577" s="1">
        <v>38310</v>
      </c>
      <c r="D1577" s="2">
        <v>38322</v>
      </c>
      <c r="E1577" t="s">
        <v>107</v>
      </c>
      <c r="F1577" t="s">
        <v>299</v>
      </c>
      <c r="G1577" t="s">
        <v>2464</v>
      </c>
      <c r="H1577" s="4">
        <v>300</v>
      </c>
      <c r="I1577" s="4">
        <v>4.3099999999999996</v>
      </c>
      <c r="J1577" s="4">
        <v>112.81</v>
      </c>
      <c r="K1577" s="4">
        <v>187.19</v>
      </c>
      <c r="L1577" s="2">
        <v>45291</v>
      </c>
      <c r="M1577" t="s">
        <v>6</v>
      </c>
    </row>
    <row r="1578" spans="1:13" ht="12.75" customHeight="1" x14ac:dyDescent="0.25">
      <c r="A1578" t="s">
        <v>2479</v>
      </c>
      <c r="B1578" t="s">
        <v>2480</v>
      </c>
      <c r="C1578" s="1">
        <v>38310</v>
      </c>
      <c r="D1578" s="2">
        <v>38322</v>
      </c>
      <c r="E1578" t="s">
        <v>107</v>
      </c>
      <c r="F1578" t="s">
        <v>299</v>
      </c>
      <c r="G1578" t="s">
        <v>2464</v>
      </c>
      <c r="H1578" s="4">
        <v>200</v>
      </c>
      <c r="I1578" s="4">
        <v>2.88</v>
      </c>
      <c r="J1578" s="4">
        <v>75.209999999999994</v>
      </c>
      <c r="K1578" s="4">
        <v>124.79</v>
      </c>
      <c r="L1578" s="2">
        <v>45291</v>
      </c>
      <c r="M1578" t="s">
        <v>6</v>
      </c>
    </row>
    <row r="1579" spans="1:13" ht="12.75" customHeight="1" x14ac:dyDescent="0.25">
      <c r="A1579" t="s">
        <v>2481</v>
      </c>
      <c r="B1579" t="s">
        <v>2119</v>
      </c>
      <c r="C1579" s="1">
        <v>38310</v>
      </c>
      <c r="D1579" s="2">
        <v>38322</v>
      </c>
      <c r="E1579" t="s">
        <v>107</v>
      </c>
      <c r="F1579" t="s">
        <v>299</v>
      </c>
      <c r="G1579" t="s">
        <v>2464</v>
      </c>
      <c r="H1579" s="4">
        <v>100</v>
      </c>
      <c r="I1579" s="4">
        <v>1.44</v>
      </c>
      <c r="J1579" s="4">
        <v>37.619999999999997</v>
      </c>
      <c r="K1579" s="4">
        <v>62.38</v>
      </c>
      <c r="L1579" s="2">
        <v>45291</v>
      </c>
      <c r="M1579" t="s">
        <v>6</v>
      </c>
    </row>
    <row r="1580" spans="1:13" ht="12.75" customHeight="1" x14ac:dyDescent="0.25">
      <c r="A1580" t="s">
        <v>2482</v>
      </c>
      <c r="B1580" t="s">
        <v>2483</v>
      </c>
      <c r="C1580" s="1">
        <v>38310</v>
      </c>
      <c r="D1580" s="2">
        <v>38322</v>
      </c>
      <c r="E1580" t="s">
        <v>107</v>
      </c>
      <c r="F1580" t="s">
        <v>299</v>
      </c>
      <c r="G1580" t="s">
        <v>2464</v>
      </c>
      <c r="H1580" s="4">
        <v>1145</v>
      </c>
      <c r="I1580" s="4">
        <v>16.46</v>
      </c>
      <c r="J1580" s="4">
        <v>430.58</v>
      </c>
      <c r="K1580" s="4">
        <v>714.42</v>
      </c>
      <c r="L1580" s="2">
        <v>45291</v>
      </c>
      <c r="M1580" t="s">
        <v>6</v>
      </c>
    </row>
    <row r="1581" spans="1:13" ht="12.75" customHeight="1" x14ac:dyDescent="0.25">
      <c r="A1581" t="s">
        <v>2484</v>
      </c>
      <c r="B1581" t="s">
        <v>2472</v>
      </c>
      <c r="C1581" s="1">
        <v>38310</v>
      </c>
      <c r="D1581" s="2">
        <v>38322</v>
      </c>
      <c r="E1581" t="s">
        <v>107</v>
      </c>
      <c r="F1581" t="s">
        <v>299</v>
      </c>
      <c r="G1581" t="s">
        <v>2464</v>
      </c>
      <c r="H1581" s="4">
        <v>5628</v>
      </c>
      <c r="I1581" s="4">
        <v>80.88</v>
      </c>
      <c r="J1581" s="4">
        <v>2116.34</v>
      </c>
      <c r="K1581" s="4">
        <v>3511.66</v>
      </c>
      <c r="L1581" s="2">
        <v>45291</v>
      </c>
      <c r="M1581" t="s">
        <v>6</v>
      </c>
    </row>
    <row r="1582" spans="1:13" ht="12.75" customHeight="1" x14ac:dyDescent="0.25">
      <c r="A1582" t="s">
        <v>2485</v>
      </c>
      <c r="B1582" t="s">
        <v>2486</v>
      </c>
      <c r="C1582" s="1">
        <v>38310</v>
      </c>
      <c r="D1582" s="2">
        <v>38322</v>
      </c>
      <c r="E1582" t="s">
        <v>107</v>
      </c>
      <c r="F1582" t="s">
        <v>299</v>
      </c>
      <c r="G1582" t="s">
        <v>2464</v>
      </c>
      <c r="H1582" s="4">
        <v>20445</v>
      </c>
      <c r="I1582" s="4">
        <v>293.83</v>
      </c>
      <c r="J1582" s="4">
        <v>7688.12</v>
      </c>
      <c r="K1582" s="4">
        <v>12756.88</v>
      </c>
      <c r="L1582" s="2">
        <v>45291</v>
      </c>
      <c r="M1582" t="s">
        <v>6</v>
      </c>
    </row>
    <row r="1583" spans="1:13" ht="12.75" customHeight="1" x14ac:dyDescent="0.25">
      <c r="A1583" t="s">
        <v>2487</v>
      </c>
      <c r="B1583" t="s">
        <v>2488</v>
      </c>
      <c r="C1583" s="1">
        <v>38310</v>
      </c>
      <c r="D1583" s="2">
        <v>38322</v>
      </c>
      <c r="E1583" t="s">
        <v>107</v>
      </c>
      <c r="F1583" t="s">
        <v>299</v>
      </c>
      <c r="G1583" t="s">
        <v>2464</v>
      </c>
      <c r="H1583" s="4">
        <v>1674</v>
      </c>
      <c r="I1583" s="4">
        <v>24.06</v>
      </c>
      <c r="J1583" s="4">
        <v>629.49</v>
      </c>
      <c r="K1583" s="4">
        <v>1044.51</v>
      </c>
      <c r="L1583" s="2">
        <v>45291</v>
      </c>
      <c r="M1583" t="s">
        <v>6</v>
      </c>
    </row>
    <row r="1584" spans="1:13" ht="12.75" customHeight="1" x14ac:dyDescent="0.25">
      <c r="A1584" t="s">
        <v>2489</v>
      </c>
      <c r="B1584" t="s">
        <v>1607</v>
      </c>
      <c r="C1584" s="1">
        <v>38310</v>
      </c>
      <c r="D1584" s="2">
        <v>38322</v>
      </c>
      <c r="E1584" t="s">
        <v>107</v>
      </c>
      <c r="F1584" t="s">
        <v>299</v>
      </c>
      <c r="G1584" t="s">
        <v>2464</v>
      </c>
      <c r="H1584" s="4">
        <v>2017</v>
      </c>
      <c r="I1584" s="4">
        <v>28.99</v>
      </c>
      <c r="J1584" s="4">
        <v>758.47</v>
      </c>
      <c r="K1584" s="4">
        <v>1258.53</v>
      </c>
      <c r="L1584" s="2">
        <v>45291</v>
      </c>
      <c r="M1584" t="s">
        <v>6</v>
      </c>
    </row>
    <row r="1585" spans="1:13" ht="12.75" customHeight="1" x14ac:dyDescent="0.25">
      <c r="A1585" t="s">
        <v>2490</v>
      </c>
      <c r="B1585" t="s">
        <v>2181</v>
      </c>
      <c r="C1585" s="1">
        <v>38352</v>
      </c>
      <c r="D1585" s="2">
        <v>38353</v>
      </c>
      <c r="E1585" t="s">
        <v>107</v>
      </c>
      <c r="F1585" t="s">
        <v>299</v>
      </c>
      <c r="G1585" t="s">
        <v>2491</v>
      </c>
      <c r="H1585" s="4">
        <v>19360</v>
      </c>
      <c r="I1585" s="4">
        <v>278.44</v>
      </c>
      <c r="J1585" s="4">
        <v>7248.05</v>
      </c>
      <c r="K1585" s="4">
        <v>12111.95</v>
      </c>
      <c r="L1585" s="2">
        <v>45291</v>
      </c>
      <c r="M1585" t="s">
        <v>6</v>
      </c>
    </row>
    <row r="1586" spans="1:13" ht="12.75" customHeight="1" x14ac:dyDescent="0.25">
      <c r="A1586" t="s">
        <v>2492</v>
      </c>
      <c r="B1586" t="s">
        <v>2493</v>
      </c>
      <c r="C1586" s="1">
        <v>38352</v>
      </c>
      <c r="D1586" s="2">
        <v>38353</v>
      </c>
      <c r="E1586" t="s">
        <v>107</v>
      </c>
      <c r="F1586" t="s">
        <v>299</v>
      </c>
      <c r="G1586" t="s">
        <v>2491</v>
      </c>
      <c r="H1586" s="4">
        <v>200</v>
      </c>
      <c r="I1586" s="4">
        <v>2.88</v>
      </c>
      <c r="J1586" s="4">
        <v>74.88</v>
      </c>
      <c r="K1586" s="4">
        <v>125.12</v>
      </c>
      <c r="L1586" s="2">
        <v>45291</v>
      </c>
      <c r="M1586" t="s">
        <v>6</v>
      </c>
    </row>
    <row r="1587" spans="1:13" ht="12.75" customHeight="1" x14ac:dyDescent="0.25">
      <c r="A1587" t="s">
        <v>2494</v>
      </c>
      <c r="B1587" t="s">
        <v>1338</v>
      </c>
      <c r="C1587" s="1">
        <v>38352</v>
      </c>
      <c r="D1587" s="2">
        <v>38353</v>
      </c>
      <c r="E1587" t="s">
        <v>107</v>
      </c>
      <c r="F1587" t="s">
        <v>299</v>
      </c>
      <c r="G1587" t="s">
        <v>2491</v>
      </c>
      <c r="H1587" s="4">
        <v>4800</v>
      </c>
      <c r="I1587" s="4">
        <v>69.03</v>
      </c>
      <c r="J1587" s="4">
        <v>1797.03</v>
      </c>
      <c r="K1587" s="4">
        <v>3002.97</v>
      </c>
      <c r="L1587" s="2">
        <v>45291</v>
      </c>
      <c r="M1587" t="s">
        <v>6</v>
      </c>
    </row>
    <row r="1588" spans="1:13" ht="12.75" customHeight="1" x14ac:dyDescent="0.25">
      <c r="A1588" t="s">
        <v>2495</v>
      </c>
      <c r="B1588" t="s">
        <v>1651</v>
      </c>
      <c r="C1588" s="1">
        <v>38352</v>
      </c>
      <c r="D1588" s="2">
        <v>38353</v>
      </c>
      <c r="E1588" t="s">
        <v>107</v>
      </c>
      <c r="F1588" t="s">
        <v>299</v>
      </c>
      <c r="G1588" t="s">
        <v>2491</v>
      </c>
      <c r="H1588" s="4">
        <v>2400</v>
      </c>
      <c r="I1588" s="4">
        <v>34.520000000000003</v>
      </c>
      <c r="J1588" s="4">
        <v>898.52</v>
      </c>
      <c r="K1588" s="4">
        <v>1501.48</v>
      </c>
      <c r="L1588" s="2">
        <v>45291</v>
      </c>
      <c r="M1588" t="s">
        <v>6</v>
      </c>
    </row>
    <row r="1589" spans="1:13" ht="12.75" customHeight="1" x14ac:dyDescent="0.25">
      <c r="A1589" t="s">
        <v>2496</v>
      </c>
      <c r="B1589" t="s">
        <v>2497</v>
      </c>
      <c r="C1589" s="1">
        <v>38352</v>
      </c>
      <c r="D1589" s="2">
        <v>38353</v>
      </c>
      <c r="E1589" t="s">
        <v>107</v>
      </c>
      <c r="F1589" t="s">
        <v>299</v>
      </c>
      <c r="G1589" t="s">
        <v>2491</v>
      </c>
      <c r="H1589" s="4">
        <v>500</v>
      </c>
      <c r="I1589" s="4">
        <v>7.19</v>
      </c>
      <c r="J1589" s="4">
        <v>187.19</v>
      </c>
      <c r="K1589" s="4">
        <v>312.81</v>
      </c>
      <c r="L1589" s="2">
        <v>45291</v>
      </c>
      <c r="M1589" t="s">
        <v>6</v>
      </c>
    </row>
    <row r="1590" spans="1:13" ht="12.75" customHeight="1" x14ac:dyDescent="0.25">
      <c r="A1590" t="s">
        <v>2498</v>
      </c>
      <c r="B1590" t="s">
        <v>2499</v>
      </c>
      <c r="C1590" s="1">
        <v>38352</v>
      </c>
      <c r="D1590" s="2">
        <v>38353</v>
      </c>
      <c r="E1590" t="s">
        <v>107</v>
      </c>
      <c r="F1590" t="s">
        <v>299</v>
      </c>
      <c r="G1590" t="s">
        <v>2491</v>
      </c>
      <c r="H1590" s="4">
        <v>525</v>
      </c>
      <c r="I1590" s="4">
        <v>7.55</v>
      </c>
      <c r="J1590" s="4">
        <v>196.56</v>
      </c>
      <c r="K1590" s="4">
        <v>328.44</v>
      </c>
      <c r="L1590" s="2">
        <v>45291</v>
      </c>
      <c r="M1590" t="s">
        <v>6</v>
      </c>
    </row>
    <row r="1591" spans="1:13" ht="12.75" customHeight="1" x14ac:dyDescent="0.25">
      <c r="A1591" t="s">
        <v>2500</v>
      </c>
      <c r="B1591" t="s">
        <v>2501</v>
      </c>
      <c r="C1591" s="1">
        <v>38352</v>
      </c>
      <c r="D1591" s="2">
        <v>38353</v>
      </c>
      <c r="E1591" t="s">
        <v>107</v>
      </c>
      <c r="F1591" t="s">
        <v>299</v>
      </c>
      <c r="G1591" t="s">
        <v>2491</v>
      </c>
      <c r="H1591" s="4">
        <v>1000</v>
      </c>
      <c r="I1591" s="4">
        <v>14.38</v>
      </c>
      <c r="J1591" s="4">
        <v>374.39</v>
      </c>
      <c r="K1591" s="4">
        <v>625.61</v>
      </c>
      <c r="L1591" s="2">
        <v>45291</v>
      </c>
      <c r="M1591" t="s">
        <v>6</v>
      </c>
    </row>
    <row r="1592" spans="1:13" ht="12.75" customHeight="1" x14ac:dyDescent="0.25">
      <c r="A1592" t="s">
        <v>2502</v>
      </c>
      <c r="B1592" t="s">
        <v>2503</v>
      </c>
      <c r="C1592" s="1">
        <v>38352</v>
      </c>
      <c r="D1592" s="2">
        <v>38353</v>
      </c>
      <c r="E1592" t="s">
        <v>107</v>
      </c>
      <c r="F1592" t="s">
        <v>299</v>
      </c>
      <c r="G1592" t="s">
        <v>2491</v>
      </c>
      <c r="H1592" s="4">
        <v>931</v>
      </c>
      <c r="I1592" s="4">
        <v>13.39</v>
      </c>
      <c r="J1592" s="4">
        <v>348.55</v>
      </c>
      <c r="K1592" s="4">
        <v>582.45000000000005</v>
      </c>
      <c r="L1592" s="2">
        <v>45291</v>
      </c>
      <c r="M1592" t="s">
        <v>6</v>
      </c>
    </row>
    <row r="1593" spans="1:13" ht="12.75" customHeight="1" x14ac:dyDescent="0.25">
      <c r="A1593" t="s">
        <v>2504</v>
      </c>
      <c r="B1593" t="s">
        <v>2181</v>
      </c>
      <c r="C1593" s="1">
        <v>38352</v>
      </c>
      <c r="D1593" s="2">
        <v>38353</v>
      </c>
      <c r="E1593" t="s">
        <v>107</v>
      </c>
      <c r="F1593" t="s">
        <v>299</v>
      </c>
      <c r="G1593" t="s">
        <v>2491</v>
      </c>
      <c r="H1593" s="4">
        <v>34486.199999999997</v>
      </c>
      <c r="I1593" s="4">
        <v>495.98</v>
      </c>
      <c r="J1593" s="4">
        <v>12910.95</v>
      </c>
      <c r="K1593" s="4">
        <v>21575.25</v>
      </c>
      <c r="L1593" s="2">
        <v>45291</v>
      </c>
      <c r="M1593" t="s">
        <v>6</v>
      </c>
    </row>
    <row r="1594" spans="1:13" ht="12.75" customHeight="1" x14ac:dyDescent="0.25">
      <c r="A1594" t="s">
        <v>2505</v>
      </c>
      <c r="B1594" t="s">
        <v>2506</v>
      </c>
      <c r="C1594" s="1">
        <v>38352</v>
      </c>
      <c r="D1594" s="2">
        <v>38353</v>
      </c>
      <c r="E1594" t="s">
        <v>107</v>
      </c>
      <c r="F1594" t="s">
        <v>299</v>
      </c>
      <c r="G1594" t="s">
        <v>2491</v>
      </c>
      <c r="H1594" s="4">
        <v>256.60000000000002</v>
      </c>
      <c r="I1594" s="4">
        <v>3.69</v>
      </c>
      <c r="J1594" s="4">
        <v>96.04</v>
      </c>
      <c r="K1594" s="4">
        <v>160.56</v>
      </c>
      <c r="L1594" s="2">
        <v>45291</v>
      </c>
      <c r="M1594" t="s">
        <v>6</v>
      </c>
    </row>
    <row r="1595" spans="1:13" ht="12.75" customHeight="1" x14ac:dyDescent="0.25">
      <c r="A1595" t="s">
        <v>2507</v>
      </c>
      <c r="B1595" t="s">
        <v>2508</v>
      </c>
      <c r="C1595" s="1">
        <v>38352</v>
      </c>
      <c r="D1595" s="2">
        <v>38353</v>
      </c>
      <c r="E1595" t="s">
        <v>107</v>
      </c>
      <c r="F1595" t="s">
        <v>299</v>
      </c>
      <c r="G1595" t="s">
        <v>2491</v>
      </c>
      <c r="H1595" s="4">
        <v>382.2</v>
      </c>
      <c r="I1595" s="4">
        <v>5.5</v>
      </c>
      <c r="J1595" s="4">
        <v>143.03</v>
      </c>
      <c r="K1595" s="4">
        <v>239.17</v>
      </c>
      <c r="L1595" s="2">
        <v>45291</v>
      </c>
      <c r="M1595" t="s">
        <v>6</v>
      </c>
    </row>
    <row r="1596" spans="1:13" ht="12.75" customHeight="1" x14ac:dyDescent="0.25">
      <c r="A1596" t="s">
        <v>2509</v>
      </c>
      <c r="B1596" t="s">
        <v>2510</v>
      </c>
      <c r="C1596" s="1">
        <v>38352</v>
      </c>
      <c r="D1596" s="2">
        <v>38353</v>
      </c>
      <c r="E1596" t="s">
        <v>107</v>
      </c>
      <c r="F1596" t="s">
        <v>299</v>
      </c>
      <c r="G1596" t="s">
        <v>2491</v>
      </c>
      <c r="H1596" s="4">
        <v>379.5</v>
      </c>
      <c r="I1596" s="4">
        <v>5.46</v>
      </c>
      <c r="J1596" s="4">
        <v>142.08000000000001</v>
      </c>
      <c r="K1596" s="4">
        <v>237.42</v>
      </c>
      <c r="L1596" s="2">
        <v>45291</v>
      </c>
      <c r="M1596" t="s">
        <v>6</v>
      </c>
    </row>
    <row r="1597" spans="1:13" ht="12.75" customHeight="1" x14ac:dyDescent="0.25">
      <c r="A1597" t="s">
        <v>2511</v>
      </c>
      <c r="B1597" t="s">
        <v>2512</v>
      </c>
      <c r="C1597" s="1">
        <v>38352</v>
      </c>
      <c r="D1597" s="2">
        <v>38353</v>
      </c>
      <c r="E1597" t="s">
        <v>107</v>
      </c>
      <c r="F1597" t="s">
        <v>299</v>
      </c>
      <c r="G1597" t="s">
        <v>2491</v>
      </c>
      <c r="H1597" s="4">
        <v>957</v>
      </c>
      <c r="I1597" s="4">
        <v>13.76</v>
      </c>
      <c r="J1597" s="4">
        <v>358.29</v>
      </c>
      <c r="K1597" s="4">
        <v>598.71</v>
      </c>
      <c r="L1597" s="2">
        <v>45291</v>
      </c>
      <c r="M1597" t="s">
        <v>6</v>
      </c>
    </row>
    <row r="1598" spans="1:13" ht="12.75" customHeight="1" x14ac:dyDescent="0.25">
      <c r="A1598" t="s">
        <v>2513</v>
      </c>
      <c r="B1598" t="s">
        <v>2514</v>
      </c>
      <c r="C1598" s="1">
        <v>38352</v>
      </c>
      <c r="D1598" s="2">
        <v>38353</v>
      </c>
      <c r="E1598" t="s">
        <v>107</v>
      </c>
      <c r="F1598" t="s">
        <v>299</v>
      </c>
      <c r="G1598" t="s">
        <v>2491</v>
      </c>
      <c r="H1598" s="4">
        <v>335</v>
      </c>
      <c r="I1598" s="4">
        <v>4.82</v>
      </c>
      <c r="J1598" s="4">
        <v>125.43</v>
      </c>
      <c r="K1598" s="4">
        <v>209.57</v>
      </c>
      <c r="L1598" s="2">
        <v>45291</v>
      </c>
      <c r="M1598" t="s">
        <v>6</v>
      </c>
    </row>
    <row r="1599" spans="1:13" ht="12.75" customHeight="1" x14ac:dyDescent="0.25">
      <c r="A1599" t="s">
        <v>2515</v>
      </c>
      <c r="B1599" t="s">
        <v>2516</v>
      </c>
      <c r="C1599" s="1">
        <v>38352</v>
      </c>
      <c r="D1599" s="2">
        <v>38353</v>
      </c>
      <c r="E1599" t="s">
        <v>107</v>
      </c>
      <c r="F1599" t="s">
        <v>299</v>
      </c>
      <c r="G1599" t="s">
        <v>2491</v>
      </c>
      <c r="H1599" s="4">
        <v>951</v>
      </c>
      <c r="I1599" s="4">
        <v>13.68</v>
      </c>
      <c r="J1599" s="4">
        <v>356.05</v>
      </c>
      <c r="K1599" s="4">
        <v>594.95000000000005</v>
      </c>
      <c r="L1599" s="2">
        <v>45291</v>
      </c>
      <c r="M1599" t="s">
        <v>6</v>
      </c>
    </row>
    <row r="1600" spans="1:13" ht="12.75" customHeight="1" x14ac:dyDescent="0.25">
      <c r="A1600" t="s">
        <v>2517</v>
      </c>
      <c r="B1600" t="s">
        <v>1609</v>
      </c>
      <c r="C1600" s="1">
        <v>38352</v>
      </c>
      <c r="D1600" s="2">
        <v>38353</v>
      </c>
      <c r="E1600" t="s">
        <v>107</v>
      </c>
      <c r="F1600" t="s">
        <v>299</v>
      </c>
      <c r="G1600" t="s">
        <v>2491</v>
      </c>
      <c r="H1600" s="4">
        <v>2228.7600000000002</v>
      </c>
      <c r="I1600" s="4">
        <v>32.049999999999997</v>
      </c>
      <c r="J1600" s="4">
        <v>834.5</v>
      </c>
      <c r="K1600" s="4">
        <v>1394.26</v>
      </c>
      <c r="L1600" s="2">
        <v>45291</v>
      </c>
      <c r="M1600" t="s">
        <v>6</v>
      </c>
    </row>
    <row r="1601" spans="1:13" ht="12.75" customHeight="1" x14ac:dyDescent="0.25">
      <c r="A1601" t="s">
        <v>2518</v>
      </c>
      <c r="B1601" t="s">
        <v>1451</v>
      </c>
      <c r="C1601" s="1">
        <v>38352</v>
      </c>
      <c r="D1601" s="2">
        <v>38353</v>
      </c>
      <c r="E1601" t="s">
        <v>107</v>
      </c>
      <c r="F1601" t="s">
        <v>299</v>
      </c>
      <c r="G1601" t="s">
        <v>2491</v>
      </c>
      <c r="H1601" s="4">
        <v>689</v>
      </c>
      <c r="I1601" s="4">
        <v>9.91</v>
      </c>
      <c r="J1601" s="4">
        <v>257.95999999999998</v>
      </c>
      <c r="K1601" s="4">
        <v>431.04</v>
      </c>
      <c r="L1601" s="2">
        <v>45291</v>
      </c>
      <c r="M1601" t="s">
        <v>6</v>
      </c>
    </row>
    <row r="1602" spans="1:13" ht="12.75" customHeight="1" x14ac:dyDescent="0.25">
      <c r="A1602" t="s">
        <v>2519</v>
      </c>
      <c r="B1602" t="s">
        <v>2520</v>
      </c>
      <c r="C1602" s="1">
        <v>38352</v>
      </c>
      <c r="D1602" s="2">
        <v>38353</v>
      </c>
      <c r="E1602" t="s">
        <v>107</v>
      </c>
      <c r="F1602" t="s">
        <v>299</v>
      </c>
      <c r="G1602" t="s">
        <v>2491</v>
      </c>
      <c r="H1602" s="4">
        <v>338</v>
      </c>
      <c r="I1602" s="4">
        <v>4.8600000000000003</v>
      </c>
      <c r="J1602" s="4">
        <v>126.46</v>
      </c>
      <c r="K1602" s="4">
        <v>211.54</v>
      </c>
      <c r="L1602" s="2">
        <v>45291</v>
      </c>
      <c r="M1602" t="s">
        <v>6</v>
      </c>
    </row>
    <row r="1603" spans="1:13" ht="12.75" customHeight="1" x14ac:dyDescent="0.25">
      <c r="A1603" t="s">
        <v>2521</v>
      </c>
      <c r="B1603" t="s">
        <v>1338</v>
      </c>
      <c r="C1603" s="1">
        <v>38352</v>
      </c>
      <c r="D1603" s="2">
        <v>38353</v>
      </c>
      <c r="E1603" t="s">
        <v>107</v>
      </c>
      <c r="F1603" t="s">
        <v>299</v>
      </c>
      <c r="G1603" t="s">
        <v>2491</v>
      </c>
      <c r="H1603" s="4">
        <v>1610.58</v>
      </c>
      <c r="I1603" s="4">
        <v>23.17</v>
      </c>
      <c r="J1603" s="4">
        <v>602.95000000000005</v>
      </c>
      <c r="K1603" s="4">
        <v>1007.63</v>
      </c>
      <c r="L1603" s="2">
        <v>45291</v>
      </c>
      <c r="M1603" t="s">
        <v>6</v>
      </c>
    </row>
    <row r="1604" spans="1:13" ht="12.75" customHeight="1" x14ac:dyDescent="0.25">
      <c r="A1604" t="s">
        <v>2522</v>
      </c>
      <c r="B1604" t="s">
        <v>2523</v>
      </c>
      <c r="C1604" s="1">
        <v>38352</v>
      </c>
      <c r="D1604" s="2">
        <v>38353</v>
      </c>
      <c r="E1604" t="s">
        <v>107</v>
      </c>
      <c r="F1604" t="s">
        <v>299</v>
      </c>
      <c r="G1604" t="s">
        <v>2491</v>
      </c>
      <c r="H1604" s="4">
        <v>546</v>
      </c>
      <c r="I1604" s="4">
        <v>7.85</v>
      </c>
      <c r="J1604" s="4">
        <v>204.41</v>
      </c>
      <c r="K1604" s="4">
        <v>341.59</v>
      </c>
      <c r="L1604" s="2">
        <v>45291</v>
      </c>
      <c r="M1604" t="s">
        <v>6</v>
      </c>
    </row>
    <row r="1605" spans="1:13" ht="12.75" customHeight="1" x14ac:dyDescent="0.25">
      <c r="A1605" t="s">
        <v>2524</v>
      </c>
      <c r="B1605" t="s">
        <v>2525</v>
      </c>
      <c r="C1605" s="1">
        <v>38352</v>
      </c>
      <c r="D1605" s="2">
        <v>38353</v>
      </c>
      <c r="E1605" t="s">
        <v>107</v>
      </c>
      <c r="F1605" t="s">
        <v>299</v>
      </c>
      <c r="G1605" t="s">
        <v>2491</v>
      </c>
      <c r="H1605" s="4">
        <v>2000</v>
      </c>
      <c r="I1605" s="4">
        <v>28.76</v>
      </c>
      <c r="J1605" s="4">
        <v>748.76</v>
      </c>
      <c r="K1605" s="4">
        <v>1251.24</v>
      </c>
      <c r="L1605" s="2">
        <v>45291</v>
      </c>
      <c r="M1605" t="s">
        <v>6</v>
      </c>
    </row>
    <row r="1606" spans="1:13" ht="12.75" customHeight="1" x14ac:dyDescent="0.25">
      <c r="A1606" t="s">
        <v>2526</v>
      </c>
      <c r="B1606" t="s">
        <v>2527</v>
      </c>
      <c r="C1606" s="1">
        <v>38352</v>
      </c>
      <c r="D1606" s="2">
        <v>38353</v>
      </c>
      <c r="E1606" t="s">
        <v>107</v>
      </c>
      <c r="F1606" t="s">
        <v>299</v>
      </c>
      <c r="G1606" t="s">
        <v>2491</v>
      </c>
      <c r="H1606" s="4">
        <v>1400</v>
      </c>
      <c r="I1606" s="4">
        <v>20.14</v>
      </c>
      <c r="J1606" s="4">
        <v>524.14</v>
      </c>
      <c r="K1606" s="4">
        <v>875.86</v>
      </c>
      <c r="L1606" s="2">
        <v>45291</v>
      </c>
      <c r="M1606" t="s">
        <v>6</v>
      </c>
    </row>
    <row r="1607" spans="1:13" ht="12.75" customHeight="1" x14ac:dyDescent="0.25">
      <c r="A1607" t="s">
        <v>2528</v>
      </c>
      <c r="B1607" t="s">
        <v>2529</v>
      </c>
      <c r="C1607" s="1">
        <v>38352</v>
      </c>
      <c r="D1607" s="2">
        <v>38353</v>
      </c>
      <c r="E1607" t="s">
        <v>107</v>
      </c>
      <c r="F1607" t="s">
        <v>299</v>
      </c>
      <c r="G1607" t="s">
        <v>2491</v>
      </c>
      <c r="H1607" s="4">
        <v>2200</v>
      </c>
      <c r="I1607" s="4">
        <v>31.64</v>
      </c>
      <c r="J1607" s="4">
        <v>823.65</v>
      </c>
      <c r="K1607" s="4">
        <v>1376.35</v>
      </c>
      <c r="L1607" s="2">
        <v>45291</v>
      </c>
      <c r="M1607" t="s">
        <v>6</v>
      </c>
    </row>
    <row r="1608" spans="1:13" ht="12.75" customHeight="1" x14ac:dyDescent="0.25">
      <c r="A1608" t="s">
        <v>2530</v>
      </c>
      <c r="B1608" t="s">
        <v>2531</v>
      </c>
      <c r="C1608" s="1">
        <v>38352</v>
      </c>
      <c r="D1608" s="2">
        <v>38353</v>
      </c>
      <c r="E1608" t="s">
        <v>107</v>
      </c>
      <c r="F1608" t="s">
        <v>299</v>
      </c>
      <c r="G1608" t="s">
        <v>2491</v>
      </c>
      <c r="H1608" s="4">
        <v>1800</v>
      </c>
      <c r="I1608" s="4">
        <v>25.89</v>
      </c>
      <c r="J1608" s="4">
        <v>673.89</v>
      </c>
      <c r="K1608" s="4">
        <v>1126.1099999999999</v>
      </c>
      <c r="L1608" s="2">
        <v>45291</v>
      </c>
      <c r="M1608" t="s">
        <v>6</v>
      </c>
    </row>
    <row r="1609" spans="1:13" ht="12.75" customHeight="1" x14ac:dyDescent="0.25">
      <c r="A1609" t="s">
        <v>2532</v>
      </c>
      <c r="B1609" t="s">
        <v>2447</v>
      </c>
      <c r="C1609" s="1">
        <v>38352</v>
      </c>
      <c r="D1609" s="2">
        <v>38353</v>
      </c>
      <c r="E1609" t="s">
        <v>107</v>
      </c>
      <c r="F1609" t="s">
        <v>299</v>
      </c>
      <c r="G1609" t="s">
        <v>2491</v>
      </c>
      <c r="H1609" s="4">
        <v>1022.3</v>
      </c>
      <c r="I1609" s="4">
        <v>14.7</v>
      </c>
      <c r="J1609" s="4">
        <v>382.8</v>
      </c>
      <c r="K1609" s="4">
        <v>639.5</v>
      </c>
      <c r="L1609" s="2">
        <v>45291</v>
      </c>
      <c r="M1609" t="s">
        <v>6</v>
      </c>
    </row>
    <row r="1610" spans="1:13" ht="12.75" customHeight="1" x14ac:dyDescent="0.25">
      <c r="A1610" t="s">
        <v>2533</v>
      </c>
      <c r="B1610" t="s">
        <v>2447</v>
      </c>
      <c r="C1610" s="1">
        <v>38352</v>
      </c>
      <c r="D1610" s="2">
        <v>38353</v>
      </c>
      <c r="E1610" t="s">
        <v>107</v>
      </c>
      <c r="F1610" t="s">
        <v>299</v>
      </c>
      <c r="G1610" t="s">
        <v>2491</v>
      </c>
      <c r="H1610" s="4">
        <v>666.73</v>
      </c>
      <c r="I1610" s="4">
        <v>9.59</v>
      </c>
      <c r="J1610" s="4">
        <v>249.71</v>
      </c>
      <c r="K1610" s="4">
        <v>417.02</v>
      </c>
      <c r="L1610" s="2">
        <v>45291</v>
      </c>
      <c r="M1610" t="s">
        <v>6</v>
      </c>
    </row>
    <row r="1611" spans="1:13" ht="12.75" customHeight="1" x14ac:dyDescent="0.25">
      <c r="A1611" t="s">
        <v>2534</v>
      </c>
      <c r="B1611" t="s">
        <v>2535</v>
      </c>
      <c r="C1611" s="1">
        <v>38352</v>
      </c>
      <c r="D1611" s="2">
        <v>38353</v>
      </c>
      <c r="E1611" t="s">
        <v>107</v>
      </c>
      <c r="F1611" t="s">
        <v>299</v>
      </c>
      <c r="G1611" t="s">
        <v>2491</v>
      </c>
      <c r="H1611" s="4">
        <v>177.63</v>
      </c>
      <c r="I1611" s="4">
        <v>2.56</v>
      </c>
      <c r="J1611" s="4">
        <v>66.47</v>
      </c>
      <c r="K1611" s="4">
        <v>111.16</v>
      </c>
      <c r="L1611" s="2">
        <v>45291</v>
      </c>
      <c r="M1611" t="s">
        <v>6</v>
      </c>
    </row>
    <row r="1612" spans="1:13" ht="12.75" customHeight="1" x14ac:dyDescent="0.25">
      <c r="A1612" t="s">
        <v>2536</v>
      </c>
      <c r="B1612" t="s">
        <v>2447</v>
      </c>
      <c r="C1612" s="1">
        <v>38352</v>
      </c>
      <c r="D1612" s="2">
        <v>38353</v>
      </c>
      <c r="E1612" t="s">
        <v>107</v>
      </c>
      <c r="F1612" t="s">
        <v>299</v>
      </c>
      <c r="G1612" t="s">
        <v>2491</v>
      </c>
      <c r="H1612" s="4">
        <v>202.9</v>
      </c>
      <c r="I1612" s="4">
        <v>2.92</v>
      </c>
      <c r="J1612" s="4">
        <v>76.010000000000005</v>
      </c>
      <c r="K1612" s="4">
        <v>126.89</v>
      </c>
      <c r="L1612" s="2">
        <v>45291</v>
      </c>
      <c r="M1612" t="s">
        <v>6</v>
      </c>
    </row>
    <row r="1613" spans="1:13" ht="12.75" customHeight="1" x14ac:dyDescent="0.25">
      <c r="A1613" t="s">
        <v>2537</v>
      </c>
      <c r="B1613" t="s">
        <v>2447</v>
      </c>
      <c r="C1613" s="1">
        <v>38352</v>
      </c>
      <c r="D1613" s="2">
        <v>38353</v>
      </c>
      <c r="E1613" t="s">
        <v>107</v>
      </c>
      <c r="F1613" t="s">
        <v>299</v>
      </c>
      <c r="G1613" t="s">
        <v>2491</v>
      </c>
      <c r="H1613" s="4">
        <v>8291.01</v>
      </c>
      <c r="I1613" s="4">
        <v>119.24</v>
      </c>
      <c r="J1613" s="4">
        <v>3104.01</v>
      </c>
      <c r="K1613" s="4">
        <v>5187</v>
      </c>
      <c r="L1613" s="2">
        <v>45291</v>
      </c>
      <c r="M1613" t="s">
        <v>6</v>
      </c>
    </row>
    <row r="1614" spans="1:13" ht="12.75" customHeight="1" x14ac:dyDescent="0.25">
      <c r="A1614" t="s">
        <v>2538</v>
      </c>
      <c r="B1614" t="s">
        <v>2447</v>
      </c>
      <c r="C1614" s="1">
        <v>38352</v>
      </c>
      <c r="D1614" s="2">
        <v>38353</v>
      </c>
      <c r="E1614" t="s">
        <v>107</v>
      </c>
      <c r="F1614" t="s">
        <v>299</v>
      </c>
      <c r="G1614" t="s">
        <v>2491</v>
      </c>
      <c r="H1614" s="4">
        <v>582.37</v>
      </c>
      <c r="I1614" s="4">
        <v>8.3800000000000008</v>
      </c>
      <c r="J1614" s="4">
        <v>218.08</v>
      </c>
      <c r="K1614" s="4">
        <v>364.29</v>
      </c>
      <c r="L1614" s="2">
        <v>45291</v>
      </c>
      <c r="M1614" t="s">
        <v>6</v>
      </c>
    </row>
    <row r="1615" spans="1:13" ht="12.75" customHeight="1" x14ac:dyDescent="0.25">
      <c r="A1615" t="s">
        <v>2539</v>
      </c>
      <c r="B1615" t="s">
        <v>2447</v>
      </c>
      <c r="C1615" s="1">
        <v>38352</v>
      </c>
      <c r="D1615" s="2">
        <v>38353</v>
      </c>
      <c r="E1615" t="s">
        <v>107</v>
      </c>
      <c r="F1615" t="s">
        <v>299</v>
      </c>
      <c r="G1615" t="s">
        <v>2491</v>
      </c>
      <c r="H1615" s="4">
        <v>621.5</v>
      </c>
      <c r="I1615" s="4">
        <v>8.94</v>
      </c>
      <c r="J1615" s="4">
        <v>232.69</v>
      </c>
      <c r="K1615" s="4">
        <v>388.81</v>
      </c>
      <c r="L1615" s="2">
        <v>45291</v>
      </c>
      <c r="M1615" t="s">
        <v>6</v>
      </c>
    </row>
    <row r="1616" spans="1:13" ht="12.75" customHeight="1" x14ac:dyDescent="0.25">
      <c r="A1616" t="s">
        <v>2540</v>
      </c>
      <c r="B1616" t="s">
        <v>2541</v>
      </c>
      <c r="C1616" s="1">
        <v>38352</v>
      </c>
      <c r="D1616" s="2">
        <v>38353</v>
      </c>
      <c r="E1616" t="s">
        <v>107</v>
      </c>
      <c r="F1616" t="s">
        <v>299</v>
      </c>
      <c r="G1616" t="s">
        <v>2491</v>
      </c>
      <c r="H1616" s="4">
        <v>40226.980000000003</v>
      </c>
      <c r="I1616" s="4">
        <v>578.54999999999995</v>
      </c>
      <c r="J1616" s="4">
        <v>15060.28</v>
      </c>
      <c r="K1616" s="4">
        <v>25166.7</v>
      </c>
      <c r="L1616" s="2">
        <v>45291</v>
      </c>
      <c r="M1616" t="s">
        <v>6</v>
      </c>
    </row>
    <row r="1617" spans="1:13" ht="12.75" customHeight="1" x14ac:dyDescent="0.25">
      <c r="A1617" t="s">
        <v>2542</v>
      </c>
      <c r="B1617" t="s">
        <v>2046</v>
      </c>
      <c r="C1617" s="1">
        <v>38352</v>
      </c>
      <c r="D1617" s="2">
        <v>38353</v>
      </c>
      <c r="E1617" t="s">
        <v>107</v>
      </c>
      <c r="F1617" t="s">
        <v>299</v>
      </c>
      <c r="G1617" t="s">
        <v>2491</v>
      </c>
      <c r="H1617" s="4">
        <v>1559.81</v>
      </c>
      <c r="I1617" s="4">
        <v>22.43</v>
      </c>
      <c r="J1617" s="4">
        <v>584.03</v>
      </c>
      <c r="K1617" s="4">
        <v>975.78</v>
      </c>
      <c r="L1617" s="2">
        <v>45291</v>
      </c>
      <c r="M1617" t="s">
        <v>6</v>
      </c>
    </row>
    <row r="1618" spans="1:13" ht="12.75" customHeight="1" x14ac:dyDescent="0.25">
      <c r="A1618" t="s">
        <v>2543</v>
      </c>
      <c r="B1618" t="s">
        <v>2544</v>
      </c>
      <c r="C1618" s="1">
        <v>38352</v>
      </c>
      <c r="D1618" s="2">
        <v>38353</v>
      </c>
      <c r="E1618" t="s">
        <v>107</v>
      </c>
      <c r="F1618" t="s">
        <v>299</v>
      </c>
      <c r="G1618" t="s">
        <v>2491</v>
      </c>
      <c r="H1618" s="4">
        <v>373.39</v>
      </c>
      <c r="I1618" s="4">
        <v>5.37</v>
      </c>
      <c r="J1618" s="4">
        <v>139.83000000000001</v>
      </c>
      <c r="K1618" s="4">
        <v>233.56</v>
      </c>
      <c r="L1618" s="2">
        <v>45291</v>
      </c>
      <c r="M1618" t="s">
        <v>6</v>
      </c>
    </row>
    <row r="1619" spans="1:13" ht="12.75" customHeight="1" x14ac:dyDescent="0.25">
      <c r="A1619" t="s">
        <v>2545</v>
      </c>
      <c r="B1619" t="s">
        <v>2546</v>
      </c>
      <c r="C1619" s="1">
        <v>38383</v>
      </c>
      <c r="D1619" s="2">
        <v>38384</v>
      </c>
      <c r="E1619" t="s">
        <v>107</v>
      </c>
      <c r="F1619" t="s">
        <v>299</v>
      </c>
      <c r="G1619" t="s">
        <v>2547</v>
      </c>
      <c r="H1619" s="4">
        <v>4235</v>
      </c>
      <c r="I1619" s="4">
        <v>60.95</v>
      </c>
      <c r="J1619" s="4">
        <v>1578.5</v>
      </c>
      <c r="K1619" s="4">
        <v>2656.5</v>
      </c>
      <c r="L1619" s="2">
        <v>45291</v>
      </c>
      <c r="M1619" t="s">
        <v>6</v>
      </c>
    </row>
    <row r="1620" spans="1:13" ht="12.75" customHeight="1" x14ac:dyDescent="0.25">
      <c r="A1620" t="s">
        <v>2548</v>
      </c>
      <c r="B1620" t="s">
        <v>2549</v>
      </c>
      <c r="C1620" s="1">
        <v>38383</v>
      </c>
      <c r="D1620" s="2">
        <v>38384</v>
      </c>
      <c r="E1620" t="s">
        <v>107</v>
      </c>
      <c r="F1620" t="s">
        <v>299</v>
      </c>
      <c r="G1620" t="s">
        <v>2547</v>
      </c>
      <c r="H1620" s="4">
        <v>1763</v>
      </c>
      <c r="I1620" s="4">
        <v>25.37</v>
      </c>
      <c r="J1620" s="4">
        <v>657.12</v>
      </c>
      <c r="K1620" s="4">
        <v>1105.8800000000001</v>
      </c>
      <c r="L1620" s="2">
        <v>45291</v>
      </c>
      <c r="M1620" t="s">
        <v>6</v>
      </c>
    </row>
    <row r="1621" spans="1:13" ht="12.75" customHeight="1" x14ac:dyDescent="0.25">
      <c r="A1621" t="s">
        <v>2550</v>
      </c>
      <c r="B1621" t="s">
        <v>1926</v>
      </c>
      <c r="C1621" s="1">
        <v>38383</v>
      </c>
      <c r="D1621" s="2">
        <v>38384</v>
      </c>
      <c r="E1621" t="s">
        <v>107</v>
      </c>
      <c r="F1621" t="s">
        <v>299</v>
      </c>
      <c r="G1621" t="s">
        <v>2547</v>
      </c>
      <c r="H1621" s="4">
        <v>195</v>
      </c>
      <c r="I1621" s="4">
        <v>2.81</v>
      </c>
      <c r="J1621" s="4">
        <v>72.7</v>
      </c>
      <c r="K1621" s="4">
        <v>122.3</v>
      </c>
      <c r="L1621" s="2">
        <v>45291</v>
      </c>
      <c r="M1621" t="s">
        <v>6</v>
      </c>
    </row>
    <row r="1622" spans="1:13" ht="12.75" customHeight="1" x14ac:dyDescent="0.25">
      <c r="A1622" t="s">
        <v>2551</v>
      </c>
      <c r="B1622" t="s">
        <v>2552</v>
      </c>
      <c r="C1622" s="1">
        <v>38383</v>
      </c>
      <c r="D1622" s="2">
        <v>38384</v>
      </c>
      <c r="E1622" t="s">
        <v>107</v>
      </c>
      <c r="F1622" t="s">
        <v>299</v>
      </c>
      <c r="G1622" t="s">
        <v>2547</v>
      </c>
      <c r="H1622" s="4">
        <v>720</v>
      </c>
      <c r="I1622" s="4">
        <v>10.36</v>
      </c>
      <c r="J1622" s="4">
        <v>268.36</v>
      </c>
      <c r="K1622" s="4">
        <v>451.64</v>
      </c>
      <c r="L1622" s="2">
        <v>45291</v>
      </c>
      <c r="M1622" t="s">
        <v>6</v>
      </c>
    </row>
    <row r="1623" spans="1:13" ht="12.75" customHeight="1" x14ac:dyDescent="0.25">
      <c r="A1623" t="s">
        <v>2553</v>
      </c>
      <c r="B1623" t="s">
        <v>1599</v>
      </c>
      <c r="C1623" s="1">
        <v>38411</v>
      </c>
      <c r="D1623" s="2">
        <v>38412</v>
      </c>
      <c r="E1623" t="s">
        <v>107</v>
      </c>
      <c r="F1623" t="s">
        <v>299</v>
      </c>
      <c r="G1623" t="s">
        <v>2554</v>
      </c>
      <c r="H1623" s="4">
        <v>9000</v>
      </c>
      <c r="I1623" s="4">
        <v>129.63</v>
      </c>
      <c r="J1623" s="4">
        <v>3339.63</v>
      </c>
      <c r="K1623" s="4">
        <v>5660.37</v>
      </c>
      <c r="L1623" s="2">
        <v>45291</v>
      </c>
      <c r="M1623" t="s">
        <v>6</v>
      </c>
    </row>
    <row r="1624" spans="1:13" ht="12.75" customHeight="1" x14ac:dyDescent="0.25">
      <c r="A1624" t="s">
        <v>2555</v>
      </c>
      <c r="B1624" t="s">
        <v>792</v>
      </c>
      <c r="C1624" s="1">
        <v>38411</v>
      </c>
      <c r="D1624" s="2">
        <v>38412</v>
      </c>
      <c r="E1624" t="s">
        <v>107</v>
      </c>
      <c r="F1624" t="s">
        <v>299</v>
      </c>
      <c r="G1624" t="s">
        <v>2554</v>
      </c>
      <c r="H1624" s="4">
        <v>550</v>
      </c>
      <c r="I1624" s="4">
        <v>7.92</v>
      </c>
      <c r="J1624" s="4">
        <v>204.1</v>
      </c>
      <c r="K1624" s="4">
        <v>345.9</v>
      </c>
      <c r="L1624" s="2">
        <v>45291</v>
      </c>
      <c r="M1624" t="s">
        <v>6</v>
      </c>
    </row>
    <row r="1625" spans="1:13" ht="12.75" customHeight="1" x14ac:dyDescent="0.25">
      <c r="A1625" t="s">
        <v>2556</v>
      </c>
      <c r="B1625" t="s">
        <v>2346</v>
      </c>
      <c r="C1625" s="1">
        <v>38442</v>
      </c>
      <c r="D1625" s="2">
        <v>38443</v>
      </c>
      <c r="E1625" t="s">
        <v>107</v>
      </c>
      <c r="F1625" t="s">
        <v>299</v>
      </c>
      <c r="G1625" t="s">
        <v>2557</v>
      </c>
      <c r="H1625" s="4">
        <v>2200</v>
      </c>
      <c r="I1625" s="4">
        <v>31.71</v>
      </c>
      <c r="J1625" s="4">
        <v>812.72</v>
      </c>
      <c r="K1625" s="4">
        <v>1387.28</v>
      </c>
      <c r="L1625" s="2">
        <v>45291</v>
      </c>
      <c r="M1625" t="s">
        <v>6</v>
      </c>
    </row>
    <row r="1626" spans="1:13" ht="12.75" customHeight="1" x14ac:dyDescent="0.25">
      <c r="A1626" t="s">
        <v>2558</v>
      </c>
      <c r="B1626" t="s">
        <v>2559</v>
      </c>
      <c r="C1626" s="1">
        <v>38442</v>
      </c>
      <c r="D1626" s="2">
        <v>38443</v>
      </c>
      <c r="E1626" t="s">
        <v>107</v>
      </c>
      <c r="F1626" t="s">
        <v>299</v>
      </c>
      <c r="G1626" t="s">
        <v>2557</v>
      </c>
      <c r="H1626" s="4">
        <v>1400</v>
      </c>
      <c r="I1626" s="4">
        <v>20.18</v>
      </c>
      <c r="J1626" s="4">
        <v>517.17999999999995</v>
      </c>
      <c r="K1626" s="4">
        <v>882.82</v>
      </c>
      <c r="L1626" s="2">
        <v>45291</v>
      </c>
      <c r="M1626" t="s">
        <v>6</v>
      </c>
    </row>
    <row r="1627" spans="1:13" ht="12.75" customHeight="1" x14ac:dyDescent="0.25">
      <c r="A1627" t="s">
        <v>2560</v>
      </c>
      <c r="B1627" t="s">
        <v>1090</v>
      </c>
      <c r="C1627" s="1">
        <v>38442</v>
      </c>
      <c r="D1627" s="2">
        <v>38443</v>
      </c>
      <c r="E1627" t="s">
        <v>107</v>
      </c>
      <c r="F1627" t="s">
        <v>299</v>
      </c>
      <c r="G1627" t="s">
        <v>2557</v>
      </c>
      <c r="H1627" s="4">
        <v>1150</v>
      </c>
      <c r="I1627" s="4">
        <v>16.579999999999998</v>
      </c>
      <c r="J1627" s="4">
        <v>424.84</v>
      </c>
      <c r="K1627" s="4">
        <v>725.16</v>
      </c>
      <c r="L1627" s="2">
        <v>45291</v>
      </c>
      <c r="M1627" t="s">
        <v>6</v>
      </c>
    </row>
    <row r="1628" spans="1:13" ht="12.75" customHeight="1" x14ac:dyDescent="0.25">
      <c r="A1628" t="s">
        <v>2561</v>
      </c>
      <c r="B1628" t="s">
        <v>1213</v>
      </c>
      <c r="C1628" s="1">
        <v>38442</v>
      </c>
      <c r="D1628" s="2">
        <v>38443</v>
      </c>
      <c r="E1628" t="s">
        <v>107</v>
      </c>
      <c r="F1628" t="s">
        <v>299</v>
      </c>
      <c r="G1628" t="s">
        <v>2557</v>
      </c>
      <c r="H1628" s="4">
        <v>11500</v>
      </c>
      <c r="I1628" s="4">
        <v>165.75</v>
      </c>
      <c r="J1628" s="4">
        <v>4248.26</v>
      </c>
      <c r="K1628" s="4">
        <v>7251.74</v>
      </c>
      <c r="L1628" s="2">
        <v>45291</v>
      </c>
      <c r="M1628" t="s">
        <v>6</v>
      </c>
    </row>
    <row r="1629" spans="1:13" ht="12.75" customHeight="1" x14ac:dyDescent="0.25">
      <c r="A1629" t="s">
        <v>2562</v>
      </c>
      <c r="B1629" t="s">
        <v>2181</v>
      </c>
      <c r="C1629" s="1">
        <v>38442</v>
      </c>
      <c r="D1629" s="2">
        <v>38443</v>
      </c>
      <c r="E1629" t="s">
        <v>107</v>
      </c>
      <c r="F1629" t="s">
        <v>299</v>
      </c>
      <c r="G1629" t="s">
        <v>2557</v>
      </c>
      <c r="H1629" s="4">
        <v>37975</v>
      </c>
      <c r="I1629" s="4">
        <v>547.35</v>
      </c>
      <c r="J1629" s="4">
        <v>14028.48</v>
      </c>
      <c r="K1629" s="4">
        <v>23946.52</v>
      </c>
      <c r="L1629" s="2">
        <v>45291</v>
      </c>
      <c r="M1629" t="s">
        <v>6</v>
      </c>
    </row>
    <row r="1630" spans="1:13" ht="12.75" customHeight="1" x14ac:dyDescent="0.25">
      <c r="A1630" t="s">
        <v>2563</v>
      </c>
      <c r="B1630" t="s">
        <v>2559</v>
      </c>
      <c r="C1630" s="1">
        <v>38442</v>
      </c>
      <c r="D1630" s="2">
        <v>38443</v>
      </c>
      <c r="E1630" t="s">
        <v>107</v>
      </c>
      <c r="F1630" t="s">
        <v>299</v>
      </c>
      <c r="G1630" t="s">
        <v>2557</v>
      </c>
      <c r="H1630" s="4">
        <v>1400</v>
      </c>
      <c r="I1630" s="4">
        <v>20.18</v>
      </c>
      <c r="J1630" s="4">
        <v>517.17999999999995</v>
      </c>
      <c r="K1630" s="4">
        <v>882.82</v>
      </c>
      <c r="L1630" s="2">
        <v>45291</v>
      </c>
      <c r="M1630" t="s">
        <v>6</v>
      </c>
    </row>
    <row r="1631" spans="1:13" ht="12.75" customHeight="1" x14ac:dyDescent="0.25">
      <c r="A1631" t="s">
        <v>2564</v>
      </c>
      <c r="B1631" t="s">
        <v>979</v>
      </c>
      <c r="C1631" s="1">
        <v>38442</v>
      </c>
      <c r="D1631" s="2">
        <v>38443</v>
      </c>
      <c r="E1631" t="s">
        <v>107</v>
      </c>
      <c r="F1631" t="s">
        <v>299</v>
      </c>
      <c r="G1631" t="s">
        <v>2557</v>
      </c>
      <c r="H1631" s="4">
        <v>650</v>
      </c>
      <c r="I1631" s="4">
        <v>9.3699999999999992</v>
      </c>
      <c r="J1631" s="4">
        <v>240.12</v>
      </c>
      <c r="K1631" s="4">
        <v>409.88</v>
      </c>
      <c r="L1631" s="2">
        <v>45291</v>
      </c>
      <c r="M1631" t="s">
        <v>6</v>
      </c>
    </row>
    <row r="1632" spans="1:13" ht="12.75" customHeight="1" x14ac:dyDescent="0.25">
      <c r="A1632" t="s">
        <v>2565</v>
      </c>
      <c r="B1632" t="s">
        <v>792</v>
      </c>
      <c r="C1632" s="1">
        <v>38442</v>
      </c>
      <c r="D1632" s="2">
        <v>38443</v>
      </c>
      <c r="E1632" t="s">
        <v>107</v>
      </c>
      <c r="F1632" t="s">
        <v>299</v>
      </c>
      <c r="G1632" t="s">
        <v>2557</v>
      </c>
      <c r="H1632" s="4">
        <v>950</v>
      </c>
      <c r="I1632" s="4">
        <v>13.69</v>
      </c>
      <c r="J1632" s="4">
        <v>350.94</v>
      </c>
      <c r="K1632" s="4">
        <v>599.05999999999995</v>
      </c>
      <c r="L1632" s="2">
        <v>45291</v>
      </c>
      <c r="M1632" t="s">
        <v>6</v>
      </c>
    </row>
    <row r="1633" spans="1:13" ht="12.75" customHeight="1" x14ac:dyDescent="0.25">
      <c r="A1633" t="s">
        <v>2566</v>
      </c>
      <c r="B1633" t="s">
        <v>893</v>
      </c>
      <c r="C1633" s="1">
        <v>38442</v>
      </c>
      <c r="D1633" s="2">
        <v>38443</v>
      </c>
      <c r="E1633" t="s">
        <v>107</v>
      </c>
      <c r="F1633" t="s">
        <v>299</v>
      </c>
      <c r="G1633" t="s">
        <v>2557</v>
      </c>
      <c r="H1633" s="4">
        <v>250</v>
      </c>
      <c r="I1633" s="4">
        <v>3.6</v>
      </c>
      <c r="J1633" s="4">
        <v>92.36</v>
      </c>
      <c r="K1633" s="4">
        <v>157.63999999999999</v>
      </c>
      <c r="L1633" s="2">
        <v>45291</v>
      </c>
      <c r="M1633" t="s">
        <v>6</v>
      </c>
    </row>
    <row r="1634" spans="1:13" ht="12.75" customHeight="1" x14ac:dyDescent="0.25">
      <c r="A1634" t="s">
        <v>2567</v>
      </c>
      <c r="B1634" t="s">
        <v>2181</v>
      </c>
      <c r="C1634" s="1">
        <v>38442</v>
      </c>
      <c r="D1634" s="2">
        <v>38443</v>
      </c>
      <c r="E1634" t="s">
        <v>107</v>
      </c>
      <c r="F1634" t="s">
        <v>299</v>
      </c>
      <c r="G1634" t="s">
        <v>2557</v>
      </c>
      <c r="H1634" s="4">
        <v>38710</v>
      </c>
      <c r="I1634" s="4">
        <v>557.94000000000005</v>
      </c>
      <c r="J1634" s="4">
        <v>14300</v>
      </c>
      <c r="K1634" s="4">
        <v>24410</v>
      </c>
      <c r="L1634" s="2">
        <v>45291</v>
      </c>
      <c r="M1634" t="s">
        <v>6</v>
      </c>
    </row>
    <row r="1635" spans="1:13" ht="12.75" customHeight="1" x14ac:dyDescent="0.25">
      <c r="A1635" t="s">
        <v>2568</v>
      </c>
      <c r="B1635" t="s">
        <v>2346</v>
      </c>
      <c r="C1635" s="1">
        <v>38442</v>
      </c>
      <c r="D1635" s="2">
        <v>38443</v>
      </c>
      <c r="E1635" t="s">
        <v>107</v>
      </c>
      <c r="F1635" t="s">
        <v>299</v>
      </c>
      <c r="G1635" t="s">
        <v>2557</v>
      </c>
      <c r="H1635" s="4">
        <v>27360</v>
      </c>
      <c r="I1635" s="4">
        <v>394.35</v>
      </c>
      <c r="J1635" s="4">
        <v>10107.15</v>
      </c>
      <c r="K1635" s="4">
        <v>17252.849999999999</v>
      </c>
      <c r="L1635" s="2">
        <v>45291</v>
      </c>
      <c r="M1635" t="s">
        <v>6</v>
      </c>
    </row>
    <row r="1636" spans="1:13" ht="12.75" customHeight="1" x14ac:dyDescent="0.25">
      <c r="A1636" t="s">
        <v>2569</v>
      </c>
      <c r="B1636" t="s">
        <v>2570</v>
      </c>
      <c r="C1636" s="1">
        <v>38442</v>
      </c>
      <c r="D1636" s="2">
        <v>38443</v>
      </c>
      <c r="E1636" t="s">
        <v>107</v>
      </c>
      <c r="F1636" t="s">
        <v>299</v>
      </c>
      <c r="G1636" t="s">
        <v>2557</v>
      </c>
      <c r="H1636" s="4">
        <v>264</v>
      </c>
      <c r="I1636" s="4">
        <v>3.81</v>
      </c>
      <c r="J1636" s="4">
        <v>97.53</v>
      </c>
      <c r="K1636" s="4">
        <v>166.47</v>
      </c>
      <c r="L1636" s="2">
        <v>45291</v>
      </c>
      <c r="M1636" t="s">
        <v>6</v>
      </c>
    </row>
    <row r="1637" spans="1:13" ht="12.75" customHeight="1" x14ac:dyDescent="0.25">
      <c r="A1637" t="s">
        <v>2571</v>
      </c>
      <c r="B1637" t="s">
        <v>2572</v>
      </c>
      <c r="C1637" s="1">
        <v>38442</v>
      </c>
      <c r="D1637" s="2">
        <v>38443</v>
      </c>
      <c r="E1637" t="s">
        <v>107</v>
      </c>
      <c r="F1637" t="s">
        <v>299</v>
      </c>
      <c r="G1637" t="s">
        <v>2557</v>
      </c>
      <c r="H1637" s="4">
        <v>3600</v>
      </c>
      <c r="I1637" s="4">
        <v>51.89</v>
      </c>
      <c r="J1637" s="4">
        <v>1329.89</v>
      </c>
      <c r="K1637" s="4">
        <v>2270.11</v>
      </c>
      <c r="L1637" s="2">
        <v>45291</v>
      </c>
      <c r="M1637" t="s">
        <v>6</v>
      </c>
    </row>
    <row r="1638" spans="1:13" ht="12.75" customHeight="1" x14ac:dyDescent="0.25">
      <c r="A1638" t="s">
        <v>2573</v>
      </c>
      <c r="B1638" t="s">
        <v>2447</v>
      </c>
      <c r="C1638" s="1">
        <v>38442</v>
      </c>
      <c r="D1638" s="2">
        <v>38443</v>
      </c>
      <c r="E1638" t="s">
        <v>107</v>
      </c>
      <c r="F1638" t="s">
        <v>299</v>
      </c>
      <c r="G1638" t="s">
        <v>2557</v>
      </c>
      <c r="H1638" s="4">
        <v>337.91</v>
      </c>
      <c r="I1638" s="4">
        <v>4.87</v>
      </c>
      <c r="J1638" s="4">
        <v>124.78</v>
      </c>
      <c r="K1638" s="4">
        <v>213.13</v>
      </c>
      <c r="L1638" s="2">
        <v>45291</v>
      </c>
      <c r="M1638" t="s">
        <v>6</v>
      </c>
    </row>
    <row r="1639" spans="1:13" ht="12.75" customHeight="1" x14ac:dyDescent="0.25">
      <c r="A1639" t="s">
        <v>2574</v>
      </c>
      <c r="B1639" t="s">
        <v>2447</v>
      </c>
      <c r="C1639" s="1">
        <v>38442</v>
      </c>
      <c r="D1639" s="2">
        <v>38443</v>
      </c>
      <c r="E1639" t="s">
        <v>107</v>
      </c>
      <c r="F1639" t="s">
        <v>299</v>
      </c>
      <c r="G1639" t="s">
        <v>2557</v>
      </c>
      <c r="H1639" s="4">
        <v>892.97</v>
      </c>
      <c r="I1639" s="4">
        <v>12.87</v>
      </c>
      <c r="J1639" s="4">
        <v>329.9</v>
      </c>
      <c r="K1639" s="4">
        <v>563.07000000000005</v>
      </c>
      <c r="L1639" s="2">
        <v>45291</v>
      </c>
      <c r="M1639" t="s">
        <v>6</v>
      </c>
    </row>
    <row r="1640" spans="1:13" ht="12.75" customHeight="1" x14ac:dyDescent="0.25">
      <c r="A1640" t="s">
        <v>2575</v>
      </c>
      <c r="B1640" t="s">
        <v>2447</v>
      </c>
      <c r="C1640" s="1">
        <v>38442</v>
      </c>
      <c r="D1640" s="2">
        <v>38443</v>
      </c>
      <c r="E1640" t="s">
        <v>107</v>
      </c>
      <c r="F1640" t="s">
        <v>299</v>
      </c>
      <c r="G1640" t="s">
        <v>2557</v>
      </c>
      <c r="H1640" s="4">
        <v>2435.2800000000002</v>
      </c>
      <c r="I1640" s="4">
        <v>35.1</v>
      </c>
      <c r="J1640" s="4">
        <v>899.71</v>
      </c>
      <c r="K1640" s="4">
        <v>1535.57</v>
      </c>
      <c r="L1640" s="2">
        <v>45291</v>
      </c>
      <c r="M1640" t="s">
        <v>6</v>
      </c>
    </row>
    <row r="1641" spans="1:13" ht="12.75" customHeight="1" x14ac:dyDescent="0.25">
      <c r="A1641" t="s">
        <v>2576</v>
      </c>
      <c r="B1641" t="s">
        <v>2447</v>
      </c>
      <c r="C1641" s="1">
        <v>38442</v>
      </c>
      <c r="D1641" s="2">
        <v>38443</v>
      </c>
      <c r="E1641" t="s">
        <v>107</v>
      </c>
      <c r="F1641" t="s">
        <v>299</v>
      </c>
      <c r="G1641" t="s">
        <v>2557</v>
      </c>
      <c r="H1641" s="4">
        <v>1927.95</v>
      </c>
      <c r="I1641" s="4">
        <v>27.79</v>
      </c>
      <c r="J1641" s="4">
        <v>712.23</v>
      </c>
      <c r="K1641" s="4">
        <v>1215.72</v>
      </c>
      <c r="L1641" s="2">
        <v>45291</v>
      </c>
      <c r="M1641" t="s">
        <v>6</v>
      </c>
    </row>
    <row r="1642" spans="1:13" ht="12.75" customHeight="1" x14ac:dyDescent="0.25">
      <c r="A1642" t="s">
        <v>2577</v>
      </c>
      <c r="B1642" t="s">
        <v>2044</v>
      </c>
      <c r="C1642" s="1">
        <v>38442</v>
      </c>
      <c r="D1642" s="2">
        <v>38443</v>
      </c>
      <c r="E1642" t="s">
        <v>107</v>
      </c>
      <c r="F1642" t="s">
        <v>299</v>
      </c>
      <c r="G1642" t="s">
        <v>2557</v>
      </c>
      <c r="H1642" s="4">
        <v>66537.440000000002</v>
      </c>
      <c r="I1642" s="4">
        <v>959.03</v>
      </c>
      <c r="J1642" s="4">
        <v>24579.85</v>
      </c>
      <c r="K1642" s="4">
        <v>41957.59</v>
      </c>
      <c r="L1642" s="2">
        <v>45291</v>
      </c>
      <c r="M1642" t="s">
        <v>6</v>
      </c>
    </row>
    <row r="1643" spans="1:13" ht="12.75" customHeight="1" x14ac:dyDescent="0.25">
      <c r="A1643" t="s">
        <v>2578</v>
      </c>
      <c r="B1643" t="s">
        <v>2046</v>
      </c>
      <c r="C1643" s="1">
        <v>38442</v>
      </c>
      <c r="D1643" s="2">
        <v>38443</v>
      </c>
      <c r="E1643" t="s">
        <v>107</v>
      </c>
      <c r="F1643" t="s">
        <v>299</v>
      </c>
      <c r="G1643" t="s">
        <v>2557</v>
      </c>
      <c r="H1643" s="4">
        <v>2063.4299999999998</v>
      </c>
      <c r="I1643" s="4">
        <v>29.74</v>
      </c>
      <c r="J1643" s="4">
        <v>762.29</v>
      </c>
      <c r="K1643" s="4">
        <v>1301.1400000000001</v>
      </c>
      <c r="L1643" s="2">
        <v>45291</v>
      </c>
      <c r="M1643" t="s">
        <v>6</v>
      </c>
    </row>
    <row r="1644" spans="1:13" ht="12.75" customHeight="1" x14ac:dyDescent="0.25">
      <c r="A1644" t="s">
        <v>2579</v>
      </c>
      <c r="B1644" t="s">
        <v>1950</v>
      </c>
      <c r="C1644" s="1">
        <v>38442</v>
      </c>
      <c r="D1644" s="2">
        <v>38443</v>
      </c>
      <c r="E1644" t="s">
        <v>107</v>
      </c>
      <c r="F1644" t="s">
        <v>299</v>
      </c>
      <c r="G1644" t="s">
        <v>2557</v>
      </c>
      <c r="H1644" s="4">
        <v>1706.55</v>
      </c>
      <c r="I1644" s="4">
        <v>24.6</v>
      </c>
      <c r="J1644" s="4">
        <v>630.41</v>
      </c>
      <c r="K1644" s="4">
        <v>1076.1400000000001</v>
      </c>
      <c r="L1644" s="2">
        <v>45291</v>
      </c>
      <c r="M1644" t="s">
        <v>6</v>
      </c>
    </row>
    <row r="1645" spans="1:13" ht="12.75" customHeight="1" x14ac:dyDescent="0.25">
      <c r="A1645" t="s">
        <v>2580</v>
      </c>
      <c r="B1645" t="s">
        <v>2581</v>
      </c>
      <c r="C1645" s="1">
        <v>38442</v>
      </c>
      <c r="D1645" s="2">
        <v>38443</v>
      </c>
      <c r="E1645" t="s">
        <v>107</v>
      </c>
      <c r="F1645" t="s">
        <v>299</v>
      </c>
      <c r="G1645" t="s">
        <v>2557</v>
      </c>
      <c r="H1645" s="4">
        <v>1547.01</v>
      </c>
      <c r="I1645" s="4">
        <v>22.3</v>
      </c>
      <c r="J1645" s="4">
        <v>571.5</v>
      </c>
      <c r="K1645" s="4">
        <v>975.51</v>
      </c>
      <c r="L1645" s="2">
        <v>45291</v>
      </c>
      <c r="M1645" t="s">
        <v>6</v>
      </c>
    </row>
    <row r="1646" spans="1:13" ht="12.75" customHeight="1" x14ac:dyDescent="0.25">
      <c r="A1646" t="s">
        <v>2582</v>
      </c>
      <c r="B1646" t="s">
        <v>2025</v>
      </c>
      <c r="C1646" s="1">
        <v>38442</v>
      </c>
      <c r="D1646" s="2">
        <v>38443</v>
      </c>
      <c r="E1646" t="s">
        <v>107</v>
      </c>
      <c r="F1646" t="s">
        <v>299</v>
      </c>
      <c r="G1646" t="s">
        <v>2557</v>
      </c>
      <c r="H1646" s="4">
        <v>7995.04</v>
      </c>
      <c r="I1646" s="4">
        <v>115.24</v>
      </c>
      <c r="J1646" s="4">
        <v>2953.4</v>
      </c>
      <c r="K1646" s="4">
        <v>5041.6400000000003</v>
      </c>
      <c r="L1646" s="2">
        <v>45291</v>
      </c>
      <c r="M1646" t="s">
        <v>6</v>
      </c>
    </row>
    <row r="1647" spans="1:13" ht="12.75" customHeight="1" x14ac:dyDescent="0.25">
      <c r="A1647" t="s">
        <v>2583</v>
      </c>
      <c r="B1647" t="s">
        <v>979</v>
      </c>
      <c r="C1647" s="1">
        <v>38442</v>
      </c>
      <c r="D1647" s="2">
        <v>38443</v>
      </c>
      <c r="E1647" t="s">
        <v>107</v>
      </c>
      <c r="F1647" t="s">
        <v>299</v>
      </c>
      <c r="G1647" t="s">
        <v>2557</v>
      </c>
      <c r="H1647" s="4">
        <v>4587.84</v>
      </c>
      <c r="I1647" s="4">
        <v>66.13</v>
      </c>
      <c r="J1647" s="4">
        <v>1694.88</v>
      </c>
      <c r="K1647" s="4">
        <v>2892.96</v>
      </c>
      <c r="L1647" s="2">
        <v>45291</v>
      </c>
      <c r="M1647" t="s">
        <v>6</v>
      </c>
    </row>
    <row r="1648" spans="1:13" ht="12.75" customHeight="1" x14ac:dyDescent="0.25">
      <c r="A1648" t="s">
        <v>2584</v>
      </c>
      <c r="B1648" t="s">
        <v>792</v>
      </c>
      <c r="C1648" s="1">
        <v>38442</v>
      </c>
      <c r="D1648" s="2">
        <v>38443</v>
      </c>
      <c r="E1648" t="s">
        <v>107</v>
      </c>
      <c r="F1648" t="s">
        <v>299</v>
      </c>
      <c r="G1648" t="s">
        <v>2557</v>
      </c>
      <c r="H1648" s="4">
        <v>567.28</v>
      </c>
      <c r="I1648" s="4">
        <v>8.18</v>
      </c>
      <c r="J1648" s="4">
        <v>209.65</v>
      </c>
      <c r="K1648" s="4">
        <v>357.63</v>
      </c>
      <c r="L1648" s="2">
        <v>45291</v>
      </c>
      <c r="M1648" t="s">
        <v>6</v>
      </c>
    </row>
    <row r="1649" spans="1:13" ht="12.75" customHeight="1" x14ac:dyDescent="0.25">
      <c r="A1649" t="s">
        <v>2585</v>
      </c>
      <c r="B1649" t="s">
        <v>1779</v>
      </c>
      <c r="C1649" s="1">
        <v>38442</v>
      </c>
      <c r="D1649" s="2">
        <v>38443</v>
      </c>
      <c r="E1649" t="s">
        <v>107</v>
      </c>
      <c r="F1649" t="s">
        <v>299</v>
      </c>
      <c r="G1649" t="s">
        <v>2557</v>
      </c>
      <c r="H1649" s="4">
        <v>834.37</v>
      </c>
      <c r="I1649" s="4">
        <v>12.03</v>
      </c>
      <c r="J1649" s="4">
        <v>308.27999999999997</v>
      </c>
      <c r="K1649" s="4">
        <v>526.09</v>
      </c>
      <c r="L1649" s="2">
        <v>45291</v>
      </c>
      <c r="M1649" t="s">
        <v>6</v>
      </c>
    </row>
    <row r="1650" spans="1:13" ht="12.75" customHeight="1" x14ac:dyDescent="0.25">
      <c r="A1650" t="s">
        <v>2586</v>
      </c>
      <c r="B1650" t="s">
        <v>1213</v>
      </c>
      <c r="C1650" s="1">
        <v>38442</v>
      </c>
      <c r="D1650" s="2">
        <v>38443</v>
      </c>
      <c r="E1650" t="s">
        <v>107</v>
      </c>
      <c r="F1650" t="s">
        <v>299</v>
      </c>
      <c r="G1650" t="s">
        <v>2557</v>
      </c>
      <c r="H1650" s="4">
        <v>4850.2</v>
      </c>
      <c r="I1650" s="4">
        <v>69.91</v>
      </c>
      <c r="J1650" s="4">
        <v>1791.66</v>
      </c>
      <c r="K1650" s="4">
        <v>3058.54</v>
      </c>
      <c r="L1650" s="2">
        <v>45291</v>
      </c>
      <c r="M1650" t="s">
        <v>6</v>
      </c>
    </row>
    <row r="1651" spans="1:13" ht="12.75" customHeight="1" x14ac:dyDescent="0.25">
      <c r="A1651" t="s">
        <v>2587</v>
      </c>
      <c r="B1651" t="s">
        <v>2588</v>
      </c>
      <c r="C1651" s="1">
        <v>38442</v>
      </c>
      <c r="D1651" s="2">
        <v>38443</v>
      </c>
      <c r="E1651" t="s">
        <v>107</v>
      </c>
      <c r="F1651" t="s">
        <v>299</v>
      </c>
      <c r="G1651" t="s">
        <v>2557</v>
      </c>
      <c r="H1651" s="4">
        <v>21197.19</v>
      </c>
      <c r="I1651" s="4">
        <v>305.52999999999997</v>
      </c>
      <c r="J1651" s="4">
        <v>7830.48</v>
      </c>
      <c r="K1651" s="4">
        <v>13366.71</v>
      </c>
      <c r="L1651" s="2">
        <v>45291</v>
      </c>
      <c r="M1651" t="s">
        <v>6</v>
      </c>
    </row>
    <row r="1652" spans="1:13" ht="12.75" customHeight="1" x14ac:dyDescent="0.25">
      <c r="A1652" t="s">
        <v>2589</v>
      </c>
      <c r="B1652" t="s">
        <v>2306</v>
      </c>
      <c r="C1652" s="1">
        <v>38442</v>
      </c>
      <c r="D1652" s="2">
        <v>38443</v>
      </c>
      <c r="E1652" t="s">
        <v>107</v>
      </c>
      <c r="F1652" t="s">
        <v>299</v>
      </c>
      <c r="G1652" t="s">
        <v>2557</v>
      </c>
      <c r="H1652" s="4">
        <v>4615.0200000000004</v>
      </c>
      <c r="I1652" s="4">
        <v>66.52</v>
      </c>
      <c r="J1652" s="4">
        <v>1704.85</v>
      </c>
      <c r="K1652" s="4">
        <v>2910.17</v>
      </c>
      <c r="L1652" s="2">
        <v>45291</v>
      </c>
      <c r="M1652" t="s">
        <v>6</v>
      </c>
    </row>
    <row r="1653" spans="1:13" ht="12.75" customHeight="1" x14ac:dyDescent="0.25">
      <c r="A1653" t="s">
        <v>2590</v>
      </c>
      <c r="B1653" t="s">
        <v>2287</v>
      </c>
      <c r="C1653" s="1">
        <v>38442</v>
      </c>
      <c r="D1653" s="2">
        <v>38443</v>
      </c>
      <c r="E1653" t="s">
        <v>107</v>
      </c>
      <c r="F1653" t="s">
        <v>299</v>
      </c>
      <c r="G1653" t="s">
        <v>2557</v>
      </c>
      <c r="H1653" s="4">
        <v>4339.66</v>
      </c>
      <c r="I1653" s="4">
        <v>62.55</v>
      </c>
      <c r="J1653" s="4">
        <v>1603.08</v>
      </c>
      <c r="K1653" s="4">
        <v>2736.58</v>
      </c>
      <c r="L1653" s="2">
        <v>45291</v>
      </c>
      <c r="M1653" t="s">
        <v>6</v>
      </c>
    </row>
    <row r="1654" spans="1:13" ht="12.75" customHeight="1" x14ac:dyDescent="0.25">
      <c r="A1654" t="s">
        <v>2591</v>
      </c>
      <c r="B1654" t="s">
        <v>2592</v>
      </c>
      <c r="C1654" s="1">
        <v>38442</v>
      </c>
      <c r="D1654" s="2">
        <v>38443</v>
      </c>
      <c r="E1654" t="s">
        <v>107</v>
      </c>
      <c r="F1654" t="s">
        <v>299</v>
      </c>
      <c r="G1654" t="s">
        <v>2557</v>
      </c>
      <c r="H1654" s="4">
        <v>24203.74</v>
      </c>
      <c r="I1654" s="4">
        <v>348.86</v>
      </c>
      <c r="J1654" s="4">
        <v>8941.2800000000007</v>
      </c>
      <c r="K1654" s="4">
        <v>15262.46</v>
      </c>
      <c r="L1654" s="2">
        <v>45291</v>
      </c>
      <c r="M1654" t="s">
        <v>6</v>
      </c>
    </row>
    <row r="1655" spans="1:13" ht="12.75" customHeight="1" x14ac:dyDescent="0.25">
      <c r="A1655" t="s">
        <v>2593</v>
      </c>
      <c r="B1655" t="s">
        <v>2594</v>
      </c>
      <c r="C1655" s="1">
        <v>38442</v>
      </c>
      <c r="D1655" s="2">
        <v>38443</v>
      </c>
      <c r="E1655" t="s">
        <v>107</v>
      </c>
      <c r="F1655" t="s">
        <v>299</v>
      </c>
      <c r="G1655" t="s">
        <v>2557</v>
      </c>
      <c r="H1655" s="4">
        <v>14016.43</v>
      </c>
      <c r="I1655" s="4">
        <v>202.02</v>
      </c>
      <c r="J1655" s="4">
        <v>5177.88</v>
      </c>
      <c r="K1655" s="4">
        <v>8838.5499999999993</v>
      </c>
      <c r="L1655" s="2">
        <v>45291</v>
      </c>
      <c r="M1655" t="s">
        <v>6</v>
      </c>
    </row>
    <row r="1656" spans="1:13" ht="12.75" customHeight="1" x14ac:dyDescent="0.25">
      <c r="A1656" t="s">
        <v>2595</v>
      </c>
      <c r="B1656" t="s">
        <v>2596</v>
      </c>
      <c r="C1656" s="1">
        <v>38442</v>
      </c>
      <c r="D1656" s="2">
        <v>38443</v>
      </c>
      <c r="E1656" t="s">
        <v>107</v>
      </c>
      <c r="F1656" t="s">
        <v>299</v>
      </c>
      <c r="G1656" t="s">
        <v>2557</v>
      </c>
      <c r="H1656" s="4">
        <v>1666.37</v>
      </c>
      <c r="I1656" s="4">
        <v>24.02</v>
      </c>
      <c r="J1656" s="4">
        <v>615.64</v>
      </c>
      <c r="K1656" s="4">
        <v>1050.73</v>
      </c>
      <c r="L1656" s="2">
        <v>45291</v>
      </c>
      <c r="M1656" t="s">
        <v>6</v>
      </c>
    </row>
    <row r="1657" spans="1:13" ht="12.75" customHeight="1" x14ac:dyDescent="0.25">
      <c r="A1657" t="s">
        <v>2597</v>
      </c>
      <c r="B1657" t="s">
        <v>2598</v>
      </c>
      <c r="C1657" s="1">
        <v>38442</v>
      </c>
      <c r="D1657" s="2">
        <v>38443</v>
      </c>
      <c r="E1657" t="s">
        <v>107</v>
      </c>
      <c r="F1657" t="s">
        <v>299</v>
      </c>
      <c r="G1657" t="s">
        <v>2557</v>
      </c>
      <c r="H1657" s="4">
        <v>85658.57</v>
      </c>
      <c r="I1657" s="4">
        <v>1234.6300000000001</v>
      </c>
      <c r="J1657" s="4">
        <v>31643.4</v>
      </c>
      <c r="K1657" s="4">
        <v>54015.17</v>
      </c>
      <c r="L1657" s="2">
        <v>45291</v>
      </c>
      <c r="M1657" t="s">
        <v>6</v>
      </c>
    </row>
    <row r="1658" spans="1:13" ht="12.75" customHeight="1" x14ac:dyDescent="0.25">
      <c r="A1658" t="s">
        <v>2599</v>
      </c>
      <c r="B1658" t="s">
        <v>2181</v>
      </c>
      <c r="C1658" s="1">
        <v>38442</v>
      </c>
      <c r="D1658" s="2">
        <v>38443</v>
      </c>
      <c r="E1658" t="s">
        <v>107</v>
      </c>
      <c r="F1658" t="s">
        <v>299</v>
      </c>
      <c r="G1658" t="s">
        <v>2557</v>
      </c>
      <c r="H1658" s="4">
        <v>17479.169999999998</v>
      </c>
      <c r="I1658" s="4">
        <v>251.94</v>
      </c>
      <c r="J1658" s="4">
        <v>6456.99</v>
      </c>
      <c r="K1658" s="4">
        <v>11022.18</v>
      </c>
      <c r="L1658" s="2">
        <v>45291</v>
      </c>
      <c r="M1658" t="s">
        <v>6</v>
      </c>
    </row>
    <row r="1659" spans="1:13" ht="12.75" customHeight="1" x14ac:dyDescent="0.25">
      <c r="A1659" t="s">
        <v>2600</v>
      </c>
      <c r="B1659" t="s">
        <v>2601</v>
      </c>
      <c r="C1659" s="1">
        <v>38442</v>
      </c>
      <c r="D1659" s="2">
        <v>38443</v>
      </c>
      <c r="E1659" t="s">
        <v>107</v>
      </c>
      <c r="F1659" t="s">
        <v>299</v>
      </c>
      <c r="G1659" t="s">
        <v>2557</v>
      </c>
      <c r="H1659" s="4">
        <v>17018.259999999998</v>
      </c>
      <c r="I1659" s="4">
        <v>245.29</v>
      </c>
      <c r="J1659" s="4">
        <v>6286.85</v>
      </c>
      <c r="K1659" s="4">
        <v>10731.41</v>
      </c>
      <c r="L1659" s="2">
        <v>45291</v>
      </c>
      <c r="M1659" t="s">
        <v>6</v>
      </c>
    </row>
    <row r="1660" spans="1:13" ht="12.75" customHeight="1" x14ac:dyDescent="0.25">
      <c r="A1660" t="s">
        <v>2602</v>
      </c>
      <c r="B1660" t="s">
        <v>2603</v>
      </c>
      <c r="C1660" s="1">
        <v>38442</v>
      </c>
      <c r="D1660" s="2">
        <v>38443</v>
      </c>
      <c r="E1660" t="s">
        <v>107</v>
      </c>
      <c r="F1660" t="s">
        <v>299</v>
      </c>
      <c r="G1660" t="s">
        <v>2557</v>
      </c>
      <c r="H1660" s="4">
        <v>10148.379999999999</v>
      </c>
      <c r="I1660" s="4">
        <v>146.27000000000001</v>
      </c>
      <c r="J1660" s="4">
        <v>3748.99</v>
      </c>
      <c r="K1660" s="4">
        <v>6399.39</v>
      </c>
      <c r="L1660" s="2">
        <v>45291</v>
      </c>
      <c r="M1660" t="s">
        <v>6</v>
      </c>
    </row>
    <row r="1661" spans="1:13" ht="12.75" customHeight="1" x14ac:dyDescent="0.25">
      <c r="A1661" t="s">
        <v>2604</v>
      </c>
      <c r="B1661" t="s">
        <v>2605</v>
      </c>
      <c r="C1661" s="1">
        <v>38442</v>
      </c>
      <c r="D1661" s="2">
        <v>38443</v>
      </c>
      <c r="E1661" t="s">
        <v>107</v>
      </c>
      <c r="F1661" t="s">
        <v>299</v>
      </c>
      <c r="G1661" t="s">
        <v>2557</v>
      </c>
      <c r="H1661" s="4">
        <v>10779.41</v>
      </c>
      <c r="I1661" s="4">
        <v>155.37</v>
      </c>
      <c r="J1661" s="4">
        <v>3982.1</v>
      </c>
      <c r="K1661" s="4">
        <v>6797.31</v>
      </c>
      <c r="L1661" s="2">
        <v>45291</v>
      </c>
      <c r="M1661" t="s">
        <v>6</v>
      </c>
    </row>
    <row r="1662" spans="1:13" ht="12.75" customHeight="1" x14ac:dyDescent="0.25">
      <c r="A1662" t="s">
        <v>2606</v>
      </c>
      <c r="B1662" t="s">
        <v>2172</v>
      </c>
      <c r="C1662" s="1">
        <v>38442</v>
      </c>
      <c r="D1662" s="2">
        <v>38443</v>
      </c>
      <c r="E1662" t="s">
        <v>107</v>
      </c>
      <c r="F1662" t="s">
        <v>299</v>
      </c>
      <c r="G1662" t="s">
        <v>2557</v>
      </c>
      <c r="H1662" s="4">
        <v>8762.98</v>
      </c>
      <c r="I1662" s="4">
        <v>126.3</v>
      </c>
      <c r="J1662" s="4">
        <v>3237.18</v>
      </c>
      <c r="K1662" s="4">
        <v>5525.8</v>
      </c>
      <c r="L1662" s="2">
        <v>45291</v>
      </c>
      <c r="M1662" t="s">
        <v>6</v>
      </c>
    </row>
    <row r="1663" spans="1:13" ht="12.75" customHeight="1" x14ac:dyDescent="0.25">
      <c r="A1663" t="s">
        <v>2607</v>
      </c>
      <c r="B1663" t="s">
        <v>2608</v>
      </c>
      <c r="C1663" s="1">
        <v>38442</v>
      </c>
      <c r="D1663" s="2">
        <v>38443</v>
      </c>
      <c r="E1663" t="s">
        <v>107</v>
      </c>
      <c r="F1663" t="s">
        <v>299</v>
      </c>
      <c r="G1663" t="s">
        <v>2557</v>
      </c>
      <c r="H1663" s="4">
        <v>27859.83</v>
      </c>
      <c r="I1663" s="4">
        <v>401.55</v>
      </c>
      <c r="J1663" s="4">
        <v>10291.85</v>
      </c>
      <c r="K1663" s="4">
        <v>17567.98</v>
      </c>
      <c r="L1663" s="2">
        <v>45291</v>
      </c>
      <c r="M1663" t="s">
        <v>6</v>
      </c>
    </row>
    <row r="1664" spans="1:13" ht="12.75" customHeight="1" x14ac:dyDescent="0.25">
      <c r="A1664" t="s">
        <v>2609</v>
      </c>
      <c r="B1664" t="s">
        <v>2610</v>
      </c>
      <c r="C1664" s="1">
        <v>38442</v>
      </c>
      <c r="D1664" s="2">
        <v>38443</v>
      </c>
      <c r="E1664" t="s">
        <v>107</v>
      </c>
      <c r="F1664" t="s">
        <v>299</v>
      </c>
      <c r="G1664" t="s">
        <v>2557</v>
      </c>
      <c r="H1664" s="4">
        <v>7029.49</v>
      </c>
      <c r="I1664" s="4">
        <v>101.32</v>
      </c>
      <c r="J1664" s="4">
        <v>2596.8000000000002</v>
      </c>
      <c r="K1664" s="4">
        <v>4432.6899999999996</v>
      </c>
      <c r="L1664" s="2">
        <v>45291</v>
      </c>
      <c r="M1664" t="s">
        <v>6</v>
      </c>
    </row>
    <row r="1665" spans="1:13" ht="12.75" customHeight="1" x14ac:dyDescent="0.25">
      <c r="A1665" t="s">
        <v>2611</v>
      </c>
      <c r="B1665" t="s">
        <v>2277</v>
      </c>
      <c r="C1665" s="1">
        <v>38442</v>
      </c>
      <c r="D1665" s="2">
        <v>38443</v>
      </c>
      <c r="E1665" t="s">
        <v>107</v>
      </c>
      <c r="F1665" t="s">
        <v>299</v>
      </c>
      <c r="G1665" t="s">
        <v>2557</v>
      </c>
      <c r="H1665" s="4">
        <v>695.74</v>
      </c>
      <c r="I1665" s="4">
        <v>10.029999999999999</v>
      </c>
      <c r="J1665" s="4">
        <v>257.11</v>
      </c>
      <c r="K1665" s="4">
        <v>438.63</v>
      </c>
      <c r="L1665" s="2">
        <v>45291</v>
      </c>
      <c r="M1665" t="s">
        <v>6</v>
      </c>
    </row>
    <row r="1666" spans="1:13" ht="12.75" customHeight="1" x14ac:dyDescent="0.25">
      <c r="A1666" t="s">
        <v>2612</v>
      </c>
      <c r="B1666" t="s">
        <v>1213</v>
      </c>
      <c r="C1666" s="1">
        <v>38443</v>
      </c>
      <c r="D1666" s="2">
        <v>38443</v>
      </c>
      <c r="E1666" t="s">
        <v>107</v>
      </c>
      <c r="F1666" t="s">
        <v>299</v>
      </c>
      <c r="G1666" t="s">
        <v>2557</v>
      </c>
      <c r="H1666" s="4">
        <v>6000</v>
      </c>
      <c r="I1666" s="4">
        <v>86.48</v>
      </c>
      <c r="J1666" s="4">
        <v>2216.48</v>
      </c>
      <c r="K1666" s="4">
        <v>3783.52</v>
      </c>
      <c r="L1666" s="2">
        <v>45291</v>
      </c>
      <c r="M1666" t="s">
        <v>6</v>
      </c>
    </row>
    <row r="1667" spans="1:13" ht="12.75" customHeight="1" x14ac:dyDescent="0.25">
      <c r="A1667" t="s">
        <v>2613</v>
      </c>
      <c r="B1667" t="s">
        <v>788</v>
      </c>
      <c r="C1667" s="1">
        <v>38472</v>
      </c>
      <c r="D1667" s="2">
        <v>38473</v>
      </c>
      <c r="E1667" t="s">
        <v>107</v>
      </c>
      <c r="F1667" t="s">
        <v>299</v>
      </c>
      <c r="G1667" t="s">
        <v>2614</v>
      </c>
      <c r="H1667" s="4">
        <v>250</v>
      </c>
      <c r="I1667" s="4">
        <v>3.61</v>
      </c>
      <c r="J1667" s="4">
        <v>91.95</v>
      </c>
      <c r="K1667" s="4">
        <v>158.05000000000001</v>
      </c>
      <c r="L1667" s="2">
        <v>45291</v>
      </c>
      <c r="M1667" t="s">
        <v>6</v>
      </c>
    </row>
    <row r="1668" spans="1:13" ht="12.75" customHeight="1" x14ac:dyDescent="0.25">
      <c r="A1668" t="s">
        <v>2615</v>
      </c>
      <c r="B1668" t="s">
        <v>919</v>
      </c>
      <c r="C1668" s="1">
        <v>38472</v>
      </c>
      <c r="D1668" s="2">
        <v>38473</v>
      </c>
      <c r="E1668" t="s">
        <v>107</v>
      </c>
      <c r="F1668" t="s">
        <v>299</v>
      </c>
      <c r="G1668" t="s">
        <v>2614</v>
      </c>
      <c r="H1668" s="4">
        <v>275</v>
      </c>
      <c r="I1668" s="4">
        <v>3.97</v>
      </c>
      <c r="J1668" s="4">
        <v>101.15</v>
      </c>
      <c r="K1668" s="4">
        <v>173.85</v>
      </c>
      <c r="L1668" s="2">
        <v>45291</v>
      </c>
      <c r="M1668" t="s">
        <v>6</v>
      </c>
    </row>
    <row r="1669" spans="1:13" ht="12.75" customHeight="1" x14ac:dyDescent="0.25">
      <c r="A1669" t="s">
        <v>2616</v>
      </c>
      <c r="B1669" t="s">
        <v>1785</v>
      </c>
      <c r="C1669" s="1">
        <v>38472</v>
      </c>
      <c r="D1669" s="2">
        <v>38473</v>
      </c>
      <c r="E1669" t="s">
        <v>107</v>
      </c>
      <c r="F1669" t="s">
        <v>299</v>
      </c>
      <c r="G1669" t="s">
        <v>2614</v>
      </c>
      <c r="H1669" s="4">
        <v>425</v>
      </c>
      <c r="I1669" s="4">
        <v>6.13</v>
      </c>
      <c r="J1669" s="4">
        <v>156.31</v>
      </c>
      <c r="K1669" s="4">
        <v>268.69</v>
      </c>
      <c r="L1669" s="2">
        <v>45291</v>
      </c>
      <c r="M1669" t="s">
        <v>6</v>
      </c>
    </row>
    <row r="1670" spans="1:13" ht="12.75" customHeight="1" x14ac:dyDescent="0.25">
      <c r="A1670" t="s">
        <v>2617</v>
      </c>
      <c r="B1670" t="s">
        <v>2618</v>
      </c>
      <c r="C1670" s="1">
        <v>38472</v>
      </c>
      <c r="D1670" s="2">
        <v>38473</v>
      </c>
      <c r="E1670" t="s">
        <v>107</v>
      </c>
      <c r="F1670" t="s">
        <v>299</v>
      </c>
      <c r="G1670" t="s">
        <v>2614</v>
      </c>
      <c r="H1670" s="4">
        <v>2100</v>
      </c>
      <c r="I1670" s="4">
        <v>30.29</v>
      </c>
      <c r="J1670" s="4">
        <v>772.29</v>
      </c>
      <c r="K1670" s="4">
        <v>1327.71</v>
      </c>
      <c r="L1670" s="2">
        <v>45291</v>
      </c>
      <c r="M1670" t="s">
        <v>6</v>
      </c>
    </row>
    <row r="1671" spans="1:13" ht="12.75" customHeight="1" x14ac:dyDescent="0.25">
      <c r="A1671" t="s">
        <v>2619</v>
      </c>
      <c r="B1671" t="s">
        <v>2169</v>
      </c>
      <c r="C1671" s="1">
        <v>38472</v>
      </c>
      <c r="D1671" s="2">
        <v>38473</v>
      </c>
      <c r="E1671" t="s">
        <v>107</v>
      </c>
      <c r="F1671" t="s">
        <v>299</v>
      </c>
      <c r="G1671" t="s">
        <v>2614</v>
      </c>
      <c r="H1671" s="4">
        <v>8474.4</v>
      </c>
      <c r="I1671" s="4">
        <v>122.23</v>
      </c>
      <c r="J1671" s="4">
        <v>3116.55</v>
      </c>
      <c r="K1671" s="4">
        <v>5357.85</v>
      </c>
      <c r="L1671" s="2">
        <v>45291</v>
      </c>
      <c r="M1671" t="s">
        <v>6</v>
      </c>
    </row>
    <row r="1672" spans="1:13" ht="12.75" customHeight="1" x14ac:dyDescent="0.25">
      <c r="A1672" t="s">
        <v>2620</v>
      </c>
      <c r="B1672" t="s">
        <v>1917</v>
      </c>
      <c r="C1672" s="1">
        <v>38499</v>
      </c>
      <c r="D1672" s="2">
        <v>38504</v>
      </c>
      <c r="E1672" t="s">
        <v>107</v>
      </c>
      <c r="F1672" t="s">
        <v>299</v>
      </c>
      <c r="G1672" t="s">
        <v>269</v>
      </c>
      <c r="H1672" s="4">
        <v>28470</v>
      </c>
      <c r="I1672" s="4">
        <v>410.94</v>
      </c>
      <c r="J1672" s="4">
        <v>10422.89</v>
      </c>
      <c r="K1672" s="4">
        <v>18047.11</v>
      </c>
      <c r="L1672" s="2">
        <v>45291</v>
      </c>
      <c r="M1672" t="s">
        <v>6</v>
      </c>
    </row>
    <row r="1673" spans="1:13" ht="12.75" customHeight="1" x14ac:dyDescent="0.25">
      <c r="A1673" t="s">
        <v>2621</v>
      </c>
      <c r="B1673" t="s">
        <v>1338</v>
      </c>
      <c r="C1673" s="1">
        <v>38499</v>
      </c>
      <c r="D1673" s="2">
        <v>38504</v>
      </c>
      <c r="E1673" t="s">
        <v>107</v>
      </c>
      <c r="F1673" t="s">
        <v>299</v>
      </c>
      <c r="G1673" t="s">
        <v>269</v>
      </c>
      <c r="H1673" s="4">
        <v>2400</v>
      </c>
      <c r="I1673" s="4">
        <v>34.64</v>
      </c>
      <c r="J1673" s="4">
        <v>878.64</v>
      </c>
      <c r="K1673" s="4">
        <v>1521.36</v>
      </c>
      <c r="L1673" s="2">
        <v>45291</v>
      </c>
      <c r="M1673" t="s">
        <v>6</v>
      </c>
    </row>
    <row r="1674" spans="1:13" ht="12.75" customHeight="1" x14ac:dyDescent="0.25">
      <c r="A1674" t="s">
        <v>2622</v>
      </c>
      <c r="B1674" t="s">
        <v>984</v>
      </c>
      <c r="C1674" s="1">
        <v>38499</v>
      </c>
      <c r="D1674" s="2">
        <v>38504</v>
      </c>
      <c r="E1674" t="s">
        <v>107</v>
      </c>
      <c r="F1674" t="s">
        <v>299</v>
      </c>
      <c r="G1674" t="s">
        <v>269</v>
      </c>
      <c r="H1674" s="4">
        <v>2199</v>
      </c>
      <c r="I1674" s="4">
        <v>31.74</v>
      </c>
      <c r="J1674" s="4">
        <v>805.07</v>
      </c>
      <c r="K1674" s="4">
        <v>1393.93</v>
      </c>
      <c r="L1674" s="2">
        <v>45291</v>
      </c>
      <c r="M1674" t="s">
        <v>6</v>
      </c>
    </row>
    <row r="1675" spans="1:13" ht="12.75" customHeight="1" x14ac:dyDescent="0.25">
      <c r="A1675" t="s">
        <v>2623</v>
      </c>
      <c r="B1675" t="s">
        <v>2052</v>
      </c>
      <c r="C1675" s="1">
        <v>38499</v>
      </c>
      <c r="D1675" s="2">
        <v>38504</v>
      </c>
      <c r="E1675" t="s">
        <v>107</v>
      </c>
      <c r="F1675" t="s">
        <v>299</v>
      </c>
      <c r="G1675" t="s">
        <v>269</v>
      </c>
      <c r="H1675" s="4">
        <v>1500</v>
      </c>
      <c r="I1675" s="4">
        <v>21.65</v>
      </c>
      <c r="J1675" s="4">
        <v>549.15</v>
      </c>
      <c r="K1675" s="4">
        <v>950.85</v>
      </c>
      <c r="L1675" s="2">
        <v>45291</v>
      </c>
      <c r="M1675" t="s">
        <v>6</v>
      </c>
    </row>
    <row r="1676" spans="1:13" ht="12.75" customHeight="1" x14ac:dyDescent="0.25">
      <c r="A1676" t="s">
        <v>2624</v>
      </c>
      <c r="B1676" t="s">
        <v>1435</v>
      </c>
      <c r="C1676" s="1">
        <v>38499</v>
      </c>
      <c r="D1676" s="2">
        <v>38504</v>
      </c>
      <c r="E1676" t="s">
        <v>107</v>
      </c>
      <c r="F1676" t="s">
        <v>299</v>
      </c>
      <c r="G1676" t="s">
        <v>269</v>
      </c>
      <c r="H1676" s="4">
        <v>1004.89</v>
      </c>
      <c r="I1676" s="4">
        <v>14.5</v>
      </c>
      <c r="J1676" s="4">
        <v>367.93</v>
      </c>
      <c r="K1676" s="4">
        <v>636.96</v>
      </c>
      <c r="L1676" s="2">
        <v>45291</v>
      </c>
      <c r="M1676" t="s">
        <v>6</v>
      </c>
    </row>
    <row r="1677" spans="1:13" ht="12.75" customHeight="1" x14ac:dyDescent="0.25">
      <c r="A1677" t="s">
        <v>2625</v>
      </c>
      <c r="B1677" t="s">
        <v>1609</v>
      </c>
      <c r="C1677" s="1">
        <v>38499</v>
      </c>
      <c r="D1677" s="2">
        <v>38504</v>
      </c>
      <c r="E1677" t="s">
        <v>107</v>
      </c>
      <c r="F1677" t="s">
        <v>299</v>
      </c>
      <c r="G1677" t="s">
        <v>269</v>
      </c>
      <c r="H1677" s="4">
        <v>1000</v>
      </c>
      <c r="I1677" s="4">
        <v>14.43</v>
      </c>
      <c r="J1677" s="4">
        <v>366.11</v>
      </c>
      <c r="K1677" s="4">
        <v>633.89</v>
      </c>
      <c r="L1677" s="2">
        <v>45291</v>
      </c>
      <c r="M1677" t="s">
        <v>6</v>
      </c>
    </row>
    <row r="1678" spans="1:13" ht="12.75" customHeight="1" x14ac:dyDescent="0.25">
      <c r="A1678" t="s">
        <v>2626</v>
      </c>
      <c r="B1678" t="s">
        <v>2172</v>
      </c>
      <c r="C1678" s="1">
        <v>38499</v>
      </c>
      <c r="D1678" s="2">
        <v>38504</v>
      </c>
      <c r="E1678" t="s">
        <v>107</v>
      </c>
      <c r="F1678" t="s">
        <v>299</v>
      </c>
      <c r="G1678" t="s">
        <v>269</v>
      </c>
      <c r="H1678" s="4">
        <v>7956.78</v>
      </c>
      <c r="I1678" s="4">
        <v>114.85</v>
      </c>
      <c r="J1678" s="4">
        <v>2913.06</v>
      </c>
      <c r="K1678" s="4">
        <v>5043.72</v>
      </c>
      <c r="L1678" s="2">
        <v>45291</v>
      </c>
      <c r="M1678" t="s">
        <v>6</v>
      </c>
    </row>
    <row r="1679" spans="1:13" ht="12.75" customHeight="1" x14ac:dyDescent="0.25">
      <c r="A1679" t="s">
        <v>2627</v>
      </c>
      <c r="B1679" t="s">
        <v>2628</v>
      </c>
      <c r="C1679" s="1">
        <v>38499</v>
      </c>
      <c r="D1679" s="2">
        <v>38504</v>
      </c>
      <c r="E1679" t="s">
        <v>107</v>
      </c>
      <c r="F1679" t="s">
        <v>299</v>
      </c>
      <c r="G1679" t="s">
        <v>269</v>
      </c>
      <c r="H1679" s="4">
        <v>1400</v>
      </c>
      <c r="I1679" s="4">
        <v>20.21</v>
      </c>
      <c r="J1679" s="4">
        <v>512.54</v>
      </c>
      <c r="K1679" s="4">
        <v>887.46</v>
      </c>
      <c r="L1679" s="2">
        <v>45291</v>
      </c>
      <c r="M1679" t="s">
        <v>6</v>
      </c>
    </row>
    <row r="1680" spans="1:13" ht="12.75" customHeight="1" x14ac:dyDescent="0.25">
      <c r="A1680" t="s">
        <v>2629</v>
      </c>
      <c r="B1680" t="s">
        <v>1785</v>
      </c>
      <c r="C1680" s="1">
        <v>38499</v>
      </c>
      <c r="D1680" s="2">
        <v>38504</v>
      </c>
      <c r="E1680" t="s">
        <v>107</v>
      </c>
      <c r="F1680" t="s">
        <v>299</v>
      </c>
      <c r="G1680" t="s">
        <v>269</v>
      </c>
      <c r="H1680" s="4">
        <v>801.4</v>
      </c>
      <c r="I1680" s="4">
        <v>11.57</v>
      </c>
      <c r="J1680" s="4">
        <v>293.44</v>
      </c>
      <c r="K1680" s="4">
        <v>507.96</v>
      </c>
      <c r="L1680" s="2">
        <v>45291</v>
      </c>
      <c r="M1680" t="s">
        <v>6</v>
      </c>
    </row>
    <row r="1681" spans="1:13" ht="12.75" customHeight="1" x14ac:dyDescent="0.25">
      <c r="A1681" t="s">
        <v>2630</v>
      </c>
      <c r="B1681" t="s">
        <v>2169</v>
      </c>
      <c r="C1681" s="1">
        <v>38499</v>
      </c>
      <c r="D1681" s="2">
        <v>38504</v>
      </c>
      <c r="E1681" t="s">
        <v>107</v>
      </c>
      <c r="F1681" t="s">
        <v>299</v>
      </c>
      <c r="G1681" t="s">
        <v>269</v>
      </c>
      <c r="H1681" s="4">
        <v>4454.8</v>
      </c>
      <c r="I1681" s="4">
        <v>64.3</v>
      </c>
      <c r="J1681" s="4">
        <v>1630.98</v>
      </c>
      <c r="K1681" s="4">
        <v>2823.82</v>
      </c>
      <c r="L1681" s="2">
        <v>45291</v>
      </c>
      <c r="M1681" t="s">
        <v>6</v>
      </c>
    </row>
    <row r="1682" spans="1:13" ht="12.75" customHeight="1" x14ac:dyDescent="0.25">
      <c r="A1682" t="s">
        <v>2631</v>
      </c>
      <c r="B1682" t="s">
        <v>2169</v>
      </c>
      <c r="C1682" s="1">
        <v>38533</v>
      </c>
      <c r="D1682" s="2">
        <v>38534</v>
      </c>
      <c r="E1682" t="s">
        <v>107</v>
      </c>
      <c r="F1682" t="s">
        <v>299</v>
      </c>
      <c r="G1682" t="s">
        <v>2632</v>
      </c>
      <c r="H1682" s="4">
        <v>1221</v>
      </c>
      <c r="I1682" s="4">
        <v>17.64</v>
      </c>
      <c r="J1682" s="4">
        <v>445</v>
      </c>
      <c r="K1682" s="4">
        <v>776</v>
      </c>
      <c r="L1682" s="2">
        <v>45291</v>
      </c>
      <c r="M1682" t="s">
        <v>6</v>
      </c>
    </row>
    <row r="1683" spans="1:13" ht="12.75" customHeight="1" x14ac:dyDescent="0.25">
      <c r="A1683" t="s">
        <v>2633</v>
      </c>
      <c r="B1683" t="s">
        <v>2172</v>
      </c>
      <c r="C1683" s="1">
        <v>38533</v>
      </c>
      <c r="D1683" s="2">
        <v>38534</v>
      </c>
      <c r="E1683" t="s">
        <v>107</v>
      </c>
      <c r="F1683" t="s">
        <v>299</v>
      </c>
      <c r="G1683" t="s">
        <v>2632</v>
      </c>
      <c r="H1683" s="4">
        <v>58930.559999999998</v>
      </c>
      <c r="I1683" s="4">
        <v>851.22</v>
      </c>
      <c r="J1683" s="4">
        <v>21476.91</v>
      </c>
      <c r="K1683" s="4">
        <v>37453.65</v>
      </c>
      <c r="L1683" s="2">
        <v>45291</v>
      </c>
      <c r="M1683" t="s">
        <v>6</v>
      </c>
    </row>
    <row r="1684" spans="1:13" ht="12.75" customHeight="1" x14ac:dyDescent="0.25">
      <c r="A1684" t="s">
        <v>2634</v>
      </c>
      <c r="B1684" t="s">
        <v>1666</v>
      </c>
      <c r="C1684" s="1">
        <v>38533</v>
      </c>
      <c r="D1684" s="2">
        <v>38534</v>
      </c>
      <c r="E1684" t="s">
        <v>107</v>
      </c>
      <c r="F1684" t="s">
        <v>299</v>
      </c>
      <c r="G1684" t="s">
        <v>2632</v>
      </c>
      <c r="H1684" s="4">
        <v>2293.98</v>
      </c>
      <c r="I1684" s="4">
        <v>33.14</v>
      </c>
      <c r="J1684" s="4">
        <v>836.04</v>
      </c>
      <c r="K1684" s="4">
        <v>1457.94</v>
      </c>
      <c r="L1684" s="2">
        <v>45291</v>
      </c>
      <c r="M1684" t="s">
        <v>6</v>
      </c>
    </row>
    <row r="1685" spans="1:13" ht="12.75" customHeight="1" x14ac:dyDescent="0.25">
      <c r="A1685" t="s">
        <v>2635</v>
      </c>
      <c r="B1685" t="s">
        <v>2636</v>
      </c>
      <c r="C1685" s="1">
        <v>38533</v>
      </c>
      <c r="D1685" s="2">
        <v>38534</v>
      </c>
      <c r="E1685" t="s">
        <v>107</v>
      </c>
      <c r="F1685" t="s">
        <v>299</v>
      </c>
      <c r="G1685" t="s">
        <v>2632</v>
      </c>
      <c r="H1685" s="4">
        <v>932.06</v>
      </c>
      <c r="I1685" s="4">
        <v>13.46</v>
      </c>
      <c r="J1685" s="4">
        <v>339.66</v>
      </c>
      <c r="K1685" s="4">
        <v>592.4</v>
      </c>
      <c r="L1685" s="2">
        <v>45291</v>
      </c>
      <c r="M1685" t="s">
        <v>6</v>
      </c>
    </row>
    <row r="1686" spans="1:13" ht="12.75" customHeight="1" x14ac:dyDescent="0.25">
      <c r="A1686" t="s">
        <v>2637</v>
      </c>
      <c r="B1686" t="s">
        <v>792</v>
      </c>
      <c r="C1686" s="1">
        <v>38533</v>
      </c>
      <c r="D1686" s="2">
        <v>38534</v>
      </c>
      <c r="E1686" t="s">
        <v>107</v>
      </c>
      <c r="F1686" t="s">
        <v>299</v>
      </c>
      <c r="G1686" t="s">
        <v>2632</v>
      </c>
      <c r="H1686" s="4">
        <v>8163.75</v>
      </c>
      <c r="I1686" s="4">
        <v>117.92</v>
      </c>
      <c r="J1686" s="4">
        <v>2975.33</v>
      </c>
      <c r="K1686" s="4">
        <v>5188.42</v>
      </c>
      <c r="L1686" s="2">
        <v>45291</v>
      </c>
      <c r="M1686" t="s">
        <v>6</v>
      </c>
    </row>
    <row r="1687" spans="1:13" ht="12.75" customHeight="1" x14ac:dyDescent="0.25">
      <c r="A1687" t="s">
        <v>2638</v>
      </c>
      <c r="B1687" t="s">
        <v>919</v>
      </c>
      <c r="C1687" s="1">
        <v>38533</v>
      </c>
      <c r="D1687" s="2">
        <v>38534</v>
      </c>
      <c r="E1687" t="s">
        <v>107</v>
      </c>
      <c r="F1687" t="s">
        <v>299</v>
      </c>
      <c r="G1687" t="s">
        <v>2632</v>
      </c>
      <c r="H1687" s="4">
        <v>500</v>
      </c>
      <c r="I1687" s="4">
        <v>7.22</v>
      </c>
      <c r="J1687" s="4">
        <v>182.22</v>
      </c>
      <c r="K1687" s="4">
        <v>317.77999999999997</v>
      </c>
      <c r="L1687" s="2">
        <v>45291</v>
      </c>
      <c r="M1687" t="s">
        <v>6</v>
      </c>
    </row>
    <row r="1688" spans="1:13" ht="12.75" customHeight="1" x14ac:dyDescent="0.25">
      <c r="A1688" t="s">
        <v>2639</v>
      </c>
      <c r="B1688" t="s">
        <v>1785</v>
      </c>
      <c r="C1688" s="1">
        <v>38533</v>
      </c>
      <c r="D1688" s="2">
        <v>38534</v>
      </c>
      <c r="E1688" t="s">
        <v>107</v>
      </c>
      <c r="F1688" t="s">
        <v>299</v>
      </c>
      <c r="G1688" t="s">
        <v>2632</v>
      </c>
      <c r="H1688" s="4">
        <v>750</v>
      </c>
      <c r="I1688" s="4">
        <v>10.83</v>
      </c>
      <c r="J1688" s="4">
        <v>273.33</v>
      </c>
      <c r="K1688" s="4">
        <v>476.67</v>
      </c>
      <c r="L1688" s="2">
        <v>45291</v>
      </c>
      <c r="M1688" t="s">
        <v>6</v>
      </c>
    </row>
    <row r="1689" spans="1:13" ht="12.75" customHeight="1" x14ac:dyDescent="0.25">
      <c r="A1689" t="s">
        <v>2640</v>
      </c>
      <c r="B1689" t="s">
        <v>1435</v>
      </c>
      <c r="C1689" s="1">
        <v>38533</v>
      </c>
      <c r="D1689" s="2">
        <v>38534</v>
      </c>
      <c r="E1689" t="s">
        <v>107</v>
      </c>
      <c r="F1689" t="s">
        <v>299</v>
      </c>
      <c r="G1689" t="s">
        <v>2632</v>
      </c>
      <c r="H1689" s="4">
        <v>900</v>
      </c>
      <c r="I1689" s="4">
        <v>13</v>
      </c>
      <c r="J1689" s="4">
        <v>328</v>
      </c>
      <c r="K1689" s="4">
        <v>572</v>
      </c>
      <c r="L1689" s="2">
        <v>45291</v>
      </c>
      <c r="M1689" t="s">
        <v>6</v>
      </c>
    </row>
    <row r="1690" spans="1:13" ht="12.75" customHeight="1" x14ac:dyDescent="0.25">
      <c r="A1690" t="s">
        <v>2641</v>
      </c>
      <c r="B1690" t="s">
        <v>914</v>
      </c>
      <c r="C1690" s="1">
        <v>38533</v>
      </c>
      <c r="D1690" s="2">
        <v>38534</v>
      </c>
      <c r="E1690" t="s">
        <v>107</v>
      </c>
      <c r="F1690" t="s">
        <v>299</v>
      </c>
      <c r="G1690" t="s">
        <v>2632</v>
      </c>
      <c r="H1690" s="4">
        <v>400.07</v>
      </c>
      <c r="I1690" s="4">
        <v>5.78</v>
      </c>
      <c r="J1690" s="4">
        <v>145.79</v>
      </c>
      <c r="K1690" s="4">
        <v>254.28</v>
      </c>
      <c r="L1690" s="2">
        <v>45291</v>
      </c>
      <c r="M1690" t="s">
        <v>6</v>
      </c>
    </row>
    <row r="1691" spans="1:13" ht="12.75" customHeight="1" x14ac:dyDescent="0.25">
      <c r="A1691" t="s">
        <v>2642</v>
      </c>
      <c r="B1691" t="s">
        <v>2172</v>
      </c>
      <c r="C1691" s="1">
        <v>38533</v>
      </c>
      <c r="D1691" s="2">
        <v>38534</v>
      </c>
      <c r="E1691" t="s">
        <v>107</v>
      </c>
      <c r="F1691" t="s">
        <v>299</v>
      </c>
      <c r="G1691" t="s">
        <v>2632</v>
      </c>
      <c r="H1691" s="4">
        <v>32980</v>
      </c>
      <c r="I1691" s="4">
        <v>476.38</v>
      </c>
      <c r="J1691" s="4">
        <v>12019.39</v>
      </c>
      <c r="K1691" s="4">
        <v>20960.61</v>
      </c>
      <c r="L1691" s="2">
        <v>45291</v>
      </c>
      <c r="M1691" t="s">
        <v>6</v>
      </c>
    </row>
    <row r="1692" spans="1:13" ht="12.75" customHeight="1" x14ac:dyDescent="0.25">
      <c r="A1692" t="s">
        <v>2643</v>
      </c>
      <c r="B1692" t="s">
        <v>2008</v>
      </c>
      <c r="C1692" s="1">
        <v>38533</v>
      </c>
      <c r="D1692" s="2">
        <v>38534</v>
      </c>
      <c r="E1692" t="s">
        <v>107</v>
      </c>
      <c r="F1692" t="s">
        <v>299</v>
      </c>
      <c r="G1692" t="s">
        <v>2632</v>
      </c>
      <c r="H1692" s="4">
        <v>2100</v>
      </c>
      <c r="I1692" s="4">
        <v>30.33</v>
      </c>
      <c r="J1692" s="4">
        <v>765.33</v>
      </c>
      <c r="K1692" s="4">
        <v>1334.67</v>
      </c>
      <c r="L1692" s="2">
        <v>45291</v>
      </c>
      <c r="M1692" t="s">
        <v>6</v>
      </c>
    </row>
    <row r="1693" spans="1:13" ht="12.75" customHeight="1" x14ac:dyDescent="0.25">
      <c r="A1693" t="s">
        <v>2644</v>
      </c>
      <c r="B1693" t="s">
        <v>792</v>
      </c>
      <c r="C1693" s="1">
        <v>38533</v>
      </c>
      <c r="D1693" s="2">
        <v>38534</v>
      </c>
      <c r="E1693" t="s">
        <v>107</v>
      </c>
      <c r="F1693" t="s">
        <v>299</v>
      </c>
      <c r="G1693" t="s">
        <v>2632</v>
      </c>
      <c r="H1693" s="4">
        <v>4824</v>
      </c>
      <c r="I1693" s="4">
        <v>69.680000000000007</v>
      </c>
      <c r="J1693" s="4">
        <v>1758.08</v>
      </c>
      <c r="K1693" s="4">
        <v>3065.92</v>
      </c>
      <c r="L1693" s="2">
        <v>45291</v>
      </c>
      <c r="M1693" t="s">
        <v>6</v>
      </c>
    </row>
    <row r="1694" spans="1:13" ht="12.75" customHeight="1" x14ac:dyDescent="0.25">
      <c r="A1694" t="s">
        <v>2645</v>
      </c>
      <c r="B1694" t="s">
        <v>1435</v>
      </c>
      <c r="C1694" s="1">
        <v>38533</v>
      </c>
      <c r="D1694" s="2">
        <v>38534</v>
      </c>
      <c r="E1694" t="s">
        <v>107</v>
      </c>
      <c r="F1694" t="s">
        <v>299</v>
      </c>
      <c r="G1694" t="s">
        <v>2632</v>
      </c>
      <c r="H1694" s="4">
        <v>1436</v>
      </c>
      <c r="I1694" s="4">
        <v>20.74</v>
      </c>
      <c r="J1694" s="4">
        <v>523.34</v>
      </c>
      <c r="K1694" s="4">
        <v>912.66</v>
      </c>
      <c r="L1694" s="2">
        <v>45291</v>
      </c>
      <c r="M1694" t="s">
        <v>6</v>
      </c>
    </row>
    <row r="1695" spans="1:13" ht="12.75" customHeight="1" x14ac:dyDescent="0.25">
      <c r="A1695" t="s">
        <v>2646</v>
      </c>
      <c r="B1695" t="s">
        <v>2647</v>
      </c>
      <c r="C1695" s="1">
        <v>38533</v>
      </c>
      <c r="D1695" s="2">
        <v>38534</v>
      </c>
      <c r="E1695" t="s">
        <v>107</v>
      </c>
      <c r="F1695" t="s">
        <v>299</v>
      </c>
      <c r="G1695" t="s">
        <v>2632</v>
      </c>
      <c r="H1695" s="4">
        <v>1057</v>
      </c>
      <c r="I1695" s="4">
        <v>15.27</v>
      </c>
      <c r="J1695" s="4">
        <v>385.22</v>
      </c>
      <c r="K1695" s="4">
        <v>671.78</v>
      </c>
      <c r="L1695" s="2">
        <v>45291</v>
      </c>
      <c r="M1695" t="s">
        <v>6</v>
      </c>
    </row>
    <row r="1696" spans="1:13" ht="12.75" customHeight="1" x14ac:dyDescent="0.25">
      <c r="A1696" t="s">
        <v>2648</v>
      </c>
      <c r="B1696" t="s">
        <v>1995</v>
      </c>
      <c r="C1696" s="1">
        <v>38533</v>
      </c>
      <c r="D1696" s="2">
        <v>38534</v>
      </c>
      <c r="E1696" t="s">
        <v>107</v>
      </c>
      <c r="F1696" t="s">
        <v>299</v>
      </c>
      <c r="G1696" t="s">
        <v>2632</v>
      </c>
      <c r="H1696" s="4">
        <v>192</v>
      </c>
      <c r="I1696" s="4">
        <v>2.77</v>
      </c>
      <c r="J1696" s="4">
        <v>69.97</v>
      </c>
      <c r="K1696" s="4">
        <v>122.03</v>
      </c>
      <c r="L1696" s="2">
        <v>45291</v>
      </c>
      <c r="M1696" t="s">
        <v>6</v>
      </c>
    </row>
    <row r="1697" spans="1:13" ht="12.75" customHeight="1" x14ac:dyDescent="0.25">
      <c r="A1697" t="s">
        <v>2649</v>
      </c>
      <c r="B1697" t="s">
        <v>2001</v>
      </c>
      <c r="C1697" s="1">
        <v>38533</v>
      </c>
      <c r="D1697" s="2">
        <v>38534</v>
      </c>
      <c r="E1697" t="s">
        <v>107</v>
      </c>
      <c r="F1697" t="s">
        <v>299</v>
      </c>
      <c r="G1697" t="s">
        <v>2632</v>
      </c>
      <c r="H1697" s="4">
        <v>6402</v>
      </c>
      <c r="I1697" s="4">
        <v>92.47</v>
      </c>
      <c r="J1697" s="4">
        <v>2333.17</v>
      </c>
      <c r="K1697" s="4">
        <v>4068.83</v>
      </c>
      <c r="L1697" s="2">
        <v>45291</v>
      </c>
      <c r="M1697" t="s">
        <v>6</v>
      </c>
    </row>
    <row r="1698" spans="1:13" ht="12.75" customHeight="1" x14ac:dyDescent="0.25">
      <c r="A1698" t="s">
        <v>2650</v>
      </c>
      <c r="B1698" t="s">
        <v>2651</v>
      </c>
      <c r="C1698" s="1">
        <v>38533</v>
      </c>
      <c r="D1698" s="2">
        <v>38534</v>
      </c>
      <c r="E1698" t="s">
        <v>107</v>
      </c>
      <c r="F1698" t="s">
        <v>299</v>
      </c>
      <c r="G1698" t="s">
        <v>2632</v>
      </c>
      <c r="H1698" s="4">
        <v>1341.03</v>
      </c>
      <c r="I1698" s="4">
        <v>19.37</v>
      </c>
      <c r="J1698" s="4">
        <v>488.73</v>
      </c>
      <c r="K1698" s="4">
        <v>852.3</v>
      </c>
      <c r="L1698" s="2">
        <v>45291</v>
      </c>
      <c r="M1698" t="s">
        <v>6</v>
      </c>
    </row>
    <row r="1699" spans="1:13" ht="12.75" customHeight="1" x14ac:dyDescent="0.25">
      <c r="A1699" t="s">
        <v>2652</v>
      </c>
      <c r="B1699" t="s">
        <v>1785</v>
      </c>
      <c r="C1699" s="1">
        <v>38533</v>
      </c>
      <c r="D1699" s="2">
        <v>38534</v>
      </c>
      <c r="E1699" t="s">
        <v>107</v>
      </c>
      <c r="F1699" t="s">
        <v>299</v>
      </c>
      <c r="G1699" t="s">
        <v>2632</v>
      </c>
      <c r="H1699" s="4">
        <v>1341.03</v>
      </c>
      <c r="I1699" s="4">
        <v>19.37</v>
      </c>
      <c r="J1699" s="4">
        <v>488.73</v>
      </c>
      <c r="K1699" s="4">
        <v>852.3</v>
      </c>
      <c r="L1699" s="2">
        <v>45291</v>
      </c>
      <c r="M1699" t="s">
        <v>6</v>
      </c>
    </row>
    <row r="1700" spans="1:13" ht="12.75" customHeight="1" x14ac:dyDescent="0.25">
      <c r="A1700" t="s">
        <v>2653</v>
      </c>
      <c r="B1700" t="s">
        <v>2285</v>
      </c>
      <c r="C1700" s="1">
        <v>38533</v>
      </c>
      <c r="D1700" s="2">
        <v>38534</v>
      </c>
      <c r="E1700" t="s">
        <v>107</v>
      </c>
      <c r="F1700" t="s">
        <v>299</v>
      </c>
      <c r="G1700" t="s">
        <v>2632</v>
      </c>
      <c r="H1700" s="4">
        <v>1689.7</v>
      </c>
      <c r="I1700" s="4">
        <v>24.41</v>
      </c>
      <c r="J1700" s="4">
        <v>615.75</v>
      </c>
      <c r="K1700" s="4">
        <v>1073.95</v>
      </c>
      <c r="L1700" s="2">
        <v>45291</v>
      </c>
      <c r="M1700" t="s">
        <v>6</v>
      </c>
    </row>
    <row r="1701" spans="1:13" ht="12.75" customHeight="1" x14ac:dyDescent="0.25">
      <c r="A1701" t="s">
        <v>2654</v>
      </c>
      <c r="B1701" t="s">
        <v>2169</v>
      </c>
      <c r="C1701" s="1">
        <v>38533</v>
      </c>
      <c r="D1701" s="2">
        <v>38534</v>
      </c>
      <c r="E1701" t="s">
        <v>107</v>
      </c>
      <c r="F1701" t="s">
        <v>299</v>
      </c>
      <c r="G1701" t="s">
        <v>2632</v>
      </c>
      <c r="H1701" s="4">
        <v>11200.81</v>
      </c>
      <c r="I1701" s="4">
        <v>161.79</v>
      </c>
      <c r="J1701" s="4">
        <v>4082.15</v>
      </c>
      <c r="K1701" s="4">
        <v>7118.66</v>
      </c>
      <c r="L1701" s="2">
        <v>45291</v>
      </c>
      <c r="M1701" t="s">
        <v>6</v>
      </c>
    </row>
    <row r="1702" spans="1:13" ht="12.75" customHeight="1" x14ac:dyDescent="0.25">
      <c r="A1702" t="s">
        <v>2655</v>
      </c>
      <c r="B1702" t="s">
        <v>2656</v>
      </c>
      <c r="C1702" s="1">
        <v>38533</v>
      </c>
      <c r="D1702" s="2">
        <v>38534</v>
      </c>
      <c r="E1702" t="s">
        <v>107</v>
      </c>
      <c r="F1702" t="s">
        <v>299</v>
      </c>
      <c r="G1702" t="s">
        <v>2632</v>
      </c>
      <c r="H1702" s="4">
        <v>684.03</v>
      </c>
      <c r="I1702" s="4">
        <v>9.8800000000000008</v>
      </c>
      <c r="J1702" s="4">
        <v>249.28</v>
      </c>
      <c r="K1702" s="4">
        <v>434.75</v>
      </c>
      <c r="L1702" s="2">
        <v>45291</v>
      </c>
      <c r="M1702" t="s">
        <v>6</v>
      </c>
    </row>
    <row r="1703" spans="1:13" ht="12.75" customHeight="1" x14ac:dyDescent="0.25">
      <c r="A1703" t="s">
        <v>2657</v>
      </c>
      <c r="B1703" t="s">
        <v>1785</v>
      </c>
      <c r="C1703" s="1">
        <v>38533</v>
      </c>
      <c r="D1703" s="2">
        <v>38534</v>
      </c>
      <c r="E1703" t="s">
        <v>107</v>
      </c>
      <c r="F1703" t="s">
        <v>299</v>
      </c>
      <c r="G1703" t="s">
        <v>2632</v>
      </c>
      <c r="H1703" s="4">
        <v>1368.05</v>
      </c>
      <c r="I1703" s="4">
        <v>19.760000000000002</v>
      </c>
      <c r="J1703" s="4">
        <v>498.56</v>
      </c>
      <c r="K1703" s="4">
        <v>869.49</v>
      </c>
      <c r="L1703" s="2">
        <v>45291</v>
      </c>
      <c r="M1703" t="s">
        <v>6</v>
      </c>
    </row>
    <row r="1704" spans="1:13" ht="12.75" customHeight="1" x14ac:dyDescent="0.25">
      <c r="A1704" t="s">
        <v>2658</v>
      </c>
      <c r="B1704" t="s">
        <v>2169</v>
      </c>
      <c r="C1704" s="1">
        <v>38533</v>
      </c>
      <c r="D1704" s="2">
        <v>38534</v>
      </c>
      <c r="E1704" t="s">
        <v>107</v>
      </c>
      <c r="F1704" t="s">
        <v>299</v>
      </c>
      <c r="G1704" t="s">
        <v>2632</v>
      </c>
      <c r="H1704" s="4">
        <v>10674.79</v>
      </c>
      <c r="I1704" s="4">
        <v>154.19</v>
      </c>
      <c r="J1704" s="4">
        <v>3890.44</v>
      </c>
      <c r="K1704" s="4">
        <v>6784.35</v>
      </c>
      <c r="L1704" s="2">
        <v>45291</v>
      </c>
      <c r="M1704" t="s">
        <v>6</v>
      </c>
    </row>
    <row r="1705" spans="1:13" ht="12.75" customHeight="1" x14ac:dyDescent="0.25">
      <c r="A1705" t="s">
        <v>2659</v>
      </c>
      <c r="B1705" t="s">
        <v>2277</v>
      </c>
      <c r="C1705" s="1">
        <v>38533</v>
      </c>
      <c r="D1705" s="2">
        <v>38534</v>
      </c>
      <c r="E1705" t="s">
        <v>107</v>
      </c>
      <c r="F1705" t="s">
        <v>299</v>
      </c>
      <c r="G1705" t="s">
        <v>2632</v>
      </c>
      <c r="H1705" s="4">
        <v>14766.77</v>
      </c>
      <c r="I1705" s="4">
        <v>213.3</v>
      </c>
      <c r="J1705" s="4">
        <v>5381.75</v>
      </c>
      <c r="K1705" s="4">
        <v>9385.02</v>
      </c>
      <c r="L1705" s="2">
        <v>45291</v>
      </c>
      <c r="M1705" t="s">
        <v>6</v>
      </c>
    </row>
    <row r="1706" spans="1:13" ht="12.75" customHeight="1" x14ac:dyDescent="0.25">
      <c r="A1706" t="s">
        <v>2660</v>
      </c>
      <c r="B1706" t="s">
        <v>1950</v>
      </c>
      <c r="C1706" s="1">
        <v>38533</v>
      </c>
      <c r="D1706" s="2">
        <v>38534</v>
      </c>
      <c r="E1706" t="s">
        <v>107</v>
      </c>
      <c r="F1706" t="s">
        <v>299</v>
      </c>
      <c r="G1706" t="s">
        <v>2632</v>
      </c>
      <c r="H1706" s="4">
        <v>6548.15</v>
      </c>
      <c r="I1706" s="4">
        <v>94.59</v>
      </c>
      <c r="J1706" s="4">
        <v>2386.31</v>
      </c>
      <c r="K1706" s="4">
        <v>4161.84</v>
      </c>
      <c r="L1706" s="2">
        <v>45291</v>
      </c>
      <c r="M1706" t="s">
        <v>6</v>
      </c>
    </row>
    <row r="1707" spans="1:13" ht="12.75" customHeight="1" x14ac:dyDescent="0.25">
      <c r="A1707" t="s">
        <v>2661</v>
      </c>
      <c r="B1707" t="s">
        <v>1785</v>
      </c>
      <c r="C1707" s="1">
        <v>38533</v>
      </c>
      <c r="D1707" s="2">
        <v>38534</v>
      </c>
      <c r="E1707" t="s">
        <v>107</v>
      </c>
      <c r="F1707" t="s">
        <v>299</v>
      </c>
      <c r="G1707" t="s">
        <v>2632</v>
      </c>
      <c r="H1707" s="4">
        <v>1309.6300000000001</v>
      </c>
      <c r="I1707" s="4">
        <v>18.920000000000002</v>
      </c>
      <c r="J1707" s="4">
        <v>477.25</v>
      </c>
      <c r="K1707" s="4">
        <v>832.38</v>
      </c>
      <c r="L1707" s="2">
        <v>45291</v>
      </c>
      <c r="M1707" t="s">
        <v>6</v>
      </c>
    </row>
    <row r="1708" spans="1:13" ht="12.75" customHeight="1" x14ac:dyDescent="0.25">
      <c r="A1708" t="s">
        <v>2662</v>
      </c>
      <c r="B1708" t="s">
        <v>2663</v>
      </c>
      <c r="C1708" s="1">
        <v>38533</v>
      </c>
      <c r="D1708" s="2">
        <v>38534</v>
      </c>
      <c r="E1708" t="s">
        <v>107</v>
      </c>
      <c r="F1708" t="s">
        <v>299</v>
      </c>
      <c r="G1708" t="s">
        <v>2632</v>
      </c>
      <c r="H1708" s="4">
        <v>3116.92</v>
      </c>
      <c r="I1708" s="4">
        <v>45.02</v>
      </c>
      <c r="J1708" s="4">
        <v>1135.98</v>
      </c>
      <c r="K1708" s="4">
        <v>1980.94</v>
      </c>
      <c r="L1708" s="2">
        <v>45291</v>
      </c>
      <c r="M1708" t="s">
        <v>6</v>
      </c>
    </row>
    <row r="1709" spans="1:13" ht="12.75" customHeight="1" x14ac:dyDescent="0.25">
      <c r="A1709" t="s">
        <v>2664</v>
      </c>
      <c r="B1709" t="s">
        <v>2665</v>
      </c>
      <c r="C1709" s="1">
        <v>38533</v>
      </c>
      <c r="D1709" s="2">
        <v>38534</v>
      </c>
      <c r="E1709" t="s">
        <v>107</v>
      </c>
      <c r="F1709" t="s">
        <v>299</v>
      </c>
      <c r="G1709" t="s">
        <v>2632</v>
      </c>
      <c r="H1709" s="4">
        <v>22787.55</v>
      </c>
      <c r="I1709" s="4">
        <v>329.15</v>
      </c>
      <c r="J1709" s="4">
        <v>8304.7900000000009</v>
      </c>
      <c r="K1709" s="4">
        <v>14482.76</v>
      </c>
      <c r="L1709" s="2">
        <v>45291</v>
      </c>
      <c r="M1709" t="s">
        <v>6</v>
      </c>
    </row>
    <row r="1710" spans="1:13" ht="12.75" customHeight="1" x14ac:dyDescent="0.25">
      <c r="A1710" t="s">
        <v>2666</v>
      </c>
      <c r="B1710" t="s">
        <v>2172</v>
      </c>
      <c r="C1710" s="1">
        <v>38533</v>
      </c>
      <c r="D1710" s="2">
        <v>38534</v>
      </c>
      <c r="E1710" t="s">
        <v>107</v>
      </c>
      <c r="F1710" t="s">
        <v>299</v>
      </c>
      <c r="G1710" t="s">
        <v>2632</v>
      </c>
      <c r="H1710" s="4">
        <v>47932.43</v>
      </c>
      <c r="I1710" s="4">
        <v>692.36</v>
      </c>
      <c r="J1710" s="4">
        <v>17468.75</v>
      </c>
      <c r="K1710" s="4">
        <v>30463.68</v>
      </c>
      <c r="L1710" s="2">
        <v>45291</v>
      </c>
      <c r="M1710" t="s">
        <v>6</v>
      </c>
    </row>
    <row r="1711" spans="1:13" ht="12.75" customHeight="1" x14ac:dyDescent="0.25">
      <c r="A1711" t="s">
        <v>2667</v>
      </c>
      <c r="B1711" t="s">
        <v>2311</v>
      </c>
      <c r="C1711" s="1">
        <v>38533</v>
      </c>
      <c r="D1711" s="2">
        <v>38534</v>
      </c>
      <c r="E1711" t="s">
        <v>107</v>
      </c>
      <c r="F1711" t="s">
        <v>299</v>
      </c>
      <c r="G1711" t="s">
        <v>2632</v>
      </c>
      <c r="H1711" s="4">
        <v>1100.0899999999999</v>
      </c>
      <c r="I1711" s="4">
        <v>15.89</v>
      </c>
      <c r="J1711" s="4">
        <v>400.89</v>
      </c>
      <c r="K1711" s="4">
        <v>699.2</v>
      </c>
      <c r="L1711" s="2">
        <v>45291</v>
      </c>
      <c r="M1711" t="s">
        <v>6</v>
      </c>
    </row>
    <row r="1712" spans="1:13" ht="12.75" customHeight="1" x14ac:dyDescent="0.25">
      <c r="A1712" t="s">
        <v>2668</v>
      </c>
      <c r="B1712" t="s">
        <v>2447</v>
      </c>
      <c r="C1712" s="1">
        <v>38533</v>
      </c>
      <c r="D1712" s="2">
        <v>38534</v>
      </c>
      <c r="E1712" t="s">
        <v>107</v>
      </c>
      <c r="F1712" t="s">
        <v>299</v>
      </c>
      <c r="G1712" t="s">
        <v>2632</v>
      </c>
      <c r="H1712" s="4">
        <v>841.82</v>
      </c>
      <c r="I1712" s="4">
        <v>12.16</v>
      </c>
      <c r="J1712" s="4">
        <v>306.86</v>
      </c>
      <c r="K1712" s="4">
        <v>534.96</v>
      </c>
      <c r="L1712" s="2">
        <v>45291</v>
      </c>
      <c r="M1712" t="s">
        <v>6</v>
      </c>
    </row>
    <row r="1713" spans="1:13" ht="12.75" customHeight="1" x14ac:dyDescent="0.25">
      <c r="A1713" t="s">
        <v>2669</v>
      </c>
      <c r="B1713" t="s">
        <v>2447</v>
      </c>
      <c r="C1713" s="1">
        <v>38533</v>
      </c>
      <c r="D1713" s="2">
        <v>38534</v>
      </c>
      <c r="E1713" t="s">
        <v>107</v>
      </c>
      <c r="F1713" t="s">
        <v>299</v>
      </c>
      <c r="G1713" t="s">
        <v>2632</v>
      </c>
      <c r="H1713" s="4">
        <v>2638.56</v>
      </c>
      <c r="I1713" s="4">
        <v>38.11</v>
      </c>
      <c r="J1713" s="4">
        <v>961.6</v>
      </c>
      <c r="K1713" s="4">
        <v>1676.96</v>
      </c>
      <c r="L1713" s="2">
        <v>45291</v>
      </c>
      <c r="M1713" t="s">
        <v>6</v>
      </c>
    </row>
    <row r="1714" spans="1:13" ht="12.75" customHeight="1" x14ac:dyDescent="0.25">
      <c r="A1714" t="s">
        <v>2670</v>
      </c>
      <c r="B1714" t="s">
        <v>2044</v>
      </c>
      <c r="C1714" s="1">
        <v>38533</v>
      </c>
      <c r="D1714" s="2">
        <v>38534</v>
      </c>
      <c r="E1714" t="s">
        <v>107</v>
      </c>
      <c r="F1714" t="s">
        <v>299</v>
      </c>
      <c r="G1714" t="s">
        <v>2632</v>
      </c>
      <c r="H1714" s="4">
        <v>46545.35</v>
      </c>
      <c r="I1714" s="4">
        <v>672.32</v>
      </c>
      <c r="J1714" s="4">
        <v>16963.25</v>
      </c>
      <c r="K1714" s="4">
        <v>29582.1</v>
      </c>
      <c r="L1714" s="2">
        <v>45291</v>
      </c>
      <c r="M1714" t="s">
        <v>6</v>
      </c>
    </row>
    <row r="1715" spans="1:13" ht="12.75" customHeight="1" x14ac:dyDescent="0.25">
      <c r="A1715" t="s">
        <v>2671</v>
      </c>
      <c r="B1715" t="s">
        <v>2046</v>
      </c>
      <c r="C1715" s="1">
        <v>38533</v>
      </c>
      <c r="D1715" s="2">
        <v>38534</v>
      </c>
      <c r="E1715" t="s">
        <v>107</v>
      </c>
      <c r="F1715" t="s">
        <v>299</v>
      </c>
      <c r="G1715" t="s">
        <v>2632</v>
      </c>
      <c r="H1715" s="4">
        <v>3268.81</v>
      </c>
      <c r="I1715" s="4">
        <v>47.22</v>
      </c>
      <c r="J1715" s="4">
        <v>1191.3800000000001</v>
      </c>
      <c r="K1715" s="4">
        <v>2077.4299999999998</v>
      </c>
      <c r="L1715" s="2">
        <v>45291</v>
      </c>
      <c r="M1715" t="s">
        <v>6</v>
      </c>
    </row>
    <row r="1716" spans="1:13" ht="12.75" customHeight="1" x14ac:dyDescent="0.25">
      <c r="A1716" t="s">
        <v>2672</v>
      </c>
      <c r="B1716" t="s">
        <v>2673</v>
      </c>
      <c r="C1716" s="1">
        <v>38534</v>
      </c>
      <c r="D1716" s="2">
        <v>38534</v>
      </c>
      <c r="E1716" t="s">
        <v>4</v>
      </c>
      <c r="F1716" t="s">
        <v>5</v>
      </c>
      <c r="G1716" t="s">
        <v>5</v>
      </c>
      <c r="H1716" s="4">
        <v>-3985</v>
      </c>
      <c r="I1716" s="4">
        <v>0</v>
      </c>
      <c r="J1716" s="4">
        <v>-3985</v>
      </c>
      <c r="K1716" s="4">
        <v>0</v>
      </c>
      <c r="L1716" s="2">
        <v>45291</v>
      </c>
      <c r="M1716" t="s">
        <v>6</v>
      </c>
    </row>
    <row r="1717" spans="1:13" ht="12.75" customHeight="1" x14ac:dyDescent="0.25">
      <c r="A1717" t="s">
        <v>2674</v>
      </c>
      <c r="B1717" t="s">
        <v>2675</v>
      </c>
      <c r="C1717" s="1">
        <v>38534</v>
      </c>
      <c r="D1717" s="2">
        <v>38534</v>
      </c>
      <c r="E1717" t="s">
        <v>4</v>
      </c>
      <c r="F1717" t="s">
        <v>5</v>
      </c>
      <c r="G1717" t="s">
        <v>5</v>
      </c>
      <c r="H1717" s="4">
        <v>-340</v>
      </c>
      <c r="I1717" s="4">
        <v>0</v>
      </c>
      <c r="J1717" s="4">
        <v>-340</v>
      </c>
      <c r="K1717" s="4">
        <v>0</v>
      </c>
      <c r="L1717" s="2">
        <v>45291</v>
      </c>
      <c r="M1717" t="s">
        <v>6</v>
      </c>
    </row>
    <row r="1718" spans="1:13" ht="12.75" customHeight="1" x14ac:dyDescent="0.25">
      <c r="A1718" t="s">
        <v>2676</v>
      </c>
      <c r="B1718" t="s">
        <v>2181</v>
      </c>
      <c r="C1718" s="1">
        <v>38586</v>
      </c>
      <c r="D1718" s="2">
        <v>38596</v>
      </c>
      <c r="E1718" t="s">
        <v>107</v>
      </c>
      <c r="F1718" t="s">
        <v>299</v>
      </c>
      <c r="G1718" t="s">
        <v>2677</v>
      </c>
      <c r="H1718" s="4">
        <v>5865</v>
      </c>
      <c r="I1718" s="4">
        <v>84.84</v>
      </c>
      <c r="J1718" s="4">
        <v>2118.0500000000002</v>
      </c>
      <c r="K1718" s="4">
        <v>3746.95</v>
      </c>
      <c r="L1718" s="2">
        <v>45291</v>
      </c>
      <c r="M1718" t="s">
        <v>6</v>
      </c>
    </row>
    <row r="1719" spans="1:13" ht="12.75" customHeight="1" x14ac:dyDescent="0.25">
      <c r="A1719" t="s">
        <v>2678</v>
      </c>
      <c r="B1719" t="s">
        <v>2346</v>
      </c>
      <c r="C1719" s="1">
        <v>38586</v>
      </c>
      <c r="D1719" s="2">
        <v>38596</v>
      </c>
      <c r="E1719" t="s">
        <v>107</v>
      </c>
      <c r="F1719" t="s">
        <v>299</v>
      </c>
      <c r="G1719" t="s">
        <v>2677</v>
      </c>
      <c r="H1719" s="4">
        <v>3016</v>
      </c>
      <c r="I1719" s="4">
        <v>43.63</v>
      </c>
      <c r="J1719" s="4">
        <v>1089.19</v>
      </c>
      <c r="K1719" s="4">
        <v>1926.81</v>
      </c>
      <c r="L1719" s="2">
        <v>45291</v>
      </c>
      <c r="M1719" t="s">
        <v>6</v>
      </c>
    </row>
    <row r="1720" spans="1:13" ht="12.75" customHeight="1" x14ac:dyDescent="0.25">
      <c r="A1720" t="s">
        <v>2679</v>
      </c>
      <c r="B1720" t="s">
        <v>2680</v>
      </c>
      <c r="C1720" s="1">
        <v>38586</v>
      </c>
      <c r="D1720" s="2">
        <v>38596</v>
      </c>
      <c r="E1720" t="s">
        <v>107</v>
      </c>
      <c r="F1720" t="s">
        <v>299</v>
      </c>
      <c r="G1720" t="s">
        <v>2677</v>
      </c>
      <c r="H1720" s="4">
        <v>254</v>
      </c>
      <c r="I1720" s="4">
        <v>3.68</v>
      </c>
      <c r="J1720" s="4">
        <v>91.73</v>
      </c>
      <c r="K1720" s="4">
        <v>162.27000000000001</v>
      </c>
      <c r="L1720" s="2">
        <v>45291</v>
      </c>
      <c r="M1720" t="s">
        <v>6</v>
      </c>
    </row>
    <row r="1721" spans="1:13" ht="12.75" customHeight="1" x14ac:dyDescent="0.25">
      <c r="A1721" t="s">
        <v>2681</v>
      </c>
      <c r="B1721" t="s">
        <v>2682</v>
      </c>
      <c r="C1721" s="1">
        <v>38586</v>
      </c>
      <c r="D1721" s="2">
        <v>38596</v>
      </c>
      <c r="E1721" t="s">
        <v>107</v>
      </c>
      <c r="F1721" t="s">
        <v>299</v>
      </c>
      <c r="G1721" t="s">
        <v>2677</v>
      </c>
      <c r="H1721" s="4">
        <v>149</v>
      </c>
      <c r="I1721" s="4">
        <v>2.16</v>
      </c>
      <c r="J1721" s="4">
        <v>53.82</v>
      </c>
      <c r="K1721" s="4">
        <v>95.18</v>
      </c>
      <c r="L1721" s="2">
        <v>45291</v>
      </c>
      <c r="M1721" t="s">
        <v>6</v>
      </c>
    </row>
    <row r="1722" spans="1:13" ht="12.75" customHeight="1" x14ac:dyDescent="0.25">
      <c r="A1722" t="s">
        <v>2683</v>
      </c>
      <c r="B1722" t="s">
        <v>2684</v>
      </c>
      <c r="C1722" s="1">
        <v>38586</v>
      </c>
      <c r="D1722" s="2">
        <v>38596</v>
      </c>
      <c r="E1722" t="s">
        <v>107</v>
      </c>
      <c r="F1722" t="s">
        <v>299</v>
      </c>
      <c r="G1722" t="s">
        <v>2677</v>
      </c>
      <c r="H1722" s="4">
        <v>630</v>
      </c>
      <c r="I1722" s="4">
        <v>9.11</v>
      </c>
      <c r="J1722" s="4">
        <v>227.51</v>
      </c>
      <c r="K1722" s="4">
        <v>402.49</v>
      </c>
      <c r="L1722" s="2">
        <v>45291</v>
      </c>
      <c r="M1722" t="s">
        <v>6</v>
      </c>
    </row>
    <row r="1723" spans="1:13" ht="12.75" customHeight="1" x14ac:dyDescent="0.25">
      <c r="A1723" t="s">
        <v>2685</v>
      </c>
      <c r="B1723" t="s">
        <v>2001</v>
      </c>
      <c r="C1723" s="1">
        <v>38586</v>
      </c>
      <c r="D1723" s="2">
        <v>38596</v>
      </c>
      <c r="E1723" t="s">
        <v>107</v>
      </c>
      <c r="F1723" t="s">
        <v>299</v>
      </c>
      <c r="G1723" t="s">
        <v>2677</v>
      </c>
      <c r="H1723" s="4">
        <v>5764</v>
      </c>
      <c r="I1723" s="4">
        <v>83.38</v>
      </c>
      <c r="J1723" s="4">
        <v>2081.58</v>
      </c>
      <c r="K1723" s="4">
        <v>3682.42</v>
      </c>
      <c r="L1723" s="2">
        <v>45291</v>
      </c>
      <c r="M1723" t="s">
        <v>6</v>
      </c>
    </row>
    <row r="1724" spans="1:13" ht="12.75" customHeight="1" x14ac:dyDescent="0.25">
      <c r="A1724" t="s">
        <v>2686</v>
      </c>
      <c r="B1724" t="s">
        <v>2559</v>
      </c>
      <c r="C1724" s="1">
        <v>38586</v>
      </c>
      <c r="D1724" s="2">
        <v>38596</v>
      </c>
      <c r="E1724" t="s">
        <v>107</v>
      </c>
      <c r="F1724" t="s">
        <v>299</v>
      </c>
      <c r="G1724" t="s">
        <v>2677</v>
      </c>
      <c r="H1724" s="4">
        <v>1708</v>
      </c>
      <c r="I1724" s="4">
        <v>24.71</v>
      </c>
      <c r="J1724" s="4">
        <v>616.83000000000004</v>
      </c>
      <c r="K1724" s="4">
        <v>1091.17</v>
      </c>
      <c r="L1724" s="2">
        <v>45291</v>
      </c>
      <c r="M1724" t="s">
        <v>6</v>
      </c>
    </row>
    <row r="1725" spans="1:13" ht="12.75" customHeight="1" x14ac:dyDescent="0.25">
      <c r="A1725" t="s">
        <v>2687</v>
      </c>
      <c r="B1725" t="s">
        <v>2181</v>
      </c>
      <c r="C1725" s="1">
        <v>38586</v>
      </c>
      <c r="D1725" s="2">
        <v>38596</v>
      </c>
      <c r="E1725" t="s">
        <v>107</v>
      </c>
      <c r="F1725" t="s">
        <v>299</v>
      </c>
      <c r="G1725" t="s">
        <v>2677</v>
      </c>
      <c r="H1725" s="4">
        <v>25092</v>
      </c>
      <c r="I1725" s="4">
        <v>362.96</v>
      </c>
      <c r="J1725" s="4">
        <v>9061.52</v>
      </c>
      <c r="K1725" s="4">
        <v>16030.48</v>
      </c>
      <c r="L1725" s="2">
        <v>45291</v>
      </c>
      <c r="M1725" t="s">
        <v>6</v>
      </c>
    </row>
    <row r="1726" spans="1:13" ht="12.75" customHeight="1" x14ac:dyDescent="0.25">
      <c r="A1726" t="s">
        <v>2688</v>
      </c>
      <c r="B1726" t="s">
        <v>2689</v>
      </c>
      <c r="C1726" s="1">
        <v>38625</v>
      </c>
      <c r="D1726" s="2">
        <v>38443</v>
      </c>
      <c r="E1726" t="s">
        <v>107</v>
      </c>
      <c r="F1726" t="s">
        <v>299</v>
      </c>
      <c r="G1726" t="s">
        <v>2557</v>
      </c>
      <c r="H1726" s="4">
        <v>4554.8599999999997</v>
      </c>
      <c r="I1726" s="4">
        <v>65.650000000000006</v>
      </c>
      <c r="J1726" s="4">
        <v>1682.67</v>
      </c>
      <c r="K1726" s="4">
        <v>2872.19</v>
      </c>
      <c r="L1726" s="2">
        <v>45291</v>
      </c>
      <c r="M1726" t="s">
        <v>6</v>
      </c>
    </row>
    <row r="1727" spans="1:13" ht="12.75" customHeight="1" x14ac:dyDescent="0.25">
      <c r="A1727" t="s">
        <v>2690</v>
      </c>
      <c r="B1727" t="s">
        <v>2691</v>
      </c>
      <c r="C1727" s="1">
        <v>38625</v>
      </c>
      <c r="D1727" s="2">
        <v>38443</v>
      </c>
      <c r="E1727" t="s">
        <v>107</v>
      </c>
      <c r="F1727" t="s">
        <v>299</v>
      </c>
      <c r="G1727" t="s">
        <v>2557</v>
      </c>
      <c r="H1727" s="4">
        <v>3570.03</v>
      </c>
      <c r="I1727" s="4">
        <v>51.46</v>
      </c>
      <c r="J1727" s="4">
        <v>1318.81</v>
      </c>
      <c r="K1727" s="4">
        <v>2251.2199999999998</v>
      </c>
      <c r="L1727" s="2">
        <v>45291</v>
      </c>
      <c r="M1727" t="s">
        <v>6</v>
      </c>
    </row>
    <row r="1728" spans="1:13" ht="12.75" customHeight="1" x14ac:dyDescent="0.25">
      <c r="A1728" t="s">
        <v>2692</v>
      </c>
      <c r="B1728" t="s">
        <v>979</v>
      </c>
      <c r="C1728" s="1">
        <v>38625</v>
      </c>
      <c r="D1728" s="2">
        <v>38443</v>
      </c>
      <c r="E1728" t="s">
        <v>107</v>
      </c>
      <c r="F1728" t="s">
        <v>299</v>
      </c>
      <c r="G1728" t="s">
        <v>2557</v>
      </c>
      <c r="H1728" s="4">
        <v>1723.46</v>
      </c>
      <c r="I1728" s="4">
        <v>24.84</v>
      </c>
      <c r="J1728" s="4">
        <v>636.6</v>
      </c>
      <c r="K1728" s="4">
        <v>1086.8599999999999</v>
      </c>
      <c r="L1728" s="2">
        <v>45291</v>
      </c>
      <c r="M1728" t="s">
        <v>6</v>
      </c>
    </row>
    <row r="1729" spans="1:13" ht="12.75" customHeight="1" x14ac:dyDescent="0.25">
      <c r="A1729" t="s">
        <v>2693</v>
      </c>
      <c r="B1729" t="s">
        <v>919</v>
      </c>
      <c r="C1729" s="1">
        <v>38625</v>
      </c>
      <c r="D1729" s="2">
        <v>38443</v>
      </c>
      <c r="E1729" t="s">
        <v>107</v>
      </c>
      <c r="F1729" t="s">
        <v>299</v>
      </c>
      <c r="G1729" t="s">
        <v>2557</v>
      </c>
      <c r="H1729" s="4">
        <v>517.04</v>
      </c>
      <c r="I1729" s="4">
        <v>7.45</v>
      </c>
      <c r="J1729" s="4">
        <v>190.99</v>
      </c>
      <c r="K1729" s="4">
        <v>326.05</v>
      </c>
      <c r="L1729" s="2">
        <v>45291</v>
      </c>
      <c r="M1729" t="s">
        <v>6</v>
      </c>
    </row>
    <row r="1730" spans="1:13" ht="12.75" customHeight="1" x14ac:dyDescent="0.25">
      <c r="A1730" t="s">
        <v>2694</v>
      </c>
      <c r="B1730" t="s">
        <v>1090</v>
      </c>
      <c r="C1730" s="1">
        <v>38625</v>
      </c>
      <c r="D1730" s="2">
        <v>38443</v>
      </c>
      <c r="E1730" t="s">
        <v>107</v>
      </c>
      <c r="F1730" t="s">
        <v>299</v>
      </c>
      <c r="G1730" t="s">
        <v>2557</v>
      </c>
      <c r="H1730" s="4">
        <v>3766.99</v>
      </c>
      <c r="I1730" s="4">
        <v>54.3</v>
      </c>
      <c r="J1730" s="4">
        <v>1391.6</v>
      </c>
      <c r="K1730" s="4">
        <v>2375.39</v>
      </c>
      <c r="L1730" s="2">
        <v>45291</v>
      </c>
      <c r="M1730" t="s">
        <v>6</v>
      </c>
    </row>
    <row r="1731" spans="1:13" ht="12.75" customHeight="1" x14ac:dyDescent="0.25">
      <c r="A1731" t="s">
        <v>2695</v>
      </c>
      <c r="B1731" t="s">
        <v>2696</v>
      </c>
      <c r="C1731" s="1">
        <v>38625</v>
      </c>
      <c r="D1731" s="2">
        <v>38443</v>
      </c>
      <c r="E1731" t="s">
        <v>107</v>
      </c>
      <c r="F1731" t="s">
        <v>299</v>
      </c>
      <c r="G1731" t="s">
        <v>2557</v>
      </c>
      <c r="H1731" s="4">
        <v>32499.55</v>
      </c>
      <c r="I1731" s="4">
        <v>468.43</v>
      </c>
      <c r="J1731" s="4">
        <v>12005.76</v>
      </c>
      <c r="K1731" s="4">
        <v>20493.79</v>
      </c>
      <c r="L1731" s="2">
        <v>45291</v>
      </c>
      <c r="M1731" t="s">
        <v>6</v>
      </c>
    </row>
    <row r="1732" spans="1:13" ht="12.75" customHeight="1" x14ac:dyDescent="0.25">
      <c r="A1732" t="s">
        <v>2697</v>
      </c>
      <c r="B1732" t="s">
        <v>2698</v>
      </c>
      <c r="C1732" s="1">
        <v>38625</v>
      </c>
      <c r="D1732" s="2">
        <v>38443</v>
      </c>
      <c r="E1732" t="s">
        <v>107</v>
      </c>
      <c r="F1732" t="s">
        <v>299</v>
      </c>
      <c r="G1732" t="s">
        <v>2557</v>
      </c>
      <c r="H1732" s="4">
        <v>4924.17</v>
      </c>
      <c r="I1732" s="4">
        <v>70.98</v>
      </c>
      <c r="J1732" s="4">
        <v>1819.01</v>
      </c>
      <c r="K1732" s="4">
        <v>3105.16</v>
      </c>
      <c r="L1732" s="2">
        <v>45291</v>
      </c>
      <c r="M1732" t="s">
        <v>6</v>
      </c>
    </row>
    <row r="1733" spans="1:13" ht="12.75" customHeight="1" x14ac:dyDescent="0.25">
      <c r="A1733" t="s">
        <v>2699</v>
      </c>
      <c r="B1733" t="s">
        <v>1805</v>
      </c>
      <c r="C1733" s="1">
        <v>38625</v>
      </c>
      <c r="D1733" s="2">
        <v>38443</v>
      </c>
      <c r="E1733" t="s">
        <v>107</v>
      </c>
      <c r="F1733" t="s">
        <v>299</v>
      </c>
      <c r="G1733" t="s">
        <v>2557</v>
      </c>
      <c r="H1733" s="4">
        <v>7755.57</v>
      </c>
      <c r="I1733" s="4">
        <v>111.79</v>
      </c>
      <c r="J1733" s="4">
        <v>2865</v>
      </c>
      <c r="K1733" s="4">
        <v>4890.57</v>
      </c>
      <c r="L1733" s="2">
        <v>45291</v>
      </c>
      <c r="M1733" t="s">
        <v>6</v>
      </c>
    </row>
    <row r="1734" spans="1:13" ht="12.75" customHeight="1" x14ac:dyDescent="0.25">
      <c r="A1734" t="s">
        <v>2700</v>
      </c>
      <c r="B1734" t="s">
        <v>2701</v>
      </c>
      <c r="C1734" s="1">
        <v>38625</v>
      </c>
      <c r="D1734" s="2">
        <v>38443</v>
      </c>
      <c r="E1734" t="s">
        <v>107</v>
      </c>
      <c r="F1734" t="s">
        <v>299</v>
      </c>
      <c r="G1734" t="s">
        <v>2557</v>
      </c>
      <c r="H1734" s="4">
        <v>15511.15</v>
      </c>
      <c r="I1734" s="4">
        <v>223.57</v>
      </c>
      <c r="J1734" s="4">
        <v>5729.98</v>
      </c>
      <c r="K1734" s="4">
        <v>9781.17</v>
      </c>
      <c r="L1734" s="2">
        <v>45291</v>
      </c>
      <c r="M1734" t="s">
        <v>6</v>
      </c>
    </row>
    <row r="1735" spans="1:13" ht="12.75" customHeight="1" x14ac:dyDescent="0.25">
      <c r="A1735" t="s">
        <v>2702</v>
      </c>
      <c r="B1735" t="s">
        <v>2181</v>
      </c>
      <c r="C1735" s="1">
        <v>38625</v>
      </c>
      <c r="D1735" s="2">
        <v>38443</v>
      </c>
      <c r="E1735" t="s">
        <v>107</v>
      </c>
      <c r="F1735" t="s">
        <v>299</v>
      </c>
      <c r="G1735" t="s">
        <v>2557</v>
      </c>
      <c r="H1735" s="4">
        <v>155799.62</v>
      </c>
      <c r="I1735" s="4">
        <v>2245.61</v>
      </c>
      <c r="J1735" s="4">
        <v>57554.45</v>
      </c>
      <c r="K1735" s="4">
        <v>98245.17</v>
      </c>
      <c r="L1735" s="2">
        <v>45291</v>
      </c>
      <c r="M1735" t="s">
        <v>6</v>
      </c>
    </row>
    <row r="1736" spans="1:13" ht="12.75" customHeight="1" x14ac:dyDescent="0.25">
      <c r="A1736" t="s">
        <v>2703</v>
      </c>
      <c r="B1736" t="s">
        <v>2704</v>
      </c>
      <c r="C1736" s="1">
        <v>38625</v>
      </c>
      <c r="D1736" s="2">
        <v>38443</v>
      </c>
      <c r="E1736" t="s">
        <v>107</v>
      </c>
      <c r="F1736" t="s">
        <v>299</v>
      </c>
      <c r="G1736" t="s">
        <v>2557</v>
      </c>
      <c r="H1736" s="4">
        <v>14659.26</v>
      </c>
      <c r="I1736" s="4">
        <v>211.29</v>
      </c>
      <c r="J1736" s="4">
        <v>5415.4</v>
      </c>
      <c r="K1736" s="4">
        <v>9243.86</v>
      </c>
      <c r="L1736" s="2">
        <v>45291</v>
      </c>
      <c r="M1736" t="s">
        <v>6</v>
      </c>
    </row>
    <row r="1737" spans="1:13" ht="12.75" customHeight="1" x14ac:dyDescent="0.25">
      <c r="A1737" t="s">
        <v>2705</v>
      </c>
      <c r="B1737" t="s">
        <v>2706</v>
      </c>
      <c r="C1737" s="1">
        <v>38625</v>
      </c>
      <c r="D1737" s="2">
        <v>38443</v>
      </c>
      <c r="E1737" t="s">
        <v>107</v>
      </c>
      <c r="F1737" t="s">
        <v>299</v>
      </c>
      <c r="G1737" t="s">
        <v>2557</v>
      </c>
      <c r="H1737" s="4">
        <v>1378.77</v>
      </c>
      <c r="I1737" s="4">
        <v>19.87</v>
      </c>
      <c r="J1737" s="4">
        <v>509.42</v>
      </c>
      <c r="K1737" s="4">
        <v>869.35</v>
      </c>
      <c r="L1737" s="2">
        <v>45291</v>
      </c>
      <c r="M1737" t="s">
        <v>6</v>
      </c>
    </row>
    <row r="1738" spans="1:13" ht="12.75" customHeight="1" x14ac:dyDescent="0.25">
      <c r="A1738" t="s">
        <v>2707</v>
      </c>
      <c r="B1738" t="s">
        <v>2708</v>
      </c>
      <c r="C1738" s="1">
        <v>38625</v>
      </c>
      <c r="D1738" s="2">
        <v>38443</v>
      </c>
      <c r="E1738" t="s">
        <v>107</v>
      </c>
      <c r="F1738" t="s">
        <v>299</v>
      </c>
      <c r="G1738" t="s">
        <v>2557</v>
      </c>
      <c r="H1738" s="4">
        <v>6635.32</v>
      </c>
      <c r="I1738" s="4">
        <v>95.64</v>
      </c>
      <c r="J1738" s="4">
        <v>2451.25</v>
      </c>
      <c r="K1738" s="4">
        <v>4184.07</v>
      </c>
      <c r="L1738" s="2">
        <v>45291</v>
      </c>
      <c r="M1738" t="s">
        <v>6</v>
      </c>
    </row>
    <row r="1739" spans="1:13" ht="12.75" customHeight="1" x14ac:dyDescent="0.25">
      <c r="A1739" t="s">
        <v>2709</v>
      </c>
      <c r="B1739" t="s">
        <v>2710</v>
      </c>
      <c r="C1739" s="1">
        <v>38625</v>
      </c>
      <c r="D1739" s="2">
        <v>38443</v>
      </c>
      <c r="E1739" t="s">
        <v>107</v>
      </c>
      <c r="F1739" t="s">
        <v>299</v>
      </c>
      <c r="G1739" t="s">
        <v>2557</v>
      </c>
      <c r="H1739" s="4">
        <v>7066.19</v>
      </c>
      <c r="I1739" s="4">
        <v>101.85</v>
      </c>
      <c r="J1739" s="4">
        <v>2610.29</v>
      </c>
      <c r="K1739" s="4">
        <v>4455.8999999999996</v>
      </c>
      <c r="L1739" s="2">
        <v>45291</v>
      </c>
      <c r="M1739" t="s">
        <v>6</v>
      </c>
    </row>
    <row r="1740" spans="1:13" ht="12.75" customHeight="1" x14ac:dyDescent="0.25">
      <c r="A1740" t="s">
        <v>2711</v>
      </c>
      <c r="B1740" t="s">
        <v>2712</v>
      </c>
      <c r="C1740" s="1">
        <v>38625</v>
      </c>
      <c r="D1740" s="2">
        <v>38443</v>
      </c>
      <c r="E1740" t="s">
        <v>107</v>
      </c>
      <c r="F1740" t="s">
        <v>299</v>
      </c>
      <c r="G1740" t="s">
        <v>2557</v>
      </c>
      <c r="H1740" s="4">
        <v>28769.48</v>
      </c>
      <c r="I1740" s="4">
        <v>414.67</v>
      </c>
      <c r="J1740" s="4">
        <v>10627.85</v>
      </c>
      <c r="K1740" s="4">
        <v>18141.63</v>
      </c>
      <c r="L1740" s="2">
        <v>45291</v>
      </c>
      <c r="M1740" t="s">
        <v>6</v>
      </c>
    </row>
    <row r="1741" spans="1:13" ht="12.75" customHeight="1" x14ac:dyDescent="0.25">
      <c r="A1741" t="s">
        <v>2713</v>
      </c>
      <c r="B1741" t="s">
        <v>2714</v>
      </c>
      <c r="C1741" s="1">
        <v>38625</v>
      </c>
      <c r="D1741" s="2">
        <v>38626</v>
      </c>
      <c r="E1741" t="s">
        <v>107</v>
      </c>
      <c r="F1741" t="s">
        <v>299</v>
      </c>
      <c r="G1741" t="s">
        <v>2715</v>
      </c>
      <c r="H1741" s="4">
        <v>194.9</v>
      </c>
      <c r="I1741" s="4">
        <v>2.82</v>
      </c>
      <c r="J1741" s="4">
        <v>70.11</v>
      </c>
      <c r="K1741" s="4">
        <v>124.79</v>
      </c>
      <c r="L1741" s="2">
        <v>45291</v>
      </c>
      <c r="M1741" t="s">
        <v>6</v>
      </c>
    </row>
    <row r="1742" spans="1:13" ht="12.75" customHeight="1" x14ac:dyDescent="0.25">
      <c r="A1742" t="s">
        <v>2716</v>
      </c>
      <c r="B1742" t="s">
        <v>2717</v>
      </c>
      <c r="C1742" s="1">
        <v>38625</v>
      </c>
      <c r="D1742" s="2">
        <v>38443</v>
      </c>
      <c r="E1742" t="s">
        <v>107</v>
      </c>
      <c r="F1742" t="s">
        <v>299</v>
      </c>
      <c r="G1742" t="s">
        <v>2557</v>
      </c>
      <c r="H1742" s="4">
        <v>2462.09</v>
      </c>
      <c r="I1742" s="4">
        <v>35.49</v>
      </c>
      <c r="J1742" s="4">
        <v>909.5</v>
      </c>
      <c r="K1742" s="4">
        <v>1552.59</v>
      </c>
      <c r="L1742" s="2">
        <v>45291</v>
      </c>
      <c r="M1742" t="s">
        <v>6</v>
      </c>
    </row>
    <row r="1743" spans="1:13" ht="12.75" customHeight="1" x14ac:dyDescent="0.25">
      <c r="A1743" t="s">
        <v>2718</v>
      </c>
      <c r="B1743" t="s">
        <v>1785</v>
      </c>
      <c r="C1743" s="1">
        <v>38625</v>
      </c>
      <c r="D1743" s="2">
        <v>38626</v>
      </c>
      <c r="E1743" t="s">
        <v>107</v>
      </c>
      <c r="F1743" t="s">
        <v>299</v>
      </c>
      <c r="G1743" t="s">
        <v>2715</v>
      </c>
      <c r="H1743" s="4">
        <v>714.64</v>
      </c>
      <c r="I1743" s="4">
        <v>10.35</v>
      </c>
      <c r="J1743" s="4">
        <v>256.85000000000002</v>
      </c>
      <c r="K1743" s="4">
        <v>457.79</v>
      </c>
      <c r="L1743" s="2">
        <v>45291</v>
      </c>
      <c r="M1743" t="s">
        <v>6</v>
      </c>
    </row>
    <row r="1744" spans="1:13" ht="12.75" customHeight="1" x14ac:dyDescent="0.25">
      <c r="A1744" t="s">
        <v>2719</v>
      </c>
      <c r="B1744" t="s">
        <v>2704</v>
      </c>
      <c r="C1744" s="1">
        <v>38625</v>
      </c>
      <c r="D1744" s="2">
        <v>38626</v>
      </c>
      <c r="E1744" t="s">
        <v>107</v>
      </c>
      <c r="F1744" t="s">
        <v>299</v>
      </c>
      <c r="G1744" t="s">
        <v>2715</v>
      </c>
      <c r="H1744" s="4">
        <v>3833.09</v>
      </c>
      <c r="I1744" s="4">
        <v>55.49</v>
      </c>
      <c r="J1744" s="4">
        <v>1377.89</v>
      </c>
      <c r="K1744" s="4">
        <v>2455.1999999999998</v>
      </c>
      <c r="L1744" s="2">
        <v>45291</v>
      </c>
      <c r="M1744" t="s">
        <v>6</v>
      </c>
    </row>
    <row r="1745" spans="1:13" ht="12.75" customHeight="1" x14ac:dyDescent="0.25">
      <c r="A1745" t="s">
        <v>2720</v>
      </c>
      <c r="B1745" t="s">
        <v>2169</v>
      </c>
      <c r="C1745" s="1">
        <v>38625</v>
      </c>
      <c r="D1745" s="2">
        <v>38626</v>
      </c>
      <c r="E1745" t="s">
        <v>107</v>
      </c>
      <c r="F1745" t="s">
        <v>299</v>
      </c>
      <c r="G1745" t="s">
        <v>2715</v>
      </c>
      <c r="H1745" s="4">
        <v>41244.29</v>
      </c>
      <c r="I1745" s="4">
        <v>597.03</v>
      </c>
      <c r="J1745" s="4">
        <v>14825.9</v>
      </c>
      <c r="K1745" s="4">
        <v>26418.39</v>
      </c>
      <c r="L1745" s="2">
        <v>45291</v>
      </c>
      <c r="M1745" t="s">
        <v>6</v>
      </c>
    </row>
    <row r="1746" spans="1:13" ht="12.75" customHeight="1" x14ac:dyDescent="0.25">
      <c r="A1746" t="s">
        <v>2721</v>
      </c>
      <c r="B1746" t="s">
        <v>2722</v>
      </c>
      <c r="C1746" s="1">
        <v>38625</v>
      </c>
      <c r="D1746" s="2">
        <v>38626</v>
      </c>
      <c r="E1746" t="s">
        <v>107</v>
      </c>
      <c r="F1746" t="s">
        <v>299</v>
      </c>
      <c r="G1746" t="s">
        <v>2715</v>
      </c>
      <c r="H1746" s="4">
        <v>1445.84</v>
      </c>
      <c r="I1746" s="4">
        <v>20.93</v>
      </c>
      <c r="J1746" s="4">
        <v>519.79999999999995</v>
      </c>
      <c r="K1746" s="4">
        <v>926.04</v>
      </c>
      <c r="L1746" s="2">
        <v>45291</v>
      </c>
      <c r="M1746" t="s">
        <v>6</v>
      </c>
    </row>
    <row r="1747" spans="1:13" ht="12.75" customHeight="1" x14ac:dyDescent="0.25">
      <c r="A1747" t="s">
        <v>2723</v>
      </c>
      <c r="B1747" t="s">
        <v>2724</v>
      </c>
      <c r="C1747" s="1">
        <v>38625</v>
      </c>
      <c r="D1747" s="2">
        <v>38626</v>
      </c>
      <c r="E1747" t="s">
        <v>107</v>
      </c>
      <c r="F1747" t="s">
        <v>299</v>
      </c>
      <c r="G1747" t="s">
        <v>2715</v>
      </c>
      <c r="H1747" s="4">
        <v>2747.1</v>
      </c>
      <c r="I1747" s="4">
        <v>39.770000000000003</v>
      </c>
      <c r="J1747" s="4">
        <v>987.5</v>
      </c>
      <c r="K1747" s="4">
        <v>1759.6</v>
      </c>
      <c r="L1747" s="2">
        <v>45291</v>
      </c>
      <c r="M1747" t="s">
        <v>6</v>
      </c>
    </row>
    <row r="1748" spans="1:13" ht="12.75" customHeight="1" x14ac:dyDescent="0.25">
      <c r="A1748" t="s">
        <v>2725</v>
      </c>
      <c r="B1748" t="s">
        <v>1785</v>
      </c>
      <c r="C1748" s="1">
        <v>38625</v>
      </c>
      <c r="D1748" s="2">
        <v>38626</v>
      </c>
      <c r="E1748" t="s">
        <v>107</v>
      </c>
      <c r="F1748" t="s">
        <v>299</v>
      </c>
      <c r="G1748" t="s">
        <v>2715</v>
      </c>
      <c r="H1748" s="4">
        <v>796.55</v>
      </c>
      <c r="I1748" s="4">
        <v>11.53</v>
      </c>
      <c r="J1748" s="4">
        <v>286.33</v>
      </c>
      <c r="K1748" s="4">
        <v>510.22</v>
      </c>
      <c r="L1748" s="2">
        <v>45291</v>
      </c>
      <c r="M1748" t="s">
        <v>6</v>
      </c>
    </row>
    <row r="1749" spans="1:13" ht="12.75" customHeight="1" x14ac:dyDescent="0.25">
      <c r="A1749" t="s">
        <v>2726</v>
      </c>
      <c r="B1749" t="s">
        <v>2727</v>
      </c>
      <c r="C1749" s="1">
        <v>38625</v>
      </c>
      <c r="D1749" s="2">
        <v>38626</v>
      </c>
      <c r="E1749" t="s">
        <v>107</v>
      </c>
      <c r="F1749" t="s">
        <v>299</v>
      </c>
      <c r="G1749" t="s">
        <v>2715</v>
      </c>
      <c r="H1749" s="4">
        <v>771.11</v>
      </c>
      <c r="I1749" s="4">
        <v>11.16</v>
      </c>
      <c r="J1749" s="4">
        <v>277.17</v>
      </c>
      <c r="K1749" s="4">
        <v>493.94</v>
      </c>
      <c r="L1749" s="2">
        <v>45291</v>
      </c>
      <c r="M1749" t="s">
        <v>6</v>
      </c>
    </row>
    <row r="1750" spans="1:13" ht="12.75" customHeight="1" x14ac:dyDescent="0.25">
      <c r="A1750" t="s">
        <v>2728</v>
      </c>
      <c r="B1750" t="s">
        <v>2172</v>
      </c>
      <c r="C1750" s="1">
        <v>38625</v>
      </c>
      <c r="D1750" s="2">
        <v>38626</v>
      </c>
      <c r="E1750" t="s">
        <v>107</v>
      </c>
      <c r="F1750" t="s">
        <v>299</v>
      </c>
      <c r="G1750" t="s">
        <v>2715</v>
      </c>
      <c r="H1750" s="4">
        <v>12760.74</v>
      </c>
      <c r="I1750" s="4">
        <v>184.71</v>
      </c>
      <c r="J1750" s="4">
        <v>4587.26</v>
      </c>
      <c r="K1750" s="4">
        <v>8173.48</v>
      </c>
      <c r="L1750" s="2">
        <v>45291</v>
      </c>
      <c r="M1750" t="s">
        <v>6</v>
      </c>
    </row>
    <row r="1751" spans="1:13" ht="12.75" customHeight="1" x14ac:dyDescent="0.25">
      <c r="A1751" t="s">
        <v>2729</v>
      </c>
      <c r="B1751" t="s">
        <v>2169</v>
      </c>
      <c r="C1751" s="1">
        <v>38625</v>
      </c>
      <c r="D1751" s="2">
        <v>38626</v>
      </c>
      <c r="E1751" t="s">
        <v>107</v>
      </c>
      <c r="F1751" t="s">
        <v>299</v>
      </c>
      <c r="G1751" t="s">
        <v>2715</v>
      </c>
      <c r="H1751" s="4">
        <v>5783.36</v>
      </c>
      <c r="I1751" s="4">
        <v>83.71</v>
      </c>
      <c r="J1751" s="4">
        <v>2079.0300000000002</v>
      </c>
      <c r="K1751" s="4">
        <v>3704.33</v>
      </c>
      <c r="L1751" s="2">
        <v>45291</v>
      </c>
      <c r="M1751" t="s">
        <v>6</v>
      </c>
    </row>
    <row r="1752" spans="1:13" ht="12.75" customHeight="1" x14ac:dyDescent="0.25">
      <c r="A1752" t="s">
        <v>2730</v>
      </c>
      <c r="B1752" t="s">
        <v>816</v>
      </c>
      <c r="C1752" s="1">
        <v>38625</v>
      </c>
      <c r="D1752" s="2">
        <v>38078</v>
      </c>
      <c r="E1752" t="s">
        <v>107</v>
      </c>
      <c r="F1752" t="s">
        <v>299</v>
      </c>
      <c r="G1752" t="s">
        <v>2141</v>
      </c>
      <c r="H1752" s="4">
        <v>9266.69</v>
      </c>
      <c r="I1752" s="4">
        <v>132.38</v>
      </c>
      <c r="J1752" s="4">
        <v>3607.32</v>
      </c>
      <c r="K1752" s="4">
        <v>5659.37</v>
      </c>
      <c r="L1752" s="2">
        <v>45291</v>
      </c>
      <c r="M1752" t="s">
        <v>6</v>
      </c>
    </row>
    <row r="1753" spans="1:13" ht="12.75" customHeight="1" x14ac:dyDescent="0.25">
      <c r="A1753" t="s">
        <v>2731</v>
      </c>
      <c r="B1753" t="s">
        <v>1144</v>
      </c>
      <c r="C1753" s="1">
        <v>38625</v>
      </c>
      <c r="D1753" s="2">
        <v>38078</v>
      </c>
      <c r="E1753" t="s">
        <v>107</v>
      </c>
      <c r="F1753" t="s">
        <v>299</v>
      </c>
      <c r="G1753" t="s">
        <v>2141</v>
      </c>
      <c r="H1753" s="4">
        <v>3075.64</v>
      </c>
      <c r="I1753" s="4">
        <v>43.94</v>
      </c>
      <c r="J1753" s="4">
        <v>1197.27</v>
      </c>
      <c r="K1753" s="4">
        <v>1878.37</v>
      </c>
      <c r="L1753" s="2">
        <v>45291</v>
      </c>
      <c r="M1753" t="s">
        <v>6</v>
      </c>
    </row>
    <row r="1754" spans="1:13" ht="12.75" customHeight="1" x14ac:dyDescent="0.25">
      <c r="A1754" t="s">
        <v>2732</v>
      </c>
      <c r="B1754" t="s">
        <v>1435</v>
      </c>
      <c r="C1754" s="1">
        <v>38625</v>
      </c>
      <c r="D1754" s="2">
        <v>38078</v>
      </c>
      <c r="E1754" t="s">
        <v>107</v>
      </c>
      <c r="F1754" t="s">
        <v>299</v>
      </c>
      <c r="G1754" t="s">
        <v>2141</v>
      </c>
      <c r="H1754" s="4">
        <v>1064.99</v>
      </c>
      <c r="I1754" s="4">
        <v>15.21</v>
      </c>
      <c r="J1754" s="4">
        <v>414.6</v>
      </c>
      <c r="K1754" s="4">
        <v>650.39</v>
      </c>
      <c r="L1754" s="2">
        <v>45291</v>
      </c>
      <c r="M1754" t="s">
        <v>6</v>
      </c>
    </row>
    <row r="1755" spans="1:13" ht="12.75" customHeight="1" x14ac:dyDescent="0.25">
      <c r="A1755" t="s">
        <v>2733</v>
      </c>
      <c r="B1755" t="s">
        <v>2708</v>
      </c>
      <c r="C1755" s="1">
        <v>38625</v>
      </c>
      <c r="D1755" s="2">
        <v>38078</v>
      </c>
      <c r="E1755" t="s">
        <v>107</v>
      </c>
      <c r="F1755" t="s">
        <v>299</v>
      </c>
      <c r="G1755" t="s">
        <v>2141</v>
      </c>
      <c r="H1755" s="4">
        <v>24700.05</v>
      </c>
      <c r="I1755" s="4">
        <v>352.86</v>
      </c>
      <c r="J1755" s="4">
        <v>9615.3700000000008</v>
      </c>
      <c r="K1755" s="4">
        <v>15084.68</v>
      </c>
      <c r="L1755" s="2">
        <v>45291</v>
      </c>
      <c r="M1755" t="s">
        <v>6</v>
      </c>
    </row>
    <row r="1756" spans="1:13" ht="12.75" customHeight="1" x14ac:dyDescent="0.25">
      <c r="A1756" t="s">
        <v>2734</v>
      </c>
      <c r="B1756" t="s">
        <v>1769</v>
      </c>
      <c r="C1756" s="1">
        <v>38625</v>
      </c>
      <c r="D1756" s="2">
        <v>38078</v>
      </c>
      <c r="E1756" t="s">
        <v>107</v>
      </c>
      <c r="F1756" t="s">
        <v>299</v>
      </c>
      <c r="G1756" t="s">
        <v>2141</v>
      </c>
      <c r="H1756" s="4">
        <v>5915.44</v>
      </c>
      <c r="I1756" s="4">
        <v>84.51</v>
      </c>
      <c r="J1756" s="4">
        <v>2302.83</v>
      </c>
      <c r="K1756" s="4">
        <v>3612.61</v>
      </c>
      <c r="L1756" s="2">
        <v>45291</v>
      </c>
      <c r="M1756" t="s">
        <v>6</v>
      </c>
    </row>
    <row r="1757" spans="1:13" ht="12.75" customHeight="1" x14ac:dyDescent="0.25">
      <c r="A1757" t="s">
        <v>2735</v>
      </c>
      <c r="B1757" t="s">
        <v>2736</v>
      </c>
      <c r="C1757" s="1">
        <v>38625</v>
      </c>
      <c r="D1757" s="2">
        <v>38078</v>
      </c>
      <c r="E1757" t="s">
        <v>107</v>
      </c>
      <c r="F1757" t="s">
        <v>299</v>
      </c>
      <c r="G1757" t="s">
        <v>2141</v>
      </c>
      <c r="H1757" s="4">
        <v>2334.25</v>
      </c>
      <c r="I1757" s="4">
        <v>33.35</v>
      </c>
      <c r="J1757" s="4">
        <v>908.63</v>
      </c>
      <c r="K1757" s="4">
        <v>1425.62</v>
      </c>
      <c r="L1757" s="2">
        <v>45291</v>
      </c>
      <c r="M1757" t="s">
        <v>6</v>
      </c>
    </row>
    <row r="1758" spans="1:13" ht="12.75" customHeight="1" x14ac:dyDescent="0.25">
      <c r="A1758" t="s">
        <v>2737</v>
      </c>
      <c r="B1758" t="s">
        <v>2710</v>
      </c>
      <c r="C1758" s="1">
        <v>38625</v>
      </c>
      <c r="D1758" s="2">
        <v>38078</v>
      </c>
      <c r="E1758" t="s">
        <v>107</v>
      </c>
      <c r="F1758" t="s">
        <v>299</v>
      </c>
      <c r="G1758" t="s">
        <v>2141</v>
      </c>
      <c r="H1758" s="4">
        <v>755.37</v>
      </c>
      <c r="I1758" s="4">
        <v>10.79</v>
      </c>
      <c r="J1758" s="4">
        <v>294.11</v>
      </c>
      <c r="K1758" s="4">
        <v>461.26</v>
      </c>
      <c r="L1758" s="2">
        <v>45291</v>
      </c>
      <c r="M1758" t="s">
        <v>6</v>
      </c>
    </row>
    <row r="1759" spans="1:13" ht="12.75" customHeight="1" x14ac:dyDescent="0.25">
      <c r="A1759" t="s">
        <v>2738</v>
      </c>
      <c r="B1759" t="s">
        <v>2712</v>
      </c>
      <c r="C1759" s="1">
        <v>38625</v>
      </c>
      <c r="D1759" s="2">
        <v>38078</v>
      </c>
      <c r="E1759" t="s">
        <v>107</v>
      </c>
      <c r="F1759" t="s">
        <v>299</v>
      </c>
      <c r="G1759" t="s">
        <v>2141</v>
      </c>
      <c r="H1759" s="4">
        <v>54609.58</v>
      </c>
      <c r="I1759" s="4">
        <v>780.14</v>
      </c>
      <c r="J1759" s="4">
        <v>21258.71</v>
      </c>
      <c r="K1759" s="4">
        <v>33350.870000000003</v>
      </c>
      <c r="L1759" s="2">
        <v>45291</v>
      </c>
      <c r="M1759" t="s">
        <v>6</v>
      </c>
    </row>
    <row r="1760" spans="1:13" ht="12.75" customHeight="1" x14ac:dyDescent="0.25">
      <c r="A1760" t="s">
        <v>2739</v>
      </c>
      <c r="B1760" t="s">
        <v>2179</v>
      </c>
      <c r="C1760" s="1">
        <v>38625</v>
      </c>
      <c r="D1760" s="2">
        <v>38078</v>
      </c>
      <c r="E1760" t="s">
        <v>107</v>
      </c>
      <c r="F1760" t="s">
        <v>299</v>
      </c>
      <c r="G1760" t="s">
        <v>2141</v>
      </c>
      <c r="H1760" s="4">
        <v>390.84</v>
      </c>
      <c r="I1760" s="4">
        <v>5.58</v>
      </c>
      <c r="J1760" s="4">
        <v>152.19999999999999</v>
      </c>
      <c r="K1760" s="4">
        <v>238.64</v>
      </c>
      <c r="L1760" s="2">
        <v>45291</v>
      </c>
      <c r="M1760" t="s">
        <v>6</v>
      </c>
    </row>
    <row r="1761" spans="1:13" ht="12.75" customHeight="1" x14ac:dyDescent="0.25">
      <c r="A1761" t="s">
        <v>2740</v>
      </c>
      <c r="B1761" t="s">
        <v>2169</v>
      </c>
      <c r="C1761" s="1">
        <v>38625</v>
      </c>
      <c r="D1761" s="2">
        <v>38078</v>
      </c>
      <c r="E1761" t="s">
        <v>107</v>
      </c>
      <c r="F1761" t="s">
        <v>299</v>
      </c>
      <c r="G1761" t="s">
        <v>2141</v>
      </c>
      <c r="H1761" s="4">
        <v>1100.4000000000001</v>
      </c>
      <c r="I1761" s="4">
        <v>15.72</v>
      </c>
      <c r="J1761" s="4">
        <v>428.41</v>
      </c>
      <c r="K1761" s="4">
        <v>671.99</v>
      </c>
      <c r="L1761" s="2">
        <v>45291</v>
      </c>
      <c r="M1761" t="s">
        <v>6</v>
      </c>
    </row>
    <row r="1762" spans="1:13" ht="12.75" customHeight="1" x14ac:dyDescent="0.25">
      <c r="A1762" t="s">
        <v>2741</v>
      </c>
      <c r="B1762" t="s">
        <v>2742</v>
      </c>
      <c r="C1762" s="1">
        <v>38625</v>
      </c>
      <c r="D1762" s="2">
        <v>38078</v>
      </c>
      <c r="E1762" t="s">
        <v>107</v>
      </c>
      <c r="F1762" t="s">
        <v>299</v>
      </c>
      <c r="G1762" t="s">
        <v>2141</v>
      </c>
      <c r="H1762" s="4">
        <v>1283.1199999999999</v>
      </c>
      <c r="I1762" s="4">
        <v>18.329999999999998</v>
      </c>
      <c r="J1762" s="4">
        <v>499.47</v>
      </c>
      <c r="K1762" s="4">
        <v>783.65</v>
      </c>
      <c r="L1762" s="2">
        <v>45291</v>
      </c>
      <c r="M1762" t="s">
        <v>6</v>
      </c>
    </row>
    <row r="1763" spans="1:13" ht="12.75" customHeight="1" x14ac:dyDescent="0.25">
      <c r="A1763" t="s">
        <v>2743</v>
      </c>
      <c r="B1763" t="s">
        <v>2744</v>
      </c>
      <c r="C1763" s="1">
        <v>38625</v>
      </c>
      <c r="D1763" s="2">
        <v>38078</v>
      </c>
      <c r="E1763" t="s">
        <v>107</v>
      </c>
      <c r="F1763" t="s">
        <v>299</v>
      </c>
      <c r="G1763" t="s">
        <v>2141</v>
      </c>
      <c r="H1763" s="4">
        <v>224.46</v>
      </c>
      <c r="I1763" s="4">
        <v>3.21</v>
      </c>
      <c r="J1763" s="4">
        <v>87.4</v>
      </c>
      <c r="K1763" s="4">
        <v>137.06</v>
      </c>
      <c r="L1763" s="2">
        <v>45291</v>
      </c>
      <c r="M1763" t="s">
        <v>6</v>
      </c>
    </row>
    <row r="1764" spans="1:13" ht="12.75" customHeight="1" x14ac:dyDescent="0.25">
      <c r="A1764" t="s">
        <v>2745</v>
      </c>
      <c r="B1764" t="s">
        <v>2746</v>
      </c>
      <c r="C1764" s="1">
        <v>38625</v>
      </c>
      <c r="D1764" s="2">
        <v>38353</v>
      </c>
      <c r="E1764" t="s">
        <v>107</v>
      </c>
      <c r="F1764" t="s">
        <v>299</v>
      </c>
      <c r="G1764" t="s">
        <v>2491</v>
      </c>
      <c r="H1764" s="4">
        <v>12145.66</v>
      </c>
      <c r="I1764" s="4">
        <v>174.68</v>
      </c>
      <c r="J1764" s="4">
        <v>4546.8999999999996</v>
      </c>
      <c r="K1764" s="4">
        <v>7598.76</v>
      </c>
      <c r="L1764" s="2">
        <v>45291</v>
      </c>
      <c r="M1764" t="s">
        <v>6</v>
      </c>
    </row>
    <row r="1765" spans="1:13" ht="12.75" customHeight="1" x14ac:dyDescent="0.25">
      <c r="A1765" t="s">
        <v>2747</v>
      </c>
      <c r="B1765" t="s">
        <v>2748</v>
      </c>
      <c r="C1765" s="1">
        <v>38625</v>
      </c>
      <c r="D1765" s="2">
        <v>38353</v>
      </c>
      <c r="E1765" t="s">
        <v>107</v>
      </c>
      <c r="F1765" t="s">
        <v>299</v>
      </c>
      <c r="G1765" t="s">
        <v>2491</v>
      </c>
      <c r="H1765" s="4">
        <v>6139.56</v>
      </c>
      <c r="I1765" s="4">
        <v>88.3</v>
      </c>
      <c r="J1765" s="4">
        <v>2298.5100000000002</v>
      </c>
      <c r="K1765" s="4">
        <v>3841.05</v>
      </c>
      <c r="L1765" s="2">
        <v>45291</v>
      </c>
      <c r="M1765" t="s">
        <v>6</v>
      </c>
    </row>
    <row r="1766" spans="1:13" ht="12.75" customHeight="1" x14ac:dyDescent="0.25">
      <c r="A1766" t="s">
        <v>2749</v>
      </c>
      <c r="B1766" t="s">
        <v>2750</v>
      </c>
      <c r="C1766" s="1">
        <v>38625</v>
      </c>
      <c r="D1766" s="2">
        <v>38353</v>
      </c>
      <c r="E1766" t="s">
        <v>107</v>
      </c>
      <c r="F1766" t="s">
        <v>299</v>
      </c>
      <c r="G1766" t="s">
        <v>2491</v>
      </c>
      <c r="H1766" s="4">
        <v>4137.53</v>
      </c>
      <c r="I1766" s="4">
        <v>59.51</v>
      </c>
      <c r="J1766" s="4">
        <v>1549.02</v>
      </c>
      <c r="K1766" s="4">
        <v>2588.5100000000002</v>
      </c>
      <c r="L1766" s="2">
        <v>45291</v>
      </c>
      <c r="M1766" t="s">
        <v>6</v>
      </c>
    </row>
    <row r="1767" spans="1:13" ht="12.75" customHeight="1" x14ac:dyDescent="0.25">
      <c r="A1767" t="s">
        <v>2751</v>
      </c>
      <c r="B1767" t="s">
        <v>2752</v>
      </c>
      <c r="C1767" s="1">
        <v>38625</v>
      </c>
      <c r="D1767" s="2">
        <v>38353</v>
      </c>
      <c r="E1767" t="s">
        <v>107</v>
      </c>
      <c r="F1767" t="s">
        <v>299</v>
      </c>
      <c r="G1767" t="s">
        <v>2491</v>
      </c>
      <c r="H1767" s="4">
        <v>6673.44</v>
      </c>
      <c r="I1767" s="4">
        <v>95.98</v>
      </c>
      <c r="J1767" s="4">
        <v>2498.44</v>
      </c>
      <c r="K1767" s="4">
        <v>4175</v>
      </c>
      <c r="L1767" s="2">
        <v>45291</v>
      </c>
      <c r="M1767" t="s">
        <v>6</v>
      </c>
    </row>
    <row r="1768" spans="1:13" ht="12.75" customHeight="1" x14ac:dyDescent="0.25">
      <c r="A1768" t="s">
        <v>2753</v>
      </c>
      <c r="B1768" t="s">
        <v>2754</v>
      </c>
      <c r="C1768" s="1">
        <v>38625</v>
      </c>
      <c r="D1768" s="2">
        <v>38353</v>
      </c>
      <c r="E1768" t="s">
        <v>107</v>
      </c>
      <c r="F1768" t="s">
        <v>299</v>
      </c>
      <c r="G1768" t="s">
        <v>2491</v>
      </c>
      <c r="H1768" s="4">
        <v>7607.72</v>
      </c>
      <c r="I1768" s="4">
        <v>109.41</v>
      </c>
      <c r="J1768" s="4">
        <v>2848.29</v>
      </c>
      <c r="K1768" s="4">
        <v>4759.43</v>
      </c>
      <c r="L1768" s="2">
        <v>45291</v>
      </c>
      <c r="M1768" t="s">
        <v>6</v>
      </c>
    </row>
    <row r="1769" spans="1:13" ht="12.75" customHeight="1" x14ac:dyDescent="0.25">
      <c r="A1769" t="s">
        <v>2755</v>
      </c>
      <c r="B1769" t="s">
        <v>2756</v>
      </c>
      <c r="C1769" s="1">
        <v>38625</v>
      </c>
      <c r="D1769" s="2">
        <v>38353</v>
      </c>
      <c r="E1769" t="s">
        <v>107</v>
      </c>
      <c r="F1769" t="s">
        <v>299</v>
      </c>
      <c r="G1769" t="s">
        <v>2491</v>
      </c>
      <c r="H1769" s="4">
        <v>4698.1000000000004</v>
      </c>
      <c r="I1769" s="4">
        <v>67.569999999999993</v>
      </c>
      <c r="J1769" s="4">
        <v>1758.85</v>
      </c>
      <c r="K1769" s="4">
        <v>2939.25</v>
      </c>
      <c r="L1769" s="2">
        <v>45291</v>
      </c>
      <c r="M1769" t="s">
        <v>6</v>
      </c>
    </row>
    <row r="1770" spans="1:13" ht="12.75" customHeight="1" x14ac:dyDescent="0.25">
      <c r="A1770" t="s">
        <v>2757</v>
      </c>
      <c r="B1770" t="s">
        <v>2758</v>
      </c>
      <c r="C1770" s="1">
        <v>38625</v>
      </c>
      <c r="D1770" s="2">
        <v>38353</v>
      </c>
      <c r="E1770" t="s">
        <v>107</v>
      </c>
      <c r="F1770" t="s">
        <v>299</v>
      </c>
      <c r="G1770" t="s">
        <v>2491</v>
      </c>
      <c r="H1770" s="4">
        <v>4004.06</v>
      </c>
      <c r="I1770" s="4">
        <v>57.59</v>
      </c>
      <c r="J1770" s="4">
        <v>1499.03</v>
      </c>
      <c r="K1770" s="4">
        <v>2505.0300000000002</v>
      </c>
      <c r="L1770" s="2">
        <v>45291</v>
      </c>
      <c r="M1770" t="s">
        <v>6</v>
      </c>
    </row>
    <row r="1771" spans="1:13" ht="12.75" customHeight="1" x14ac:dyDescent="0.25">
      <c r="A1771" t="s">
        <v>2759</v>
      </c>
      <c r="B1771" t="s">
        <v>1144</v>
      </c>
      <c r="C1771" s="1">
        <v>38625</v>
      </c>
      <c r="D1771" s="2">
        <v>38353</v>
      </c>
      <c r="E1771" t="s">
        <v>107</v>
      </c>
      <c r="F1771" t="s">
        <v>299</v>
      </c>
      <c r="G1771" t="s">
        <v>2491</v>
      </c>
      <c r="H1771" s="4">
        <v>3603.66</v>
      </c>
      <c r="I1771" s="4">
        <v>51.83</v>
      </c>
      <c r="J1771" s="4">
        <v>1349.1</v>
      </c>
      <c r="K1771" s="4">
        <v>2254.56</v>
      </c>
      <c r="L1771" s="2">
        <v>45291</v>
      </c>
      <c r="M1771" t="s">
        <v>6</v>
      </c>
    </row>
    <row r="1772" spans="1:13" ht="12.75" customHeight="1" x14ac:dyDescent="0.25">
      <c r="A1772" t="s">
        <v>2760</v>
      </c>
      <c r="B1772" t="s">
        <v>979</v>
      </c>
      <c r="C1772" s="1">
        <v>38625</v>
      </c>
      <c r="D1772" s="2">
        <v>38353</v>
      </c>
      <c r="E1772" t="s">
        <v>107</v>
      </c>
      <c r="F1772" t="s">
        <v>299</v>
      </c>
      <c r="G1772" t="s">
        <v>2491</v>
      </c>
      <c r="H1772" s="4">
        <v>1628.32</v>
      </c>
      <c r="I1772" s="4">
        <v>23.42</v>
      </c>
      <c r="J1772" s="4">
        <v>609.67999999999995</v>
      </c>
      <c r="K1772" s="4">
        <v>1018.64</v>
      </c>
      <c r="L1772" s="2">
        <v>45291</v>
      </c>
      <c r="M1772" t="s">
        <v>6</v>
      </c>
    </row>
    <row r="1773" spans="1:13" ht="12.75" customHeight="1" x14ac:dyDescent="0.25">
      <c r="A1773" t="s">
        <v>2761</v>
      </c>
      <c r="B1773" t="s">
        <v>1435</v>
      </c>
      <c r="C1773" s="1">
        <v>38625</v>
      </c>
      <c r="D1773" s="2">
        <v>38353</v>
      </c>
      <c r="E1773" t="s">
        <v>107</v>
      </c>
      <c r="F1773" t="s">
        <v>299</v>
      </c>
      <c r="G1773" t="s">
        <v>2491</v>
      </c>
      <c r="H1773" s="4">
        <v>867.55</v>
      </c>
      <c r="I1773" s="4">
        <v>12.48</v>
      </c>
      <c r="J1773" s="4">
        <v>324.79000000000002</v>
      </c>
      <c r="K1773" s="4">
        <v>542.76</v>
      </c>
      <c r="L1773" s="2">
        <v>45291</v>
      </c>
      <c r="M1773" t="s">
        <v>6</v>
      </c>
    </row>
    <row r="1774" spans="1:13" ht="12.75" customHeight="1" x14ac:dyDescent="0.25">
      <c r="A1774" t="s">
        <v>2762</v>
      </c>
      <c r="B1774" t="s">
        <v>2763</v>
      </c>
      <c r="C1774" s="1">
        <v>38625</v>
      </c>
      <c r="D1774" s="2">
        <v>38353</v>
      </c>
      <c r="E1774" t="s">
        <v>107</v>
      </c>
      <c r="F1774" t="s">
        <v>299</v>
      </c>
      <c r="G1774" t="s">
        <v>2491</v>
      </c>
      <c r="H1774" s="4">
        <v>5005.08</v>
      </c>
      <c r="I1774" s="4">
        <v>71.98</v>
      </c>
      <c r="J1774" s="4">
        <v>1873.78</v>
      </c>
      <c r="K1774" s="4">
        <v>3131.3</v>
      </c>
      <c r="L1774" s="2">
        <v>45291</v>
      </c>
      <c r="M1774" t="s">
        <v>6</v>
      </c>
    </row>
    <row r="1775" spans="1:13" ht="12.75" customHeight="1" x14ac:dyDescent="0.25">
      <c r="A1775" t="s">
        <v>2764</v>
      </c>
      <c r="B1775" t="s">
        <v>2765</v>
      </c>
      <c r="C1775" s="1">
        <v>38625</v>
      </c>
      <c r="D1775" s="2">
        <v>38353</v>
      </c>
      <c r="E1775" t="s">
        <v>107</v>
      </c>
      <c r="F1775" t="s">
        <v>299</v>
      </c>
      <c r="G1775" t="s">
        <v>2491</v>
      </c>
      <c r="H1775" s="4">
        <v>166835.97</v>
      </c>
      <c r="I1775" s="4">
        <v>2399.44</v>
      </c>
      <c r="J1775" s="4">
        <v>62460.4</v>
      </c>
      <c r="K1775" s="4">
        <v>104375.57</v>
      </c>
      <c r="L1775" s="2">
        <v>45291</v>
      </c>
      <c r="M1775" t="s">
        <v>6</v>
      </c>
    </row>
    <row r="1776" spans="1:13" ht="12.75" customHeight="1" x14ac:dyDescent="0.25">
      <c r="A1776" t="s">
        <v>2766</v>
      </c>
      <c r="B1776" t="s">
        <v>2767</v>
      </c>
      <c r="C1776" s="1">
        <v>38625</v>
      </c>
      <c r="D1776" s="2">
        <v>38353</v>
      </c>
      <c r="E1776" t="s">
        <v>107</v>
      </c>
      <c r="F1776" t="s">
        <v>299</v>
      </c>
      <c r="G1776" t="s">
        <v>2491</v>
      </c>
      <c r="H1776" s="4">
        <v>9609.75</v>
      </c>
      <c r="I1776" s="4">
        <v>138.21</v>
      </c>
      <c r="J1776" s="4">
        <v>3597.82</v>
      </c>
      <c r="K1776" s="4">
        <v>6011.93</v>
      </c>
      <c r="L1776" s="2">
        <v>45291</v>
      </c>
      <c r="M1776" t="s">
        <v>6</v>
      </c>
    </row>
    <row r="1777" spans="1:13" ht="12.75" customHeight="1" x14ac:dyDescent="0.25">
      <c r="A1777" t="s">
        <v>2768</v>
      </c>
      <c r="B1777" t="s">
        <v>2769</v>
      </c>
      <c r="C1777" s="1">
        <v>38625</v>
      </c>
      <c r="D1777" s="2">
        <v>38353</v>
      </c>
      <c r="E1777" t="s">
        <v>107</v>
      </c>
      <c r="F1777" t="s">
        <v>299</v>
      </c>
      <c r="G1777" t="s">
        <v>2491</v>
      </c>
      <c r="H1777" s="4">
        <v>28028.44</v>
      </c>
      <c r="I1777" s="4">
        <v>403.11</v>
      </c>
      <c r="J1777" s="4">
        <v>10493.37</v>
      </c>
      <c r="K1777" s="4">
        <v>17535.07</v>
      </c>
      <c r="L1777" s="2">
        <v>45291</v>
      </c>
      <c r="M1777" t="s">
        <v>6</v>
      </c>
    </row>
    <row r="1778" spans="1:13" ht="12.75" customHeight="1" x14ac:dyDescent="0.25">
      <c r="A1778" t="s">
        <v>2770</v>
      </c>
      <c r="B1778" t="s">
        <v>2771</v>
      </c>
      <c r="C1778" s="1">
        <v>38625</v>
      </c>
      <c r="D1778" s="2">
        <v>38353</v>
      </c>
      <c r="E1778" t="s">
        <v>107</v>
      </c>
      <c r="F1778" t="s">
        <v>299</v>
      </c>
      <c r="G1778" t="s">
        <v>2491</v>
      </c>
      <c r="H1778" s="4">
        <v>24624.99</v>
      </c>
      <c r="I1778" s="4">
        <v>354.16</v>
      </c>
      <c r="J1778" s="4">
        <v>9219.16</v>
      </c>
      <c r="K1778" s="4">
        <v>15405.83</v>
      </c>
      <c r="L1778" s="2">
        <v>45291</v>
      </c>
      <c r="M1778" t="s">
        <v>6</v>
      </c>
    </row>
    <row r="1779" spans="1:13" ht="12.75" customHeight="1" x14ac:dyDescent="0.25">
      <c r="A1779" t="s">
        <v>2772</v>
      </c>
      <c r="B1779" t="s">
        <v>2773</v>
      </c>
      <c r="C1779" s="1">
        <v>38625</v>
      </c>
      <c r="D1779" s="2">
        <v>38353</v>
      </c>
      <c r="E1779" t="s">
        <v>107</v>
      </c>
      <c r="F1779" t="s">
        <v>299</v>
      </c>
      <c r="G1779" t="s">
        <v>2491</v>
      </c>
      <c r="H1779" s="4">
        <v>8488.61</v>
      </c>
      <c r="I1779" s="4">
        <v>122.09</v>
      </c>
      <c r="J1779" s="4">
        <v>3177.96</v>
      </c>
      <c r="K1779" s="4">
        <v>5310.65</v>
      </c>
      <c r="L1779" s="2">
        <v>45291</v>
      </c>
      <c r="M1779" t="s">
        <v>6</v>
      </c>
    </row>
    <row r="1780" spans="1:13" ht="12.75" customHeight="1" x14ac:dyDescent="0.25">
      <c r="A1780" t="s">
        <v>2774</v>
      </c>
      <c r="B1780" t="s">
        <v>2775</v>
      </c>
      <c r="C1780" s="1">
        <v>38625</v>
      </c>
      <c r="D1780" s="2">
        <v>38353</v>
      </c>
      <c r="E1780" t="s">
        <v>107</v>
      </c>
      <c r="F1780" t="s">
        <v>299</v>
      </c>
      <c r="G1780" t="s">
        <v>2491</v>
      </c>
      <c r="H1780" s="4">
        <v>2002.03</v>
      </c>
      <c r="I1780" s="4">
        <v>28.79</v>
      </c>
      <c r="J1780" s="4">
        <v>749.52</v>
      </c>
      <c r="K1780" s="4">
        <v>1252.51</v>
      </c>
      <c r="L1780" s="2">
        <v>45291</v>
      </c>
      <c r="M1780" t="s">
        <v>6</v>
      </c>
    </row>
    <row r="1781" spans="1:13" ht="12.75" customHeight="1" x14ac:dyDescent="0.25">
      <c r="A1781" t="s">
        <v>2776</v>
      </c>
      <c r="B1781" t="s">
        <v>2777</v>
      </c>
      <c r="C1781" s="1">
        <v>38625</v>
      </c>
      <c r="D1781" s="2">
        <v>38353</v>
      </c>
      <c r="E1781" t="s">
        <v>107</v>
      </c>
      <c r="F1781" t="s">
        <v>299</v>
      </c>
      <c r="G1781" t="s">
        <v>2491</v>
      </c>
      <c r="H1781" s="4">
        <v>103075.27</v>
      </c>
      <c r="I1781" s="4">
        <v>1482.43</v>
      </c>
      <c r="J1781" s="4">
        <v>38589.61</v>
      </c>
      <c r="K1781" s="4">
        <v>64485.66</v>
      </c>
      <c r="L1781" s="2">
        <v>45291</v>
      </c>
      <c r="M1781" t="s">
        <v>6</v>
      </c>
    </row>
    <row r="1782" spans="1:13" ht="12.75" customHeight="1" x14ac:dyDescent="0.25">
      <c r="A1782" t="s">
        <v>2778</v>
      </c>
      <c r="B1782" t="s">
        <v>2779</v>
      </c>
      <c r="C1782" s="1">
        <v>38625</v>
      </c>
      <c r="D1782" s="2">
        <v>38353</v>
      </c>
      <c r="E1782" t="s">
        <v>107</v>
      </c>
      <c r="F1782" t="s">
        <v>299</v>
      </c>
      <c r="G1782" t="s">
        <v>2491</v>
      </c>
      <c r="H1782" s="4">
        <v>34915.43</v>
      </c>
      <c r="I1782" s="4">
        <v>502.15</v>
      </c>
      <c r="J1782" s="4">
        <v>13071.73</v>
      </c>
      <c r="K1782" s="4">
        <v>21843.7</v>
      </c>
      <c r="L1782" s="2">
        <v>45291</v>
      </c>
      <c r="M1782" t="s">
        <v>6</v>
      </c>
    </row>
    <row r="1783" spans="1:13" ht="12.75" customHeight="1" x14ac:dyDescent="0.25">
      <c r="A1783" t="s">
        <v>2780</v>
      </c>
      <c r="B1783" t="s">
        <v>2781</v>
      </c>
      <c r="C1783" s="1">
        <v>38625</v>
      </c>
      <c r="D1783" s="2">
        <v>38353</v>
      </c>
      <c r="E1783" t="s">
        <v>107</v>
      </c>
      <c r="F1783" t="s">
        <v>299</v>
      </c>
      <c r="G1783" t="s">
        <v>2491</v>
      </c>
      <c r="H1783" s="4">
        <v>667.34</v>
      </c>
      <c r="I1783" s="4">
        <v>9.6</v>
      </c>
      <c r="J1783" s="4">
        <v>249.83</v>
      </c>
      <c r="K1783" s="4">
        <v>417.51</v>
      </c>
      <c r="L1783" s="2">
        <v>45291</v>
      </c>
      <c r="M1783" t="s">
        <v>6</v>
      </c>
    </row>
    <row r="1784" spans="1:13" ht="12.75" customHeight="1" x14ac:dyDescent="0.25">
      <c r="A1784" t="s">
        <v>2782</v>
      </c>
      <c r="B1784" t="s">
        <v>2783</v>
      </c>
      <c r="C1784" s="1">
        <v>38625</v>
      </c>
      <c r="D1784" s="2">
        <v>38353</v>
      </c>
      <c r="E1784" t="s">
        <v>107</v>
      </c>
      <c r="F1784" t="s">
        <v>299</v>
      </c>
      <c r="G1784" t="s">
        <v>2491</v>
      </c>
      <c r="H1784" s="4">
        <v>5358.77</v>
      </c>
      <c r="I1784" s="4">
        <v>77.069999999999993</v>
      </c>
      <c r="J1784" s="4">
        <v>2006.31</v>
      </c>
      <c r="K1784" s="4">
        <v>3352.46</v>
      </c>
      <c r="L1784" s="2">
        <v>45291</v>
      </c>
      <c r="M1784" t="s">
        <v>6</v>
      </c>
    </row>
    <row r="1785" spans="1:13" ht="12.75" customHeight="1" x14ac:dyDescent="0.25">
      <c r="A1785" t="s">
        <v>2784</v>
      </c>
      <c r="B1785" t="s">
        <v>2785</v>
      </c>
      <c r="C1785" s="1">
        <v>38625</v>
      </c>
      <c r="D1785" s="2">
        <v>38353</v>
      </c>
      <c r="E1785" t="s">
        <v>107</v>
      </c>
      <c r="F1785" t="s">
        <v>299</v>
      </c>
      <c r="G1785" t="s">
        <v>2491</v>
      </c>
      <c r="H1785" s="4">
        <v>42210.84</v>
      </c>
      <c r="I1785" s="4">
        <v>607.08000000000004</v>
      </c>
      <c r="J1785" s="4">
        <v>15802.96</v>
      </c>
      <c r="K1785" s="4">
        <v>26407.88</v>
      </c>
      <c r="L1785" s="2">
        <v>45291</v>
      </c>
      <c r="M1785" t="s">
        <v>6</v>
      </c>
    </row>
    <row r="1786" spans="1:13" ht="12.75" customHeight="1" x14ac:dyDescent="0.25">
      <c r="A1786" t="s">
        <v>2786</v>
      </c>
      <c r="B1786" t="s">
        <v>2787</v>
      </c>
      <c r="C1786" s="1">
        <v>38625</v>
      </c>
      <c r="D1786" s="2">
        <v>38353</v>
      </c>
      <c r="E1786" t="s">
        <v>107</v>
      </c>
      <c r="F1786" t="s">
        <v>299</v>
      </c>
      <c r="G1786" t="s">
        <v>2491</v>
      </c>
      <c r="H1786" s="4">
        <v>7690.47</v>
      </c>
      <c r="I1786" s="4">
        <v>110.6</v>
      </c>
      <c r="J1786" s="4">
        <v>2879.19</v>
      </c>
      <c r="K1786" s="4">
        <v>4811.28</v>
      </c>
      <c r="L1786" s="2">
        <v>45291</v>
      </c>
      <c r="M1786" t="s">
        <v>6</v>
      </c>
    </row>
    <row r="1787" spans="1:13" ht="12.75" customHeight="1" x14ac:dyDescent="0.25">
      <c r="A1787" t="s">
        <v>2788</v>
      </c>
      <c r="B1787" t="s">
        <v>2787</v>
      </c>
      <c r="C1787" s="1">
        <v>38625</v>
      </c>
      <c r="D1787" s="2">
        <v>38353</v>
      </c>
      <c r="E1787" t="s">
        <v>107</v>
      </c>
      <c r="F1787" t="s">
        <v>299</v>
      </c>
      <c r="G1787" t="s">
        <v>2491</v>
      </c>
      <c r="H1787" s="4">
        <v>1801.83</v>
      </c>
      <c r="I1787" s="4">
        <v>25.91</v>
      </c>
      <c r="J1787" s="4">
        <v>674.63</v>
      </c>
      <c r="K1787" s="4">
        <v>1127.2</v>
      </c>
      <c r="L1787" s="2">
        <v>45291</v>
      </c>
      <c r="M1787" t="s">
        <v>6</v>
      </c>
    </row>
    <row r="1788" spans="1:13" ht="12.75" customHeight="1" x14ac:dyDescent="0.25">
      <c r="A1788" t="s">
        <v>2789</v>
      </c>
      <c r="B1788" t="s">
        <v>2790</v>
      </c>
      <c r="C1788" s="1">
        <v>38625</v>
      </c>
      <c r="D1788" s="2">
        <v>38353</v>
      </c>
      <c r="E1788" t="s">
        <v>107</v>
      </c>
      <c r="F1788" t="s">
        <v>299</v>
      </c>
      <c r="G1788" t="s">
        <v>2491</v>
      </c>
      <c r="H1788" s="4">
        <v>85436.7</v>
      </c>
      <c r="I1788" s="4">
        <v>1228.76</v>
      </c>
      <c r="J1788" s="4">
        <v>31985.9</v>
      </c>
      <c r="K1788" s="4">
        <v>53450.8</v>
      </c>
      <c r="L1788" s="2">
        <v>45291</v>
      </c>
      <c r="M1788" t="s">
        <v>6</v>
      </c>
    </row>
    <row r="1789" spans="1:13" ht="12.75" customHeight="1" x14ac:dyDescent="0.25">
      <c r="A1789" t="s">
        <v>2791</v>
      </c>
      <c r="B1789" t="s">
        <v>2179</v>
      </c>
      <c r="C1789" s="1">
        <v>38625</v>
      </c>
      <c r="D1789" s="2">
        <v>38353</v>
      </c>
      <c r="E1789" t="s">
        <v>107</v>
      </c>
      <c r="F1789" t="s">
        <v>299</v>
      </c>
      <c r="G1789" t="s">
        <v>2491</v>
      </c>
      <c r="H1789" s="4">
        <v>73359.11</v>
      </c>
      <c r="I1789" s="4">
        <v>1055.05</v>
      </c>
      <c r="J1789" s="4">
        <v>27464.3</v>
      </c>
      <c r="K1789" s="4">
        <v>45894.81</v>
      </c>
      <c r="L1789" s="2">
        <v>45291</v>
      </c>
      <c r="M1789" t="s">
        <v>6</v>
      </c>
    </row>
    <row r="1790" spans="1:13" ht="12.75" customHeight="1" x14ac:dyDescent="0.25">
      <c r="A1790" t="s">
        <v>2792</v>
      </c>
      <c r="B1790" t="s">
        <v>2793</v>
      </c>
      <c r="C1790" s="1">
        <v>38625</v>
      </c>
      <c r="D1790" s="2">
        <v>38353</v>
      </c>
      <c r="E1790" t="s">
        <v>107</v>
      </c>
      <c r="F1790" t="s">
        <v>299</v>
      </c>
      <c r="G1790" t="s">
        <v>2491</v>
      </c>
      <c r="H1790" s="4">
        <v>3096.48</v>
      </c>
      <c r="I1790" s="4">
        <v>44.53</v>
      </c>
      <c r="J1790" s="4">
        <v>1159.27</v>
      </c>
      <c r="K1790" s="4">
        <v>1937.21</v>
      </c>
      <c r="L1790" s="2">
        <v>45291</v>
      </c>
      <c r="M1790" t="s">
        <v>6</v>
      </c>
    </row>
    <row r="1791" spans="1:13" ht="12.75" customHeight="1" x14ac:dyDescent="0.25">
      <c r="A1791" t="s">
        <v>2794</v>
      </c>
      <c r="B1791" t="s">
        <v>2598</v>
      </c>
      <c r="C1791" s="1">
        <v>38625</v>
      </c>
      <c r="D1791" s="2">
        <v>38353</v>
      </c>
      <c r="E1791" t="s">
        <v>107</v>
      </c>
      <c r="F1791" t="s">
        <v>299</v>
      </c>
      <c r="G1791" t="s">
        <v>2491</v>
      </c>
      <c r="H1791" s="4">
        <v>16839.759999999998</v>
      </c>
      <c r="I1791" s="4">
        <v>242.19</v>
      </c>
      <c r="J1791" s="4">
        <v>6304.6</v>
      </c>
      <c r="K1791" s="4">
        <v>10535.16</v>
      </c>
      <c r="L1791" s="2">
        <v>45291</v>
      </c>
      <c r="M1791" t="s">
        <v>6</v>
      </c>
    </row>
    <row r="1792" spans="1:13" ht="12.75" customHeight="1" x14ac:dyDescent="0.25">
      <c r="A1792" t="s">
        <v>2795</v>
      </c>
      <c r="B1792" t="s">
        <v>2181</v>
      </c>
      <c r="C1792" s="1">
        <v>38625</v>
      </c>
      <c r="D1792" s="2">
        <v>38353</v>
      </c>
      <c r="E1792" t="s">
        <v>107</v>
      </c>
      <c r="F1792" t="s">
        <v>299</v>
      </c>
      <c r="G1792" t="s">
        <v>2491</v>
      </c>
      <c r="H1792" s="4">
        <v>16865.11</v>
      </c>
      <c r="I1792" s="4">
        <v>242.56</v>
      </c>
      <c r="J1792" s="4">
        <v>6313.97</v>
      </c>
      <c r="K1792" s="4">
        <v>10551.14</v>
      </c>
      <c r="L1792" s="2">
        <v>45291</v>
      </c>
      <c r="M1792" t="s">
        <v>6</v>
      </c>
    </row>
    <row r="1793" spans="1:13" ht="12.75" customHeight="1" x14ac:dyDescent="0.25">
      <c r="A1793" t="s">
        <v>2796</v>
      </c>
      <c r="B1793" t="s">
        <v>2601</v>
      </c>
      <c r="C1793" s="1">
        <v>38625</v>
      </c>
      <c r="D1793" s="2">
        <v>38353</v>
      </c>
      <c r="E1793" t="s">
        <v>107</v>
      </c>
      <c r="F1793" t="s">
        <v>299</v>
      </c>
      <c r="G1793" t="s">
        <v>2491</v>
      </c>
      <c r="H1793" s="4">
        <v>49745.15</v>
      </c>
      <c r="I1793" s="4">
        <v>715.44</v>
      </c>
      <c r="J1793" s="4">
        <v>18623.650000000001</v>
      </c>
      <c r="K1793" s="4">
        <v>31121.5</v>
      </c>
      <c r="L1793" s="2">
        <v>45291</v>
      </c>
      <c r="M1793" t="s">
        <v>6</v>
      </c>
    </row>
    <row r="1794" spans="1:13" ht="12.75" customHeight="1" x14ac:dyDescent="0.25">
      <c r="A1794" t="s">
        <v>2797</v>
      </c>
      <c r="B1794" t="s">
        <v>792</v>
      </c>
      <c r="C1794" s="1">
        <v>38625</v>
      </c>
      <c r="D1794" s="2">
        <v>38353</v>
      </c>
      <c r="E1794" t="s">
        <v>107</v>
      </c>
      <c r="F1794" t="s">
        <v>299</v>
      </c>
      <c r="G1794" t="s">
        <v>2491</v>
      </c>
      <c r="H1794" s="4">
        <v>720.73</v>
      </c>
      <c r="I1794" s="4">
        <v>10.36</v>
      </c>
      <c r="J1794" s="4">
        <v>269.92</v>
      </c>
      <c r="K1794" s="4">
        <v>450.81</v>
      </c>
      <c r="L1794" s="2">
        <v>45291</v>
      </c>
      <c r="M1794" t="s">
        <v>6</v>
      </c>
    </row>
    <row r="1795" spans="1:13" ht="12.75" customHeight="1" x14ac:dyDescent="0.25">
      <c r="A1795" t="s">
        <v>2798</v>
      </c>
      <c r="B1795" t="s">
        <v>1435</v>
      </c>
      <c r="C1795" s="1">
        <v>38625</v>
      </c>
      <c r="D1795" s="2">
        <v>38353</v>
      </c>
      <c r="E1795" t="s">
        <v>107</v>
      </c>
      <c r="F1795" t="s">
        <v>299</v>
      </c>
      <c r="G1795" t="s">
        <v>2491</v>
      </c>
      <c r="H1795" s="4">
        <v>1067.75</v>
      </c>
      <c r="I1795" s="4">
        <v>15.36</v>
      </c>
      <c r="J1795" s="4">
        <v>399.84</v>
      </c>
      <c r="K1795" s="4">
        <v>667.91</v>
      </c>
      <c r="L1795" s="2">
        <v>45291</v>
      </c>
      <c r="M1795" t="s">
        <v>6</v>
      </c>
    </row>
    <row r="1796" spans="1:13" ht="12.75" customHeight="1" x14ac:dyDescent="0.25">
      <c r="A1796" t="s">
        <v>2799</v>
      </c>
      <c r="B1796" t="s">
        <v>2769</v>
      </c>
      <c r="C1796" s="1">
        <v>38625</v>
      </c>
      <c r="D1796" s="2">
        <v>38353</v>
      </c>
      <c r="E1796" t="s">
        <v>107</v>
      </c>
      <c r="F1796" t="s">
        <v>299</v>
      </c>
      <c r="G1796" t="s">
        <v>2491</v>
      </c>
      <c r="H1796" s="4">
        <v>3163.21</v>
      </c>
      <c r="I1796" s="4">
        <v>45.49</v>
      </c>
      <c r="J1796" s="4">
        <v>1184.3499999999999</v>
      </c>
      <c r="K1796" s="4">
        <v>1978.86</v>
      </c>
      <c r="L1796" s="2">
        <v>45291</v>
      </c>
      <c r="M1796" t="s">
        <v>6</v>
      </c>
    </row>
    <row r="1797" spans="1:13" ht="12.75" customHeight="1" x14ac:dyDescent="0.25">
      <c r="A1797" t="s">
        <v>2800</v>
      </c>
      <c r="B1797" t="s">
        <v>2605</v>
      </c>
      <c r="C1797" s="1">
        <v>38625</v>
      </c>
      <c r="D1797" s="2">
        <v>38353</v>
      </c>
      <c r="E1797" t="s">
        <v>107</v>
      </c>
      <c r="F1797" t="s">
        <v>299</v>
      </c>
      <c r="G1797" t="s">
        <v>2491</v>
      </c>
      <c r="H1797" s="4">
        <v>40270.870000000003</v>
      </c>
      <c r="I1797" s="4">
        <v>579.17999999999995</v>
      </c>
      <c r="J1797" s="4">
        <v>15076.75</v>
      </c>
      <c r="K1797" s="4">
        <v>25194.12</v>
      </c>
      <c r="L1797" s="2">
        <v>45291</v>
      </c>
      <c r="M1797" t="s">
        <v>6</v>
      </c>
    </row>
    <row r="1798" spans="1:13" ht="12.75" customHeight="1" x14ac:dyDescent="0.25">
      <c r="A1798" t="s">
        <v>2801</v>
      </c>
      <c r="B1798" t="s">
        <v>2447</v>
      </c>
      <c r="C1798" s="1">
        <v>38625</v>
      </c>
      <c r="D1798" s="2">
        <v>38626</v>
      </c>
      <c r="E1798" t="s">
        <v>107</v>
      </c>
      <c r="F1798" t="s">
        <v>299</v>
      </c>
      <c r="G1798" t="s">
        <v>2715</v>
      </c>
      <c r="H1798" s="4">
        <v>698.05</v>
      </c>
      <c r="I1798" s="4">
        <v>10.11</v>
      </c>
      <c r="J1798" s="4">
        <v>250.92</v>
      </c>
      <c r="K1798" s="4">
        <v>447.13</v>
      </c>
      <c r="L1798" s="2">
        <v>45291</v>
      </c>
      <c r="M1798" t="s">
        <v>6</v>
      </c>
    </row>
    <row r="1799" spans="1:13" ht="12.75" customHeight="1" x14ac:dyDescent="0.25">
      <c r="A1799" t="s">
        <v>2802</v>
      </c>
      <c r="B1799" t="s">
        <v>2447</v>
      </c>
      <c r="C1799" s="1">
        <v>38625</v>
      </c>
      <c r="D1799" s="2">
        <v>38626</v>
      </c>
      <c r="E1799" t="s">
        <v>107</v>
      </c>
      <c r="F1799" t="s">
        <v>299</v>
      </c>
      <c r="G1799" t="s">
        <v>2715</v>
      </c>
      <c r="H1799" s="4">
        <v>3025.22</v>
      </c>
      <c r="I1799" s="4">
        <v>43.79</v>
      </c>
      <c r="J1799" s="4">
        <v>1087.5899999999999</v>
      </c>
      <c r="K1799" s="4">
        <v>1937.63</v>
      </c>
      <c r="L1799" s="2">
        <v>45291</v>
      </c>
      <c r="M1799" t="s">
        <v>6</v>
      </c>
    </row>
    <row r="1800" spans="1:13" ht="12.75" customHeight="1" x14ac:dyDescent="0.25">
      <c r="A1800" t="s">
        <v>2803</v>
      </c>
      <c r="B1800" t="s">
        <v>2535</v>
      </c>
      <c r="C1800" s="1">
        <v>38625</v>
      </c>
      <c r="D1800" s="2">
        <v>38626</v>
      </c>
      <c r="E1800" t="s">
        <v>107</v>
      </c>
      <c r="F1800" t="s">
        <v>299</v>
      </c>
      <c r="G1800" t="s">
        <v>2715</v>
      </c>
      <c r="H1800" s="4">
        <v>453.66</v>
      </c>
      <c r="I1800" s="4">
        <v>6.57</v>
      </c>
      <c r="J1800" s="4">
        <v>163.04</v>
      </c>
      <c r="K1800" s="4">
        <v>290.62</v>
      </c>
      <c r="L1800" s="2">
        <v>45291</v>
      </c>
      <c r="M1800" t="s">
        <v>6</v>
      </c>
    </row>
    <row r="1801" spans="1:13" ht="12.75" customHeight="1" x14ac:dyDescent="0.25">
      <c r="A1801" t="s">
        <v>2804</v>
      </c>
      <c r="B1801" t="s">
        <v>2447</v>
      </c>
      <c r="C1801" s="1">
        <v>38625</v>
      </c>
      <c r="D1801" s="2">
        <v>38626</v>
      </c>
      <c r="E1801" t="s">
        <v>107</v>
      </c>
      <c r="F1801" t="s">
        <v>299</v>
      </c>
      <c r="G1801" t="s">
        <v>2715</v>
      </c>
      <c r="H1801" s="4">
        <v>30.7</v>
      </c>
      <c r="I1801" s="4">
        <v>0.45</v>
      </c>
      <c r="J1801" s="4">
        <v>10.97</v>
      </c>
      <c r="K1801" s="4">
        <v>19.73</v>
      </c>
      <c r="L1801" s="2">
        <v>45291</v>
      </c>
      <c r="M1801" t="s">
        <v>6</v>
      </c>
    </row>
    <row r="1802" spans="1:13" ht="12.75" customHeight="1" x14ac:dyDescent="0.25">
      <c r="A1802" t="s">
        <v>2805</v>
      </c>
      <c r="B1802" t="s">
        <v>2447</v>
      </c>
      <c r="C1802" s="1">
        <v>38625</v>
      </c>
      <c r="D1802" s="2">
        <v>38626</v>
      </c>
      <c r="E1802" t="s">
        <v>107</v>
      </c>
      <c r="F1802" t="s">
        <v>299</v>
      </c>
      <c r="G1802" t="s">
        <v>2715</v>
      </c>
      <c r="H1802" s="4">
        <v>1318.17</v>
      </c>
      <c r="I1802" s="4">
        <v>19.079999999999998</v>
      </c>
      <c r="J1802" s="4">
        <v>473.8</v>
      </c>
      <c r="K1802" s="4">
        <v>844.37</v>
      </c>
      <c r="L1802" s="2">
        <v>45291</v>
      </c>
      <c r="M1802" t="s">
        <v>6</v>
      </c>
    </row>
    <row r="1803" spans="1:13" ht="12.75" customHeight="1" x14ac:dyDescent="0.25">
      <c r="A1803" t="s">
        <v>2806</v>
      </c>
      <c r="B1803" t="s">
        <v>2447</v>
      </c>
      <c r="C1803" s="1">
        <v>38625</v>
      </c>
      <c r="D1803" s="2">
        <v>38626</v>
      </c>
      <c r="E1803" t="s">
        <v>107</v>
      </c>
      <c r="F1803" t="s">
        <v>299</v>
      </c>
      <c r="G1803" t="s">
        <v>2715</v>
      </c>
      <c r="H1803" s="4">
        <v>1313.65</v>
      </c>
      <c r="I1803" s="4">
        <v>19.02</v>
      </c>
      <c r="J1803" s="4">
        <v>472.19</v>
      </c>
      <c r="K1803" s="4">
        <v>841.46</v>
      </c>
      <c r="L1803" s="2">
        <v>45291</v>
      </c>
      <c r="M1803" t="s">
        <v>6</v>
      </c>
    </row>
    <row r="1804" spans="1:13" ht="12.75" customHeight="1" x14ac:dyDescent="0.25">
      <c r="A1804" t="s">
        <v>2807</v>
      </c>
      <c r="B1804" t="s">
        <v>2044</v>
      </c>
      <c r="C1804" s="1">
        <v>38625</v>
      </c>
      <c r="D1804" s="2">
        <v>38626</v>
      </c>
      <c r="E1804" t="s">
        <v>107</v>
      </c>
      <c r="F1804" t="s">
        <v>299</v>
      </c>
      <c r="G1804" t="s">
        <v>2715</v>
      </c>
      <c r="H1804" s="4">
        <v>59444.87</v>
      </c>
      <c r="I1804" s="4">
        <v>860.47</v>
      </c>
      <c r="J1804" s="4">
        <v>21369.01</v>
      </c>
      <c r="K1804" s="4">
        <v>38075.86</v>
      </c>
      <c r="L1804" s="2">
        <v>45291</v>
      </c>
      <c r="M1804" t="s">
        <v>6</v>
      </c>
    </row>
    <row r="1805" spans="1:13" ht="12.75" customHeight="1" x14ac:dyDescent="0.25">
      <c r="A1805" t="s">
        <v>2808</v>
      </c>
      <c r="B1805" t="s">
        <v>2046</v>
      </c>
      <c r="C1805" s="1">
        <v>38625</v>
      </c>
      <c r="D1805" s="2">
        <v>38626</v>
      </c>
      <c r="E1805" t="s">
        <v>107</v>
      </c>
      <c r="F1805" t="s">
        <v>299</v>
      </c>
      <c r="G1805" t="s">
        <v>2715</v>
      </c>
      <c r="H1805" s="4">
        <v>6351.81</v>
      </c>
      <c r="I1805" s="4">
        <v>91.94</v>
      </c>
      <c r="J1805" s="4">
        <v>2283.39</v>
      </c>
      <c r="K1805" s="4">
        <v>4068.42</v>
      </c>
      <c r="L1805" s="2">
        <v>45291</v>
      </c>
      <c r="M1805" t="s">
        <v>6</v>
      </c>
    </row>
    <row r="1806" spans="1:13" ht="12.75" customHeight="1" x14ac:dyDescent="0.25">
      <c r="A1806" t="s">
        <v>2809</v>
      </c>
      <c r="B1806" t="s">
        <v>2810</v>
      </c>
      <c r="C1806" s="1">
        <v>38625</v>
      </c>
      <c r="D1806" s="2">
        <v>38626</v>
      </c>
      <c r="E1806" t="s">
        <v>107</v>
      </c>
      <c r="F1806" t="s">
        <v>299</v>
      </c>
      <c r="G1806" t="s">
        <v>2715</v>
      </c>
      <c r="H1806" s="4">
        <v>287.13</v>
      </c>
      <c r="I1806" s="4">
        <v>4.16</v>
      </c>
      <c r="J1806" s="4">
        <v>103.19</v>
      </c>
      <c r="K1806" s="4">
        <v>183.94</v>
      </c>
      <c r="L1806" s="2">
        <v>45291</v>
      </c>
      <c r="M1806" t="s">
        <v>6</v>
      </c>
    </row>
    <row r="1807" spans="1:13" ht="12.75" customHeight="1" x14ac:dyDescent="0.25">
      <c r="A1807" t="s">
        <v>2811</v>
      </c>
      <c r="B1807" t="s">
        <v>2812</v>
      </c>
      <c r="C1807" s="1">
        <v>38625</v>
      </c>
      <c r="D1807" s="2">
        <v>38353</v>
      </c>
      <c r="E1807" t="s">
        <v>107</v>
      </c>
      <c r="F1807" t="s">
        <v>299</v>
      </c>
      <c r="G1807" t="s">
        <v>2491</v>
      </c>
      <c r="H1807" s="4">
        <v>1908.6</v>
      </c>
      <c r="I1807" s="4">
        <v>27.45</v>
      </c>
      <c r="J1807" s="4">
        <v>714.51</v>
      </c>
      <c r="K1807" s="4">
        <v>1194.0899999999999</v>
      </c>
      <c r="L1807" s="2">
        <v>45291</v>
      </c>
      <c r="M1807" t="s">
        <v>6</v>
      </c>
    </row>
    <row r="1808" spans="1:13" ht="12.75" customHeight="1" x14ac:dyDescent="0.25">
      <c r="A1808" t="s">
        <v>2813</v>
      </c>
      <c r="B1808" t="s">
        <v>2814</v>
      </c>
      <c r="C1808" s="1">
        <v>38626</v>
      </c>
      <c r="D1808" s="2">
        <v>38626</v>
      </c>
      <c r="E1808" t="s">
        <v>4</v>
      </c>
      <c r="F1808" t="s">
        <v>5</v>
      </c>
      <c r="G1808" t="s">
        <v>5</v>
      </c>
      <c r="H1808" s="4">
        <v>-1352</v>
      </c>
      <c r="I1808" s="4">
        <v>0</v>
      </c>
      <c r="J1808" s="4">
        <v>-1352</v>
      </c>
      <c r="K1808" s="4">
        <v>0</v>
      </c>
      <c r="L1808" s="2">
        <v>45291</v>
      </c>
      <c r="M1808" t="s">
        <v>6</v>
      </c>
    </row>
    <row r="1809" spans="1:13" ht="12.75" customHeight="1" x14ac:dyDescent="0.25">
      <c r="A1809" t="s">
        <v>2815</v>
      </c>
      <c r="B1809" t="s">
        <v>2816</v>
      </c>
      <c r="C1809" s="1">
        <v>38626</v>
      </c>
      <c r="D1809" s="2">
        <v>38626</v>
      </c>
      <c r="E1809" t="s">
        <v>4</v>
      </c>
      <c r="F1809" t="s">
        <v>5</v>
      </c>
      <c r="G1809" t="s">
        <v>5</v>
      </c>
      <c r="H1809" s="4">
        <v>-38827</v>
      </c>
      <c r="I1809" s="4">
        <v>0</v>
      </c>
      <c r="J1809" s="4">
        <v>-38827</v>
      </c>
      <c r="K1809" s="4">
        <v>0</v>
      </c>
      <c r="L1809" s="2">
        <v>45291</v>
      </c>
      <c r="M1809" t="s">
        <v>6</v>
      </c>
    </row>
    <row r="1810" spans="1:13" ht="12.75" customHeight="1" x14ac:dyDescent="0.25">
      <c r="A1810" t="s">
        <v>2817</v>
      </c>
      <c r="B1810" t="s">
        <v>2181</v>
      </c>
      <c r="C1810" s="1">
        <v>38674</v>
      </c>
      <c r="D1810" s="2">
        <v>38657</v>
      </c>
      <c r="E1810" t="s">
        <v>107</v>
      </c>
      <c r="F1810" t="s">
        <v>299</v>
      </c>
      <c r="G1810" t="s">
        <v>2818</v>
      </c>
      <c r="H1810" s="4">
        <v>78220</v>
      </c>
      <c r="I1810" s="4">
        <v>1133.04</v>
      </c>
      <c r="J1810" s="4">
        <v>27988.58</v>
      </c>
      <c r="K1810" s="4">
        <v>50231.42</v>
      </c>
      <c r="L1810" s="2">
        <v>45291</v>
      </c>
      <c r="M1810" t="s">
        <v>6</v>
      </c>
    </row>
    <row r="1811" spans="1:13" ht="12.75" customHeight="1" x14ac:dyDescent="0.25">
      <c r="A1811" t="s">
        <v>2819</v>
      </c>
      <c r="B1811" t="s">
        <v>2172</v>
      </c>
      <c r="C1811" s="1">
        <v>38674</v>
      </c>
      <c r="D1811" s="2">
        <v>38657</v>
      </c>
      <c r="E1811" t="s">
        <v>107</v>
      </c>
      <c r="F1811" t="s">
        <v>299</v>
      </c>
      <c r="G1811" t="s">
        <v>2818</v>
      </c>
      <c r="H1811" s="4">
        <v>1010</v>
      </c>
      <c r="I1811" s="4">
        <v>14.63</v>
      </c>
      <c r="J1811" s="4">
        <v>361.4</v>
      </c>
      <c r="K1811" s="4">
        <v>648.6</v>
      </c>
      <c r="L1811" s="2">
        <v>45291</v>
      </c>
      <c r="M1811" t="s">
        <v>6</v>
      </c>
    </row>
    <row r="1812" spans="1:13" ht="12.75" customHeight="1" x14ac:dyDescent="0.25">
      <c r="A1812" t="s">
        <v>2820</v>
      </c>
      <c r="B1812" t="s">
        <v>2821</v>
      </c>
      <c r="C1812" s="1">
        <v>38674</v>
      </c>
      <c r="D1812" s="2">
        <v>38657</v>
      </c>
      <c r="E1812" t="s">
        <v>107</v>
      </c>
      <c r="F1812" t="s">
        <v>299</v>
      </c>
      <c r="G1812" t="s">
        <v>2818</v>
      </c>
      <c r="H1812" s="4">
        <v>483</v>
      </c>
      <c r="I1812" s="4">
        <v>7</v>
      </c>
      <c r="J1812" s="4">
        <v>172.84</v>
      </c>
      <c r="K1812" s="4">
        <v>310.16000000000003</v>
      </c>
      <c r="L1812" s="2">
        <v>45291</v>
      </c>
      <c r="M1812" t="s">
        <v>6</v>
      </c>
    </row>
    <row r="1813" spans="1:13" ht="12.75" customHeight="1" x14ac:dyDescent="0.25">
      <c r="A1813" t="s">
        <v>2822</v>
      </c>
      <c r="B1813" t="s">
        <v>2346</v>
      </c>
      <c r="C1813" s="1">
        <v>38674</v>
      </c>
      <c r="D1813" s="2">
        <v>38657</v>
      </c>
      <c r="E1813" t="s">
        <v>107</v>
      </c>
      <c r="F1813" t="s">
        <v>299</v>
      </c>
      <c r="G1813" t="s">
        <v>2818</v>
      </c>
      <c r="H1813" s="4">
        <v>3206</v>
      </c>
      <c r="I1813" s="4">
        <v>46.44</v>
      </c>
      <c r="J1813" s="4">
        <v>1147.17</v>
      </c>
      <c r="K1813" s="4">
        <v>2058.83</v>
      </c>
      <c r="L1813" s="2">
        <v>45291</v>
      </c>
      <c r="M1813" t="s">
        <v>6</v>
      </c>
    </row>
    <row r="1814" spans="1:13" ht="12.75" customHeight="1" x14ac:dyDescent="0.25">
      <c r="A1814" t="s">
        <v>2823</v>
      </c>
      <c r="B1814" t="s">
        <v>1338</v>
      </c>
      <c r="C1814" s="1">
        <v>38674</v>
      </c>
      <c r="D1814" s="2">
        <v>38657</v>
      </c>
      <c r="E1814" t="s">
        <v>107</v>
      </c>
      <c r="F1814" t="s">
        <v>299</v>
      </c>
      <c r="G1814" t="s">
        <v>2818</v>
      </c>
      <c r="H1814" s="4">
        <v>8046</v>
      </c>
      <c r="I1814" s="4">
        <v>116.55</v>
      </c>
      <c r="J1814" s="4">
        <v>2879.01</v>
      </c>
      <c r="K1814" s="4">
        <v>5166.99</v>
      </c>
      <c r="L1814" s="2">
        <v>45291</v>
      </c>
      <c r="M1814" t="s">
        <v>6</v>
      </c>
    </row>
    <row r="1815" spans="1:13" ht="12.75" customHeight="1" x14ac:dyDescent="0.25">
      <c r="A1815" t="s">
        <v>2824</v>
      </c>
      <c r="B1815" t="s">
        <v>2414</v>
      </c>
      <c r="C1815" s="1">
        <v>38674</v>
      </c>
      <c r="D1815" s="2">
        <v>38657</v>
      </c>
      <c r="E1815" t="s">
        <v>107</v>
      </c>
      <c r="F1815" t="s">
        <v>299</v>
      </c>
      <c r="G1815" t="s">
        <v>2818</v>
      </c>
      <c r="H1815" s="4">
        <v>1390</v>
      </c>
      <c r="I1815" s="4">
        <v>20.14</v>
      </c>
      <c r="J1815" s="4">
        <v>497.38</v>
      </c>
      <c r="K1815" s="4">
        <v>892.62</v>
      </c>
      <c r="L1815" s="2">
        <v>45291</v>
      </c>
      <c r="M1815" t="s">
        <v>6</v>
      </c>
    </row>
    <row r="1816" spans="1:13" ht="12.75" customHeight="1" x14ac:dyDescent="0.25">
      <c r="A1816" t="s">
        <v>2825</v>
      </c>
      <c r="B1816" t="s">
        <v>2073</v>
      </c>
      <c r="C1816" s="1">
        <v>38674</v>
      </c>
      <c r="D1816" s="2">
        <v>38657</v>
      </c>
      <c r="E1816" t="s">
        <v>107</v>
      </c>
      <c r="F1816" t="s">
        <v>299</v>
      </c>
      <c r="G1816" t="s">
        <v>2818</v>
      </c>
      <c r="H1816" s="4">
        <v>3180</v>
      </c>
      <c r="I1816" s="4">
        <v>46.06</v>
      </c>
      <c r="J1816" s="4">
        <v>1137.8599999999999</v>
      </c>
      <c r="K1816" s="4">
        <v>2042.14</v>
      </c>
      <c r="L1816" s="2">
        <v>45291</v>
      </c>
      <c r="M1816" t="s">
        <v>6</v>
      </c>
    </row>
    <row r="1817" spans="1:13" ht="12.75" customHeight="1" x14ac:dyDescent="0.25">
      <c r="A1817" t="s">
        <v>2826</v>
      </c>
      <c r="B1817" t="s">
        <v>2827</v>
      </c>
      <c r="C1817" s="1">
        <v>38674</v>
      </c>
      <c r="D1817" s="2">
        <v>38657</v>
      </c>
      <c r="E1817" t="s">
        <v>107</v>
      </c>
      <c r="F1817" t="s">
        <v>299</v>
      </c>
      <c r="G1817" t="s">
        <v>2818</v>
      </c>
      <c r="H1817" s="4">
        <v>1764</v>
      </c>
      <c r="I1817" s="4">
        <v>25.55</v>
      </c>
      <c r="J1817" s="4">
        <v>631.19000000000005</v>
      </c>
      <c r="K1817" s="4">
        <v>1132.81</v>
      </c>
      <c r="L1817" s="2">
        <v>45291</v>
      </c>
      <c r="M1817" t="s">
        <v>6</v>
      </c>
    </row>
    <row r="1818" spans="1:13" ht="12.75" customHeight="1" x14ac:dyDescent="0.25">
      <c r="A1818" t="s">
        <v>2828</v>
      </c>
      <c r="B1818" t="s">
        <v>2829</v>
      </c>
      <c r="C1818" s="1">
        <v>38674</v>
      </c>
      <c r="D1818" s="2">
        <v>38657</v>
      </c>
      <c r="E1818" t="s">
        <v>107</v>
      </c>
      <c r="F1818" t="s">
        <v>299</v>
      </c>
      <c r="G1818" t="s">
        <v>2818</v>
      </c>
      <c r="H1818" s="4">
        <v>995</v>
      </c>
      <c r="I1818" s="4">
        <v>14.41</v>
      </c>
      <c r="J1818" s="4">
        <v>356.04</v>
      </c>
      <c r="K1818" s="4">
        <v>638.96</v>
      </c>
      <c r="L1818" s="2">
        <v>45291</v>
      </c>
      <c r="M1818" t="s">
        <v>6</v>
      </c>
    </row>
    <row r="1819" spans="1:13" ht="12.75" customHeight="1" x14ac:dyDescent="0.25">
      <c r="A1819" t="s">
        <v>2830</v>
      </c>
      <c r="B1819" t="s">
        <v>2831</v>
      </c>
      <c r="C1819" s="1">
        <v>38674</v>
      </c>
      <c r="D1819" s="2">
        <v>38657</v>
      </c>
      <c r="E1819" t="s">
        <v>107</v>
      </c>
      <c r="F1819" t="s">
        <v>299</v>
      </c>
      <c r="G1819" t="s">
        <v>2818</v>
      </c>
      <c r="H1819" s="4">
        <v>422</v>
      </c>
      <c r="I1819" s="4">
        <v>6.11</v>
      </c>
      <c r="J1819" s="4">
        <v>151</v>
      </c>
      <c r="K1819" s="4">
        <v>271</v>
      </c>
      <c r="L1819" s="2">
        <v>45291</v>
      </c>
      <c r="M1819" t="s">
        <v>6</v>
      </c>
    </row>
    <row r="1820" spans="1:13" ht="12.75" customHeight="1" x14ac:dyDescent="0.25">
      <c r="A1820" t="s">
        <v>2832</v>
      </c>
      <c r="B1820" t="s">
        <v>2833</v>
      </c>
      <c r="C1820" s="1">
        <v>38674</v>
      </c>
      <c r="D1820" s="2">
        <v>38657</v>
      </c>
      <c r="E1820" t="s">
        <v>107</v>
      </c>
      <c r="F1820" t="s">
        <v>299</v>
      </c>
      <c r="G1820" t="s">
        <v>2818</v>
      </c>
      <c r="H1820" s="4">
        <v>309</v>
      </c>
      <c r="I1820" s="4">
        <v>4.4800000000000004</v>
      </c>
      <c r="J1820" s="4">
        <v>110.58</v>
      </c>
      <c r="K1820" s="4">
        <v>198.42</v>
      </c>
      <c r="L1820" s="2">
        <v>45291</v>
      </c>
      <c r="M1820" t="s">
        <v>6</v>
      </c>
    </row>
    <row r="1821" spans="1:13" ht="12.75" customHeight="1" x14ac:dyDescent="0.25">
      <c r="A1821" t="s">
        <v>2834</v>
      </c>
      <c r="B1821" t="s">
        <v>2001</v>
      </c>
      <c r="C1821" s="1">
        <v>38674</v>
      </c>
      <c r="D1821" s="2">
        <v>38657</v>
      </c>
      <c r="E1821" t="s">
        <v>107</v>
      </c>
      <c r="F1821" t="s">
        <v>299</v>
      </c>
      <c r="G1821" t="s">
        <v>2818</v>
      </c>
      <c r="H1821" s="4">
        <v>1012</v>
      </c>
      <c r="I1821" s="4">
        <v>14.66</v>
      </c>
      <c r="J1821" s="4">
        <v>362.12</v>
      </c>
      <c r="K1821" s="4">
        <v>649.88</v>
      </c>
      <c r="L1821" s="2">
        <v>45291</v>
      </c>
      <c r="M1821" t="s">
        <v>6</v>
      </c>
    </row>
    <row r="1822" spans="1:13" ht="12.75" customHeight="1" x14ac:dyDescent="0.25">
      <c r="A1822" t="s">
        <v>2835</v>
      </c>
      <c r="B1822" t="s">
        <v>2181</v>
      </c>
      <c r="C1822" s="1">
        <v>38674</v>
      </c>
      <c r="D1822" s="2">
        <v>38657</v>
      </c>
      <c r="E1822" t="s">
        <v>107</v>
      </c>
      <c r="F1822" t="s">
        <v>299</v>
      </c>
      <c r="G1822" t="s">
        <v>2818</v>
      </c>
      <c r="H1822" s="4">
        <v>19582.5</v>
      </c>
      <c r="I1822" s="4">
        <v>283.66000000000003</v>
      </c>
      <c r="J1822" s="4">
        <v>7007</v>
      </c>
      <c r="K1822" s="4">
        <v>12575.5</v>
      </c>
      <c r="L1822" s="2">
        <v>45291</v>
      </c>
      <c r="M1822" t="s">
        <v>6</v>
      </c>
    </row>
    <row r="1823" spans="1:13" ht="12.75" customHeight="1" x14ac:dyDescent="0.25">
      <c r="A1823" t="s">
        <v>2836</v>
      </c>
      <c r="B1823" t="s">
        <v>2169</v>
      </c>
      <c r="C1823" s="1">
        <v>38674</v>
      </c>
      <c r="D1823" s="2">
        <v>38657</v>
      </c>
      <c r="E1823" t="s">
        <v>107</v>
      </c>
      <c r="F1823" t="s">
        <v>299</v>
      </c>
      <c r="G1823" t="s">
        <v>2818</v>
      </c>
      <c r="H1823" s="4">
        <v>1800</v>
      </c>
      <c r="I1823" s="4">
        <v>26.07</v>
      </c>
      <c r="J1823" s="4">
        <v>644.07000000000005</v>
      </c>
      <c r="K1823" s="4">
        <v>1155.93</v>
      </c>
      <c r="L1823" s="2">
        <v>45291</v>
      </c>
      <c r="M1823" t="s">
        <v>6</v>
      </c>
    </row>
    <row r="1824" spans="1:13" ht="12.75" customHeight="1" x14ac:dyDescent="0.25">
      <c r="A1824" t="s">
        <v>2837</v>
      </c>
      <c r="B1824" t="s">
        <v>2838</v>
      </c>
      <c r="C1824" s="1">
        <v>38674</v>
      </c>
      <c r="D1824" s="2">
        <v>38657</v>
      </c>
      <c r="E1824" t="s">
        <v>107</v>
      </c>
      <c r="F1824" t="s">
        <v>299</v>
      </c>
      <c r="G1824" t="s">
        <v>2818</v>
      </c>
      <c r="H1824" s="4">
        <v>1040</v>
      </c>
      <c r="I1824" s="4">
        <v>15.07</v>
      </c>
      <c r="J1824" s="4">
        <v>372.14</v>
      </c>
      <c r="K1824" s="4">
        <v>667.86</v>
      </c>
      <c r="L1824" s="2">
        <v>45291</v>
      </c>
      <c r="M1824" t="s">
        <v>6</v>
      </c>
    </row>
    <row r="1825" spans="1:13" ht="12.75" customHeight="1" x14ac:dyDescent="0.25">
      <c r="A1825" t="s">
        <v>2839</v>
      </c>
      <c r="B1825" t="s">
        <v>2840</v>
      </c>
      <c r="C1825" s="1">
        <v>38674</v>
      </c>
      <c r="D1825" s="2">
        <v>38657</v>
      </c>
      <c r="E1825" t="s">
        <v>107</v>
      </c>
      <c r="F1825" t="s">
        <v>299</v>
      </c>
      <c r="G1825" t="s">
        <v>2818</v>
      </c>
      <c r="H1825" s="4">
        <v>1075.5</v>
      </c>
      <c r="I1825" s="4">
        <v>15.58</v>
      </c>
      <c r="J1825" s="4">
        <v>384.84</v>
      </c>
      <c r="K1825" s="4">
        <v>690.66</v>
      </c>
      <c r="L1825" s="2">
        <v>45291</v>
      </c>
      <c r="M1825" t="s">
        <v>6</v>
      </c>
    </row>
    <row r="1826" spans="1:13" ht="12.75" customHeight="1" x14ac:dyDescent="0.25">
      <c r="A1826" t="s">
        <v>2841</v>
      </c>
      <c r="B1826" t="s">
        <v>2842</v>
      </c>
      <c r="C1826" s="1">
        <v>38674</v>
      </c>
      <c r="D1826" s="2">
        <v>38657</v>
      </c>
      <c r="E1826" t="s">
        <v>107</v>
      </c>
      <c r="F1826" t="s">
        <v>299</v>
      </c>
      <c r="G1826" t="s">
        <v>2818</v>
      </c>
      <c r="H1826" s="4">
        <v>73.5</v>
      </c>
      <c r="I1826" s="4">
        <v>1.07</v>
      </c>
      <c r="J1826" s="4">
        <v>26.31</v>
      </c>
      <c r="K1826" s="4">
        <v>47.19</v>
      </c>
      <c r="L1826" s="2">
        <v>45291</v>
      </c>
      <c r="M1826" t="s">
        <v>6</v>
      </c>
    </row>
    <row r="1827" spans="1:13" ht="12.75" customHeight="1" x14ac:dyDescent="0.25">
      <c r="A1827" t="s">
        <v>2843</v>
      </c>
      <c r="B1827" t="s">
        <v>2844</v>
      </c>
      <c r="C1827" s="1">
        <v>38674</v>
      </c>
      <c r="D1827" s="2">
        <v>38657</v>
      </c>
      <c r="E1827" t="s">
        <v>107</v>
      </c>
      <c r="F1827" t="s">
        <v>299</v>
      </c>
      <c r="G1827" t="s">
        <v>2818</v>
      </c>
      <c r="H1827" s="4">
        <v>81</v>
      </c>
      <c r="I1827" s="4">
        <v>1.17</v>
      </c>
      <c r="J1827" s="4">
        <v>28.99</v>
      </c>
      <c r="K1827" s="4">
        <v>52.01</v>
      </c>
      <c r="L1827" s="2">
        <v>45291</v>
      </c>
      <c r="M1827" t="s">
        <v>6</v>
      </c>
    </row>
    <row r="1828" spans="1:13" ht="12.75" customHeight="1" x14ac:dyDescent="0.25">
      <c r="A1828" t="s">
        <v>2845</v>
      </c>
      <c r="B1828" t="s">
        <v>2846</v>
      </c>
      <c r="C1828" s="1">
        <v>38674</v>
      </c>
      <c r="D1828" s="2">
        <v>38657</v>
      </c>
      <c r="E1828" t="s">
        <v>107</v>
      </c>
      <c r="F1828" t="s">
        <v>299</v>
      </c>
      <c r="G1828" t="s">
        <v>2818</v>
      </c>
      <c r="H1828" s="4">
        <v>98.5</v>
      </c>
      <c r="I1828" s="4">
        <v>1.43</v>
      </c>
      <c r="J1828" s="4">
        <v>35.25</v>
      </c>
      <c r="K1828" s="4">
        <v>63.25</v>
      </c>
      <c r="L1828" s="2">
        <v>45291</v>
      </c>
      <c r="M1828" t="s">
        <v>6</v>
      </c>
    </row>
    <row r="1829" spans="1:13" ht="12.75" customHeight="1" x14ac:dyDescent="0.25">
      <c r="A1829" t="s">
        <v>2847</v>
      </c>
      <c r="B1829" t="s">
        <v>919</v>
      </c>
      <c r="C1829" s="1">
        <v>38674</v>
      </c>
      <c r="D1829" s="2">
        <v>38657</v>
      </c>
      <c r="E1829" t="s">
        <v>107</v>
      </c>
      <c r="F1829" t="s">
        <v>299</v>
      </c>
      <c r="G1829" t="s">
        <v>2818</v>
      </c>
      <c r="H1829" s="4">
        <v>299</v>
      </c>
      <c r="I1829" s="4">
        <v>4.33</v>
      </c>
      <c r="J1829" s="4">
        <v>107</v>
      </c>
      <c r="K1829" s="4">
        <v>192</v>
      </c>
      <c r="L1829" s="2">
        <v>45291</v>
      </c>
      <c r="M1829" t="s">
        <v>6</v>
      </c>
    </row>
    <row r="1830" spans="1:13" ht="12.75" customHeight="1" x14ac:dyDescent="0.25">
      <c r="A1830" t="s">
        <v>2848</v>
      </c>
      <c r="B1830" t="s">
        <v>2404</v>
      </c>
      <c r="C1830" s="1">
        <v>38674</v>
      </c>
      <c r="D1830" s="2">
        <v>38657</v>
      </c>
      <c r="E1830" t="s">
        <v>107</v>
      </c>
      <c r="F1830" t="s">
        <v>299</v>
      </c>
      <c r="G1830" t="s">
        <v>2818</v>
      </c>
      <c r="H1830" s="4">
        <v>84</v>
      </c>
      <c r="I1830" s="4">
        <v>1.22</v>
      </c>
      <c r="J1830" s="4">
        <v>30.06</v>
      </c>
      <c r="K1830" s="4">
        <v>53.94</v>
      </c>
      <c r="L1830" s="2">
        <v>45291</v>
      </c>
      <c r="M1830" t="s">
        <v>6</v>
      </c>
    </row>
    <row r="1831" spans="1:13" ht="12.75" customHeight="1" x14ac:dyDescent="0.25">
      <c r="A1831" t="s">
        <v>2849</v>
      </c>
      <c r="B1831" t="s">
        <v>2406</v>
      </c>
      <c r="C1831" s="1">
        <v>38674</v>
      </c>
      <c r="D1831" s="2">
        <v>38657</v>
      </c>
      <c r="E1831" t="s">
        <v>107</v>
      </c>
      <c r="F1831" t="s">
        <v>299</v>
      </c>
      <c r="G1831" t="s">
        <v>2818</v>
      </c>
      <c r="H1831" s="4">
        <v>274</v>
      </c>
      <c r="I1831" s="4">
        <v>3.97</v>
      </c>
      <c r="J1831" s="4">
        <v>98.05</v>
      </c>
      <c r="K1831" s="4">
        <v>175.95</v>
      </c>
      <c r="L1831" s="2">
        <v>45291</v>
      </c>
      <c r="M1831" t="s">
        <v>6</v>
      </c>
    </row>
    <row r="1832" spans="1:13" ht="12.75" customHeight="1" x14ac:dyDescent="0.25">
      <c r="A1832" t="s">
        <v>2850</v>
      </c>
      <c r="B1832" t="s">
        <v>2408</v>
      </c>
      <c r="C1832" s="1">
        <v>38674</v>
      </c>
      <c r="D1832" s="2">
        <v>38657</v>
      </c>
      <c r="E1832" t="s">
        <v>107</v>
      </c>
      <c r="F1832" t="s">
        <v>299</v>
      </c>
      <c r="G1832" t="s">
        <v>2818</v>
      </c>
      <c r="H1832" s="4">
        <v>85.5</v>
      </c>
      <c r="I1832" s="4">
        <v>1.24</v>
      </c>
      <c r="J1832" s="4">
        <v>30.52</v>
      </c>
      <c r="K1832" s="4">
        <v>54.98</v>
      </c>
      <c r="L1832" s="2">
        <v>45291</v>
      </c>
      <c r="M1832" t="s">
        <v>6</v>
      </c>
    </row>
    <row r="1833" spans="1:13" ht="12.75" customHeight="1" x14ac:dyDescent="0.25">
      <c r="A1833" t="s">
        <v>2851</v>
      </c>
      <c r="B1833" t="s">
        <v>914</v>
      </c>
      <c r="C1833" s="1">
        <v>38674</v>
      </c>
      <c r="D1833" s="2">
        <v>38657</v>
      </c>
      <c r="E1833" t="s">
        <v>107</v>
      </c>
      <c r="F1833" t="s">
        <v>299</v>
      </c>
      <c r="G1833" t="s">
        <v>2818</v>
      </c>
      <c r="H1833" s="4">
        <v>251</v>
      </c>
      <c r="I1833" s="4">
        <v>3.64</v>
      </c>
      <c r="J1833" s="4">
        <v>89.83</v>
      </c>
      <c r="K1833" s="4">
        <v>161.16999999999999</v>
      </c>
      <c r="L1833" s="2">
        <v>45291</v>
      </c>
      <c r="M1833" t="s">
        <v>6</v>
      </c>
    </row>
    <row r="1834" spans="1:13" ht="12.75" customHeight="1" x14ac:dyDescent="0.25">
      <c r="A1834" t="s">
        <v>2852</v>
      </c>
      <c r="B1834" t="s">
        <v>2853</v>
      </c>
      <c r="C1834" s="1">
        <v>38674</v>
      </c>
      <c r="D1834" s="2">
        <v>38657</v>
      </c>
      <c r="E1834" t="s">
        <v>107</v>
      </c>
      <c r="F1834" t="s">
        <v>299</v>
      </c>
      <c r="G1834" t="s">
        <v>2818</v>
      </c>
      <c r="H1834" s="4">
        <v>44.5</v>
      </c>
      <c r="I1834" s="4">
        <v>0.65</v>
      </c>
      <c r="J1834" s="4">
        <v>15.85</v>
      </c>
      <c r="K1834" s="4">
        <v>28.65</v>
      </c>
      <c r="L1834" s="2">
        <v>45291</v>
      </c>
      <c r="M1834" t="s">
        <v>6</v>
      </c>
    </row>
    <row r="1835" spans="1:13" ht="12.75" customHeight="1" x14ac:dyDescent="0.25">
      <c r="A1835" t="s">
        <v>2854</v>
      </c>
      <c r="B1835" t="s">
        <v>1338</v>
      </c>
      <c r="C1835" s="1">
        <v>38674</v>
      </c>
      <c r="D1835" s="2">
        <v>38657</v>
      </c>
      <c r="E1835" t="s">
        <v>107</v>
      </c>
      <c r="F1835" t="s">
        <v>299</v>
      </c>
      <c r="G1835" t="s">
        <v>2818</v>
      </c>
      <c r="H1835" s="4">
        <v>2613</v>
      </c>
      <c r="I1835" s="4">
        <v>37.85</v>
      </c>
      <c r="J1835" s="4">
        <v>934.99</v>
      </c>
      <c r="K1835" s="4">
        <v>1678.01</v>
      </c>
      <c r="L1835" s="2">
        <v>45291</v>
      </c>
      <c r="M1835" t="s">
        <v>6</v>
      </c>
    </row>
    <row r="1836" spans="1:13" ht="12.75" customHeight="1" x14ac:dyDescent="0.25">
      <c r="A1836" t="s">
        <v>2855</v>
      </c>
      <c r="B1836" t="s">
        <v>2856</v>
      </c>
      <c r="C1836" s="1">
        <v>38674</v>
      </c>
      <c r="D1836" s="2">
        <v>38657</v>
      </c>
      <c r="E1836" t="s">
        <v>107</v>
      </c>
      <c r="F1836" t="s">
        <v>299</v>
      </c>
      <c r="G1836" t="s">
        <v>2818</v>
      </c>
      <c r="H1836" s="4">
        <v>91</v>
      </c>
      <c r="I1836" s="4">
        <v>1.32</v>
      </c>
      <c r="J1836" s="4">
        <v>32.56</v>
      </c>
      <c r="K1836" s="4">
        <v>58.44</v>
      </c>
      <c r="L1836" s="2">
        <v>45291</v>
      </c>
      <c r="M1836" t="s">
        <v>6</v>
      </c>
    </row>
    <row r="1837" spans="1:13" ht="12.75" customHeight="1" x14ac:dyDescent="0.25">
      <c r="A1837" t="s">
        <v>2857</v>
      </c>
      <c r="B1837" t="s">
        <v>2414</v>
      </c>
      <c r="C1837" s="1">
        <v>38674</v>
      </c>
      <c r="D1837" s="2">
        <v>38657</v>
      </c>
      <c r="E1837" t="s">
        <v>107</v>
      </c>
      <c r="F1837" t="s">
        <v>299</v>
      </c>
      <c r="G1837" t="s">
        <v>2818</v>
      </c>
      <c r="H1837" s="4">
        <v>406.5</v>
      </c>
      <c r="I1837" s="4">
        <v>5.89</v>
      </c>
      <c r="J1837" s="4">
        <v>145.47</v>
      </c>
      <c r="K1837" s="4">
        <v>261.02999999999997</v>
      </c>
      <c r="L1837" s="2">
        <v>45291</v>
      </c>
      <c r="M1837" t="s">
        <v>6</v>
      </c>
    </row>
    <row r="1838" spans="1:13" ht="12.75" customHeight="1" x14ac:dyDescent="0.25">
      <c r="A1838" t="s">
        <v>2858</v>
      </c>
      <c r="B1838" t="s">
        <v>2073</v>
      </c>
      <c r="C1838" s="1">
        <v>38674</v>
      </c>
      <c r="D1838" s="2">
        <v>38657</v>
      </c>
      <c r="E1838" t="s">
        <v>107</v>
      </c>
      <c r="F1838" t="s">
        <v>299</v>
      </c>
      <c r="G1838" t="s">
        <v>2818</v>
      </c>
      <c r="H1838" s="4">
        <v>635</v>
      </c>
      <c r="I1838" s="4">
        <v>9.1999999999999993</v>
      </c>
      <c r="J1838" s="4">
        <v>227.23</v>
      </c>
      <c r="K1838" s="4">
        <v>407.77</v>
      </c>
      <c r="L1838" s="2">
        <v>45291</v>
      </c>
      <c r="M1838" t="s">
        <v>6</v>
      </c>
    </row>
    <row r="1839" spans="1:13" ht="12.75" customHeight="1" x14ac:dyDescent="0.25">
      <c r="A1839" t="s">
        <v>2859</v>
      </c>
      <c r="B1839" t="s">
        <v>2510</v>
      </c>
      <c r="C1839" s="1">
        <v>38674</v>
      </c>
      <c r="D1839" s="2">
        <v>38657</v>
      </c>
      <c r="E1839" t="s">
        <v>107</v>
      </c>
      <c r="F1839" t="s">
        <v>299</v>
      </c>
      <c r="G1839" t="s">
        <v>2818</v>
      </c>
      <c r="H1839" s="4">
        <v>378</v>
      </c>
      <c r="I1839" s="4">
        <v>5.48</v>
      </c>
      <c r="J1839" s="4">
        <v>135.26</v>
      </c>
      <c r="K1839" s="4">
        <v>242.74</v>
      </c>
      <c r="L1839" s="2">
        <v>45291</v>
      </c>
      <c r="M1839" t="s">
        <v>6</v>
      </c>
    </row>
    <row r="1840" spans="1:13" ht="12.75" customHeight="1" x14ac:dyDescent="0.25">
      <c r="A1840" t="s">
        <v>2860</v>
      </c>
      <c r="B1840" t="s">
        <v>2833</v>
      </c>
      <c r="C1840" s="1">
        <v>38674</v>
      </c>
      <c r="D1840" s="2">
        <v>38657</v>
      </c>
      <c r="E1840" t="s">
        <v>107</v>
      </c>
      <c r="F1840" t="s">
        <v>299</v>
      </c>
      <c r="G1840" t="s">
        <v>2818</v>
      </c>
      <c r="H1840" s="4">
        <v>144</v>
      </c>
      <c r="I1840" s="4">
        <v>2.09</v>
      </c>
      <c r="J1840" s="4">
        <v>51.53</v>
      </c>
      <c r="K1840" s="4">
        <v>92.47</v>
      </c>
      <c r="L1840" s="2">
        <v>45291</v>
      </c>
      <c r="M1840" t="s">
        <v>6</v>
      </c>
    </row>
    <row r="1841" spans="1:13" ht="12.75" customHeight="1" x14ac:dyDescent="0.25">
      <c r="A1841" t="s">
        <v>2861</v>
      </c>
      <c r="B1841" t="s">
        <v>2862</v>
      </c>
      <c r="C1841" s="1">
        <v>38674</v>
      </c>
      <c r="D1841" s="2">
        <v>38657</v>
      </c>
      <c r="E1841" t="s">
        <v>107</v>
      </c>
      <c r="F1841" t="s">
        <v>299</v>
      </c>
      <c r="G1841" t="s">
        <v>2818</v>
      </c>
      <c r="H1841" s="4">
        <v>3600</v>
      </c>
      <c r="I1841" s="4">
        <v>52.15</v>
      </c>
      <c r="J1841" s="4">
        <v>1288.1500000000001</v>
      </c>
      <c r="K1841" s="4">
        <v>2311.85</v>
      </c>
      <c r="L1841" s="2">
        <v>45291</v>
      </c>
      <c r="M1841" t="s">
        <v>6</v>
      </c>
    </row>
    <row r="1842" spans="1:13" ht="12.75" customHeight="1" x14ac:dyDescent="0.25">
      <c r="A1842" t="s">
        <v>2863</v>
      </c>
      <c r="B1842" t="s">
        <v>1646</v>
      </c>
      <c r="C1842" s="1">
        <v>38674</v>
      </c>
      <c r="D1842" s="2">
        <v>38657</v>
      </c>
      <c r="E1842" t="s">
        <v>107</v>
      </c>
      <c r="F1842" t="s">
        <v>299</v>
      </c>
      <c r="G1842" t="s">
        <v>2818</v>
      </c>
      <c r="H1842" s="4">
        <v>7120</v>
      </c>
      <c r="I1842" s="4">
        <v>103.14</v>
      </c>
      <c r="J1842" s="4">
        <v>2547.6799999999998</v>
      </c>
      <c r="K1842" s="4">
        <v>4572.32</v>
      </c>
      <c r="L1842" s="2">
        <v>45291</v>
      </c>
      <c r="M1842" t="s">
        <v>6</v>
      </c>
    </row>
    <row r="1843" spans="1:13" ht="12.75" customHeight="1" x14ac:dyDescent="0.25">
      <c r="A1843" t="s">
        <v>2864</v>
      </c>
      <c r="B1843" t="s">
        <v>2075</v>
      </c>
      <c r="C1843" s="1">
        <v>38674</v>
      </c>
      <c r="D1843" s="2">
        <v>38657</v>
      </c>
      <c r="E1843" t="s">
        <v>107</v>
      </c>
      <c r="F1843" t="s">
        <v>299</v>
      </c>
      <c r="G1843" t="s">
        <v>2818</v>
      </c>
      <c r="H1843" s="4">
        <v>150</v>
      </c>
      <c r="I1843" s="4">
        <v>2.17</v>
      </c>
      <c r="J1843" s="4">
        <v>53.67</v>
      </c>
      <c r="K1843" s="4">
        <v>96.33</v>
      </c>
      <c r="L1843" s="2">
        <v>45291</v>
      </c>
      <c r="M1843" t="s">
        <v>6</v>
      </c>
    </row>
    <row r="1844" spans="1:13" ht="12.75" customHeight="1" x14ac:dyDescent="0.25">
      <c r="A1844" t="s">
        <v>2865</v>
      </c>
      <c r="B1844" t="s">
        <v>2866</v>
      </c>
      <c r="C1844" s="1">
        <v>38674</v>
      </c>
      <c r="D1844" s="2">
        <v>38657</v>
      </c>
      <c r="E1844" t="s">
        <v>107</v>
      </c>
      <c r="F1844" t="s">
        <v>299</v>
      </c>
      <c r="G1844" t="s">
        <v>2818</v>
      </c>
      <c r="H1844" s="4">
        <v>180</v>
      </c>
      <c r="I1844" s="4">
        <v>2.61</v>
      </c>
      <c r="J1844" s="4">
        <v>64.41</v>
      </c>
      <c r="K1844" s="4">
        <v>115.59</v>
      </c>
      <c r="L1844" s="2">
        <v>45291</v>
      </c>
      <c r="M1844" t="s">
        <v>6</v>
      </c>
    </row>
    <row r="1845" spans="1:13" ht="12.75" customHeight="1" x14ac:dyDescent="0.25">
      <c r="A1845" t="s">
        <v>2867</v>
      </c>
      <c r="B1845" t="s">
        <v>2181</v>
      </c>
      <c r="C1845" s="1">
        <v>38674</v>
      </c>
      <c r="D1845" s="2">
        <v>38657</v>
      </c>
      <c r="E1845" t="s">
        <v>107</v>
      </c>
      <c r="F1845" t="s">
        <v>299</v>
      </c>
      <c r="G1845" t="s">
        <v>2818</v>
      </c>
      <c r="H1845" s="4">
        <v>19950</v>
      </c>
      <c r="I1845" s="4">
        <v>288.98</v>
      </c>
      <c r="J1845" s="4">
        <v>7138.48</v>
      </c>
      <c r="K1845" s="4">
        <v>12811.52</v>
      </c>
      <c r="L1845" s="2">
        <v>45291</v>
      </c>
      <c r="M1845" t="s">
        <v>6</v>
      </c>
    </row>
    <row r="1846" spans="1:13" ht="12.75" customHeight="1" x14ac:dyDescent="0.25">
      <c r="A1846" t="s">
        <v>2868</v>
      </c>
      <c r="B1846" t="s">
        <v>2869</v>
      </c>
      <c r="C1846" s="1">
        <v>38674</v>
      </c>
      <c r="D1846" s="2">
        <v>38657</v>
      </c>
      <c r="E1846" t="s">
        <v>107</v>
      </c>
      <c r="F1846" t="s">
        <v>299</v>
      </c>
      <c r="G1846" t="s">
        <v>2818</v>
      </c>
      <c r="H1846" s="4">
        <v>2150</v>
      </c>
      <c r="I1846" s="4">
        <v>31.14</v>
      </c>
      <c r="J1846" s="4">
        <v>769.31</v>
      </c>
      <c r="K1846" s="4">
        <v>1380.69</v>
      </c>
      <c r="L1846" s="2">
        <v>45291</v>
      </c>
      <c r="M1846" t="s">
        <v>6</v>
      </c>
    </row>
    <row r="1847" spans="1:13" ht="12.75" customHeight="1" x14ac:dyDescent="0.25">
      <c r="A1847" t="s">
        <v>2870</v>
      </c>
      <c r="B1847" t="s">
        <v>979</v>
      </c>
      <c r="C1847" s="1">
        <v>38674</v>
      </c>
      <c r="D1847" s="2">
        <v>38657</v>
      </c>
      <c r="E1847" t="s">
        <v>107</v>
      </c>
      <c r="F1847" t="s">
        <v>299</v>
      </c>
      <c r="G1847" t="s">
        <v>2818</v>
      </c>
      <c r="H1847" s="4">
        <v>2175</v>
      </c>
      <c r="I1847" s="4">
        <v>31.51</v>
      </c>
      <c r="J1847" s="4">
        <v>778.27</v>
      </c>
      <c r="K1847" s="4">
        <v>1396.73</v>
      </c>
      <c r="L1847" s="2">
        <v>45291</v>
      </c>
      <c r="M1847" t="s">
        <v>6</v>
      </c>
    </row>
    <row r="1848" spans="1:13" ht="12.75" customHeight="1" x14ac:dyDescent="0.25">
      <c r="A1848" t="s">
        <v>2871</v>
      </c>
      <c r="B1848" t="s">
        <v>2073</v>
      </c>
      <c r="C1848" s="1">
        <v>38674</v>
      </c>
      <c r="D1848" s="2">
        <v>38657</v>
      </c>
      <c r="E1848" t="s">
        <v>107</v>
      </c>
      <c r="F1848" t="s">
        <v>299</v>
      </c>
      <c r="G1848" t="s">
        <v>2818</v>
      </c>
      <c r="H1848" s="4">
        <v>900</v>
      </c>
      <c r="I1848" s="4">
        <v>13.04</v>
      </c>
      <c r="J1848" s="4">
        <v>322.04000000000002</v>
      </c>
      <c r="K1848" s="4">
        <v>577.96</v>
      </c>
      <c r="L1848" s="2">
        <v>45291</v>
      </c>
      <c r="M1848" t="s">
        <v>6</v>
      </c>
    </row>
    <row r="1849" spans="1:13" ht="12.75" customHeight="1" x14ac:dyDescent="0.25">
      <c r="A1849" t="s">
        <v>2872</v>
      </c>
      <c r="B1849" t="s">
        <v>2873</v>
      </c>
      <c r="C1849" s="1">
        <v>38674</v>
      </c>
      <c r="D1849" s="2">
        <v>38657</v>
      </c>
      <c r="E1849" t="s">
        <v>107</v>
      </c>
      <c r="F1849" t="s">
        <v>299</v>
      </c>
      <c r="G1849" t="s">
        <v>2818</v>
      </c>
      <c r="H1849" s="4">
        <v>1750</v>
      </c>
      <c r="I1849" s="4">
        <v>25.35</v>
      </c>
      <c r="J1849" s="4">
        <v>626.19000000000005</v>
      </c>
      <c r="K1849" s="4">
        <v>1123.81</v>
      </c>
      <c r="L1849" s="2">
        <v>45291</v>
      </c>
      <c r="M1849" t="s">
        <v>6</v>
      </c>
    </row>
    <row r="1850" spans="1:13" ht="12.75" customHeight="1" x14ac:dyDescent="0.25">
      <c r="A1850" t="s">
        <v>2874</v>
      </c>
      <c r="B1850" t="s">
        <v>2875</v>
      </c>
      <c r="C1850" s="1">
        <v>38674</v>
      </c>
      <c r="D1850" s="2">
        <v>38657</v>
      </c>
      <c r="E1850" t="s">
        <v>107</v>
      </c>
      <c r="F1850" t="s">
        <v>299</v>
      </c>
      <c r="G1850" t="s">
        <v>2818</v>
      </c>
      <c r="H1850" s="4">
        <v>350</v>
      </c>
      <c r="I1850" s="4">
        <v>5.07</v>
      </c>
      <c r="J1850" s="4">
        <v>125.16</v>
      </c>
      <c r="K1850" s="4">
        <v>224.84</v>
      </c>
      <c r="L1850" s="2">
        <v>45291</v>
      </c>
      <c r="M1850" t="s">
        <v>6</v>
      </c>
    </row>
    <row r="1851" spans="1:13" ht="12.75" customHeight="1" x14ac:dyDescent="0.25">
      <c r="A1851" t="s">
        <v>2876</v>
      </c>
      <c r="B1851" t="s">
        <v>1435</v>
      </c>
      <c r="C1851" s="1">
        <v>38674</v>
      </c>
      <c r="D1851" s="2">
        <v>38657</v>
      </c>
      <c r="E1851" t="s">
        <v>107</v>
      </c>
      <c r="F1851" t="s">
        <v>299</v>
      </c>
      <c r="G1851" t="s">
        <v>2818</v>
      </c>
      <c r="H1851" s="4">
        <v>2000</v>
      </c>
      <c r="I1851" s="4">
        <v>28.97</v>
      </c>
      <c r="J1851" s="4">
        <v>715.64</v>
      </c>
      <c r="K1851" s="4">
        <v>1284.3599999999999</v>
      </c>
      <c r="L1851" s="2">
        <v>45291</v>
      </c>
      <c r="M1851" t="s">
        <v>6</v>
      </c>
    </row>
    <row r="1852" spans="1:13" ht="12.75" customHeight="1" x14ac:dyDescent="0.25">
      <c r="A1852" t="s">
        <v>2877</v>
      </c>
      <c r="B1852" t="s">
        <v>2878</v>
      </c>
      <c r="C1852" s="1">
        <v>38674</v>
      </c>
      <c r="D1852" s="2">
        <v>38657</v>
      </c>
      <c r="E1852" t="s">
        <v>107</v>
      </c>
      <c r="F1852" t="s">
        <v>299</v>
      </c>
      <c r="G1852" t="s">
        <v>2818</v>
      </c>
      <c r="H1852" s="4">
        <v>440</v>
      </c>
      <c r="I1852" s="4">
        <v>6.37</v>
      </c>
      <c r="J1852" s="4">
        <v>157.44</v>
      </c>
      <c r="K1852" s="4">
        <v>282.56</v>
      </c>
      <c r="L1852" s="2">
        <v>45291</v>
      </c>
      <c r="M1852" t="s">
        <v>6</v>
      </c>
    </row>
    <row r="1853" spans="1:13" ht="12.75" customHeight="1" x14ac:dyDescent="0.25">
      <c r="A1853" t="s">
        <v>2879</v>
      </c>
      <c r="B1853" t="s">
        <v>2179</v>
      </c>
      <c r="C1853" s="1">
        <v>38674</v>
      </c>
      <c r="D1853" s="2">
        <v>38657</v>
      </c>
      <c r="E1853" t="s">
        <v>107</v>
      </c>
      <c r="F1853" t="s">
        <v>299</v>
      </c>
      <c r="G1853" t="s">
        <v>2818</v>
      </c>
      <c r="H1853" s="4">
        <v>28854</v>
      </c>
      <c r="I1853" s="4">
        <v>417.96</v>
      </c>
      <c r="J1853" s="4">
        <v>10324.5</v>
      </c>
      <c r="K1853" s="4">
        <v>18529.5</v>
      </c>
      <c r="L1853" s="2">
        <v>45291</v>
      </c>
      <c r="M1853" t="s">
        <v>6</v>
      </c>
    </row>
    <row r="1854" spans="1:13" ht="12.75" customHeight="1" x14ac:dyDescent="0.25">
      <c r="A1854" t="s">
        <v>2880</v>
      </c>
      <c r="B1854" t="s">
        <v>2881</v>
      </c>
      <c r="C1854" s="1">
        <v>38674</v>
      </c>
      <c r="D1854" s="2">
        <v>38657</v>
      </c>
      <c r="E1854" t="s">
        <v>107</v>
      </c>
      <c r="F1854" t="s">
        <v>299</v>
      </c>
      <c r="G1854" t="s">
        <v>2818</v>
      </c>
      <c r="H1854" s="4">
        <v>236</v>
      </c>
      <c r="I1854" s="4">
        <v>3.42</v>
      </c>
      <c r="J1854" s="4">
        <v>84.45</v>
      </c>
      <c r="K1854" s="4">
        <v>151.55000000000001</v>
      </c>
      <c r="L1854" s="2">
        <v>45291</v>
      </c>
      <c r="M1854" t="s">
        <v>6</v>
      </c>
    </row>
    <row r="1855" spans="1:13" ht="12.75" customHeight="1" x14ac:dyDescent="0.25">
      <c r="A1855" t="s">
        <v>2882</v>
      </c>
      <c r="B1855" t="s">
        <v>2883</v>
      </c>
      <c r="C1855" s="1">
        <v>38674</v>
      </c>
      <c r="D1855" s="2">
        <v>38657</v>
      </c>
      <c r="E1855" t="s">
        <v>107</v>
      </c>
      <c r="F1855" t="s">
        <v>299</v>
      </c>
      <c r="G1855" t="s">
        <v>2818</v>
      </c>
      <c r="H1855" s="4">
        <v>6300</v>
      </c>
      <c r="I1855" s="4">
        <v>91.26</v>
      </c>
      <c r="J1855" s="4">
        <v>2254.2600000000002</v>
      </c>
      <c r="K1855" s="4">
        <v>4045.74</v>
      </c>
      <c r="L1855" s="2">
        <v>45291</v>
      </c>
      <c r="M1855" t="s">
        <v>6</v>
      </c>
    </row>
    <row r="1856" spans="1:13" ht="12.75" customHeight="1" x14ac:dyDescent="0.25">
      <c r="A1856" t="s">
        <v>2884</v>
      </c>
      <c r="B1856" t="s">
        <v>2885</v>
      </c>
      <c r="C1856" s="1">
        <v>38674</v>
      </c>
      <c r="D1856" s="2">
        <v>38657</v>
      </c>
      <c r="E1856" t="s">
        <v>107</v>
      </c>
      <c r="F1856" t="s">
        <v>299</v>
      </c>
      <c r="G1856" t="s">
        <v>2818</v>
      </c>
      <c r="H1856" s="4">
        <v>340</v>
      </c>
      <c r="I1856" s="4">
        <v>4.93</v>
      </c>
      <c r="J1856" s="4">
        <v>121.67</v>
      </c>
      <c r="K1856" s="4">
        <v>218.33</v>
      </c>
      <c r="L1856" s="2">
        <v>45291</v>
      </c>
      <c r="M1856" t="s">
        <v>6</v>
      </c>
    </row>
    <row r="1857" spans="1:13" ht="12.75" customHeight="1" x14ac:dyDescent="0.25">
      <c r="A1857" t="s">
        <v>2886</v>
      </c>
      <c r="B1857" t="s">
        <v>2887</v>
      </c>
      <c r="C1857" s="1">
        <v>38674</v>
      </c>
      <c r="D1857" s="2">
        <v>38657</v>
      </c>
      <c r="E1857" t="s">
        <v>107</v>
      </c>
      <c r="F1857" t="s">
        <v>299</v>
      </c>
      <c r="G1857" t="s">
        <v>2818</v>
      </c>
      <c r="H1857" s="4">
        <v>250</v>
      </c>
      <c r="I1857" s="4">
        <v>3.62</v>
      </c>
      <c r="J1857" s="4">
        <v>89.46</v>
      </c>
      <c r="K1857" s="4">
        <v>160.54</v>
      </c>
      <c r="L1857" s="2">
        <v>45291</v>
      </c>
      <c r="M1857" t="s">
        <v>6</v>
      </c>
    </row>
    <row r="1858" spans="1:13" ht="12.75" customHeight="1" x14ac:dyDescent="0.25">
      <c r="A1858" t="s">
        <v>2888</v>
      </c>
      <c r="B1858" t="s">
        <v>2889</v>
      </c>
      <c r="C1858" s="1">
        <v>38674</v>
      </c>
      <c r="D1858" s="2">
        <v>38657</v>
      </c>
      <c r="E1858" t="s">
        <v>107</v>
      </c>
      <c r="F1858" t="s">
        <v>299</v>
      </c>
      <c r="G1858" t="s">
        <v>2818</v>
      </c>
      <c r="H1858" s="4">
        <v>426</v>
      </c>
      <c r="I1858" s="4">
        <v>6.17</v>
      </c>
      <c r="J1858" s="4">
        <v>152.43</v>
      </c>
      <c r="K1858" s="4">
        <v>273.57</v>
      </c>
      <c r="L1858" s="2">
        <v>45291</v>
      </c>
      <c r="M1858" t="s">
        <v>6</v>
      </c>
    </row>
    <row r="1859" spans="1:13" ht="12.75" customHeight="1" x14ac:dyDescent="0.25">
      <c r="A1859" t="s">
        <v>2890</v>
      </c>
      <c r="B1859" t="s">
        <v>2891</v>
      </c>
      <c r="C1859" s="1">
        <v>38674</v>
      </c>
      <c r="D1859" s="2">
        <v>38657</v>
      </c>
      <c r="E1859" t="s">
        <v>107</v>
      </c>
      <c r="F1859" t="s">
        <v>299</v>
      </c>
      <c r="G1859" t="s">
        <v>2818</v>
      </c>
      <c r="H1859" s="4">
        <v>426</v>
      </c>
      <c r="I1859" s="4">
        <v>6.17</v>
      </c>
      <c r="J1859" s="4">
        <v>152.43</v>
      </c>
      <c r="K1859" s="4">
        <v>273.57</v>
      </c>
      <c r="L1859" s="2">
        <v>45291</v>
      </c>
      <c r="M1859" t="s">
        <v>6</v>
      </c>
    </row>
    <row r="1860" spans="1:13" ht="12.75" customHeight="1" x14ac:dyDescent="0.25">
      <c r="A1860" t="s">
        <v>2892</v>
      </c>
      <c r="B1860" t="s">
        <v>1987</v>
      </c>
      <c r="C1860" s="1">
        <v>38674</v>
      </c>
      <c r="D1860" s="2">
        <v>38657</v>
      </c>
      <c r="E1860" t="s">
        <v>107</v>
      </c>
      <c r="F1860" t="s">
        <v>299</v>
      </c>
      <c r="G1860" t="s">
        <v>2818</v>
      </c>
      <c r="H1860" s="4">
        <v>287</v>
      </c>
      <c r="I1860" s="4">
        <v>4.16</v>
      </c>
      <c r="J1860" s="4">
        <v>102.71</v>
      </c>
      <c r="K1860" s="4">
        <v>184.29</v>
      </c>
      <c r="L1860" s="2">
        <v>45291</v>
      </c>
      <c r="M1860" t="s">
        <v>6</v>
      </c>
    </row>
    <row r="1861" spans="1:13" ht="12.75" customHeight="1" x14ac:dyDescent="0.25">
      <c r="A1861" t="s">
        <v>2893</v>
      </c>
      <c r="B1861" t="s">
        <v>2894</v>
      </c>
      <c r="C1861" s="1">
        <v>38674</v>
      </c>
      <c r="D1861" s="2">
        <v>38657</v>
      </c>
      <c r="E1861" t="s">
        <v>107</v>
      </c>
      <c r="F1861" t="s">
        <v>299</v>
      </c>
      <c r="G1861" t="s">
        <v>2818</v>
      </c>
      <c r="H1861" s="4">
        <v>426</v>
      </c>
      <c r="I1861" s="4">
        <v>6.17</v>
      </c>
      <c r="J1861" s="4">
        <v>152.43</v>
      </c>
      <c r="K1861" s="4">
        <v>273.57</v>
      </c>
      <c r="L1861" s="2">
        <v>45291</v>
      </c>
      <c r="M1861" t="s">
        <v>6</v>
      </c>
    </row>
    <row r="1862" spans="1:13" ht="12.75" customHeight="1" x14ac:dyDescent="0.25">
      <c r="A1862" t="s">
        <v>2895</v>
      </c>
      <c r="B1862" t="s">
        <v>2883</v>
      </c>
      <c r="C1862" s="1">
        <v>38674</v>
      </c>
      <c r="D1862" s="2">
        <v>38657</v>
      </c>
      <c r="E1862" t="s">
        <v>107</v>
      </c>
      <c r="F1862" t="s">
        <v>299</v>
      </c>
      <c r="G1862" t="s">
        <v>2818</v>
      </c>
      <c r="H1862" s="4">
        <v>287</v>
      </c>
      <c r="I1862" s="4">
        <v>4.16</v>
      </c>
      <c r="J1862" s="4">
        <v>102.71</v>
      </c>
      <c r="K1862" s="4">
        <v>184.29</v>
      </c>
      <c r="L1862" s="2">
        <v>45291</v>
      </c>
      <c r="M1862" t="s">
        <v>6</v>
      </c>
    </row>
    <row r="1863" spans="1:13" ht="12.75" customHeight="1" x14ac:dyDescent="0.25">
      <c r="A1863" t="s">
        <v>2896</v>
      </c>
      <c r="B1863" t="s">
        <v>1144</v>
      </c>
      <c r="C1863" s="1">
        <v>38674</v>
      </c>
      <c r="D1863" s="2">
        <v>38657</v>
      </c>
      <c r="E1863" t="s">
        <v>107</v>
      </c>
      <c r="F1863" t="s">
        <v>299</v>
      </c>
      <c r="G1863" t="s">
        <v>2818</v>
      </c>
      <c r="H1863" s="4">
        <v>2160</v>
      </c>
      <c r="I1863" s="4">
        <v>31.29</v>
      </c>
      <c r="J1863" s="4">
        <v>772.89</v>
      </c>
      <c r="K1863" s="4">
        <v>1387.11</v>
      </c>
      <c r="L1863" s="2">
        <v>45291</v>
      </c>
      <c r="M1863" t="s">
        <v>6</v>
      </c>
    </row>
    <row r="1864" spans="1:13" ht="12.75" customHeight="1" x14ac:dyDescent="0.25">
      <c r="A1864" t="s">
        <v>2897</v>
      </c>
      <c r="B1864" t="s">
        <v>2898</v>
      </c>
      <c r="C1864" s="1">
        <v>38674</v>
      </c>
      <c r="D1864" s="2">
        <v>38657</v>
      </c>
      <c r="E1864" t="s">
        <v>107</v>
      </c>
      <c r="F1864" t="s">
        <v>299</v>
      </c>
      <c r="G1864" t="s">
        <v>2818</v>
      </c>
      <c r="H1864" s="4">
        <v>280</v>
      </c>
      <c r="I1864" s="4">
        <v>4.0599999999999996</v>
      </c>
      <c r="J1864" s="4">
        <v>100.2</v>
      </c>
      <c r="K1864" s="4">
        <v>179.8</v>
      </c>
      <c r="L1864" s="2">
        <v>45291</v>
      </c>
      <c r="M1864" t="s">
        <v>6</v>
      </c>
    </row>
    <row r="1865" spans="1:13" ht="12.75" customHeight="1" x14ac:dyDescent="0.25">
      <c r="A1865" t="s">
        <v>2899</v>
      </c>
      <c r="B1865" t="s">
        <v>919</v>
      </c>
      <c r="C1865" s="1">
        <v>38674</v>
      </c>
      <c r="D1865" s="2">
        <v>38657</v>
      </c>
      <c r="E1865" t="s">
        <v>107</v>
      </c>
      <c r="F1865" t="s">
        <v>299</v>
      </c>
      <c r="G1865" t="s">
        <v>2818</v>
      </c>
      <c r="H1865" s="4">
        <v>450</v>
      </c>
      <c r="I1865" s="4">
        <v>6.52</v>
      </c>
      <c r="J1865" s="4">
        <v>161.02000000000001</v>
      </c>
      <c r="K1865" s="4">
        <v>288.98</v>
      </c>
      <c r="L1865" s="2">
        <v>45291</v>
      </c>
      <c r="M1865" t="s">
        <v>6</v>
      </c>
    </row>
    <row r="1866" spans="1:13" ht="12.75" customHeight="1" x14ac:dyDescent="0.25">
      <c r="A1866" t="s">
        <v>2900</v>
      </c>
      <c r="B1866" t="s">
        <v>2901</v>
      </c>
      <c r="C1866" s="1">
        <v>38674</v>
      </c>
      <c r="D1866" s="2">
        <v>38657</v>
      </c>
      <c r="E1866" t="s">
        <v>107</v>
      </c>
      <c r="F1866" t="s">
        <v>299</v>
      </c>
      <c r="G1866" t="s">
        <v>2818</v>
      </c>
      <c r="H1866" s="4">
        <v>75</v>
      </c>
      <c r="I1866" s="4">
        <v>1.0900000000000001</v>
      </c>
      <c r="J1866" s="4">
        <v>26.85</v>
      </c>
      <c r="K1866" s="4">
        <v>48.15</v>
      </c>
      <c r="L1866" s="2">
        <v>45291</v>
      </c>
      <c r="M1866" t="s">
        <v>6</v>
      </c>
    </row>
    <row r="1867" spans="1:13" ht="12.75" customHeight="1" x14ac:dyDescent="0.25">
      <c r="A1867" t="s">
        <v>2902</v>
      </c>
      <c r="B1867" t="s">
        <v>2001</v>
      </c>
      <c r="C1867" s="1">
        <v>38674</v>
      </c>
      <c r="D1867" s="2">
        <v>38657</v>
      </c>
      <c r="E1867" t="s">
        <v>107</v>
      </c>
      <c r="F1867" t="s">
        <v>299</v>
      </c>
      <c r="G1867" t="s">
        <v>2818</v>
      </c>
      <c r="H1867" s="4">
        <v>1000</v>
      </c>
      <c r="I1867" s="4">
        <v>14.49</v>
      </c>
      <c r="J1867" s="4">
        <v>357.83</v>
      </c>
      <c r="K1867" s="4">
        <v>642.16999999999996</v>
      </c>
      <c r="L1867" s="2">
        <v>45291</v>
      </c>
      <c r="M1867" t="s">
        <v>6</v>
      </c>
    </row>
    <row r="1868" spans="1:13" ht="12.75" customHeight="1" x14ac:dyDescent="0.25">
      <c r="A1868" t="s">
        <v>2903</v>
      </c>
      <c r="B1868" t="s">
        <v>2904</v>
      </c>
      <c r="C1868" s="1">
        <v>38674</v>
      </c>
      <c r="D1868" s="2">
        <v>38657</v>
      </c>
      <c r="E1868" t="s">
        <v>107</v>
      </c>
      <c r="F1868" t="s">
        <v>299</v>
      </c>
      <c r="G1868" t="s">
        <v>2818</v>
      </c>
      <c r="H1868" s="4">
        <v>175</v>
      </c>
      <c r="I1868" s="4">
        <v>2.54</v>
      </c>
      <c r="J1868" s="4">
        <v>62.38</v>
      </c>
      <c r="K1868" s="4">
        <v>112.62</v>
      </c>
      <c r="L1868" s="2">
        <v>45291</v>
      </c>
      <c r="M1868" t="s">
        <v>6</v>
      </c>
    </row>
    <row r="1869" spans="1:13" ht="12.75" customHeight="1" x14ac:dyDescent="0.25">
      <c r="A1869" t="s">
        <v>2905</v>
      </c>
      <c r="B1869" t="s">
        <v>2906</v>
      </c>
      <c r="C1869" s="1">
        <v>38674</v>
      </c>
      <c r="D1869" s="2">
        <v>38657</v>
      </c>
      <c r="E1869" t="s">
        <v>107</v>
      </c>
      <c r="F1869" t="s">
        <v>299</v>
      </c>
      <c r="G1869" t="s">
        <v>2818</v>
      </c>
      <c r="H1869" s="4">
        <v>15600</v>
      </c>
      <c r="I1869" s="4">
        <v>225.97</v>
      </c>
      <c r="J1869" s="4">
        <v>5581.97</v>
      </c>
      <c r="K1869" s="4">
        <v>10018.030000000001</v>
      </c>
      <c r="L1869" s="2">
        <v>45291</v>
      </c>
      <c r="M1869" t="s">
        <v>6</v>
      </c>
    </row>
    <row r="1870" spans="1:13" ht="12.75" customHeight="1" x14ac:dyDescent="0.25">
      <c r="A1870" t="s">
        <v>2907</v>
      </c>
      <c r="B1870" t="s">
        <v>2908</v>
      </c>
      <c r="C1870" s="1">
        <v>38674</v>
      </c>
      <c r="D1870" s="2">
        <v>38657</v>
      </c>
      <c r="E1870" t="s">
        <v>107</v>
      </c>
      <c r="F1870" t="s">
        <v>299</v>
      </c>
      <c r="G1870" t="s">
        <v>2818</v>
      </c>
      <c r="H1870" s="4">
        <v>1128</v>
      </c>
      <c r="I1870" s="4">
        <v>16.34</v>
      </c>
      <c r="J1870" s="4">
        <v>403.62</v>
      </c>
      <c r="K1870" s="4">
        <v>724.38</v>
      </c>
      <c r="L1870" s="2">
        <v>45291</v>
      </c>
      <c r="M1870" t="s">
        <v>6</v>
      </c>
    </row>
    <row r="1871" spans="1:13" ht="12.75" customHeight="1" x14ac:dyDescent="0.25">
      <c r="A1871" t="s">
        <v>2909</v>
      </c>
      <c r="B1871" t="s">
        <v>2910</v>
      </c>
      <c r="C1871" s="1">
        <v>38674</v>
      </c>
      <c r="D1871" s="2">
        <v>38657</v>
      </c>
      <c r="E1871" t="s">
        <v>107</v>
      </c>
      <c r="F1871" t="s">
        <v>299</v>
      </c>
      <c r="G1871" t="s">
        <v>2818</v>
      </c>
      <c r="H1871" s="4">
        <v>342</v>
      </c>
      <c r="I1871" s="4">
        <v>4.95</v>
      </c>
      <c r="J1871" s="4">
        <v>122.37</v>
      </c>
      <c r="K1871" s="4">
        <v>219.63</v>
      </c>
      <c r="L1871" s="2">
        <v>45291</v>
      </c>
      <c r="M1871" t="s">
        <v>6</v>
      </c>
    </row>
    <row r="1872" spans="1:13" ht="12.75" customHeight="1" x14ac:dyDescent="0.25">
      <c r="A1872" t="s">
        <v>2911</v>
      </c>
      <c r="B1872" t="s">
        <v>979</v>
      </c>
      <c r="C1872" s="1">
        <v>38674</v>
      </c>
      <c r="D1872" s="2">
        <v>38657</v>
      </c>
      <c r="E1872" t="s">
        <v>107</v>
      </c>
      <c r="F1872" t="s">
        <v>299</v>
      </c>
      <c r="G1872" t="s">
        <v>2818</v>
      </c>
      <c r="H1872" s="4">
        <v>1500</v>
      </c>
      <c r="I1872" s="4">
        <v>21.73</v>
      </c>
      <c r="J1872" s="4">
        <v>536.73</v>
      </c>
      <c r="K1872" s="4">
        <v>963.27</v>
      </c>
      <c r="L1872" s="2">
        <v>45291</v>
      </c>
      <c r="M1872" t="s">
        <v>6</v>
      </c>
    </row>
    <row r="1873" spans="1:13" ht="12.75" customHeight="1" x14ac:dyDescent="0.25">
      <c r="A1873" t="s">
        <v>2912</v>
      </c>
      <c r="B1873" t="s">
        <v>2913</v>
      </c>
      <c r="C1873" s="1">
        <v>38674</v>
      </c>
      <c r="D1873" s="2">
        <v>38657</v>
      </c>
      <c r="E1873" t="s">
        <v>107</v>
      </c>
      <c r="F1873" t="s">
        <v>299</v>
      </c>
      <c r="G1873" t="s">
        <v>2818</v>
      </c>
      <c r="H1873" s="4">
        <v>148</v>
      </c>
      <c r="I1873" s="4">
        <v>2.14</v>
      </c>
      <c r="J1873" s="4">
        <v>52.96</v>
      </c>
      <c r="K1873" s="4">
        <v>95.04</v>
      </c>
      <c r="L1873" s="2">
        <v>45291</v>
      </c>
      <c r="M1873" t="s">
        <v>6</v>
      </c>
    </row>
    <row r="1874" spans="1:13" ht="12.75" customHeight="1" x14ac:dyDescent="0.25">
      <c r="A1874" t="s">
        <v>2914</v>
      </c>
      <c r="B1874" t="s">
        <v>2712</v>
      </c>
      <c r="C1874" s="1">
        <v>38674</v>
      </c>
      <c r="D1874" s="2">
        <v>38657</v>
      </c>
      <c r="E1874" t="s">
        <v>107</v>
      </c>
      <c r="F1874" t="s">
        <v>299</v>
      </c>
      <c r="G1874" t="s">
        <v>2818</v>
      </c>
      <c r="H1874" s="4">
        <v>7840</v>
      </c>
      <c r="I1874" s="4">
        <v>113.57</v>
      </c>
      <c r="J1874" s="4">
        <v>2805.31</v>
      </c>
      <c r="K1874" s="4">
        <v>5034.6899999999996</v>
      </c>
      <c r="L1874" s="2">
        <v>45291</v>
      </c>
      <c r="M1874" t="s">
        <v>6</v>
      </c>
    </row>
    <row r="1875" spans="1:13" ht="12.75" customHeight="1" x14ac:dyDescent="0.25">
      <c r="A1875" t="s">
        <v>2915</v>
      </c>
      <c r="B1875" t="s">
        <v>2916</v>
      </c>
      <c r="C1875" s="1">
        <v>38674</v>
      </c>
      <c r="D1875" s="2">
        <v>38657</v>
      </c>
      <c r="E1875" t="s">
        <v>107</v>
      </c>
      <c r="F1875" t="s">
        <v>299</v>
      </c>
      <c r="G1875" t="s">
        <v>2818</v>
      </c>
      <c r="H1875" s="4">
        <v>375</v>
      </c>
      <c r="I1875" s="4">
        <v>5.43</v>
      </c>
      <c r="J1875" s="4">
        <v>134.19</v>
      </c>
      <c r="K1875" s="4">
        <v>240.81</v>
      </c>
      <c r="L1875" s="2">
        <v>45291</v>
      </c>
      <c r="M1875" t="s">
        <v>6</v>
      </c>
    </row>
    <row r="1876" spans="1:13" ht="12.75" customHeight="1" x14ac:dyDescent="0.25">
      <c r="A1876" t="s">
        <v>2917</v>
      </c>
      <c r="B1876" t="s">
        <v>2918</v>
      </c>
      <c r="C1876" s="1">
        <v>38674</v>
      </c>
      <c r="D1876" s="2">
        <v>38657</v>
      </c>
      <c r="E1876" t="s">
        <v>107</v>
      </c>
      <c r="F1876" t="s">
        <v>299</v>
      </c>
      <c r="G1876" t="s">
        <v>2818</v>
      </c>
      <c r="H1876" s="4">
        <v>225</v>
      </c>
      <c r="I1876" s="4">
        <v>3.26</v>
      </c>
      <c r="J1876" s="4">
        <v>80.52</v>
      </c>
      <c r="K1876" s="4">
        <v>144.47999999999999</v>
      </c>
      <c r="L1876" s="2">
        <v>45291</v>
      </c>
      <c r="M1876" t="s">
        <v>6</v>
      </c>
    </row>
    <row r="1877" spans="1:13" ht="12.75" customHeight="1" x14ac:dyDescent="0.25">
      <c r="A1877" t="s">
        <v>2919</v>
      </c>
      <c r="B1877" t="s">
        <v>2920</v>
      </c>
      <c r="C1877" s="1">
        <v>38674</v>
      </c>
      <c r="D1877" s="2">
        <v>38657</v>
      </c>
      <c r="E1877" t="s">
        <v>107</v>
      </c>
      <c r="F1877" t="s">
        <v>299</v>
      </c>
      <c r="G1877" t="s">
        <v>2818</v>
      </c>
      <c r="H1877" s="4">
        <v>170</v>
      </c>
      <c r="I1877" s="4">
        <v>2.4700000000000002</v>
      </c>
      <c r="J1877" s="4">
        <v>60.76</v>
      </c>
      <c r="K1877" s="4">
        <v>109.24</v>
      </c>
      <c r="L1877" s="2">
        <v>45291</v>
      </c>
      <c r="M1877" t="s">
        <v>6</v>
      </c>
    </row>
    <row r="1878" spans="1:13" ht="12.75" customHeight="1" x14ac:dyDescent="0.25">
      <c r="A1878" t="s">
        <v>2921</v>
      </c>
      <c r="B1878" t="s">
        <v>792</v>
      </c>
      <c r="C1878" s="1">
        <v>38674</v>
      </c>
      <c r="D1878" s="2">
        <v>38657</v>
      </c>
      <c r="E1878" t="s">
        <v>107</v>
      </c>
      <c r="F1878" t="s">
        <v>299</v>
      </c>
      <c r="G1878" t="s">
        <v>2818</v>
      </c>
      <c r="H1878" s="4">
        <v>460</v>
      </c>
      <c r="I1878" s="4">
        <v>6.66</v>
      </c>
      <c r="J1878" s="4">
        <v>164.6</v>
      </c>
      <c r="K1878" s="4">
        <v>295.39999999999998</v>
      </c>
      <c r="L1878" s="2">
        <v>45291</v>
      </c>
      <c r="M1878" t="s">
        <v>6</v>
      </c>
    </row>
    <row r="1879" spans="1:13" ht="12.75" customHeight="1" x14ac:dyDescent="0.25">
      <c r="A1879" t="s">
        <v>2922</v>
      </c>
      <c r="B1879" t="s">
        <v>2923</v>
      </c>
      <c r="C1879" s="1">
        <v>38674</v>
      </c>
      <c r="D1879" s="2">
        <v>38657</v>
      </c>
      <c r="E1879" t="s">
        <v>107</v>
      </c>
      <c r="F1879" t="s">
        <v>299</v>
      </c>
      <c r="G1879" t="s">
        <v>2818</v>
      </c>
      <c r="H1879" s="4">
        <v>170</v>
      </c>
      <c r="I1879" s="4">
        <v>2.4700000000000002</v>
      </c>
      <c r="J1879" s="4">
        <v>60.76</v>
      </c>
      <c r="K1879" s="4">
        <v>109.24</v>
      </c>
      <c r="L1879" s="2">
        <v>45291</v>
      </c>
      <c r="M1879" t="s">
        <v>6</v>
      </c>
    </row>
    <row r="1880" spans="1:13" ht="12.75" customHeight="1" x14ac:dyDescent="0.25">
      <c r="A1880" t="s">
        <v>2924</v>
      </c>
      <c r="B1880" t="s">
        <v>2925</v>
      </c>
      <c r="C1880" s="1">
        <v>38674</v>
      </c>
      <c r="D1880" s="2">
        <v>38657</v>
      </c>
      <c r="E1880" t="s">
        <v>107</v>
      </c>
      <c r="F1880" t="s">
        <v>299</v>
      </c>
      <c r="G1880" t="s">
        <v>2818</v>
      </c>
      <c r="H1880" s="4">
        <v>170</v>
      </c>
      <c r="I1880" s="4">
        <v>2.4700000000000002</v>
      </c>
      <c r="J1880" s="4">
        <v>60.76</v>
      </c>
      <c r="K1880" s="4">
        <v>109.24</v>
      </c>
      <c r="L1880" s="2">
        <v>45291</v>
      </c>
      <c r="M1880" t="s">
        <v>6</v>
      </c>
    </row>
    <row r="1881" spans="1:13" ht="12.75" customHeight="1" x14ac:dyDescent="0.25">
      <c r="A1881" t="s">
        <v>2926</v>
      </c>
      <c r="B1881" t="s">
        <v>1999</v>
      </c>
      <c r="C1881" s="1">
        <v>38674</v>
      </c>
      <c r="D1881" s="2">
        <v>38657</v>
      </c>
      <c r="E1881" t="s">
        <v>107</v>
      </c>
      <c r="F1881" t="s">
        <v>299</v>
      </c>
      <c r="G1881" t="s">
        <v>2818</v>
      </c>
      <c r="H1881" s="4">
        <v>170</v>
      </c>
      <c r="I1881" s="4">
        <v>2.4700000000000002</v>
      </c>
      <c r="J1881" s="4">
        <v>60.76</v>
      </c>
      <c r="K1881" s="4">
        <v>109.24</v>
      </c>
      <c r="L1881" s="2">
        <v>45291</v>
      </c>
      <c r="M1881" t="s">
        <v>6</v>
      </c>
    </row>
    <row r="1882" spans="1:13" ht="12.75" customHeight="1" x14ac:dyDescent="0.25">
      <c r="A1882" t="s">
        <v>2927</v>
      </c>
      <c r="B1882" t="s">
        <v>2928</v>
      </c>
      <c r="C1882" s="1">
        <v>38674</v>
      </c>
      <c r="D1882" s="2">
        <v>38657</v>
      </c>
      <c r="E1882" t="s">
        <v>107</v>
      </c>
      <c r="F1882" t="s">
        <v>299</v>
      </c>
      <c r="G1882" t="s">
        <v>2818</v>
      </c>
      <c r="H1882" s="4">
        <v>170</v>
      </c>
      <c r="I1882" s="4">
        <v>2.4700000000000002</v>
      </c>
      <c r="J1882" s="4">
        <v>60.76</v>
      </c>
      <c r="K1882" s="4">
        <v>109.24</v>
      </c>
      <c r="L1882" s="2">
        <v>45291</v>
      </c>
      <c r="M1882" t="s">
        <v>6</v>
      </c>
    </row>
    <row r="1883" spans="1:13" ht="12.75" customHeight="1" x14ac:dyDescent="0.25">
      <c r="A1883" t="s">
        <v>2929</v>
      </c>
      <c r="B1883" t="s">
        <v>2866</v>
      </c>
      <c r="C1883" s="1">
        <v>38674</v>
      </c>
      <c r="D1883" s="2">
        <v>38657</v>
      </c>
      <c r="E1883" t="s">
        <v>107</v>
      </c>
      <c r="F1883" t="s">
        <v>299</v>
      </c>
      <c r="G1883" t="s">
        <v>2818</v>
      </c>
      <c r="H1883" s="4">
        <v>12045</v>
      </c>
      <c r="I1883" s="4">
        <v>174.48</v>
      </c>
      <c r="J1883" s="4">
        <v>4309.9399999999996</v>
      </c>
      <c r="K1883" s="4">
        <v>7735.06</v>
      </c>
      <c r="L1883" s="2">
        <v>45291</v>
      </c>
      <c r="M1883" t="s">
        <v>6</v>
      </c>
    </row>
    <row r="1884" spans="1:13" ht="12.75" customHeight="1" x14ac:dyDescent="0.25">
      <c r="A1884" t="s">
        <v>2930</v>
      </c>
      <c r="B1884" t="s">
        <v>2931</v>
      </c>
      <c r="C1884" s="1">
        <v>38674</v>
      </c>
      <c r="D1884" s="2">
        <v>38657</v>
      </c>
      <c r="E1884" t="s">
        <v>107</v>
      </c>
      <c r="F1884" t="s">
        <v>299</v>
      </c>
      <c r="G1884" t="s">
        <v>2818</v>
      </c>
      <c r="H1884" s="4">
        <v>2500</v>
      </c>
      <c r="I1884" s="4">
        <v>36.21</v>
      </c>
      <c r="J1884" s="4">
        <v>894.55</v>
      </c>
      <c r="K1884" s="4">
        <v>1605.45</v>
      </c>
      <c r="L1884" s="2">
        <v>45291</v>
      </c>
      <c r="M1884" t="s">
        <v>6</v>
      </c>
    </row>
    <row r="1885" spans="1:13" ht="12.75" customHeight="1" x14ac:dyDescent="0.25">
      <c r="A1885" t="s">
        <v>2932</v>
      </c>
      <c r="B1885" t="s">
        <v>2933</v>
      </c>
      <c r="C1885" s="1">
        <v>38674</v>
      </c>
      <c r="D1885" s="2">
        <v>38657</v>
      </c>
      <c r="E1885" t="s">
        <v>107</v>
      </c>
      <c r="F1885" t="s">
        <v>299</v>
      </c>
      <c r="G1885" t="s">
        <v>2818</v>
      </c>
      <c r="H1885" s="4">
        <v>1050</v>
      </c>
      <c r="I1885" s="4">
        <v>15.21</v>
      </c>
      <c r="J1885" s="4">
        <v>375.71</v>
      </c>
      <c r="K1885" s="4">
        <v>674.29</v>
      </c>
      <c r="L1885" s="2">
        <v>45291</v>
      </c>
      <c r="M1885" t="s">
        <v>6</v>
      </c>
    </row>
    <row r="1886" spans="1:13" ht="12.75" customHeight="1" x14ac:dyDescent="0.25">
      <c r="A1886" t="s">
        <v>2934</v>
      </c>
      <c r="B1886" t="s">
        <v>2001</v>
      </c>
      <c r="C1886" s="1">
        <v>38674</v>
      </c>
      <c r="D1886" s="2">
        <v>38657</v>
      </c>
      <c r="E1886" t="s">
        <v>107</v>
      </c>
      <c r="F1886" t="s">
        <v>299</v>
      </c>
      <c r="G1886" t="s">
        <v>2818</v>
      </c>
      <c r="H1886" s="4">
        <v>4059</v>
      </c>
      <c r="I1886" s="4">
        <v>58.8</v>
      </c>
      <c r="J1886" s="4">
        <v>1452.4</v>
      </c>
      <c r="K1886" s="4">
        <v>2606.6</v>
      </c>
      <c r="L1886" s="2">
        <v>45291</v>
      </c>
      <c r="M1886" t="s">
        <v>6</v>
      </c>
    </row>
    <row r="1887" spans="1:13" ht="12.75" customHeight="1" x14ac:dyDescent="0.25">
      <c r="A1887" t="s">
        <v>2935</v>
      </c>
      <c r="B1887" t="s">
        <v>2936</v>
      </c>
      <c r="C1887" s="1">
        <v>38686</v>
      </c>
      <c r="D1887" s="2">
        <v>38687</v>
      </c>
      <c r="E1887" t="s">
        <v>107</v>
      </c>
      <c r="F1887" t="s">
        <v>299</v>
      </c>
      <c r="G1887" t="s">
        <v>2937</v>
      </c>
      <c r="H1887" s="4">
        <v>2000</v>
      </c>
      <c r="I1887" s="4">
        <v>28.99</v>
      </c>
      <c r="J1887" s="4">
        <v>712.32</v>
      </c>
      <c r="K1887" s="4">
        <v>1287.68</v>
      </c>
      <c r="L1887" s="2">
        <v>45291</v>
      </c>
      <c r="M1887" t="s">
        <v>6</v>
      </c>
    </row>
    <row r="1888" spans="1:13" ht="12.75" customHeight="1" x14ac:dyDescent="0.25">
      <c r="A1888" t="s">
        <v>2938</v>
      </c>
      <c r="B1888" t="s">
        <v>1340</v>
      </c>
      <c r="C1888" s="1">
        <v>38686</v>
      </c>
      <c r="D1888" s="2">
        <v>38687</v>
      </c>
      <c r="E1888" t="s">
        <v>107</v>
      </c>
      <c r="F1888" t="s">
        <v>299</v>
      </c>
      <c r="G1888" t="s">
        <v>2937</v>
      </c>
      <c r="H1888" s="4">
        <v>4800</v>
      </c>
      <c r="I1888" s="4">
        <v>69.58</v>
      </c>
      <c r="J1888" s="4">
        <v>1709.58</v>
      </c>
      <c r="K1888" s="4">
        <v>3090.42</v>
      </c>
      <c r="L1888" s="2">
        <v>45291</v>
      </c>
      <c r="M1888" t="s">
        <v>6</v>
      </c>
    </row>
    <row r="1889" spans="1:13" ht="12.75" customHeight="1" x14ac:dyDescent="0.25">
      <c r="A1889" t="s">
        <v>2939</v>
      </c>
      <c r="B1889" t="s">
        <v>2940</v>
      </c>
      <c r="C1889" s="1">
        <v>38686</v>
      </c>
      <c r="D1889" s="2">
        <v>38687</v>
      </c>
      <c r="E1889" t="s">
        <v>107</v>
      </c>
      <c r="F1889" t="s">
        <v>299</v>
      </c>
      <c r="G1889" t="s">
        <v>2937</v>
      </c>
      <c r="H1889" s="4">
        <v>1050</v>
      </c>
      <c r="I1889" s="4">
        <v>15.22</v>
      </c>
      <c r="J1889" s="4">
        <v>373.97</v>
      </c>
      <c r="K1889" s="4">
        <v>676.03</v>
      </c>
      <c r="L1889" s="2">
        <v>45291</v>
      </c>
      <c r="M1889" t="s">
        <v>6</v>
      </c>
    </row>
    <row r="1890" spans="1:13" ht="12.75" customHeight="1" x14ac:dyDescent="0.25">
      <c r="A1890" t="s">
        <v>2941</v>
      </c>
      <c r="B1890" t="s">
        <v>2381</v>
      </c>
      <c r="C1890" s="1">
        <v>38686</v>
      </c>
      <c r="D1890" s="2">
        <v>38687</v>
      </c>
      <c r="E1890" t="s">
        <v>107</v>
      </c>
      <c r="F1890" t="s">
        <v>299</v>
      </c>
      <c r="G1890" t="s">
        <v>2937</v>
      </c>
      <c r="H1890" s="4">
        <v>1815</v>
      </c>
      <c r="I1890" s="4">
        <v>26.31</v>
      </c>
      <c r="J1890" s="4">
        <v>646.45000000000005</v>
      </c>
      <c r="K1890" s="4">
        <v>1168.55</v>
      </c>
      <c r="L1890" s="2">
        <v>45291</v>
      </c>
      <c r="M1890" t="s">
        <v>6</v>
      </c>
    </row>
    <row r="1891" spans="1:13" ht="12.75" customHeight="1" x14ac:dyDescent="0.25">
      <c r="A1891" t="s">
        <v>2942</v>
      </c>
      <c r="B1891" t="s">
        <v>792</v>
      </c>
      <c r="C1891" s="1">
        <v>38686</v>
      </c>
      <c r="D1891" s="2">
        <v>38687</v>
      </c>
      <c r="E1891" t="s">
        <v>107</v>
      </c>
      <c r="F1891" t="s">
        <v>299</v>
      </c>
      <c r="G1891" t="s">
        <v>2937</v>
      </c>
      <c r="H1891" s="4">
        <v>5550</v>
      </c>
      <c r="I1891" s="4">
        <v>80.45</v>
      </c>
      <c r="J1891" s="4">
        <v>1976.7</v>
      </c>
      <c r="K1891" s="4">
        <v>3573.3</v>
      </c>
      <c r="L1891" s="2">
        <v>45291</v>
      </c>
      <c r="M1891" t="s">
        <v>6</v>
      </c>
    </row>
    <row r="1892" spans="1:13" ht="12.75" customHeight="1" x14ac:dyDescent="0.25">
      <c r="A1892" t="s">
        <v>2943</v>
      </c>
      <c r="B1892" t="s">
        <v>2010</v>
      </c>
      <c r="C1892" s="1">
        <v>38686</v>
      </c>
      <c r="D1892" s="2">
        <v>38687</v>
      </c>
      <c r="E1892" t="s">
        <v>107</v>
      </c>
      <c r="F1892" t="s">
        <v>299</v>
      </c>
      <c r="G1892" t="s">
        <v>2937</v>
      </c>
      <c r="H1892" s="4">
        <v>100</v>
      </c>
      <c r="I1892" s="4">
        <v>1.45</v>
      </c>
      <c r="J1892" s="4">
        <v>35.630000000000003</v>
      </c>
      <c r="K1892" s="4">
        <v>64.37</v>
      </c>
      <c r="L1892" s="2">
        <v>45291</v>
      </c>
      <c r="M1892" t="s">
        <v>6</v>
      </c>
    </row>
    <row r="1893" spans="1:13" ht="12.75" customHeight="1" x14ac:dyDescent="0.25">
      <c r="A1893" t="s">
        <v>2944</v>
      </c>
      <c r="B1893" t="s">
        <v>2211</v>
      </c>
      <c r="C1893" s="1">
        <v>38686</v>
      </c>
      <c r="D1893" s="2">
        <v>38687</v>
      </c>
      <c r="E1893" t="s">
        <v>107</v>
      </c>
      <c r="F1893" t="s">
        <v>299</v>
      </c>
      <c r="G1893" t="s">
        <v>2937</v>
      </c>
      <c r="H1893" s="4">
        <v>250</v>
      </c>
      <c r="I1893" s="4">
        <v>3.62</v>
      </c>
      <c r="J1893" s="4">
        <v>89.05</v>
      </c>
      <c r="K1893" s="4">
        <v>160.94999999999999</v>
      </c>
      <c r="L1893" s="2">
        <v>45291</v>
      </c>
      <c r="M1893" t="s">
        <v>6</v>
      </c>
    </row>
    <row r="1894" spans="1:13" ht="12.75" customHeight="1" x14ac:dyDescent="0.25">
      <c r="A1894" t="s">
        <v>2945</v>
      </c>
      <c r="B1894" t="s">
        <v>2946</v>
      </c>
      <c r="C1894" s="1">
        <v>38686</v>
      </c>
      <c r="D1894" s="2">
        <v>38687</v>
      </c>
      <c r="E1894" t="s">
        <v>107</v>
      </c>
      <c r="F1894" t="s">
        <v>299</v>
      </c>
      <c r="G1894" t="s">
        <v>2937</v>
      </c>
      <c r="H1894" s="4">
        <v>1800</v>
      </c>
      <c r="I1894" s="4">
        <v>26.09</v>
      </c>
      <c r="J1894" s="4">
        <v>641.09</v>
      </c>
      <c r="K1894" s="4">
        <v>1158.9100000000001</v>
      </c>
      <c r="L1894" s="2">
        <v>45291</v>
      </c>
      <c r="M1894" t="s">
        <v>6</v>
      </c>
    </row>
    <row r="1895" spans="1:13" ht="12.75" customHeight="1" x14ac:dyDescent="0.25">
      <c r="A1895" t="s">
        <v>2947</v>
      </c>
      <c r="B1895" t="s">
        <v>2948</v>
      </c>
      <c r="C1895" s="1">
        <v>38686</v>
      </c>
      <c r="D1895" s="2">
        <v>38687</v>
      </c>
      <c r="E1895" t="s">
        <v>107</v>
      </c>
      <c r="F1895" t="s">
        <v>299</v>
      </c>
      <c r="G1895" t="s">
        <v>2937</v>
      </c>
      <c r="H1895" s="4">
        <v>45792</v>
      </c>
      <c r="I1895" s="4">
        <v>663.77</v>
      </c>
      <c r="J1895" s="4">
        <v>16309.37</v>
      </c>
      <c r="K1895" s="4">
        <v>29482.63</v>
      </c>
      <c r="L1895" s="2">
        <v>45291</v>
      </c>
      <c r="M1895" t="s">
        <v>6</v>
      </c>
    </row>
    <row r="1896" spans="1:13" ht="12.75" customHeight="1" x14ac:dyDescent="0.25">
      <c r="A1896" t="s">
        <v>2949</v>
      </c>
      <c r="B1896" t="s">
        <v>2931</v>
      </c>
      <c r="C1896" s="1">
        <v>38686</v>
      </c>
      <c r="D1896" s="2">
        <v>38687</v>
      </c>
      <c r="E1896" t="s">
        <v>107</v>
      </c>
      <c r="F1896" t="s">
        <v>299</v>
      </c>
      <c r="G1896" t="s">
        <v>2937</v>
      </c>
      <c r="H1896" s="4">
        <v>800</v>
      </c>
      <c r="I1896" s="4">
        <v>11.6</v>
      </c>
      <c r="J1896" s="4">
        <v>284.93</v>
      </c>
      <c r="K1896" s="4">
        <v>515.07000000000005</v>
      </c>
      <c r="L1896" s="2">
        <v>45291</v>
      </c>
      <c r="M1896" t="s">
        <v>6</v>
      </c>
    </row>
    <row r="1897" spans="1:13" ht="12.75" customHeight="1" x14ac:dyDescent="0.25">
      <c r="A1897" t="s">
        <v>2950</v>
      </c>
      <c r="B1897" t="s">
        <v>2001</v>
      </c>
      <c r="C1897" s="1">
        <v>38686</v>
      </c>
      <c r="D1897" s="2">
        <v>38687</v>
      </c>
      <c r="E1897" t="s">
        <v>107</v>
      </c>
      <c r="F1897" t="s">
        <v>299</v>
      </c>
      <c r="G1897" t="s">
        <v>2937</v>
      </c>
      <c r="H1897" s="4">
        <v>2750</v>
      </c>
      <c r="I1897" s="4">
        <v>39.86</v>
      </c>
      <c r="J1897" s="4">
        <v>979.44</v>
      </c>
      <c r="K1897" s="4">
        <v>1770.56</v>
      </c>
      <c r="L1897" s="2">
        <v>45291</v>
      </c>
      <c r="M1897" t="s">
        <v>6</v>
      </c>
    </row>
    <row r="1898" spans="1:13" ht="12.75" customHeight="1" x14ac:dyDescent="0.25">
      <c r="A1898" t="s">
        <v>2951</v>
      </c>
      <c r="B1898" t="s">
        <v>2952</v>
      </c>
      <c r="C1898" s="1">
        <v>38686</v>
      </c>
      <c r="D1898" s="2">
        <v>38687</v>
      </c>
      <c r="E1898" t="s">
        <v>107</v>
      </c>
      <c r="F1898" t="s">
        <v>299</v>
      </c>
      <c r="G1898" t="s">
        <v>2937</v>
      </c>
      <c r="H1898" s="4">
        <v>300</v>
      </c>
      <c r="I1898" s="4">
        <v>4.3499999999999996</v>
      </c>
      <c r="J1898" s="4">
        <v>106.85</v>
      </c>
      <c r="K1898" s="4">
        <v>193.15</v>
      </c>
      <c r="L1898" s="2">
        <v>45291</v>
      </c>
      <c r="M1898" t="s">
        <v>6</v>
      </c>
    </row>
    <row r="1899" spans="1:13" ht="12.75" customHeight="1" x14ac:dyDescent="0.25">
      <c r="A1899" t="s">
        <v>2953</v>
      </c>
      <c r="B1899" t="s">
        <v>2447</v>
      </c>
      <c r="C1899" s="1">
        <v>38717</v>
      </c>
      <c r="D1899" s="2">
        <v>38718</v>
      </c>
      <c r="E1899" t="s">
        <v>107</v>
      </c>
      <c r="F1899" t="s">
        <v>299</v>
      </c>
      <c r="G1899" t="s">
        <v>2954</v>
      </c>
      <c r="H1899" s="4">
        <v>739.87</v>
      </c>
      <c r="I1899" s="4">
        <v>10.73</v>
      </c>
      <c r="J1899" s="4">
        <v>262.33</v>
      </c>
      <c r="K1899" s="4">
        <v>477.54</v>
      </c>
      <c r="L1899" s="2">
        <v>45291</v>
      </c>
      <c r="M1899" t="s">
        <v>6</v>
      </c>
    </row>
    <row r="1900" spans="1:13" ht="12.75" customHeight="1" x14ac:dyDescent="0.25">
      <c r="A1900" t="s">
        <v>2955</v>
      </c>
      <c r="B1900" t="s">
        <v>2447</v>
      </c>
      <c r="C1900" s="1">
        <v>38717</v>
      </c>
      <c r="D1900" s="2">
        <v>38718</v>
      </c>
      <c r="E1900" t="s">
        <v>107</v>
      </c>
      <c r="F1900" t="s">
        <v>299</v>
      </c>
      <c r="G1900" t="s">
        <v>2954</v>
      </c>
      <c r="H1900" s="4">
        <v>1407.44</v>
      </c>
      <c r="I1900" s="4">
        <v>20.420000000000002</v>
      </c>
      <c r="J1900" s="4">
        <v>498.98</v>
      </c>
      <c r="K1900" s="4">
        <v>908.46</v>
      </c>
      <c r="L1900" s="2">
        <v>45291</v>
      </c>
      <c r="M1900" t="s">
        <v>6</v>
      </c>
    </row>
    <row r="1901" spans="1:13" ht="12.75" customHeight="1" x14ac:dyDescent="0.25">
      <c r="A1901" t="s">
        <v>2956</v>
      </c>
      <c r="B1901" t="s">
        <v>2447</v>
      </c>
      <c r="C1901" s="1">
        <v>38717</v>
      </c>
      <c r="D1901" s="2">
        <v>38718</v>
      </c>
      <c r="E1901" t="s">
        <v>107</v>
      </c>
      <c r="F1901" t="s">
        <v>299</v>
      </c>
      <c r="G1901" t="s">
        <v>2954</v>
      </c>
      <c r="H1901" s="4">
        <v>3726.71</v>
      </c>
      <c r="I1901" s="4">
        <v>54.06</v>
      </c>
      <c r="J1901" s="4">
        <v>1321.24</v>
      </c>
      <c r="K1901" s="4">
        <v>2405.4699999999998</v>
      </c>
      <c r="L1901" s="2">
        <v>45291</v>
      </c>
      <c r="M1901" t="s">
        <v>6</v>
      </c>
    </row>
    <row r="1902" spans="1:13" ht="12.75" customHeight="1" x14ac:dyDescent="0.25">
      <c r="A1902" t="s">
        <v>2957</v>
      </c>
      <c r="B1902" t="s">
        <v>2958</v>
      </c>
      <c r="C1902" s="1">
        <v>38717</v>
      </c>
      <c r="D1902" s="2">
        <v>38718</v>
      </c>
      <c r="E1902" t="s">
        <v>107</v>
      </c>
      <c r="F1902" t="s">
        <v>299</v>
      </c>
      <c r="G1902" t="s">
        <v>2954</v>
      </c>
      <c r="H1902" s="4">
        <v>127.24</v>
      </c>
      <c r="I1902" s="4">
        <v>1.84</v>
      </c>
      <c r="J1902" s="4">
        <v>45.19</v>
      </c>
      <c r="K1902" s="4">
        <v>82.05</v>
      </c>
      <c r="L1902" s="2">
        <v>45291</v>
      </c>
      <c r="M1902" t="s">
        <v>6</v>
      </c>
    </row>
    <row r="1903" spans="1:13" ht="12.75" customHeight="1" x14ac:dyDescent="0.25">
      <c r="A1903" t="s">
        <v>2959</v>
      </c>
      <c r="B1903" t="s">
        <v>2447</v>
      </c>
      <c r="C1903" s="1">
        <v>38717</v>
      </c>
      <c r="D1903" s="2">
        <v>38718</v>
      </c>
      <c r="E1903" t="s">
        <v>107</v>
      </c>
      <c r="F1903" t="s">
        <v>299</v>
      </c>
      <c r="G1903" t="s">
        <v>2954</v>
      </c>
      <c r="H1903" s="4">
        <v>971.28</v>
      </c>
      <c r="I1903" s="4">
        <v>14.09</v>
      </c>
      <c r="J1903" s="4">
        <v>344.41</v>
      </c>
      <c r="K1903" s="4">
        <v>626.87</v>
      </c>
      <c r="L1903" s="2">
        <v>45291</v>
      </c>
      <c r="M1903" t="s">
        <v>6</v>
      </c>
    </row>
    <row r="1904" spans="1:13" ht="12.75" customHeight="1" x14ac:dyDescent="0.25">
      <c r="A1904" t="s">
        <v>2960</v>
      </c>
      <c r="B1904" t="s">
        <v>2958</v>
      </c>
      <c r="C1904" s="1">
        <v>38717</v>
      </c>
      <c r="D1904" s="2">
        <v>38718</v>
      </c>
      <c r="E1904" t="s">
        <v>107</v>
      </c>
      <c r="F1904" t="s">
        <v>299</v>
      </c>
      <c r="G1904" t="s">
        <v>2954</v>
      </c>
      <c r="H1904" s="4">
        <v>111.05</v>
      </c>
      <c r="I1904" s="4">
        <v>1.61</v>
      </c>
      <c r="J1904" s="4">
        <v>39.36</v>
      </c>
      <c r="K1904" s="4">
        <v>71.69</v>
      </c>
      <c r="L1904" s="2">
        <v>45291</v>
      </c>
      <c r="M1904" t="s">
        <v>6</v>
      </c>
    </row>
    <row r="1905" spans="1:13" ht="12.75" customHeight="1" x14ac:dyDescent="0.25">
      <c r="A1905" t="s">
        <v>2961</v>
      </c>
      <c r="B1905" t="s">
        <v>2962</v>
      </c>
      <c r="C1905" s="1">
        <v>38717</v>
      </c>
      <c r="D1905" s="2">
        <v>38718</v>
      </c>
      <c r="E1905" t="s">
        <v>107</v>
      </c>
      <c r="F1905" t="s">
        <v>299</v>
      </c>
      <c r="G1905" t="s">
        <v>2954</v>
      </c>
      <c r="H1905" s="4">
        <v>6252.99</v>
      </c>
      <c r="I1905" s="4">
        <v>90.7</v>
      </c>
      <c r="J1905" s="4">
        <v>2216.7199999999998</v>
      </c>
      <c r="K1905" s="4">
        <v>4036.27</v>
      </c>
      <c r="L1905" s="2">
        <v>45291</v>
      </c>
      <c r="M1905" t="s">
        <v>6</v>
      </c>
    </row>
    <row r="1906" spans="1:13" ht="12.75" customHeight="1" x14ac:dyDescent="0.25">
      <c r="A1906" t="s">
        <v>2963</v>
      </c>
      <c r="B1906" t="s">
        <v>2964</v>
      </c>
      <c r="C1906" s="1">
        <v>38717</v>
      </c>
      <c r="D1906" s="2">
        <v>38718</v>
      </c>
      <c r="E1906" t="s">
        <v>107</v>
      </c>
      <c r="F1906" t="s">
        <v>299</v>
      </c>
      <c r="G1906" t="s">
        <v>2954</v>
      </c>
      <c r="H1906" s="4">
        <v>525.94000000000005</v>
      </c>
      <c r="I1906" s="4">
        <v>7.63</v>
      </c>
      <c r="J1906" s="4">
        <v>186.48</v>
      </c>
      <c r="K1906" s="4">
        <v>339.46</v>
      </c>
      <c r="L1906" s="2">
        <v>45291</v>
      </c>
      <c r="M1906" t="s">
        <v>6</v>
      </c>
    </row>
    <row r="1907" spans="1:13" ht="12.75" customHeight="1" x14ac:dyDescent="0.25">
      <c r="A1907" t="s">
        <v>2965</v>
      </c>
      <c r="B1907" t="s">
        <v>2447</v>
      </c>
      <c r="C1907" s="1">
        <v>38717</v>
      </c>
      <c r="D1907" s="2">
        <v>38718</v>
      </c>
      <c r="E1907" t="s">
        <v>107</v>
      </c>
      <c r="F1907" t="s">
        <v>299</v>
      </c>
      <c r="G1907" t="s">
        <v>2954</v>
      </c>
      <c r="H1907" s="4">
        <v>946.83</v>
      </c>
      <c r="I1907" s="4">
        <v>13.73</v>
      </c>
      <c r="J1907" s="4">
        <v>335.72</v>
      </c>
      <c r="K1907" s="4">
        <v>611.11</v>
      </c>
      <c r="L1907" s="2">
        <v>45291</v>
      </c>
      <c r="M1907" t="s">
        <v>6</v>
      </c>
    </row>
    <row r="1908" spans="1:13" ht="12.75" customHeight="1" x14ac:dyDescent="0.25">
      <c r="A1908" t="s">
        <v>2966</v>
      </c>
      <c r="B1908" t="s">
        <v>2447</v>
      </c>
      <c r="C1908" s="1">
        <v>38717</v>
      </c>
      <c r="D1908" s="2">
        <v>38718</v>
      </c>
      <c r="E1908" t="s">
        <v>107</v>
      </c>
      <c r="F1908" t="s">
        <v>299</v>
      </c>
      <c r="G1908" t="s">
        <v>2954</v>
      </c>
      <c r="H1908" s="4">
        <v>2333.85</v>
      </c>
      <c r="I1908" s="4">
        <v>33.85</v>
      </c>
      <c r="J1908" s="4">
        <v>827.41</v>
      </c>
      <c r="K1908" s="4">
        <v>1506.44</v>
      </c>
      <c r="L1908" s="2">
        <v>45291</v>
      </c>
      <c r="M1908" t="s">
        <v>6</v>
      </c>
    </row>
    <row r="1909" spans="1:13" ht="12.75" customHeight="1" x14ac:dyDescent="0.25">
      <c r="A1909" t="s">
        <v>2967</v>
      </c>
      <c r="B1909" t="s">
        <v>2044</v>
      </c>
      <c r="C1909" s="1">
        <v>38717</v>
      </c>
      <c r="D1909" s="2">
        <v>38718</v>
      </c>
      <c r="E1909" t="s">
        <v>107</v>
      </c>
      <c r="F1909" t="s">
        <v>299</v>
      </c>
      <c r="G1909" t="s">
        <v>2954</v>
      </c>
      <c r="H1909" s="4">
        <v>34182.86</v>
      </c>
      <c r="I1909" s="4">
        <v>495.84</v>
      </c>
      <c r="J1909" s="4">
        <v>12118.06</v>
      </c>
      <c r="K1909" s="4">
        <v>22064.799999999999</v>
      </c>
      <c r="L1909" s="2">
        <v>45291</v>
      </c>
      <c r="M1909" t="s">
        <v>6</v>
      </c>
    </row>
    <row r="1910" spans="1:13" ht="12.75" customHeight="1" x14ac:dyDescent="0.25">
      <c r="A1910" t="s">
        <v>2968</v>
      </c>
      <c r="B1910" t="s">
        <v>2969</v>
      </c>
      <c r="C1910" s="1">
        <v>38717</v>
      </c>
      <c r="D1910" s="2">
        <v>38718</v>
      </c>
      <c r="E1910" t="s">
        <v>107</v>
      </c>
      <c r="F1910" t="s">
        <v>299</v>
      </c>
      <c r="G1910" t="s">
        <v>2954</v>
      </c>
      <c r="H1910" s="4">
        <v>1671.02</v>
      </c>
      <c r="I1910" s="4">
        <v>24.24</v>
      </c>
      <c r="J1910" s="4">
        <v>592.39</v>
      </c>
      <c r="K1910" s="4">
        <v>1078.6300000000001</v>
      </c>
      <c r="L1910" s="2">
        <v>45291</v>
      </c>
      <c r="M1910" t="s">
        <v>6</v>
      </c>
    </row>
    <row r="1911" spans="1:13" ht="12.75" customHeight="1" x14ac:dyDescent="0.25">
      <c r="A1911" t="s">
        <v>2970</v>
      </c>
      <c r="B1911" t="s">
        <v>6</v>
      </c>
      <c r="C1911" s="1">
        <v>38717</v>
      </c>
      <c r="D1911" s="2">
        <v>38718</v>
      </c>
      <c r="E1911" t="s">
        <v>4</v>
      </c>
      <c r="F1911" t="s">
        <v>299</v>
      </c>
      <c r="G1911" t="s">
        <v>5</v>
      </c>
      <c r="H1911" s="4">
        <v>0</v>
      </c>
      <c r="I1911" s="4">
        <v>0</v>
      </c>
      <c r="J1911" s="4">
        <v>0</v>
      </c>
      <c r="K1911" s="4">
        <v>0</v>
      </c>
      <c r="L1911" s="2">
        <v>45291</v>
      </c>
      <c r="M1911" t="s">
        <v>6</v>
      </c>
    </row>
    <row r="1912" spans="1:13" ht="12.75" customHeight="1" x14ac:dyDescent="0.25">
      <c r="A1912" t="s">
        <v>2971</v>
      </c>
      <c r="B1912" t="s">
        <v>2972</v>
      </c>
      <c r="C1912" s="1">
        <v>38776</v>
      </c>
      <c r="D1912" s="2">
        <v>38777</v>
      </c>
      <c r="E1912" t="s">
        <v>107</v>
      </c>
      <c r="F1912" t="s">
        <v>299</v>
      </c>
      <c r="G1912" t="s">
        <v>2973</v>
      </c>
      <c r="H1912" s="4">
        <v>47910</v>
      </c>
      <c r="I1912" s="4">
        <v>695.92</v>
      </c>
      <c r="J1912" s="4">
        <v>16825.62</v>
      </c>
      <c r="K1912" s="4">
        <v>31084.38</v>
      </c>
      <c r="L1912" s="2">
        <v>45291</v>
      </c>
      <c r="M1912" t="s">
        <v>6</v>
      </c>
    </row>
    <row r="1913" spans="1:13" ht="12.75" customHeight="1" x14ac:dyDescent="0.25">
      <c r="A1913" t="s">
        <v>2974</v>
      </c>
      <c r="B1913" t="s">
        <v>2975</v>
      </c>
      <c r="C1913" s="1">
        <v>38776</v>
      </c>
      <c r="D1913" s="2">
        <v>38777</v>
      </c>
      <c r="E1913" t="s">
        <v>107</v>
      </c>
      <c r="F1913" t="s">
        <v>299</v>
      </c>
      <c r="G1913" t="s">
        <v>2973</v>
      </c>
      <c r="H1913" s="4">
        <v>750</v>
      </c>
      <c r="I1913" s="4">
        <v>10.9</v>
      </c>
      <c r="J1913" s="4">
        <v>263.39999999999998</v>
      </c>
      <c r="K1913" s="4">
        <v>486.6</v>
      </c>
      <c r="L1913" s="2">
        <v>45291</v>
      </c>
      <c r="M1913" t="s">
        <v>6</v>
      </c>
    </row>
    <row r="1914" spans="1:13" ht="12.75" customHeight="1" x14ac:dyDescent="0.25">
      <c r="A1914" t="s">
        <v>2976</v>
      </c>
      <c r="B1914" t="s">
        <v>2052</v>
      </c>
      <c r="C1914" s="1">
        <v>38776</v>
      </c>
      <c r="D1914" s="2">
        <v>38777</v>
      </c>
      <c r="E1914" t="s">
        <v>107</v>
      </c>
      <c r="F1914" t="s">
        <v>299</v>
      </c>
      <c r="G1914" t="s">
        <v>2973</v>
      </c>
      <c r="H1914" s="4">
        <v>2819</v>
      </c>
      <c r="I1914" s="4">
        <v>40.950000000000003</v>
      </c>
      <c r="J1914" s="4">
        <v>990.02</v>
      </c>
      <c r="K1914" s="4">
        <v>1828.98</v>
      </c>
      <c r="L1914" s="2">
        <v>45291</v>
      </c>
      <c r="M1914" t="s">
        <v>6</v>
      </c>
    </row>
    <row r="1915" spans="1:13" ht="12.75" customHeight="1" x14ac:dyDescent="0.25">
      <c r="A1915" t="s">
        <v>2977</v>
      </c>
      <c r="B1915" t="s">
        <v>1338</v>
      </c>
      <c r="C1915" s="1">
        <v>38776</v>
      </c>
      <c r="D1915" s="2">
        <v>38777</v>
      </c>
      <c r="E1915" t="s">
        <v>107</v>
      </c>
      <c r="F1915" t="s">
        <v>299</v>
      </c>
      <c r="G1915" t="s">
        <v>2973</v>
      </c>
      <c r="H1915" s="4">
        <v>5364</v>
      </c>
      <c r="I1915" s="4">
        <v>77.92</v>
      </c>
      <c r="J1915" s="4">
        <v>1883.8</v>
      </c>
      <c r="K1915" s="4">
        <v>3480.2</v>
      </c>
      <c r="L1915" s="2">
        <v>45291</v>
      </c>
      <c r="M1915" t="s">
        <v>6</v>
      </c>
    </row>
    <row r="1916" spans="1:13" ht="12.75" customHeight="1" x14ac:dyDescent="0.25">
      <c r="A1916" t="s">
        <v>2978</v>
      </c>
      <c r="B1916" t="s">
        <v>2073</v>
      </c>
      <c r="C1916" s="1">
        <v>38776</v>
      </c>
      <c r="D1916" s="2">
        <v>38777</v>
      </c>
      <c r="E1916" t="s">
        <v>107</v>
      </c>
      <c r="F1916" t="s">
        <v>299</v>
      </c>
      <c r="G1916" t="s">
        <v>2973</v>
      </c>
      <c r="H1916" s="4">
        <v>795</v>
      </c>
      <c r="I1916" s="4">
        <v>11.55</v>
      </c>
      <c r="J1916" s="4">
        <v>279.20999999999998</v>
      </c>
      <c r="K1916" s="4">
        <v>515.79</v>
      </c>
      <c r="L1916" s="2">
        <v>45291</v>
      </c>
      <c r="M1916" t="s">
        <v>6</v>
      </c>
    </row>
    <row r="1917" spans="1:13" ht="12.75" customHeight="1" x14ac:dyDescent="0.25">
      <c r="A1917" t="s">
        <v>2979</v>
      </c>
      <c r="B1917" t="s">
        <v>2414</v>
      </c>
      <c r="C1917" s="1">
        <v>38776</v>
      </c>
      <c r="D1917" s="2">
        <v>38777</v>
      </c>
      <c r="E1917" t="s">
        <v>107</v>
      </c>
      <c r="F1917" t="s">
        <v>299</v>
      </c>
      <c r="G1917" t="s">
        <v>2973</v>
      </c>
      <c r="H1917" s="4">
        <v>834</v>
      </c>
      <c r="I1917" s="4">
        <v>12.12</v>
      </c>
      <c r="J1917" s="4">
        <v>292.89999999999998</v>
      </c>
      <c r="K1917" s="4">
        <v>541.1</v>
      </c>
      <c r="L1917" s="2">
        <v>45291</v>
      </c>
      <c r="M1917" t="s">
        <v>6</v>
      </c>
    </row>
    <row r="1918" spans="1:13" ht="12.75" customHeight="1" x14ac:dyDescent="0.25">
      <c r="A1918" t="s">
        <v>2980</v>
      </c>
      <c r="B1918" t="s">
        <v>2875</v>
      </c>
      <c r="C1918" s="1">
        <v>38776</v>
      </c>
      <c r="D1918" s="2">
        <v>38777</v>
      </c>
      <c r="E1918" t="s">
        <v>107</v>
      </c>
      <c r="F1918" t="s">
        <v>299</v>
      </c>
      <c r="G1918" t="s">
        <v>2973</v>
      </c>
      <c r="H1918" s="4">
        <v>329</v>
      </c>
      <c r="I1918" s="4">
        <v>4.78</v>
      </c>
      <c r="J1918" s="4">
        <v>115.55</v>
      </c>
      <c r="K1918" s="4">
        <v>213.45</v>
      </c>
      <c r="L1918" s="2">
        <v>45291</v>
      </c>
      <c r="M1918" t="s">
        <v>6</v>
      </c>
    </row>
    <row r="1919" spans="1:13" ht="12.75" customHeight="1" x14ac:dyDescent="0.25">
      <c r="A1919" t="s">
        <v>2981</v>
      </c>
      <c r="B1919" t="s">
        <v>1999</v>
      </c>
      <c r="C1919" s="1">
        <v>38776</v>
      </c>
      <c r="D1919" s="2">
        <v>38777</v>
      </c>
      <c r="E1919" t="s">
        <v>107</v>
      </c>
      <c r="F1919" t="s">
        <v>299</v>
      </c>
      <c r="G1919" t="s">
        <v>2973</v>
      </c>
      <c r="H1919" s="4">
        <v>181</v>
      </c>
      <c r="I1919" s="4">
        <v>2.63</v>
      </c>
      <c r="J1919" s="4">
        <v>63.57</v>
      </c>
      <c r="K1919" s="4">
        <v>117.43</v>
      </c>
      <c r="L1919" s="2">
        <v>45291</v>
      </c>
      <c r="M1919" t="s">
        <v>6</v>
      </c>
    </row>
    <row r="1920" spans="1:13" ht="12.75" customHeight="1" x14ac:dyDescent="0.25">
      <c r="A1920" t="s">
        <v>2982</v>
      </c>
      <c r="B1920" t="s">
        <v>2983</v>
      </c>
      <c r="C1920" s="1">
        <v>38776</v>
      </c>
      <c r="D1920" s="2">
        <v>38777</v>
      </c>
      <c r="E1920" t="s">
        <v>107</v>
      </c>
      <c r="F1920" t="s">
        <v>299</v>
      </c>
      <c r="G1920" t="s">
        <v>2973</v>
      </c>
      <c r="H1920" s="4">
        <v>181</v>
      </c>
      <c r="I1920" s="4">
        <v>2.63</v>
      </c>
      <c r="J1920" s="4">
        <v>63.57</v>
      </c>
      <c r="K1920" s="4">
        <v>117.43</v>
      </c>
      <c r="L1920" s="2">
        <v>45291</v>
      </c>
      <c r="M1920" t="s">
        <v>6</v>
      </c>
    </row>
    <row r="1921" spans="1:13" ht="12.75" customHeight="1" x14ac:dyDescent="0.25">
      <c r="A1921" t="s">
        <v>2984</v>
      </c>
      <c r="B1921" t="s">
        <v>2119</v>
      </c>
      <c r="C1921" s="1">
        <v>38776</v>
      </c>
      <c r="D1921" s="2">
        <v>38777</v>
      </c>
      <c r="E1921" t="s">
        <v>107</v>
      </c>
      <c r="F1921" t="s">
        <v>299</v>
      </c>
      <c r="G1921" t="s">
        <v>2973</v>
      </c>
      <c r="H1921" s="4">
        <v>309</v>
      </c>
      <c r="I1921" s="4">
        <v>4.49</v>
      </c>
      <c r="J1921" s="4">
        <v>108.53</v>
      </c>
      <c r="K1921" s="4">
        <v>200.47</v>
      </c>
      <c r="L1921" s="2">
        <v>45291</v>
      </c>
      <c r="M1921" t="s">
        <v>6</v>
      </c>
    </row>
    <row r="1922" spans="1:13" ht="12.75" customHeight="1" x14ac:dyDescent="0.25">
      <c r="A1922" t="s">
        <v>2985</v>
      </c>
      <c r="B1922" t="s">
        <v>2512</v>
      </c>
      <c r="C1922" s="1">
        <v>38776</v>
      </c>
      <c r="D1922" s="2">
        <v>38777</v>
      </c>
      <c r="E1922" t="s">
        <v>107</v>
      </c>
      <c r="F1922" t="s">
        <v>299</v>
      </c>
      <c r="G1922" t="s">
        <v>2973</v>
      </c>
      <c r="H1922" s="4">
        <v>430</v>
      </c>
      <c r="I1922" s="4">
        <v>6.25</v>
      </c>
      <c r="J1922" s="4">
        <v>151.03</v>
      </c>
      <c r="K1922" s="4">
        <v>278.97000000000003</v>
      </c>
      <c r="L1922" s="2">
        <v>45291</v>
      </c>
      <c r="M1922" t="s">
        <v>6</v>
      </c>
    </row>
    <row r="1923" spans="1:13" ht="12.75" customHeight="1" x14ac:dyDescent="0.25">
      <c r="A1923" t="s">
        <v>2986</v>
      </c>
      <c r="B1923" t="s">
        <v>1090</v>
      </c>
      <c r="C1923" s="1">
        <v>38776</v>
      </c>
      <c r="D1923" s="2">
        <v>38777</v>
      </c>
      <c r="E1923" t="s">
        <v>107</v>
      </c>
      <c r="F1923" t="s">
        <v>299</v>
      </c>
      <c r="G1923" t="s">
        <v>2973</v>
      </c>
      <c r="H1923" s="4">
        <v>1435</v>
      </c>
      <c r="I1923" s="4">
        <v>20.85</v>
      </c>
      <c r="J1923" s="4">
        <v>503.97</v>
      </c>
      <c r="K1923" s="4">
        <v>931.03</v>
      </c>
      <c r="L1923" s="2">
        <v>45291</v>
      </c>
      <c r="M1923" t="s">
        <v>6</v>
      </c>
    </row>
    <row r="1924" spans="1:13" ht="12.75" customHeight="1" x14ac:dyDescent="0.25">
      <c r="A1924" t="s">
        <v>2987</v>
      </c>
      <c r="B1924" t="s">
        <v>2988</v>
      </c>
      <c r="C1924" s="1">
        <v>38776</v>
      </c>
      <c r="D1924" s="2">
        <v>38777</v>
      </c>
      <c r="E1924" t="s">
        <v>107</v>
      </c>
      <c r="F1924" t="s">
        <v>299</v>
      </c>
      <c r="G1924" t="s">
        <v>2973</v>
      </c>
      <c r="H1924" s="4">
        <v>216</v>
      </c>
      <c r="I1924" s="4">
        <v>3.14</v>
      </c>
      <c r="J1924" s="4">
        <v>75.86</v>
      </c>
      <c r="K1924" s="4">
        <v>140.13999999999999</v>
      </c>
      <c r="L1924" s="2">
        <v>45291</v>
      </c>
      <c r="M1924" t="s">
        <v>6</v>
      </c>
    </row>
    <row r="1925" spans="1:13" ht="12.75" customHeight="1" x14ac:dyDescent="0.25">
      <c r="A1925" t="s">
        <v>2989</v>
      </c>
      <c r="B1925" t="s">
        <v>2990</v>
      </c>
      <c r="C1925" s="1">
        <v>38776</v>
      </c>
      <c r="D1925" s="2">
        <v>38777</v>
      </c>
      <c r="E1925" t="s">
        <v>107</v>
      </c>
      <c r="F1925" t="s">
        <v>299</v>
      </c>
      <c r="G1925" t="s">
        <v>2973</v>
      </c>
      <c r="H1925" s="4">
        <v>603</v>
      </c>
      <c r="I1925" s="4">
        <v>8.76</v>
      </c>
      <c r="J1925" s="4">
        <v>211.7</v>
      </c>
      <c r="K1925" s="4">
        <v>391.3</v>
      </c>
      <c r="L1925" s="2">
        <v>45291</v>
      </c>
      <c r="M1925" t="s">
        <v>6</v>
      </c>
    </row>
    <row r="1926" spans="1:13" ht="12.75" customHeight="1" x14ac:dyDescent="0.25">
      <c r="A1926" t="s">
        <v>2991</v>
      </c>
      <c r="B1926" t="s">
        <v>2001</v>
      </c>
      <c r="C1926" s="1">
        <v>38776</v>
      </c>
      <c r="D1926" s="2">
        <v>38777</v>
      </c>
      <c r="E1926" t="s">
        <v>107</v>
      </c>
      <c r="F1926" t="s">
        <v>299</v>
      </c>
      <c r="G1926" t="s">
        <v>2973</v>
      </c>
      <c r="H1926" s="4">
        <v>2553</v>
      </c>
      <c r="I1926" s="4">
        <v>37.08</v>
      </c>
      <c r="J1926" s="4">
        <v>896.6</v>
      </c>
      <c r="K1926" s="4">
        <v>1656.4</v>
      </c>
      <c r="L1926" s="2">
        <v>45291</v>
      </c>
      <c r="M1926" t="s">
        <v>6</v>
      </c>
    </row>
    <row r="1927" spans="1:13" ht="12.75" customHeight="1" x14ac:dyDescent="0.25">
      <c r="A1927" t="s">
        <v>2992</v>
      </c>
      <c r="B1927" t="s">
        <v>2003</v>
      </c>
      <c r="C1927" s="1">
        <v>38807</v>
      </c>
      <c r="D1927" s="2">
        <v>38808</v>
      </c>
      <c r="E1927" t="s">
        <v>107</v>
      </c>
      <c r="F1927" t="s">
        <v>299</v>
      </c>
      <c r="G1927" t="s">
        <v>2993</v>
      </c>
      <c r="H1927" s="4">
        <v>1000</v>
      </c>
      <c r="I1927" s="4">
        <v>14.54</v>
      </c>
      <c r="J1927" s="4">
        <v>349.55</v>
      </c>
      <c r="K1927" s="4">
        <v>650.45000000000005</v>
      </c>
      <c r="L1927" s="2">
        <v>45291</v>
      </c>
      <c r="M1927" t="s">
        <v>6</v>
      </c>
    </row>
    <row r="1928" spans="1:13" ht="12.75" customHeight="1" x14ac:dyDescent="0.25">
      <c r="A1928" t="s">
        <v>2994</v>
      </c>
      <c r="B1928" t="s">
        <v>2367</v>
      </c>
      <c r="C1928" s="1">
        <v>38807</v>
      </c>
      <c r="D1928" s="2">
        <v>38808</v>
      </c>
      <c r="E1928" t="s">
        <v>107</v>
      </c>
      <c r="F1928" t="s">
        <v>299</v>
      </c>
      <c r="G1928" t="s">
        <v>2993</v>
      </c>
      <c r="H1928" s="4">
        <v>2400</v>
      </c>
      <c r="I1928" s="4">
        <v>34.89</v>
      </c>
      <c r="J1928" s="4">
        <v>838.89</v>
      </c>
      <c r="K1928" s="4">
        <v>1561.11</v>
      </c>
      <c r="L1928" s="2">
        <v>45291</v>
      </c>
      <c r="M1928" t="s">
        <v>6</v>
      </c>
    </row>
    <row r="1929" spans="1:13" ht="12.75" customHeight="1" x14ac:dyDescent="0.25">
      <c r="A1929" t="s">
        <v>2995</v>
      </c>
      <c r="B1929" t="s">
        <v>1946</v>
      </c>
      <c r="C1929" s="1">
        <v>38807</v>
      </c>
      <c r="D1929" s="2">
        <v>38808</v>
      </c>
      <c r="E1929" t="s">
        <v>107</v>
      </c>
      <c r="F1929" t="s">
        <v>299</v>
      </c>
      <c r="G1929" t="s">
        <v>2993</v>
      </c>
      <c r="H1929" s="4">
        <v>11280</v>
      </c>
      <c r="I1929" s="4">
        <v>163.96</v>
      </c>
      <c r="J1929" s="4">
        <v>3942.76</v>
      </c>
      <c r="K1929" s="4">
        <v>7337.24</v>
      </c>
      <c r="L1929" s="2">
        <v>45291</v>
      </c>
      <c r="M1929" t="s">
        <v>6</v>
      </c>
    </row>
    <row r="1930" spans="1:13" ht="12.75" customHeight="1" x14ac:dyDescent="0.25">
      <c r="A1930" t="s">
        <v>2996</v>
      </c>
      <c r="B1930" t="s">
        <v>2997</v>
      </c>
      <c r="C1930" s="1">
        <v>38807</v>
      </c>
      <c r="D1930" s="2">
        <v>38808</v>
      </c>
      <c r="E1930" t="s">
        <v>107</v>
      </c>
      <c r="F1930" t="s">
        <v>299</v>
      </c>
      <c r="G1930" t="s">
        <v>2993</v>
      </c>
      <c r="H1930" s="4">
        <v>800</v>
      </c>
      <c r="I1930" s="4">
        <v>11.63</v>
      </c>
      <c r="J1930" s="4">
        <v>279.63</v>
      </c>
      <c r="K1930" s="4">
        <v>520.37</v>
      </c>
      <c r="L1930" s="2">
        <v>45291</v>
      </c>
      <c r="M1930" t="s">
        <v>6</v>
      </c>
    </row>
    <row r="1931" spans="1:13" ht="12.75" customHeight="1" x14ac:dyDescent="0.25">
      <c r="A1931" t="s">
        <v>2998</v>
      </c>
      <c r="B1931" t="s">
        <v>2999</v>
      </c>
      <c r="C1931" s="1">
        <v>38807</v>
      </c>
      <c r="D1931" s="2">
        <v>38808</v>
      </c>
      <c r="E1931" t="s">
        <v>107</v>
      </c>
      <c r="F1931" t="s">
        <v>299</v>
      </c>
      <c r="G1931" t="s">
        <v>2993</v>
      </c>
      <c r="H1931" s="4">
        <v>600</v>
      </c>
      <c r="I1931" s="4">
        <v>8.7200000000000006</v>
      </c>
      <c r="J1931" s="4">
        <v>209.72</v>
      </c>
      <c r="K1931" s="4">
        <v>390.28</v>
      </c>
      <c r="L1931" s="2">
        <v>45291</v>
      </c>
      <c r="M1931" t="s">
        <v>6</v>
      </c>
    </row>
    <row r="1932" spans="1:13" ht="12.75" customHeight="1" x14ac:dyDescent="0.25">
      <c r="A1932" t="s">
        <v>3000</v>
      </c>
      <c r="B1932" t="s">
        <v>979</v>
      </c>
      <c r="C1932" s="1">
        <v>38807</v>
      </c>
      <c r="D1932" s="2">
        <v>38808</v>
      </c>
      <c r="E1932" t="s">
        <v>107</v>
      </c>
      <c r="F1932" t="s">
        <v>299</v>
      </c>
      <c r="G1932" t="s">
        <v>2993</v>
      </c>
      <c r="H1932" s="4">
        <v>1600</v>
      </c>
      <c r="I1932" s="4">
        <v>23.26</v>
      </c>
      <c r="J1932" s="4">
        <v>559.27</v>
      </c>
      <c r="K1932" s="4">
        <v>1040.73</v>
      </c>
      <c r="L1932" s="2">
        <v>45291</v>
      </c>
      <c r="M1932" t="s">
        <v>6</v>
      </c>
    </row>
    <row r="1933" spans="1:13" ht="12.75" customHeight="1" x14ac:dyDescent="0.25">
      <c r="A1933" t="s">
        <v>3001</v>
      </c>
      <c r="B1933" t="s">
        <v>1090</v>
      </c>
      <c r="C1933" s="1">
        <v>38807</v>
      </c>
      <c r="D1933" s="2">
        <v>38808</v>
      </c>
      <c r="E1933" t="s">
        <v>107</v>
      </c>
      <c r="F1933" t="s">
        <v>299</v>
      </c>
      <c r="G1933" t="s">
        <v>2993</v>
      </c>
      <c r="H1933" s="4">
        <v>3000</v>
      </c>
      <c r="I1933" s="4">
        <v>43.61</v>
      </c>
      <c r="J1933" s="4">
        <v>1048.6099999999999</v>
      </c>
      <c r="K1933" s="4">
        <v>1951.39</v>
      </c>
      <c r="L1933" s="2">
        <v>45291</v>
      </c>
      <c r="M1933" t="s">
        <v>6</v>
      </c>
    </row>
    <row r="1934" spans="1:13" ht="12.75" customHeight="1" x14ac:dyDescent="0.25">
      <c r="A1934" t="s">
        <v>3002</v>
      </c>
      <c r="B1934" t="s">
        <v>2367</v>
      </c>
      <c r="C1934" s="1">
        <v>38807</v>
      </c>
      <c r="D1934" s="2">
        <v>38808</v>
      </c>
      <c r="E1934" t="s">
        <v>107</v>
      </c>
      <c r="F1934" t="s">
        <v>299</v>
      </c>
      <c r="G1934" t="s">
        <v>2993</v>
      </c>
      <c r="H1934" s="4">
        <v>2400</v>
      </c>
      <c r="I1934" s="4">
        <v>34.89</v>
      </c>
      <c r="J1934" s="4">
        <v>838.89</v>
      </c>
      <c r="K1934" s="4">
        <v>1561.11</v>
      </c>
      <c r="L1934" s="2">
        <v>45291</v>
      </c>
      <c r="M1934" t="s">
        <v>6</v>
      </c>
    </row>
    <row r="1935" spans="1:13" ht="12.75" customHeight="1" x14ac:dyDescent="0.25">
      <c r="A1935" t="s">
        <v>3003</v>
      </c>
      <c r="B1935" t="s">
        <v>1646</v>
      </c>
      <c r="C1935" s="1">
        <v>38807</v>
      </c>
      <c r="D1935" s="2">
        <v>38808</v>
      </c>
      <c r="E1935" t="s">
        <v>107</v>
      </c>
      <c r="F1935" t="s">
        <v>299</v>
      </c>
      <c r="G1935" t="s">
        <v>2993</v>
      </c>
      <c r="H1935" s="4">
        <v>40800</v>
      </c>
      <c r="I1935" s="4">
        <v>593.04999999999995</v>
      </c>
      <c r="J1935" s="4">
        <v>14261.05</v>
      </c>
      <c r="K1935" s="4">
        <v>26538.95</v>
      </c>
      <c r="L1935" s="2">
        <v>45291</v>
      </c>
      <c r="M1935" t="s">
        <v>6</v>
      </c>
    </row>
    <row r="1936" spans="1:13" ht="12.75" customHeight="1" x14ac:dyDescent="0.25">
      <c r="A1936" t="s">
        <v>3004</v>
      </c>
      <c r="B1936" t="s">
        <v>1646</v>
      </c>
      <c r="C1936" s="1">
        <v>38807</v>
      </c>
      <c r="D1936" s="2">
        <v>38808</v>
      </c>
      <c r="E1936" t="s">
        <v>107</v>
      </c>
      <c r="F1936" t="s">
        <v>299</v>
      </c>
      <c r="G1936" t="s">
        <v>2993</v>
      </c>
      <c r="H1936" s="4">
        <v>7525</v>
      </c>
      <c r="I1936" s="4">
        <v>109.38</v>
      </c>
      <c r="J1936" s="4">
        <v>2630.26</v>
      </c>
      <c r="K1936" s="4">
        <v>4894.74</v>
      </c>
      <c r="L1936" s="2">
        <v>45291</v>
      </c>
      <c r="M1936" t="s">
        <v>6</v>
      </c>
    </row>
    <row r="1937" spans="1:13" ht="12.75" customHeight="1" x14ac:dyDescent="0.25">
      <c r="A1937" t="s">
        <v>3005</v>
      </c>
      <c r="B1937" t="s">
        <v>1946</v>
      </c>
      <c r="C1937" s="1">
        <v>38807</v>
      </c>
      <c r="D1937" s="2">
        <v>38808</v>
      </c>
      <c r="E1937" t="s">
        <v>107</v>
      </c>
      <c r="F1937" t="s">
        <v>299</v>
      </c>
      <c r="G1937" t="s">
        <v>2993</v>
      </c>
      <c r="H1937" s="4">
        <v>1902</v>
      </c>
      <c r="I1937" s="4">
        <v>27.65</v>
      </c>
      <c r="J1937" s="4">
        <v>664.82</v>
      </c>
      <c r="K1937" s="4">
        <v>1237.18</v>
      </c>
      <c r="L1937" s="2">
        <v>45291</v>
      </c>
      <c r="M1937" t="s">
        <v>6</v>
      </c>
    </row>
    <row r="1938" spans="1:13" ht="12.75" customHeight="1" x14ac:dyDescent="0.25">
      <c r="A1938" t="s">
        <v>3006</v>
      </c>
      <c r="B1938" t="s">
        <v>1607</v>
      </c>
      <c r="C1938" s="1">
        <v>38807</v>
      </c>
      <c r="D1938" s="2">
        <v>38808</v>
      </c>
      <c r="E1938" t="s">
        <v>107</v>
      </c>
      <c r="F1938" t="s">
        <v>299</v>
      </c>
      <c r="G1938" t="s">
        <v>2993</v>
      </c>
      <c r="H1938" s="4">
        <v>1228</v>
      </c>
      <c r="I1938" s="4">
        <v>17.850000000000001</v>
      </c>
      <c r="J1938" s="4">
        <v>429.24</v>
      </c>
      <c r="K1938" s="4">
        <v>798.76</v>
      </c>
      <c r="L1938" s="2">
        <v>45291</v>
      </c>
      <c r="M1938" t="s">
        <v>6</v>
      </c>
    </row>
    <row r="1939" spans="1:13" ht="12.75" customHeight="1" x14ac:dyDescent="0.25">
      <c r="A1939" t="s">
        <v>3007</v>
      </c>
      <c r="B1939" t="s">
        <v>2003</v>
      </c>
      <c r="C1939" s="1">
        <v>38807</v>
      </c>
      <c r="D1939" s="2">
        <v>38808</v>
      </c>
      <c r="E1939" t="s">
        <v>107</v>
      </c>
      <c r="F1939" t="s">
        <v>299</v>
      </c>
      <c r="G1939" t="s">
        <v>2993</v>
      </c>
      <c r="H1939" s="4">
        <v>1000</v>
      </c>
      <c r="I1939" s="4">
        <v>14.54</v>
      </c>
      <c r="J1939" s="4">
        <v>349.55</v>
      </c>
      <c r="K1939" s="4">
        <v>650.45000000000005</v>
      </c>
      <c r="L1939" s="2">
        <v>45291</v>
      </c>
      <c r="M1939" t="s">
        <v>6</v>
      </c>
    </row>
    <row r="1940" spans="1:13" ht="12.75" customHeight="1" x14ac:dyDescent="0.25">
      <c r="A1940" t="s">
        <v>3008</v>
      </c>
      <c r="B1940" t="s">
        <v>2172</v>
      </c>
      <c r="C1940" s="1">
        <v>38807</v>
      </c>
      <c r="D1940" s="2">
        <v>38808</v>
      </c>
      <c r="E1940" t="s">
        <v>107</v>
      </c>
      <c r="F1940" t="s">
        <v>299</v>
      </c>
      <c r="G1940" t="s">
        <v>2993</v>
      </c>
      <c r="H1940" s="4">
        <v>42450</v>
      </c>
      <c r="I1940" s="4">
        <v>617.03</v>
      </c>
      <c r="J1940" s="4">
        <v>14837.78</v>
      </c>
      <c r="K1940" s="4">
        <v>27612.22</v>
      </c>
      <c r="L1940" s="2">
        <v>45291</v>
      </c>
      <c r="M1940" t="s">
        <v>6</v>
      </c>
    </row>
    <row r="1941" spans="1:13" ht="12.75" customHeight="1" x14ac:dyDescent="0.25">
      <c r="A1941" t="s">
        <v>3009</v>
      </c>
      <c r="B1941" t="s">
        <v>2169</v>
      </c>
      <c r="C1941" s="1">
        <v>38807</v>
      </c>
      <c r="D1941" s="2">
        <v>38808</v>
      </c>
      <c r="E1941" t="s">
        <v>107</v>
      </c>
      <c r="F1941" t="s">
        <v>299</v>
      </c>
      <c r="G1941" t="s">
        <v>2993</v>
      </c>
      <c r="H1941" s="4">
        <v>1740</v>
      </c>
      <c r="I1941" s="4">
        <v>25.29</v>
      </c>
      <c r="J1941" s="4">
        <v>608.19000000000005</v>
      </c>
      <c r="K1941" s="4">
        <v>1131.81</v>
      </c>
      <c r="L1941" s="2">
        <v>45291</v>
      </c>
      <c r="M1941" t="s">
        <v>6</v>
      </c>
    </row>
    <row r="1942" spans="1:13" ht="12.75" customHeight="1" x14ac:dyDescent="0.25">
      <c r="A1942" t="s">
        <v>3010</v>
      </c>
      <c r="B1942" t="s">
        <v>792</v>
      </c>
      <c r="C1942" s="1">
        <v>38807</v>
      </c>
      <c r="D1942" s="2">
        <v>38808</v>
      </c>
      <c r="E1942" t="s">
        <v>107</v>
      </c>
      <c r="F1942" t="s">
        <v>299</v>
      </c>
      <c r="G1942" t="s">
        <v>2993</v>
      </c>
      <c r="H1942" s="4">
        <v>4640</v>
      </c>
      <c r="I1942" s="4">
        <v>67.45</v>
      </c>
      <c r="J1942" s="4">
        <v>1621.85</v>
      </c>
      <c r="K1942" s="4">
        <v>3018.15</v>
      </c>
      <c r="L1942" s="2">
        <v>45291</v>
      </c>
      <c r="M1942" t="s">
        <v>6</v>
      </c>
    </row>
    <row r="1943" spans="1:13" ht="12.75" customHeight="1" x14ac:dyDescent="0.25">
      <c r="A1943" t="s">
        <v>3011</v>
      </c>
      <c r="B1943" t="s">
        <v>1785</v>
      </c>
      <c r="C1943" s="1">
        <v>38807</v>
      </c>
      <c r="D1943" s="2">
        <v>38808</v>
      </c>
      <c r="E1943" t="s">
        <v>107</v>
      </c>
      <c r="F1943" t="s">
        <v>299</v>
      </c>
      <c r="G1943" t="s">
        <v>2993</v>
      </c>
      <c r="H1943" s="4">
        <v>1600</v>
      </c>
      <c r="I1943" s="4">
        <v>23.26</v>
      </c>
      <c r="J1943" s="4">
        <v>559.27</v>
      </c>
      <c r="K1943" s="4">
        <v>1040.73</v>
      </c>
      <c r="L1943" s="2">
        <v>45291</v>
      </c>
      <c r="M1943" t="s">
        <v>6</v>
      </c>
    </row>
    <row r="1944" spans="1:13" ht="12.75" customHeight="1" x14ac:dyDescent="0.25">
      <c r="A1944" t="s">
        <v>3012</v>
      </c>
      <c r="B1944" t="s">
        <v>3013</v>
      </c>
      <c r="C1944" s="1">
        <v>38807</v>
      </c>
      <c r="D1944" s="2">
        <v>38808</v>
      </c>
      <c r="E1944" t="s">
        <v>107</v>
      </c>
      <c r="F1944" t="s">
        <v>299</v>
      </c>
      <c r="G1944" t="s">
        <v>2993</v>
      </c>
      <c r="H1944" s="4">
        <v>1000</v>
      </c>
      <c r="I1944" s="4">
        <v>14.54</v>
      </c>
      <c r="J1944" s="4">
        <v>349.55</v>
      </c>
      <c r="K1944" s="4">
        <v>650.45000000000005</v>
      </c>
      <c r="L1944" s="2">
        <v>45291</v>
      </c>
      <c r="M1944" t="s">
        <v>6</v>
      </c>
    </row>
    <row r="1945" spans="1:13" ht="12.75" customHeight="1" x14ac:dyDescent="0.25">
      <c r="A1945" t="s">
        <v>3014</v>
      </c>
      <c r="B1945" t="s">
        <v>3015</v>
      </c>
      <c r="C1945" s="1">
        <v>38807</v>
      </c>
      <c r="D1945" s="2">
        <v>38808</v>
      </c>
      <c r="E1945" t="s">
        <v>107</v>
      </c>
      <c r="F1945" t="s">
        <v>299</v>
      </c>
      <c r="G1945" t="s">
        <v>2993</v>
      </c>
      <c r="H1945" s="4">
        <v>350</v>
      </c>
      <c r="I1945" s="4">
        <v>5.09</v>
      </c>
      <c r="J1945" s="4">
        <v>122.26</v>
      </c>
      <c r="K1945" s="4">
        <v>227.74</v>
      </c>
      <c r="L1945" s="2">
        <v>45291</v>
      </c>
      <c r="M1945" t="s">
        <v>6</v>
      </c>
    </row>
    <row r="1946" spans="1:13" ht="12.75" customHeight="1" x14ac:dyDescent="0.25">
      <c r="A1946" t="s">
        <v>3016</v>
      </c>
      <c r="B1946" t="s">
        <v>806</v>
      </c>
      <c r="C1946" s="1">
        <v>38807</v>
      </c>
      <c r="D1946" s="2">
        <v>38808</v>
      </c>
      <c r="E1946" t="s">
        <v>107</v>
      </c>
      <c r="F1946" t="s">
        <v>299</v>
      </c>
      <c r="G1946" t="s">
        <v>2993</v>
      </c>
      <c r="H1946" s="4">
        <v>1000</v>
      </c>
      <c r="I1946" s="4">
        <v>14.54</v>
      </c>
      <c r="J1946" s="4">
        <v>349.55</v>
      </c>
      <c r="K1946" s="4">
        <v>650.45000000000005</v>
      </c>
      <c r="L1946" s="2">
        <v>45291</v>
      </c>
      <c r="M1946" t="s">
        <v>6</v>
      </c>
    </row>
    <row r="1947" spans="1:13" ht="12.75" customHeight="1" x14ac:dyDescent="0.25">
      <c r="A1947" t="s">
        <v>3017</v>
      </c>
      <c r="B1947" t="s">
        <v>2136</v>
      </c>
      <c r="C1947" s="1">
        <v>38807</v>
      </c>
      <c r="D1947" s="2">
        <v>38808</v>
      </c>
      <c r="E1947" t="s">
        <v>107</v>
      </c>
      <c r="F1947" t="s">
        <v>299</v>
      </c>
      <c r="G1947" t="s">
        <v>2993</v>
      </c>
      <c r="H1947" s="4">
        <v>60</v>
      </c>
      <c r="I1947" s="4">
        <v>0.87</v>
      </c>
      <c r="J1947" s="4">
        <v>20.97</v>
      </c>
      <c r="K1947" s="4">
        <v>39.03</v>
      </c>
      <c r="L1947" s="2">
        <v>45291</v>
      </c>
      <c r="M1947" t="s">
        <v>6</v>
      </c>
    </row>
    <row r="1948" spans="1:13" ht="12.75" customHeight="1" x14ac:dyDescent="0.25">
      <c r="A1948" t="s">
        <v>3018</v>
      </c>
      <c r="B1948" t="s">
        <v>2878</v>
      </c>
      <c r="C1948" s="1">
        <v>38807</v>
      </c>
      <c r="D1948" s="2">
        <v>38808</v>
      </c>
      <c r="E1948" t="s">
        <v>107</v>
      </c>
      <c r="F1948" t="s">
        <v>299</v>
      </c>
      <c r="G1948" t="s">
        <v>2993</v>
      </c>
      <c r="H1948" s="4">
        <v>550</v>
      </c>
      <c r="I1948" s="4">
        <v>8</v>
      </c>
      <c r="J1948" s="4">
        <v>192.26</v>
      </c>
      <c r="K1948" s="4">
        <v>357.74</v>
      </c>
      <c r="L1948" s="2">
        <v>45291</v>
      </c>
      <c r="M1948" t="s">
        <v>6</v>
      </c>
    </row>
    <row r="1949" spans="1:13" ht="12.75" customHeight="1" x14ac:dyDescent="0.25">
      <c r="A1949" t="s">
        <v>3019</v>
      </c>
      <c r="B1949" t="s">
        <v>2946</v>
      </c>
      <c r="C1949" s="1">
        <v>38807</v>
      </c>
      <c r="D1949" s="2">
        <v>38808</v>
      </c>
      <c r="E1949" t="s">
        <v>107</v>
      </c>
      <c r="F1949" t="s">
        <v>299</v>
      </c>
      <c r="G1949" t="s">
        <v>2993</v>
      </c>
      <c r="H1949" s="4">
        <v>110</v>
      </c>
      <c r="I1949" s="4">
        <v>1.6</v>
      </c>
      <c r="J1949" s="4">
        <v>38.450000000000003</v>
      </c>
      <c r="K1949" s="4">
        <v>71.55</v>
      </c>
      <c r="L1949" s="2">
        <v>45291</v>
      </c>
      <c r="M1949" t="s">
        <v>6</v>
      </c>
    </row>
    <row r="1950" spans="1:13" ht="12.75" customHeight="1" x14ac:dyDescent="0.25">
      <c r="A1950" t="s">
        <v>3020</v>
      </c>
      <c r="B1950" t="s">
        <v>2952</v>
      </c>
      <c r="C1950" s="1">
        <v>38807</v>
      </c>
      <c r="D1950" s="2">
        <v>38808</v>
      </c>
      <c r="E1950" t="s">
        <v>107</v>
      </c>
      <c r="F1950" t="s">
        <v>299</v>
      </c>
      <c r="G1950" t="s">
        <v>2993</v>
      </c>
      <c r="H1950" s="4">
        <v>375</v>
      </c>
      <c r="I1950" s="4">
        <v>5.45</v>
      </c>
      <c r="J1950" s="4">
        <v>131.09</v>
      </c>
      <c r="K1950" s="4">
        <v>243.91</v>
      </c>
      <c r="L1950" s="2">
        <v>45291</v>
      </c>
      <c r="M1950" t="s">
        <v>6</v>
      </c>
    </row>
    <row r="1951" spans="1:13" ht="12.75" customHeight="1" x14ac:dyDescent="0.25">
      <c r="A1951" t="s">
        <v>3021</v>
      </c>
      <c r="B1951" t="s">
        <v>2172</v>
      </c>
      <c r="C1951" s="1">
        <v>38807</v>
      </c>
      <c r="D1951" s="2">
        <v>38808</v>
      </c>
      <c r="E1951" t="s">
        <v>107</v>
      </c>
      <c r="F1951" t="s">
        <v>299</v>
      </c>
      <c r="G1951" t="s">
        <v>2993</v>
      </c>
      <c r="H1951" s="4">
        <v>13175</v>
      </c>
      <c r="I1951" s="4">
        <v>191.51</v>
      </c>
      <c r="J1951" s="4">
        <v>4605.1499999999996</v>
      </c>
      <c r="K1951" s="4">
        <v>8569.85</v>
      </c>
      <c r="L1951" s="2">
        <v>45291</v>
      </c>
      <c r="M1951" t="s">
        <v>6</v>
      </c>
    </row>
    <row r="1952" spans="1:13" ht="12.75" customHeight="1" x14ac:dyDescent="0.25">
      <c r="A1952" t="s">
        <v>3022</v>
      </c>
      <c r="B1952" t="s">
        <v>2169</v>
      </c>
      <c r="C1952" s="1">
        <v>38807</v>
      </c>
      <c r="D1952" s="2">
        <v>38808</v>
      </c>
      <c r="E1952" t="s">
        <v>107</v>
      </c>
      <c r="F1952" t="s">
        <v>299</v>
      </c>
      <c r="G1952" t="s">
        <v>2993</v>
      </c>
      <c r="H1952" s="4">
        <v>4812.5</v>
      </c>
      <c r="I1952" s="4">
        <v>69.95</v>
      </c>
      <c r="J1952" s="4">
        <v>1682.14</v>
      </c>
      <c r="K1952" s="4">
        <v>3130.36</v>
      </c>
      <c r="L1952" s="2">
        <v>45291</v>
      </c>
      <c r="M1952" t="s">
        <v>6</v>
      </c>
    </row>
    <row r="1953" spans="1:13" ht="12.75" customHeight="1" x14ac:dyDescent="0.25">
      <c r="A1953" t="s">
        <v>3023</v>
      </c>
      <c r="B1953" t="s">
        <v>1609</v>
      </c>
      <c r="C1953" s="1">
        <v>38807</v>
      </c>
      <c r="D1953" s="2">
        <v>38808</v>
      </c>
      <c r="E1953" t="s">
        <v>107</v>
      </c>
      <c r="F1953" t="s">
        <v>299</v>
      </c>
      <c r="G1953" t="s">
        <v>2993</v>
      </c>
      <c r="H1953" s="4">
        <v>550</v>
      </c>
      <c r="I1953" s="4">
        <v>8</v>
      </c>
      <c r="J1953" s="4">
        <v>192.26</v>
      </c>
      <c r="K1953" s="4">
        <v>357.74</v>
      </c>
      <c r="L1953" s="2">
        <v>45291</v>
      </c>
      <c r="M1953" t="s">
        <v>6</v>
      </c>
    </row>
    <row r="1954" spans="1:13" ht="12.75" customHeight="1" x14ac:dyDescent="0.25">
      <c r="A1954" t="s">
        <v>3024</v>
      </c>
      <c r="B1954" t="s">
        <v>1435</v>
      </c>
      <c r="C1954" s="1">
        <v>38807</v>
      </c>
      <c r="D1954" s="2">
        <v>38808</v>
      </c>
      <c r="E1954" t="s">
        <v>107</v>
      </c>
      <c r="F1954" t="s">
        <v>299</v>
      </c>
      <c r="G1954" t="s">
        <v>2993</v>
      </c>
      <c r="H1954" s="4">
        <v>2000</v>
      </c>
      <c r="I1954" s="4">
        <v>29.07</v>
      </c>
      <c r="J1954" s="4">
        <v>699.07</v>
      </c>
      <c r="K1954" s="4">
        <v>1300.93</v>
      </c>
      <c r="L1954" s="2">
        <v>45291</v>
      </c>
      <c r="M1954" t="s">
        <v>6</v>
      </c>
    </row>
    <row r="1955" spans="1:13" ht="12.75" customHeight="1" x14ac:dyDescent="0.25">
      <c r="A1955" t="s">
        <v>3025</v>
      </c>
      <c r="B1955" t="s">
        <v>3013</v>
      </c>
      <c r="C1955" s="1">
        <v>38807</v>
      </c>
      <c r="D1955" s="2">
        <v>38808</v>
      </c>
      <c r="E1955" t="s">
        <v>107</v>
      </c>
      <c r="F1955" t="s">
        <v>299</v>
      </c>
      <c r="G1955" t="s">
        <v>2993</v>
      </c>
      <c r="H1955" s="4">
        <v>350</v>
      </c>
      <c r="I1955" s="4">
        <v>5.09</v>
      </c>
      <c r="J1955" s="4">
        <v>122.26</v>
      </c>
      <c r="K1955" s="4">
        <v>227.74</v>
      </c>
      <c r="L1955" s="2">
        <v>45291</v>
      </c>
      <c r="M1955" t="s">
        <v>6</v>
      </c>
    </row>
    <row r="1956" spans="1:13" ht="12.75" customHeight="1" x14ac:dyDescent="0.25">
      <c r="A1956" t="s">
        <v>3026</v>
      </c>
      <c r="B1956" t="s">
        <v>919</v>
      </c>
      <c r="C1956" s="1">
        <v>38807</v>
      </c>
      <c r="D1956" s="2">
        <v>38808</v>
      </c>
      <c r="E1956" t="s">
        <v>107</v>
      </c>
      <c r="F1956" t="s">
        <v>299</v>
      </c>
      <c r="G1956" t="s">
        <v>2993</v>
      </c>
      <c r="H1956" s="4">
        <v>350</v>
      </c>
      <c r="I1956" s="4">
        <v>5.09</v>
      </c>
      <c r="J1956" s="4">
        <v>122.26</v>
      </c>
      <c r="K1956" s="4">
        <v>227.74</v>
      </c>
      <c r="L1956" s="2">
        <v>45291</v>
      </c>
      <c r="M1956" t="s">
        <v>6</v>
      </c>
    </row>
    <row r="1957" spans="1:13" ht="12.75" customHeight="1" x14ac:dyDescent="0.25">
      <c r="A1957" t="s">
        <v>3027</v>
      </c>
      <c r="B1957" t="s">
        <v>2136</v>
      </c>
      <c r="C1957" s="1">
        <v>38807</v>
      </c>
      <c r="D1957" s="2">
        <v>38808</v>
      </c>
      <c r="E1957" t="s">
        <v>107</v>
      </c>
      <c r="F1957" t="s">
        <v>299</v>
      </c>
      <c r="G1957" t="s">
        <v>2993</v>
      </c>
      <c r="H1957" s="4">
        <v>20</v>
      </c>
      <c r="I1957" s="4">
        <v>0.28999999999999998</v>
      </c>
      <c r="J1957" s="4">
        <v>6.99</v>
      </c>
      <c r="K1957" s="4">
        <v>13.01</v>
      </c>
      <c r="L1957" s="2">
        <v>45291</v>
      </c>
      <c r="M1957" t="s">
        <v>6</v>
      </c>
    </row>
    <row r="1958" spans="1:13" ht="12.75" customHeight="1" x14ac:dyDescent="0.25">
      <c r="A1958" t="s">
        <v>3028</v>
      </c>
      <c r="B1958" t="s">
        <v>2878</v>
      </c>
      <c r="C1958" s="1">
        <v>38807</v>
      </c>
      <c r="D1958" s="2">
        <v>38808</v>
      </c>
      <c r="E1958" t="s">
        <v>107</v>
      </c>
      <c r="F1958" t="s">
        <v>299</v>
      </c>
      <c r="G1958" t="s">
        <v>2993</v>
      </c>
      <c r="H1958" s="4">
        <v>550</v>
      </c>
      <c r="I1958" s="4">
        <v>8</v>
      </c>
      <c r="J1958" s="4">
        <v>192.26</v>
      </c>
      <c r="K1958" s="4">
        <v>357.74</v>
      </c>
      <c r="L1958" s="2">
        <v>45291</v>
      </c>
      <c r="M1958" t="s">
        <v>6</v>
      </c>
    </row>
    <row r="1959" spans="1:13" ht="12.75" customHeight="1" x14ac:dyDescent="0.25">
      <c r="A1959" t="s">
        <v>3029</v>
      </c>
      <c r="B1959" t="s">
        <v>2952</v>
      </c>
      <c r="C1959" s="1">
        <v>38807</v>
      </c>
      <c r="D1959" s="2">
        <v>38808</v>
      </c>
      <c r="E1959" t="s">
        <v>107</v>
      </c>
      <c r="F1959" t="s">
        <v>299</v>
      </c>
      <c r="G1959" t="s">
        <v>2993</v>
      </c>
      <c r="H1959" s="4">
        <v>225</v>
      </c>
      <c r="I1959" s="4">
        <v>3.27</v>
      </c>
      <c r="J1959" s="4">
        <v>78.66</v>
      </c>
      <c r="K1959" s="4">
        <v>146.34</v>
      </c>
      <c r="L1959" s="2">
        <v>45291</v>
      </c>
      <c r="M1959" t="s">
        <v>6</v>
      </c>
    </row>
    <row r="1960" spans="1:13" ht="12.75" customHeight="1" x14ac:dyDescent="0.25">
      <c r="A1960" t="s">
        <v>3030</v>
      </c>
      <c r="B1960" t="s">
        <v>2052</v>
      </c>
      <c r="C1960" s="1">
        <v>38807</v>
      </c>
      <c r="D1960" s="2">
        <v>38808</v>
      </c>
      <c r="E1960" t="s">
        <v>107</v>
      </c>
      <c r="F1960" t="s">
        <v>299</v>
      </c>
      <c r="G1960" t="s">
        <v>2993</v>
      </c>
      <c r="H1960" s="4">
        <v>922</v>
      </c>
      <c r="I1960" s="4">
        <v>13.4</v>
      </c>
      <c r="J1960" s="4">
        <v>322.27999999999997</v>
      </c>
      <c r="K1960" s="4">
        <v>599.72</v>
      </c>
      <c r="L1960" s="2">
        <v>45291</v>
      </c>
      <c r="M1960" t="s">
        <v>6</v>
      </c>
    </row>
    <row r="1961" spans="1:13" ht="12.75" customHeight="1" x14ac:dyDescent="0.25">
      <c r="A1961" t="s">
        <v>3031</v>
      </c>
      <c r="B1961" t="s">
        <v>2367</v>
      </c>
      <c r="C1961" s="1">
        <v>38807</v>
      </c>
      <c r="D1961" s="2">
        <v>38808</v>
      </c>
      <c r="E1961" t="s">
        <v>107</v>
      </c>
      <c r="F1961" t="s">
        <v>299</v>
      </c>
      <c r="G1961" t="s">
        <v>2993</v>
      </c>
      <c r="H1961" s="4">
        <v>2400</v>
      </c>
      <c r="I1961" s="4">
        <v>34.89</v>
      </c>
      <c r="J1961" s="4">
        <v>838.89</v>
      </c>
      <c r="K1961" s="4">
        <v>1561.11</v>
      </c>
      <c r="L1961" s="2">
        <v>45291</v>
      </c>
      <c r="M1961" t="s">
        <v>6</v>
      </c>
    </row>
    <row r="1962" spans="1:13" ht="12.75" customHeight="1" x14ac:dyDescent="0.25">
      <c r="A1962" t="s">
        <v>3032</v>
      </c>
      <c r="B1962" t="s">
        <v>2172</v>
      </c>
      <c r="C1962" s="1">
        <v>38807</v>
      </c>
      <c r="D1962" s="2">
        <v>38808</v>
      </c>
      <c r="E1962" t="s">
        <v>107</v>
      </c>
      <c r="F1962" t="s">
        <v>299</v>
      </c>
      <c r="G1962" t="s">
        <v>2993</v>
      </c>
      <c r="H1962" s="4">
        <v>5382</v>
      </c>
      <c r="I1962" s="4">
        <v>78.23</v>
      </c>
      <c r="J1962" s="4">
        <v>1881.2</v>
      </c>
      <c r="K1962" s="4">
        <v>3500.8</v>
      </c>
      <c r="L1962" s="2">
        <v>45291</v>
      </c>
      <c r="M1962" t="s">
        <v>6</v>
      </c>
    </row>
    <row r="1963" spans="1:13" ht="12.75" customHeight="1" x14ac:dyDescent="0.25">
      <c r="A1963" t="s">
        <v>3033</v>
      </c>
      <c r="B1963" t="s">
        <v>792</v>
      </c>
      <c r="C1963" s="1">
        <v>38807</v>
      </c>
      <c r="D1963" s="2">
        <v>38808</v>
      </c>
      <c r="E1963" t="s">
        <v>107</v>
      </c>
      <c r="F1963" t="s">
        <v>299</v>
      </c>
      <c r="G1963" t="s">
        <v>2993</v>
      </c>
      <c r="H1963" s="4">
        <v>2400</v>
      </c>
      <c r="I1963" s="4">
        <v>34.89</v>
      </c>
      <c r="J1963" s="4">
        <v>838.89</v>
      </c>
      <c r="K1963" s="4">
        <v>1561.11</v>
      </c>
      <c r="L1963" s="2">
        <v>45291</v>
      </c>
      <c r="M1963" t="s">
        <v>6</v>
      </c>
    </row>
    <row r="1964" spans="1:13" ht="12.75" customHeight="1" x14ac:dyDescent="0.25">
      <c r="A1964" t="s">
        <v>3034</v>
      </c>
      <c r="B1964" t="s">
        <v>1646</v>
      </c>
      <c r="C1964" s="1">
        <v>38807</v>
      </c>
      <c r="D1964" s="2">
        <v>38808</v>
      </c>
      <c r="E1964" t="s">
        <v>107</v>
      </c>
      <c r="F1964" t="s">
        <v>299</v>
      </c>
      <c r="G1964" t="s">
        <v>2993</v>
      </c>
      <c r="H1964" s="4">
        <v>36661.82</v>
      </c>
      <c r="I1964" s="4">
        <v>532.9</v>
      </c>
      <c r="J1964" s="4">
        <v>12814.59</v>
      </c>
      <c r="K1964" s="4">
        <v>23847.23</v>
      </c>
      <c r="L1964" s="2">
        <v>45291</v>
      </c>
      <c r="M1964" t="s">
        <v>6</v>
      </c>
    </row>
    <row r="1965" spans="1:13" ht="12.75" customHeight="1" x14ac:dyDescent="0.25">
      <c r="A1965" t="s">
        <v>3035</v>
      </c>
      <c r="B1965" t="s">
        <v>1338</v>
      </c>
      <c r="C1965" s="1">
        <v>38807</v>
      </c>
      <c r="D1965" s="2">
        <v>38808</v>
      </c>
      <c r="E1965" t="s">
        <v>107</v>
      </c>
      <c r="F1965" t="s">
        <v>299</v>
      </c>
      <c r="G1965" t="s">
        <v>2993</v>
      </c>
      <c r="H1965" s="4">
        <v>7223.4</v>
      </c>
      <c r="I1965" s="4">
        <v>105</v>
      </c>
      <c r="J1965" s="4">
        <v>2524.88</v>
      </c>
      <c r="K1965" s="4">
        <v>4698.5200000000004</v>
      </c>
      <c r="L1965" s="2">
        <v>45291</v>
      </c>
      <c r="M1965" t="s">
        <v>6</v>
      </c>
    </row>
    <row r="1966" spans="1:13" ht="12.75" customHeight="1" x14ac:dyDescent="0.25">
      <c r="A1966" t="s">
        <v>3036</v>
      </c>
      <c r="B1966" t="s">
        <v>2181</v>
      </c>
      <c r="C1966" s="1">
        <v>38807</v>
      </c>
      <c r="D1966" s="2">
        <v>38808</v>
      </c>
      <c r="E1966" t="s">
        <v>107</v>
      </c>
      <c r="F1966" t="s">
        <v>299</v>
      </c>
      <c r="G1966" t="s">
        <v>2993</v>
      </c>
      <c r="H1966" s="4">
        <v>41100</v>
      </c>
      <c r="I1966" s="4">
        <v>597.41</v>
      </c>
      <c r="J1966" s="4">
        <v>14365.91</v>
      </c>
      <c r="K1966" s="4">
        <v>26734.09</v>
      </c>
      <c r="L1966" s="2">
        <v>45291</v>
      </c>
      <c r="M1966" t="s">
        <v>6</v>
      </c>
    </row>
    <row r="1967" spans="1:13" ht="12.75" customHeight="1" x14ac:dyDescent="0.25">
      <c r="A1967" t="s">
        <v>3037</v>
      </c>
      <c r="B1967" t="s">
        <v>3038</v>
      </c>
      <c r="C1967" s="1">
        <v>38807</v>
      </c>
      <c r="D1967" s="2">
        <v>38808</v>
      </c>
      <c r="E1967" t="s">
        <v>107</v>
      </c>
      <c r="F1967" t="s">
        <v>299</v>
      </c>
      <c r="G1967" t="s">
        <v>2993</v>
      </c>
      <c r="H1967" s="4">
        <v>2900</v>
      </c>
      <c r="I1967" s="4">
        <v>42.15</v>
      </c>
      <c r="J1967" s="4">
        <v>1013.65</v>
      </c>
      <c r="K1967" s="4">
        <v>1886.35</v>
      </c>
      <c r="L1967" s="2">
        <v>45291</v>
      </c>
      <c r="M1967" t="s">
        <v>6</v>
      </c>
    </row>
    <row r="1968" spans="1:13" ht="12.75" customHeight="1" x14ac:dyDescent="0.25">
      <c r="A1968" t="s">
        <v>3039</v>
      </c>
      <c r="B1968" t="s">
        <v>3040</v>
      </c>
      <c r="C1968" s="1">
        <v>38807</v>
      </c>
      <c r="D1968" s="2">
        <v>38808</v>
      </c>
      <c r="E1968" t="s">
        <v>107</v>
      </c>
      <c r="F1968" t="s">
        <v>299</v>
      </c>
      <c r="G1968" t="s">
        <v>2993</v>
      </c>
      <c r="H1968" s="4">
        <v>3484</v>
      </c>
      <c r="I1968" s="4">
        <v>50.64</v>
      </c>
      <c r="J1968" s="4">
        <v>1217.79</v>
      </c>
      <c r="K1968" s="4">
        <v>2266.21</v>
      </c>
      <c r="L1968" s="2">
        <v>45291</v>
      </c>
      <c r="M1968" t="s">
        <v>6</v>
      </c>
    </row>
    <row r="1969" spans="1:13" ht="12.75" customHeight="1" x14ac:dyDescent="0.25">
      <c r="A1969" t="s">
        <v>3041</v>
      </c>
      <c r="B1969" t="s">
        <v>1090</v>
      </c>
      <c r="C1969" s="1">
        <v>38807</v>
      </c>
      <c r="D1969" s="2">
        <v>38808</v>
      </c>
      <c r="E1969" t="s">
        <v>107</v>
      </c>
      <c r="F1969" t="s">
        <v>299</v>
      </c>
      <c r="G1969" t="s">
        <v>2993</v>
      </c>
      <c r="H1969" s="4">
        <v>1379</v>
      </c>
      <c r="I1969" s="4">
        <v>20.05</v>
      </c>
      <c r="J1969" s="4">
        <v>482.03</v>
      </c>
      <c r="K1969" s="4">
        <v>896.97</v>
      </c>
      <c r="L1969" s="2">
        <v>45291</v>
      </c>
      <c r="M1969" t="s">
        <v>6</v>
      </c>
    </row>
    <row r="1970" spans="1:13" ht="12.75" customHeight="1" x14ac:dyDescent="0.25">
      <c r="A1970" t="s">
        <v>3042</v>
      </c>
      <c r="B1970" t="s">
        <v>2414</v>
      </c>
      <c r="C1970" s="1">
        <v>38807</v>
      </c>
      <c r="D1970" s="2">
        <v>38808</v>
      </c>
      <c r="E1970" t="s">
        <v>107</v>
      </c>
      <c r="F1970" t="s">
        <v>299</v>
      </c>
      <c r="G1970" t="s">
        <v>2993</v>
      </c>
      <c r="H1970" s="4">
        <v>542</v>
      </c>
      <c r="I1970" s="4">
        <v>7.88</v>
      </c>
      <c r="J1970" s="4">
        <v>189.45</v>
      </c>
      <c r="K1970" s="4">
        <v>352.55</v>
      </c>
      <c r="L1970" s="2">
        <v>45291</v>
      </c>
      <c r="M1970" t="s">
        <v>6</v>
      </c>
    </row>
    <row r="1971" spans="1:13" ht="12.75" customHeight="1" x14ac:dyDescent="0.25">
      <c r="A1971" t="s">
        <v>3043</v>
      </c>
      <c r="B1971" t="s">
        <v>2073</v>
      </c>
      <c r="C1971" s="1">
        <v>38807</v>
      </c>
      <c r="D1971" s="2">
        <v>38808</v>
      </c>
      <c r="E1971" t="s">
        <v>107</v>
      </c>
      <c r="F1971" t="s">
        <v>299</v>
      </c>
      <c r="G1971" t="s">
        <v>2993</v>
      </c>
      <c r="H1971" s="4">
        <v>1524</v>
      </c>
      <c r="I1971" s="4">
        <v>22.15</v>
      </c>
      <c r="J1971" s="4">
        <v>532.69000000000005</v>
      </c>
      <c r="K1971" s="4">
        <v>991.31</v>
      </c>
      <c r="L1971" s="2">
        <v>45291</v>
      </c>
      <c r="M1971" t="s">
        <v>6</v>
      </c>
    </row>
    <row r="1972" spans="1:13" ht="12.75" customHeight="1" x14ac:dyDescent="0.25">
      <c r="A1972" t="s">
        <v>3044</v>
      </c>
      <c r="B1972" t="s">
        <v>2181</v>
      </c>
      <c r="C1972" s="1">
        <v>38807</v>
      </c>
      <c r="D1972" s="2">
        <v>38808</v>
      </c>
      <c r="E1972" t="s">
        <v>107</v>
      </c>
      <c r="F1972" t="s">
        <v>299</v>
      </c>
      <c r="G1972" t="s">
        <v>2993</v>
      </c>
      <c r="H1972" s="4">
        <v>44520</v>
      </c>
      <c r="I1972" s="4">
        <v>647.12</v>
      </c>
      <c r="J1972" s="4">
        <v>15561.32</v>
      </c>
      <c r="K1972" s="4">
        <v>28958.68</v>
      </c>
      <c r="L1972" s="2">
        <v>45291</v>
      </c>
      <c r="M1972" t="s">
        <v>6</v>
      </c>
    </row>
    <row r="1973" spans="1:13" ht="12.75" customHeight="1" x14ac:dyDescent="0.25">
      <c r="A1973" t="s">
        <v>3045</v>
      </c>
      <c r="B1973" t="s">
        <v>2172</v>
      </c>
      <c r="C1973" s="1">
        <v>38807</v>
      </c>
      <c r="D1973" s="2">
        <v>38808</v>
      </c>
      <c r="E1973" t="s">
        <v>107</v>
      </c>
      <c r="F1973" t="s">
        <v>299</v>
      </c>
      <c r="G1973" t="s">
        <v>2993</v>
      </c>
      <c r="H1973" s="4">
        <v>500</v>
      </c>
      <c r="I1973" s="4">
        <v>7.27</v>
      </c>
      <c r="J1973" s="4">
        <v>174.77</v>
      </c>
      <c r="K1973" s="4">
        <v>325.23</v>
      </c>
      <c r="L1973" s="2">
        <v>45291</v>
      </c>
      <c r="M1973" t="s">
        <v>6</v>
      </c>
    </row>
    <row r="1974" spans="1:13" ht="12.75" customHeight="1" x14ac:dyDescent="0.25">
      <c r="A1974" t="s">
        <v>3046</v>
      </c>
      <c r="B1974" t="s">
        <v>2052</v>
      </c>
      <c r="C1974" s="1">
        <v>38807</v>
      </c>
      <c r="D1974" s="2">
        <v>38808</v>
      </c>
      <c r="E1974" t="s">
        <v>107</v>
      </c>
      <c r="F1974" t="s">
        <v>299</v>
      </c>
      <c r="G1974" t="s">
        <v>2993</v>
      </c>
      <c r="H1974" s="4">
        <v>3108</v>
      </c>
      <c r="I1974" s="4">
        <v>45.18</v>
      </c>
      <c r="J1974" s="4">
        <v>1086.3599999999999</v>
      </c>
      <c r="K1974" s="4">
        <v>2021.64</v>
      </c>
      <c r="L1974" s="2">
        <v>45291</v>
      </c>
      <c r="M1974" t="s">
        <v>6</v>
      </c>
    </row>
    <row r="1975" spans="1:13" ht="12.75" customHeight="1" x14ac:dyDescent="0.25">
      <c r="A1975" t="s">
        <v>3047</v>
      </c>
      <c r="B1975" t="s">
        <v>1338</v>
      </c>
      <c r="C1975" s="1">
        <v>38807</v>
      </c>
      <c r="D1975" s="2">
        <v>38808</v>
      </c>
      <c r="E1975" t="s">
        <v>107</v>
      </c>
      <c r="F1975" t="s">
        <v>299</v>
      </c>
      <c r="G1975" t="s">
        <v>2993</v>
      </c>
      <c r="H1975" s="4">
        <v>6272</v>
      </c>
      <c r="I1975" s="4">
        <v>91.17</v>
      </c>
      <c r="J1975" s="4">
        <v>2192.29</v>
      </c>
      <c r="K1975" s="4">
        <v>4079.71</v>
      </c>
      <c r="L1975" s="2">
        <v>45291</v>
      </c>
      <c r="M1975" t="s">
        <v>6</v>
      </c>
    </row>
    <row r="1976" spans="1:13" ht="12.75" customHeight="1" x14ac:dyDescent="0.25">
      <c r="A1976" t="s">
        <v>3048</v>
      </c>
      <c r="B1976" t="s">
        <v>2073</v>
      </c>
      <c r="C1976" s="1">
        <v>38807</v>
      </c>
      <c r="D1976" s="2">
        <v>38808</v>
      </c>
      <c r="E1976" t="s">
        <v>107</v>
      </c>
      <c r="F1976" t="s">
        <v>299</v>
      </c>
      <c r="G1976" t="s">
        <v>2993</v>
      </c>
      <c r="H1976" s="4">
        <v>1855</v>
      </c>
      <c r="I1976" s="4">
        <v>26.96</v>
      </c>
      <c r="J1976" s="4">
        <v>648.39</v>
      </c>
      <c r="K1976" s="4">
        <v>1206.6099999999999</v>
      </c>
      <c r="L1976" s="2">
        <v>45291</v>
      </c>
      <c r="M1976" t="s">
        <v>6</v>
      </c>
    </row>
    <row r="1977" spans="1:13" ht="12.75" customHeight="1" x14ac:dyDescent="0.25">
      <c r="A1977" t="s">
        <v>3049</v>
      </c>
      <c r="B1977" t="s">
        <v>2510</v>
      </c>
      <c r="C1977" s="1">
        <v>38807</v>
      </c>
      <c r="D1977" s="2">
        <v>38808</v>
      </c>
      <c r="E1977" t="s">
        <v>107</v>
      </c>
      <c r="F1977" t="s">
        <v>299</v>
      </c>
      <c r="G1977" t="s">
        <v>2993</v>
      </c>
      <c r="H1977" s="4">
        <v>1773</v>
      </c>
      <c r="I1977" s="4">
        <v>25.77</v>
      </c>
      <c r="J1977" s="4">
        <v>619.74</v>
      </c>
      <c r="K1977" s="4">
        <v>1153.26</v>
      </c>
      <c r="L1977" s="2">
        <v>45291</v>
      </c>
      <c r="M1977" t="s">
        <v>6</v>
      </c>
    </row>
    <row r="1978" spans="1:13" ht="12.75" customHeight="1" x14ac:dyDescent="0.25">
      <c r="A1978" t="s">
        <v>3050</v>
      </c>
      <c r="B1978" t="s">
        <v>3051</v>
      </c>
      <c r="C1978" s="1">
        <v>38807</v>
      </c>
      <c r="D1978" s="2">
        <v>38808</v>
      </c>
      <c r="E1978" t="s">
        <v>107</v>
      </c>
      <c r="F1978" t="s">
        <v>299</v>
      </c>
      <c r="G1978" t="s">
        <v>2993</v>
      </c>
      <c r="H1978" s="4">
        <v>1809</v>
      </c>
      <c r="I1978" s="4">
        <v>26.3</v>
      </c>
      <c r="J1978" s="4">
        <v>632.33000000000004</v>
      </c>
      <c r="K1978" s="4">
        <v>1176.67</v>
      </c>
      <c r="L1978" s="2">
        <v>45291</v>
      </c>
      <c r="M1978" t="s">
        <v>6</v>
      </c>
    </row>
    <row r="1979" spans="1:13" ht="12.75" customHeight="1" x14ac:dyDescent="0.25">
      <c r="A1979" t="s">
        <v>3052</v>
      </c>
      <c r="B1979" t="s">
        <v>2512</v>
      </c>
      <c r="C1979" s="1">
        <v>38807</v>
      </c>
      <c r="D1979" s="2">
        <v>38808</v>
      </c>
      <c r="E1979" t="s">
        <v>107</v>
      </c>
      <c r="F1979" t="s">
        <v>299</v>
      </c>
      <c r="G1979" t="s">
        <v>2993</v>
      </c>
      <c r="H1979" s="4">
        <v>238</v>
      </c>
      <c r="I1979" s="4">
        <v>3.46</v>
      </c>
      <c r="J1979" s="4">
        <v>83.2</v>
      </c>
      <c r="K1979" s="4">
        <v>154.80000000000001</v>
      </c>
      <c r="L1979" s="2">
        <v>45291</v>
      </c>
      <c r="M1979" t="s">
        <v>6</v>
      </c>
    </row>
    <row r="1980" spans="1:13" ht="12.75" customHeight="1" x14ac:dyDescent="0.25">
      <c r="A1980" t="s">
        <v>3053</v>
      </c>
      <c r="B1980" t="s">
        <v>2419</v>
      </c>
      <c r="C1980" s="1">
        <v>38807</v>
      </c>
      <c r="D1980" s="2">
        <v>38808</v>
      </c>
      <c r="E1980" t="s">
        <v>107</v>
      </c>
      <c r="F1980" t="s">
        <v>299</v>
      </c>
      <c r="G1980" t="s">
        <v>2993</v>
      </c>
      <c r="H1980" s="4">
        <v>309</v>
      </c>
      <c r="I1980" s="4">
        <v>4.49</v>
      </c>
      <c r="J1980" s="4">
        <v>108.02</v>
      </c>
      <c r="K1980" s="4">
        <v>200.98</v>
      </c>
      <c r="L1980" s="2">
        <v>45291</v>
      </c>
      <c r="M1980" t="s">
        <v>6</v>
      </c>
    </row>
    <row r="1981" spans="1:13" ht="12.75" customHeight="1" x14ac:dyDescent="0.25">
      <c r="A1981" t="s">
        <v>3054</v>
      </c>
      <c r="B1981" t="s">
        <v>3055</v>
      </c>
      <c r="C1981" s="1">
        <v>38807</v>
      </c>
      <c r="D1981" s="2">
        <v>38808</v>
      </c>
      <c r="E1981" t="s">
        <v>107</v>
      </c>
      <c r="F1981" t="s">
        <v>299</v>
      </c>
      <c r="G1981" t="s">
        <v>2993</v>
      </c>
      <c r="H1981" s="4">
        <v>185</v>
      </c>
      <c r="I1981" s="4">
        <v>2.69</v>
      </c>
      <c r="J1981" s="4">
        <v>64.680000000000007</v>
      </c>
      <c r="K1981" s="4">
        <v>120.32</v>
      </c>
      <c r="L1981" s="2">
        <v>45291</v>
      </c>
      <c r="M1981" t="s">
        <v>6</v>
      </c>
    </row>
    <row r="1982" spans="1:13" ht="12.75" customHeight="1" x14ac:dyDescent="0.25">
      <c r="A1982" t="s">
        <v>3056</v>
      </c>
      <c r="B1982" t="s">
        <v>2073</v>
      </c>
      <c r="C1982" s="1">
        <v>38807</v>
      </c>
      <c r="D1982" s="2">
        <v>38808</v>
      </c>
      <c r="E1982" t="s">
        <v>107</v>
      </c>
      <c r="F1982" t="s">
        <v>299</v>
      </c>
      <c r="G1982" t="s">
        <v>2993</v>
      </c>
      <c r="H1982" s="4">
        <v>1395</v>
      </c>
      <c r="I1982" s="4">
        <v>20.28</v>
      </c>
      <c r="J1982" s="4">
        <v>487.62</v>
      </c>
      <c r="K1982" s="4">
        <v>907.38</v>
      </c>
      <c r="L1982" s="2">
        <v>45291</v>
      </c>
      <c r="M1982" t="s">
        <v>6</v>
      </c>
    </row>
    <row r="1983" spans="1:13" ht="12.75" customHeight="1" x14ac:dyDescent="0.25">
      <c r="A1983" t="s">
        <v>3057</v>
      </c>
      <c r="B1983" t="s">
        <v>3058</v>
      </c>
      <c r="C1983" s="1">
        <v>38807</v>
      </c>
      <c r="D1983" s="2">
        <v>38808</v>
      </c>
      <c r="E1983" t="s">
        <v>107</v>
      </c>
      <c r="F1983" t="s">
        <v>299</v>
      </c>
      <c r="G1983" t="s">
        <v>2993</v>
      </c>
      <c r="H1983" s="4">
        <v>54</v>
      </c>
      <c r="I1983" s="4">
        <v>0.79</v>
      </c>
      <c r="J1983" s="4">
        <v>18.88</v>
      </c>
      <c r="K1983" s="4">
        <v>35.119999999999997</v>
      </c>
      <c r="L1983" s="2">
        <v>45291</v>
      </c>
      <c r="M1983" t="s">
        <v>6</v>
      </c>
    </row>
    <row r="1984" spans="1:13" ht="12.75" customHeight="1" x14ac:dyDescent="0.25">
      <c r="A1984" t="s">
        <v>3059</v>
      </c>
      <c r="B1984" t="s">
        <v>2447</v>
      </c>
      <c r="C1984" s="1">
        <v>38807</v>
      </c>
      <c r="D1984" s="2">
        <v>38808</v>
      </c>
      <c r="E1984" t="s">
        <v>107</v>
      </c>
      <c r="F1984" t="s">
        <v>299</v>
      </c>
      <c r="G1984" t="s">
        <v>2993</v>
      </c>
      <c r="H1984" s="4">
        <v>1957.04</v>
      </c>
      <c r="I1984" s="4">
        <v>28.45</v>
      </c>
      <c r="J1984" s="4">
        <v>684.05</v>
      </c>
      <c r="K1984" s="4">
        <v>1272.99</v>
      </c>
      <c r="L1984" s="2">
        <v>45291</v>
      </c>
      <c r="M1984" t="s">
        <v>6</v>
      </c>
    </row>
    <row r="1985" spans="1:13" ht="12.75" customHeight="1" x14ac:dyDescent="0.25">
      <c r="A1985" t="s">
        <v>3060</v>
      </c>
      <c r="B1985" t="s">
        <v>2447</v>
      </c>
      <c r="C1985" s="1">
        <v>38807</v>
      </c>
      <c r="D1985" s="2">
        <v>38808</v>
      </c>
      <c r="E1985" t="s">
        <v>107</v>
      </c>
      <c r="F1985" t="s">
        <v>299</v>
      </c>
      <c r="G1985" t="s">
        <v>2993</v>
      </c>
      <c r="H1985" s="4">
        <v>2039.6</v>
      </c>
      <c r="I1985" s="4">
        <v>29.65</v>
      </c>
      <c r="J1985" s="4">
        <v>712.89</v>
      </c>
      <c r="K1985" s="4">
        <v>1326.71</v>
      </c>
      <c r="L1985" s="2">
        <v>45291</v>
      </c>
      <c r="M1985" t="s">
        <v>6</v>
      </c>
    </row>
    <row r="1986" spans="1:13" ht="12.75" customHeight="1" x14ac:dyDescent="0.25">
      <c r="A1986" t="s">
        <v>3061</v>
      </c>
      <c r="B1986" t="s">
        <v>3062</v>
      </c>
      <c r="C1986" s="1">
        <v>38807</v>
      </c>
      <c r="D1986" s="2">
        <v>38808</v>
      </c>
      <c r="E1986" t="s">
        <v>107</v>
      </c>
      <c r="F1986" t="s">
        <v>299</v>
      </c>
      <c r="G1986" t="s">
        <v>2993</v>
      </c>
      <c r="H1986" s="4">
        <v>3746.36</v>
      </c>
      <c r="I1986" s="4">
        <v>54.46</v>
      </c>
      <c r="J1986" s="4">
        <v>1309.54</v>
      </c>
      <c r="K1986" s="4">
        <v>2436.8200000000002</v>
      </c>
      <c r="L1986" s="2">
        <v>45291</v>
      </c>
      <c r="M1986" t="s">
        <v>6</v>
      </c>
    </row>
    <row r="1987" spans="1:13" ht="12.75" customHeight="1" x14ac:dyDescent="0.25">
      <c r="A1987" t="s">
        <v>3063</v>
      </c>
      <c r="B1987" t="s">
        <v>2447</v>
      </c>
      <c r="C1987" s="1">
        <v>38807</v>
      </c>
      <c r="D1987" s="2">
        <v>38808</v>
      </c>
      <c r="E1987" t="s">
        <v>107</v>
      </c>
      <c r="F1987" t="s">
        <v>299</v>
      </c>
      <c r="G1987" t="s">
        <v>2993</v>
      </c>
      <c r="H1987" s="4">
        <v>2520</v>
      </c>
      <c r="I1987" s="4">
        <v>36.630000000000003</v>
      </c>
      <c r="J1987" s="4">
        <v>880.83</v>
      </c>
      <c r="K1987" s="4">
        <v>1639.17</v>
      </c>
      <c r="L1987" s="2">
        <v>45291</v>
      </c>
      <c r="M1987" t="s">
        <v>6</v>
      </c>
    </row>
    <row r="1988" spans="1:13" ht="12.75" customHeight="1" x14ac:dyDescent="0.25">
      <c r="A1988" t="s">
        <v>3064</v>
      </c>
      <c r="B1988" t="s">
        <v>2447</v>
      </c>
      <c r="C1988" s="1">
        <v>38807</v>
      </c>
      <c r="D1988" s="2">
        <v>38808</v>
      </c>
      <c r="E1988" t="s">
        <v>107</v>
      </c>
      <c r="F1988" t="s">
        <v>299</v>
      </c>
      <c r="G1988" t="s">
        <v>2993</v>
      </c>
      <c r="H1988" s="4">
        <v>840</v>
      </c>
      <c r="I1988" s="4">
        <v>12.21</v>
      </c>
      <c r="J1988" s="4">
        <v>293.61</v>
      </c>
      <c r="K1988" s="4">
        <v>546.39</v>
      </c>
      <c r="L1988" s="2">
        <v>45291</v>
      </c>
      <c r="M1988" t="s">
        <v>6</v>
      </c>
    </row>
    <row r="1989" spans="1:13" ht="12.75" customHeight="1" x14ac:dyDescent="0.25">
      <c r="A1989" t="s">
        <v>3065</v>
      </c>
      <c r="B1989" t="s">
        <v>2447</v>
      </c>
      <c r="C1989" s="1">
        <v>38807</v>
      </c>
      <c r="D1989" s="2">
        <v>38808</v>
      </c>
      <c r="E1989" t="s">
        <v>107</v>
      </c>
      <c r="F1989" t="s">
        <v>299</v>
      </c>
      <c r="G1989" t="s">
        <v>2993</v>
      </c>
      <c r="H1989" s="4">
        <v>2460.9699999999998</v>
      </c>
      <c r="I1989" s="4">
        <v>35.78</v>
      </c>
      <c r="J1989" s="4">
        <v>860.07</v>
      </c>
      <c r="K1989" s="4">
        <v>1600.9</v>
      </c>
      <c r="L1989" s="2">
        <v>45291</v>
      </c>
      <c r="M1989" t="s">
        <v>6</v>
      </c>
    </row>
    <row r="1990" spans="1:13" ht="12.75" customHeight="1" x14ac:dyDescent="0.25">
      <c r="A1990" t="s">
        <v>3066</v>
      </c>
      <c r="B1990" t="s">
        <v>2447</v>
      </c>
      <c r="C1990" s="1">
        <v>38807</v>
      </c>
      <c r="D1990" s="2">
        <v>38808</v>
      </c>
      <c r="E1990" t="s">
        <v>107</v>
      </c>
      <c r="F1990" t="s">
        <v>299</v>
      </c>
      <c r="G1990" t="s">
        <v>2993</v>
      </c>
      <c r="H1990" s="4">
        <v>1945.56</v>
      </c>
      <c r="I1990" s="4">
        <v>28.28</v>
      </c>
      <c r="J1990" s="4">
        <v>680.02</v>
      </c>
      <c r="K1990" s="4">
        <v>1265.54</v>
      </c>
      <c r="L1990" s="2">
        <v>45291</v>
      </c>
      <c r="M1990" t="s">
        <v>6</v>
      </c>
    </row>
    <row r="1991" spans="1:13" ht="12.75" customHeight="1" x14ac:dyDescent="0.25">
      <c r="A1991" t="s">
        <v>3067</v>
      </c>
      <c r="B1991" t="s">
        <v>2447</v>
      </c>
      <c r="C1991" s="1">
        <v>38807</v>
      </c>
      <c r="D1991" s="2">
        <v>38808</v>
      </c>
      <c r="E1991" t="s">
        <v>107</v>
      </c>
      <c r="F1991" t="s">
        <v>299</v>
      </c>
      <c r="G1991" t="s">
        <v>2993</v>
      </c>
      <c r="H1991" s="4">
        <v>1461.96</v>
      </c>
      <c r="I1991" s="4">
        <v>21.25</v>
      </c>
      <c r="J1991" s="4">
        <v>511.03</v>
      </c>
      <c r="K1991" s="4">
        <v>950.93</v>
      </c>
      <c r="L1991" s="2">
        <v>45291</v>
      </c>
      <c r="M1991" t="s">
        <v>6</v>
      </c>
    </row>
    <row r="1992" spans="1:13" ht="12.75" customHeight="1" x14ac:dyDescent="0.25">
      <c r="A1992" t="s">
        <v>3068</v>
      </c>
      <c r="B1992" t="s">
        <v>2447</v>
      </c>
      <c r="C1992" s="1">
        <v>38807</v>
      </c>
      <c r="D1992" s="2">
        <v>38808</v>
      </c>
      <c r="E1992" t="s">
        <v>107</v>
      </c>
      <c r="F1992" t="s">
        <v>299</v>
      </c>
      <c r="G1992" t="s">
        <v>2993</v>
      </c>
      <c r="H1992" s="4">
        <v>1677.26</v>
      </c>
      <c r="I1992" s="4">
        <v>24.38</v>
      </c>
      <c r="J1992" s="4">
        <v>586.35</v>
      </c>
      <c r="K1992" s="4">
        <v>1090.9100000000001</v>
      </c>
      <c r="L1992" s="2">
        <v>45291</v>
      </c>
      <c r="M1992" t="s">
        <v>6</v>
      </c>
    </row>
    <row r="1993" spans="1:13" ht="12.75" customHeight="1" x14ac:dyDescent="0.25">
      <c r="A1993" t="s">
        <v>3069</v>
      </c>
      <c r="B1993" t="s">
        <v>3062</v>
      </c>
      <c r="C1993" s="1">
        <v>38807</v>
      </c>
      <c r="D1993" s="2">
        <v>38808</v>
      </c>
      <c r="E1993" t="s">
        <v>107</v>
      </c>
      <c r="F1993" t="s">
        <v>299</v>
      </c>
      <c r="G1993" t="s">
        <v>2993</v>
      </c>
      <c r="H1993" s="4">
        <v>3341</v>
      </c>
      <c r="I1993" s="4">
        <v>48.56</v>
      </c>
      <c r="J1993" s="4">
        <v>1167.81</v>
      </c>
      <c r="K1993" s="4">
        <v>2173.19</v>
      </c>
      <c r="L1993" s="2">
        <v>45291</v>
      </c>
      <c r="M1993" t="s">
        <v>6</v>
      </c>
    </row>
    <row r="1994" spans="1:13" ht="12.75" customHeight="1" x14ac:dyDescent="0.25">
      <c r="A1994" t="s">
        <v>3070</v>
      </c>
      <c r="B1994" t="s">
        <v>3071</v>
      </c>
      <c r="C1994" s="1">
        <v>38807</v>
      </c>
      <c r="D1994" s="2">
        <v>38808</v>
      </c>
      <c r="E1994" t="s">
        <v>107</v>
      </c>
      <c r="F1994" t="s">
        <v>299</v>
      </c>
      <c r="G1994" t="s">
        <v>2993</v>
      </c>
      <c r="H1994" s="4">
        <v>39982</v>
      </c>
      <c r="I1994" s="4">
        <v>581.16</v>
      </c>
      <c r="J1994" s="4">
        <v>13975.14</v>
      </c>
      <c r="K1994" s="4">
        <v>26006.86</v>
      </c>
      <c r="L1994" s="2">
        <v>45291</v>
      </c>
      <c r="M1994" t="s">
        <v>6</v>
      </c>
    </row>
    <row r="1995" spans="1:13" ht="12.75" customHeight="1" x14ac:dyDescent="0.25">
      <c r="A1995" t="s">
        <v>3072</v>
      </c>
      <c r="B1995" t="s">
        <v>3071</v>
      </c>
      <c r="C1995" s="1">
        <v>38807</v>
      </c>
      <c r="D1995" s="2">
        <v>38808</v>
      </c>
      <c r="E1995" t="s">
        <v>107</v>
      </c>
      <c r="F1995" t="s">
        <v>299</v>
      </c>
      <c r="G1995" t="s">
        <v>2993</v>
      </c>
      <c r="H1995" s="4">
        <v>7330.54</v>
      </c>
      <c r="I1995" s="4">
        <v>106.55</v>
      </c>
      <c r="J1995" s="4">
        <v>2562.2800000000002</v>
      </c>
      <c r="K1995" s="4">
        <v>4768.26</v>
      </c>
      <c r="L1995" s="2">
        <v>45291</v>
      </c>
      <c r="M1995" t="s">
        <v>6</v>
      </c>
    </row>
    <row r="1996" spans="1:13" ht="12.75" customHeight="1" x14ac:dyDescent="0.25">
      <c r="A1996" t="s">
        <v>3073</v>
      </c>
      <c r="B1996" t="s">
        <v>2044</v>
      </c>
      <c r="C1996" s="1">
        <v>38807</v>
      </c>
      <c r="D1996" s="2">
        <v>38808</v>
      </c>
      <c r="E1996" t="s">
        <v>107</v>
      </c>
      <c r="F1996" t="s">
        <v>299</v>
      </c>
      <c r="G1996" t="s">
        <v>2993</v>
      </c>
      <c r="H1996" s="4">
        <v>37023.620000000003</v>
      </c>
      <c r="I1996" s="4">
        <v>538.16</v>
      </c>
      <c r="J1996" s="4">
        <v>12941.05</v>
      </c>
      <c r="K1996" s="4">
        <v>24082.57</v>
      </c>
      <c r="L1996" s="2">
        <v>45291</v>
      </c>
      <c r="M1996" t="s">
        <v>6</v>
      </c>
    </row>
    <row r="1997" spans="1:13" ht="12.75" customHeight="1" x14ac:dyDescent="0.25">
      <c r="A1997" t="s">
        <v>3074</v>
      </c>
      <c r="B1997" t="s">
        <v>2046</v>
      </c>
      <c r="C1997" s="1">
        <v>38807</v>
      </c>
      <c r="D1997" s="2">
        <v>38808</v>
      </c>
      <c r="E1997" t="s">
        <v>107</v>
      </c>
      <c r="F1997" t="s">
        <v>299</v>
      </c>
      <c r="G1997" t="s">
        <v>2993</v>
      </c>
      <c r="H1997" s="4">
        <v>22568.46</v>
      </c>
      <c r="I1997" s="4">
        <v>328.04</v>
      </c>
      <c r="J1997" s="4">
        <v>7888.49</v>
      </c>
      <c r="K1997" s="4">
        <v>14679.97</v>
      </c>
      <c r="L1997" s="2">
        <v>45291</v>
      </c>
      <c r="M1997" t="s">
        <v>6</v>
      </c>
    </row>
    <row r="1998" spans="1:13" ht="12.75" customHeight="1" x14ac:dyDescent="0.25">
      <c r="A1998" t="s">
        <v>3075</v>
      </c>
      <c r="B1998" t="s">
        <v>3076</v>
      </c>
      <c r="C1998" s="1">
        <v>38837</v>
      </c>
      <c r="D1998" s="2">
        <v>38838</v>
      </c>
      <c r="E1998" t="s">
        <v>107</v>
      </c>
      <c r="F1998" t="s">
        <v>299</v>
      </c>
      <c r="G1998" t="s">
        <v>3077</v>
      </c>
      <c r="H1998" s="4">
        <v>750</v>
      </c>
      <c r="I1998" s="4">
        <v>10.91</v>
      </c>
      <c r="J1998" s="4">
        <v>260.91000000000003</v>
      </c>
      <c r="K1998" s="4">
        <v>489.09</v>
      </c>
      <c r="L1998" s="2">
        <v>45291</v>
      </c>
      <c r="M1998" t="s">
        <v>6</v>
      </c>
    </row>
    <row r="1999" spans="1:13" ht="12.75" customHeight="1" x14ac:dyDescent="0.25">
      <c r="A1999" t="s">
        <v>3078</v>
      </c>
      <c r="B1999" t="s">
        <v>3079</v>
      </c>
      <c r="C1999" s="1">
        <v>38837</v>
      </c>
      <c r="D1999" s="2">
        <v>38838</v>
      </c>
      <c r="E1999" t="s">
        <v>107</v>
      </c>
      <c r="F1999" t="s">
        <v>299</v>
      </c>
      <c r="G1999" t="s">
        <v>3077</v>
      </c>
      <c r="H1999" s="4">
        <v>2520</v>
      </c>
      <c r="I1999" s="4">
        <v>36.659999999999997</v>
      </c>
      <c r="J1999" s="4">
        <v>876.66</v>
      </c>
      <c r="K1999" s="4">
        <v>1643.34</v>
      </c>
      <c r="L1999" s="2">
        <v>45291</v>
      </c>
      <c r="M1999" t="s">
        <v>6</v>
      </c>
    </row>
    <row r="2000" spans="1:13" ht="12.75" customHeight="1" x14ac:dyDescent="0.25">
      <c r="A2000" t="s">
        <v>3080</v>
      </c>
      <c r="B2000" t="s">
        <v>2169</v>
      </c>
      <c r="C2000" s="1">
        <v>38837</v>
      </c>
      <c r="D2000" s="2">
        <v>38838</v>
      </c>
      <c r="E2000" t="s">
        <v>107</v>
      </c>
      <c r="F2000" t="s">
        <v>299</v>
      </c>
      <c r="G2000" t="s">
        <v>3077</v>
      </c>
      <c r="H2000" s="4">
        <v>4000</v>
      </c>
      <c r="I2000" s="4">
        <v>58.18</v>
      </c>
      <c r="J2000" s="4">
        <v>1391.52</v>
      </c>
      <c r="K2000" s="4">
        <v>2608.48</v>
      </c>
      <c r="L2000" s="2">
        <v>45291</v>
      </c>
      <c r="M2000" t="s">
        <v>6</v>
      </c>
    </row>
    <row r="2001" spans="1:13" ht="12.75" customHeight="1" x14ac:dyDescent="0.25">
      <c r="A2001" t="s">
        <v>3081</v>
      </c>
      <c r="B2001" t="s">
        <v>2172</v>
      </c>
      <c r="C2001" s="1">
        <v>38837</v>
      </c>
      <c r="D2001" s="2">
        <v>38838</v>
      </c>
      <c r="E2001" t="s">
        <v>107</v>
      </c>
      <c r="F2001" t="s">
        <v>299</v>
      </c>
      <c r="G2001" t="s">
        <v>3077</v>
      </c>
      <c r="H2001" s="4">
        <v>31185</v>
      </c>
      <c r="I2001" s="4">
        <v>453.6</v>
      </c>
      <c r="J2001" s="4">
        <v>10848.61</v>
      </c>
      <c r="K2001" s="4">
        <v>20336.39</v>
      </c>
      <c r="L2001" s="2">
        <v>45291</v>
      </c>
      <c r="M2001" t="s">
        <v>6</v>
      </c>
    </row>
    <row r="2002" spans="1:13" ht="12.75" customHeight="1" x14ac:dyDescent="0.25">
      <c r="A2002" t="s">
        <v>3082</v>
      </c>
      <c r="B2002" t="s">
        <v>1609</v>
      </c>
      <c r="C2002" s="1">
        <v>38837</v>
      </c>
      <c r="D2002" s="2">
        <v>38838</v>
      </c>
      <c r="E2002" t="s">
        <v>107</v>
      </c>
      <c r="F2002" t="s">
        <v>299</v>
      </c>
      <c r="G2002" t="s">
        <v>3077</v>
      </c>
      <c r="H2002" s="4">
        <v>4326</v>
      </c>
      <c r="I2002" s="4">
        <v>62.92</v>
      </c>
      <c r="J2002" s="4">
        <v>1504.92</v>
      </c>
      <c r="K2002" s="4">
        <v>2821.08</v>
      </c>
      <c r="L2002" s="2">
        <v>45291</v>
      </c>
      <c r="M2002" t="s">
        <v>6</v>
      </c>
    </row>
    <row r="2003" spans="1:13" ht="12.75" customHeight="1" x14ac:dyDescent="0.25">
      <c r="A2003" t="s">
        <v>3083</v>
      </c>
      <c r="B2003" t="s">
        <v>1871</v>
      </c>
      <c r="C2003" s="1">
        <v>38837</v>
      </c>
      <c r="D2003" s="2">
        <v>38838</v>
      </c>
      <c r="E2003" t="s">
        <v>107</v>
      </c>
      <c r="F2003" t="s">
        <v>299</v>
      </c>
      <c r="G2003" t="s">
        <v>3077</v>
      </c>
      <c r="H2003" s="4">
        <v>1702</v>
      </c>
      <c r="I2003" s="4">
        <v>24.76</v>
      </c>
      <c r="J2003" s="4">
        <v>592.1</v>
      </c>
      <c r="K2003" s="4">
        <v>1109.9000000000001</v>
      </c>
      <c r="L2003" s="2">
        <v>45291</v>
      </c>
      <c r="M2003" t="s">
        <v>6</v>
      </c>
    </row>
    <row r="2004" spans="1:13" ht="12.75" customHeight="1" x14ac:dyDescent="0.25">
      <c r="A2004" t="s">
        <v>3084</v>
      </c>
      <c r="B2004" t="s">
        <v>3085</v>
      </c>
      <c r="C2004" s="1">
        <v>38837</v>
      </c>
      <c r="D2004" s="2">
        <v>38838</v>
      </c>
      <c r="E2004" t="s">
        <v>107</v>
      </c>
      <c r="F2004" t="s">
        <v>299</v>
      </c>
      <c r="G2004" t="s">
        <v>3077</v>
      </c>
      <c r="H2004" s="4">
        <v>294</v>
      </c>
      <c r="I2004" s="4">
        <v>4.28</v>
      </c>
      <c r="J2004" s="4">
        <v>102.28</v>
      </c>
      <c r="K2004" s="4">
        <v>191.72</v>
      </c>
      <c r="L2004" s="2">
        <v>45291</v>
      </c>
      <c r="M2004" t="s">
        <v>6</v>
      </c>
    </row>
    <row r="2005" spans="1:13" ht="12.75" customHeight="1" x14ac:dyDescent="0.25">
      <c r="A2005" t="s">
        <v>3086</v>
      </c>
      <c r="B2005" t="s">
        <v>3087</v>
      </c>
      <c r="C2005" s="1">
        <v>38837</v>
      </c>
      <c r="D2005" s="2">
        <v>38838</v>
      </c>
      <c r="E2005" t="s">
        <v>107</v>
      </c>
      <c r="F2005" t="s">
        <v>299</v>
      </c>
      <c r="G2005" t="s">
        <v>3077</v>
      </c>
      <c r="H2005" s="4">
        <v>135</v>
      </c>
      <c r="I2005" s="4">
        <v>1.96</v>
      </c>
      <c r="J2005" s="4">
        <v>46.97</v>
      </c>
      <c r="K2005" s="4">
        <v>88.03</v>
      </c>
      <c r="L2005" s="2">
        <v>45291</v>
      </c>
      <c r="M2005" t="s">
        <v>6</v>
      </c>
    </row>
    <row r="2006" spans="1:13" ht="12.75" customHeight="1" x14ac:dyDescent="0.25">
      <c r="A2006" t="s">
        <v>3088</v>
      </c>
      <c r="B2006" t="s">
        <v>3013</v>
      </c>
      <c r="C2006" s="1">
        <v>38837</v>
      </c>
      <c r="D2006" s="2">
        <v>38838</v>
      </c>
      <c r="E2006" t="s">
        <v>107</v>
      </c>
      <c r="F2006" t="s">
        <v>299</v>
      </c>
      <c r="G2006" t="s">
        <v>3077</v>
      </c>
      <c r="H2006" s="4">
        <v>2052</v>
      </c>
      <c r="I2006" s="4">
        <v>29.85</v>
      </c>
      <c r="J2006" s="4">
        <v>713.85</v>
      </c>
      <c r="K2006" s="4">
        <v>1338.15</v>
      </c>
      <c r="L2006" s="2">
        <v>45291</v>
      </c>
      <c r="M2006" t="s">
        <v>6</v>
      </c>
    </row>
    <row r="2007" spans="1:13" ht="12.75" customHeight="1" x14ac:dyDescent="0.25">
      <c r="A2007" t="s">
        <v>3089</v>
      </c>
      <c r="B2007" t="s">
        <v>3090</v>
      </c>
      <c r="C2007" s="1">
        <v>38837</v>
      </c>
      <c r="D2007" s="2">
        <v>38838</v>
      </c>
      <c r="E2007" t="s">
        <v>107</v>
      </c>
      <c r="F2007" t="s">
        <v>299</v>
      </c>
      <c r="G2007" t="s">
        <v>3077</v>
      </c>
      <c r="H2007" s="4">
        <v>169</v>
      </c>
      <c r="I2007" s="4">
        <v>2.46</v>
      </c>
      <c r="J2007" s="4">
        <v>58.62</v>
      </c>
      <c r="K2007" s="4">
        <v>110.38</v>
      </c>
      <c r="L2007" s="2">
        <v>45291</v>
      </c>
      <c r="M2007" t="s">
        <v>6</v>
      </c>
    </row>
    <row r="2008" spans="1:13" ht="12.75" customHeight="1" x14ac:dyDescent="0.25">
      <c r="A2008" t="s">
        <v>3091</v>
      </c>
      <c r="B2008" t="s">
        <v>2001</v>
      </c>
      <c r="C2008" s="1">
        <v>38837</v>
      </c>
      <c r="D2008" s="2">
        <v>38838</v>
      </c>
      <c r="E2008" t="s">
        <v>107</v>
      </c>
      <c r="F2008" t="s">
        <v>299</v>
      </c>
      <c r="G2008" t="s">
        <v>3077</v>
      </c>
      <c r="H2008" s="4">
        <v>3916</v>
      </c>
      <c r="I2008" s="4">
        <v>56.96</v>
      </c>
      <c r="J2008" s="4">
        <v>1362.3</v>
      </c>
      <c r="K2008" s="4">
        <v>2553.6999999999998</v>
      </c>
      <c r="L2008" s="2">
        <v>45291</v>
      </c>
      <c r="M2008" t="s">
        <v>6</v>
      </c>
    </row>
    <row r="2009" spans="1:13" ht="12.75" customHeight="1" x14ac:dyDescent="0.25">
      <c r="A2009" t="s">
        <v>3092</v>
      </c>
      <c r="B2009" t="s">
        <v>3093</v>
      </c>
      <c r="C2009" s="1">
        <v>38846</v>
      </c>
      <c r="D2009" s="2">
        <v>38869</v>
      </c>
      <c r="E2009" t="s">
        <v>107</v>
      </c>
      <c r="F2009" t="s">
        <v>299</v>
      </c>
      <c r="G2009" t="s">
        <v>3094</v>
      </c>
      <c r="H2009" s="4">
        <v>20590</v>
      </c>
      <c r="I2009" s="4">
        <v>299.7</v>
      </c>
      <c r="J2009" s="4">
        <v>7128.73</v>
      </c>
      <c r="K2009" s="4">
        <v>13461.27</v>
      </c>
      <c r="L2009" s="2">
        <v>45291</v>
      </c>
      <c r="M2009" t="s">
        <v>6</v>
      </c>
    </row>
    <row r="2010" spans="1:13" ht="12.75" customHeight="1" x14ac:dyDescent="0.25">
      <c r="A2010" t="s">
        <v>3095</v>
      </c>
      <c r="B2010" t="s">
        <v>3096</v>
      </c>
      <c r="C2010" s="1">
        <v>38846</v>
      </c>
      <c r="D2010" s="2">
        <v>38869</v>
      </c>
      <c r="E2010" t="s">
        <v>107</v>
      </c>
      <c r="F2010" t="s">
        <v>299</v>
      </c>
      <c r="G2010" t="s">
        <v>3094</v>
      </c>
      <c r="H2010" s="4">
        <v>400</v>
      </c>
      <c r="I2010" s="4">
        <v>5.82</v>
      </c>
      <c r="J2010" s="4">
        <v>138.5</v>
      </c>
      <c r="K2010" s="4">
        <v>261.5</v>
      </c>
      <c r="L2010" s="2">
        <v>45291</v>
      </c>
      <c r="M2010" t="s">
        <v>6</v>
      </c>
    </row>
    <row r="2011" spans="1:13" ht="12.75" customHeight="1" x14ac:dyDescent="0.25">
      <c r="A2011" t="s">
        <v>3097</v>
      </c>
      <c r="B2011" t="s">
        <v>1435</v>
      </c>
      <c r="C2011" s="1">
        <v>38846</v>
      </c>
      <c r="D2011" s="2">
        <v>38869</v>
      </c>
      <c r="E2011" t="s">
        <v>107</v>
      </c>
      <c r="F2011" t="s">
        <v>299</v>
      </c>
      <c r="G2011" t="s">
        <v>3094</v>
      </c>
      <c r="H2011" s="4">
        <v>1040</v>
      </c>
      <c r="I2011" s="4">
        <v>15.14</v>
      </c>
      <c r="J2011" s="4">
        <v>360.07</v>
      </c>
      <c r="K2011" s="4">
        <v>679.93</v>
      </c>
      <c r="L2011" s="2">
        <v>45291</v>
      </c>
      <c r="M2011" t="s">
        <v>6</v>
      </c>
    </row>
    <row r="2012" spans="1:13" ht="12.75" customHeight="1" x14ac:dyDescent="0.25">
      <c r="A2012" t="s">
        <v>3098</v>
      </c>
      <c r="B2012" t="s">
        <v>3099</v>
      </c>
      <c r="C2012" s="1">
        <v>38846</v>
      </c>
      <c r="D2012" s="2">
        <v>38869</v>
      </c>
      <c r="E2012" t="s">
        <v>107</v>
      </c>
      <c r="F2012" t="s">
        <v>299</v>
      </c>
      <c r="G2012" t="s">
        <v>3094</v>
      </c>
      <c r="H2012" s="4">
        <v>625</v>
      </c>
      <c r="I2012" s="4">
        <v>9.1</v>
      </c>
      <c r="J2012" s="4">
        <v>216.39</v>
      </c>
      <c r="K2012" s="4">
        <v>408.61</v>
      </c>
      <c r="L2012" s="2">
        <v>45291</v>
      </c>
      <c r="M2012" t="s">
        <v>6</v>
      </c>
    </row>
    <row r="2013" spans="1:13" ht="12.75" customHeight="1" x14ac:dyDescent="0.25">
      <c r="A2013" t="s">
        <v>3100</v>
      </c>
      <c r="B2013" t="s">
        <v>1609</v>
      </c>
      <c r="C2013" s="1">
        <v>38846</v>
      </c>
      <c r="D2013" s="2">
        <v>38869</v>
      </c>
      <c r="E2013" t="s">
        <v>107</v>
      </c>
      <c r="F2013" t="s">
        <v>299</v>
      </c>
      <c r="G2013" t="s">
        <v>3094</v>
      </c>
      <c r="H2013" s="4">
        <v>3500</v>
      </c>
      <c r="I2013" s="4">
        <v>50.94</v>
      </c>
      <c r="J2013" s="4">
        <v>1211.77</v>
      </c>
      <c r="K2013" s="4">
        <v>2288.23</v>
      </c>
      <c r="L2013" s="2">
        <v>45291</v>
      </c>
      <c r="M2013" t="s">
        <v>6</v>
      </c>
    </row>
    <row r="2014" spans="1:13" ht="12.75" customHeight="1" x14ac:dyDescent="0.25">
      <c r="A2014" t="s">
        <v>3101</v>
      </c>
      <c r="B2014" t="s">
        <v>3013</v>
      </c>
      <c r="C2014" s="1">
        <v>38846</v>
      </c>
      <c r="D2014" s="2">
        <v>38869</v>
      </c>
      <c r="E2014" t="s">
        <v>107</v>
      </c>
      <c r="F2014" t="s">
        <v>299</v>
      </c>
      <c r="G2014" t="s">
        <v>3094</v>
      </c>
      <c r="H2014" s="4">
        <v>240</v>
      </c>
      <c r="I2014" s="4">
        <v>3.49</v>
      </c>
      <c r="J2014" s="4">
        <v>83.09</v>
      </c>
      <c r="K2014" s="4">
        <v>156.91</v>
      </c>
      <c r="L2014" s="2">
        <v>45291</v>
      </c>
      <c r="M2014" t="s">
        <v>6</v>
      </c>
    </row>
    <row r="2015" spans="1:13" ht="12.75" customHeight="1" x14ac:dyDescent="0.25">
      <c r="A2015" t="s">
        <v>3102</v>
      </c>
      <c r="B2015" t="s">
        <v>3103</v>
      </c>
      <c r="C2015" s="1">
        <v>38846</v>
      </c>
      <c r="D2015" s="2">
        <v>38869</v>
      </c>
      <c r="E2015" t="s">
        <v>107</v>
      </c>
      <c r="F2015" t="s">
        <v>299</v>
      </c>
      <c r="G2015" t="s">
        <v>3094</v>
      </c>
      <c r="H2015" s="4">
        <v>290</v>
      </c>
      <c r="I2015" s="4">
        <v>4.22</v>
      </c>
      <c r="J2015" s="4">
        <v>100.4</v>
      </c>
      <c r="K2015" s="4">
        <v>189.6</v>
      </c>
      <c r="L2015" s="2">
        <v>45291</v>
      </c>
      <c r="M2015" t="s">
        <v>6</v>
      </c>
    </row>
    <row r="2016" spans="1:13" ht="12.75" customHeight="1" x14ac:dyDescent="0.25">
      <c r="A2016" t="s">
        <v>3104</v>
      </c>
      <c r="B2016" t="s">
        <v>2226</v>
      </c>
      <c r="C2016" s="1">
        <v>38846</v>
      </c>
      <c r="D2016" s="2">
        <v>38869</v>
      </c>
      <c r="E2016" t="s">
        <v>107</v>
      </c>
      <c r="F2016" t="s">
        <v>299</v>
      </c>
      <c r="G2016" t="s">
        <v>3094</v>
      </c>
      <c r="H2016" s="4">
        <v>145</v>
      </c>
      <c r="I2016" s="4">
        <v>2.11</v>
      </c>
      <c r="J2016" s="4">
        <v>50.2</v>
      </c>
      <c r="K2016" s="4">
        <v>94.8</v>
      </c>
      <c r="L2016" s="2">
        <v>45291</v>
      </c>
      <c r="M2016" t="s">
        <v>6</v>
      </c>
    </row>
    <row r="2017" spans="1:13" ht="12.75" customHeight="1" x14ac:dyDescent="0.25">
      <c r="A2017" t="s">
        <v>3105</v>
      </c>
      <c r="B2017" t="s">
        <v>3106</v>
      </c>
      <c r="C2017" s="1">
        <v>38846</v>
      </c>
      <c r="D2017" s="2">
        <v>38869</v>
      </c>
      <c r="E2017" t="s">
        <v>107</v>
      </c>
      <c r="F2017" t="s">
        <v>299</v>
      </c>
      <c r="G2017" t="s">
        <v>3094</v>
      </c>
      <c r="H2017" s="4">
        <v>230</v>
      </c>
      <c r="I2017" s="4">
        <v>3.35</v>
      </c>
      <c r="J2017" s="4">
        <v>79.63</v>
      </c>
      <c r="K2017" s="4">
        <v>150.37</v>
      </c>
      <c r="L2017" s="2">
        <v>45291</v>
      </c>
      <c r="M2017" t="s">
        <v>6</v>
      </c>
    </row>
    <row r="2018" spans="1:13" ht="12.75" customHeight="1" x14ac:dyDescent="0.25">
      <c r="A2018" t="s">
        <v>3107</v>
      </c>
      <c r="B2018" t="s">
        <v>3108</v>
      </c>
      <c r="C2018" s="1">
        <v>38846</v>
      </c>
      <c r="D2018" s="2">
        <v>38869</v>
      </c>
      <c r="E2018" t="s">
        <v>107</v>
      </c>
      <c r="F2018" t="s">
        <v>299</v>
      </c>
      <c r="G2018" t="s">
        <v>3094</v>
      </c>
      <c r="H2018" s="4">
        <v>475</v>
      </c>
      <c r="I2018" s="4">
        <v>6.91</v>
      </c>
      <c r="J2018" s="4">
        <v>164.45</v>
      </c>
      <c r="K2018" s="4">
        <v>310.55</v>
      </c>
      <c r="L2018" s="2">
        <v>45291</v>
      </c>
      <c r="M2018" t="s">
        <v>6</v>
      </c>
    </row>
    <row r="2019" spans="1:13" ht="12.75" customHeight="1" x14ac:dyDescent="0.25">
      <c r="A2019" t="s">
        <v>3109</v>
      </c>
      <c r="B2019" t="s">
        <v>3110</v>
      </c>
      <c r="C2019" s="1">
        <v>38846</v>
      </c>
      <c r="D2019" s="2">
        <v>38869</v>
      </c>
      <c r="E2019" t="s">
        <v>107</v>
      </c>
      <c r="F2019" t="s">
        <v>299</v>
      </c>
      <c r="G2019" t="s">
        <v>3094</v>
      </c>
      <c r="H2019" s="4">
        <v>2558.75</v>
      </c>
      <c r="I2019" s="4">
        <v>37.24</v>
      </c>
      <c r="J2019" s="4">
        <v>885.98</v>
      </c>
      <c r="K2019" s="4">
        <v>1672.77</v>
      </c>
      <c r="L2019" s="2">
        <v>45291</v>
      </c>
      <c r="M2019" t="s">
        <v>6</v>
      </c>
    </row>
    <row r="2020" spans="1:13" ht="12.75" customHeight="1" x14ac:dyDescent="0.25">
      <c r="A2020" t="s">
        <v>3111</v>
      </c>
      <c r="B2020" t="s">
        <v>3112</v>
      </c>
      <c r="C2020" s="1">
        <v>38846</v>
      </c>
      <c r="D2020" s="2">
        <v>38869</v>
      </c>
      <c r="E2020" t="s">
        <v>107</v>
      </c>
      <c r="F2020" t="s">
        <v>299</v>
      </c>
      <c r="G2020" t="s">
        <v>3094</v>
      </c>
      <c r="H2020" s="4">
        <v>84</v>
      </c>
      <c r="I2020" s="4">
        <v>1.22</v>
      </c>
      <c r="J2020" s="4">
        <v>29.08</v>
      </c>
      <c r="K2020" s="4">
        <v>54.92</v>
      </c>
      <c r="L2020" s="2">
        <v>45291</v>
      </c>
      <c r="M2020" t="s">
        <v>6</v>
      </c>
    </row>
    <row r="2021" spans="1:13" ht="12.75" customHeight="1" x14ac:dyDescent="0.25">
      <c r="A2021" t="s">
        <v>3113</v>
      </c>
      <c r="B2021" t="s">
        <v>1599</v>
      </c>
      <c r="C2021" s="1">
        <v>38896</v>
      </c>
      <c r="D2021" s="2">
        <v>38899</v>
      </c>
      <c r="E2021" t="s">
        <v>107</v>
      </c>
      <c r="F2021" t="s">
        <v>299</v>
      </c>
      <c r="G2021" t="s">
        <v>580</v>
      </c>
      <c r="H2021" s="4">
        <v>24150</v>
      </c>
      <c r="I2021" s="4">
        <v>351.75</v>
      </c>
      <c r="J2021" s="4">
        <v>8321.25</v>
      </c>
      <c r="K2021" s="4">
        <v>15828.75</v>
      </c>
      <c r="L2021" s="2">
        <v>45291</v>
      </c>
      <c r="M2021" t="s">
        <v>6</v>
      </c>
    </row>
    <row r="2022" spans="1:13" ht="12.75" customHeight="1" x14ac:dyDescent="0.25">
      <c r="A2022" t="s">
        <v>3114</v>
      </c>
      <c r="B2022" t="s">
        <v>792</v>
      </c>
      <c r="C2022" s="1">
        <v>38896</v>
      </c>
      <c r="D2022" s="2">
        <v>38899</v>
      </c>
      <c r="E2022" t="s">
        <v>107</v>
      </c>
      <c r="F2022" t="s">
        <v>299</v>
      </c>
      <c r="G2022" t="s">
        <v>580</v>
      </c>
      <c r="H2022" s="4">
        <v>2550</v>
      </c>
      <c r="I2022" s="4">
        <v>37.14</v>
      </c>
      <c r="J2022" s="4">
        <v>878.64</v>
      </c>
      <c r="K2022" s="4">
        <v>1671.36</v>
      </c>
      <c r="L2022" s="2">
        <v>45291</v>
      </c>
      <c r="M2022" t="s">
        <v>6</v>
      </c>
    </row>
    <row r="2023" spans="1:13" ht="12.75" customHeight="1" x14ac:dyDescent="0.25">
      <c r="A2023" t="s">
        <v>3115</v>
      </c>
      <c r="B2023" t="s">
        <v>1599</v>
      </c>
      <c r="C2023" s="1">
        <v>38896</v>
      </c>
      <c r="D2023" s="2">
        <v>38899</v>
      </c>
      <c r="E2023" t="s">
        <v>107</v>
      </c>
      <c r="F2023" t="s">
        <v>299</v>
      </c>
      <c r="G2023" t="s">
        <v>580</v>
      </c>
      <c r="H2023" s="4">
        <v>64500</v>
      </c>
      <c r="I2023" s="4">
        <v>939.46</v>
      </c>
      <c r="J2023" s="4">
        <v>22224.46</v>
      </c>
      <c r="K2023" s="4">
        <v>42275.54</v>
      </c>
      <c r="L2023" s="2">
        <v>45291</v>
      </c>
      <c r="M2023" t="s">
        <v>6</v>
      </c>
    </row>
    <row r="2024" spans="1:13" ht="12.75" customHeight="1" x14ac:dyDescent="0.25">
      <c r="A2024" t="s">
        <v>3116</v>
      </c>
      <c r="B2024" t="s">
        <v>2424</v>
      </c>
      <c r="C2024" s="1">
        <v>38896</v>
      </c>
      <c r="D2024" s="2">
        <v>38899</v>
      </c>
      <c r="E2024" t="s">
        <v>107</v>
      </c>
      <c r="F2024" t="s">
        <v>299</v>
      </c>
      <c r="G2024" t="s">
        <v>580</v>
      </c>
      <c r="H2024" s="4">
        <v>1900</v>
      </c>
      <c r="I2024" s="4">
        <v>27.67</v>
      </c>
      <c r="J2024" s="4">
        <v>654.67999999999995</v>
      </c>
      <c r="K2024" s="4">
        <v>1245.32</v>
      </c>
      <c r="L2024" s="2">
        <v>45291</v>
      </c>
      <c r="M2024" t="s">
        <v>6</v>
      </c>
    </row>
    <row r="2025" spans="1:13" ht="12.75" customHeight="1" x14ac:dyDescent="0.25">
      <c r="A2025" t="s">
        <v>3117</v>
      </c>
      <c r="B2025" t="s">
        <v>792</v>
      </c>
      <c r="C2025" s="1">
        <v>38896</v>
      </c>
      <c r="D2025" s="2">
        <v>38899</v>
      </c>
      <c r="E2025" t="s">
        <v>107</v>
      </c>
      <c r="F2025" t="s">
        <v>299</v>
      </c>
      <c r="G2025" t="s">
        <v>580</v>
      </c>
      <c r="H2025" s="4">
        <v>10200</v>
      </c>
      <c r="I2025" s="4">
        <v>148.57</v>
      </c>
      <c r="J2025" s="4">
        <v>3514.57</v>
      </c>
      <c r="K2025" s="4">
        <v>6685.43</v>
      </c>
      <c r="L2025" s="2">
        <v>45291</v>
      </c>
      <c r="M2025" t="s">
        <v>6</v>
      </c>
    </row>
    <row r="2026" spans="1:13" ht="12.75" customHeight="1" x14ac:dyDescent="0.25">
      <c r="A2026" t="s">
        <v>3118</v>
      </c>
      <c r="B2026" t="s">
        <v>919</v>
      </c>
      <c r="C2026" s="1">
        <v>38896</v>
      </c>
      <c r="D2026" s="2">
        <v>38899</v>
      </c>
      <c r="E2026" t="s">
        <v>107</v>
      </c>
      <c r="F2026" t="s">
        <v>299</v>
      </c>
      <c r="G2026" t="s">
        <v>580</v>
      </c>
      <c r="H2026" s="4">
        <v>700</v>
      </c>
      <c r="I2026" s="4">
        <v>10.199999999999999</v>
      </c>
      <c r="J2026" s="4">
        <v>241.21</v>
      </c>
      <c r="K2026" s="4">
        <v>458.79</v>
      </c>
      <c r="L2026" s="2">
        <v>45291</v>
      </c>
      <c r="M2026" t="s">
        <v>6</v>
      </c>
    </row>
    <row r="2027" spans="1:13" ht="12.75" customHeight="1" x14ac:dyDescent="0.25">
      <c r="A2027" t="s">
        <v>3119</v>
      </c>
      <c r="B2027" t="s">
        <v>2472</v>
      </c>
      <c r="C2027" s="1">
        <v>38896</v>
      </c>
      <c r="D2027" s="2">
        <v>38899</v>
      </c>
      <c r="E2027" t="s">
        <v>107</v>
      </c>
      <c r="F2027" t="s">
        <v>299</v>
      </c>
      <c r="G2027" t="s">
        <v>580</v>
      </c>
      <c r="H2027" s="4">
        <v>78600</v>
      </c>
      <c r="I2027" s="4">
        <v>1144.83</v>
      </c>
      <c r="J2027" s="4">
        <v>27082.83</v>
      </c>
      <c r="K2027" s="4">
        <v>51517.17</v>
      </c>
      <c r="L2027" s="2">
        <v>45291</v>
      </c>
      <c r="M2027" t="s">
        <v>6</v>
      </c>
    </row>
    <row r="2028" spans="1:13" ht="12.75" customHeight="1" x14ac:dyDescent="0.25">
      <c r="A2028" t="s">
        <v>3120</v>
      </c>
      <c r="B2028" t="s">
        <v>3121</v>
      </c>
      <c r="C2028" s="1">
        <v>38896</v>
      </c>
      <c r="D2028" s="2">
        <v>38899</v>
      </c>
      <c r="E2028" t="s">
        <v>107</v>
      </c>
      <c r="F2028" t="s">
        <v>299</v>
      </c>
      <c r="G2028" t="s">
        <v>580</v>
      </c>
      <c r="H2028" s="4">
        <v>1000</v>
      </c>
      <c r="I2028" s="4">
        <v>14.57</v>
      </c>
      <c r="J2028" s="4">
        <v>344.58</v>
      </c>
      <c r="K2028" s="4">
        <v>655.42</v>
      </c>
      <c r="L2028" s="2">
        <v>45291</v>
      </c>
      <c r="M2028" t="s">
        <v>6</v>
      </c>
    </row>
    <row r="2029" spans="1:13" ht="12.75" customHeight="1" x14ac:dyDescent="0.25">
      <c r="A2029" t="s">
        <v>3122</v>
      </c>
      <c r="B2029" t="s">
        <v>2363</v>
      </c>
      <c r="C2029" s="1">
        <v>38896</v>
      </c>
      <c r="D2029" s="2">
        <v>38899</v>
      </c>
      <c r="E2029" t="s">
        <v>107</v>
      </c>
      <c r="F2029" t="s">
        <v>299</v>
      </c>
      <c r="G2029" t="s">
        <v>580</v>
      </c>
      <c r="H2029" s="4">
        <v>483</v>
      </c>
      <c r="I2029" s="4">
        <v>7.04</v>
      </c>
      <c r="J2029" s="4">
        <v>166.44</v>
      </c>
      <c r="K2029" s="4">
        <v>316.56</v>
      </c>
      <c r="L2029" s="2">
        <v>45291</v>
      </c>
      <c r="M2029" t="s">
        <v>6</v>
      </c>
    </row>
    <row r="2030" spans="1:13" ht="12.75" customHeight="1" x14ac:dyDescent="0.25">
      <c r="A2030" t="s">
        <v>3123</v>
      </c>
      <c r="B2030" t="s">
        <v>2862</v>
      </c>
      <c r="C2030" s="1">
        <v>38896</v>
      </c>
      <c r="D2030" s="2">
        <v>38899</v>
      </c>
      <c r="E2030" t="s">
        <v>107</v>
      </c>
      <c r="F2030" t="s">
        <v>299</v>
      </c>
      <c r="G2030" t="s">
        <v>580</v>
      </c>
      <c r="H2030" s="4">
        <v>3202</v>
      </c>
      <c r="I2030" s="4">
        <v>46.64</v>
      </c>
      <c r="J2030" s="4">
        <v>1103.31</v>
      </c>
      <c r="K2030" s="4">
        <v>2098.69</v>
      </c>
      <c r="L2030" s="2">
        <v>45291</v>
      </c>
      <c r="M2030" t="s">
        <v>6</v>
      </c>
    </row>
    <row r="2031" spans="1:13" ht="12.75" customHeight="1" x14ac:dyDescent="0.25">
      <c r="A2031" t="s">
        <v>3124</v>
      </c>
      <c r="B2031" t="s">
        <v>1338</v>
      </c>
      <c r="C2031" s="1">
        <v>38896</v>
      </c>
      <c r="D2031" s="2">
        <v>38899</v>
      </c>
      <c r="E2031" t="s">
        <v>107</v>
      </c>
      <c r="F2031" t="s">
        <v>299</v>
      </c>
      <c r="G2031" t="s">
        <v>580</v>
      </c>
      <c r="H2031" s="4">
        <v>8046</v>
      </c>
      <c r="I2031" s="4">
        <v>117.19</v>
      </c>
      <c r="J2031" s="4">
        <v>2772.37</v>
      </c>
      <c r="K2031" s="4">
        <v>5273.63</v>
      </c>
      <c r="L2031" s="2">
        <v>45291</v>
      </c>
      <c r="M2031" t="s">
        <v>6</v>
      </c>
    </row>
    <row r="2032" spans="1:13" ht="12.75" customHeight="1" x14ac:dyDescent="0.25">
      <c r="A2032" t="s">
        <v>3125</v>
      </c>
      <c r="B2032" t="s">
        <v>2414</v>
      </c>
      <c r="C2032" s="1">
        <v>38896</v>
      </c>
      <c r="D2032" s="2">
        <v>38899</v>
      </c>
      <c r="E2032" t="s">
        <v>107</v>
      </c>
      <c r="F2032" t="s">
        <v>299</v>
      </c>
      <c r="G2032" t="s">
        <v>580</v>
      </c>
      <c r="H2032" s="4">
        <v>1390</v>
      </c>
      <c r="I2032" s="4">
        <v>20.25</v>
      </c>
      <c r="J2032" s="4">
        <v>478.96</v>
      </c>
      <c r="K2032" s="4">
        <v>911.04</v>
      </c>
      <c r="L2032" s="2">
        <v>45291</v>
      </c>
      <c r="M2032" t="s">
        <v>6</v>
      </c>
    </row>
    <row r="2033" spans="1:13" ht="12.75" customHeight="1" x14ac:dyDescent="0.25">
      <c r="A2033" t="s">
        <v>3126</v>
      </c>
      <c r="B2033" t="s">
        <v>2073</v>
      </c>
      <c r="C2033" s="1">
        <v>38896</v>
      </c>
      <c r="D2033" s="2">
        <v>38899</v>
      </c>
      <c r="E2033" t="s">
        <v>107</v>
      </c>
      <c r="F2033" t="s">
        <v>299</v>
      </c>
      <c r="G2033" t="s">
        <v>580</v>
      </c>
      <c r="H2033" s="4">
        <v>3180</v>
      </c>
      <c r="I2033" s="4">
        <v>46.32</v>
      </c>
      <c r="J2033" s="4">
        <v>1095.72</v>
      </c>
      <c r="K2033" s="4">
        <v>2084.2800000000002</v>
      </c>
      <c r="L2033" s="2">
        <v>45291</v>
      </c>
      <c r="M2033" t="s">
        <v>6</v>
      </c>
    </row>
    <row r="2034" spans="1:13" ht="12.75" customHeight="1" x14ac:dyDescent="0.25">
      <c r="A2034" t="s">
        <v>3127</v>
      </c>
      <c r="B2034" t="s">
        <v>2827</v>
      </c>
      <c r="C2034" s="1">
        <v>38896</v>
      </c>
      <c r="D2034" s="2">
        <v>38899</v>
      </c>
      <c r="E2034" t="s">
        <v>107</v>
      </c>
      <c r="F2034" t="s">
        <v>299</v>
      </c>
      <c r="G2034" t="s">
        <v>580</v>
      </c>
      <c r="H2034" s="4">
        <v>1764</v>
      </c>
      <c r="I2034" s="4">
        <v>25.69</v>
      </c>
      <c r="J2034" s="4">
        <v>607.80999999999995</v>
      </c>
      <c r="K2034" s="4">
        <v>1156.19</v>
      </c>
      <c r="L2034" s="2">
        <v>45291</v>
      </c>
      <c r="M2034" t="s">
        <v>6</v>
      </c>
    </row>
    <row r="2035" spans="1:13" ht="12.75" customHeight="1" x14ac:dyDescent="0.25">
      <c r="A2035" t="s">
        <v>3128</v>
      </c>
      <c r="B2035" t="s">
        <v>2829</v>
      </c>
      <c r="C2035" s="1">
        <v>38896</v>
      </c>
      <c r="D2035" s="2">
        <v>38899</v>
      </c>
      <c r="E2035" t="s">
        <v>107</v>
      </c>
      <c r="F2035" t="s">
        <v>299</v>
      </c>
      <c r="G2035" t="s">
        <v>580</v>
      </c>
      <c r="H2035" s="4">
        <v>995</v>
      </c>
      <c r="I2035" s="4">
        <v>14.49</v>
      </c>
      <c r="J2035" s="4">
        <v>342.85</v>
      </c>
      <c r="K2035" s="4">
        <v>652.15</v>
      </c>
      <c r="L2035" s="2">
        <v>45291</v>
      </c>
      <c r="M2035" t="s">
        <v>6</v>
      </c>
    </row>
    <row r="2036" spans="1:13" ht="12.75" customHeight="1" x14ac:dyDescent="0.25">
      <c r="A2036" t="s">
        <v>3129</v>
      </c>
      <c r="B2036" t="s">
        <v>3130</v>
      </c>
      <c r="C2036" s="1">
        <v>38896</v>
      </c>
      <c r="D2036" s="2">
        <v>38899</v>
      </c>
      <c r="E2036" t="s">
        <v>107</v>
      </c>
      <c r="F2036" t="s">
        <v>299</v>
      </c>
      <c r="G2036" t="s">
        <v>580</v>
      </c>
      <c r="H2036" s="4">
        <v>422</v>
      </c>
      <c r="I2036" s="4">
        <v>6.15</v>
      </c>
      <c r="J2036" s="4">
        <v>145.41</v>
      </c>
      <c r="K2036" s="4">
        <v>276.58999999999997</v>
      </c>
      <c r="L2036" s="2">
        <v>45291</v>
      </c>
      <c r="M2036" t="s">
        <v>6</v>
      </c>
    </row>
    <row r="2037" spans="1:13" ht="12.75" customHeight="1" x14ac:dyDescent="0.25">
      <c r="A2037" t="s">
        <v>3131</v>
      </c>
      <c r="B2037" t="s">
        <v>2833</v>
      </c>
      <c r="C2037" s="1">
        <v>38896</v>
      </c>
      <c r="D2037" s="2">
        <v>38899</v>
      </c>
      <c r="E2037" t="s">
        <v>107</v>
      </c>
      <c r="F2037" t="s">
        <v>299</v>
      </c>
      <c r="G2037" t="s">
        <v>580</v>
      </c>
      <c r="H2037" s="4">
        <v>309</v>
      </c>
      <c r="I2037" s="4">
        <v>4.5</v>
      </c>
      <c r="J2037" s="4">
        <v>106.48</v>
      </c>
      <c r="K2037" s="4">
        <v>202.52</v>
      </c>
      <c r="L2037" s="2">
        <v>45291</v>
      </c>
      <c r="M2037" t="s">
        <v>6</v>
      </c>
    </row>
    <row r="2038" spans="1:13" ht="12.75" customHeight="1" x14ac:dyDescent="0.25">
      <c r="A2038" t="s">
        <v>3132</v>
      </c>
      <c r="B2038" t="s">
        <v>2001</v>
      </c>
      <c r="C2038" s="1">
        <v>38896</v>
      </c>
      <c r="D2038" s="2">
        <v>38899</v>
      </c>
      <c r="E2038" t="s">
        <v>107</v>
      </c>
      <c r="F2038" t="s">
        <v>299</v>
      </c>
      <c r="G2038" t="s">
        <v>580</v>
      </c>
      <c r="H2038" s="4">
        <v>1012</v>
      </c>
      <c r="I2038" s="4">
        <v>14.74</v>
      </c>
      <c r="J2038" s="4">
        <v>348.71</v>
      </c>
      <c r="K2038" s="4">
        <v>663.29</v>
      </c>
      <c r="L2038" s="2">
        <v>45291</v>
      </c>
      <c r="M2038" t="s">
        <v>6</v>
      </c>
    </row>
    <row r="2039" spans="1:13" ht="12.75" customHeight="1" x14ac:dyDescent="0.25">
      <c r="A2039" t="s">
        <v>3133</v>
      </c>
      <c r="B2039" t="s">
        <v>2472</v>
      </c>
      <c r="C2039" s="1">
        <v>38896</v>
      </c>
      <c r="D2039" s="2">
        <v>38899</v>
      </c>
      <c r="E2039" t="s">
        <v>107</v>
      </c>
      <c r="F2039" t="s">
        <v>299</v>
      </c>
      <c r="G2039" t="s">
        <v>580</v>
      </c>
      <c r="H2039" s="4">
        <v>43937.7</v>
      </c>
      <c r="I2039" s="4">
        <v>639.96</v>
      </c>
      <c r="J2039" s="4">
        <v>15139.35</v>
      </c>
      <c r="K2039" s="4">
        <v>28798.35</v>
      </c>
      <c r="L2039" s="2">
        <v>45291</v>
      </c>
      <c r="M2039" t="s">
        <v>6</v>
      </c>
    </row>
    <row r="2040" spans="1:13" ht="12.75" customHeight="1" x14ac:dyDescent="0.25">
      <c r="A2040" t="s">
        <v>3134</v>
      </c>
      <c r="B2040" t="s">
        <v>3135</v>
      </c>
      <c r="C2040" s="1">
        <v>38896</v>
      </c>
      <c r="D2040" s="2">
        <v>38899</v>
      </c>
      <c r="E2040" t="s">
        <v>107</v>
      </c>
      <c r="F2040" t="s">
        <v>299</v>
      </c>
      <c r="G2040" t="s">
        <v>580</v>
      </c>
      <c r="H2040" s="4">
        <v>1848.56</v>
      </c>
      <c r="I2040" s="4">
        <v>26.93</v>
      </c>
      <c r="J2040" s="4">
        <v>636.92999999999995</v>
      </c>
      <c r="K2040" s="4">
        <v>1211.6300000000001</v>
      </c>
      <c r="L2040" s="2">
        <v>45291</v>
      </c>
      <c r="M2040" t="s">
        <v>6</v>
      </c>
    </row>
    <row r="2041" spans="1:13" ht="12.75" customHeight="1" x14ac:dyDescent="0.25">
      <c r="A2041" t="s">
        <v>3136</v>
      </c>
      <c r="B2041" t="s">
        <v>979</v>
      </c>
      <c r="C2041" s="1">
        <v>38896</v>
      </c>
      <c r="D2041" s="2">
        <v>38899</v>
      </c>
      <c r="E2041" t="s">
        <v>107</v>
      </c>
      <c r="F2041" t="s">
        <v>299</v>
      </c>
      <c r="G2041" t="s">
        <v>580</v>
      </c>
      <c r="H2041" s="4">
        <v>5700</v>
      </c>
      <c r="I2041" s="4">
        <v>83.02</v>
      </c>
      <c r="J2041" s="4">
        <v>1964.02</v>
      </c>
      <c r="K2041" s="4">
        <v>3735.98</v>
      </c>
      <c r="L2041" s="2">
        <v>45291</v>
      </c>
      <c r="M2041" t="s">
        <v>6</v>
      </c>
    </row>
    <row r="2042" spans="1:13" ht="12.75" customHeight="1" x14ac:dyDescent="0.25">
      <c r="A2042" t="s">
        <v>3137</v>
      </c>
      <c r="B2042" t="s">
        <v>3138</v>
      </c>
      <c r="C2042" s="1">
        <v>38896</v>
      </c>
      <c r="D2042" s="2">
        <v>38899</v>
      </c>
      <c r="E2042" t="s">
        <v>107</v>
      </c>
      <c r="F2042" t="s">
        <v>299</v>
      </c>
      <c r="G2042" t="s">
        <v>580</v>
      </c>
      <c r="H2042" s="4">
        <v>1400</v>
      </c>
      <c r="I2042" s="4">
        <v>20.39</v>
      </c>
      <c r="J2042" s="4">
        <v>482.39</v>
      </c>
      <c r="K2042" s="4">
        <v>917.61</v>
      </c>
      <c r="L2042" s="2">
        <v>45291</v>
      </c>
      <c r="M2042" t="s">
        <v>6</v>
      </c>
    </row>
    <row r="2043" spans="1:13" ht="12.75" customHeight="1" x14ac:dyDescent="0.25">
      <c r="A2043" t="s">
        <v>3139</v>
      </c>
      <c r="B2043" t="s">
        <v>1666</v>
      </c>
      <c r="C2043" s="1">
        <v>38896</v>
      </c>
      <c r="D2043" s="2">
        <v>38899</v>
      </c>
      <c r="E2043" t="s">
        <v>107</v>
      </c>
      <c r="F2043" t="s">
        <v>299</v>
      </c>
      <c r="G2043" t="s">
        <v>580</v>
      </c>
      <c r="H2043" s="4">
        <v>8400</v>
      </c>
      <c r="I2043" s="4">
        <v>122.35</v>
      </c>
      <c r="J2043" s="4">
        <v>2894.35</v>
      </c>
      <c r="K2043" s="4">
        <v>5505.65</v>
      </c>
      <c r="L2043" s="2">
        <v>45291</v>
      </c>
      <c r="M2043" t="s">
        <v>6</v>
      </c>
    </row>
    <row r="2044" spans="1:13" ht="12.75" customHeight="1" x14ac:dyDescent="0.25">
      <c r="A2044" t="s">
        <v>3140</v>
      </c>
      <c r="B2044" t="s">
        <v>3121</v>
      </c>
      <c r="C2044" s="1">
        <v>38896</v>
      </c>
      <c r="D2044" s="2">
        <v>38899</v>
      </c>
      <c r="E2044" t="s">
        <v>107</v>
      </c>
      <c r="F2044" t="s">
        <v>299</v>
      </c>
      <c r="G2044" t="s">
        <v>580</v>
      </c>
      <c r="H2044" s="4">
        <v>21811.200000000001</v>
      </c>
      <c r="I2044" s="4">
        <v>317.69</v>
      </c>
      <c r="J2044" s="4">
        <v>7515.32</v>
      </c>
      <c r="K2044" s="4">
        <v>14295.88</v>
      </c>
      <c r="L2044" s="2">
        <v>45291</v>
      </c>
      <c r="M2044" t="s">
        <v>6</v>
      </c>
    </row>
    <row r="2045" spans="1:13" ht="12.75" customHeight="1" x14ac:dyDescent="0.25">
      <c r="A2045" t="s">
        <v>3141</v>
      </c>
      <c r="B2045" t="s">
        <v>3135</v>
      </c>
      <c r="C2045" s="1">
        <v>38896</v>
      </c>
      <c r="D2045" s="2">
        <v>38899</v>
      </c>
      <c r="E2045" t="s">
        <v>107</v>
      </c>
      <c r="F2045" t="s">
        <v>299</v>
      </c>
      <c r="G2045" t="s">
        <v>580</v>
      </c>
      <c r="H2045" s="4">
        <v>1837</v>
      </c>
      <c r="I2045" s="4">
        <v>26.76</v>
      </c>
      <c r="J2045" s="4">
        <v>632.97</v>
      </c>
      <c r="K2045" s="4">
        <v>1204.03</v>
      </c>
      <c r="L2045" s="2">
        <v>45291</v>
      </c>
      <c r="M2045" t="s">
        <v>6</v>
      </c>
    </row>
    <row r="2046" spans="1:13" ht="12.75" customHeight="1" x14ac:dyDescent="0.25">
      <c r="A2046" t="s">
        <v>3142</v>
      </c>
      <c r="B2046" t="s">
        <v>1609</v>
      </c>
      <c r="C2046" s="1">
        <v>38896</v>
      </c>
      <c r="D2046" s="2">
        <v>38899</v>
      </c>
      <c r="E2046" t="s">
        <v>107</v>
      </c>
      <c r="F2046" t="s">
        <v>299</v>
      </c>
      <c r="G2046" t="s">
        <v>580</v>
      </c>
      <c r="H2046" s="4">
        <v>1900</v>
      </c>
      <c r="I2046" s="4">
        <v>27.67</v>
      </c>
      <c r="J2046" s="4">
        <v>654.67999999999995</v>
      </c>
      <c r="K2046" s="4">
        <v>1245.32</v>
      </c>
      <c r="L2046" s="2">
        <v>45291</v>
      </c>
      <c r="M2046" t="s">
        <v>6</v>
      </c>
    </row>
    <row r="2047" spans="1:13" ht="12.75" customHeight="1" x14ac:dyDescent="0.25">
      <c r="A2047" t="s">
        <v>3143</v>
      </c>
      <c r="B2047" t="s">
        <v>1435</v>
      </c>
      <c r="C2047" s="1">
        <v>38896</v>
      </c>
      <c r="D2047" s="2">
        <v>38899</v>
      </c>
      <c r="E2047" t="s">
        <v>107</v>
      </c>
      <c r="F2047" t="s">
        <v>299</v>
      </c>
      <c r="G2047" t="s">
        <v>580</v>
      </c>
      <c r="H2047" s="4">
        <v>1208.46</v>
      </c>
      <c r="I2047" s="4">
        <v>17.600000000000001</v>
      </c>
      <c r="J2047" s="4">
        <v>416.41</v>
      </c>
      <c r="K2047" s="4">
        <v>792.05</v>
      </c>
      <c r="L2047" s="2">
        <v>45291</v>
      </c>
      <c r="M2047" t="s">
        <v>6</v>
      </c>
    </row>
    <row r="2048" spans="1:13" ht="12.75" customHeight="1" x14ac:dyDescent="0.25">
      <c r="A2048" t="s">
        <v>3144</v>
      </c>
      <c r="B2048" t="s">
        <v>2298</v>
      </c>
      <c r="C2048" s="1">
        <v>38899</v>
      </c>
      <c r="D2048" s="2">
        <v>38899</v>
      </c>
      <c r="E2048" t="s">
        <v>107</v>
      </c>
      <c r="F2048" t="s">
        <v>299</v>
      </c>
      <c r="G2048" t="s">
        <v>580</v>
      </c>
      <c r="H2048" s="4">
        <v>1808.89</v>
      </c>
      <c r="I2048" s="4">
        <v>26.35</v>
      </c>
      <c r="J2048" s="4">
        <v>623.33000000000004</v>
      </c>
      <c r="K2048" s="4">
        <v>1185.56</v>
      </c>
      <c r="L2048" s="2">
        <v>45291</v>
      </c>
      <c r="M2048" t="s">
        <v>6</v>
      </c>
    </row>
    <row r="2049" spans="1:13" ht="12.75" customHeight="1" x14ac:dyDescent="0.25">
      <c r="A2049" t="s">
        <v>3145</v>
      </c>
      <c r="B2049" t="s">
        <v>1785</v>
      </c>
      <c r="C2049" s="1">
        <v>38899</v>
      </c>
      <c r="D2049" s="2">
        <v>38899</v>
      </c>
      <c r="E2049" t="s">
        <v>107</v>
      </c>
      <c r="F2049" t="s">
        <v>299</v>
      </c>
      <c r="G2049" t="s">
        <v>580</v>
      </c>
      <c r="H2049" s="4">
        <v>1043.5899999999999</v>
      </c>
      <c r="I2049" s="4">
        <v>15.2</v>
      </c>
      <c r="J2049" s="4">
        <v>359.57</v>
      </c>
      <c r="K2049" s="4">
        <v>684.02</v>
      </c>
      <c r="L2049" s="2">
        <v>45291</v>
      </c>
      <c r="M2049" t="s">
        <v>6</v>
      </c>
    </row>
    <row r="2050" spans="1:13" ht="12.75" customHeight="1" x14ac:dyDescent="0.25">
      <c r="A2050" t="s">
        <v>3146</v>
      </c>
      <c r="B2050" t="s">
        <v>1807</v>
      </c>
      <c r="C2050" s="1">
        <v>38899</v>
      </c>
      <c r="D2050" s="2">
        <v>38899</v>
      </c>
      <c r="E2050" t="s">
        <v>107</v>
      </c>
      <c r="F2050" t="s">
        <v>299</v>
      </c>
      <c r="G2050" t="s">
        <v>580</v>
      </c>
      <c r="H2050" s="4">
        <v>11827.34</v>
      </c>
      <c r="I2050" s="4">
        <v>172.27</v>
      </c>
      <c r="J2050" s="4">
        <v>4075.33</v>
      </c>
      <c r="K2050" s="4">
        <v>7752.01</v>
      </c>
      <c r="L2050" s="2">
        <v>45291</v>
      </c>
      <c r="M2050" t="s">
        <v>6</v>
      </c>
    </row>
    <row r="2051" spans="1:13" ht="12.75" customHeight="1" x14ac:dyDescent="0.25">
      <c r="A2051" t="s">
        <v>3147</v>
      </c>
      <c r="B2051" t="s">
        <v>2277</v>
      </c>
      <c r="C2051" s="1">
        <v>38899</v>
      </c>
      <c r="D2051" s="2">
        <v>38899</v>
      </c>
      <c r="E2051" t="s">
        <v>107</v>
      </c>
      <c r="F2051" t="s">
        <v>299</v>
      </c>
      <c r="G2051" t="s">
        <v>580</v>
      </c>
      <c r="H2051" s="4">
        <v>22263.22</v>
      </c>
      <c r="I2051" s="4">
        <v>324.27</v>
      </c>
      <c r="J2051" s="4">
        <v>7671.22</v>
      </c>
      <c r="K2051" s="4">
        <v>14592</v>
      </c>
      <c r="L2051" s="2">
        <v>45291</v>
      </c>
      <c r="M2051" t="s">
        <v>6</v>
      </c>
    </row>
    <row r="2052" spans="1:13" ht="12.75" customHeight="1" x14ac:dyDescent="0.25">
      <c r="A2052" t="s">
        <v>3148</v>
      </c>
      <c r="B2052" t="s">
        <v>2279</v>
      </c>
      <c r="C2052" s="1">
        <v>38899</v>
      </c>
      <c r="D2052" s="2">
        <v>38899</v>
      </c>
      <c r="E2052" t="s">
        <v>107</v>
      </c>
      <c r="F2052" t="s">
        <v>299</v>
      </c>
      <c r="G2052" t="s">
        <v>580</v>
      </c>
      <c r="H2052" s="4">
        <v>2316.1</v>
      </c>
      <c r="I2052" s="4">
        <v>33.74</v>
      </c>
      <c r="J2052" s="4">
        <v>798.02</v>
      </c>
      <c r="K2052" s="4">
        <v>1518.08</v>
      </c>
      <c r="L2052" s="2">
        <v>45291</v>
      </c>
      <c r="M2052" t="s">
        <v>6</v>
      </c>
    </row>
    <row r="2053" spans="1:13" ht="12.75" customHeight="1" x14ac:dyDescent="0.25">
      <c r="A2053" t="s">
        <v>3149</v>
      </c>
      <c r="B2053" t="s">
        <v>2029</v>
      </c>
      <c r="C2053" s="1">
        <v>38899</v>
      </c>
      <c r="D2053" s="2">
        <v>38899</v>
      </c>
      <c r="E2053" t="s">
        <v>107</v>
      </c>
      <c r="F2053" t="s">
        <v>299</v>
      </c>
      <c r="G2053" t="s">
        <v>580</v>
      </c>
      <c r="H2053" s="4">
        <v>1111.73</v>
      </c>
      <c r="I2053" s="4">
        <v>16.190000000000001</v>
      </c>
      <c r="J2053" s="4">
        <v>383.15</v>
      </c>
      <c r="K2053" s="4">
        <v>728.58</v>
      </c>
      <c r="L2053" s="2">
        <v>45291</v>
      </c>
      <c r="M2053" t="s">
        <v>6</v>
      </c>
    </row>
    <row r="2054" spans="1:13" ht="12.75" customHeight="1" x14ac:dyDescent="0.25">
      <c r="A2054" t="s">
        <v>3150</v>
      </c>
      <c r="B2054" t="s">
        <v>2172</v>
      </c>
      <c r="C2054" s="1">
        <v>38899</v>
      </c>
      <c r="D2054" s="2">
        <v>38899</v>
      </c>
      <c r="E2054" t="s">
        <v>107</v>
      </c>
      <c r="F2054" t="s">
        <v>299</v>
      </c>
      <c r="G2054" t="s">
        <v>580</v>
      </c>
      <c r="H2054" s="4">
        <v>18264.12</v>
      </c>
      <c r="I2054" s="4">
        <v>266.02</v>
      </c>
      <c r="J2054" s="4">
        <v>6293.14</v>
      </c>
      <c r="K2054" s="4">
        <v>11970.98</v>
      </c>
      <c r="L2054" s="2">
        <v>45291</v>
      </c>
      <c r="M2054" t="s">
        <v>6</v>
      </c>
    </row>
    <row r="2055" spans="1:13" ht="12.75" customHeight="1" x14ac:dyDescent="0.25">
      <c r="A2055" t="s">
        <v>3151</v>
      </c>
      <c r="B2055" t="s">
        <v>3152</v>
      </c>
      <c r="C2055" s="1">
        <v>38899</v>
      </c>
      <c r="D2055" s="2">
        <v>38899</v>
      </c>
      <c r="E2055" t="s">
        <v>107</v>
      </c>
      <c r="F2055" t="s">
        <v>299</v>
      </c>
      <c r="G2055" t="s">
        <v>580</v>
      </c>
      <c r="H2055" s="4">
        <v>4651.82</v>
      </c>
      <c r="I2055" s="4">
        <v>67.75</v>
      </c>
      <c r="J2055" s="4">
        <v>1602.91</v>
      </c>
      <c r="K2055" s="4">
        <v>3048.91</v>
      </c>
      <c r="L2055" s="2">
        <v>45291</v>
      </c>
      <c r="M2055" t="s">
        <v>6</v>
      </c>
    </row>
    <row r="2056" spans="1:13" ht="12.75" customHeight="1" x14ac:dyDescent="0.25">
      <c r="A2056" t="s">
        <v>3153</v>
      </c>
      <c r="B2056" t="s">
        <v>3154</v>
      </c>
      <c r="C2056" s="1">
        <v>38899</v>
      </c>
      <c r="D2056" s="2">
        <v>38899</v>
      </c>
      <c r="E2056" t="s">
        <v>107</v>
      </c>
      <c r="F2056" t="s">
        <v>299</v>
      </c>
      <c r="G2056" t="s">
        <v>580</v>
      </c>
      <c r="H2056" s="4">
        <v>2946.57</v>
      </c>
      <c r="I2056" s="4">
        <v>42.92</v>
      </c>
      <c r="J2056" s="4">
        <v>1015.26</v>
      </c>
      <c r="K2056" s="4">
        <v>1931.31</v>
      </c>
      <c r="L2056" s="2">
        <v>45291</v>
      </c>
      <c r="M2056" t="s">
        <v>6</v>
      </c>
    </row>
    <row r="2057" spans="1:13" ht="12.75" customHeight="1" x14ac:dyDescent="0.25">
      <c r="A2057" t="s">
        <v>3155</v>
      </c>
      <c r="B2057" t="s">
        <v>3156</v>
      </c>
      <c r="C2057" s="1">
        <v>38899</v>
      </c>
      <c r="D2057" s="2">
        <v>38899</v>
      </c>
      <c r="E2057" t="s">
        <v>107</v>
      </c>
      <c r="F2057" t="s">
        <v>299</v>
      </c>
      <c r="G2057" t="s">
        <v>580</v>
      </c>
      <c r="H2057" s="4">
        <v>26857.68</v>
      </c>
      <c r="I2057" s="4">
        <v>391.19</v>
      </c>
      <c r="J2057" s="4">
        <v>9254.17</v>
      </c>
      <c r="K2057" s="4">
        <v>17603.509999999998</v>
      </c>
      <c r="L2057" s="2">
        <v>45291</v>
      </c>
      <c r="M2057" t="s">
        <v>6</v>
      </c>
    </row>
    <row r="2058" spans="1:13" ht="12.75" customHeight="1" x14ac:dyDescent="0.25">
      <c r="A2058" t="s">
        <v>3157</v>
      </c>
      <c r="B2058" t="s">
        <v>2710</v>
      </c>
      <c r="C2058" s="1">
        <v>38899</v>
      </c>
      <c r="D2058" s="2">
        <v>38899</v>
      </c>
      <c r="E2058" t="s">
        <v>107</v>
      </c>
      <c r="F2058" t="s">
        <v>299</v>
      </c>
      <c r="G2058" t="s">
        <v>580</v>
      </c>
      <c r="H2058" s="4">
        <v>1053.24</v>
      </c>
      <c r="I2058" s="4">
        <v>15.34</v>
      </c>
      <c r="J2058" s="4">
        <v>363</v>
      </c>
      <c r="K2058" s="4">
        <v>690.24</v>
      </c>
      <c r="L2058" s="2">
        <v>45291</v>
      </c>
      <c r="M2058" t="s">
        <v>6</v>
      </c>
    </row>
    <row r="2059" spans="1:13" ht="12.75" customHeight="1" x14ac:dyDescent="0.25">
      <c r="A2059" t="s">
        <v>3158</v>
      </c>
      <c r="B2059" t="s">
        <v>2712</v>
      </c>
      <c r="C2059" s="1">
        <v>38899</v>
      </c>
      <c r="D2059" s="2">
        <v>38899</v>
      </c>
      <c r="E2059" t="s">
        <v>107</v>
      </c>
      <c r="F2059" t="s">
        <v>299</v>
      </c>
      <c r="G2059" t="s">
        <v>580</v>
      </c>
      <c r="H2059" s="4">
        <v>64651.53</v>
      </c>
      <c r="I2059" s="4">
        <v>941.66</v>
      </c>
      <c r="J2059" s="4">
        <v>22276.66</v>
      </c>
      <c r="K2059" s="4">
        <v>42374.87</v>
      </c>
      <c r="L2059" s="2">
        <v>45291</v>
      </c>
      <c r="M2059" t="s">
        <v>6</v>
      </c>
    </row>
    <row r="2060" spans="1:13" ht="12.75" customHeight="1" x14ac:dyDescent="0.25">
      <c r="A2060" t="s">
        <v>3159</v>
      </c>
      <c r="B2060" t="s">
        <v>3160</v>
      </c>
      <c r="C2060" s="1">
        <v>38899</v>
      </c>
      <c r="D2060" s="2">
        <v>38899</v>
      </c>
      <c r="E2060" t="s">
        <v>107</v>
      </c>
      <c r="F2060" t="s">
        <v>299</v>
      </c>
      <c r="G2060" t="s">
        <v>580</v>
      </c>
      <c r="H2060" s="4">
        <v>250.77</v>
      </c>
      <c r="I2060" s="4">
        <v>3.65</v>
      </c>
      <c r="J2060" s="4">
        <v>86.49</v>
      </c>
      <c r="K2060" s="4">
        <v>164.28</v>
      </c>
      <c r="L2060" s="2">
        <v>45291</v>
      </c>
      <c r="M2060" t="s">
        <v>6</v>
      </c>
    </row>
    <row r="2061" spans="1:13" ht="12.75" customHeight="1" x14ac:dyDescent="0.25">
      <c r="A2061" t="s">
        <v>3161</v>
      </c>
      <c r="B2061" t="s">
        <v>1141</v>
      </c>
      <c r="C2061" s="1">
        <v>38899</v>
      </c>
      <c r="D2061" s="2">
        <v>38899</v>
      </c>
      <c r="E2061" t="s">
        <v>107</v>
      </c>
      <c r="F2061" t="s">
        <v>299</v>
      </c>
      <c r="G2061" t="s">
        <v>580</v>
      </c>
      <c r="H2061" s="4">
        <v>24446.6</v>
      </c>
      <c r="I2061" s="4">
        <v>356.07</v>
      </c>
      <c r="J2061" s="4">
        <v>8423.34</v>
      </c>
      <c r="K2061" s="4">
        <v>16023.26</v>
      </c>
      <c r="L2061" s="2">
        <v>45291</v>
      </c>
      <c r="M2061" t="s">
        <v>6</v>
      </c>
    </row>
    <row r="2062" spans="1:13" ht="12.75" customHeight="1" x14ac:dyDescent="0.25">
      <c r="A2062" t="s">
        <v>3162</v>
      </c>
      <c r="B2062" t="s">
        <v>3163</v>
      </c>
      <c r="C2062" s="1">
        <v>38899</v>
      </c>
      <c r="D2062" s="2">
        <v>38899</v>
      </c>
      <c r="E2062" t="s">
        <v>107</v>
      </c>
      <c r="F2062" t="s">
        <v>299</v>
      </c>
      <c r="G2062" t="s">
        <v>580</v>
      </c>
      <c r="H2062" s="4">
        <v>9982.36</v>
      </c>
      <c r="I2062" s="4">
        <v>145.4</v>
      </c>
      <c r="J2062" s="4">
        <v>3439.63</v>
      </c>
      <c r="K2062" s="4">
        <v>6542.73</v>
      </c>
      <c r="L2062" s="2">
        <v>45291</v>
      </c>
      <c r="M2062" t="s">
        <v>6</v>
      </c>
    </row>
    <row r="2063" spans="1:13" ht="12.75" customHeight="1" x14ac:dyDescent="0.25">
      <c r="A2063" t="s">
        <v>3164</v>
      </c>
      <c r="B2063" t="s">
        <v>2298</v>
      </c>
      <c r="C2063" s="1">
        <v>38899</v>
      </c>
      <c r="D2063" s="2">
        <v>38899</v>
      </c>
      <c r="E2063" t="s">
        <v>107</v>
      </c>
      <c r="F2063" t="s">
        <v>299</v>
      </c>
      <c r="G2063" t="s">
        <v>580</v>
      </c>
      <c r="H2063" s="4">
        <v>1629.77</v>
      </c>
      <c r="I2063" s="4">
        <v>23.74</v>
      </c>
      <c r="J2063" s="4">
        <v>561.65</v>
      </c>
      <c r="K2063" s="4">
        <v>1068.1199999999999</v>
      </c>
      <c r="L2063" s="2">
        <v>45291</v>
      </c>
      <c r="M2063" t="s">
        <v>6</v>
      </c>
    </row>
    <row r="2064" spans="1:13" ht="12.75" customHeight="1" x14ac:dyDescent="0.25">
      <c r="A2064" t="s">
        <v>3165</v>
      </c>
      <c r="B2064" t="s">
        <v>1360</v>
      </c>
      <c r="C2064" s="1">
        <v>38899</v>
      </c>
      <c r="D2064" s="2">
        <v>38899</v>
      </c>
      <c r="E2064" t="s">
        <v>107</v>
      </c>
      <c r="F2064" t="s">
        <v>299</v>
      </c>
      <c r="G2064" t="s">
        <v>580</v>
      </c>
      <c r="H2064" s="4">
        <v>46557.19</v>
      </c>
      <c r="I2064" s="4">
        <v>678.12</v>
      </c>
      <c r="J2064" s="4">
        <v>16041.94</v>
      </c>
      <c r="K2064" s="4">
        <v>30515.25</v>
      </c>
      <c r="L2064" s="2">
        <v>45291</v>
      </c>
      <c r="M2064" t="s">
        <v>6</v>
      </c>
    </row>
    <row r="2065" spans="1:13" ht="12.75" customHeight="1" x14ac:dyDescent="0.25">
      <c r="A2065" t="s">
        <v>3166</v>
      </c>
      <c r="B2065" t="s">
        <v>3167</v>
      </c>
      <c r="C2065" s="1">
        <v>38899</v>
      </c>
      <c r="D2065" s="2">
        <v>38899</v>
      </c>
      <c r="E2065" t="s">
        <v>107</v>
      </c>
      <c r="F2065" t="s">
        <v>299</v>
      </c>
      <c r="G2065" t="s">
        <v>580</v>
      </c>
      <c r="H2065" s="4">
        <v>15482.85</v>
      </c>
      <c r="I2065" s="4">
        <v>225.51</v>
      </c>
      <c r="J2065" s="4">
        <v>5334.91</v>
      </c>
      <c r="K2065" s="4">
        <v>10147.94</v>
      </c>
      <c r="L2065" s="2">
        <v>45291</v>
      </c>
      <c r="M2065" t="s">
        <v>6</v>
      </c>
    </row>
    <row r="2066" spans="1:13" ht="12.75" customHeight="1" x14ac:dyDescent="0.25">
      <c r="A2066" t="s">
        <v>3168</v>
      </c>
      <c r="B2066" t="s">
        <v>3169</v>
      </c>
      <c r="C2066" s="1">
        <v>38899</v>
      </c>
      <c r="D2066" s="2">
        <v>38899</v>
      </c>
      <c r="E2066" t="s">
        <v>107</v>
      </c>
      <c r="F2066" t="s">
        <v>299</v>
      </c>
      <c r="G2066" t="s">
        <v>580</v>
      </c>
      <c r="H2066" s="4">
        <v>30422.44</v>
      </c>
      <c r="I2066" s="4">
        <v>443.11</v>
      </c>
      <c r="J2066" s="4">
        <v>10482.540000000001</v>
      </c>
      <c r="K2066" s="4">
        <v>19939.900000000001</v>
      </c>
      <c r="L2066" s="2">
        <v>45291</v>
      </c>
      <c r="M2066" t="s">
        <v>6</v>
      </c>
    </row>
    <row r="2067" spans="1:13" ht="12.75" customHeight="1" x14ac:dyDescent="0.25">
      <c r="A2067" t="s">
        <v>3170</v>
      </c>
      <c r="B2067" t="s">
        <v>3171</v>
      </c>
      <c r="C2067" s="1">
        <v>38899</v>
      </c>
      <c r="D2067" s="2">
        <v>38899</v>
      </c>
      <c r="E2067" t="s">
        <v>107</v>
      </c>
      <c r="F2067" t="s">
        <v>299</v>
      </c>
      <c r="G2067" t="s">
        <v>580</v>
      </c>
      <c r="H2067" s="4">
        <v>55683.92</v>
      </c>
      <c r="I2067" s="4">
        <v>811.05</v>
      </c>
      <c r="J2067" s="4">
        <v>19186.78</v>
      </c>
      <c r="K2067" s="4">
        <v>36497.14</v>
      </c>
      <c r="L2067" s="2">
        <v>45291</v>
      </c>
      <c r="M2067" t="s">
        <v>6</v>
      </c>
    </row>
    <row r="2068" spans="1:13" ht="12.75" customHeight="1" x14ac:dyDescent="0.25">
      <c r="A2068" t="s">
        <v>3172</v>
      </c>
      <c r="B2068" t="s">
        <v>3173</v>
      </c>
      <c r="C2068" s="1">
        <v>38899</v>
      </c>
      <c r="D2068" s="2">
        <v>38899</v>
      </c>
      <c r="E2068" t="s">
        <v>107</v>
      </c>
      <c r="F2068" t="s">
        <v>299</v>
      </c>
      <c r="G2068" t="s">
        <v>580</v>
      </c>
      <c r="H2068" s="4">
        <v>153375.25</v>
      </c>
      <c r="I2068" s="4">
        <v>2233.94</v>
      </c>
      <c r="J2068" s="4">
        <v>52847.86</v>
      </c>
      <c r="K2068" s="4">
        <v>100527.39</v>
      </c>
      <c r="L2068" s="2">
        <v>45291</v>
      </c>
      <c r="M2068" t="s">
        <v>6</v>
      </c>
    </row>
    <row r="2069" spans="1:13" ht="12.75" customHeight="1" x14ac:dyDescent="0.25">
      <c r="A2069" t="s">
        <v>3174</v>
      </c>
      <c r="B2069" t="s">
        <v>3175</v>
      </c>
      <c r="C2069" s="1">
        <v>38899</v>
      </c>
      <c r="D2069" s="2">
        <v>38899</v>
      </c>
      <c r="E2069" t="s">
        <v>107</v>
      </c>
      <c r="F2069" t="s">
        <v>299</v>
      </c>
      <c r="G2069" t="s">
        <v>580</v>
      </c>
      <c r="H2069" s="4">
        <v>20372.169999999998</v>
      </c>
      <c r="I2069" s="4">
        <v>296.73</v>
      </c>
      <c r="J2069" s="4">
        <v>7019.41</v>
      </c>
      <c r="K2069" s="4">
        <v>13352.76</v>
      </c>
      <c r="L2069" s="2">
        <v>45291</v>
      </c>
      <c r="M2069" t="s">
        <v>6</v>
      </c>
    </row>
    <row r="2070" spans="1:13" ht="12.75" customHeight="1" x14ac:dyDescent="0.25">
      <c r="A2070" t="s">
        <v>3176</v>
      </c>
      <c r="B2070" t="s">
        <v>3177</v>
      </c>
      <c r="C2070" s="1">
        <v>38899</v>
      </c>
      <c r="D2070" s="2">
        <v>38899</v>
      </c>
      <c r="E2070" t="s">
        <v>107</v>
      </c>
      <c r="F2070" t="s">
        <v>299</v>
      </c>
      <c r="G2070" t="s">
        <v>580</v>
      </c>
      <c r="H2070" s="4">
        <v>101860.83</v>
      </c>
      <c r="I2070" s="4">
        <v>1483.62</v>
      </c>
      <c r="J2070" s="4">
        <v>35097.760000000002</v>
      </c>
      <c r="K2070" s="4">
        <v>66763.070000000007</v>
      </c>
      <c r="L2070" s="2">
        <v>45291</v>
      </c>
      <c r="M2070" t="s">
        <v>6</v>
      </c>
    </row>
    <row r="2071" spans="1:13" ht="12.75" customHeight="1" x14ac:dyDescent="0.25">
      <c r="A2071" t="s">
        <v>3178</v>
      </c>
      <c r="B2071" t="s">
        <v>2781</v>
      </c>
      <c r="C2071" s="1">
        <v>38899</v>
      </c>
      <c r="D2071" s="2">
        <v>38899</v>
      </c>
      <c r="E2071" t="s">
        <v>107</v>
      </c>
      <c r="F2071" t="s">
        <v>299</v>
      </c>
      <c r="G2071" t="s">
        <v>580</v>
      </c>
      <c r="H2071" s="4">
        <v>1374154.25</v>
      </c>
      <c r="I2071" s="4">
        <v>20014.849999999999</v>
      </c>
      <c r="J2071" s="4">
        <v>473485.84</v>
      </c>
      <c r="K2071" s="4">
        <v>900668.41</v>
      </c>
      <c r="L2071" s="2">
        <v>45291</v>
      </c>
      <c r="M2071" t="s">
        <v>6</v>
      </c>
    </row>
    <row r="2072" spans="1:13" ht="12.75" customHeight="1" x14ac:dyDescent="0.25">
      <c r="A2072" t="s">
        <v>3179</v>
      </c>
      <c r="B2072" t="s">
        <v>3180</v>
      </c>
      <c r="C2072" s="1">
        <v>38899</v>
      </c>
      <c r="D2072" s="2">
        <v>38899</v>
      </c>
      <c r="E2072" t="s">
        <v>107</v>
      </c>
      <c r="F2072" t="s">
        <v>299</v>
      </c>
      <c r="G2072" t="s">
        <v>580</v>
      </c>
      <c r="H2072" s="4">
        <v>133751.42000000001</v>
      </c>
      <c r="I2072" s="4">
        <v>1948.12</v>
      </c>
      <c r="J2072" s="4">
        <v>46086.13</v>
      </c>
      <c r="K2072" s="4">
        <v>87665.29</v>
      </c>
      <c r="L2072" s="2">
        <v>45291</v>
      </c>
      <c r="M2072" t="s">
        <v>6</v>
      </c>
    </row>
    <row r="2073" spans="1:13" ht="12.75" customHeight="1" x14ac:dyDescent="0.25">
      <c r="A2073" t="s">
        <v>3181</v>
      </c>
      <c r="B2073" t="s">
        <v>2169</v>
      </c>
      <c r="C2073" s="1">
        <v>38899</v>
      </c>
      <c r="D2073" s="2">
        <v>38899</v>
      </c>
      <c r="E2073" t="s">
        <v>107</v>
      </c>
      <c r="F2073" t="s">
        <v>299</v>
      </c>
      <c r="G2073" t="s">
        <v>580</v>
      </c>
      <c r="H2073" s="4">
        <v>271.63</v>
      </c>
      <c r="I2073" s="4">
        <v>3.96</v>
      </c>
      <c r="J2073" s="4">
        <v>93.56</v>
      </c>
      <c r="K2073" s="4">
        <v>178.07</v>
      </c>
      <c r="L2073" s="2">
        <v>45291</v>
      </c>
      <c r="M2073" t="s">
        <v>6</v>
      </c>
    </row>
    <row r="2074" spans="1:13" ht="12.75" customHeight="1" x14ac:dyDescent="0.25">
      <c r="A2074" t="s">
        <v>3182</v>
      </c>
      <c r="B2074" t="s">
        <v>2447</v>
      </c>
      <c r="C2074" s="1">
        <v>38899</v>
      </c>
      <c r="D2074" s="2">
        <v>38899</v>
      </c>
      <c r="E2074" t="s">
        <v>107</v>
      </c>
      <c r="F2074" t="s">
        <v>299</v>
      </c>
      <c r="G2074" t="s">
        <v>580</v>
      </c>
      <c r="H2074" s="4">
        <v>901.61</v>
      </c>
      <c r="I2074" s="4">
        <v>13.13</v>
      </c>
      <c r="J2074" s="4">
        <v>310.63</v>
      </c>
      <c r="K2074" s="4">
        <v>590.98</v>
      </c>
      <c r="L2074" s="2">
        <v>45291</v>
      </c>
      <c r="M2074" t="s">
        <v>6</v>
      </c>
    </row>
    <row r="2075" spans="1:13" ht="12.75" customHeight="1" x14ac:dyDescent="0.25">
      <c r="A2075" t="s">
        <v>3183</v>
      </c>
      <c r="B2075" t="s">
        <v>2447</v>
      </c>
      <c r="C2075" s="1">
        <v>38899</v>
      </c>
      <c r="D2075" s="2">
        <v>38899</v>
      </c>
      <c r="E2075" t="s">
        <v>107</v>
      </c>
      <c r="F2075" t="s">
        <v>299</v>
      </c>
      <c r="G2075" t="s">
        <v>580</v>
      </c>
      <c r="H2075" s="4">
        <v>2054.1999999999998</v>
      </c>
      <c r="I2075" s="4">
        <v>29.92</v>
      </c>
      <c r="J2075" s="4">
        <v>707.74</v>
      </c>
      <c r="K2075" s="4">
        <v>1346.46</v>
      </c>
      <c r="L2075" s="2">
        <v>45291</v>
      </c>
      <c r="M2075" t="s">
        <v>6</v>
      </c>
    </row>
    <row r="2076" spans="1:13" ht="12.75" customHeight="1" x14ac:dyDescent="0.25">
      <c r="A2076" t="s">
        <v>3184</v>
      </c>
      <c r="B2076" t="s">
        <v>2447</v>
      </c>
      <c r="C2076" s="1">
        <v>38899</v>
      </c>
      <c r="D2076" s="2">
        <v>38899</v>
      </c>
      <c r="E2076" t="s">
        <v>107</v>
      </c>
      <c r="F2076" t="s">
        <v>299</v>
      </c>
      <c r="G2076" t="s">
        <v>580</v>
      </c>
      <c r="H2076" s="4">
        <v>1183.68</v>
      </c>
      <c r="I2076" s="4">
        <v>17.239999999999998</v>
      </c>
      <c r="J2076" s="4">
        <v>407.8</v>
      </c>
      <c r="K2076" s="4">
        <v>775.88</v>
      </c>
      <c r="L2076" s="2">
        <v>45291</v>
      </c>
      <c r="M2076" t="s">
        <v>6</v>
      </c>
    </row>
    <row r="2077" spans="1:13" ht="12.75" customHeight="1" x14ac:dyDescent="0.25">
      <c r="A2077" t="s">
        <v>3185</v>
      </c>
      <c r="B2077" t="s">
        <v>2447</v>
      </c>
      <c r="C2077" s="1">
        <v>38899</v>
      </c>
      <c r="D2077" s="2">
        <v>38899</v>
      </c>
      <c r="E2077" t="s">
        <v>107</v>
      </c>
      <c r="F2077" t="s">
        <v>299</v>
      </c>
      <c r="G2077" t="s">
        <v>580</v>
      </c>
      <c r="H2077" s="4">
        <v>2422.9699999999998</v>
      </c>
      <c r="I2077" s="4">
        <v>35.29</v>
      </c>
      <c r="J2077" s="4">
        <v>834.89</v>
      </c>
      <c r="K2077" s="4">
        <v>1588.08</v>
      </c>
      <c r="L2077" s="2">
        <v>45291</v>
      </c>
      <c r="M2077" t="s">
        <v>6</v>
      </c>
    </row>
    <row r="2078" spans="1:13" ht="12.75" customHeight="1" x14ac:dyDescent="0.25">
      <c r="A2078" t="s">
        <v>3186</v>
      </c>
      <c r="B2078" t="s">
        <v>2447</v>
      </c>
      <c r="C2078" s="1">
        <v>38899</v>
      </c>
      <c r="D2078" s="2">
        <v>38899</v>
      </c>
      <c r="E2078" t="s">
        <v>107</v>
      </c>
      <c r="F2078" t="s">
        <v>299</v>
      </c>
      <c r="G2078" t="s">
        <v>580</v>
      </c>
      <c r="H2078" s="4">
        <v>4430.6499999999996</v>
      </c>
      <c r="I2078" s="4">
        <v>64.540000000000006</v>
      </c>
      <c r="J2078" s="4">
        <v>1526.61</v>
      </c>
      <c r="K2078" s="4">
        <v>2904.04</v>
      </c>
      <c r="L2078" s="2">
        <v>45291</v>
      </c>
      <c r="M2078" t="s">
        <v>6</v>
      </c>
    </row>
    <row r="2079" spans="1:13" ht="12.75" customHeight="1" x14ac:dyDescent="0.25">
      <c r="A2079" t="s">
        <v>3187</v>
      </c>
      <c r="B2079" t="s">
        <v>3188</v>
      </c>
      <c r="C2079" s="1">
        <v>38899</v>
      </c>
      <c r="D2079" s="2">
        <v>38899</v>
      </c>
      <c r="E2079" t="s">
        <v>107</v>
      </c>
      <c r="F2079" t="s">
        <v>299</v>
      </c>
      <c r="G2079" t="s">
        <v>580</v>
      </c>
      <c r="H2079" s="4">
        <v>286.2</v>
      </c>
      <c r="I2079" s="4">
        <v>4.17</v>
      </c>
      <c r="J2079" s="4">
        <v>98.56</v>
      </c>
      <c r="K2079" s="4">
        <v>187.64</v>
      </c>
      <c r="L2079" s="2">
        <v>45291</v>
      </c>
      <c r="M2079" t="s">
        <v>6</v>
      </c>
    </row>
    <row r="2080" spans="1:13" ht="12.75" customHeight="1" x14ac:dyDescent="0.25">
      <c r="A2080" t="s">
        <v>3189</v>
      </c>
      <c r="B2080" t="s">
        <v>3190</v>
      </c>
      <c r="C2080" s="1">
        <v>38899</v>
      </c>
      <c r="D2080" s="2">
        <v>38899</v>
      </c>
      <c r="E2080" t="s">
        <v>107</v>
      </c>
      <c r="F2080" t="s">
        <v>299</v>
      </c>
      <c r="G2080" t="s">
        <v>580</v>
      </c>
      <c r="H2080" s="4">
        <v>95.12</v>
      </c>
      <c r="I2080" s="4">
        <v>1.39</v>
      </c>
      <c r="J2080" s="4">
        <v>32.75</v>
      </c>
      <c r="K2080" s="4">
        <v>62.37</v>
      </c>
      <c r="L2080" s="2">
        <v>45291</v>
      </c>
      <c r="M2080" t="s">
        <v>6</v>
      </c>
    </row>
    <row r="2081" spans="1:13" ht="12.75" customHeight="1" x14ac:dyDescent="0.25">
      <c r="A2081" t="s">
        <v>3191</v>
      </c>
      <c r="B2081" t="s">
        <v>2447</v>
      </c>
      <c r="C2081" s="1">
        <v>38899</v>
      </c>
      <c r="D2081" s="2">
        <v>38899</v>
      </c>
      <c r="E2081" t="s">
        <v>107</v>
      </c>
      <c r="F2081" t="s">
        <v>299</v>
      </c>
      <c r="G2081" t="s">
        <v>580</v>
      </c>
      <c r="H2081" s="4">
        <v>1488.66</v>
      </c>
      <c r="I2081" s="4">
        <v>21.68</v>
      </c>
      <c r="J2081" s="4">
        <v>512.89</v>
      </c>
      <c r="K2081" s="4">
        <v>975.77</v>
      </c>
      <c r="L2081" s="2">
        <v>45291</v>
      </c>
      <c r="M2081" t="s">
        <v>6</v>
      </c>
    </row>
    <row r="2082" spans="1:13" ht="12.75" customHeight="1" x14ac:dyDescent="0.25">
      <c r="A2082" t="s">
        <v>3192</v>
      </c>
      <c r="B2082" t="s">
        <v>3193</v>
      </c>
      <c r="C2082" s="1">
        <v>38899</v>
      </c>
      <c r="D2082" s="2">
        <v>38899</v>
      </c>
      <c r="E2082" t="s">
        <v>107</v>
      </c>
      <c r="F2082" t="s">
        <v>299</v>
      </c>
      <c r="G2082" t="s">
        <v>580</v>
      </c>
      <c r="H2082" s="4">
        <v>1614</v>
      </c>
      <c r="I2082" s="4">
        <v>23.51</v>
      </c>
      <c r="J2082" s="4">
        <v>556.13</v>
      </c>
      <c r="K2082" s="4">
        <v>1057.8699999999999</v>
      </c>
      <c r="L2082" s="2">
        <v>45291</v>
      </c>
      <c r="M2082" t="s">
        <v>6</v>
      </c>
    </row>
    <row r="2083" spans="1:13" ht="12.75" customHeight="1" x14ac:dyDescent="0.25">
      <c r="A2083" t="s">
        <v>3194</v>
      </c>
      <c r="B2083" t="s">
        <v>2447</v>
      </c>
      <c r="C2083" s="1">
        <v>38899</v>
      </c>
      <c r="D2083" s="2">
        <v>38899</v>
      </c>
      <c r="E2083" t="s">
        <v>107</v>
      </c>
      <c r="F2083" t="s">
        <v>299</v>
      </c>
      <c r="G2083" t="s">
        <v>580</v>
      </c>
      <c r="H2083" s="4">
        <v>642.1</v>
      </c>
      <c r="I2083" s="4">
        <v>9.35</v>
      </c>
      <c r="J2083" s="4">
        <v>221.21</v>
      </c>
      <c r="K2083" s="4">
        <v>420.89</v>
      </c>
      <c r="L2083" s="2">
        <v>45291</v>
      </c>
      <c r="M2083" t="s">
        <v>6</v>
      </c>
    </row>
    <row r="2084" spans="1:13" ht="12.75" customHeight="1" x14ac:dyDescent="0.25">
      <c r="A2084" t="s">
        <v>3195</v>
      </c>
      <c r="B2084" t="s">
        <v>2447</v>
      </c>
      <c r="C2084" s="1">
        <v>38899</v>
      </c>
      <c r="D2084" s="2">
        <v>38899</v>
      </c>
      <c r="E2084" t="s">
        <v>107</v>
      </c>
      <c r="F2084" t="s">
        <v>299</v>
      </c>
      <c r="G2084" t="s">
        <v>580</v>
      </c>
      <c r="H2084" s="4">
        <v>3098.32</v>
      </c>
      <c r="I2084" s="4">
        <v>45.13</v>
      </c>
      <c r="J2084" s="4">
        <v>1067.6300000000001</v>
      </c>
      <c r="K2084" s="4">
        <v>2030.69</v>
      </c>
      <c r="L2084" s="2">
        <v>45291</v>
      </c>
      <c r="M2084" t="s">
        <v>6</v>
      </c>
    </row>
    <row r="2085" spans="1:13" ht="12.75" customHeight="1" x14ac:dyDescent="0.25">
      <c r="A2085" t="s">
        <v>3196</v>
      </c>
      <c r="B2085" t="s">
        <v>2447</v>
      </c>
      <c r="C2085" s="1">
        <v>38899</v>
      </c>
      <c r="D2085" s="2">
        <v>38899</v>
      </c>
      <c r="E2085" t="s">
        <v>107</v>
      </c>
      <c r="F2085" t="s">
        <v>299</v>
      </c>
      <c r="G2085" t="s">
        <v>580</v>
      </c>
      <c r="H2085" s="4">
        <v>1497.25</v>
      </c>
      <c r="I2085" s="4">
        <v>21.81</v>
      </c>
      <c r="J2085" s="4">
        <v>515.99</v>
      </c>
      <c r="K2085" s="4">
        <v>981.26</v>
      </c>
      <c r="L2085" s="2">
        <v>45291</v>
      </c>
      <c r="M2085" t="s">
        <v>6</v>
      </c>
    </row>
    <row r="2086" spans="1:13" ht="12.75" customHeight="1" x14ac:dyDescent="0.25">
      <c r="A2086" t="s">
        <v>3197</v>
      </c>
      <c r="B2086" t="s">
        <v>2044</v>
      </c>
      <c r="C2086" s="1">
        <v>38899</v>
      </c>
      <c r="D2086" s="2">
        <v>38899</v>
      </c>
      <c r="E2086" t="s">
        <v>107</v>
      </c>
      <c r="F2086" t="s">
        <v>299</v>
      </c>
      <c r="G2086" t="s">
        <v>580</v>
      </c>
      <c r="H2086" s="4">
        <v>41568.46</v>
      </c>
      <c r="I2086" s="4">
        <v>605.45000000000005</v>
      </c>
      <c r="J2086" s="4">
        <v>14323.06</v>
      </c>
      <c r="K2086" s="4">
        <v>27245.4</v>
      </c>
      <c r="L2086" s="2">
        <v>45291</v>
      </c>
      <c r="M2086" t="s">
        <v>6</v>
      </c>
    </row>
    <row r="2087" spans="1:13" ht="12.75" customHeight="1" x14ac:dyDescent="0.25">
      <c r="A2087" t="s">
        <v>3198</v>
      </c>
      <c r="B2087" t="s">
        <v>2046</v>
      </c>
      <c r="C2087" s="1">
        <v>38899</v>
      </c>
      <c r="D2087" s="2">
        <v>38899</v>
      </c>
      <c r="E2087" t="s">
        <v>107</v>
      </c>
      <c r="F2087" t="s">
        <v>299</v>
      </c>
      <c r="G2087" t="s">
        <v>580</v>
      </c>
      <c r="H2087" s="4">
        <v>10407.24</v>
      </c>
      <c r="I2087" s="4">
        <v>151.58000000000001</v>
      </c>
      <c r="J2087" s="4">
        <v>3586.06</v>
      </c>
      <c r="K2087" s="4">
        <v>6821.18</v>
      </c>
      <c r="L2087" s="2">
        <v>45291</v>
      </c>
      <c r="M2087" t="s">
        <v>6</v>
      </c>
    </row>
    <row r="2088" spans="1:13" ht="12.75" customHeight="1" x14ac:dyDescent="0.25">
      <c r="A2088" t="s">
        <v>3199</v>
      </c>
      <c r="B2088" t="s">
        <v>3200</v>
      </c>
      <c r="C2088" s="1">
        <v>38926</v>
      </c>
      <c r="D2088" s="2">
        <v>38899</v>
      </c>
      <c r="E2088" t="s">
        <v>107</v>
      </c>
      <c r="F2088" t="s">
        <v>299</v>
      </c>
      <c r="G2088" t="s">
        <v>580</v>
      </c>
      <c r="H2088" s="4">
        <v>1611.58</v>
      </c>
      <c r="I2088" s="4">
        <v>23.47</v>
      </c>
      <c r="J2088" s="4">
        <v>555.28</v>
      </c>
      <c r="K2088" s="4">
        <v>1056.3</v>
      </c>
      <c r="L2088" s="2">
        <v>45291</v>
      </c>
      <c r="M2088" t="s">
        <v>6</v>
      </c>
    </row>
    <row r="2089" spans="1:13" ht="12.75" customHeight="1" x14ac:dyDescent="0.25">
      <c r="A2089" t="s">
        <v>3201</v>
      </c>
      <c r="B2089" t="s">
        <v>2367</v>
      </c>
      <c r="C2089" s="1">
        <v>38926</v>
      </c>
      <c r="D2089" s="2">
        <v>38899</v>
      </c>
      <c r="E2089" t="s">
        <v>107</v>
      </c>
      <c r="F2089" t="s">
        <v>299</v>
      </c>
      <c r="G2089" t="s">
        <v>580</v>
      </c>
      <c r="H2089" s="4">
        <v>4000</v>
      </c>
      <c r="I2089" s="4">
        <v>58.26</v>
      </c>
      <c r="J2089" s="4">
        <v>1378.27</v>
      </c>
      <c r="K2089" s="4">
        <v>2621.73</v>
      </c>
      <c r="L2089" s="2">
        <v>45291</v>
      </c>
      <c r="M2089" t="s">
        <v>6</v>
      </c>
    </row>
    <row r="2090" spans="1:13" ht="12.75" customHeight="1" x14ac:dyDescent="0.25">
      <c r="A2090" t="s">
        <v>3202</v>
      </c>
      <c r="B2090" t="s">
        <v>2172</v>
      </c>
      <c r="C2090" s="1">
        <v>38926</v>
      </c>
      <c r="D2090" s="2">
        <v>38899</v>
      </c>
      <c r="E2090" t="s">
        <v>107</v>
      </c>
      <c r="F2090" t="s">
        <v>299</v>
      </c>
      <c r="G2090" t="s">
        <v>580</v>
      </c>
      <c r="H2090" s="4">
        <v>7967</v>
      </c>
      <c r="I2090" s="4">
        <v>116.04</v>
      </c>
      <c r="J2090" s="4">
        <v>2745.16</v>
      </c>
      <c r="K2090" s="4">
        <v>5221.84</v>
      </c>
      <c r="L2090" s="2">
        <v>45291</v>
      </c>
      <c r="M2090" t="s">
        <v>6</v>
      </c>
    </row>
    <row r="2091" spans="1:13" ht="12.75" customHeight="1" x14ac:dyDescent="0.25">
      <c r="A2091" t="s">
        <v>3203</v>
      </c>
      <c r="B2091" t="s">
        <v>2972</v>
      </c>
      <c r="C2091" s="1">
        <v>38926</v>
      </c>
      <c r="D2091" s="2">
        <v>38899</v>
      </c>
      <c r="E2091" t="s">
        <v>107</v>
      </c>
      <c r="F2091" t="s">
        <v>299</v>
      </c>
      <c r="G2091" t="s">
        <v>580</v>
      </c>
      <c r="H2091" s="4">
        <v>47910</v>
      </c>
      <c r="I2091" s="4">
        <v>697.82</v>
      </c>
      <c r="J2091" s="4">
        <v>16508.12</v>
      </c>
      <c r="K2091" s="4">
        <v>31401.88</v>
      </c>
      <c r="L2091" s="2">
        <v>45291</v>
      </c>
      <c r="M2091" t="s">
        <v>6</v>
      </c>
    </row>
    <row r="2092" spans="1:13" ht="12.75" customHeight="1" x14ac:dyDescent="0.25">
      <c r="A2092" t="s">
        <v>3204</v>
      </c>
      <c r="B2092" t="s">
        <v>2975</v>
      </c>
      <c r="C2092" s="1">
        <v>38926</v>
      </c>
      <c r="D2092" s="2">
        <v>38899</v>
      </c>
      <c r="E2092" t="s">
        <v>107</v>
      </c>
      <c r="F2092" t="s">
        <v>299</v>
      </c>
      <c r="G2092" t="s">
        <v>580</v>
      </c>
      <c r="H2092" s="4">
        <v>2275</v>
      </c>
      <c r="I2092" s="4">
        <v>33.14</v>
      </c>
      <c r="J2092" s="4">
        <v>783.81</v>
      </c>
      <c r="K2092" s="4">
        <v>1491.19</v>
      </c>
      <c r="L2092" s="2">
        <v>45291</v>
      </c>
      <c r="M2092" t="s">
        <v>6</v>
      </c>
    </row>
    <row r="2093" spans="1:13" ht="12.75" customHeight="1" x14ac:dyDescent="0.25">
      <c r="A2093" t="s">
        <v>3205</v>
      </c>
      <c r="B2093" t="s">
        <v>3206</v>
      </c>
      <c r="C2093" s="1">
        <v>38926</v>
      </c>
      <c r="D2093" s="2">
        <v>38899</v>
      </c>
      <c r="E2093" t="s">
        <v>107</v>
      </c>
      <c r="F2093" t="s">
        <v>299</v>
      </c>
      <c r="G2093" t="s">
        <v>580</v>
      </c>
      <c r="H2093" s="4">
        <v>2090</v>
      </c>
      <c r="I2093" s="4">
        <v>30.44</v>
      </c>
      <c r="J2093" s="4">
        <v>720.14</v>
      </c>
      <c r="K2093" s="4">
        <v>1369.86</v>
      </c>
      <c r="L2093" s="2">
        <v>45291</v>
      </c>
      <c r="M2093" t="s">
        <v>6</v>
      </c>
    </row>
    <row r="2094" spans="1:13" ht="12.75" customHeight="1" x14ac:dyDescent="0.25">
      <c r="A2094" t="s">
        <v>3207</v>
      </c>
      <c r="B2094" t="s">
        <v>1338</v>
      </c>
      <c r="C2094" s="1">
        <v>38926</v>
      </c>
      <c r="D2094" s="2">
        <v>38899</v>
      </c>
      <c r="E2094" t="s">
        <v>107</v>
      </c>
      <c r="F2094" t="s">
        <v>299</v>
      </c>
      <c r="G2094" t="s">
        <v>580</v>
      </c>
      <c r="H2094" s="4">
        <v>6258</v>
      </c>
      <c r="I2094" s="4">
        <v>91.15</v>
      </c>
      <c r="J2094" s="4">
        <v>2156.29</v>
      </c>
      <c r="K2094" s="4">
        <v>4101.71</v>
      </c>
      <c r="L2094" s="2">
        <v>45291</v>
      </c>
      <c r="M2094" t="s">
        <v>6</v>
      </c>
    </row>
    <row r="2095" spans="1:13" ht="12.75" customHeight="1" x14ac:dyDescent="0.25">
      <c r="A2095" t="s">
        <v>3208</v>
      </c>
      <c r="B2095" t="s">
        <v>3209</v>
      </c>
      <c r="C2095" s="1">
        <v>38926</v>
      </c>
      <c r="D2095" s="2">
        <v>38899</v>
      </c>
      <c r="E2095" t="s">
        <v>107</v>
      </c>
      <c r="F2095" t="s">
        <v>299</v>
      </c>
      <c r="G2095" t="s">
        <v>580</v>
      </c>
      <c r="H2095" s="4">
        <v>795</v>
      </c>
      <c r="I2095" s="4">
        <v>11.58</v>
      </c>
      <c r="J2095" s="4">
        <v>273.94</v>
      </c>
      <c r="K2095" s="4">
        <v>521.05999999999995</v>
      </c>
      <c r="L2095" s="2">
        <v>45291</v>
      </c>
      <c r="M2095" t="s">
        <v>6</v>
      </c>
    </row>
    <row r="2096" spans="1:13" ht="12.75" customHeight="1" x14ac:dyDescent="0.25">
      <c r="A2096" t="s">
        <v>3210</v>
      </c>
      <c r="B2096" t="s">
        <v>2514</v>
      </c>
      <c r="C2096" s="1">
        <v>38926</v>
      </c>
      <c r="D2096" s="2">
        <v>38899</v>
      </c>
      <c r="E2096" t="s">
        <v>107</v>
      </c>
      <c r="F2096" t="s">
        <v>299</v>
      </c>
      <c r="G2096" t="s">
        <v>580</v>
      </c>
      <c r="H2096" s="4">
        <v>834</v>
      </c>
      <c r="I2096" s="4">
        <v>12.15</v>
      </c>
      <c r="J2096" s="4">
        <v>287.37</v>
      </c>
      <c r="K2096" s="4">
        <v>546.63</v>
      </c>
      <c r="L2096" s="2">
        <v>45291</v>
      </c>
      <c r="M2096" t="s">
        <v>6</v>
      </c>
    </row>
    <row r="2097" spans="1:13" ht="12.75" customHeight="1" x14ac:dyDescent="0.25">
      <c r="A2097" t="s">
        <v>3211</v>
      </c>
      <c r="B2097" t="s">
        <v>2875</v>
      </c>
      <c r="C2097" s="1">
        <v>38926</v>
      </c>
      <c r="D2097" s="2">
        <v>38899</v>
      </c>
      <c r="E2097" t="s">
        <v>107</v>
      </c>
      <c r="F2097" t="s">
        <v>299</v>
      </c>
      <c r="G2097" t="s">
        <v>580</v>
      </c>
      <c r="H2097" s="4">
        <v>329</v>
      </c>
      <c r="I2097" s="4">
        <v>4.79</v>
      </c>
      <c r="J2097" s="4">
        <v>113.37</v>
      </c>
      <c r="K2097" s="4">
        <v>215.63</v>
      </c>
      <c r="L2097" s="2">
        <v>45291</v>
      </c>
      <c r="M2097" t="s">
        <v>6</v>
      </c>
    </row>
    <row r="2098" spans="1:13" ht="12.75" customHeight="1" x14ac:dyDescent="0.25">
      <c r="A2098" t="s">
        <v>3212</v>
      </c>
      <c r="B2098" t="s">
        <v>2119</v>
      </c>
      <c r="C2098" s="1">
        <v>38926</v>
      </c>
      <c r="D2098" s="2">
        <v>38899</v>
      </c>
      <c r="E2098" t="s">
        <v>107</v>
      </c>
      <c r="F2098" t="s">
        <v>299</v>
      </c>
      <c r="G2098" t="s">
        <v>580</v>
      </c>
      <c r="H2098" s="4">
        <v>309</v>
      </c>
      <c r="I2098" s="4">
        <v>4.5</v>
      </c>
      <c r="J2098" s="4">
        <v>106.48</v>
      </c>
      <c r="K2098" s="4">
        <v>202.52</v>
      </c>
      <c r="L2098" s="2">
        <v>45291</v>
      </c>
      <c r="M2098" t="s">
        <v>6</v>
      </c>
    </row>
    <row r="2099" spans="1:13" ht="12.75" customHeight="1" x14ac:dyDescent="0.25">
      <c r="A2099" t="s">
        <v>3213</v>
      </c>
      <c r="B2099" t="s">
        <v>3214</v>
      </c>
      <c r="C2099" s="1">
        <v>38926</v>
      </c>
      <c r="D2099" s="2">
        <v>38899</v>
      </c>
      <c r="E2099" t="s">
        <v>107</v>
      </c>
      <c r="F2099" t="s">
        <v>299</v>
      </c>
      <c r="G2099" t="s">
        <v>580</v>
      </c>
      <c r="H2099" s="4">
        <v>430</v>
      </c>
      <c r="I2099" s="4">
        <v>6.26</v>
      </c>
      <c r="J2099" s="4">
        <v>148.16999999999999</v>
      </c>
      <c r="K2099" s="4">
        <v>281.83</v>
      </c>
      <c r="L2099" s="2">
        <v>45291</v>
      </c>
      <c r="M2099" t="s">
        <v>6</v>
      </c>
    </row>
    <row r="2100" spans="1:13" ht="12.75" customHeight="1" x14ac:dyDescent="0.25">
      <c r="A2100" t="s">
        <v>3215</v>
      </c>
      <c r="B2100" t="s">
        <v>1358</v>
      </c>
      <c r="C2100" s="1">
        <v>38926</v>
      </c>
      <c r="D2100" s="2">
        <v>38899</v>
      </c>
      <c r="E2100" t="s">
        <v>107</v>
      </c>
      <c r="F2100" t="s">
        <v>299</v>
      </c>
      <c r="G2100" t="s">
        <v>580</v>
      </c>
      <c r="H2100" s="4">
        <v>1435</v>
      </c>
      <c r="I2100" s="4">
        <v>20.9</v>
      </c>
      <c r="J2100" s="4">
        <v>494.45</v>
      </c>
      <c r="K2100" s="4">
        <v>940.55</v>
      </c>
      <c r="L2100" s="2">
        <v>45291</v>
      </c>
      <c r="M2100" t="s">
        <v>6</v>
      </c>
    </row>
    <row r="2101" spans="1:13" ht="12.75" customHeight="1" x14ac:dyDescent="0.25">
      <c r="A2101" t="s">
        <v>3216</v>
      </c>
      <c r="B2101" t="s">
        <v>3217</v>
      </c>
      <c r="C2101" s="1">
        <v>38926</v>
      </c>
      <c r="D2101" s="2">
        <v>38899</v>
      </c>
      <c r="E2101" t="s">
        <v>107</v>
      </c>
      <c r="F2101" t="s">
        <v>299</v>
      </c>
      <c r="G2101" t="s">
        <v>580</v>
      </c>
      <c r="H2101" s="4">
        <v>603</v>
      </c>
      <c r="I2101" s="4">
        <v>8.7899999999999991</v>
      </c>
      <c r="J2101" s="4">
        <v>207.71</v>
      </c>
      <c r="K2101" s="4">
        <v>395.29</v>
      </c>
      <c r="L2101" s="2">
        <v>45291</v>
      </c>
      <c r="M2101" t="s">
        <v>6</v>
      </c>
    </row>
    <row r="2102" spans="1:13" ht="12.75" customHeight="1" x14ac:dyDescent="0.25">
      <c r="A2102" t="s">
        <v>3218</v>
      </c>
      <c r="B2102" t="s">
        <v>3219</v>
      </c>
      <c r="C2102" s="1">
        <v>38926</v>
      </c>
      <c r="D2102" s="2">
        <v>38899</v>
      </c>
      <c r="E2102" t="s">
        <v>107</v>
      </c>
      <c r="F2102" t="s">
        <v>299</v>
      </c>
      <c r="G2102" t="s">
        <v>580</v>
      </c>
      <c r="H2102" s="4">
        <v>273</v>
      </c>
      <c r="I2102" s="4">
        <v>3.98</v>
      </c>
      <c r="J2102" s="4">
        <v>94.08</v>
      </c>
      <c r="K2102" s="4">
        <v>178.92</v>
      </c>
      <c r="L2102" s="2">
        <v>45291</v>
      </c>
      <c r="M2102" t="s">
        <v>6</v>
      </c>
    </row>
    <row r="2103" spans="1:13" ht="12.75" customHeight="1" x14ac:dyDescent="0.25">
      <c r="A2103" t="s">
        <v>3220</v>
      </c>
      <c r="B2103" t="s">
        <v>3221</v>
      </c>
      <c r="C2103" s="1">
        <v>38926</v>
      </c>
      <c r="D2103" s="2">
        <v>38899</v>
      </c>
      <c r="E2103" t="s">
        <v>107</v>
      </c>
      <c r="F2103" t="s">
        <v>299</v>
      </c>
      <c r="G2103" t="s">
        <v>580</v>
      </c>
      <c r="H2103" s="4">
        <v>378</v>
      </c>
      <c r="I2103" s="4">
        <v>5.51</v>
      </c>
      <c r="J2103" s="4">
        <v>130.25</v>
      </c>
      <c r="K2103" s="4">
        <v>247.75</v>
      </c>
      <c r="L2103" s="2">
        <v>45291</v>
      </c>
      <c r="M2103" t="s">
        <v>6</v>
      </c>
    </row>
    <row r="2104" spans="1:13" ht="12.75" customHeight="1" x14ac:dyDescent="0.25">
      <c r="A2104" t="s">
        <v>3222</v>
      </c>
      <c r="B2104" t="s">
        <v>3223</v>
      </c>
      <c r="C2104" s="1">
        <v>38926</v>
      </c>
      <c r="D2104" s="2">
        <v>38899</v>
      </c>
      <c r="E2104" t="s">
        <v>107</v>
      </c>
      <c r="F2104" t="s">
        <v>299</v>
      </c>
      <c r="G2104" t="s">
        <v>580</v>
      </c>
      <c r="H2104" s="4">
        <v>192</v>
      </c>
      <c r="I2104" s="4">
        <v>2.8</v>
      </c>
      <c r="J2104" s="4">
        <v>66.16</v>
      </c>
      <c r="K2104" s="4">
        <v>125.84</v>
      </c>
      <c r="L2104" s="2">
        <v>45291</v>
      </c>
      <c r="M2104" t="s">
        <v>6</v>
      </c>
    </row>
    <row r="2105" spans="1:13" ht="12.75" customHeight="1" x14ac:dyDescent="0.25">
      <c r="A2105" t="s">
        <v>3224</v>
      </c>
      <c r="B2105" t="s">
        <v>1386</v>
      </c>
      <c r="C2105" s="1">
        <v>38926</v>
      </c>
      <c r="D2105" s="2">
        <v>38899</v>
      </c>
      <c r="E2105" t="s">
        <v>107</v>
      </c>
      <c r="F2105" t="s">
        <v>299</v>
      </c>
      <c r="G2105" t="s">
        <v>580</v>
      </c>
      <c r="H2105" s="4">
        <v>937</v>
      </c>
      <c r="I2105" s="4">
        <v>13.65</v>
      </c>
      <c r="J2105" s="4">
        <v>322.77999999999997</v>
      </c>
      <c r="K2105" s="4">
        <v>614.22</v>
      </c>
      <c r="L2105" s="2">
        <v>45291</v>
      </c>
      <c r="M2105" t="s">
        <v>6</v>
      </c>
    </row>
    <row r="2106" spans="1:13" ht="12.75" customHeight="1" x14ac:dyDescent="0.25">
      <c r="A2106" t="s">
        <v>3225</v>
      </c>
      <c r="B2106" t="s">
        <v>2001</v>
      </c>
      <c r="C2106" s="1">
        <v>38926</v>
      </c>
      <c r="D2106" s="2">
        <v>38899</v>
      </c>
      <c r="E2106" t="s">
        <v>107</v>
      </c>
      <c r="F2106" t="s">
        <v>299</v>
      </c>
      <c r="G2106" t="s">
        <v>580</v>
      </c>
      <c r="H2106" s="4">
        <v>2553</v>
      </c>
      <c r="I2106" s="4">
        <v>37.19</v>
      </c>
      <c r="J2106" s="4">
        <v>879.69</v>
      </c>
      <c r="K2106" s="4">
        <v>1673.31</v>
      </c>
      <c r="L2106" s="2">
        <v>45291</v>
      </c>
      <c r="M2106" t="s">
        <v>6</v>
      </c>
    </row>
    <row r="2107" spans="1:13" ht="12.75" customHeight="1" x14ac:dyDescent="0.25">
      <c r="A2107" t="s">
        <v>3226</v>
      </c>
      <c r="B2107" t="s">
        <v>3227</v>
      </c>
      <c r="C2107" s="1">
        <v>38926</v>
      </c>
      <c r="D2107" s="2">
        <v>38930</v>
      </c>
      <c r="E2107" t="s">
        <v>107</v>
      </c>
      <c r="F2107" t="s">
        <v>299</v>
      </c>
      <c r="G2107" t="s">
        <v>3228</v>
      </c>
      <c r="H2107" s="4">
        <v>4000</v>
      </c>
      <c r="I2107" s="4">
        <v>58.3</v>
      </c>
      <c r="J2107" s="4">
        <v>1371.64</v>
      </c>
      <c r="K2107" s="4">
        <v>2628.36</v>
      </c>
      <c r="L2107" s="2">
        <v>45291</v>
      </c>
      <c r="M2107" t="s">
        <v>6</v>
      </c>
    </row>
    <row r="2108" spans="1:13" ht="12.75" customHeight="1" x14ac:dyDescent="0.25">
      <c r="A2108" t="s">
        <v>3229</v>
      </c>
      <c r="B2108" t="s">
        <v>3230</v>
      </c>
      <c r="C2108" s="1">
        <v>38926</v>
      </c>
      <c r="D2108" s="2">
        <v>38930</v>
      </c>
      <c r="E2108" t="s">
        <v>107</v>
      </c>
      <c r="F2108" t="s">
        <v>299</v>
      </c>
      <c r="G2108" t="s">
        <v>3228</v>
      </c>
      <c r="H2108" s="4">
        <v>1219.5</v>
      </c>
      <c r="I2108" s="4">
        <v>17.78</v>
      </c>
      <c r="J2108" s="4">
        <v>418.02</v>
      </c>
      <c r="K2108" s="4">
        <v>801.48</v>
      </c>
      <c r="L2108" s="2">
        <v>45291</v>
      </c>
      <c r="M2108" t="s">
        <v>6</v>
      </c>
    </row>
    <row r="2109" spans="1:13" ht="12.75" customHeight="1" x14ac:dyDescent="0.25">
      <c r="A2109" t="s">
        <v>3231</v>
      </c>
      <c r="B2109" t="s">
        <v>2172</v>
      </c>
      <c r="C2109" s="1">
        <v>38926</v>
      </c>
      <c r="D2109" s="2">
        <v>38930</v>
      </c>
      <c r="E2109" t="s">
        <v>107</v>
      </c>
      <c r="F2109" t="s">
        <v>299</v>
      </c>
      <c r="G2109" t="s">
        <v>3228</v>
      </c>
      <c r="H2109" s="4">
        <v>12330.5</v>
      </c>
      <c r="I2109" s="4">
        <v>179.72</v>
      </c>
      <c r="J2109" s="4">
        <v>4228.24</v>
      </c>
      <c r="K2109" s="4">
        <v>8102.26</v>
      </c>
      <c r="L2109" s="2">
        <v>45291</v>
      </c>
      <c r="M2109" t="s">
        <v>6</v>
      </c>
    </row>
    <row r="2110" spans="1:13" ht="12.75" customHeight="1" x14ac:dyDescent="0.25">
      <c r="A2110" t="s">
        <v>3232</v>
      </c>
      <c r="B2110" t="s">
        <v>792</v>
      </c>
      <c r="C2110" s="1">
        <v>38926</v>
      </c>
      <c r="D2110" s="2">
        <v>38930</v>
      </c>
      <c r="E2110" t="s">
        <v>107</v>
      </c>
      <c r="F2110" t="s">
        <v>299</v>
      </c>
      <c r="G2110" t="s">
        <v>3228</v>
      </c>
      <c r="H2110" s="4">
        <v>1800</v>
      </c>
      <c r="I2110" s="4">
        <v>26.24</v>
      </c>
      <c r="J2110" s="4">
        <v>617.24</v>
      </c>
      <c r="K2110" s="4">
        <v>1182.76</v>
      </c>
      <c r="L2110" s="2">
        <v>45291</v>
      </c>
      <c r="M2110" t="s">
        <v>6</v>
      </c>
    </row>
    <row r="2111" spans="1:13" ht="12.75" customHeight="1" x14ac:dyDescent="0.25">
      <c r="A2111" t="s">
        <v>3233</v>
      </c>
      <c r="B2111" t="s">
        <v>1946</v>
      </c>
      <c r="C2111" s="1">
        <v>38926</v>
      </c>
      <c r="D2111" s="2">
        <v>38930</v>
      </c>
      <c r="E2111" t="s">
        <v>107</v>
      </c>
      <c r="F2111" t="s">
        <v>299</v>
      </c>
      <c r="G2111" t="s">
        <v>3228</v>
      </c>
      <c r="H2111" s="4">
        <v>31245.5</v>
      </c>
      <c r="I2111" s="4">
        <v>455.41</v>
      </c>
      <c r="J2111" s="4">
        <v>10714.36</v>
      </c>
      <c r="K2111" s="4">
        <v>20531.14</v>
      </c>
      <c r="L2111" s="2">
        <v>45291</v>
      </c>
      <c r="M2111" t="s">
        <v>6</v>
      </c>
    </row>
    <row r="2112" spans="1:13" ht="12.75" customHeight="1" x14ac:dyDescent="0.25">
      <c r="A2112" t="s">
        <v>3234</v>
      </c>
      <c r="B2112" t="s">
        <v>792</v>
      </c>
      <c r="C2112" s="1">
        <v>38926</v>
      </c>
      <c r="D2112" s="2">
        <v>38930</v>
      </c>
      <c r="E2112" t="s">
        <v>107</v>
      </c>
      <c r="F2112" t="s">
        <v>299</v>
      </c>
      <c r="G2112" t="s">
        <v>3228</v>
      </c>
      <c r="H2112" s="4">
        <v>3600</v>
      </c>
      <c r="I2112" s="4">
        <v>52.47</v>
      </c>
      <c r="J2112" s="4">
        <v>1234.47</v>
      </c>
      <c r="K2112" s="4">
        <v>2365.5300000000002</v>
      </c>
      <c r="L2112" s="2">
        <v>45291</v>
      </c>
      <c r="M2112" t="s">
        <v>6</v>
      </c>
    </row>
    <row r="2113" spans="1:13" ht="12.75" customHeight="1" x14ac:dyDescent="0.25">
      <c r="A2113" t="s">
        <v>3235</v>
      </c>
      <c r="B2113" t="s">
        <v>1435</v>
      </c>
      <c r="C2113" s="1">
        <v>38926</v>
      </c>
      <c r="D2113" s="2">
        <v>38930</v>
      </c>
      <c r="E2113" t="s">
        <v>107</v>
      </c>
      <c r="F2113" t="s">
        <v>299</v>
      </c>
      <c r="G2113" t="s">
        <v>3228</v>
      </c>
      <c r="H2113" s="4">
        <v>2144</v>
      </c>
      <c r="I2113" s="4">
        <v>31.25</v>
      </c>
      <c r="J2113" s="4">
        <v>735.2</v>
      </c>
      <c r="K2113" s="4">
        <v>1408.8</v>
      </c>
      <c r="L2113" s="2">
        <v>45291</v>
      </c>
      <c r="M2113" t="s">
        <v>6</v>
      </c>
    </row>
    <row r="2114" spans="1:13" ht="12.75" customHeight="1" x14ac:dyDescent="0.25">
      <c r="A2114" t="s">
        <v>3236</v>
      </c>
      <c r="B2114" t="s">
        <v>1946</v>
      </c>
      <c r="C2114" s="1">
        <v>38926</v>
      </c>
      <c r="D2114" s="2">
        <v>38930</v>
      </c>
      <c r="E2114" t="s">
        <v>107</v>
      </c>
      <c r="F2114" t="s">
        <v>299</v>
      </c>
      <c r="G2114" t="s">
        <v>3228</v>
      </c>
      <c r="H2114" s="4">
        <v>73729.5</v>
      </c>
      <c r="I2114" s="4">
        <v>1074.6099999999999</v>
      </c>
      <c r="J2114" s="4">
        <v>25282.46</v>
      </c>
      <c r="K2114" s="4">
        <v>48447.040000000001</v>
      </c>
      <c r="L2114" s="2">
        <v>45291</v>
      </c>
      <c r="M2114" t="s">
        <v>6</v>
      </c>
    </row>
    <row r="2115" spans="1:13" ht="12.75" customHeight="1" x14ac:dyDescent="0.25">
      <c r="A2115" t="s">
        <v>3237</v>
      </c>
      <c r="B2115" t="s">
        <v>2052</v>
      </c>
      <c r="C2115" s="1">
        <v>38952</v>
      </c>
      <c r="D2115" s="2">
        <v>38961</v>
      </c>
      <c r="E2115" t="s">
        <v>107</v>
      </c>
      <c r="F2115" t="s">
        <v>299</v>
      </c>
      <c r="G2115" t="s">
        <v>3238</v>
      </c>
      <c r="H2115" s="4">
        <v>2800</v>
      </c>
      <c r="I2115" s="4">
        <v>40.840000000000003</v>
      </c>
      <c r="J2115" s="4">
        <v>955.52</v>
      </c>
      <c r="K2115" s="4">
        <v>1844.48</v>
      </c>
      <c r="L2115" s="2">
        <v>45291</v>
      </c>
      <c r="M2115" t="s">
        <v>6</v>
      </c>
    </row>
    <row r="2116" spans="1:13" ht="12.75" customHeight="1" x14ac:dyDescent="0.25">
      <c r="A2116" t="s">
        <v>3239</v>
      </c>
      <c r="B2116" t="s">
        <v>792</v>
      </c>
      <c r="C2116" s="1">
        <v>38952</v>
      </c>
      <c r="D2116" s="2">
        <v>38961</v>
      </c>
      <c r="E2116" t="s">
        <v>107</v>
      </c>
      <c r="F2116" t="s">
        <v>299</v>
      </c>
      <c r="G2116" t="s">
        <v>3238</v>
      </c>
      <c r="H2116" s="4">
        <v>475</v>
      </c>
      <c r="I2116" s="4">
        <v>6.93</v>
      </c>
      <c r="J2116" s="4">
        <v>162.1</v>
      </c>
      <c r="K2116" s="4">
        <v>312.89999999999998</v>
      </c>
      <c r="L2116" s="2">
        <v>45291</v>
      </c>
      <c r="M2116" t="s">
        <v>6</v>
      </c>
    </row>
    <row r="2117" spans="1:13" ht="12.75" customHeight="1" x14ac:dyDescent="0.25">
      <c r="A2117" t="s">
        <v>3240</v>
      </c>
      <c r="B2117" t="s">
        <v>1090</v>
      </c>
      <c r="C2117" s="1">
        <v>38952</v>
      </c>
      <c r="D2117" s="2">
        <v>38961</v>
      </c>
      <c r="E2117" t="s">
        <v>107</v>
      </c>
      <c r="F2117" t="s">
        <v>299</v>
      </c>
      <c r="G2117" t="s">
        <v>3238</v>
      </c>
      <c r="H2117" s="4">
        <v>5750</v>
      </c>
      <c r="I2117" s="4">
        <v>83.86</v>
      </c>
      <c r="J2117" s="4">
        <v>1962.19</v>
      </c>
      <c r="K2117" s="4">
        <v>3787.81</v>
      </c>
      <c r="L2117" s="2">
        <v>45291</v>
      </c>
      <c r="M2117" t="s">
        <v>6</v>
      </c>
    </row>
    <row r="2118" spans="1:13" ht="12.75" customHeight="1" x14ac:dyDescent="0.25">
      <c r="A2118" t="s">
        <v>3241</v>
      </c>
      <c r="B2118" t="s">
        <v>979</v>
      </c>
      <c r="C2118" s="1">
        <v>38952</v>
      </c>
      <c r="D2118" s="2">
        <v>38961</v>
      </c>
      <c r="E2118" t="s">
        <v>107</v>
      </c>
      <c r="F2118" t="s">
        <v>299</v>
      </c>
      <c r="G2118" t="s">
        <v>3238</v>
      </c>
      <c r="H2118" s="4">
        <v>6500</v>
      </c>
      <c r="I2118" s="4">
        <v>94.8</v>
      </c>
      <c r="J2118" s="4">
        <v>2218.13</v>
      </c>
      <c r="K2118" s="4">
        <v>4281.87</v>
      </c>
      <c r="L2118" s="2">
        <v>45291</v>
      </c>
      <c r="M2118" t="s">
        <v>6</v>
      </c>
    </row>
    <row r="2119" spans="1:13" ht="12.75" customHeight="1" x14ac:dyDescent="0.25">
      <c r="A2119" t="s">
        <v>3242</v>
      </c>
      <c r="B2119" t="s">
        <v>2172</v>
      </c>
      <c r="C2119" s="1">
        <v>38952</v>
      </c>
      <c r="D2119" s="2">
        <v>38961</v>
      </c>
      <c r="E2119" t="s">
        <v>107</v>
      </c>
      <c r="F2119" t="s">
        <v>299</v>
      </c>
      <c r="G2119" t="s">
        <v>3238</v>
      </c>
      <c r="H2119" s="4">
        <v>5200</v>
      </c>
      <c r="I2119" s="4">
        <v>75.84</v>
      </c>
      <c r="J2119" s="4">
        <v>1774.52</v>
      </c>
      <c r="K2119" s="4">
        <v>3425.48</v>
      </c>
      <c r="L2119" s="2">
        <v>45291</v>
      </c>
      <c r="M2119" t="s">
        <v>6</v>
      </c>
    </row>
    <row r="2120" spans="1:13" ht="12.75" customHeight="1" x14ac:dyDescent="0.25">
      <c r="A2120" t="s">
        <v>3243</v>
      </c>
      <c r="B2120" t="s">
        <v>2181</v>
      </c>
      <c r="C2120" s="1">
        <v>38952</v>
      </c>
      <c r="D2120" s="2">
        <v>38961</v>
      </c>
      <c r="E2120" t="s">
        <v>107</v>
      </c>
      <c r="F2120" t="s">
        <v>299</v>
      </c>
      <c r="G2120" t="s">
        <v>3238</v>
      </c>
      <c r="H2120" s="4">
        <v>50225</v>
      </c>
      <c r="I2120" s="4">
        <v>732.52</v>
      </c>
      <c r="J2120" s="4">
        <v>17139.36</v>
      </c>
      <c r="K2120" s="4">
        <v>33085.64</v>
      </c>
      <c r="L2120" s="2">
        <v>45291</v>
      </c>
      <c r="M2120" t="s">
        <v>6</v>
      </c>
    </row>
    <row r="2121" spans="1:13" ht="12.75" customHeight="1" x14ac:dyDescent="0.25">
      <c r="A2121" t="s">
        <v>3244</v>
      </c>
      <c r="B2121" t="s">
        <v>2172</v>
      </c>
      <c r="C2121" s="1">
        <v>38959</v>
      </c>
      <c r="D2121" s="2">
        <v>38961</v>
      </c>
      <c r="E2121" t="s">
        <v>107</v>
      </c>
      <c r="F2121" t="s">
        <v>299</v>
      </c>
      <c r="G2121" t="s">
        <v>3238</v>
      </c>
      <c r="H2121" s="4">
        <v>56480</v>
      </c>
      <c r="I2121" s="4">
        <v>823.75</v>
      </c>
      <c r="J2121" s="4">
        <v>19273.88</v>
      </c>
      <c r="K2121" s="4">
        <v>37206.120000000003</v>
      </c>
      <c r="L2121" s="2">
        <v>45291</v>
      </c>
      <c r="M2121" t="s">
        <v>6</v>
      </c>
    </row>
    <row r="2122" spans="1:13" ht="12.75" customHeight="1" x14ac:dyDescent="0.25">
      <c r="A2122" t="s">
        <v>3245</v>
      </c>
      <c r="B2122" t="s">
        <v>3246</v>
      </c>
      <c r="C2122" s="1">
        <v>38959</v>
      </c>
      <c r="D2122" s="2">
        <v>38961</v>
      </c>
      <c r="E2122" t="s">
        <v>107</v>
      </c>
      <c r="F2122" t="s">
        <v>299</v>
      </c>
      <c r="G2122" t="s">
        <v>3238</v>
      </c>
      <c r="H2122" s="4">
        <v>460</v>
      </c>
      <c r="I2122" s="4">
        <v>6.71</v>
      </c>
      <c r="J2122" s="4">
        <v>156.99</v>
      </c>
      <c r="K2122" s="4">
        <v>303.01</v>
      </c>
      <c r="L2122" s="2">
        <v>45291</v>
      </c>
      <c r="M2122" t="s">
        <v>6</v>
      </c>
    </row>
    <row r="2123" spans="1:13" ht="12.75" customHeight="1" x14ac:dyDescent="0.25">
      <c r="A2123" t="s">
        <v>3247</v>
      </c>
      <c r="B2123" t="s">
        <v>3248</v>
      </c>
      <c r="C2123" s="1">
        <v>38959</v>
      </c>
      <c r="D2123" s="2">
        <v>38961</v>
      </c>
      <c r="E2123" t="s">
        <v>107</v>
      </c>
      <c r="F2123" t="s">
        <v>299</v>
      </c>
      <c r="G2123" t="s">
        <v>3238</v>
      </c>
      <c r="H2123" s="4">
        <v>1815</v>
      </c>
      <c r="I2123" s="4">
        <v>26.47</v>
      </c>
      <c r="J2123" s="4">
        <v>619.38</v>
      </c>
      <c r="K2123" s="4">
        <v>1195.6199999999999</v>
      </c>
      <c r="L2123" s="2">
        <v>45291</v>
      </c>
      <c r="M2123" t="s">
        <v>6</v>
      </c>
    </row>
    <row r="2124" spans="1:13" ht="12.75" customHeight="1" x14ac:dyDescent="0.25">
      <c r="A2124" t="s">
        <v>3249</v>
      </c>
      <c r="B2124" t="s">
        <v>792</v>
      </c>
      <c r="C2124" s="1">
        <v>38959</v>
      </c>
      <c r="D2124" s="2">
        <v>38961</v>
      </c>
      <c r="E2124" t="s">
        <v>107</v>
      </c>
      <c r="F2124" t="s">
        <v>299</v>
      </c>
      <c r="G2124" t="s">
        <v>3238</v>
      </c>
      <c r="H2124" s="4">
        <v>4440</v>
      </c>
      <c r="I2124" s="4">
        <v>64.760000000000005</v>
      </c>
      <c r="J2124" s="4">
        <v>1515.16</v>
      </c>
      <c r="K2124" s="4">
        <v>2924.84</v>
      </c>
      <c r="L2124" s="2">
        <v>45291</v>
      </c>
      <c r="M2124" t="s">
        <v>6</v>
      </c>
    </row>
    <row r="2125" spans="1:13" ht="12.75" customHeight="1" x14ac:dyDescent="0.25">
      <c r="A2125" t="s">
        <v>3250</v>
      </c>
      <c r="B2125" t="s">
        <v>3251</v>
      </c>
      <c r="C2125" s="1">
        <v>38959</v>
      </c>
      <c r="D2125" s="2">
        <v>38961</v>
      </c>
      <c r="E2125" t="s">
        <v>107</v>
      </c>
      <c r="F2125" t="s">
        <v>299</v>
      </c>
      <c r="G2125" t="s">
        <v>3238</v>
      </c>
      <c r="H2125" s="4">
        <v>55</v>
      </c>
      <c r="I2125" s="4">
        <v>0.8</v>
      </c>
      <c r="J2125" s="4">
        <v>18.77</v>
      </c>
      <c r="K2125" s="4">
        <v>36.229999999999997</v>
      </c>
      <c r="L2125" s="2">
        <v>45291</v>
      </c>
      <c r="M2125" t="s">
        <v>6</v>
      </c>
    </row>
    <row r="2126" spans="1:13" ht="12.75" customHeight="1" x14ac:dyDescent="0.25">
      <c r="A2126" t="s">
        <v>3252</v>
      </c>
      <c r="B2126" t="s">
        <v>3253</v>
      </c>
      <c r="C2126" s="1">
        <v>38959</v>
      </c>
      <c r="D2126" s="2">
        <v>38961</v>
      </c>
      <c r="E2126" t="s">
        <v>107</v>
      </c>
      <c r="F2126" t="s">
        <v>299</v>
      </c>
      <c r="G2126" t="s">
        <v>3238</v>
      </c>
      <c r="H2126" s="4">
        <v>880</v>
      </c>
      <c r="I2126" s="4">
        <v>12.84</v>
      </c>
      <c r="J2126" s="4">
        <v>300.32</v>
      </c>
      <c r="K2126" s="4">
        <v>579.67999999999995</v>
      </c>
      <c r="L2126" s="2">
        <v>45291</v>
      </c>
      <c r="M2126" t="s">
        <v>6</v>
      </c>
    </row>
    <row r="2127" spans="1:13" ht="12.75" customHeight="1" x14ac:dyDescent="0.25">
      <c r="A2127" t="s">
        <v>3254</v>
      </c>
      <c r="B2127" t="s">
        <v>2253</v>
      </c>
      <c r="C2127" s="1">
        <v>38959</v>
      </c>
      <c r="D2127" s="2">
        <v>38961</v>
      </c>
      <c r="E2127" t="s">
        <v>107</v>
      </c>
      <c r="F2127" t="s">
        <v>299</v>
      </c>
      <c r="G2127" t="s">
        <v>3238</v>
      </c>
      <c r="H2127" s="4">
        <v>120</v>
      </c>
      <c r="I2127" s="4">
        <v>1.75</v>
      </c>
      <c r="J2127" s="4">
        <v>40.950000000000003</v>
      </c>
      <c r="K2127" s="4">
        <v>79.05</v>
      </c>
      <c r="L2127" s="2">
        <v>45291</v>
      </c>
      <c r="M2127" t="s">
        <v>6</v>
      </c>
    </row>
    <row r="2128" spans="1:13" ht="12.75" customHeight="1" x14ac:dyDescent="0.25">
      <c r="A2128" t="s">
        <v>3255</v>
      </c>
      <c r="B2128" t="s">
        <v>2878</v>
      </c>
      <c r="C2128" s="1">
        <v>38959</v>
      </c>
      <c r="D2128" s="2">
        <v>38961</v>
      </c>
      <c r="E2128" t="s">
        <v>107</v>
      </c>
      <c r="F2128" t="s">
        <v>299</v>
      </c>
      <c r="G2128" t="s">
        <v>3238</v>
      </c>
      <c r="H2128" s="4">
        <v>990</v>
      </c>
      <c r="I2128" s="4">
        <v>14.44</v>
      </c>
      <c r="J2128" s="4">
        <v>337.84</v>
      </c>
      <c r="K2128" s="4">
        <v>652.16</v>
      </c>
      <c r="L2128" s="2">
        <v>45291</v>
      </c>
      <c r="M2128" t="s">
        <v>6</v>
      </c>
    </row>
    <row r="2129" spans="1:13" ht="12.75" customHeight="1" x14ac:dyDescent="0.25">
      <c r="A2129" t="s">
        <v>3256</v>
      </c>
      <c r="B2129" t="s">
        <v>2952</v>
      </c>
      <c r="C2129" s="1">
        <v>38959</v>
      </c>
      <c r="D2129" s="2">
        <v>38961</v>
      </c>
      <c r="E2129" t="s">
        <v>107</v>
      </c>
      <c r="F2129" t="s">
        <v>299</v>
      </c>
      <c r="G2129" t="s">
        <v>3238</v>
      </c>
      <c r="H2129" s="4">
        <v>750</v>
      </c>
      <c r="I2129" s="4">
        <v>10.94</v>
      </c>
      <c r="J2129" s="4">
        <v>255.94</v>
      </c>
      <c r="K2129" s="4">
        <v>494.06</v>
      </c>
      <c r="L2129" s="2">
        <v>45291</v>
      </c>
      <c r="M2129" t="s">
        <v>6</v>
      </c>
    </row>
    <row r="2130" spans="1:13" ht="12.75" customHeight="1" x14ac:dyDescent="0.25">
      <c r="A2130" t="s">
        <v>3257</v>
      </c>
      <c r="B2130" t="s">
        <v>2181</v>
      </c>
      <c r="C2130" s="1">
        <v>38959</v>
      </c>
      <c r="D2130" s="2">
        <v>38961</v>
      </c>
      <c r="E2130" t="s">
        <v>107</v>
      </c>
      <c r="F2130" t="s">
        <v>299</v>
      </c>
      <c r="G2130" t="s">
        <v>3238</v>
      </c>
      <c r="H2130" s="4">
        <v>25560</v>
      </c>
      <c r="I2130" s="4">
        <v>372.79</v>
      </c>
      <c r="J2130" s="4">
        <v>8722.39</v>
      </c>
      <c r="K2130" s="4">
        <v>16837.61</v>
      </c>
      <c r="L2130" s="2">
        <v>45291</v>
      </c>
      <c r="M2130" t="s">
        <v>6</v>
      </c>
    </row>
    <row r="2131" spans="1:13" ht="12.75" customHeight="1" x14ac:dyDescent="0.25">
      <c r="A2131" t="s">
        <v>3258</v>
      </c>
      <c r="B2131" t="s">
        <v>2510</v>
      </c>
      <c r="C2131" s="1">
        <v>38959</v>
      </c>
      <c r="D2131" s="2">
        <v>38961</v>
      </c>
      <c r="E2131" t="s">
        <v>107</v>
      </c>
      <c r="F2131" t="s">
        <v>299</v>
      </c>
      <c r="G2131" t="s">
        <v>3238</v>
      </c>
      <c r="H2131" s="4">
        <v>400</v>
      </c>
      <c r="I2131" s="4">
        <v>5.83</v>
      </c>
      <c r="J2131" s="4">
        <v>136.51</v>
      </c>
      <c r="K2131" s="4">
        <v>263.49</v>
      </c>
      <c r="L2131" s="2">
        <v>45291</v>
      </c>
      <c r="M2131" t="s">
        <v>6</v>
      </c>
    </row>
    <row r="2132" spans="1:13" ht="12.75" customHeight="1" x14ac:dyDescent="0.25">
      <c r="A2132" t="s">
        <v>3259</v>
      </c>
      <c r="B2132" t="s">
        <v>1090</v>
      </c>
      <c r="C2132" s="1">
        <v>38959</v>
      </c>
      <c r="D2132" s="2">
        <v>38961</v>
      </c>
      <c r="E2132" t="s">
        <v>107</v>
      </c>
      <c r="F2132" t="s">
        <v>299</v>
      </c>
      <c r="G2132" t="s">
        <v>3238</v>
      </c>
      <c r="H2132" s="4">
        <v>1400</v>
      </c>
      <c r="I2132" s="4">
        <v>20.420000000000002</v>
      </c>
      <c r="J2132" s="4">
        <v>477.75</v>
      </c>
      <c r="K2132" s="4">
        <v>922.25</v>
      </c>
      <c r="L2132" s="2">
        <v>45291</v>
      </c>
      <c r="M2132" t="s">
        <v>6</v>
      </c>
    </row>
    <row r="2133" spans="1:13" ht="12.75" customHeight="1" x14ac:dyDescent="0.25">
      <c r="A2133" t="s">
        <v>3260</v>
      </c>
      <c r="B2133" t="s">
        <v>3261</v>
      </c>
      <c r="C2133" s="1">
        <v>38959</v>
      </c>
      <c r="D2133" s="2">
        <v>38961</v>
      </c>
      <c r="E2133" t="s">
        <v>107</v>
      </c>
      <c r="F2133" t="s">
        <v>299</v>
      </c>
      <c r="G2133" t="s">
        <v>3238</v>
      </c>
      <c r="H2133" s="4">
        <v>200</v>
      </c>
      <c r="I2133" s="4">
        <v>2.92</v>
      </c>
      <c r="J2133" s="4">
        <v>68.25</v>
      </c>
      <c r="K2133" s="4">
        <v>131.75</v>
      </c>
      <c r="L2133" s="2">
        <v>45291</v>
      </c>
      <c r="M2133" t="s">
        <v>6</v>
      </c>
    </row>
    <row r="2134" spans="1:13" ht="12.75" customHeight="1" x14ac:dyDescent="0.25">
      <c r="A2134" t="s">
        <v>3262</v>
      </c>
      <c r="B2134" t="s">
        <v>893</v>
      </c>
      <c r="C2134" s="1">
        <v>38959</v>
      </c>
      <c r="D2134" s="2">
        <v>38961</v>
      </c>
      <c r="E2134" t="s">
        <v>107</v>
      </c>
      <c r="F2134" t="s">
        <v>299</v>
      </c>
      <c r="G2134" t="s">
        <v>3238</v>
      </c>
      <c r="H2134" s="4">
        <v>330</v>
      </c>
      <c r="I2134" s="4">
        <v>4.8099999999999996</v>
      </c>
      <c r="J2134" s="4">
        <v>112.61</v>
      </c>
      <c r="K2134" s="4">
        <v>217.39</v>
      </c>
      <c r="L2134" s="2">
        <v>45291</v>
      </c>
      <c r="M2134" t="s">
        <v>6</v>
      </c>
    </row>
    <row r="2135" spans="1:13" ht="12.75" customHeight="1" x14ac:dyDescent="0.25">
      <c r="A2135" t="s">
        <v>3263</v>
      </c>
      <c r="B2135" t="s">
        <v>3264</v>
      </c>
      <c r="C2135" s="1">
        <v>38959</v>
      </c>
      <c r="D2135" s="2">
        <v>38961</v>
      </c>
      <c r="E2135" t="s">
        <v>107</v>
      </c>
      <c r="F2135" t="s">
        <v>299</v>
      </c>
      <c r="G2135" t="s">
        <v>3238</v>
      </c>
      <c r="H2135" s="4">
        <v>140</v>
      </c>
      <c r="I2135" s="4">
        <v>2.04</v>
      </c>
      <c r="J2135" s="4">
        <v>47.77</v>
      </c>
      <c r="K2135" s="4">
        <v>92.23</v>
      </c>
      <c r="L2135" s="2">
        <v>45291</v>
      </c>
      <c r="M2135" t="s">
        <v>6</v>
      </c>
    </row>
    <row r="2136" spans="1:13" ht="12.75" customHeight="1" x14ac:dyDescent="0.25">
      <c r="A2136" t="s">
        <v>3265</v>
      </c>
      <c r="B2136" t="s">
        <v>3266</v>
      </c>
      <c r="C2136" s="1">
        <v>38959</v>
      </c>
      <c r="D2136" s="2">
        <v>38961</v>
      </c>
      <c r="E2136" t="s">
        <v>107</v>
      </c>
      <c r="F2136" t="s">
        <v>299</v>
      </c>
      <c r="G2136" t="s">
        <v>3238</v>
      </c>
      <c r="H2136" s="4">
        <v>230</v>
      </c>
      <c r="I2136" s="4">
        <v>3.36</v>
      </c>
      <c r="J2136" s="4">
        <v>78.48</v>
      </c>
      <c r="K2136" s="4">
        <v>151.52000000000001</v>
      </c>
      <c r="L2136" s="2">
        <v>45291</v>
      </c>
      <c r="M2136" t="s">
        <v>6</v>
      </c>
    </row>
    <row r="2137" spans="1:13" ht="12.75" customHeight="1" x14ac:dyDescent="0.25">
      <c r="A2137" t="s">
        <v>3267</v>
      </c>
      <c r="B2137" t="s">
        <v>3268</v>
      </c>
      <c r="C2137" s="1">
        <v>38959</v>
      </c>
      <c r="D2137" s="2">
        <v>38961</v>
      </c>
      <c r="E2137" t="s">
        <v>107</v>
      </c>
      <c r="F2137" t="s">
        <v>299</v>
      </c>
      <c r="G2137" t="s">
        <v>3238</v>
      </c>
      <c r="H2137" s="4">
        <v>490</v>
      </c>
      <c r="I2137" s="4">
        <v>7.15</v>
      </c>
      <c r="J2137" s="4">
        <v>167.23</v>
      </c>
      <c r="K2137" s="4">
        <v>322.77</v>
      </c>
      <c r="L2137" s="2">
        <v>45291</v>
      </c>
      <c r="M2137" t="s">
        <v>6</v>
      </c>
    </row>
    <row r="2138" spans="1:13" ht="12.75" customHeight="1" x14ac:dyDescent="0.25">
      <c r="A2138" t="s">
        <v>3269</v>
      </c>
      <c r="B2138" t="s">
        <v>3270</v>
      </c>
      <c r="C2138" s="1">
        <v>38959</v>
      </c>
      <c r="D2138" s="2">
        <v>38961</v>
      </c>
      <c r="E2138" t="s">
        <v>107</v>
      </c>
      <c r="F2138" t="s">
        <v>299</v>
      </c>
      <c r="G2138" t="s">
        <v>3238</v>
      </c>
      <c r="H2138" s="4">
        <v>400</v>
      </c>
      <c r="I2138" s="4">
        <v>5.83</v>
      </c>
      <c r="J2138" s="4">
        <v>136.51</v>
      </c>
      <c r="K2138" s="4">
        <v>263.49</v>
      </c>
      <c r="L2138" s="2">
        <v>45291</v>
      </c>
      <c r="M2138" t="s">
        <v>6</v>
      </c>
    </row>
    <row r="2139" spans="1:13" ht="12.75" customHeight="1" x14ac:dyDescent="0.25">
      <c r="A2139" t="s">
        <v>3271</v>
      </c>
      <c r="B2139" t="s">
        <v>2172</v>
      </c>
      <c r="C2139" s="1">
        <v>38959</v>
      </c>
      <c r="D2139" s="2">
        <v>38961</v>
      </c>
      <c r="E2139" t="s">
        <v>107</v>
      </c>
      <c r="F2139" t="s">
        <v>299</v>
      </c>
      <c r="G2139" t="s">
        <v>3238</v>
      </c>
      <c r="H2139" s="4">
        <v>9920</v>
      </c>
      <c r="I2139" s="4">
        <v>144.68</v>
      </c>
      <c r="J2139" s="4">
        <v>3385.21</v>
      </c>
      <c r="K2139" s="4">
        <v>6534.79</v>
      </c>
      <c r="L2139" s="2">
        <v>45291</v>
      </c>
      <c r="M2139" t="s">
        <v>6</v>
      </c>
    </row>
    <row r="2140" spans="1:13" ht="12.75" customHeight="1" x14ac:dyDescent="0.25">
      <c r="A2140" t="s">
        <v>3272</v>
      </c>
      <c r="B2140" t="s">
        <v>2008</v>
      </c>
      <c r="C2140" s="1">
        <v>38959</v>
      </c>
      <c r="D2140" s="2">
        <v>38961</v>
      </c>
      <c r="E2140" t="s">
        <v>107</v>
      </c>
      <c r="F2140" t="s">
        <v>299</v>
      </c>
      <c r="G2140" t="s">
        <v>3238</v>
      </c>
      <c r="H2140" s="4">
        <v>330</v>
      </c>
      <c r="I2140" s="4">
        <v>4.8099999999999996</v>
      </c>
      <c r="J2140" s="4">
        <v>112.61</v>
      </c>
      <c r="K2140" s="4">
        <v>217.39</v>
      </c>
      <c r="L2140" s="2">
        <v>45291</v>
      </c>
      <c r="M2140" t="s">
        <v>6</v>
      </c>
    </row>
    <row r="2141" spans="1:13" ht="12.75" customHeight="1" x14ac:dyDescent="0.25">
      <c r="A2141" t="s">
        <v>3273</v>
      </c>
      <c r="B2141" t="s">
        <v>792</v>
      </c>
      <c r="C2141" s="1">
        <v>38959</v>
      </c>
      <c r="D2141" s="2">
        <v>38961</v>
      </c>
      <c r="E2141" t="s">
        <v>107</v>
      </c>
      <c r="F2141" t="s">
        <v>299</v>
      </c>
      <c r="G2141" t="s">
        <v>3238</v>
      </c>
      <c r="H2141" s="4">
        <v>2220</v>
      </c>
      <c r="I2141" s="4">
        <v>32.380000000000003</v>
      </c>
      <c r="J2141" s="4">
        <v>757.58</v>
      </c>
      <c r="K2141" s="4">
        <v>1462.42</v>
      </c>
      <c r="L2141" s="2">
        <v>45291</v>
      </c>
      <c r="M2141" t="s">
        <v>6</v>
      </c>
    </row>
    <row r="2142" spans="1:13" ht="12.75" customHeight="1" x14ac:dyDescent="0.25">
      <c r="A2142" t="s">
        <v>3274</v>
      </c>
      <c r="B2142" t="s">
        <v>792</v>
      </c>
      <c r="C2142" s="1">
        <v>38982</v>
      </c>
      <c r="D2142" s="2">
        <v>38991</v>
      </c>
      <c r="E2142" t="s">
        <v>107</v>
      </c>
      <c r="F2142" t="s">
        <v>299</v>
      </c>
      <c r="G2142" t="s">
        <v>3275</v>
      </c>
      <c r="H2142" s="4">
        <v>517.77</v>
      </c>
      <c r="I2142" s="4">
        <v>7.56</v>
      </c>
      <c r="J2142" s="4">
        <v>175.91</v>
      </c>
      <c r="K2142" s="4">
        <v>341.86</v>
      </c>
      <c r="L2142" s="2">
        <v>45291</v>
      </c>
      <c r="M2142" t="s">
        <v>6</v>
      </c>
    </row>
    <row r="2143" spans="1:13" ht="12.75" customHeight="1" x14ac:dyDescent="0.25">
      <c r="A2143" t="s">
        <v>3276</v>
      </c>
      <c r="B2143" t="s">
        <v>1599</v>
      </c>
      <c r="C2143" s="1">
        <v>38982</v>
      </c>
      <c r="D2143" s="2">
        <v>38991</v>
      </c>
      <c r="E2143" t="s">
        <v>107</v>
      </c>
      <c r="F2143" t="s">
        <v>299</v>
      </c>
      <c r="G2143" t="s">
        <v>3275</v>
      </c>
      <c r="H2143" s="4">
        <v>9762.66</v>
      </c>
      <c r="I2143" s="4">
        <v>142.47999999999999</v>
      </c>
      <c r="J2143" s="4">
        <v>3315.29</v>
      </c>
      <c r="K2143" s="4">
        <v>6447.37</v>
      </c>
      <c r="L2143" s="2">
        <v>45291</v>
      </c>
      <c r="M2143" t="s">
        <v>6</v>
      </c>
    </row>
    <row r="2144" spans="1:13" ht="12.75" customHeight="1" x14ac:dyDescent="0.25">
      <c r="A2144" t="s">
        <v>3277</v>
      </c>
      <c r="B2144" t="s">
        <v>816</v>
      </c>
      <c r="C2144" s="1">
        <v>38991</v>
      </c>
      <c r="D2144" s="2">
        <v>38991</v>
      </c>
      <c r="E2144" t="s">
        <v>107</v>
      </c>
      <c r="F2144" t="s">
        <v>299</v>
      </c>
      <c r="G2144" t="s">
        <v>3275</v>
      </c>
      <c r="H2144" s="4">
        <v>3446.61</v>
      </c>
      <c r="I2144" s="4">
        <v>50.3</v>
      </c>
      <c r="J2144" s="4">
        <v>1170.4100000000001</v>
      </c>
      <c r="K2144" s="4">
        <v>2276.1999999999998</v>
      </c>
      <c r="L2144" s="2">
        <v>45291</v>
      </c>
      <c r="M2144" t="s">
        <v>6</v>
      </c>
    </row>
    <row r="2145" spans="1:13" ht="12.75" customHeight="1" x14ac:dyDescent="0.25">
      <c r="A2145" t="s">
        <v>3278</v>
      </c>
      <c r="B2145" t="s">
        <v>979</v>
      </c>
      <c r="C2145" s="1">
        <v>38991</v>
      </c>
      <c r="D2145" s="2">
        <v>38991</v>
      </c>
      <c r="E2145" t="s">
        <v>107</v>
      </c>
      <c r="F2145" t="s">
        <v>299</v>
      </c>
      <c r="G2145" t="s">
        <v>3275</v>
      </c>
      <c r="H2145" s="4">
        <v>6203.89</v>
      </c>
      <c r="I2145" s="4">
        <v>90.54</v>
      </c>
      <c r="J2145" s="4">
        <v>2106.84</v>
      </c>
      <c r="K2145" s="4">
        <v>4097.05</v>
      </c>
      <c r="L2145" s="2">
        <v>45291</v>
      </c>
      <c r="M2145" t="s">
        <v>6</v>
      </c>
    </row>
    <row r="2146" spans="1:13" ht="12.75" customHeight="1" x14ac:dyDescent="0.25">
      <c r="A2146" t="s">
        <v>3279</v>
      </c>
      <c r="B2146" t="s">
        <v>3280</v>
      </c>
      <c r="C2146" s="1">
        <v>38991</v>
      </c>
      <c r="D2146" s="2">
        <v>38991</v>
      </c>
      <c r="E2146" t="s">
        <v>107</v>
      </c>
      <c r="F2146" t="s">
        <v>299</v>
      </c>
      <c r="G2146" t="s">
        <v>3275</v>
      </c>
      <c r="H2146" s="4">
        <v>3033.01</v>
      </c>
      <c r="I2146" s="4">
        <v>44.27</v>
      </c>
      <c r="J2146" s="4">
        <v>1030.01</v>
      </c>
      <c r="K2146" s="4">
        <v>2003</v>
      </c>
      <c r="L2146" s="2">
        <v>45291</v>
      </c>
      <c r="M2146" t="s">
        <v>6</v>
      </c>
    </row>
    <row r="2147" spans="1:13" ht="12.75" customHeight="1" x14ac:dyDescent="0.25">
      <c r="A2147" t="s">
        <v>3281</v>
      </c>
      <c r="B2147" t="s">
        <v>3282</v>
      </c>
      <c r="C2147" s="1">
        <v>38991</v>
      </c>
      <c r="D2147" s="2">
        <v>38991</v>
      </c>
      <c r="E2147" t="s">
        <v>107</v>
      </c>
      <c r="F2147" t="s">
        <v>299</v>
      </c>
      <c r="G2147" t="s">
        <v>3275</v>
      </c>
      <c r="H2147" s="4">
        <v>344.66</v>
      </c>
      <c r="I2147" s="4">
        <v>5.03</v>
      </c>
      <c r="J2147" s="4">
        <v>116.91</v>
      </c>
      <c r="K2147" s="4">
        <v>227.75</v>
      </c>
      <c r="L2147" s="2">
        <v>45291</v>
      </c>
      <c r="M2147" t="s">
        <v>6</v>
      </c>
    </row>
    <row r="2148" spans="1:13" ht="12.75" customHeight="1" x14ac:dyDescent="0.25">
      <c r="A2148" t="s">
        <v>3283</v>
      </c>
      <c r="B2148" t="s">
        <v>1880</v>
      </c>
      <c r="C2148" s="1">
        <v>38991</v>
      </c>
      <c r="D2148" s="2">
        <v>38991</v>
      </c>
      <c r="E2148" t="s">
        <v>107</v>
      </c>
      <c r="F2148" t="s">
        <v>299</v>
      </c>
      <c r="G2148" t="s">
        <v>3275</v>
      </c>
      <c r="H2148" s="4">
        <v>13896.71</v>
      </c>
      <c r="I2148" s="4">
        <v>202.82</v>
      </c>
      <c r="J2148" s="4">
        <v>4719.34</v>
      </c>
      <c r="K2148" s="4">
        <v>9177.3700000000008</v>
      </c>
      <c r="L2148" s="2">
        <v>45291</v>
      </c>
      <c r="M2148" t="s">
        <v>6</v>
      </c>
    </row>
    <row r="2149" spans="1:13" ht="12.75" customHeight="1" x14ac:dyDescent="0.25">
      <c r="A2149" t="s">
        <v>3284</v>
      </c>
      <c r="B2149" t="s">
        <v>3285</v>
      </c>
      <c r="C2149" s="1">
        <v>38991</v>
      </c>
      <c r="D2149" s="2">
        <v>38991</v>
      </c>
      <c r="E2149" t="s">
        <v>107</v>
      </c>
      <c r="F2149" t="s">
        <v>299</v>
      </c>
      <c r="G2149" t="s">
        <v>3275</v>
      </c>
      <c r="H2149" s="4">
        <v>23712.639999999999</v>
      </c>
      <c r="I2149" s="4">
        <v>346.08</v>
      </c>
      <c r="J2149" s="4">
        <v>8052.5</v>
      </c>
      <c r="K2149" s="4">
        <v>15660.14</v>
      </c>
      <c r="L2149" s="2">
        <v>45291</v>
      </c>
      <c r="M2149" t="s">
        <v>6</v>
      </c>
    </row>
    <row r="2150" spans="1:13" ht="12.75" customHeight="1" x14ac:dyDescent="0.25">
      <c r="A2150" t="s">
        <v>3286</v>
      </c>
      <c r="B2150" t="s">
        <v>3285</v>
      </c>
      <c r="C2150" s="1">
        <v>38991</v>
      </c>
      <c r="D2150" s="2">
        <v>38991</v>
      </c>
      <c r="E2150" t="s">
        <v>107</v>
      </c>
      <c r="F2150" t="s">
        <v>299</v>
      </c>
      <c r="G2150" t="s">
        <v>3275</v>
      </c>
      <c r="H2150" s="4">
        <v>5583.6</v>
      </c>
      <c r="I2150" s="4">
        <v>81.489999999999995</v>
      </c>
      <c r="J2150" s="4">
        <v>1896.14</v>
      </c>
      <c r="K2150" s="4">
        <v>3687.46</v>
      </c>
      <c r="L2150" s="2">
        <v>45291</v>
      </c>
      <c r="M2150" t="s">
        <v>6</v>
      </c>
    </row>
    <row r="2151" spans="1:13" ht="12.75" customHeight="1" x14ac:dyDescent="0.25">
      <c r="A2151" t="s">
        <v>3287</v>
      </c>
      <c r="B2151" t="s">
        <v>3288</v>
      </c>
      <c r="C2151" s="1">
        <v>38991</v>
      </c>
      <c r="D2151" s="2">
        <v>38991</v>
      </c>
      <c r="E2151" t="s">
        <v>107</v>
      </c>
      <c r="F2151" t="s">
        <v>299</v>
      </c>
      <c r="G2151" t="s">
        <v>3275</v>
      </c>
      <c r="H2151" s="4">
        <v>18115.36</v>
      </c>
      <c r="I2151" s="4">
        <v>264.39</v>
      </c>
      <c r="J2151" s="4">
        <v>6151.93</v>
      </c>
      <c r="K2151" s="4">
        <v>11963.43</v>
      </c>
      <c r="L2151" s="2">
        <v>45291</v>
      </c>
      <c r="M2151" t="s">
        <v>6</v>
      </c>
    </row>
    <row r="2152" spans="1:13" ht="12.75" customHeight="1" x14ac:dyDescent="0.25">
      <c r="A2152" t="s">
        <v>3289</v>
      </c>
      <c r="B2152" t="s">
        <v>3290</v>
      </c>
      <c r="C2152" s="1">
        <v>38991</v>
      </c>
      <c r="D2152" s="2">
        <v>38991</v>
      </c>
      <c r="E2152" t="s">
        <v>107</v>
      </c>
      <c r="F2152" t="s">
        <v>299</v>
      </c>
      <c r="G2152" t="s">
        <v>3275</v>
      </c>
      <c r="H2152" s="4">
        <v>3046.8</v>
      </c>
      <c r="I2152" s="4">
        <v>44.47</v>
      </c>
      <c r="J2152" s="4">
        <v>1034.75</v>
      </c>
      <c r="K2152" s="4">
        <v>2012.05</v>
      </c>
      <c r="L2152" s="2">
        <v>45291</v>
      </c>
      <c r="M2152" t="s">
        <v>6</v>
      </c>
    </row>
    <row r="2153" spans="1:13" ht="12.75" customHeight="1" x14ac:dyDescent="0.25">
      <c r="A2153" t="s">
        <v>3291</v>
      </c>
      <c r="B2153" t="s">
        <v>2447</v>
      </c>
      <c r="C2153" s="1">
        <v>38991</v>
      </c>
      <c r="D2153" s="2">
        <v>38991</v>
      </c>
      <c r="E2153" t="s">
        <v>107</v>
      </c>
      <c r="F2153" t="s">
        <v>299</v>
      </c>
      <c r="G2153" t="s">
        <v>3275</v>
      </c>
      <c r="H2153" s="4">
        <v>2113.14</v>
      </c>
      <c r="I2153" s="4">
        <v>30.84</v>
      </c>
      <c r="J2153" s="4">
        <v>717.57</v>
      </c>
      <c r="K2153" s="4">
        <v>1395.57</v>
      </c>
      <c r="L2153" s="2">
        <v>45291</v>
      </c>
      <c r="M2153" t="s">
        <v>6</v>
      </c>
    </row>
    <row r="2154" spans="1:13" ht="12.75" customHeight="1" x14ac:dyDescent="0.25">
      <c r="A2154" t="s">
        <v>3292</v>
      </c>
      <c r="B2154" t="s">
        <v>2447</v>
      </c>
      <c r="C2154" s="1">
        <v>38991</v>
      </c>
      <c r="D2154" s="2">
        <v>38991</v>
      </c>
      <c r="E2154" t="s">
        <v>107</v>
      </c>
      <c r="F2154" t="s">
        <v>299</v>
      </c>
      <c r="G2154" t="s">
        <v>3275</v>
      </c>
      <c r="H2154" s="4">
        <v>4857.4799999999996</v>
      </c>
      <c r="I2154" s="4">
        <v>70.89</v>
      </c>
      <c r="J2154" s="4">
        <v>1649.59</v>
      </c>
      <c r="K2154" s="4">
        <v>3207.89</v>
      </c>
      <c r="L2154" s="2">
        <v>45291</v>
      </c>
      <c r="M2154" t="s">
        <v>6</v>
      </c>
    </row>
    <row r="2155" spans="1:13" ht="12.75" customHeight="1" x14ac:dyDescent="0.25">
      <c r="A2155" t="s">
        <v>3293</v>
      </c>
      <c r="B2155" t="s">
        <v>3294</v>
      </c>
      <c r="C2155" s="1">
        <v>38991</v>
      </c>
      <c r="D2155" s="2">
        <v>38991</v>
      </c>
      <c r="E2155" t="s">
        <v>107</v>
      </c>
      <c r="F2155" t="s">
        <v>299</v>
      </c>
      <c r="G2155" t="s">
        <v>3275</v>
      </c>
      <c r="H2155" s="4">
        <v>131.63</v>
      </c>
      <c r="I2155" s="4">
        <v>1.92</v>
      </c>
      <c r="J2155" s="4">
        <v>44.67</v>
      </c>
      <c r="K2155" s="4">
        <v>86.96</v>
      </c>
      <c r="L2155" s="2">
        <v>45291</v>
      </c>
      <c r="M2155" t="s">
        <v>6</v>
      </c>
    </row>
    <row r="2156" spans="1:13" ht="12.75" customHeight="1" x14ac:dyDescent="0.25">
      <c r="A2156" t="s">
        <v>3295</v>
      </c>
      <c r="B2156" t="s">
        <v>3296</v>
      </c>
      <c r="C2156" s="1">
        <v>38991</v>
      </c>
      <c r="D2156" s="2">
        <v>38991</v>
      </c>
      <c r="E2156" t="s">
        <v>107</v>
      </c>
      <c r="F2156" t="s">
        <v>299</v>
      </c>
      <c r="G2156" t="s">
        <v>3275</v>
      </c>
      <c r="H2156" s="4">
        <v>5596.88</v>
      </c>
      <c r="I2156" s="4">
        <v>81.680000000000007</v>
      </c>
      <c r="J2156" s="4">
        <v>1900.72</v>
      </c>
      <c r="K2156" s="4">
        <v>3696.16</v>
      </c>
      <c r="L2156" s="2">
        <v>45291</v>
      </c>
      <c r="M2156" t="s">
        <v>6</v>
      </c>
    </row>
    <row r="2157" spans="1:13" ht="12.75" customHeight="1" x14ac:dyDescent="0.25">
      <c r="A2157" t="s">
        <v>3297</v>
      </c>
      <c r="B2157" t="s">
        <v>2447</v>
      </c>
      <c r="C2157" s="1">
        <v>38991</v>
      </c>
      <c r="D2157" s="2">
        <v>38991</v>
      </c>
      <c r="E2157" t="s">
        <v>107</v>
      </c>
      <c r="F2157" t="s">
        <v>299</v>
      </c>
      <c r="G2157" t="s">
        <v>3275</v>
      </c>
      <c r="H2157" s="4">
        <v>536.80999999999995</v>
      </c>
      <c r="I2157" s="4">
        <v>7.83</v>
      </c>
      <c r="J2157" s="4">
        <v>182.36</v>
      </c>
      <c r="K2157" s="4">
        <v>354.45</v>
      </c>
      <c r="L2157" s="2">
        <v>45291</v>
      </c>
      <c r="M2157" t="s">
        <v>6</v>
      </c>
    </row>
    <row r="2158" spans="1:13" ht="12.75" customHeight="1" x14ac:dyDescent="0.25">
      <c r="A2158" t="s">
        <v>3298</v>
      </c>
      <c r="B2158" t="s">
        <v>3299</v>
      </c>
      <c r="C2158" s="1">
        <v>38991</v>
      </c>
      <c r="D2158" s="2">
        <v>38991</v>
      </c>
      <c r="E2158" t="s">
        <v>107</v>
      </c>
      <c r="F2158" t="s">
        <v>299</v>
      </c>
      <c r="G2158" t="s">
        <v>3275</v>
      </c>
      <c r="H2158" s="4">
        <v>3503.97</v>
      </c>
      <c r="I2158" s="4">
        <v>51.14</v>
      </c>
      <c r="J2158" s="4">
        <v>1189.94</v>
      </c>
      <c r="K2158" s="4">
        <v>2314.0300000000002</v>
      </c>
      <c r="L2158" s="2">
        <v>45291</v>
      </c>
      <c r="M2158" t="s">
        <v>6</v>
      </c>
    </row>
    <row r="2159" spans="1:13" ht="12.75" customHeight="1" x14ac:dyDescent="0.25">
      <c r="A2159" t="s">
        <v>3300</v>
      </c>
      <c r="B2159" t="s">
        <v>3301</v>
      </c>
      <c r="C2159" s="1">
        <v>38991</v>
      </c>
      <c r="D2159" s="2">
        <v>38991</v>
      </c>
      <c r="E2159" t="s">
        <v>107</v>
      </c>
      <c r="F2159" t="s">
        <v>299</v>
      </c>
      <c r="G2159" t="s">
        <v>3275</v>
      </c>
      <c r="H2159" s="4">
        <v>37.729999999999997</v>
      </c>
      <c r="I2159" s="4">
        <v>0.55000000000000004</v>
      </c>
      <c r="J2159" s="4">
        <v>12.9</v>
      </c>
      <c r="K2159" s="4">
        <v>24.83</v>
      </c>
      <c r="L2159" s="2">
        <v>45291</v>
      </c>
      <c r="M2159" t="s">
        <v>6</v>
      </c>
    </row>
    <row r="2160" spans="1:13" ht="12.75" customHeight="1" x14ac:dyDescent="0.25">
      <c r="A2160" t="s">
        <v>3302</v>
      </c>
      <c r="B2160" t="s">
        <v>2447</v>
      </c>
      <c r="C2160" s="1">
        <v>38991</v>
      </c>
      <c r="D2160" s="2">
        <v>38991</v>
      </c>
      <c r="E2160" t="s">
        <v>107</v>
      </c>
      <c r="F2160" t="s">
        <v>299</v>
      </c>
      <c r="G2160" t="s">
        <v>3275</v>
      </c>
      <c r="H2160" s="4">
        <v>3150</v>
      </c>
      <c r="I2160" s="4">
        <v>45.97</v>
      </c>
      <c r="J2160" s="4">
        <v>1069.72</v>
      </c>
      <c r="K2160" s="4">
        <v>2080.2800000000002</v>
      </c>
      <c r="L2160" s="2">
        <v>45291</v>
      </c>
      <c r="M2160" t="s">
        <v>6</v>
      </c>
    </row>
    <row r="2161" spans="1:13" ht="12.75" customHeight="1" x14ac:dyDescent="0.25">
      <c r="A2161" t="s">
        <v>3303</v>
      </c>
      <c r="B2161" t="s">
        <v>3304</v>
      </c>
      <c r="C2161" s="1">
        <v>38991</v>
      </c>
      <c r="D2161" s="2">
        <v>38991</v>
      </c>
      <c r="E2161" t="s">
        <v>107</v>
      </c>
      <c r="F2161" t="s">
        <v>299</v>
      </c>
      <c r="G2161" t="s">
        <v>3275</v>
      </c>
      <c r="H2161" s="4">
        <v>58843.54</v>
      </c>
      <c r="I2161" s="4">
        <v>858.8</v>
      </c>
      <c r="J2161" s="4">
        <v>19982.939999999999</v>
      </c>
      <c r="K2161" s="4">
        <v>38860.6</v>
      </c>
      <c r="L2161" s="2">
        <v>45291</v>
      </c>
      <c r="M2161" t="s">
        <v>6</v>
      </c>
    </row>
    <row r="2162" spans="1:13" ht="12.75" customHeight="1" x14ac:dyDescent="0.25">
      <c r="A2162" t="s">
        <v>3305</v>
      </c>
      <c r="B2162" t="s">
        <v>2181</v>
      </c>
      <c r="C2162" s="1">
        <v>38991</v>
      </c>
      <c r="D2162" s="2">
        <v>39022</v>
      </c>
      <c r="E2162" t="s">
        <v>107</v>
      </c>
      <c r="F2162" t="s">
        <v>299</v>
      </c>
      <c r="G2162" t="s">
        <v>3306</v>
      </c>
      <c r="H2162" s="4">
        <v>27150</v>
      </c>
      <c r="I2162" s="4">
        <v>396.51</v>
      </c>
      <c r="J2162" s="4">
        <v>9175.01</v>
      </c>
      <c r="K2162" s="4">
        <v>17974.990000000002</v>
      </c>
      <c r="L2162" s="2">
        <v>45291</v>
      </c>
      <c r="M2162" t="s">
        <v>6</v>
      </c>
    </row>
    <row r="2163" spans="1:13" ht="12.75" customHeight="1" x14ac:dyDescent="0.25">
      <c r="A2163" t="s">
        <v>3307</v>
      </c>
      <c r="B2163" t="s">
        <v>2172</v>
      </c>
      <c r="C2163" s="1">
        <v>38991</v>
      </c>
      <c r="D2163" s="2">
        <v>39022</v>
      </c>
      <c r="E2163" t="s">
        <v>107</v>
      </c>
      <c r="F2163" t="s">
        <v>299</v>
      </c>
      <c r="G2163" t="s">
        <v>3306</v>
      </c>
      <c r="H2163" s="4">
        <v>405</v>
      </c>
      <c r="I2163" s="4">
        <v>5.92</v>
      </c>
      <c r="J2163" s="4">
        <v>136.88</v>
      </c>
      <c r="K2163" s="4">
        <v>268.12</v>
      </c>
      <c r="L2163" s="2">
        <v>45291</v>
      </c>
      <c r="M2163" t="s">
        <v>6</v>
      </c>
    </row>
    <row r="2164" spans="1:13" ht="12.75" customHeight="1" x14ac:dyDescent="0.25">
      <c r="A2164" t="s">
        <v>3308</v>
      </c>
      <c r="B2164" t="s">
        <v>1338</v>
      </c>
      <c r="C2164" s="1">
        <v>38991</v>
      </c>
      <c r="D2164" s="2">
        <v>39022</v>
      </c>
      <c r="E2164" t="s">
        <v>107</v>
      </c>
      <c r="F2164" t="s">
        <v>299</v>
      </c>
      <c r="G2164" t="s">
        <v>3306</v>
      </c>
      <c r="H2164" s="4">
        <v>4470</v>
      </c>
      <c r="I2164" s="4">
        <v>65.28</v>
      </c>
      <c r="J2164" s="4">
        <v>1510.58</v>
      </c>
      <c r="K2164" s="4">
        <v>2959.42</v>
      </c>
      <c r="L2164" s="2">
        <v>45291</v>
      </c>
      <c r="M2164" t="s">
        <v>6</v>
      </c>
    </row>
    <row r="2165" spans="1:13" ht="12.75" customHeight="1" x14ac:dyDescent="0.25">
      <c r="A2165" t="s">
        <v>3309</v>
      </c>
      <c r="B2165" t="s">
        <v>2414</v>
      </c>
      <c r="C2165" s="1">
        <v>38991</v>
      </c>
      <c r="D2165" s="2">
        <v>39022</v>
      </c>
      <c r="E2165" t="s">
        <v>107</v>
      </c>
      <c r="F2165" t="s">
        <v>299</v>
      </c>
      <c r="G2165" t="s">
        <v>3306</v>
      </c>
      <c r="H2165" s="4">
        <v>564</v>
      </c>
      <c r="I2165" s="4">
        <v>8.24</v>
      </c>
      <c r="J2165" s="4">
        <v>190.6</v>
      </c>
      <c r="K2165" s="4">
        <v>373.4</v>
      </c>
      <c r="L2165" s="2">
        <v>45291</v>
      </c>
      <c r="M2165" t="s">
        <v>6</v>
      </c>
    </row>
    <row r="2166" spans="1:13" ht="12.75" customHeight="1" x14ac:dyDescent="0.25">
      <c r="A2166" t="s">
        <v>3310</v>
      </c>
      <c r="B2166" t="s">
        <v>2073</v>
      </c>
      <c r="C2166" s="1">
        <v>38991</v>
      </c>
      <c r="D2166" s="2">
        <v>39022</v>
      </c>
      <c r="E2166" t="s">
        <v>107</v>
      </c>
      <c r="F2166" t="s">
        <v>299</v>
      </c>
      <c r="G2166" t="s">
        <v>3306</v>
      </c>
      <c r="H2166" s="4">
        <v>1270</v>
      </c>
      <c r="I2166" s="4">
        <v>18.55</v>
      </c>
      <c r="J2166" s="4">
        <v>429.19</v>
      </c>
      <c r="K2166" s="4">
        <v>840.81</v>
      </c>
      <c r="L2166" s="2">
        <v>45291</v>
      </c>
      <c r="M2166" t="s">
        <v>6</v>
      </c>
    </row>
    <row r="2167" spans="1:13" ht="12.75" customHeight="1" x14ac:dyDescent="0.25">
      <c r="A2167" t="s">
        <v>3311</v>
      </c>
      <c r="B2167" t="s">
        <v>2510</v>
      </c>
      <c r="C2167" s="1">
        <v>38991</v>
      </c>
      <c r="D2167" s="2">
        <v>39022</v>
      </c>
      <c r="E2167" t="s">
        <v>107</v>
      </c>
      <c r="F2167" t="s">
        <v>299</v>
      </c>
      <c r="G2167" t="s">
        <v>3306</v>
      </c>
      <c r="H2167" s="4">
        <v>2090</v>
      </c>
      <c r="I2167" s="4">
        <v>30.52</v>
      </c>
      <c r="J2167" s="4">
        <v>706.29</v>
      </c>
      <c r="K2167" s="4">
        <v>1383.71</v>
      </c>
      <c r="L2167" s="2">
        <v>45291</v>
      </c>
      <c r="M2167" t="s">
        <v>6</v>
      </c>
    </row>
    <row r="2168" spans="1:13" ht="12.75" customHeight="1" x14ac:dyDescent="0.25">
      <c r="A2168" t="s">
        <v>3312</v>
      </c>
      <c r="B2168" t="s">
        <v>2833</v>
      </c>
      <c r="C2168" s="1">
        <v>38991</v>
      </c>
      <c r="D2168" s="2">
        <v>39022</v>
      </c>
      <c r="E2168" t="s">
        <v>107</v>
      </c>
      <c r="F2168" t="s">
        <v>299</v>
      </c>
      <c r="G2168" t="s">
        <v>3306</v>
      </c>
      <c r="H2168" s="4">
        <v>368</v>
      </c>
      <c r="I2168" s="4">
        <v>5.38</v>
      </c>
      <c r="J2168" s="4">
        <v>124.37</v>
      </c>
      <c r="K2168" s="4">
        <v>243.63</v>
      </c>
      <c r="L2168" s="2">
        <v>45291</v>
      </c>
      <c r="M2168" t="s">
        <v>6</v>
      </c>
    </row>
    <row r="2169" spans="1:13" ht="12.75" customHeight="1" x14ac:dyDescent="0.25">
      <c r="A2169" t="s">
        <v>3313</v>
      </c>
      <c r="B2169" t="s">
        <v>2933</v>
      </c>
      <c r="C2169" s="1">
        <v>38991</v>
      </c>
      <c r="D2169" s="2">
        <v>39022</v>
      </c>
      <c r="E2169" t="s">
        <v>107</v>
      </c>
      <c r="F2169" t="s">
        <v>299</v>
      </c>
      <c r="G2169" t="s">
        <v>3306</v>
      </c>
      <c r="H2169" s="4">
        <v>1250</v>
      </c>
      <c r="I2169" s="4">
        <v>18.260000000000002</v>
      </c>
      <c r="J2169" s="4">
        <v>422.43</v>
      </c>
      <c r="K2169" s="4">
        <v>827.57</v>
      </c>
      <c r="L2169" s="2">
        <v>45291</v>
      </c>
      <c r="M2169" t="s">
        <v>6</v>
      </c>
    </row>
    <row r="2170" spans="1:13" ht="12.75" customHeight="1" x14ac:dyDescent="0.25">
      <c r="A2170" t="s">
        <v>3314</v>
      </c>
      <c r="B2170" t="s">
        <v>2001</v>
      </c>
      <c r="C2170" s="1">
        <v>38991</v>
      </c>
      <c r="D2170" s="2">
        <v>39022</v>
      </c>
      <c r="E2170" t="s">
        <v>107</v>
      </c>
      <c r="F2170" t="s">
        <v>299</v>
      </c>
      <c r="G2170" t="s">
        <v>3306</v>
      </c>
      <c r="H2170" s="4">
        <v>2472.5</v>
      </c>
      <c r="I2170" s="4">
        <v>36.11</v>
      </c>
      <c r="J2170" s="4">
        <v>835.55</v>
      </c>
      <c r="K2170" s="4">
        <v>1636.95</v>
      </c>
      <c r="L2170" s="2">
        <v>45291</v>
      </c>
      <c r="M2170" t="s">
        <v>6</v>
      </c>
    </row>
    <row r="2171" spans="1:13" ht="12.75" customHeight="1" x14ac:dyDescent="0.25">
      <c r="A2171" t="s">
        <v>3315</v>
      </c>
      <c r="B2171" t="s">
        <v>223</v>
      </c>
      <c r="C2171" s="1">
        <v>38991</v>
      </c>
      <c r="D2171" s="2">
        <v>38899</v>
      </c>
      <c r="E2171" t="s">
        <v>107</v>
      </c>
      <c r="F2171" t="s">
        <v>299</v>
      </c>
      <c r="G2171" t="s">
        <v>580</v>
      </c>
      <c r="H2171" s="4">
        <v>-2143.27</v>
      </c>
      <c r="I2171" s="4">
        <v>-31.22</v>
      </c>
      <c r="J2171" s="4">
        <v>-738.57</v>
      </c>
      <c r="K2171" s="4">
        <v>-1404.7</v>
      </c>
      <c r="L2171" s="2">
        <v>45291</v>
      </c>
      <c r="M2171" t="s">
        <v>6</v>
      </c>
    </row>
    <row r="2172" spans="1:13" ht="12.75" customHeight="1" x14ac:dyDescent="0.25">
      <c r="A2172" t="s">
        <v>3316</v>
      </c>
      <c r="B2172" t="s">
        <v>223</v>
      </c>
      <c r="C2172" s="1">
        <v>38991</v>
      </c>
      <c r="D2172" s="2">
        <v>38899</v>
      </c>
      <c r="E2172" t="s">
        <v>107</v>
      </c>
      <c r="F2172" t="s">
        <v>299</v>
      </c>
      <c r="G2172" t="s">
        <v>580</v>
      </c>
      <c r="H2172" s="4">
        <v>-1309.19</v>
      </c>
      <c r="I2172" s="4">
        <v>-19.07</v>
      </c>
      <c r="J2172" s="4">
        <v>-451.04</v>
      </c>
      <c r="K2172" s="4">
        <v>-858.15</v>
      </c>
      <c r="L2172" s="2">
        <v>45291</v>
      </c>
      <c r="M2172" t="s">
        <v>6</v>
      </c>
    </row>
    <row r="2173" spans="1:13" ht="12.75" customHeight="1" x14ac:dyDescent="0.25">
      <c r="A2173" t="s">
        <v>3317</v>
      </c>
      <c r="B2173" t="s">
        <v>223</v>
      </c>
      <c r="C2173" s="1">
        <v>38991</v>
      </c>
      <c r="D2173" s="2">
        <v>38899</v>
      </c>
      <c r="E2173" t="s">
        <v>107</v>
      </c>
      <c r="F2173" t="s">
        <v>299</v>
      </c>
      <c r="G2173" t="s">
        <v>580</v>
      </c>
      <c r="H2173" s="4">
        <v>-6159.75</v>
      </c>
      <c r="I2173" s="4">
        <v>-89.72</v>
      </c>
      <c r="J2173" s="4">
        <v>-2122.5300000000002</v>
      </c>
      <c r="K2173" s="4">
        <v>-4037.22</v>
      </c>
      <c r="L2173" s="2">
        <v>45291</v>
      </c>
      <c r="M2173" t="s">
        <v>6</v>
      </c>
    </row>
    <row r="2174" spans="1:13" ht="12.75" customHeight="1" x14ac:dyDescent="0.25">
      <c r="A2174" t="s">
        <v>3318</v>
      </c>
      <c r="B2174" t="s">
        <v>223</v>
      </c>
      <c r="C2174" s="1">
        <v>38991</v>
      </c>
      <c r="D2174" s="2">
        <v>38899</v>
      </c>
      <c r="E2174" t="s">
        <v>107</v>
      </c>
      <c r="F2174" t="s">
        <v>299</v>
      </c>
      <c r="G2174" t="s">
        <v>580</v>
      </c>
      <c r="H2174" s="4">
        <v>-115504.46</v>
      </c>
      <c r="I2174" s="4">
        <v>-1682.35</v>
      </c>
      <c r="J2174" s="4">
        <v>-39798.85</v>
      </c>
      <c r="K2174" s="4">
        <v>-75705.61</v>
      </c>
      <c r="L2174" s="2">
        <v>45291</v>
      </c>
      <c r="M2174" t="s">
        <v>6</v>
      </c>
    </row>
    <row r="2175" spans="1:13" ht="12.75" customHeight="1" x14ac:dyDescent="0.25">
      <c r="A2175" t="s">
        <v>3319</v>
      </c>
      <c r="B2175" t="s">
        <v>2052</v>
      </c>
      <c r="C2175" s="1">
        <v>39021</v>
      </c>
      <c r="D2175" s="2">
        <v>39022</v>
      </c>
      <c r="E2175" t="s">
        <v>107</v>
      </c>
      <c r="F2175" t="s">
        <v>299</v>
      </c>
      <c r="G2175" t="s">
        <v>3306</v>
      </c>
      <c r="H2175" s="4">
        <v>1300</v>
      </c>
      <c r="I2175" s="4">
        <v>18.989999999999998</v>
      </c>
      <c r="J2175" s="4">
        <v>439.33</v>
      </c>
      <c r="K2175" s="4">
        <v>860.67</v>
      </c>
      <c r="L2175" s="2">
        <v>45291</v>
      </c>
      <c r="M2175" t="s">
        <v>6</v>
      </c>
    </row>
    <row r="2176" spans="1:13" ht="12.75" customHeight="1" x14ac:dyDescent="0.25">
      <c r="A2176" t="s">
        <v>3320</v>
      </c>
      <c r="B2176" t="s">
        <v>2636</v>
      </c>
      <c r="C2176" s="1">
        <v>39021</v>
      </c>
      <c r="D2176" s="2">
        <v>39022</v>
      </c>
      <c r="E2176" t="s">
        <v>107</v>
      </c>
      <c r="F2176" t="s">
        <v>299</v>
      </c>
      <c r="G2176" t="s">
        <v>3306</v>
      </c>
      <c r="H2176" s="4">
        <v>1100</v>
      </c>
      <c r="I2176" s="4">
        <v>16.07</v>
      </c>
      <c r="J2176" s="4">
        <v>371.74</v>
      </c>
      <c r="K2176" s="4">
        <v>728.26</v>
      </c>
      <c r="L2176" s="2">
        <v>45291</v>
      </c>
      <c r="M2176" t="s">
        <v>6</v>
      </c>
    </row>
    <row r="2177" spans="1:13" ht="12.75" customHeight="1" x14ac:dyDescent="0.25">
      <c r="A2177" t="s">
        <v>3321</v>
      </c>
      <c r="B2177" t="s">
        <v>792</v>
      </c>
      <c r="C2177" s="1">
        <v>39021</v>
      </c>
      <c r="D2177" s="2">
        <v>39022</v>
      </c>
      <c r="E2177" t="s">
        <v>107</v>
      </c>
      <c r="F2177" t="s">
        <v>299</v>
      </c>
      <c r="G2177" t="s">
        <v>3306</v>
      </c>
      <c r="H2177" s="4">
        <v>550</v>
      </c>
      <c r="I2177" s="4">
        <v>8.0299999999999994</v>
      </c>
      <c r="J2177" s="4">
        <v>185.87</v>
      </c>
      <c r="K2177" s="4">
        <v>364.13</v>
      </c>
      <c r="L2177" s="2">
        <v>45291</v>
      </c>
      <c r="M2177" t="s">
        <v>6</v>
      </c>
    </row>
    <row r="2178" spans="1:13" ht="12.75" customHeight="1" x14ac:dyDescent="0.25">
      <c r="A2178" t="s">
        <v>3322</v>
      </c>
      <c r="B2178" t="s">
        <v>2724</v>
      </c>
      <c r="C2178" s="1">
        <v>39021</v>
      </c>
      <c r="D2178" s="2">
        <v>39022</v>
      </c>
      <c r="E2178" t="s">
        <v>107</v>
      </c>
      <c r="F2178" t="s">
        <v>299</v>
      </c>
      <c r="G2178" t="s">
        <v>3306</v>
      </c>
      <c r="H2178" s="4">
        <v>2100</v>
      </c>
      <c r="I2178" s="4">
        <v>30.67</v>
      </c>
      <c r="J2178" s="4">
        <v>709.67</v>
      </c>
      <c r="K2178" s="4">
        <v>1390.33</v>
      </c>
      <c r="L2178" s="2">
        <v>45291</v>
      </c>
      <c r="M2178" t="s">
        <v>6</v>
      </c>
    </row>
    <row r="2179" spans="1:13" ht="12.75" customHeight="1" x14ac:dyDescent="0.25">
      <c r="A2179" t="s">
        <v>3323</v>
      </c>
      <c r="B2179" t="s">
        <v>2172</v>
      </c>
      <c r="C2179" s="1">
        <v>39021</v>
      </c>
      <c r="D2179" s="2">
        <v>39022</v>
      </c>
      <c r="E2179" t="s">
        <v>107</v>
      </c>
      <c r="F2179" t="s">
        <v>299</v>
      </c>
      <c r="G2179" t="s">
        <v>3306</v>
      </c>
      <c r="H2179" s="4">
        <v>18312</v>
      </c>
      <c r="I2179" s="4">
        <v>267.44</v>
      </c>
      <c r="J2179" s="4">
        <v>6188.32</v>
      </c>
      <c r="K2179" s="4">
        <v>12123.68</v>
      </c>
      <c r="L2179" s="2">
        <v>45291</v>
      </c>
      <c r="M2179" t="s">
        <v>6</v>
      </c>
    </row>
    <row r="2180" spans="1:13" ht="12.75" customHeight="1" x14ac:dyDescent="0.25">
      <c r="A2180" t="s">
        <v>3324</v>
      </c>
      <c r="B2180" t="s">
        <v>3325</v>
      </c>
      <c r="C2180" s="1">
        <v>39021</v>
      </c>
      <c r="D2180" s="2">
        <v>39022</v>
      </c>
      <c r="E2180" t="s">
        <v>107</v>
      </c>
      <c r="F2180" t="s">
        <v>299</v>
      </c>
      <c r="G2180" t="s">
        <v>3306</v>
      </c>
      <c r="H2180" s="4">
        <v>3700</v>
      </c>
      <c r="I2180" s="4">
        <v>54.04</v>
      </c>
      <c r="J2180" s="4">
        <v>1250.3800000000001</v>
      </c>
      <c r="K2180" s="4">
        <v>2449.62</v>
      </c>
      <c r="L2180" s="2">
        <v>45291</v>
      </c>
      <c r="M2180" t="s">
        <v>6</v>
      </c>
    </row>
    <row r="2181" spans="1:13" ht="12.75" customHeight="1" x14ac:dyDescent="0.25">
      <c r="A2181" t="s">
        <v>3326</v>
      </c>
      <c r="B2181" t="s">
        <v>2181</v>
      </c>
      <c r="C2181" s="1">
        <v>39021</v>
      </c>
      <c r="D2181" s="2">
        <v>39022</v>
      </c>
      <c r="E2181" t="s">
        <v>107</v>
      </c>
      <c r="F2181" t="s">
        <v>299</v>
      </c>
      <c r="G2181" t="s">
        <v>3306</v>
      </c>
      <c r="H2181" s="4">
        <v>4680</v>
      </c>
      <c r="I2181" s="4">
        <v>68.349999999999994</v>
      </c>
      <c r="J2181" s="4">
        <v>1581.55</v>
      </c>
      <c r="K2181" s="4">
        <v>3098.45</v>
      </c>
      <c r="L2181" s="2">
        <v>45291</v>
      </c>
      <c r="M2181" t="s">
        <v>6</v>
      </c>
    </row>
    <row r="2182" spans="1:13" ht="12.75" customHeight="1" x14ac:dyDescent="0.25">
      <c r="A2182" t="s">
        <v>3327</v>
      </c>
      <c r="B2182" t="s">
        <v>2169</v>
      </c>
      <c r="C2182" s="1">
        <v>39021</v>
      </c>
      <c r="D2182" s="2">
        <v>39022</v>
      </c>
      <c r="E2182" t="s">
        <v>107</v>
      </c>
      <c r="F2182" t="s">
        <v>299</v>
      </c>
      <c r="G2182" t="s">
        <v>3306</v>
      </c>
      <c r="H2182" s="4">
        <v>3640</v>
      </c>
      <c r="I2182" s="4">
        <v>53.16</v>
      </c>
      <c r="J2182" s="4">
        <v>1230.0999999999999</v>
      </c>
      <c r="K2182" s="4">
        <v>2409.9</v>
      </c>
      <c r="L2182" s="2">
        <v>45291</v>
      </c>
      <c r="M2182" t="s">
        <v>6</v>
      </c>
    </row>
    <row r="2183" spans="1:13" ht="12.75" customHeight="1" x14ac:dyDescent="0.25">
      <c r="A2183" t="s">
        <v>3328</v>
      </c>
      <c r="B2183" t="s">
        <v>2375</v>
      </c>
      <c r="C2183" s="1">
        <v>39021</v>
      </c>
      <c r="D2183" s="2">
        <v>39022</v>
      </c>
      <c r="E2183" t="s">
        <v>107</v>
      </c>
      <c r="F2183" t="s">
        <v>299</v>
      </c>
      <c r="G2183" t="s">
        <v>3306</v>
      </c>
      <c r="H2183" s="4">
        <v>2120</v>
      </c>
      <c r="I2183" s="4">
        <v>30.96</v>
      </c>
      <c r="J2183" s="4">
        <v>716.43</v>
      </c>
      <c r="K2183" s="4">
        <v>1403.57</v>
      </c>
      <c r="L2183" s="2">
        <v>45291</v>
      </c>
      <c r="M2183" t="s">
        <v>6</v>
      </c>
    </row>
    <row r="2184" spans="1:13" ht="12.75" customHeight="1" x14ac:dyDescent="0.25">
      <c r="A2184" t="s">
        <v>3329</v>
      </c>
      <c r="B2184" t="s">
        <v>1785</v>
      </c>
      <c r="C2184" s="1">
        <v>39021</v>
      </c>
      <c r="D2184" s="2">
        <v>39022</v>
      </c>
      <c r="E2184" t="s">
        <v>107</v>
      </c>
      <c r="F2184" t="s">
        <v>299</v>
      </c>
      <c r="G2184" t="s">
        <v>3306</v>
      </c>
      <c r="H2184" s="4">
        <v>800</v>
      </c>
      <c r="I2184" s="4">
        <v>11.68</v>
      </c>
      <c r="J2184" s="4">
        <v>270.35000000000002</v>
      </c>
      <c r="K2184" s="4">
        <v>529.65</v>
      </c>
      <c r="L2184" s="2">
        <v>45291</v>
      </c>
      <c r="M2184" t="s">
        <v>6</v>
      </c>
    </row>
    <row r="2185" spans="1:13" ht="12.75" customHeight="1" x14ac:dyDescent="0.25">
      <c r="A2185" t="s">
        <v>3330</v>
      </c>
      <c r="B2185" t="s">
        <v>3331</v>
      </c>
      <c r="C2185" s="1">
        <v>39021</v>
      </c>
      <c r="D2185" s="2">
        <v>39022</v>
      </c>
      <c r="E2185" t="s">
        <v>107</v>
      </c>
      <c r="F2185" t="s">
        <v>299</v>
      </c>
      <c r="G2185" t="s">
        <v>3306</v>
      </c>
      <c r="H2185" s="4">
        <v>275</v>
      </c>
      <c r="I2185" s="4">
        <v>4.0199999999999996</v>
      </c>
      <c r="J2185" s="4">
        <v>92.95</v>
      </c>
      <c r="K2185" s="4">
        <v>182.05</v>
      </c>
      <c r="L2185" s="2">
        <v>45291</v>
      </c>
      <c r="M2185" t="s">
        <v>6</v>
      </c>
    </row>
    <row r="2186" spans="1:13" ht="12.75" customHeight="1" x14ac:dyDescent="0.25">
      <c r="A2186" t="s">
        <v>3332</v>
      </c>
      <c r="B2186" t="s">
        <v>2157</v>
      </c>
      <c r="C2186" s="1">
        <v>39021</v>
      </c>
      <c r="D2186" s="2">
        <v>39022</v>
      </c>
      <c r="E2186" t="s">
        <v>107</v>
      </c>
      <c r="F2186" t="s">
        <v>299</v>
      </c>
      <c r="G2186" t="s">
        <v>3306</v>
      </c>
      <c r="H2186" s="4">
        <v>315</v>
      </c>
      <c r="I2186" s="4">
        <v>4.5999999999999996</v>
      </c>
      <c r="J2186" s="4">
        <v>106.46</v>
      </c>
      <c r="K2186" s="4">
        <v>208.54</v>
      </c>
      <c r="L2186" s="2">
        <v>45291</v>
      </c>
      <c r="M2186" t="s">
        <v>6</v>
      </c>
    </row>
    <row r="2187" spans="1:13" ht="12.75" customHeight="1" x14ac:dyDescent="0.25">
      <c r="A2187" t="s">
        <v>3333</v>
      </c>
      <c r="B2187" t="s">
        <v>3334</v>
      </c>
      <c r="C2187" s="1">
        <v>39021</v>
      </c>
      <c r="D2187" s="2">
        <v>39022</v>
      </c>
      <c r="E2187" t="s">
        <v>107</v>
      </c>
      <c r="F2187" t="s">
        <v>299</v>
      </c>
      <c r="G2187" t="s">
        <v>3306</v>
      </c>
      <c r="H2187" s="4">
        <v>250</v>
      </c>
      <c r="I2187" s="4">
        <v>3.65</v>
      </c>
      <c r="J2187" s="4">
        <v>84.49</v>
      </c>
      <c r="K2187" s="4">
        <v>165.51</v>
      </c>
      <c r="L2187" s="2">
        <v>45291</v>
      </c>
      <c r="M2187" t="s">
        <v>6</v>
      </c>
    </row>
    <row r="2188" spans="1:13" ht="12.75" customHeight="1" x14ac:dyDescent="0.25">
      <c r="A2188" t="s">
        <v>3335</v>
      </c>
      <c r="B2188" t="s">
        <v>2119</v>
      </c>
      <c r="C2188" s="1">
        <v>39021</v>
      </c>
      <c r="D2188" s="2">
        <v>39022</v>
      </c>
      <c r="E2188" t="s">
        <v>107</v>
      </c>
      <c r="F2188" t="s">
        <v>299</v>
      </c>
      <c r="G2188" t="s">
        <v>3306</v>
      </c>
      <c r="H2188" s="4">
        <v>115</v>
      </c>
      <c r="I2188" s="4">
        <v>1.68</v>
      </c>
      <c r="J2188" s="4">
        <v>38.79</v>
      </c>
      <c r="K2188" s="4">
        <v>76.209999999999994</v>
      </c>
      <c r="L2188" s="2">
        <v>45291</v>
      </c>
      <c r="M2188" t="s">
        <v>6</v>
      </c>
    </row>
    <row r="2189" spans="1:13" ht="12.75" customHeight="1" x14ac:dyDescent="0.25">
      <c r="A2189" t="s">
        <v>3336</v>
      </c>
      <c r="B2189" t="s">
        <v>3337</v>
      </c>
      <c r="C2189" s="1">
        <v>39021</v>
      </c>
      <c r="D2189" s="2">
        <v>39022</v>
      </c>
      <c r="E2189" t="s">
        <v>107</v>
      </c>
      <c r="F2189" t="s">
        <v>299</v>
      </c>
      <c r="G2189" t="s">
        <v>3306</v>
      </c>
      <c r="H2189" s="4">
        <v>195</v>
      </c>
      <c r="I2189" s="4">
        <v>2.85</v>
      </c>
      <c r="J2189" s="4">
        <v>65.91</v>
      </c>
      <c r="K2189" s="4">
        <v>129.09</v>
      </c>
      <c r="L2189" s="2">
        <v>45291</v>
      </c>
      <c r="M2189" t="s">
        <v>6</v>
      </c>
    </row>
    <row r="2190" spans="1:13" ht="12.75" customHeight="1" x14ac:dyDescent="0.25">
      <c r="A2190" t="s">
        <v>3338</v>
      </c>
      <c r="B2190" t="s">
        <v>2842</v>
      </c>
      <c r="C2190" s="1">
        <v>39021</v>
      </c>
      <c r="D2190" s="2">
        <v>39022</v>
      </c>
      <c r="E2190" t="s">
        <v>107</v>
      </c>
      <c r="F2190" t="s">
        <v>299</v>
      </c>
      <c r="G2190" t="s">
        <v>3306</v>
      </c>
      <c r="H2190" s="4">
        <v>240</v>
      </c>
      <c r="I2190" s="4">
        <v>3.51</v>
      </c>
      <c r="J2190" s="4">
        <v>81.11</v>
      </c>
      <c r="K2190" s="4">
        <v>158.88999999999999</v>
      </c>
      <c r="L2190" s="2">
        <v>45291</v>
      </c>
      <c r="M2190" t="s">
        <v>6</v>
      </c>
    </row>
    <row r="2191" spans="1:13" ht="12.75" customHeight="1" x14ac:dyDescent="0.25">
      <c r="A2191" t="s">
        <v>3339</v>
      </c>
      <c r="B2191" t="s">
        <v>3340</v>
      </c>
      <c r="C2191" s="1">
        <v>39021</v>
      </c>
      <c r="D2191" s="2">
        <v>39022</v>
      </c>
      <c r="E2191" t="s">
        <v>107</v>
      </c>
      <c r="F2191" t="s">
        <v>299</v>
      </c>
      <c r="G2191" t="s">
        <v>3306</v>
      </c>
      <c r="H2191" s="4">
        <v>300</v>
      </c>
      <c r="I2191" s="4">
        <v>4.38</v>
      </c>
      <c r="J2191" s="4">
        <v>101.38</v>
      </c>
      <c r="K2191" s="4">
        <v>198.62</v>
      </c>
      <c r="L2191" s="2">
        <v>45291</v>
      </c>
      <c r="M2191" t="s">
        <v>6</v>
      </c>
    </row>
    <row r="2192" spans="1:13" ht="12.75" customHeight="1" x14ac:dyDescent="0.25">
      <c r="A2192" t="s">
        <v>3341</v>
      </c>
      <c r="B2192" t="s">
        <v>1144</v>
      </c>
      <c r="C2192" s="1">
        <v>39021</v>
      </c>
      <c r="D2192" s="2">
        <v>39022</v>
      </c>
      <c r="E2192" t="s">
        <v>107</v>
      </c>
      <c r="F2192" t="s">
        <v>299</v>
      </c>
      <c r="G2192" t="s">
        <v>3306</v>
      </c>
      <c r="H2192" s="4">
        <v>1900</v>
      </c>
      <c r="I2192" s="4">
        <v>27.75</v>
      </c>
      <c r="J2192" s="4">
        <v>642.09</v>
      </c>
      <c r="K2192" s="4">
        <v>1257.9100000000001</v>
      </c>
      <c r="L2192" s="2">
        <v>45291</v>
      </c>
      <c r="M2192" t="s">
        <v>6</v>
      </c>
    </row>
    <row r="2193" spans="1:13" ht="12.75" customHeight="1" x14ac:dyDescent="0.25">
      <c r="A2193" t="s">
        <v>3342</v>
      </c>
      <c r="B2193" t="s">
        <v>792</v>
      </c>
      <c r="C2193" s="1">
        <v>39021</v>
      </c>
      <c r="D2193" s="2">
        <v>39022</v>
      </c>
      <c r="E2193" t="s">
        <v>107</v>
      </c>
      <c r="F2193" t="s">
        <v>299</v>
      </c>
      <c r="G2193" t="s">
        <v>3306</v>
      </c>
      <c r="H2193" s="4">
        <v>650</v>
      </c>
      <c r="I2193" s="4">
        <v>9.49</v>
      </c>
      <c r="J2193" s="4">
        <v>219.66</v>
      </c>
      <c r="K2193" s="4">
        <v>430.34</v>
      </c>
      <c r="L2193" s="2">
        <v>45291</v>
      </c>
      <c r="M2193" t="s">
        <v>6</v>
      </c>
    </row>
    <row r="2194" spans="1:13" ht="12.75" customHeight="1" x14ac:dyDescent="0.25">
      <c r="A2194" t="s">
        <v>3343</v>
      </c>
      <c r="B2194" t="s">
        <v>2179</v>
      </c>
      <c r="C2194" s="1">
        <v>39021</v>
      </c>
      <c r="D2194" s="2">
        <v>39022</v>
      </c>
      <c r="E2194" t="s">
        <v>107</v>
      </c>
      <c r="F2194" t="s">
        <v>299</v>
      </c>
      <c r="G2194" t="s">
        <v>3306</v>
      </c>
      <c r="H2194" s="4">
        <v>1984</v>
      </c>
      <c r="I2194" s="4">
        <v>28.98</v>
      </c>
      <c r="J2194" s="4">
        <v>670.48</v>
      </c>
      <c r="K2194" s="4">
        <v>1313.52</v>
      </c>
      <c r="L2194" s="2">
        <v>45291</v>
      </c>
      <c r="M2194" t="s">
        <v>6</v>
      </c>
    </row>
    <row r="2195" spans="1:13" ht="12.75" customHeight="1" x14ac:dyDescent="0.25">
      <c r="A2195" t="s">
        <v>3344</v>
      </c>
      <c r="B2195" t="s">
        <v>2172</v>
      </c>
      <c r="C2195" s="1">
        <v>39021</v>
      </c>
      <c r="D2195" s="2">
        <v>39022</v>
      </c>
      <c r="E2195" t="s">
        <v>107</v>
      </c>
      <c r="F2195" t="s">
        <v>299</v>
      </c>
      <c r="G2195" t="s">
        <v>3306</v>
      </c>
      <c r="H2195" s="4">
        <v>60</v>
      </c>
      <c r="I2195" s="4">
        <v>0.88</v>
      </c>
      <c r="J2195" s="4">
        <v>20.28</v>
      </c>
      <c r="K2195" s="4">
        <v>39.72</v>
      </c>
      <c r="L2195" s="2">
        <v>45291</v>
      </c>
      <c r="M2195" t="s">
        <v>6</v>
      </c>
    </row>
    <row r="2196" spans="1:13" ht="12.75" customHeight="1" x14ac:dyDescent="0.25">
      <c r="A2196" t="s">
        <v>3345</v>
      </c>
      <c r="B2196" t="s">
        <v>2169</v>
      </c>
      <c r="C2196" s="1">
        <v>39051</v>
      </c>
      <c r="D2196" s="2">
        <v>39052</v>
      </c>
      <c r="E2196" t="s">
        <v>107</v>
      </c>
      <c r="F2196" t="s">
        <v>299</v>
      </c>
      <c r="G2196" t="s">
        <v>3346</v>
      </c>
      <c r="H2196" s="4">
        <v>11410</v>
      </c>
      <c r="I2196" s="4">
        <v>166.75</v>
      </c>
      <c r="J2196" s="4">
        <v>3836.98</v>
      </c>
      <c r="K2196" s="4">
        <v>7573.02</v>
      </c>
      <c r="L2196" s="2">
        <v>45291</v>
      </c>
      <c r="M2196" t="s">
        <v>6</v>
      </c>
    </row>
    <row r="2197" spans="1:13" ht="12.75" customHeight="1" x14ac:dyDescent="0.25">
      <c r="A2197" t="s">
        <v>3347</v>
      </c>
      <c r="B2197" t="s">
        <v>2183</v>
      </c>
      <c r="C2197" s="1">
        <v>39051</v>
      </c>
      <c r="D2197" s="2">
        <v>39052</v>
      </c>
      <c r="E2197" t="s">
        <v>107</v>
      </c>
      <c r="F2197" t="s">
        <v>299</v>
      </c>
      <c r="G2197" t="s">
        <v>3346</v>
      </c>
      <c r="H2197" s="4">
        <v>1000</v>
      </c>
      <c r="I2197" s="4">
        <v>14.61</v>
      </c>
      <c r="J2197" s="4">
        <v>336.29</v>
      </c>
      <c r="K2197" s="4">
        <v>663.71</v>
      </c>
      <c r="L2197" s="2">
        <v>45291</v>
      </c>
      <c r="M2197" t="s">
        <v>6</v>
      </c>
    </row>
    <row r="2198" spans="1:13" ht="12.75" customHeight="1" x14ac:dyDescent="0.25">
      <c r="A2198" t="s">
        <v>3348</v>
      </c>
      <c r="B2198" t="s">
        <v>1435</v>
      </c>
      <c r="C2198" s="1">
        <v>39051</v>
      </c>
      <c r="D2198" s="2">
        <v>39052</v>
      </c>
      <c r="E2198" t="s">
        <v>107</v>
      </c>
      <c r="F2198" t="s">
        <v>299</v>
      </c>
      <c r="G2198" t="s">
        <v>3346</v>
      </c>
      <c r="H2198" s="4">
        <v>1500</v>
      </c>
      <c r="I2198" s="4">
        <v>21.92</v>
      </c>
      <c r="J2198" s="4">
        <v>504.42</v>
      </c>
      <c r="K2198" s="4">
        <v>995.58</v>
      </c>
      <c r="L2198" s="2">
        <v>45291</v>
      </c>
      <c r="M2198" t="s">
        <v>6</v>
      </c>
    </row>
    <row r="2199" spans="1:13" ht="12.75" customHeight="1" x14ac:dyDescent="0.25">
      <c r="A2199" t="s">
        <v>3349</v>
      </c>
      <c r="B2199" t="s">
        <v>2172</v>
      </c>
      <c r="C2199" s="1">
        <v>39051</v>
      </c>
      <c r="D2199" s="2">
        <v>39052</v>
      </c>
      <c r="E2199" t="s">
        <v>107</v>
      </c>
      <c r="F2199" t="s">
        <v>299</v>
      </c>
      <c r="G2199" t="s">
        <v>3346</v>
      </c>
      <c r="H2199" s="4">
        <v>19200</v>
      </c>
      <c r="I2199" s="4">
        <v>280.58999999999997</v>
      </c>
      <c r="J2199" s="4">
        <v>6456.59</v>
      </c>
      <c r="K2199" s="4">
        <v>12743.41</v>
      </c>
      <c r="L2199" s="2">
        <v>45291</v>
      </c>
      <c r="M2199" t="s">
        <v>6</v>
      </c>
    </row>
    <row r="2200" spans="1:13" ht="12.75" customHeight="1" x14ac:dyDescent="0.25">
      <c r="A2200" t="s">
        <v>3350</v>
      </c>
      <c r="B2200" t="s">
        <v>792</v>
      </c>
      <c r="C2200" s="1">
        <v>39051</v>
      </c>
      <c r="D2200" s="2">
        <v>39052</v>
      </c>
      <c r="E2200" t="s">
        <v>107</v>
      </c>
      <c r="F2200" t="s">
        <v>299</v>
      </c>
      <c r="G2200" t="s">
        <v>3346</v>
      </c>
      <c r="H2200" s="4">
        <v>2200</v>
      </c>
      <c r="I2200" s="4">
        <v>32.15</v>
      </c>
      <c r="J2200" s="4">
        <v>739.83</v>
      </c>
      <c r="K2200" s="4">
        <v>1460.17</v>
      </c>
      <c r="L2200" s="2">
        <v>45291</v>
      </c>
      <c r="M2200" t="s">
        <v>6</v>
      </c>
    </row>
    <row r="2201" spans="1:13" ht="12.75" customHeight="1" x14ac:dyDescent="0.25">
      <c r="A2201" t="s">
        <v>3351</v>
      </c>
      <c r="B2201" t="s">
        <v>1435</v>
      </c>
      <c r="C2201" s="1">
        <v>39051</v>
      </c>
      <c r="D2201" s="2">
        <v>39052</v>
      </c>
      <c r="E2201" t="s">
        <v>107</v>
      </c>
      <c r="F2201" t="s">
        <v>299</v>
      </c>
      <c r="G2201" t="s">
        <v>3346</v>
      </c>
      <c r="H2201" s="4">
        <v>2000</v>
      </c>
      <c r="I2201" s="4">
        <v>29.23</v>
      </c>
      <c r="J2201" s="4">
        <v>672.56</v>
      </c>
      <c r="K2201" s="4">
        <v>1327.44</v>
      </c>
      <c r="L2201" s="2">
        <v>45291</v>
      </c>
      <c r="M2201" t="s">
        <v>6</v>
      </c>
    </row>
    <row r="2202" spans="1:13" ht="12.75" customHeight="1" x14ac:dyDescent="0.25">
      <c r="A2202" t="s">
        <v>3352</v>
      </c>
      <c r="B2202" t="s">
        <v>2181</v>
      </c>
      <c r="C2202" s="1">
        <v>39063</v>
      </c>
      <c r="D2202" s="2">
        <v>39083</v>
      </c>
      <c r="E2202" t="s">
        <v>107</v>
      </c>
      <c r="F2202" t="s">
        <v>299</v>
      </c>
      <c r="G2202" t="s">
        <v>3353</v>
      </c>
      <c r="H2202" s="4">
        <v>15120</v>
      </c>
      <c r="I2202" s="4">
        <v>221.11</v>
      </c>
      <c r="J2202" s="4">
        <v>5059.51</v>
      </c>
      <c r="K2202" s="4">
        <v>10060.49</v>
      </c>
      <c r="L2202" s="2">
        <v>45291</v>
      </c>
      <c r="M2202" t="s">
        <v>6</v>
      </c>
    </row>
    <row r="2203" spans="1:13" ht="12.75" customHeight="1" x14ac:dyDescent="0.25">
      <c r="A2203" t="s">
        <v>3354</v>
      </c>
      <c r="B2203" t="s">
        <v>2073</v>
      </c>
      <c r="C2203" s="1">
        <v>39063</v>
      </c>
      <c r="D2203" s="2">
        <v>39083</v>
      </c>
      <c r="E2203" t="s">
        <v>107</v>
      </c>
      <c r="F2203" t="s">
        <v>299</v>
      </c>
      <c r="G2203" t="s">
        <v>3353</v>
      </c>
      <c r="H2203" s="4">
        <v>834</v>
      </c>
      <c r="I2203" s="4">
        <v>12.2</v>
      </c>
      <c r="J2203" s="4">
        <v>279.08</v>
      </c>
      <c r="K2203" s="4">
        <v>554.91999999999996</v>
      </c>
      <c r="L2203" s="2">
        <v>45291</v>
      </c>
      <c r="M2203" t="s">
        <v>6</v>
      </c>
    </row>
    <row r="2204" spans="1:13" ht="12.75" customHeight="1" x14ac:dyDescent="0.25">
      <c r="A2204" t="s">
        <v>3355</v>
      </c>
      <c r="B2204" t="s">
        <v>979</v>
      </c>
      <c r="C2204" s="1">
        <v>39063</v>
      </c>
      <c r="D2204" s="2">
        <v>39083</v>
      </c>
      <c r="E2204" t="s">
        <v>107</v>
      </c>
      <c r="F2204" t="s">
        <v>299</v>
      </c>
      <c r="G2204" t="s">
        <v>3353</v>
      </c>
      <c r="H2204" s="4">
        <v>1690</v>
      </c>
      <c r="I2204" s="4">
        <v>24.71</v>
      </c>
      <c r="J2204" s="4">
        <v>565.52</v>
      </c>
      <c r="K2204" s="4">
        <v>1124.48</v>
      </c>
      <c r="L2204" s="2">
        <v>45291</v>
      </c>
      <c r="M2204" t="s">
        <v>6</v>
      </c>
    </row>
    <row r="2205" spans="1:13" ht="12.75" customHeight="1" x14ac:dyDescent="0.25">
      <c r="A2205" t="s">
        <v>3356</v>
      </c>
      <c r="B2205" t="s">
        <v>3051</v>
      </c>
      <c r="C2205" s="1">
        <v>39063</v>
      </c>
      <c r="D2205" s="2">
        <v>39083</v>
      </c>
      <c r="E2205" t="s">
        <v>107</v>
      </c>
      <c r="F2205" t="s">
        <v>299</v>
      </c>
      <c r="G2205" t="s">
        <v>3353</v>
      </c>
      <c r="H2205" s="4">
        <v>1040</v>
      </c>
      <c r="I2205" s="4">
        <v>15.21</v>
      </c>
      <c r="J2205" s="4">
        <v>348.01</v>
      </c>
      <c r="K2205" s="4">
        <v>691.99</v>
      </c>
      <c r="L2205" s="2">
        <v>45291</v>
      </c>
      <c r="M2205" t="s">
        <v>6</v>
      </c>
    </row>
    <row r="2206" spans="1:13" ht="12.75" customHeight="1" x14ac:dyDescent="0.25">
      <c r="A2206" t="s">
        <v>3357</v>
      </c>
      <c r="B2206" t="s">
        <v>2253</v>
      </c>
      <c r="C2206" s="1">
        <v>39063</v>
      </c>
      <c r="D2206" s="2">
        <v>39083</v>
      </c>
      <c r="E2206" t="s">
        <v>107</v>
      </c>
      <c r="F2206" t="s">
        <v>299</v>
      </c>
      <c r="G2206" t="s">
        <v>3353</v>
      </c>
      <c r="H2206" s="4">
        <v>40</v>
      </c>
      <c r="I2206" s="4">
        <v>0.59</v>
      </c>
      <c r="J2206" s="4">
        <v>13.4</v>
      </c>
      <c r="K2206" s="4">
        <v>26.6</v>
      </c>
      <c r="L2206" s="2">
        <v>45291</v>
      </c>
      <c r="M2206" t="s">
        <v>6</v>
      </c>
    </row>
    <row r="2207" spans="1:13" ht="12.75" customHeight="1" x14ac:dyDescent="0.25">
      <c r="A2207" t="s">
        <v>3358</v>
      </c>
      <c r="B2207" t="s">
        <v>2878</v>
      </c>
      <c r="C2207" s="1">
        <v>39063</v>
      </c>
      <c r="D2207" s="2">
        <v>39083</v>
      </c>
      <c r="E2207" t="s">
        <v>107</v>
      </c>
      <c r="F2207" t="s">
        <v>299</v>
      </c>
      <c r="G2207" t="s">
        <v>3353</v>
      </c>
      <c r="H2207" s="4">
        <v>525</v>
      </c>
      <c r="I2207" s="4">
        <v>7.68</v>
      </c>
      <c r="J2207" s="4">
        <v>175.69</v>
      </c>
      <c r="K2207" s="4">
        <v>349.31</v>
      </c>
      <c r="L2207" s="2">
        <v>45291</v>
      </c>
      <c r="M2207" t="s">
        <v>6</v>
      </c>
    </row>
    <row r="2208" spans="1:13" ht="12.75" customHeight="1" x14ac:dyDescent="0.25">
      <c r="A2208" t="s">
        <v>3359</v>
      </c>
      <c r="B2208" t="s">
        <v>2952</v>
      </c>
      <c r="C2208" s="1">
        <v>39063</v>
      </c>
      <c r="D2208" s="2">
        <v>39083</v>
      </c>
      <c r="E2208" t="s">
        <v>107</v>
      </c>
      <c r="F2208" t="s">
        <v>299</v>
      </c>
      <c r="G2208" t="s">
        <v>3353</v>
      </c>
      <c r="H2208" s="4">
        <v>300</v>
      </c>
      <c r="I2208" s="4">
        <v>4.3899999999999997</v>
      </c>
      <c r="J2208" s="4">
        <v>100.39</v>
      </c>
      <c r="K2208" s="4">
        <v>199.61</v>
      </c>
      <c r="L2208" s="2">
        <v>45291</v>
      </c>
      <c r="M2208" t="s">
        <v>6</v>
      </c>
    </row>
    <row r="2209" spans="1:13" ht="12.75" customHeight="1" x14ac:dyDescent="0.25">
      <c r="A2209" t="s">
        <v>3360</v>
      </c>
      <c r="B2209" t="s">
        <v>3361</v>
      </c>
      <c r="C2209" s="1">
        <v>39063</v>
      </c>
      <c r="D2209" s="2">
        <v>39083</v>
      </c>
      <c r="E2209" t="s">
        <v>107</v>
      </c>
      <c r="F2209" t="s">
        <v>299</v>
      </c>
      <c r="G2209" t="s">
        <v>3353</v>
      </c>
      <c r="H2209" s="4">
        <v>800</v>
      </c>
      <c r="I2209" s="4">
        <v>11.7</v>
      </c>
      <c r="J2209" s="4">
        <v>267.7</v>
      </c>
      <c r="K2209" s="4">
        <v>532.29999999999995</v>
      </c>
      <c r="L2209" s="2">
        <v>45291</v>
      </c>
      <c r="M2209" t="s">
        <v>6</v>
      </c>
    </row>
    <row r="2210" spans="1:13" ht="12.75" customHeight="1" x14ac:dyDescent="0.25">
      <c r="A2210" t="s">
        <v>3362</v>
      </c>
      <c r="B2210" t="s">
        <v>792</v>
      </c>
      <c r="C2210" s="1">
        <v>39080</v>
      </c>
      <c r="D2210" s="2">
        <v>39083</v>
      </c>
      <c r="E2210" t="s">
        <v>107</v>
      </c>
      <c r="F2210" t="s">
        <v>299</v>
      </c>
      <c r="G2210" t="s">
        <v>3353</v>
      </c>
      <c r="H2210" s="4">
        <v>748.75</v>
      </c>
      <c r="I2210" s="4">
        <v>10.95</v>
      </c>
      <c r="J2210" s="4">
        <v>250.64</v>
      </c>
      <c r="K2210" s="4">
        <v>498.11</v>
      </c>
      <c r="L2210" s="2">
        <v>45291</v>
      </c>
      <c r="M2210" t="s">
        <v>6</v>
      </c>
    </row>
    <row r="2211" spans="1:13" ht="12.75" customHeight="1" x14ac:dyDescent="0.25">
      <c r="A2211" t="s">
        <v>3363</v>
      </c>
      <c r="B2211" t="s">
        <v>1946</v>
      </c>
      <c r="C2211" s="1">
        <v>39080</v>
      </c>
      <c r="D2211" s="2">
        <v>39083</v>
      </c>
      <c r="E2211" t="s">
        <v>107</v>
      </c>
      <c r="F2211" t="s">
        <v>299</v>
      </c>
      <c r="G2211" t="s">
        <v>3353</v>
      </c>
      <c r="H2211" s="4">
        <v>14400</v>
      </c>
      <c r="I2211" s="4">
        <v>210.58</v>
      </c>
      <c r="J2211" s="4">
        <v>4818.58</v>
      </c>
      <c r="K2211" s="4">
        <v>9581.42</v>
      </c>
      <c r="L2211" s="2">
        <v>45291</v>
      </c>
      <c r="M2211" t="s">
        <v>6</v>
      </c>
    </row>
    <row r="2212" spans="1:13" ht="12.75" customHeight="1" x14ac:dyDescent="0.25">
      <c r="A2212" t="s">
        <v>3364</v>
      </c>
      <c r="B2212" t="s">
        <v>3365</v>
      </c>
      <c r="C2212" s="1">
        <v>39082</v>
      </c>
      <c r="D2212" s="2">
        <v>25750</v>
      </c>
      <c r="E2212" t="s">
        <v>4</v>
      </c>
      <c r="F2212" t="s">
        <v>5</v>
      </c>
      <c r="G2212" t="s">
        <v>5</v>
      </c>
      <c r="H2212" s="4">
        <v>-16702</v>
      </c>
      <c r="I2212" s="4">
        <v>0</v>
      </c>
      <c r="J2212" s="4">
        <v>-16702</v>
      </c>
      <c r="K2212" s="4">
        <v>0</v>
      </c>
      <c r="L2212" s="2">
        <v>45291</v>
      </c>
      <c r="M2212" t="s">
        <v>6</v>
      </c>
    </row>
    <row r="2213" spans="1:13" ht="12.75" customHeight="1" x14ac:dyDescent="0.25">
      <c r="A2213" t="s">
        <v>3366</v>
      </c>
      <c r="B2213" t="s">
        <v>3367</v>
      </c>
      <c r="C2213" s="1">
        <v>39082</v>
      </c>
      <c r="D2213" s="2">
        <v>25750</v>
      </c>
      <c r="E2213" t="s">
        <v>101</v>
      </c>
      <c r="F2213" t="s">
        <v>102</v>
      </c>
      <c r="G2213" t="s">
        <v>5</v>
      </c>
      <c r="H2213" s="4">
        <v>-16702</v>
      </c>
      <c r="I2213" s="4">
        <v>0</v>
      </c>
      <c r="J2213" s="4">
        <v>-16701.55</v>
      </c>
      <c r="K2213" s="4">
        <v>-0.45</v>
      </c>
      <c r="L2213" s="2">
        <v>45291</v>
      </c>
      <c r="M2213" t="s">
        <v>6</v>
      </c>
    </row>
    <row r="2214" spans="1:13" ht="12.75" customHeight="1" x14ac:dyDescent="0.25">
      <c r="A2214" t="s">
        <v>3368</v>
      </c>
      <c r="B2214" t="s">
        <v>3367</v>
      </c>
      <c r="C2214" s="1">
        <v>39082</v>
      </c>
      <c r="D2214" s="2">
        <v>25750</v>
      </c>
      <c r="E2214" t="s">
        <v>4</v>
      </c>
      <c r="F2214" t="s">
        <v>5</v>
      </c>
      <c r="G2214" t="s">
        <v>5</v>
      </c>
      <c r="H2214" s="4">
        <v>16702</v>
      </c>
      <c r="I2214" s="4">
        <v>0</v>
      </c>
      <c r="J2214" s="4">
        <v>12192</v>
      </c>
      <c r="K2214" s="4">
        <v>4510</v>
      </c>
      <c r="L2214" s="2">
        <v>45291</v>
      </c>
      <c r="M2214" t="s">
        <v>6</v>
      </c>
    </row>
    <row r="2215" spans="1:13" ht="12.75" customHeight="1" x14ac:dyDescent="0.25">
      <c r="A2215" t="s">
        <v>3369</v>
      </c>
      <c r="B2215" t="s">
        <v>3370</v>
      </c>
      <c r="C2215" s="1">
        <v>39082</v>
      </c>
      <c r="D2215" s="2">
        <v>33055</v>
      </c>
      <c r="E2215" t="s">
        <v>4</v>
      </c>
      <c r="F2215" t="s">
        <v>5</v>
      </c>
      <c r="G2215" t="s">
        <v>5</v>
      </c>
      <c r="H2215" s="4">
        <v>-5282</v>
      </c>
      <c r="I2215" s="4">
        <v>0</v>
      </c>
      <c r="J2215" s="4">
        <v>-5282</v>
      </c>
      <c r="K2215" s="4">
        <v>0</v>
      </c>
      <c r="L2215" s="2">
        <v>45291</v>
      </c>
      <c r="M2215" t="s">
        <v>6</v>
      </c>
    </row>
    <row r="2216" spans="1:13" ht="12.75" customHeight="1" x14ac:dyDescent="0.25">
      <c r="A2216" t="s">
        <v>3371</v>
      </c>
      <c r="B2216" t="s">
        <v>3372</v>
      </c>
      <c r="C2216" s="1">
        <v>39082</v>
      </c>
      <c r="D2216" s="2">
        <v>33055</v>
      </c>
      <c r="E2216" t="s">
        <v>107</v>
      </c>
      <c r="F2216" t="s">
        <v>299</v>
      </c>
      <c r="G2216" t="s">
        <v>781</v>
      </c>
      <c r="H2216" s="4">
        <v>-5282</v>
      </c>
      <c r="I2216" s="4">
        <v>-61.63</v>
      </c>
      <c r="J2216" s="4">
        <v>-3494.8</v>
      </c>
      <c r="K2216" s="4">
        <v>-1787.2</v>
      </c>
      <c r="L2216" s="2">
        <v>45291</v>
      </c>
      <c r="M2216" t="s">
        <v>6</v>
      </c>
    </row>
    <row r="2217" spans="1:13" ht="12.75" customHeight="1" x14ac:dyDescent="0.25">
      <c r="A2217" t="s">
        <v>3373</v>
      </c>
      <c r="B2217" t="s">
        <v>3372</v>
      </c>
      <c r="C2217" s="1">
        <v>39082</v>
      </c>
      <c r="D2217" s="2">
        <v>33055</v>
      </c>
      <c r="E2217" t="s">
        <v>4</v>
      </c>
      <c r="F2217" t="s">
        <v>5</v>
      </c>
      <c r="G2217" t="s">
        <v>5</v>
      </c>
      <c r="H2217" s="4">
        <v>5282</v>
      </c>
      <c r="I2217" s="4">
        <v>0</v>
      </c>
      <c r="J2217" s="4">
        <v>1743</v>
      </c>
      <c r="K2217" s="4">
        <v>3539</v>
      </c>
      <c r="L2217" s="2">
        <v>45291</v>
      </c>
      <c r="M2217" t="s">
        <v>6</v>
      </c>
    </row>
    <row r="2218" spans="1:13" ht="12.75" customHeight="1" x14ac:dyDescent="0.25">
      <c r="A2218" t="s">
        <v>3374</v>
      </c>
      <c r="B2218" t="s">
        <v>2447</v>
      </c>
      <c r="C2218" s="1">
        <v>39082</v>
      </c>
      <c r="D2218" s="2">
        <v>39083</v>
      </c>
      <c r="E2218" t="s">
        <v>107</v>
      </c>
      <c r="F2218" t="s">
        <v>299</v>
      </c>
      <c r="G2218" t="s">
        <v>3353</v>
      </c>
      <c r="H2218" s="4">
        <v>1871.48</v>
      </c>
      <c r="I2218" s="4">
        <v>27.37</v>
      </c>
      <c r="J2218" s="4">
        <v>626.26</v>
      </c>
      <c r="K2218" s="4">
        <v>1245.22</v>
      </c>
      <c r="L2218" s="2">
        <v>45291</v>
      </c>
      <c r="M2218" t="s">
        <v>6</v>
      </c>
    </row>
    <row r="2219" spans="1:13" ht="12.75" customHeight="1" x14ac:dyDescent="0.25">
      <c r="A2219" t="s">
        <v>3375</v>
      </c>
      <c r="B2219" t="s">
        <v>2447</v>
      </c>
      <c r="C2219" s="1">
        <v>39082</v>
      </c>
      <c r="D2219" s="2">
        <v>39083</v>
      </c>
      <c r="E2219" t="s">
        <v>107</v>
      </c>
      <c r="F2219" t="s">
        <v>299</v>
      </c>
      <c r="G2219" t="s">
        <v>3353</v>
      </c>
      <c r="H2219" s="4">
        <v>983.73</v>
      </c>
      <c r="I2219" s="4">
        <v>14.38</v>
      </c>
      <c r="J2219" s="4">
        <v>329.26</v>
      </c>
      <c r="K2219" s="4">
        <v>654.47</v>
      </c>
      <c r="L2219" s="2">
        <v>45291</v>
      </c>
      <c r="M2219" t="s">
        <v>6</v>
      </c>
    </row>
    <row r="2220" spans="1:13" ht="12.75" customHeight="1" x14ac:dyDescent="0.25">
      <c r="A2220" t="s">
        <v>3376</v>
      </c>
      <c r="B2220" t="s">
        <v>2447</v>
      </c>
      <c r="C2220" s="1">
        <v>39082</v>
      </c>
      <c r="D2220" s="2">
        <v>39083</v>
      </c>
      <c r="E2220" t="s">
        <v>107</v>
      </c>
      <c r="F2220" t="s">
        <v>299</v>
      </c>
      <c r="G2220" t="s">
        <v>3353</v>
      </c>
      <c r="H2220" s="4">
        <v>2148.9299999999998</v>
      </c>
      <c r="I2220" s="4">
        <v>31.43</v>
      </c>
      <c r="J2220" s="4">
        <v>719.11</v>
      </c>
      <c r="K2220" s="4">
        <v>1429.82</v>
      </c>
      <c r="L2220" s="2">
        <v>45291</v>
      </c>
      <c r="M2220" t="s">
        <v>6</v>
      </c>
    </row>
    <row r="2221" spans="1:13" ht="12.75" customHeight="1" x14ac:dyDescent="0.25">
      <c r="A2221" t="s">
        <v>3377</v>
      </c>
      <c r="B2221" t="s">
        <v>2447</v>
      </c>
      <c r="C2221" s="1">
        <v>39082</v>
      </c>
      <c r="D2221" s="2">
        <v>39083</v>
      </c>
      <c r="E2221" t="s">
        <v>107</v>
      </c>
      <c r="F2221" t="s">
        <v>299</v>
      </c>
      <c r="G2221" t="s">
        <v>3353</v>
      </c>
      <c r="H2221" s="4">
        <v>790.73</v>
      </c>
      <c r="I2221" s="4">
        <v>11.56</v>
      </c>
      <c r="J2221" s="4">
        <v>264.69</v>
      </c>
      <c r="K2221" s="4">
        <v>526.04</v>
      </c>
      <c r="L2221" s="2">
        <v>45291</v>
      </c>
      <c r="M2221" t="s">
        <v>6</v>
      </c>
    </row>
    <row r="2222" spans="1:13" ht="12.75" customHeight="1" x14ac:dyDescent="0.25">
      <c r="A2222" t="s">
        <v>3378</v>
      </c>
      <c r="B2222" t="s">
        <v>2447</v>
      </c>
      <c r="C2222" s="1">
        <v>39082</v>
      </c>
      <c r="D2222" s="2">
        <v>39083</v>
      </c>
      <c r="E2222" t="s">
        <v>107</v>
      </c>
      <c r="F2222" t="s">
        <v>299</v>
      </c>
      <c r="G2222" t="s">
        <v>3353</v>
      </c>
      <c r="H2222" s="4">
        <v>2966.18</v>
      </c>
      <c r="I2222" s="4">
        <v>43.38</v>
      </c>
      <c r="J2222" s="4">
        <v>992.5</v>
      </c>
      <c r="K2222" s="4">
        <v>1973.68</v>
      </c>
      <c r="L2222" s="2">
        <v>45291</v>
      </c>
      <c r="M2222" t="s">
        <v>6</v>
      </c>
    </row>
    <row r="2223" spans="1:13" ht="12.75" customHeight="1" x14ac:dyDescent="0.25">
      <c r="A2223" t="s">
        <v>3379</v>
      </c>
      <c r="B2223" t="s">
        <v>2447</v>
      </c>
      <c r="C2223" s="1">
        <v>39082</v>
      </c>
      <c r="D2223" s="2">
        <v>39083</v>
      </c>
      <c r="E2223" t="s">
        <v>107</v>
      </c>
      <c r="F2223" t="s">
        <v>299</v>
      </c>
      <c r="G2223" t="s">
        <v>3353</v>
      </c>
      <c r="H2223" s="4">
        <v>1257.69</v>
      </c>
      <c r="I2223" s="4">
        <v>18.39</v>
      </c>
      <c r="J2223" s="4">
        <v>420.8</v>
      </c>
      <c r="K2223" s="4">
        <v>836.89</v>
      </c>
      <c r="L2223" s="2">
        <v>45291</v>
      </c>
      <c r="M2223" t="s">
        <v>6</v>
      </c>
    </row>
    <row r="2224" spans="1:13" ht="12.75" customHeight="1" x14ac:dyDescent="0.25">
      <c r="A2224" t="s">
        <v>3380</v>
      </c>
      <c r="B2224" t="s">
        <v>3294</v>
      </c>
      <c r="C2224" s="1">
        <v>39082</v>
      </c>
      <c r="D2224" s="2">
        <v>39083</v>
      </c>
      <c r="E2224" t="s">
        <v>107</v>
      </c>
      <c r="F2224" t="s">
        <v>299</v>
      </c>
      <c r="G2224" t="s">
        <v>3353</v>
      </c>
      <c r="H2224" s="4">
        <v>3797.88</v>
      </c>
      <c r="I2224" s="4">
        <v>55.54</v>
      </c>
      <c r="J2224" s="4">
        <v>1270.9000000000001</v>
      </c>
      <c r="K2224" s="4">
        <v>2526.98</v>
      </c>
      <c r="L2224" s="2">
        <v>45291</v>
      </c>
      <c r="M2224" t="s">
        <v>6</v>
      </c>
    </row>
    <row r="2225" spans="1:13" ht="12.75" customHeight="1" x14ac:dyDescent="0.25">
      <c r="A2225" t="s">
        <v>3381</v>
      </c>
      <c r="B2225" t="s">
        <v>3382</v>
      </c>
      <c r="C2225" s="1">
        <v>39082</v>
      </c>
      <c r="D2225" s="2">
        <v>39083</v>
      </c>
      <c r="E2225" t="s">
        <v>107</v>
      </c>
      <c r="F2225" t="s">
        <v>299</v>
      </c>
      <c r="G2225" t="s">
        <v>3353</v>
      </c>
      <c r="H2225" s="4">
        <v>1687.5</v>
      </c>
      <c r="I2225" s="4">
        <v>24.68</v>
      </c>
      <c r="J2225" s="4">
        <v>564.67999999999995</v>
      </c>
      <c r="K2225" s="4">
        <v>1122.82</v>
      </c>
      <c r="L2225" s="2">
        <v>45291</v>
      </c>
      <c r="M2225" t="s">
        <v>6</v>
      </c>
    </row>
    <row r="2226" spans="1:13" ht="12.75" customHeight="1" x14ac:dyDescent="0.25">
      <c r="A2226" t="s">
        <v>3383</v>
      </c>
      <c r="B2226" t="s">
        <v>2044</v>
      </c>
      <c r="C2226" s="1">
        <v>39082</v>
      </c>
      <c r="D2226" s="2">
        <v>39083</v>
      </c>
      <c r="E2226" t="s">
        <v>107</v>
      </c>
      <c r="F2226" t="s">
        <v>299</v>
      </c>
      <c r="G2226" t="s">
        <v>3353</v>
      </c>
      <c r="H2226" s="4">
        <v>49062.09</v>
      </c>
      <c r="I2226" s="4">
        <v>717.47</v>
      </c>
      <c r="J2226" s="4">
        <v>16417.310000000001</v>
      </c>
      <c r="K2226" s="4">
        <v>32644.78</v>
      </c>
      <c r="L2226" s="2">
        <v>45291</v>
      </c>
      <c r="M2226" t="s">
        <v>6</v>
      </c>
    </row>
    <row r="2227" spans="1:13" ht="12.75" customHeight="1" x14ac:dyDescent="0.25">
      <c r="A2227" t="s">
        <v>3384</v>
      </c>
      <c r="B2227" t="s">
        <v>2046</v>
      </c>
      <c r="C2227" s="1">
        <v>39082</v>
      </c>
      <c r="D2227" s="2">
        <v>39083</v>
      </c>
      <c r="E2227" t="s">
        <v>107</v>
      </c>
      <c r="F2227" t="s">
        <v>299</v>
      </c>
      <c r="G2227" t="s">
        <v>3353</v>
      </c>
      <c r="H2227" s="4">
        <v>6095.71</v>
      </c>
      <c r="I2227" s="4">
        <v>89.14</v>
      </c>
      <c r="J2227" s="4">
        <v>2039.86</v>
      </c>
      <c r="K2227" s="4">
        <v>4055.85</v>
      </c>
      <c r="L2227" s="2">
        <v>45291</v>
      </c>
      <c r="M2227" t="s">
        <v>6</v>
      </c>
    </row>
    <row r="2228" spans="1:13" ht="12.75" customHeight="1" x14ac:dyDescent="0.25">
      <c r="A2228" t="s">
        <v>3385</v>
      </c>
      <c r="B2228" t="s">
        <v>2457</v>
      </c>
      <c r="C2228" s="1">
        <v>39082</v>
      </c>
      <c r="D2228" s="2">
        <v>39083</v>
      </c>
      <c r="E2228" t="s">
        <v>107</v>
      </c>
      <c r="F2228" t="s">
        <v>299</v>
      </c>
      <c r="G2228" t="s">
        <v>3353</v>
      </c>
      <c r="H2228" s="4">
        <v>-1350</v>
      </c>
      <c r="I2228" s="4">
        <v>-19.739999999999998</v>
      </c>
      <c r="J2228" s="4">
        <v>-451.74</v>
      </c>
      <c r="K2228" s="4">
        <v>-898.26</v>
      </c>
      <c r="L2228" s="2">
        <v>45291</v>
      </c>
      <c r="M2228" t="s">
        <v>6</v>
      </c>
    </row>
    <row r="2229" spans="1:13" ht="12.75" customHeight="1" x14ac:dyDescent="0.25">
      <c r="A2229" t="s">
        <v>3386</v>
      </c>
      <c r="B2229" t="s">
        <v>3387</v>
      </c>
      <c r="C2229" s="1">
        <v>39082</v>
      </c>
      <c r="D2229" s="2">
        <v>39083</v>
      </c>
      <c r="E2229" t="s">
        <v>107</v>
      </c>
      <c r="F2229" t="s">
        <v>299</v>
      </c>
      <c r="G2229" t="s">
        <v>3353</v>
      </c>
      <c r="H2229" s="4">
        <v>400</v>
      </c>
      <c r="I2229" s="4">
        <v>5.85</v>
      </c>
      <c r="J2229" s="4">
        <v>133.86000000000001</v>
      </c>
      <c r="K2229" s="4">
        <v>266.14</v>
      </c>
      <c r="L2229" s="2">
        <v>45291</v>
      </c>
      <c r="M2229" t="s">
        <v>6</v>
      </c>
    </row>
    <row r="2230" spans="1:13" ht="12.75" customHeight="1" x14ac:dyDescent="0.25">
      <c r="A2230" t="s">
        <v>3388</v>
      </c>
      <c r="B2230" t="s">
        <v>1602</v>
      </c>
      <c r="C2230" s="1">
        <v>39113</v>
      </c>
      <c r="D2230" s="2">
        <v>39114</v>
      </c>
      <c r="E2230" t="s">
        <v>107</v>
      </c>
      <c r="F2230" t="s">
        <v>299</v>
      </c>
      <c r="G2230" t="s">
        <v>3389</v>
      </c>
      <c r="H2230" s="4">
        <v>12744</v>
      </c>
      <c r="I2230" s="4">
        <v>186.49</v>
      </c>
      <c r="J2230" s="4">
        <v>4243.33</v>
      </c>
      <c r="K2230" s="4">
        <v>8500.67</v>
      </c>
      <c r="L2230" s="2">
        <v>45291</v>
      </c>
      <c r="M2230" t="s">
        <v>6</v>
      </c>
    </row>
    <row r="2231" spans="1:13" ht="12.75" customHeight="1" x14ac:dyDescent="0.25">
      <c r="A2231" t="s">
        <v>3390</v>
      </c>
      <c r="B2231" t="s">
        <v>3391</v>
      </c>
      <c r="C2231" s="1">
        <v>39113</v>
      </c>
      <c r="D2231" s="2">
        <v>39114</v>
      </c>
      <c r="E2231" t="s">
        <v>107</v>
      </c>
      <c r="F2231" t="s">
        <v>299</v>
      </c>
      <c r="G2231" t="s">
        <v>3389</v>
      </c>
      <c r="H2231" s="4">
        <v>62088</v>
      </c>
      <c r="I2231" s="4">
        <v>908.55</v>
      </c>
      <c r="J2231" s="4">
        <v>20673.23</v>
      </c>
      <c r="K2231" s="4">
        <v>41414.769999999997</v>
      </c>
      <c r="L2231" s="2">
        <v>45291</v>
      </c>
      <c r="M2231" t="s">
        <v>6</v>
      </c>
    </row>
    <row r="2232" spans="1:13" ht="12.75" customHeight="1" x14ac:dyDescent="0.25">
      <c r="A2232" t="s">
        <v>3392</v>
      </c>
      <c r="B2232" t="s">
        <v>2419</v>
      </c>
      <c r="C2232" s="1">
        <v>39113</v>
      </c>
      <c r="D2232" s="2">
        <v>39114</v>
      </c>
      <c r="E2232" t="s">
        <v>107</v>
      </c>
      <c r="F2232" t="s">
        <v>299</v>
      </c>
      <c r="G2232" t="s">
        <v>3389</v>
      </c>
      <c r="H2232" s="4">
        <v>200</v>
      </c>
      <c r="I2232" s="4">
        <v>2.93</v>
      </c>
      <c r="J2232" s="4">
        <v>66.599999999999994</v>
      </c>
      <c r="K2232" s="4">
        <v>133.4</v>
      </c>
      <c r="L2232" s="2">
        <v>45291</v>
      </c>
      <c r="M2232" t="s">
        <v>6</v>
      </c>
    </row>
    <row r="2233" spans="1:13" ht="12.75" customHeight="1" x14ac:dyDescent="0.25">
      <c r="A2233" t="s">
        <v>3393</v>
      </c>
      <c r="B2233" t="s">
        <v>3394</v>
      </c>
      <c r="C2233" s="1">
        <v>39113</v>
      </c>
      <c r="D2233" s="2">
        <v>39114</v>
      </c>
      <c r="E2233" t="s">
        <v>107</v>
      </c>
      <c r="F2233" t="s">
        <v>299</v>
      </c>
      <c r="G2233" t="s">
        <v>3389</v>
      </c>
      <c r="H2233" s="4">
        <v>310</v>
      </c>
      <c r="I2233" s="4">
        <v>4.54</v>
      </c>
      <c r="J2233" s="4">
        <v>103.23</v>
      </c>
      <c r="K2233" s="4">
        <v>206.77</v>
      </c>
      <c r="L2233" s="2">
        <v>45291</v>
      </c>
      <c r="M2233" t="s">
        <v>6</v>
      </c>
    </row>
    <row r="2234" spans="1:13" ht="12.75" customHeight="1" x14ac:dyDescent="0.25">
      <c r="A2234" t="s">
        <v>3395</v>
      </c>
      <c r="B2234" t="s">
        <v>2831</v>
      </c>
      <c r="C2234" s="1">
        <v>39113</v>
      </c>
      <c r="D2234" s="2">
        <v>39114</v>
      </c>
      <c r="E2234" t="s">
        <v>107</v>
      </c>
      <c r="F2234" t="s">
        <v>299</v>
      </c>
      <c r="G2234" t="s">
        <v>3389</v>
      </c>
      <c r="H2234" s="4">
        <v>400</v>
      </c>
      <c r="I2234" s="4">
        <v>5.85</v>
      </c>
      <c r="J2234" s="4">
        <v>133.19</v>
      </c>
      <c r="K2234" s="4">
        <v>266.81</v>
      </c>
      <c r="L2234" s="2">
        <v>45291</v>
      </c>
      <c r="M2234" t="s">
        <v>6</v>
      </c>
    </row>
    <row r="2235" spans="1:13" ht="12.75" customHeight="1" x14ac:dyDescent="0.25">
      <c r="A2235" t="s">
        <v>3396</v>
      </c>
      <c r="B2235" t="s">
        <v>1088</v>
      </c>
      <c r="C2235" s="1">
        <v>39113</v>
      </c>
      <c r="D2235" s="2">
        <v>39114</v>
      </c>
      <c r="E2235" t="s">
        <v>107</v>
      </c>
      <c r="F2235" t="s">
        <v>299</v>
      </c>
      <c r="G2235" t="s">
        <v>3389</v>
      </c>
      <c r="H2235" s="4">
        <v>1680</v>
      </c>
      <c r="I2235" s="4">
        <v>24.58</v>
      </c>
      <c r="J2235" s="4">
        <v>559.38</v>
      </c>
      <c r="K2235" s="4">
        <v>1120.6199999999999</v>
      </c>
      <c r="L2235" s="2">
        <v>45291</v>
      </c>
      <c r="M2235" t="s">
        <v>6</v>
      </c>
    </row>
    <row r="2236" spans="1:13" ht="12.75" customHeight="1" x14ac:dyDescent="0.25">
      <c r="A2236" t="s">
        <v>3397</v>
      </c>
      <c r="B2236" t="s">
        <v>3398</v>
      </c>
      <c r="C2236" s="1">
        <v>39113</v>
      </c>
      <c r="D2236" s="2">
        <v>39114</v>
      </c>
      <c r="E2236" t="s">
        <v>107</v>
      </c>
      <c r="F2236" t="s">
        <v>299</v>
      </c>
      <c r="G2236" t="s">
        <v>3389</v>
      </c>
      <c r="H2236" s="4">
        <v>1460</v>
      </c>
      <c r="I2236" s="4">
        <v>21.37</v>
      </c>
      <c r="J2236" s="4">
        <v>486.14</v>
      </c>
      <c r="K2236" s="4">
        <v>973.86</v>
      </c>
      <c r="L2236" s="2">
        <v>45291</v>
      </c>
      <c r="M2236" t="s">
        <v>6</v>
      </c>
    </row>
    <row r="2237" spans="1:13" ht="12.75" customHeight="1" x14ac:dyDescent="0.25">
      <c r="A2237" t="s">
        <v>3399</v>
      </c>
      <c r="B2237" t="s">
        <v>3400</v>
      </c>
      <c r="C2237" s="1">
        <v>39113</v>
      </c>
      <c r="D2237" s="2">
        <v>39114</v>
      </c>
      <c r="E2237" t="s">
        <v>107</v>
      </c>
      <c r="F2237" t="s">
        <v>299</v>
      </c>
      <c r="G2237" t="s">
        <v>3389</v>
      </c>
      <c r="H2237" s="4">
        <v>760</v>
      </c>
      <c r="I2237" s="4">
        <v>11.12</v>
      </c>
      <c r="J2237" s="4">
        <v>253.06</v>
      </c>
      <c r="K2237" s="4">
        <v>506.94</v>
      </c>
      <c r="L2237" s="2">
        <v>45291</v>
      </c>
      <c r="M2237" t="s">
        <v>6</v>
      </c>
    </row>
    <row r="2238" spans="1:13" ht="12.75" customHeight="1" x14ac:dyDescent="0.25">
      <c r="A2238" t="s">
        <v>3401</v>
      </c>
      <c r="B2238" t="s">
        <v>2192</v>
      </c>
      <c r="C2238" s="1">
        <v>39113</v>
      </c>
      <c r="D2238" s="2">
        <v>39114</v>
      </c>
      <c r="E2238" t="s">
        <v>107</v>
      </c>
      <c r="F2238" t="s">
        <v>299</v>
      </c>
      <c r="G2238" t="s">
        <v>3389</v>
      </c>
      <c r="H2238" s="4">
        <v>1000</v>
      </c>
      <c r="I2238" s="4">
        <v>14.63</v>
      </c>
      <c r="J2238" s="4">
        <v>332.97</v>
      </c>
      <c r="K2238" s="4">
        <v>667.03</v>
      </c>
      <c r="L2238" s="2">
        <v>45291</v>
      </c>
      <c r="M2238" t="s">
        <v>6</v>
      </c>
    </row>
    <row r="2239" spans="1:13" ht="12.75" customHeight="1" x14ac:dyDescent="0.25">
      <c r="A2239" t="s">
        <v>3402</v>
      </c>
      <c r="B2239" t="s">
        <v>1144</v>
      </c>
      <c r="C2239" s="1">
        <v>39113</v>
      </c>
      <c r="D2239" s="2">
        <v>39114</v>
      </c>
      <c r="E2239" t="s">
        <v>107</v>
      </c>
      <c r="F2239" t="s">
        <v>299</v>
      </c>
      <c r="G2239" t="s">
        <v>3389</v>
      </c>
      <c r="H2239" s="4">
        <v>2200</v>
      </c>
      <c r="I2239" s="4">
        <v>32.19</v>
      </c>
      <c r="J2239" s="4">
        <v>732.53</v>
      </c>
      <c r="K2239" s="4">
        <v>1467.47</v>
      </c>
      <c r="L2239" s="2">
        <v>45291</v>
      </c>
      <c r="M2239" t="s">
        <v>6</v>
      </c>
    </row>
    <row r="2240" spans="1:13" ht="12.75" customHeight="1" x14ac:dyDescent="0.25">
      <c r="A2240" t="s">
        <v>3403</v>
      </c>
      <c r="B2240" t="s">
        <v>1985</v>
      </c>
      <c r="C2240" s="1">
        <v>39113</v>
      </c>
      <c r="D2240" s="2">
        <v>39114</v>
      </c>
      <c r="E2240" t="s">
        <v>107</v>
      </c>
      <c r="F2240" t="s">
        <v>299</v>
      </c>
      <c r="G2240" t="s">
        <v>3389</v>
      </c>
      <c r="H2240" s="4">
        <v>150</v>
      </c>
      <c r="I2240" s="4">
        <v>2.2000000000000002</v>
      </c>
      <c r="J2240" s="4">
        <v>49.95</v>
      </c>
      <c r="K2240" s="4">
        <v>100.05</v>
      </c>
      <c r="L2240" s="2">
        <v>45291</v>
      </c>
      <c r="M2240" t="s">
        <v>6</v>
      </c>
    </row>
    <row r="2241" spans="1:13" ht="12.75" customHeight="1" x14ac:dyDescent="0.25">
      <c r="A2241" t="s">
        <v>3404</v>
      </c>
      <c r="B2241" t="s">
        <v>3405</v>
      </c>
      <c r="C2241" s="1">
        <v>39113</v>
      </c>
      <c r="D2241" s="2">
        <v>39114</v>
      </c>
      <c r="E2241" t="s">
        <v>107</v>
      </c>
      <c r="F2241" t="s">
        <v>299</v>
      </c>
      <c r="G2241" t="s">
        <v>3389</v>
      </c>
      <c r="H2241" s="4">
        <v>2000</v>
      </c>
      <c r="I2241" s="4">
        <v>29.27</v>
      </c>
      <c r="J2241" s="4">
        <v>665.94</v>
      </c>
      <c r="K2241" s="4">
        <v>1334.06</v>
      </c>
      <c r="L2241" s="2">
        <v>45291</v>
      </c>
      <c r="M2241" t="s">
        <v>6</v>
      </c>
    </row>
    <row r="2242" spans="1:13" ht="12.75" customHeight="1" x14ac:dyDescent="0.25">
      <c r="A2242" t="s">
        <v>3406</v>
      </c>
      <c r="B2242" t="s">
        <v>3407</v>
      </c>
      <c r="C2242" s="1">
        <v>39113</v>
      </c>
      <c r="D2242" s="2">
        <v>39114</v>
      </c>
      <c r="E2242" t="s">
        <v>107</v>
      </c>
      <c r="F2242" t="s">
        <v>299</v>
      </c>
      <c r="G2242" t="s">
        <v>3389</v>
      </c>
      <c r="H2242" s="4">
        <v>1250</v>
      </c>
      <c r="I2242" s="4">
        <v>18.29</v>
      </c>
      <c r="J2242" s="4">
        <v>416.21</v>
      </c>
      <c r="K2242" s="4">
        <v>833.79</v>
      </c>
      <c r="L2242" s="2">
        <v>45291</v>
      </c>
      <c r="M2242" t="s">
        <v>6</v>
      </c>
    </row>
    <row r="2243" spans="1:13" ht="12.75" customHeight="1" x14ac:dyDescent="0.25">
      <c r="A2243" t="s">
        <v>3408</v>
      </c>
      <c r="B2243" t="s">
        <v>1607</v>
      </c>
      <c r="C2243" s="1">
        <v>39113</v>
      </c>
      <c r="D2243" s="2">
        <v>39114</v>
      </c>
      <c r="E2243" t="s">
        <v>107</v>
      </c>
      <c r="F2243" t="s">
        <v>299</v>
      </c>
      <c r="G2243" t="s">
        <v>3389</v>
      </c>
      <c r="H2243" s="4">
        <v>12000</v>
      </c>
      <c r="I2243" s="4">
        <v>175.6</v>
      </c>
      <c r="J2243" s="4">
        <v>3995.6</v>
      </c>
      <c r="K2243" s="4">
        <v>8004.4</v>
      </c>
      <c r="L2243" s="2">
        <v>45291</v>
      </c>
      <c r="M2243" t="s">
        <v>6</v>
      </c>
    </row>
    <row r="2244" spans="1:13" ht="12.75" customHeight="1" x14ac:dyDescent="0.25">
      <c r="A2244" t="s">
        <v>3409</v>
      </c>
      <c r="B2244" t="s">
        <v>3410</v>
      </c>
      <c r="C2244" s="1">
        <v>39113</v>
      </c>
      <c r="D2244" s="2">
        <v>39114</v>
      </c>
      <c r="E2244" t="s">
        <v>107</v>
      </c>
      <c r="F2244" t="s">
        <v>299</v>
      </c>
      <c r="G2244" t="s">
        <v>3389</v>
      </c>
      <c r="H2244" s="4">
        <v>2545</v>
      </c>
      <c r="I2244" s="4">
        <v>37.24</v>
      </c>
      <c r="J2244" s="4">
        <v>847.34</v>
      </c>
      <c r="K2244" s="4">
        <v>1697.66</v>
      </c>
      <c r="L2244" s="2">
        <v>45291</v>
      </c>
      <c r="M2244" t="s">
        <v>6</v>
      </c>
    </row>
    <row r="2245" spans="1:13" ht="12.75" customHeight="1" x14ac:dyDescent="0.25">
      <c r="A2245" t="s">
        <v>3411</v>
      </c>
      <c r="B2245" t="s">
        <v>3412</v>
      </c>
      <c r="C2245" s="1">
        <v>39113</v>
      </c>
      <c r="D2245" s="2">
        <v>39114</v>
      </c>
      <c r="E2245" t="s">
        <v>107</v>
      </c>
      <c r="F2245" t="s">
        <v>299</v>
      </c>
      <c r="G2245" t="s">
        <v>3389</v>
      </c>
      <c r="H2245" s="4">
        <v>800</v>
      </c>
      <c r="I2245" s="4">
        <v>11.71</v>
      </c>
      <c r="J2245" s="4">
        <v>266.38</v>
      </c>
      <c r="K2245" s="4">
        <v>533.62</v>
      </c>
      <c r="L2245" s="2">
        <v>45291</v>
      </c>
      <c r="M2245" t="s">
        <v>6</v>
      </c>
    </row>
    <row r="2246" spans="1:13" ht="12.75" customHeight="1" x14ac:dyDescent="0.25">
      <c r="A2246" t="s">
        <v>3413</v>
      </c>
      <c r="B2246" t="s">
        <v>3414</v>
      </c>
      <c r="C2246" s="1">
        <v>39113</v>
      </c>
      <c r="D2246" s="2">
        <v>39114</v>
      </c>
      <c r="E2246" t="s">
        <v>107</v>
      </c>
      <c r="F2246" t="s">
        <v>299</v>
      </c>
      <c r="G2246" t="s">
        <v>3389</v>
      </c>
      <c r="H2246" s="4">
        <v>162615</v>
      </c>
      <c r="I2246" s="4">
        <v>2379.59</v>
      </c>
      <c r="J2246" s="4">
        <v>54145.38</v>
      </c>
      <c r="K2246" s="4">
        <v>108469.62</v>
      </c>
      <c r="L2246" s="2">
        <v>45291</v>
      </c>
      <c r="M2246" t="s">
        <v>6</v>
      </c>
    </row>
    <row r="2247" spans="1:13" ht="12.75" customHeight="1" x14ac:dyDescent="0.25">
      <c r="A2247" t="s">
        <v>3415</v>
      </c>
      <c r="B2247" t="s">
        <v>1646</v>
      </c>
      <c r="C2247" s="1">
        <v>39113</v>
      </c>
      <c r="D2247" s="2">
        <v>39114</v>
      </c>
      <c r="E2247" t="s">
        <v>107</v>
      </c>
      <c r="F2247" t="s">
        <v>299</v>
      </c>
      <c r="G2247" t="s">
        <v>3389</v>
      </c>
      <c r="H2247" s="4">
        <v>245850</v>
      </c>
      <c r="I2247" s="4">
        <v>3597.59</v>
      </c>
      <c r="J2247" s="4">
        <v>81859.839999999997</v>
      </c>
      <c r="K2247" s="4">
        <v>163990.16</v>
      </c>
      <c r="L2247" s="2">
        <v>45291</v>
      </c>
      <c r="M2247" t="s">
        <v>6</v>
      </c>
    </row>
    <row r="2248" spans="1:13" ht="12.75" customHeight="1" x14ac:dyDescent="0.25">
      <c r="A2248" t="s">
        <v>3416</v>
      </c>
      <c r="B2248" t="s">
        <v>1946</v>
      </c>
      <c r="C2248" s="1">
        <v>39113</v>
      </c>
      <c r="D2248" s="2">
        <v>39114</v>
      </c>
      <c r="E2248" t="s">
        <v>107</v>
      </c>
      <c r="F2248" t="s">
        <v>299</v>
      </c>
      <c r="G2248" t="s">
        <v>3389</v>
      </c>
      <c r="H2248" s="4">
        <v>96600</v>
      </c>
      <c r="I2248" s="4">
        <v>1413.58</v>
      </c>
      <c r="J2248" s="4">
        <v>32164.58</v>
      </c>
      <c r="K2248" s="4">
        <v>64435.42</v>
      </c>
      <c r="L2248" s="2">
        <v>45291</v>
      </c>
      <c r="M2248" t="s">
        <v>6</v>
      </c>
    </row>
    <row r="2249" spans="1:13" ht="12.75" customHeight="1" x14ac:dyDescent="0.25">
      <c r="A2249" t="s">
        <v>3417</v>
      </c>
      <c r="B2249" t="s">
        <v>1144</v>
      </c>
      <c r="C2249" s="1">
        <v>39113</v>
      </c>
      <c r="D2249" s="2">
        <v>39114</v>
      </c>
      <c r="E2249" t="s">
        <v>107</v>
      </c>
      <c r="F2249" t="s">
        <v>299</v>
      </c>
      <c r="G2249" t="s">
        <v>3389</v>
      </c>
      <c r="H2249" s="4">
        <v>23800</v>
      </c>
      <c r="I2249" s="4">
        <v>348.27</v>
      </c>
      <c r="J2249" s="4">
        <v>7924.61</v>
      </c>
      <c r="K2249" s="4">
        <v>15875.39</v>
      </c>
      <c r="L2249" s="2">
        <v>45291</v>
      </c>
      <c r="M2249" t="s">
        <v>6</v>
      </c>
    </row>
    <row r="2250" spans="1:13" ht="12.75" customHeight="1" x14ac:dyDescent="0.25">
      <c r="A2250" t="s">
        <v>3418</v>
      </c>
      <c r="B2250" t="s">
        <v>979</v>
      </c>
      <c r="C2250" s="1">
        <v>39113</v>
      </c>
      <c r="D2250" s="2">
        <v>39114</v>
      </c>
      <c r="E2250" t="s">
        <v>107</v>
      </c>
      <c r="F2250" t="s">
        <v>299</v>
      </c>
      <c r="G2250" t="s">
        <v>3389</v>
      </c>
      <c r="H2250" s="4">
        <v>42875</v>
      </c>
      <c r="I2250" s="4">
        <v>627.4</v>
      </c>
      <c r="J2250" s="4">
        <v>14275.95</v>
      </c>
      <c r="K2250" s="4">
        <v>28599.05</v>
      </c>
      <c r="L2250" s="2">
        <v>45291</v>
      </c>
      <c r="M2250" t="s">
        <v>6</v>
      </c>
    </row>
    <row r="2251" spans="1:13" ht="12.75" customHeight="1" x14ac:dyDescent="0.25">
      <c r="A2251" t="s">
        <v>3419</v>
      </c>
      <c r="B2251" t="s">
        <v>792</v>
      </c>
      <c r="C2251" s="1">
        <v>39113</v>
      </c>
      <c r="D2251" s="2">
        <v>39114</v>
      </c>
      <c r="E2251" t="s">
        <v>107</v>
      </c>
      <c r="F2251" t="s">
        <v>299</v>
      </c>
      <c r="G2251" t="s">
        <v>3389</v>
      </c>
      <c r="H2251" s="4">
        <v>15750</v>
      </c>
      <c r="I2251" s="4">
        <v>230.48</v>
      </c>
      <c r="J2251" s="4">
        <v>5244.23</v>
      </c>
      <c r="K2251" s="4">
        <v>10505.77</v>
      </c>
      <c r="L2251" s="2">
        <v>45291</v>
      </c>
      <c r="M2251" t="s">
        <v>6</v>
      </c>
    </row>
    <row r="2252" spans="1:13" ht="12.75" customHeight="1" x14ac:dyDescent="0.25">
      <c r="A2252" t="s">
        <v>3420</v>
      </c>
      <c r="B2252" t="s">
        <v>3421</v>
      </c>
      <c r="C2252" s="1">
        <v>39113</v>
      </c>
      <c r="D2252" s="2">
        <v>39114</v>
      </c>
      <c r="E2252" t="s">
        <v>107</v>
      </c>
      <c r="F2252" t="s">
        <v>299</v>
      </c>
      <c r="G2252" t="s">
        <v>3389</v>
      </c>
      <c r="H2252" s="4">
        <v>2000</v>
      </c>
      <c r="I2252" s="4">
        <v>29.27</v>
      </c>
      <c r="J2252" s="4">
        <v>665.94</v>
      </c>
      <c r="K2252" s="4">
        <v>1334.06</v>
      </c>
      <c r="L2252" s="2">
        <v>45291</v>
      </c>
      <c r="M2252" t="s">
        <v>6</v>
      </c>
    </row>
    <row r="2253" spans="1:13" ht="12.75" customHeight="1" x14ac:dyDescent="0.25">
      <c r="A2253" t="s">
        <v>3422</v>
      </c>
      <c r="B2253" t="s">
        <v>3423</v>
      </c>
      <c r="C2253" s="1">
        <v>39113</v>
      </c>
      <c r="D2253" s="2">
        <v>39114</v>
      </c>
      <c r="E2253" t="s">
        <v>107</v>
      </c>
      <c r="F2253" t="s">
        <v>299</v>
      </c>
      <c r="G2253" t="s">
        <v>3389</v>
      </c>
      <c r="H2253" s="4">
        <v>4000</v>
      </c>
      <c r="I2253" s="4">
        <v>58.53</v>
      </c>
      <c r="J2253" s="4">
        <v>1331.87</v>
      </c>
      <c r="K2253" s="4">
        <v>2668.13</v>
      </c>
      <c r="L2253" s="2">
        <v>45291</v>
      </c>
      <c r="M2253" t="s">
        <v>6</v>
      </c>
    </row>
    <row r="2254" spans="1:13" ht="12.75" customHeight="1" x14ac:dyDescent="0.25">
      <c r="A2254" t="s">
        <v>3424</v>
      </c>
      <c r="B2254" t="s">
        <v>3227</v>
      </c>
      <c r="C2254" s="1">
        <v>39113</v>
      </c>
      <c r="D2254" s="2">
        <v>39114</v>
      </c>
      <c r="E2254" t="s">
        <v>107</v>
      </c>
      <c r="F2254" t="s">
        <v>299</v>
      </c>
      <c r="G2254" t="s">
        <v>3389</v>
      </c>
      <c r="H2254" s="4">
        <v>35510</v>
      </c>
      <c r="I2254" s="4">
        <v>519.63</v>
      </c>
      <c r="J2254" s="4">
        <v>11823.65</v>
      </c>
      <c r="K2254" s="4">
        <v>23686.35</v>
      </c>
      <c r="L2254" s="2">
        <v>45291</v>
      </c>
      <c r="M2254" t="s">
        <v>6</v>
      </c>
    </row>
    <row r="2255" spans="1:13" ht="12.75" customHeight="1" x14ac:dyDescent="0.25">
      <c r="A2255" t="s">
        <v>3425</v>
      </c>
      <c r="B2255" t="s">
        <v>979</v>
      </c>
      <c r="C2255" s="1">
        <v>39113</v>
      </c>
      <c r="D2255" s="2">
        <v>39114</v>
      </c>
      <c r="E2255" t="s">
        <v>107</v>
      </c>
      <c r="F2255" t="s">
        <v>299</v>
      </c>
      <c r="G2255" t="s">
        <v>3389</v>
      </c>
      <c r="H2255" s="4">
        <v>1800</v>
      </c>
      <c r="I2255" s="4">
        <v>26.34</v>
      </c>
      <c r="J2255" s="4">
        <v>599.34</v>
      </c>
      <c r="K2255" s="4">
        <v>1200.6600000000001</v>
      </c>
      <c r="L2255" s="2">
        <v>45291</v>
      </c>
      <c r="M2255" t="s">
        <v>6</v>
      </c>
    </row>
    <row r="2256" spans="1:13" ht="12.75" customHeight="1" x14ac:dyDescent="0.25">
      <c r="A2256" t="s">
        <v>3426</v>
      </c>
      <c r="B2256" t="s">
        <v>1090</v>
      </c>
      <c r="C2256" s="1">
        <v>39113</v>
      </c>
      <c r="D2256" s="2">
        <v>39114</v>
      </c>
      <c r="E2256" t="s">
        <v>107</v>
      </c>
      <c r="F2256" t="s">
        <v>299</v>
      </c>
      <c r="G2256" t="s">
        <v>3389</v>
      </c>
      <c r="H2256" s="4">
        <v>4200</v>
      </c>
      <c r="I2256" s="4">
        <v>61.46</v>
      </c>
      <c r="J2256" s="4">
        <v>1398.46</v>
      </c>
      <c r="K2256" s="4">
        <v>2801.54</v>
      </c>
      <c r="L2256" s="2">
        <v>45291</v>
      </c>
      <c r="M2256" t="s">
        <v>6</v>
      </c>
    </row>
    <row r="2257" spans="1:13" ht="12.75" customHeight="1" x14ac:dyDescent="0.25">
      <c r="A2257" t="s">
        <v>3427</v>
      </c>
      <c r="B2257" t="s">
        <v>2181</v>
      </c>
      <c r="C2257" s="1">
        <v>39113</v>
      </c>
      <c r="D2257" s="2">
        <v>39114</v>
      </c>
      <c r="E2257" t="s">
        <v>107</v>
      </c>
      <c r="F2257" t="s">
        <v>299</v>
      </c>
      <c r="G2257" t="s">
        <v>3389</v>
      </c>
      <c r="H2257" s="4">
        <v>26562.5</v>
      </c>
      <c r="I2257" s="4">
        <v>388.7</v>
      </c>
      <c r="J2257" s="4">
        <v>8844.43</v>
      </c>
      <c r="K2257" s="4">
        <v>17718.07</v>
      </c>
      <c r="L2257" s="2">
        <v>45291</v>
      </c>
      <c r="M2257" t="s">
        <v>6</v>
      </c>
    </row>
    <row r="2258" spans="1:13" ht="12.75" customHeight="1" x14ac:dyDescent="0.25">
      <c r="A2258" t="s">
        <v>3428</v>
      </c>
      <c r="B2258" t="s">
        <v>2427</v>
      </c>
      <c r="C2258" s="1">
        <v>39113</v>
      </c>
      <c r="D2258" s="2">
        <v>39114</v>
      </c>
      <c r="E2258" t="s">
        <v>107</v>
      </c>
      <c r="F2258" t="s">
        <v>299</v>
      </c>
      <c r="G2258" t="s">
        <v>3389</v>
      </c>
      <c r="H2258" s="4">
        <v>1600</v>
      </c>
      <c r="I2258" s="4">
        <v>23.41</v>
      </c>
      <c r="J2258" s="4">
        <v>532.75</v>
      </c>
      <c r="K2258" s="4">
        <v>1067.25</v>
      </c>
      <c r="L2258" s="2">
        <v>45291</v>
      </c>
      <c r="M2258" t="s">
        <v>6</v>
      </c>
    </row>
    <row r="2259" spans="1:13" ht="12.75" customHeight="1" x14ac:dyDescent="0.25">
      <c r="A2259" t="s">
        <v>3429</v>
      </c>
      <c r="B2259" t="s">
        <v>792</v>
      </c>
      <c r="C2259" s="1">
        <v>39113</v>
      </c>
      <c r="D2259" s="2">
        <v>39114</v>
      </c>
      <c r="E2259" t="s">
        <v>107</v>
      </c>
      <c r="F2259" t="s">
        <v>299</v>
      </c>
      <c r="G2259" t="s">
        <v>3389</v>
      </c>
      <c r="H2259" s="4">
        <v>600</v>
      </c>
      <c r="I2259" s="4">
        <v>8.7799999999999994</v>
      </c>
      <c r="J2259" s="4">
        <v>199.78</v>
      </c>
      <c r="K2259" s="4">
        <v>400.22</v>
      </c>
      <c r="L2259" s="2">
        <v>45291</v>
      </c>
      <c r="M2259" t="s">
        <v>6</v>
      </c>
    </row>
    <row r="2260" spans="1:13" ht="12.75" customHeight="1" x14ac:dyDescent="0.25">
      <c r="A2260" t="s">
        <v>3430</v>
      </c>
      <c r="B2260" t="s">
        <v>1090</v>
      </c>
      <c r="C2260" s="1">
        <v>39113</v>
      </c>
      <c r="D2260" s="2">
        <v>39114</v>
      </c>
      <c r="E2260" t="s">
        <v>107</v>
      </c>
      <c r="F2260" t="s">
        <v>299</v>
      </c>
      <c r="G2260" t="s">
        <v>3389</v>
      </c>
      <c r="H2260" s="4">
        <v>2300</v>
      </c>
      <c r="I2260" s="4">
        <v>33.659999999999997</v>
      </c>
      <c r="J2260" s="4">
        <v>765.83</v>
      </c>
      <c r="K2260" s="4">
        <v>1534.17</v>
      </c>
      <c r="L2260" s="2">
        <v>45291</v>
      </c>
      <c r="M2260" t="s">
        <v>6</v>
      </c>
    </row>
    <row r="2261" spans="1:13" ht="12.75" customHeight="1" x14ac:dyDescent="0.25">
      <c r="A2261" t="s">
        <v>3431</v>
      </c>
      <c r="B2261" t="s">
        <v>2172</v>
      </c>
      <c r="C2261" s="1">
        <v>39113</v>
      </c>
      <c r="D2261" s="2">
        <v>39114</v>
      </c>
      <c r="E2261" t="s">
        <v>107</v>
      </c>
      <c r="F2261" t="s">
        <v>299</v>
      </c>
      <c r="G2261" t="s">
        <v>3389</v>
      </c>
      <c r="H2261" s="4">
        <v>28000</v>
      </c>
      <c r="I2261" s="4">
        <v>409.73</v>
      </c>
      <c r="J2261" s="4">
        <v>9323.07</v>
      </c>
      <c r="K2261" s="4">
        <v>18676.93</v>
      </c>
      <c r="L2261" s="2">
        <v>45291</v>
      </c>
      <c r="M2261" t="s">
        <v>6</v>
      </c>
    </row>
    <row r="2262" spans="1:13" ht="12.75" customHeight="1" x14ac:dyDescent="0.25">
      <c r="A2262" t="s">
        <v>3432</v>
      </c>
      <c r="B2262" t="s">
        <v>2181</v>
      </c>
      <c r="C2262" s="1">
        <v>39113</v>
      </c>
      <c r="D2262" s="2">
        <v>39114</v>
      </c>
      <c r="E2262" t="s">
        <v>107</v>
      </c>
      <c r="F2262" t="s">
        <v>299</v>
      </c>
      <c r="G2262" t="s">
        <v>3389</v>
      </c>
      <c r="H2262" s="4">
        <v>19000</v>
      </c>
      <c r="I2262" s="4">
        <v>278.02999999999997</v>
      </c>
      <c r="J2262" s="4">
        <v>6326.37</v>
      </c>
      <c r="K2262" s="4">
        <v>12673.63</v>
      </c>
      <c r="L2262" s="2">
        <v>45291</v>
      </c>
      <c r="M2262" t="s">
        <v>6</v>
      </c>
    </row>
    <row r="2263" spans="1:13" ht="12.75" customHeight="1" x14ac:dyDescent="0.25">
      <c r="A2263" t="s">
        <v>3433</v>
      </c>
      <c r="B2263" t="s">
        <v>2181</v>
      </c>
      <c r="C2263" s="1">
        <v>39141</v>
      </c>
      <c r="D2263" s="2">
        <v>39142</v>
      </c>
      <c r="E2263" t="s">
        <v>107</v>
      </c>
      <c r="F2263" t="s">
        <v>299</v>
      </c>
      <c r="G2263" t="s">
        <v>3434</v>
      </c>
      <c r="H2263" s="4">
        <v>23298</v>
      </c>
      <c r="I2263" s="4">
        <v>341.15</v>
      </c>
      <c r="J2263" s="4">
        <v>7718.85</v>
      </c>
      <c r="K2263" s="4">
        <v>15579.15</v>
      </c>
      <c r="L2263" s="2">
        <v>45291</v>
      </c>
      <c r="M2263" t="s">
        <v>6</v>
      </c>
    </row>
    <row r="2264" spans="1:13" ht="12.75" customHeight="1" x14ac:dyDescent="0.25">
      <c r="A2264" t="s">
        <v>3435</v>
      </c>
      <c r="B2264" t="s">
        <v>979</v>
      </c>
      <c r="C2264" s="1">
        <v>39141</v>
      </c>
      <c r="D2264" s="2">
        <v>39142</v>
      </c>
      <c r="E2264" t="s">
        <v>107</v>
      </c>
      <c r="F2264" t="s">
        <v>299</v>
      </c>
      <c r="G2264" t="s">
        <v>3434</v>
      </c>
      <c r="H2264" s="4">
        <v>6600</v>
      </c>
      <c r="I2264" s="4">
        <v>96.64</v>
      </c>
      <c r="J2264" s="4">
        <v>2186.64</v>
      </c>
      <c r="K2264" s="4">
        <v>4413.3599999999997</v>
      </c>
      <c r="L2264" s="2">
        <v>45291</v>
      </c>
      <c r="M2264" t="s">
        <v>6</v>
      </c>
    </row>
    <row r="2265" spans="1:13" ht="12.75" customHeight="1" x14ac:dyDescent="0.25">
      <c r="A2265" t="s">
        <v>3436</v>
      </c>
      <c r="B2265" t="s">
        <v>2157</v>
      </c>
      <c r="C2265" s="1">
        <v>39141</v>
      </c>
      <c r="D2265" s="2">
        <v>39142</v>
      </c>
      <c r="E2265" t="s">
        <v>107</v>
      </c>
      <c r="F2265" t="s">
        <v>299</v>
      </c>
      <c r="G2265" t="s">
        <v>3434</v>
      </c>
      <c r="H2265" s="4">
        <v>600</v>
      </c>
      <c r="I2265" s="4">
        <v>8.7899999999999991</v>
      </c>
      <c r="J2265" s="4">
        <v>198.79</v>
      </c>
      <c r="K2265" s="4">
        <v>401.21</v>
      </c>
      <c r="L2265" s="2">
        <v>45291</v>
      </c>
      <c r="M2265" t="s">
        <v>6</v>
      </c>
    </row>
    <row r="2266" spans="1:13" ht="12.75" customHeight="1" x14ac:dyDescent="0.25">
      <c r="A2266" t="s">
        <v>3437</v>
      </c>
      <c r="B2266" t="s">
        <v>2831</v>
      </c>
      <c r="C2266" s="1">
        <v>39141</v>
      </c>
      <c r="D2266" s="2">
        <v>39142</v>
      </c>
      <c r="E2266" t="s">
        <v>107</v>
      </c>
      <c r="F2266" t="s">
        <v>299</v>
      </c>
      <c r="G2266" t="s">
        <v>3434</v>
      </c>
      <c r="H2266" s="4">
        <v>500</v>
      </c>
      <c r="I2266" s="4">
        <v>7.32</v>
      </c>
      <c r="J2266" s="4">
        <v>165.65</v>
      </c>
      <c r="K2266" s="4">
        <v>334.35</v>
      </c>
      <c r="L2266" s="2">
        <v>45291</v>
      </c>
      <c r="M2266" t="s">
        <v>6</v>
      </c>
    </row>
    <row r="2267" spans="1:13" ht="12.75" customHeight="1" x14ac:dyDescent="0.25">
      <c r="A2267" t="s">
        <v>3438</v>
      </c>
      <c r="B2267" t="s">
        <v>3439</v>
      </c>
      <c r="C2267" s="1">
        <v>39141</v>
      </c>
      <c r="D2267" s="2">
        <v>39142</v>
      </c>
      <c r="E2267" t="s">
        <v>107</v>
      </c>
      <c r="F2267" t="s">
        <v>299</v>
      </c>
      <c r="G2267" t="s">
        <v>3434</v>
      </c>
      <c r="H2267" s="4">
        <v>225</v>
      </c>
      <c r="I2267" s="4">
        <v>3.3</v>
      </c>
      <c r="J2267" s="4">
        <v>74.56</v>
      </c>
      <c r="K2267" s="4">
        <v>150.44</v>
      </c>
      <c r="L2267" s="2">
        <v>45291</v>
      </c>
      <c r="M2267" t="s">
        <v>6</v>
      </c>
    </row>
    <row r="2268" spans="1:13" ht="12.75" customHeight="1" x14ac:dyDescent="0.25">
      <c r="A2268" t="s">
        <v>3440</v>
      </c>
      <c r="B2268" t="s">
        <v>3441</v>
      </c>
      <c r="C2268" s="1">
        <v>39141</v>
      </c>
      <c r="D2268" s="2">
        <v>39142</v>
      </c>
      <c r="E2268" t="s">
        <v>107</v>
      </c>
      <c r="F2268" t="s">
        <v>299</v>
      </c>
      <c r="G2268" t="s">
        <v>3434</v>
      </c>
      <c r="H2268" s="4">
        <v>1925</v>
      </c>
      <c r="I2268" s="4">
        <v>28.19</v>
      </c>
      <c r="J2268" s="4">
        <v>637.78</v>
      </c>
      <c r="K2268" s="4">
        <v>1287.22</v>
      </c>
      <c r="L2268" s="2">
        <v>45291</v>
      </c>
      <c r="M2268" t="s">
        <v>6</v>
      </c>
    </row>
    <row r="2269" spans="1:13" ht="12.75" customHeight="1" x14ac:dyDescent="0.25">
      <c r="A2269" t="s">
        <v>3442</v>
      </c>
      <c r="B2269" t="s">
        <v>3443</v>
      </c>
      <c r="C2269" s="1">
        <v>39141</v>
      </c>
      <c r="D2269" s="2">
        <v>39142</v>
      </c>
      <c r="E2269" t="s">
        <v>107</v>
      </c>
      <c r="F2269" t="s">
        <v>299</v>
      </c>
      <c r="G2269" t="s">
        <v>3434</v>
      </c>
      <c r="H2269" s="4">
        <v>175</v>
      </c>
      <c r="I2269" s="4">
        <v>2.57</v>
      </c>
      <c r="J2269" s="4">
        <v>57.79</v>
      </c>
      <c r="K2269" s="4">
        <v>117.21</v>
      </c>
      <c r="L2269" s="2">
        <v>45291</v>
      </c>
      <c r="M2269" t="s">
        <v>6</v>
      </c>
    </row>
    <row r="2270" spans="1:13" ht="12.75" customHeight="1" x14ac:dyDescent="0.25">
      <c r="A2270" t="s">
        <v>3444</v>
      </c>
      <c r="B2270" t="s">
        <v>3445</v>
      </c>
      <c r="C2270" s="1">
        <v>39141</v>
      </c>
      <c r="D2270" s="2">
        <v>39142</v>
      </c>
      <c r="E2270" t="s">
        <v>107</v>
      </c>
      <c r="F2270" t="s">
        <v>299</v>
      </c>
      <c r="G2270" t="s">
        <v>3434</v>
      </c>
      <c r="H2270" s="4">
        <v>240</v>
      </c>
      <c r="I2270" s="4">
        <v>3.52</v>
      </c>
      <c r="J2270" s="4">
        <v>79.52</v>
      </c>
      <c r="K2270" s="4">
        <v>160.47999999999999</v>
      </c>
      <c r="L2270" s="2">
        <v>45291</v>
      </c>
      <c r="M2270" t="s">
        <v>6</v>
      </c>
    </row>
    <row r="2271" spans="1:13" ht="12.75" customHeight="1" x14ac:dyDescent="0.25">
      <c r="A2271" t="s">
        <v>3446</v>
      </c>
      <c r="B2271" t="s">
        <v>3447</v>
      </c>
      <c r="C2271" s="1">
        <v>39141</v>
      </c>
      <c r="D2271" s="2">
        <v>39142</v>
      </c>
      <c r="E2271" t="s">
        <v>107</v>
      </c>
      <c r="F2271" t="s">
        <v>299</v>
      </c>
      <c r="G2271" t="s">
        <v>3434</v>
      </c>
      <c r="H2271" s="4">
        <v>345</v>
      </c>
      <c r="I2271" s="4">
        <v>5.05</v>
      </c>
      <c r="J2271" s="4">
        <v>114.24</v>
      </c>
      <c r="K2271" s="4">
        <v>230.76</v>
      </c>
      <c r="L2271" s="2">
        <v>45291</v>
      </c>
      <c r="M2271" t="s">
        <v>6</v>
      </c>
    </row>
    <row r="2272" spans="1:13" ht="12.75" customHeight="1" x14ac:dyDescent="0.25">
      <c r="A2272" t="s">
        <v>3448</v>
      </c>
      <c r="B2272" t="s">
        <v>3449</v>
      </c>
      <c r="C2272" s="1">
        <v>39141</v>
      </c>
      <c r="D2272" s="2">
        <v>39142</v>
      </c>
      <c r="E2272" t="s">
        <v>107</v>
      </c>
      <c r="F2272" t="s">
        <v>299</v>
      </c>
      <c r="G2272" t="s">
        <v>3434</v>
      </c>
      <c r="H2272" s="4">
        <v>2057.5</v>
      </c>
      <c r="I2272" s="4">
        <v>30.13</v>
      </c>
      <c r="J2272" s="4">
        <v>681.68</v>
      </c>
      <c r="K2272" s="4">
        <v>1375.82</v>
      </c>
      <c r="L2272" s="2">
        <v>45291</v>
      </c>
      <c r="M2272" t="s">
        <v>6</v>
      </c>
    </row>
    <row r="2273" spans="1:13" ht="12.75" customHeight="1" x14ac:dyDescent="0.25">
      <c r="A2273" t="s">
        <v>3450</v>
      </c>
      <c r="B2273" t="s">
        <v>2546</v>
      </c>
      <c r="C2273" s="1">
        <v>39141</v>
      </c>
      <c r="D2273" s="2">
        <v>39142</v>
      </c>
      <c r="E2273" t="s">
        <v>107</v>
      </c>
      <c r="F2273" t="s">
        <v>299</v>
      </c>
      <c r="G2273" t="s">
        <v>3434</v>
      </c>
      <c r="H2273" s="4">
        <v>50600</v>
      </c>
      <c r="I2273" s="4">
        <v>740.93</v>
      </c>
      <c r="J2273" s="4">
        <v>16764.259999999998</v>
      </c>
      <c r="K2273" s="4">
        <v>33835.74</v>
      </c>
      <c r="L2273" s="2">
        <v>45291</v>
      </c>
      <c r="M2273" t="s">
        <v>6</v>
      </c>
    </row>
    <row r="2274" spans="1:13" ht="12.75" customHeight="1" x14ac:dyDescent="0.25">
      <c r="A2274" t="s">
        <v>3451</v>
      </c>
      <c r="B2274" t="s">
        <v>3452</v>
      </c>
      <c r="C2274" s="1">
        <v>39141</v>
      </c>
      <c r="D2274" s="2">
        <v>39142</v>
      </c>
      <c r="E2274" t="s">
        <v>107</v>
      </c>
      <c r="F2274" t="s">
        <v>299</v>
      </c>
      <c r="G2274" t="s">
        <v>3434</v>
      </c>
      <c r="H2274" s="4">
        <v>3040</v>
      </c>
      <c r="I2274" s="4">
        <v>44.51</v>
      </c>
      <c r="J2274" s="4">
        <v>1007.19</v>
      </c>
      <c r="K2274" s="4">
        <v>2032.81</v>
      </c>
      <c r="L2274" s="2">
        <v>45291</v>
      </c>
      <c r="M2274" t="s">
        <v>6</v>
      </c>
    </row>
    <row r="2275" spans="1:13" ht="12.75" customHeight="1" x14ac:dyDescent="0.25">
      <c r="A2275" t="s">
        <v>3453</v>
      </c>
      <c r="B2275" t="s">
        <v>2840</v>
      </c>
      <c r="C2275" s="1">
        <v>39141</v>
      </c>
      <c r="D2275" s="2">
        <v>39142</v>
      </c>
      <c r="E2275" t="s">
        <v>107</v>
      </c>
      <c r="F2275" t="s">
        <v>299</v>
      </c>
      <c r="G2275" t="s">
        <v>3434</v>
      </c>
      <c r="H2275" s="4">
        <v>2138</v>
      </c>
      <c r="I2275" s="4">
        <v>31.31</v>
      </c>
      <c r="J2275" s="4">
        <v>708.34</v>
      </c>
      <c r="K2275" s="4">
        <v>1429.66</v>
      </c>
      <c r="L2275" s="2">
        <v>45291</v>
      </c>
      <c r="M2275" t="s">
        <v>6</v>
      </c>
    </row>
    <row r="2276" spans="1:13" ht="12.75" customHeight="1" x14ac:dyDescent="0.25">
      <c r="A2276" t="s">
        <v>3454</v>
      </c>
      <c r="B2276" t="s">
        <v>1609</v>
      </c>
      <c r="C2276" s="1">
        <v>39141</v>
      </c>
      <c r="D2276" s="2">
        <v>39142</v>
      </c>
      <c r="E2276" t="s">
        <v>107</v>
      </c>
      <c r="F2276" t="s">
        <v>299</v>
      </c>
      <c r="G2276" t="s">
        <v>3434</v>
      </c>
      <c r="H2276" s="4">
        <v>7488</v>
      </c>
      <c r="I2276" s="4">
        <v>109.65</v>
      </c>
      <c r="J2276" s="4">
        <v>2480.85</v>
      </c>
      <c r="K2276" s="4">
        <v>5007.1499999999996</v>
      </c>
      <c r="L2276" s="2">
        <v>45291</v>
      </c>
      <c r="M2276" t="s">
        <v>6</v>
      </c>
    </row>
    <row r="2277" spans="1:13" ht="12.75" customHeight="1" x14ac:dyDescent="0.25">
      <c r="A2277" t="s">
        <v>3455</v>
      </c>
      <c r="B2277" t="s">
        <v>3248</v>
      </c>
      <c r="C2277" s="1">
        <v>39141</v>
      </c>
      <c r="D2277" s="2">
        <v>39142</v>
      </c>
      <c r="E2277" t="s">
        <v>107</v>
      </c>
      <c r="F2277" t="s">
        <v>299</v>
      </c>
      <c r="G2277" t="s">
        <v>3434</v>
      </c>
      <c r="H2277" s="4">
        <v>1162.5</v>
      </c>
      <c r="I2277" s="4">
        <v>17.02</v>
      </c>
      <c r="J2277" s="4">
        <v>385.16</v>
      </c>
      <c r="K2277" s="4">
        <v>777.34</v>
      </c>
      <c r="L2277" s="2">
        <v>45291</v>
      </c>
      <c r="M2277" t="s">
        <v>6</v>
      </c>
    </row>
    <row r="2278" spans="1:13" ht="12.75" customHeight="1" x14ac:dyDescent="0.25">
      <c r="A2278" t="s">
        <v>3456</v>
      </c>
      <c r="B2278" t="s">
        <v>3457</v>
      </c>
      <c r="C2278" s="1">
        <v>39141</v>
      </c>
      <c r="D2278" s="2">
        <v>39142</v>
      </c>
      <c r="E2278" t="s">
        <v>107</v>
      </c>
      <c r="F2278" t="s">
        <v>299</v>
      </c>
      <c r="G2278" t="s">
        <v>3434</v>
      </c>
      <c r="H2278" s="4">
        <v>1878</v>
      </c>
      <c r="I2278" s="4">
        <v>27.5</v>
      </c>
      <c r="J2278" s="4">
        <v>622.20000000000005</v>
      </c>
      <c r="K2278" s="4">
        <v>1255.8</v>
      </c>
      <c r="L2278" s="2">
        <v>45291</v>
      </c>
      <c r="M2278" t="s">
        <v>6</v>
      </c>
    </row>
    <row r="2279" spans="1:13" ht="12.75" customHeight="1" x14ac:dyDescent="0.25">
      <c r="A2279" t="s">
        <v>3458</v>
      </c>
      <c r="B2279" t="s">
        <v>3253</v>
      </c>
      <c r="C2279" s="1">
        <v>39141</v>
      </c>
      <c r="D2279" s="2">
        <v>39142</v>
      </c>
      <c r="E2279" t="s">
        <v>107</v>
      </c>
      <c r="F2279" t="s">
        <v>299</v>
      </c>
      <c r="G2279" t="s">
        <v>3434</v>
      </c>
      <c r="H2279" s="4">
        <v>1610</v>
      </c>
      <c r="I2279" s="4">
        <v>23.58</v>
      </c>
      <c r="J2279" s="4">
        <v>533.41</v>
      </c>
      <c r="K2279" s="4">
        <v>1076.5899999999999</v>
      </c>
      <c r="L2279" s="2">
        <v>45291</v>
      </c>
      <c r="M2279" t="s">
        <v>6</v>
      </c>
    </row>
    <row r="2280" spans="1:13" ht="12.75" customHeight="1" x14ac:dyDescent="0.25">
      <c r="A2280" t="s">
        <v>3459</v>
      </c>
      <c r="B2280" t="s">
        <v>2647</v>
      </c>
      <c r="C2280" s="1">
        <v>39141</v>
      </c>
      <c r="D2280" s="2">
        <v>39142</v>
      </c>
      <c r="E2280" t="s">
        <v>107</v>
      </c>
      <c r="F2280" t="s">
        <v>299</v>
      </c>
      <c r="G2280" t="s">
        <v>3434</v>
      </c>
      <c r="H2280" s="4">
        <v>845</v>
      </c>
      <c r="I2280" s="4">
        <v>12.37</v>
      </c>
      <c r="J2280" s="4">
        <v>279.95999999999998</v>
      </c>
      <c r="K2280" s="4">
        <v>565.04</v>
      </c>
      <c r="L2280" s="2">
        <v>45291</v>
      </c>
      <c r="M2280" t="s">
        <v>6</v>
      </c>
    </row>
    <row r="2281" spans="1:13" ht="12.75" customHeight="1" x14ac:dyDescent="0.25">
      <c r="A2281" t="s">
        <v>3460</v>
      </c>
      <c r="B2281" t="s">
        <v>3461</v>
      </c>
      <c r="C2281" s="1">
        <v>39141</v>
      </c>
      <c r="D2281" s="2">
        <v>39142</v>
      </c>
      <c r="E2281" t="s">
        <v>107</v>
      </c>
      <c r="F2281" t="s">
        <v>299</v>
      </c>
      <c r="G2281" t="s">
        <v>3434</v>
      </c>
      <c r="H2281" s="4">
        <v>170</v>
      </c>
      <c r="I2281" s="4">
        <v>2.4900000000000002</v>
      </c>
      <c r="J2281" s="4">
        <v>56.25</v>
      </c>
      <c r="K2281" s="4">
        <v>113.75</v>
      </c>
      <c r="L2281" s="2">
        <v>45291</v>
      </c>
      <c r="M2281" t="s">
        <v>6</v>
      </c>
    </row>
    <row r="2282" spans="1:13" ht="12.75" customHeight="1" x14ac:dyDescent="0.25">
      <c r="A2282" t="s">
        <v>3462</v>
      </c>
      <c r="B2282" t="s">
        <v>3463</v>
      </c>
      <c r="C2282" s="1">
        <v>39141</v>
      </c>
      <c r="D2282" s="2">
        <v>39142</v>
      </c>
      <c r="E2282" t="s">
        <v>107</v>
      </c>
      <c r="F2282" t="s">
        <v>299</v>
      </c>
      <c r="G2282" t="s">
        <v>3434</v>
      </c>
      <c r="H2282" s="4">
        <v>87</v>
      </c>
      <c r="I2282" s="4">
        <v>1.28</v>
      </c>
      <c r="J2282" s="4">
        <v>28.77</v>
      </c>
      <c r="K2282" s="4">
        <v>58.23</v>
      </c>
      <c r="L2282" s="2">
        <v>45291</v>
      </c>
      <c r="M2282" t="s">
        <v>6</v>
      </c>
    </row>
    <row r="2283" spans="1:13" ht="12.75" customHeight="1" x14ac:dyDescent="0.25">
      <c r="A2283" t="s">
        <v>3464</v>
      </c>
      <c r="B2283" t="s">
        <v>3465</v>
      </c>
      <c r="C2283" s="1">
        <v>39141</v>
      </c>
      <c r="D2283" s="2">
        <v>39142</v>
      </c>
      <c r="E2283" t="s">
        <v>107</v>
      </c>
      <c r="F2283" t="s">
        <v>299</v>
      </c>
      <c r="G2283" t="s">
        <v>3434</v>
      </c>
      <c r="H2283" s="4">
        <v>164</v>
      </c>
      <c r="I2283" s="4">
        <v>2.4</v>
      </c>
      <c r="J2283" s="4">
        <v>54.33</v>
      </c>
      <c r="K2283" s="4">
        <v>109.67</v>
      </c>
      <c r="L2283" s="2">
        <v>45291</v>
      </c>
      <c r="M2283" t="s">
        <v>6</v>
      </c>
    </row>
    <row r="2284" spans="1:13" ht="12.75" customHeight="1" x14ac:dyDescent="0.25">
      <c r="A2284" t="s">
        <v>3466</v>
      </c>
      <c r="B2284" t="s">
        <v>2010</v>
      </c>
      <c r="C2284" s="1">
        <v>39141</v>
      </c>
      <c r="D2284" s="2">
        <v>39142</v>
      </c>
      <c r="E2284" t="s">
        <v>107</v>
      </c>
      <c r="F2284" t="s">
        <v>299</v>
      </c>
      <c r="G2284" t="s">
        <v>3434</v>
      </c>
      <c r="H2284" s="4">
        <v>127</v>
      </c>
      <c r="I2284" s="4">
        <v>1.86</v>
      </c>
      <c r="J2284" s="4">
        <v>42.08</v>
      </c>
      <c r="K2284" s="4">
        <v>84.92</v>
      </c>
      <c r="L2284" s="2">
        <v>45291</v>
      </c>
      <c r="M2284" t="s">
        <v>6</v>
      </c>
    </row>
    <row r="2285" spans="1:13" ht="12.75" customHeight="1" x14ac:dyDescent="0.25">
      <c r="A2285" t="s">
        <v>3467</v>
      </c>
      <c r="B2285" t="s">
        <v>3468</v>
      </c>
      <c r="C2285" s="1">
        <v>39141</v>
      </c>
      <c r="D2285" s="2">
        <v>39142</v>
      </c>
      <c r="E2285" t="s">
        <v>107</v>
      </c>
      <c r="F2285" t="s">
        <v>299</v>
      </c>
      <c r="G2285" t="s">
        <v>3434</v>
      </c>
      <c r="H2285" s="4">
        <v>109</v>
      </c>
      <c r="I2285" s="4">
        <v>1.6</v>
      </c>
      <c r="J2285" s="4">
        <v>36.119999999999997</v>
      </c>
      <c r="K2285" s="4">
        <v>72.88</v>
      </c>
      <c r="L2285" s="2">
        <v>45291</v>
      </c>
      <c r="M2285" t="s">
        <v>6</v>
      </c>
    </row>
    <row r="2286" spans="1:13" ht="12.75" customHeight="1" x14ac:dyDescent="0.25">
      <c r="A2286" t="s">
        <v>3469</v>
      </c>
      <c r="B2286" t="s">
        <v>3470</v>
      </c>
      <c r="C2286" s="1">
        <v>39141</v>
      </c>
      <c r="D2286" s="2">
        <v>39142</v>
      </c>
      <c r="E2286" t="s">
        <v>107</v>
      </c>
      <c r="F2286" t="s">
        <v>299</v>
      </c>
      <c r="G2286" t="s">
        <v>3434</v>
      </c>
      <c r="H2286" s="4">
        <v>202</v>
      </c>
      <c r="I2286" s="4">
        <v>2.96</v>
      </c>
      <c r="J2286" s="4">
        <v>66.94</v>
      </c>
      <c r="K2286" s="4">
        <v>135.06</v>
      </c>
      <c r="L2286" s="2">
        <v>45291</v>
      </c>
      <c r="M2286" t="s">
        <v>6</v>
      </c>
    </row>
    <row r="2287" spans="1:13" ht="12.75" customHeight="1" x14ac:dyDescent="0.25">
      <c r="A2287" t="s">
        <v>3471</v>
      </c>
      <c r="B2287" t="s">
        <v>3221</v>
      </c>
      <c r="C2287" s="1">
        <v>39141</v>
      </c>
      <c r="D2287" s="2">
        <v>39142</v>
      </c>
      <c r="E2287" t="s">
        <v>107</v>
      </c>
      <c r="F2287" t="s">
        <v>299</v>
      </c>
      <c r="G2287" t="s">
        <v>3434</v>
      </c>
      <c r="H2287" s="4">
        <v>194</v>
      </c>
      <c r="I2287" s="4">
        <v>2.84</v>
      </c>
      <c r="J2287" s="4">
        <v>64.27</v>
      </c>
      <c r="K2287" s="4">
        <v>129.72999999999999</v>
      </c>
      <c r="L2287" s="2">
        <v>45291</v>
      </c>
      <c r="M2287" t="s">
        <v>6</v>
      </c>
    </row>
    <row r="2288" spans="1:13" ht="12.75" customHeight="1" x14ac:dyDescent="0.25">
      <c r="A2288" t="s">
        <v>3472</v>
      </c>
      <c r="B2288" t="s">
        <v>1386</v>
      </c>
      <c r="C2288" s="1">
        <v>39141</v>
      </c>
      <c r="D2288" s="2">
        <v>39142</v>
      </c>
      <c r="E2288" t="s">
        <v>107</v>
      </c>
      <c r="F2288" t="s">
        <v>299</v>
      </c>
      <c r="G2288" t="s">
        <v>3434</v>
      </c>
      <c r="H2288" s="4">
        <v>726</v>
      </c>
      <c r="I2288" s="4">
        <v>10.63</v>
      </c>
      <c r="J2288" s="4">
        <v>240.53</v>
      </c>
      <c r="K2288" s="4">
        <v>485.47</v>
      </c>
      <c r="L2288" s="2">
        <v>45291</v>
      </c>
      <c r="M2288" t="s">
        <v>6</v>
      </c>
    </row>
    <row r="2289" spans="1:13" ht="12.75" customHeight="1" x14ac:dyDescent="0.25">
      <c r="A2289" t="s">
        <v>3473</v>
      </c>
      <c r="B2289" t="s">
        <v>2001</v>
      </c>
      <c r="C2289" s="1">
        <v>39141</v>
      </c>
      <c r="D2289" s="2">
        <v>39142</v>
      </c>
      <c r="E2289" t="s">
        <v>107</v>
      </c>
      <c r="F2289" t="s">
        <v>299</v>
      </c>
      <c r="G2289" t="s">
        <v>3434</v>
      </c>
      <c r="H2289" s="4">
        <v>4968</v>
      </c>
      <c r="I2289" s="4">
        <v>72.75</v>
      </c>
      <c r="J2289" s="4">
        <v>1645.95</v>
      </c>
      <c r="K2289" s="4">
        <v>3322.05</v>
      </c>
      <c r="L2289" s="2">
        <v>45291</v>
      </c>
      <c r="M2289" t="s">
        <v>6</v>
      </c>
    </row>
    <row r="2290" spans="1:13" ht="12.75" customHeight="1" x14ac:dyDescent="0.25">
      <c r="A2290" t="s">
        <v>3474</v>
      </c>
      <c r="B2290" t="s">
        <v>2546</v>
      </c>
      <c r="C2290" s="1">
        <v>39141</v>
      </c>
      <c r="D2290" s="2">
        <v>39142</v>
      </c>
      <c r="E2290" t="s">
        <v>107</v>
      </c>
      <c r="F2290" t="s">
        <v>299</v>
      </c>
      <c r="G2290" t="s">
        <v>3434</v>
      </c>
      <c r="H2290" s="4">
        <v>73480</v>
      </c>
      <c r="I2290" s="4">
        <v>1075.96</v>
      </c>
      <c r="J2290" s="4">
        <v>24344.639999999999</v>
      </c>
      <c r="K2290" s="4">
        <v>49135.360000000001</v>
      </c>
      <c r="L2290" s="2">
        <v>45291</v>
      </c>
      <c r="M2290" t="s">
        <v>6</v>
      </c>
    </row>
    <row r="2291" spans="1:13" ht="12.75" customHeight="1" x14ac:dyDescent="0.25">
      <c r="A2291" t="s">
        <v>3475</v>
      </c>
      <c r="B2291" t="s">
        <v>1666</v>
      </c>
      <c r="C2291" s="1">
        <v>39141</v>
      </c>
      <c r="D2291" s="2">
        <v>39142</v>
      </c>
      <c r="E2291" t="s">
        <v>107</v>
      </c>
      <c r="F2291" t="s">
        <v>299</v>
      </c>
      <c r="G2291" t="s">
        <v>3434</v>
      </c>
      <c r="H2291" s="4">
        <v>7240</v>
      </c>
      <c r="I2291" s="4">
        <v>106.01</v>
      </c>
      <c r="J2291" s="4">
        <v>2398.69</v>
      </c>
      <c r="K2291" s="4">
        <v>4841.3100000000004</v>
      </c>
      <c r="L2291" s="2">
        <v>45291</v>
      </c>
      <c r="M2291" t="s">
        <v>6</v>
      </c>
    </row>
    <row r="2292" spans="1:13" ht="12.75" customHeight="1" x14ac:dyDescent="0.25">
      <c r="A2292" t="s">
        <v>3476</v>
      </c>
      <c r="B2292" t="s">
        <v>2840</v>
      </c>
      <c r="C2292" s="1">
        <v>39141</v>
      </c>
      <c r="D2292" s="2">
        <v>39142</v>
      </c>
      <c r="E2292" t="s">
        <v>107</v>
      </c>
      <c r="F2292" t="s">
        <v>299</v>
      </c>
      <c r="G2292" t="s">
        <v>3434</v>
      </c>
      <c r="H2292" s="4">
        <v>2100</v>
      </c>
      <c r="I2292" s="4">
        <v>30.75</v>
      </c>
      <c r="J2292" s="4">
        <v>695.75</v>
      </c>
      <c r="K2292" s="4">
        <v>1404.25</v>
      </c>
      <c r="L2292" s="2">
        <v>45291</v>
      </c>
      <c r="M2292" t="s">
        <v>6</v>
      </c>
    </row>
    <row r="2293" spans="1:13" ht="12.75" customHeight="1" x14ac:dyDescent="0.25">
      <c r="A2293" t="s">
        <v>3477</v>
      </c>
      <c r="B2293" t="s">
        <v>792</v>
      </c>
      <c r="C2293" s="1">
        <v>39141</v>
      </c>
      <c r="D2293" s="2">
        <v>39142</v>
      </c>
      <c r="E2293" t="s">
        <v>107</v>
      </c>
      <c r="F2293" t="s">
        <v>299</v>
      </c>
      <c r="G2293" t="s">
        <v>3434</v>
      </c>
      <c r="H2293" s="4">
        <v>5616</v>
      </c>
      <c r="I2293" s="4">
        <v>82.24</v>
      </c>
      <c r="J2293" s="4">
        <v>1860.64</v>
      </c>
      <c r="K2293" s="4">
        <v>3755.36</v>
      </c>
      <c r="L2293" s="2">
        <v>45291</v>
      </c>
      <c r="M2293" t="s">
        <v>6</v>
      </c>
    </row>
    <row r="2294" spans="1:13" ht="12.75" customHeight="1" x14ac:dyDescent="0.25">
      <c r="A2294" t="s">
        <v>3478</v>
      </c>
      <c r="B2294" t="s">
        <v>3248</v>
      </c>
      <c r="C2294" s="1">
        <v>39141</v>
      </c>
      <c r="D2294" s="2">
        <v>39142</v>
      </c>
      <c r="E2294" t="s">
        <v>107</v>
      </c>
      <c r="F2294" t="s">
        <v>299</v>
      </c>
      <c r="G2294" t="s">
        <v>3434</v>
      </c>
      <c r="H2294" s="4">
        <v>2070</v>
      </c>
      <c r="I2294" s="4">
        <v>30.31</v>
      </c>
      <c r="J2294" s="4">
        <v>685.81</v>
      </c>
      <c r="K2294" s="4">
        <v>1384.19</v>
      </c>
      <c r="L2294" s="2">
        <v>45291</v>
      </c>
      <c r="M2294" t="s">
        <v>6</v>
      </c>
    </row>
    <row r="2295" spans="1:13" ht="12.75" customHeight="1" x14ac:dyDescent="0.25">
      <c r="A2295" t="s">
        <v>3479</v>
      </c>
      <c r="B2295" t="s">
        <v>3457</v>
      </c>
      <c r="C2295" s="1">
        <v>39141</v>
      </c>
      <c r="D2295" s="2">
        <v>39142</v>
      </c>
      <c r="E2295" t="s">
        <v>107</v>
      </c>
      <c r="F2295" t="s">
        <v>299</v>
      </c>
      <c r="G2295" t="s">
        <v>3434</v>
      </c>
      <c r="H2295" s="4">
        <v>2790</v>
      </c>
      <c r="I2295" s="4">
        <v>40.85</v>
      </c>
      <c r="J2295" s="4">
        <v>924.35</v>
      </c>
      <c r="K2295" s="4">
        <v>1865.65</v>
      </c>
      <c r="L2295" s="2">
        <v>45291</v>
      </c>
      <c r="M2295" t="s">
        <v>6</v>
      </c>
    </row>
    <row r="2296" spans="1:13" ht="12.75" customHeight="1" x14ac:dyDescent="0.25">
      <c r="A2296" t="s">
        <v>3480</v>
      </c>
      <c r="B2296" t="s">
        <v>3253</v>
      </c>
      <c r="C2296" s="1">
        <v>39141</v>
      </c>
      <c r="D2296" s="2">
        <v>39142</v>
      </c>
      <c r="E2296" t="s">
        <v>107</v>
      </c>
      <c r="F2296" t="s">
        <v>299</v>
      </c>
      <c r="G2296" t="s">
        <v>3434</v>
      </c>
      <c r="H2296" s="4">
        <v>1120</v>
      </c>
      <c r="I2296" s="4">
        <v>16.399999999999999</v>
      </c>
      <c r="J2296" s="4">
        <v>371.08</v>
      </c>
      <c r="K2296" s="4">
        <v>748.92</v>
      </c>
      <c r="L2296" s="2">
        <v>45291</v>
      </c>
      <c r="M2296" t="s">
        <v>6</v>
      </c>
    </row>
    <row r="2297" spans="1:13" ht="12.75" customHeight="1" x14ac:dyDescent="0.25">
      <c r="A2297" t="s">
        <v>3481</v>
      </c>
      <c r="B2297" t="s">
        <v>2647</v>
      </c>
      <c r="C2297" s="1">
        <v>39141</v>
      </c>
      <c r="D2297" s="2">
        <v>39142</v>
      </c>
      <c r="E2297" t="s">
        <v>107</v>
      </c>
      <c r="F2297" t="s">
        <v>299</v>
      </c>
      <c r="G2297" t="s">
        <v>3434</v>
      </c>
      <c r="H2297" s="4">
        <v>1155</v>
      </c>
      <c r="I2297" s="4">
        <v>16.91</v>
      </c>
      <c r="J2297" s="4">
        <v>382.67</v>
      </c>
      <c r="K2297" s="4">
        <v>772.33</v>
      </c>
      <c r="L2297" s="2">
        <v>45291</v>
      </c>
      <c r="M2297" t="s">
        <v>6</v>
      </c>
    </row>
    <row r="2298" spans="1:13" ht="12.75" customHeight="1" x14ac:dyDescent="0.25">
      <c r="A2298" t="s">
        <v>3482</v>
      </c>
      <c r="B2298" t="s">
        <v>3465</v>
      </c>
      <c r="C2298" s="1">
        <v>39141</v>
      </c>
      <c r="D2298" s="2">
        <v>39142</v>
      </c>
      <c r="E2298" t="s">
        <v>107</v>
      </c>
      <c r="F2298" t="s">
        <v>299</v>
      </c>
      <c r="G2298" t="s">
        <v>3434</v>
      </c>
      <c r="H2298" s="4">
        <v>150</v>
      </c>
      <c r="I2298" s="4">
        <v>2.2000000000000002</v>
      </c>
      <c r="J2298" s="4">
        <v>49.7</v>
      </c>
      <c r="K2298" s="4">
        <v>100.3</v>
      </c>
      <c r="L2298" s="2">
        <v>45291</v>
      </c>
      <c r="M2298" t="s">
        <v>6</v>
      </c>
    </row>
    <row r="2299" spans="1:13" ht="12.75" customHeight="1" x14ac:dyDescent="0.25">
      <c r="A2299" t="s">
        <v>3483</v>
      </c>
      <c r="B2299" t="s">
        <v>2010</v>
      </c>
      <c r="C2299" s="1">
        <v>39141</v>
      </c>
      <c r="D2299" s="2">
        <v>39142</v>
      </c>
      <c r="E2299" t="s">
        <v>107</v>
      </c>
      <c r="F2299" t="s">
        <v>299</v>
      </c>
      <c r="G2299" t="s">
        <v>3434</v>
      </c>
      <c r="H2299" s="4">
        <v>120</v>
      </c>
      <c r="I2299" s="4">
        <v>1.76</v>
      </c>
      <c r="J2299" s="4">
        <v>39.76</v>
      </c>
      <c r="K2299" s="4">
        <v>80.239999999999995</v>
      </c>
      <c r="L2299" s="2">
        <v>45291</v>
      </c>
      <c r="M2299" t="s">
        <v>6</v>
      </c>
    </row>
    <row r="2300" spans="1:13" ht="12.75" customHeight="1" x14ac:dyDescent="0.25">
      <c r="A2300" t="s">
        <v>3484</v>
      </c>
      <c r="B2300" t="s">
        <v>3485</v>
      </c>
      <c r="C2300" s="1">
        <v>39141</v>
      </c>
      <c r="D2300" s="2">
        <v>39142</v>
      </c>
      <c r="E2300" t="s">
        <v>107</v>
      </c>
      <c r="F2300" t="s">
        <v>299</v>
      </c>
      <c r="G2300" t="s">
        <v>3434</v>
      </c>
      <c r="H2300" s="4">
        <v>360</v>
      </c>
      <c r="I2300" s="4">
        <v>5.27</v>
      </c>
      <c r="J2300" s="4">
        <v>119.27</v>
      </c>
      <c r="K2300" s="4">
        <v>240.73</v>
      </c>
      <c r="L2300" s="2">
        <v>45291</v>
      </c>
      <c r="M2300" t="s">
        <v>6</v>
      </c>
    </row>
    <row r="2301" spans="1:13" ht="12.75" customHeight="1" x14ac:dyDescent="0.25">
      <c r="A2301" t="s">
        <v>3486</v>
      </c>
      <c r="B2301" t="s">
        <v>2001</v>
      </c>
      <c r="C2301" s="1">
        <v>39141</v>
      </c>
      <c r="D2301" s="2">
        <v>39142</v>
      </c>
      <c r="E2301" t="s">
        <v>107</v>
      </c>
      <c r="F2301" t="s">
        <v>299</v>
      </c>
      <c r="G2301" t="s">
        <v>3434</v>
      </c>
      <c r="H2301" s="4">
        <v>6288</v>
      </c>
      <c r="I2301" s="4">
        <v>92.08</v>
      </c>
      <c r="J2301" s="4">
        <v>2083.2800000000002</v>
      </c>
      <c r="K2301" s="4">
        <v>4204.72</v>
      </c>
      <c r="L2301" s="2">
        <v>45291</v>
      </c>
      <c r="M2301" t="s">
        <v>6</v>
      </c>
    </row>
    <row r="2302" spans="1:13" ht="12.75" customHeight="1" x14ac:dyDescent="0.25">
      <c r="A2302" t="s">
        <v>3487</v>
      </c>
      <c r="B2302" t="s">
        <v>2447</v>
      </c>
      <c r="C2302" s="1">
        <v>39172</v>
      </c>
      <c r="D2302" s="2">
        <v>39173</v>
      </c>
      <c r="E2302" t="s">
        <v>107</v>
      </c>
      <c r="F2302" t="s">
        <v>299</v>
      </c>
      <c r="G2302" t="s">
        <v>3488</v>
      </c>
      <c r="H2302" s="4">
        <v>4091.66</v>
      </c>
      <c r="I2302" s="4">
        <v>59.95</v>
      </c>
      <c r="J2302" s="4">
        <v>1348.79</v>
      </c>
      <c r="K2302" s="4">
        <v>2742.87</v>
      </c>
      <c r="L2302" s="2">
        <v>45291</v>
      </c>
      <c r="M2302" t="s">
        <v>6</v>
      </c>
    </row>
    <row r="2303" spans="1:13" ht="12.75" customHeight="1" x14ac:dyDescent="0.25">
      <c r="A2303" t="s">
        <v>3489</v>
      </c>
      <c r="B2303" t="s">
        <v>2447</v>
      </c>
      <c r="C2303" s="1">
        <v>39172</v>
      </c>
      <c r="D2303" s="2">
        <v>39173</v>
      </c>
      <c r="E2303" t="s">
        <v>107</v>
      </c>
      <c r="F2303" t="s">
        <v>299</v>
      </c>
      <c r="G2303" t="s">
        <v>3488</v>
      </c>
      <c r="H2303" s="4">
        <v>22248.1</v>
      </c>
      <c r="I2303" s="4">
        <v>325.99</v>
      </c>
      <c r="J2303" s="4">
        <v>7334.11</v>
      </c>
      <c r="K2303" s="4">
        <v>14913.99</v>
      </c>
      <c r="L2303" s="2">
        <v>45291</v>
      </c>
      <c r="M2303" t="s">
        <v>6</v>
      </c>
    </row>
    <row r="2304" spans="1:13" ht="12.75" customHeight="1" x14ac:dyDescent="0.25">
      <c r="A2304" t="s">
        <v>3490</v>
      </c>
      <c r="B2304" t="s">
        <v>2447</v>
      </c>
      <c r="C2304" s="1">
        <v>39172</v>
      </c>
      <c r="D2304" s="2">
        <v>39173</v>
      </c>
      <c r="E2304" t="s">
        <v>107</v>
      </c>
      <c r="F2304" t="s">
        <v>299</v>
      </c>
      <c r="G2304" t="s">
        <v>3488</v>
      </c>
      <c r="H2304" s="4">
        <v>991.65</v>
      </c>
      <c r="I2304" s="4">
        <v>14.53</v>
      </c>
      <c r="J2304" s="4">
        <v>326.86</v>
      </c>
      <c r="K2304" s="4">
        <v>664.79</v>
      </c>
      <c r="L2304" s="2">
        <v>45291</v>
      </c>
      <c r="M2304" t="s">
        <v>6</v>
      </c>
    </row>
    <row r="2305" spans="1:13" ht="12.75" customHeight="1" x14ac:dyDescent="0.25">
      <c r="A2305" t="s">
        <v>3491</v>
      </c>
      <c r="B2305" t="s">
        <v>2447</v>
      </c>
      <c r="C2305" s="1">
        <v>39172</v>
      </c>
      <c r="D2305" s="2">
        <v>39173</v>
      </c>
      <c r="E2305" t="s">
        <v>107</v>
      </c>
      <c r="F2305" t="s">
        <v>299</v>
      </c>
      <c r="G2305" t="s">
        <v>3488</v>
      </c>
      <c r="H2305" s="4">
        <v>2604.89</v>
      </c>
      <c r="I2305" s="4">
        <v>38.17</v>
      </c>
      <c r="J2305" s="4">
        <v>858.74</v>
      </c>
      <c r="K2305" s="4">
        <v>1746.15</v>
      </c>
      <c r="L2305" s="2">
        <v>45291</v>
      </c>
      <c r="M2305" t="s">
        <v>6</v>
      </c>
    </row>
    <row r="2306" spans="1:13" ht="12.75" customHeight="1" x14ac:dyDescent="0.25">
      <c r="A2306" t="s">
        <v>3492</v>
      </c>
      <c r="B2306" t="s">
        <v>2447</v>
      </c>
      <c r="C2306" s="1">
        <v>39172</v>
      </c>
      <c r="D2306" s="2">
        <v>39173</v>
      </c>
      <c r="E2306" t="s">
        <v>107</v>
      </c>
      <c r="F2306" t="s">
        <v>299</v>
      </c>
      <c r="G2306" t="s">
        <v>3488</v>
      </c>
      <c r="H2306" s="4">
        <v>3541.79</v>
      </c>
      <c r="I2306" s="4">
        <v>51.9</v>
      </c>
      <c r="J2306" s="4">
        <v>1167.6300000000001</v>
      </c>
      <c r="K2306" s="4">
        <v>2374.16</v>
      </c>
      <c r="L2306" s="2">
        <v>45291</v>
      </c>
      <c r="M2306" t="s">
        <v>6</v>
      </c>
    </row>
    <row r="2307" spans="1:13" ht="12.75" customHeight="1" x14ac:dyDescent="0.25">
      <c r="A2307" t="s">
        <v>3493</v>
      </c>
      <c r="B2307" t="s">
        <v>2447</v>
      </c>
      <c r="C2307" s="1">
        <v>39172</v>
      </c>
      <c r="D2307" s="2">
        <v>39173</v>
      </c>
      <c r="E2307" t="s">
        <v>107</v>
      </c>
      <c r="F2307" t="s">
        <v>299</v>
      </c>
      <c r="G2307" t="s">
        <v>3488</v>
      </c>
      <c r="H2307" s="4">
        <v>4279.25</v>
      </c>
      <c r="I2307" s="4">
        <v>62.7</v>
      </c>
      <c r="J2307" s="4">
        <v>1410.74</v>
      </c>
      <c r="K2307" s="4">
        <v>2868.51</v>
      </c>
      <c r="L2307" s="2">
        <v>45291</v>
      </c>
      <c r="M2307" t="s">
        <v>6</v>
      </c>
    </row>
    <row r="2308" spans="1:13" ht="12.75" customHeight="1" x14ac:dyDescent="0.25">
      <c r="A2308" t="s">
        <v>3494</v>
      </c>
      <c r="B2308" t="s">
        <v>2447</v>
      </c>
      <c r="C2308" s="1">
        <v>39172</v>
      </c>
      <c r="D2308" s="2">
        <v>39173</v>
      </c>
      <c r="E2308" t="s">
        <v>107</v>
      </c>
      <c r="F2308" t="s">
        <v>299</v>
      </c>
      <c r="G2308" t="s">
        <v>3488</v>
      </c>
      <c r="H2308" s="4">
        <v>2144.7800000000002</v>
      </c>
      <c r="I2308" s="4">
        <v>31.43</v>
      </c>
      <c r="J2308" s="4">
        <v>707.11</v>
      </c>
      <c r="K2308" s="4">
        <v>1437.67</v>
      </c>
      <c r="L2308" s="2">
        <v>45291</v>
      </c>
      <c r="M2308" t="s">
        <v>6</v>
      </c>
    </row>
    <row r="2309" spans="1:13" ht="12.75" customHeight="1" x14ac:dyDescent="0.25">
      <c r="A2309" t="s">
        <v>3495</v>
      </c>
      <c r="B2309" t="s">
        <v>3496</v>
      </c>
      <c r="C2309" s="1">
        <v>39172</v>
      </c>
      <c r="D2309" s="2">
        <v>39173</v>
      </c>
      <c r="E2309" t="s">
        <v>107</v>
      </c>
      <c r="F2309" t="s">
        <v>299</v>
      </c>
      <c r="G2309" t="s">
        <v>3488</v>
      </c>
      <c r="H2309" s="4">
        <v>4983.3999999999996</v>
      </c>
      <c r="I2309" s="4">
        <v>73.02</v>
      </c>
      <c r="J2309" s="4">
        <v>1642.83</v>
      </c>
      <c r="K2309" s="4">
        <v>3340.57</v>
      </c>
      <c r="L2309" s="2">
        <v>45291</v>
      </c>
      <c r="M2309" t="s">
        <v>6</v>
      </c>
    </row>
    <row r="2310" spans="1:13" ht="12.75" customHeight="1" x14ac:dyDescent="0.25">
      <c r="A2310" t="s">
        <v>3497</v>
      </c>
      <c r="B2310" t="s">
        <v>2044</v>
      </c>
      <c r="C2310" s="1">
        <v>39172</v>
      </c>
      <c r="D2310" s="2">
        <v>39173</v>
      </c>
      <c r="E2310" t="s">
        <v>107</v>
      </c>
      <c r="F2310" t="s">
        <v>299</v>
      </c>
      <c r="G2310" t="s">
        <v>3488</v>
      </c>
      <c r="H2310" s="4">
        <v>45464.73</v>
      </c>
      <c r="I2310" s="4">
        <v>666.17</v>
      </c>
      <c r="J2310" s="4">
        <v>14987.65</v>
      </c>
      <c r="K2310" s="4">
        <v>30477.08</v>
      </c>
      <c r="L2310" s="2">
        <v>45291</v>
      </c>
      <c r="M2310" t="s">
        <v>6</v>
      </c>
    </row>
    <row r="2311" spans="1:13" ht="12.75" customHeight="1" x14ac:dyDescent="0.25">
      <c r="A2311" t="s">
        <v>3498</v>
      </c>
      <c r="B2311" t="s">
        <v>2046</v>
      </c>
      <c r="C2311" s="1">
        <v>39172</v>
      </c>
      <c r="D2311" s="2">
        <v>39173</v>
      </c>
      <c r="E2311" t="s">
        <v>107</v>
      </c>
      <c r="F2311" t="s">
        <v>299</v>
      </c>
      <c r="G2311" t="s">
        <v>3488</v>
      </c>
      <c r="H2311" s="4">
        <v>11208.37</v>
      </c>
      <c r="I2311" s="4">
        <v>164.23</v>
      </c>
      <c r="J2311" s="4">
        <v>3694.91</v>
      </c>
      <c r="K2311" s="4">
        <v>7513.46</v>
      </c>
      <c r="L2311" s="2">
        <v>45291</v>
      </c>
      <c r="M2311" t="s">
        <v>6</v>
      </c>
    </row>
    <row r="2312" spans="1:13" ht="12.75" customHeight="1" x14ac:dyDescent="0.25">
      <c r="A2312" t="s">
        <v>3499</v>
      </c>
      <c r="B2312" t="s">
        <v>2181</v>
      </c>
      <c r="C2312" s="1">
        <v>39197</v>
      </c>
      <c r="D2312" s="2">
        <v>39203</v>
      </c>
      <c r="E2312" t="s">
        <v>107</v>
      </c>
      <c r="F2312" t="s">
        <v>299</v>
      </c>
      <c r="G2312" t="s">
        <v>3500</v>
      </c>
      <c r="H2312" s="4">
        <v>41000</v>
      </c>
      <c r="I2312" s="4">
        <v>601.14</v>
      </c>
      <c r="J2312" s="4">
        <v>13447.81</v>
      </c>
      <c r="K2312" s="4">
        <v>27552.19</v>
      </c>
      <c r="L2312" s="2">
        <v>45291</v>
      </c>
      <c r="M2312" t="s">
        <v>6</v>
      </c>
    </row>
    <row r="2313" spans="1:13" ht="12.75" customHeight="1" x14ac:dyDescent="0.25">
      <c r="A2313" t="s">
        <v>3501</v>
      </c>
      <c r="B2313" t="s">
        <v>979</v>
      </c>
      <c r="C2313" s="1">
        <v>39197</v>
      </c>
      <c r="D2313" s="2">
        <v>39203</v>
      </c>
      <c r="E2313" t="s">
        <v>107</v>
      </c>
      <c r="F2313" t="s">
        <v>299</v>
      </c>
      <c r="G2313" t="s">
        <v>3500</v>
      </c>
      <c r="H2313" s="4">
        <v>3300</v>
      </c>
      <c r="I2313" s="4">
        <v>48.39</v>
      </c>
      <c r="J2313" s="4">
        <v>1082.3900000000001</v>
      </c>
      <c r="K2313" s="4">
        <v>2217.61</v>
      </c>
      <c r="L2313" s="2">
        <v>45291</v>
      </c>
      <c r="M2313" t="s">
        <v>6</v>
      </c>
    </row>
    <row r="2314" spans="1:13" ht="12.75" customHeight="1" x14ac:dyDescent="0.25">
      <c r="A2314" t="s">
        <v>3502</v>
      </c>
      <c r="B2314" t="s">
        <v>2181</v>
      </c>
      <c r="C2314" s="1">
        <v>39233</v>
      </c>
      <c r="D2314" s="2">
        <v>39234</v>
      </c>
      <c r="E2314" t="s">
        <v>107</v>
      </c>
      <c r="F2314" t="s">
        <v>299</v>
      </c>
      <c r="G2314" t="s">
        <v>3503</v>
      </c>
      <c r="H2314" s="4">
        <v>9840.6</v>
      </c>
      <c r="I2314" s="4">
        <v>144.38</v>
      </c>
      <c r="J2314" s="4">
        <v>3211.08</v>
      </c>
      <c r="K2314" s="4">
        <v>6629.52</v>
      </c>
      <c r="L2314" s="2">
        <v>45291</v>
      </c>
      <c r="M2314" t="s">
        <v>6</v>
      </c>
    </row>
    <row r="2315" spans="1:13" ht="12.75" customHeight="1" x14ac:dyDescent="0.25">
      <c r="A2315" t="s">
        <v>3504</v>
      </c>
      <c r="B2315" t="s">
        <v>2172</v>
      </c>
      <c r="C2315" s="1">
        <v>39233</v>
      </c>
      <c r="D2315" s="2">
        <v>39234</v>
      </c>
      <c r="E2315" t="s">
        <v>107</v>
      </c>
      <c r="F2315" t="s">
        <v>299</v>
      </c>
      <c r="G2315" t="s">
        <v>3503</v>
      </c>
      <c r="H2315" s="4">
        <v>51660.7</v>
      </c>
      <c r="I2315" s="4">
        <v>757.94</v>
      </c>
      <c r="J2315" s="4">
        <v>16858.8</v>
      </c>
      <c r="K2315" s="4">
        <v>34801.9</v>
      </c>
      <c r="L2315" s="2">
        <v>45291</v>
      </c>
      <c r="M2315" t="s">
        <v>6</v>
      </c>
    </row>
    <row r="2316" spans="1:13" ht="12.75" customHeight="1" x14ac:dyDescent="0.25">
      <c r="A2316" t="s">
        <v>3505</v>
      </c>
      <c r="B2316" t="s">
        <v>3506</v>
      </c>
      <c r="C2316" s="1">
        <v>39233</v>
      </c>
      <c r="D2316" s="2">
        <v>39234</v>
      </c>
      <c r="E2316" t="s">
        <v>107</v>
      </c>
      <c r="F2316" t="s">
        <v>299</v>
      </c>
      <c r="G2316" t="s">
        <v>3503</v>
      </c>
      <c r="H2316" s="4">
        <v>2575</v>
      </c>
      <c r="I2316" s="4">
        <v>37.78</v>
      </c>
      <c r="J2316" s="4">
        <v>840.32</v>
      </c>
      <c r="K2316" s="4">
        <v>1734.68</v>
      </c>
      <c r="L2316" s="2">
        <v>45291</v>
      </c>
      <c r="M2316" t="s">
        <v>6</v>
      </c>
    </row>
    <row r="2317" spans="1:13" ht="12.75" customHeight="1" x14ac:dyDescent="0.25">
      <c r="A2317" t="s">
        <v>3507</v>
      </c>
      <c r="B2317" t="s">
        <v>3508</v>
      </c>
      <c r="C2317" s="1">
        <v>39233</v>
      </c>
      <c r="D2317" s="2">
        <v>39234</v>
      </c>
      <c r="E2317" t="s">
        <v>107</v>
      </c>
      <c r="F2317" t="s">
        <v>299</v>
      </c>
      <c r="G2317" t="s">
        <v>3503</v>
      </c>
      <c r="H2317" s="4">
        <v>1080</v>
      </c>
      <c r="I2317" s="4">
        <v>15.85</v>
      </c>
      <c r="J2317" s="4">
        <v>352.45</v>
      </c>
      <c r="K2317" s="4">
        <v>727.55</v>
      </c>
      <c r="L2317" s="2">
        <v>45291</v>
      </c>
      <c r="M2317" t="s">
        <v>6</v>
      </c>
    </row>
    <row r="2318" spans="1:13" ht="12.75" customHeight="1" x14ac:dyDescent="0.25">
      <c r="A2318" t="s">
        <v>3509</v>
      </c>
      <c r="B2318" t="s">
        <v>3510</v>
      </c>
      <c r="C2318" s="1">
        <v>39233</v>
      </c>
      <c r="D2318" s="2">
        <v>39234</v>
      </c>
      <c r="E2318" t="s">
        <v>107</v>
      </c>
      <c r="F2318" t="s">
        <v>299</v>
      </c>
      <c r="G2318" t="s">
        <v>3503</v>
      </c>
      <c r="H2318" s="4">
        <v>150</v>
      </c>
      <c r="I2318" s="4">
        <v>2.2000000000000002</v>
      </c>
      <c r="J2318" s="4">
        <v>48.95</v>
      </c>
      <c r="K2318" s="4">
        <v>101.05</v>
      </c>
      <c r="L2318" s="2">
        <v>45291</v>
      </c>
      <c r="M2318" t="s">
        <v>6</v>
      </c>
    </row>
    <row r="2319" spans="1:13" ht="12.75" customHeight="1" x14ac:dyDescent="0.25">
      <c r="A2319" t="s">
        <v>3511</v>
      </c>
      <c r="B2319" t="s">
        <v>2375</v>
      </c>
      <c r="C2319" s="1">
        <v>39233</v>
      </c>
      <c r="D2319" s="2">
        <v>39234</v>
      </c>
      <c r="E2319" t="s">
        <v>107</v>
      </c>
      <c r="F2319" t="s">
        <v>299</v>
      </c>
      <c r="G2319" t="s">
        <v>3503</v>
      </c>
      <c r="H2319" s="4">
        <v>3405</v>
      </c>
      <c r="I2319" s="4">
        <v>49.96</v>
      </c>
      <c r="J2319" s="4">
        <v>1111.2</v>
      </c>
      <c r="K2319" s="4">
        <v>2293.8000000000002</v>
      </c>
      <c r="L2319" s="2">
        <v>45291</v>
      </c>
      <c r="M2319" t="s">
        <v>6</v>
      </c>
    </row>
    <row r="2320" spans="1:13" ht="12.75" customHeight="1" x14ac:dyDescent="0.25">
      <c r="A2320" t="s">
        <v>3512</v>
      </c>
      <c r="B2320" t="s">
        <v>1836</v>
      </c>
      <c r="C2320" s="1">
        <v>39233</v>
      </c>
      <c r="D2320" s="2">
        <v>39234</v>
      </c>
      <c r="E2320" t="s">
        <v>107</v>
      </c>
      <c r="F2320" t="s">
        <v>299</v>
      </c>
      <c r="G2320" t="s">
        <v>3503</v>
      </c>
      <c r="H2320" s="4">
        <v>3500</v>
      </c>
      <c r="I2320" s="4">
        <v>51.35</v>
      </c>
      <c r="J2320" s="4">
        <v>1142.18</v>
      </c>
      <c r="K2320" s="4">
        <v>2357.8200000000002</v>
      </c>
      <c r="L2320" s="2">
        <v>45291</v>
      </c>
      <c r="M2320" t="s">
        <v>6</v>
      </c>
    </row>
    <row r="2321" spans="1:13" ht="12.75" customHeight="1" x14ac:dyDescent="0.25">
      <c r="A2321" t="s">
        <v>3513</v>
      </c>
      <c r="B2321" t="s">
        <v>3514</v>
      </c>
      <c r="C2321" s="1">
        <v>39233</v>
      </c>
      <c r="D2321" s="2">
        <v>39234</v>
      </c>
      <c r="E2321" t="s">
        <v>107</v>
      </c>
      <c r="F2321" t="s">
        <v>299</v>
      </c>
      <c r="G2321" t="s">
        <v>3503</v>
      </c>
      <c r="H2321" s="4">
        <v>960</v>
      </c>
      <c r="I2321" s="4">
        <v>14.09</v>
      </c>
      <c r="J2321" s="4">
        <v>313.29000000000002</v>
      </c>
      <c r="K2321" s="4">
        <v>646.71</v>
      </c>
      <c r="L2321" s="2">
        <v>45291</v>
      </c>
      <c r="M2321" t="s">
        <v>6</v>
      </c>
    </row>
    <row r="2322" spans="1:13" ht="12.75" customHeight="1" x14ac:dyDescent="0.25">
      <c r="A2322" t="s">
        <v>3515</v>
      </c>
      <c r="B2322" t="s">
        <v>2209</v>
      </c>
      <c r="C2322" s="1">
        <v>39233</v>
      </c>
      <c r="D2322" s="2">
        <v>39234</v>
      </c>
      <c r="E2322" t="s">
        <v>107</v>
      </c>
      <c r="F2322" t="s">
        <v>299</v>
      </c>
      <c r="G2322" t="s">
        <v>3503</v>
      </c>
      <c r="H2322" s="4">
        <v>750</v>
      </c>
      <c r="I2322" s="4">
        <v>11</v>
      </c>
      <c r="J2322" s="4">
        <v>244.75</v>
      </c>
      <c r="K2322" s="4">
        <v>505.25</v>
      </c>
      <c r="L2322" s="2">
        <v>45291</v>
      </c>
      <c r="M2322" t="s">
        <v>6</v>
      </c>
    </row>
    <row r="2323" spans="1:13" ht="12.75" customHeight="1" x14ac:dyDescent="0.25">
      <c r="A2323" t="s">
        <v>3516</v>
      </c>
      <c r="B2323" t="s">
        <v>2831</v>
      </c>
      <c r="C2323" s="1">
        <v>39233</v>
      </c>
      <c r="D2323" s="2">
        <v>39234</v>
      </c>
      <c r="E2323" t="s">
        <v>107</v>
      </c>
      <c r="F2323" t="s">
        <v>299</v>
      </c>
      <c r="G2323" t="s">
        <v>3503</v>
      </c>
      <c r="H2323" s="4">
        <v>250</v>
      </c>
      <c r="I2323" s="4">
        <v>3.67</v>
      </c>
      <c r="J2323" s="4">
        <v>81.599999999999994</v>
      </c>
      <c r="K2323" s="4">
        <v>168.4</v>
      </c>
      <c r="L2323" s="2">
        <v>45291</v>
      </c>
      <c r="M2323" t="s">
        <v>6</v>
      </c>
    </row>
    <row r="2324" spans="1:13" ht="12.75" customHeight="1" x14ac:dyDescent="0.25">
      <c r="A2324" t="s">
        <v>3517</v>
      </c>
      <c r="B2324" t="s">
        <v>3246</v>
      </c>
      <c r="C2324" s="1">
        <v>39233</v>
      </c>
      <c r="D2324" s="2">
        <v>39234</v>
      </c>
      <c r="E2324" t="s">
        <v>107</v>
      </c>
      <c r="F2324" t="s">
        <v>299</v>
      </c>
      <c r="G2324" t="s">
        <v>3503</v>
      </c>
      <c r="H2324" s="4">
        <v>600</v>
      </c>
      <c r="I2324" s="4">
        <v>8.8000000000000007</v>
      </c>
      <c r="J2324" s="4">
        <v>195.8</v>
      </c>
      <c r="K2324" s="4">
        <v>404.2</v>
      </c>
      <c r="L2324" s="2">
        <v>45291</v>
      </c>
      <c r="M2324" t="s">
        <v>6</v>
      </c>
    </row>
    <row r="2325" spans="1:13" ht="12.75" customHeight="1" x14ac:dyDescent="0.25">
      <c r="A2325" t="s">
        <v>3518</v>
      </c>
      <c r="B2325" t="s">
        <v>2226</v>
      </c>
      <c r="C2325" s="1">
        <v>39233</v>
      </c>
      <c r="D2325" s="2">
        <v>39234</v>
      </c>
      <c r="E2325" t="s">
        <v>107</v>
      </c>
      <c r="F2325" t="s">
        <v>299</v>
      </c>
      <c r="G2325" t="s">
        <v>3503</v>
      </c>
      <c r="H2325" s="4">
        <v>380</v>
      </c>
      <c r="I2325" s="4">
        <v>5.58</v>
      </c>
      <c r="J2325" s="4">
        <v>124.01</v>
      </c>
      <c r="K2325" s="4">
        <v>255.99</v>
      </c>
      <c r="L2325" s="2">
        <v>45291</v>
      </c>
      <c r="M2325" t="s">
        <v>6</v>
      </c>
    </row>
    <row r="2326" spans="1:13" ht="12.75" customHeight="1" x14ac:dyDescent="0.25">
      <c r="A2326" t="s">
        <v>3519</v>
      </c>
      <c r="B2326" t="s">
        <v>3520</v>
      </c>
      <c r="C2326" s="1">
        <v>39233</v>
      </c>
      <c r="D2326" s="2">
        <v>39234</v>
      </c>
      <c r="E2326" t="s">
        <v>107</v>
      </c>
      <c r="F2326" t="s">
        <v>299</v>
      </c>
      <c r="G2326" t="s">
        <v>3503</v>
      </c>
      <c r="H2326" s="4">
        <v>380</v>
      </c>
      <c r="I2326" s="4">
        <v>5.58</v>
      </c>
      <c r="J2326" s="4">
        <v>124.01</v>
      </c>
      <c r="K2326" s="4">
        <v>255.99</v>
      </c>
      <c r="L2326" s="2">
        <v>45291</v>
      </c>
      <c r="M2326" t="s">
        <v>6</v>
      </c>
    </row>
    <row r="2327" spans="1:13" ht="12.75" customHeight="1" x14ac:dyDescent="0.25">
      <c r="A2327" t="s">
        <v>3521</v>
      </c>
      <c r="B2327" t="s">
        <v>3443</v>
      </c>
      <c r="C2327" s="1">
        <v>39233</v>
      </c>
      <c r="D2327" s="2">
        <v>39234</v>
      </c>
      <c r="E2327" t="s">
        <v>107</v>
      </c>
      <c r="F2327" t="s">
        <v>299</v>
      </c>
      <c r="G2327" t="s">
        <v>3503</v>
      </c>
      <c r="H2327" s="4">
        <v>800</v>
      </c>
      <c r="I2327" s="4">
        <v>11.74</v>
      </c>
      <c r="J2327" s="4">
        <v>261.07</v>
      </c>
      <c r="K2327" s="4">
        <v>538.92999999999995</v>
      </c>
      <c r="L2327" s="2">
        <v>45291</v>
      </c>
      <c r="M2327" t="s">
        <v>6</v>
      </c>
    </row>
    <row r="2328" spans="1:13" ht="12.75" customHeight="1" x14ac:dyDescent="0.25">
      <c r="A2328" t="s">
        <v>3522</v>
      </c>
      <c r="B2328" t="s">
        <v>3523</v>
      </c>
      <c r="C2328" s="1">
        <v>39233</v>
      </c>
      <c r="D2328" s="2">
        <v>39234</v>
      </c>
      <c r="E2328" t="s">
        <v>107</v>
      </c>
      <c r="F2328" t="s">
        <v>299</v>
      </c>
      <c r="G2328" t="s">
        <v>3503</v>
      </c>
      <c r="H2328" s="4">
        <v>195</v>
      </c>
      <c r="I2328" s="4">
        <v>2.86</v>
      </c>
      <c r="J2328" s="4">
        <v>63.65</v>
      </c>
      <c r="K2328" s="4">
        <v>131.35</v>
      </c>
      <c r="L2328" s="2">
        <v>45291</v>
      </c>
      <c r="M2328" t="s">
        <v>6</v>
      </c>
    </row>
    <row r="2329" spans="1:13" ht="12.75" customHeight="1" x14ac:dyDescent="0.25">
      <c r="A2329" t="s">
        <v>3524</v>
      </c>
      <c r="B2329" t="s">
        <v>3525</v>
      </c>
      <c r="C2329" s="1">
        <v>39233</v>
      </c>
      <c r="D2329" s="2">
        <v>39234</v>
      </c>
      <c r="E2329" t="s">
        <v>107</v>
      </c>
      <c r="F2329" t="s">
        <v>299</v>
      </c>
      <c r="G2329" t="s">
        <v>3503</v>
      </c>
      <c r="H2329" s="4">
        <v>475</v>
      </c>
      <c r="I2329" s="4">
        <v>6.97</v>
      </c>
      <c r="J2329" s="4">
        <v>155.01</v>
      </c>
      <c r="K2329" s="4">
        <v>319.99</v>
      </c>
      <c r="L2329" s="2">
        <v>45291</v>
      </c>
      <c r="M2329" t="s">
        <v>6</v>
      </c>
    </row>
    <row r="2330" spans="1:13" ht="12.75" customHeight="1" x14ac:dyDescent="0.25">
      <c r="A2330" t="s">
        <v>3526</v>
      </c>
      <c r="B2330" t="s">
        <v>3288</v>
      </c>
      <c r="C2330" s="1">
        <v>39263</v>
      </c>
      <c r="D2330" s="2">
        <v>39264</v>
      </c>
      <c r="E2330" t="s">
        <v>107</v>
      </c>
      <c r="F2330" t="s">
        <v>299</v>
      </c>
      <c r="G2330" t="s">
        <v>3527</v>
      </c>
      <c r="H2330" s="4">
        <v>16237</v>
      </c>
      <c r="I2330" s="4">
        <v>238.37</v>
      </c>
      <c r="J2330" s="4">
        <v>5271.84</v>
      </c>
      <c r="K2330" s="4">
        <v>10965.16</v>
      </c>
      <c r="L2330" s="2">
        <v>45291</v>
      </c>
      <c r="M2330" t="s">
        <v>6</v>
      </c>
    </row>
    <row r="2331" spans="1:13" ht="12.75" customHeight="1" x14ac:dyDescent="0.25">
      <c r="A2331" t="s">
        <v>3528</v>
      </c>
      <c r="B2331" t="s">
        <v>3529</v>
      </c>
      <c r="C2331" s="1">
        <v>39263</v>
      </c>
      <c r="D2331" s="2">
        <v>39264</v>
      </c>
      <c r="E2331" t="s">
        <v>107</v>
      </c>
      <c r="F2331" t="s">
        <v>299</v>
      </c>
      <c r="G2331" t="s">
        <v>3527</v>
      </c>
      <c r="H2331" s="4">
        <v>11692</v>
      </c>
      <c r="I2331" s="4">
        <v>171.65</v>
      </c>
      <c r="J2331" s="4">
        <v>3796.18</v>
      </c>
      <c r="K2331" s="4">
        <v>7895.82</v>
      </c>
      <c r="L2331" s="2">
        <v>45291</v>
      </c>
      <c r="M2331" t="s">
        <v>6</v>
      </c>
    </row>
    <row r="2332" spans="1:13" ht="12.75" customHeight="1" x14ac:dyDescent="0.25">
      <c r="A2332" t="s">
        <v>3530</v>
      </c>
      <c r="B2332" t="s">
        <v>816</v>
      </c>
      <c r="C2332" s="1">
        <v>39263</v>
      </c>
      <c r="D2332" s="2">
        <v>39264</v>
      </c>
      <c r="E2332" t="s">
        <v>107</v>
      </c>
      <c r="F2332" t="s">
        <v>299</v>
      </c>
      <c r="G2332" t="s">
        <v>3527</v>
      </c>
      <c r="H2332" s="4">
        <v>1280</v>
      </c>
      <c r="I2332" s="4">
        <v>18.79</v>
      </c>
      <c r="J2332" s="4">
        <v>415.59</v>
      </c>
      <c r="K2332" s="4">
        <v>864.41</v>
      </c>
      <c r="L2332" s="2">
        <v>45291</v>
      </c>
      <c r="M2332" t="s">
        <v>6</v>
      </c>
    </row>
    <row r="2333" spans="1:13" ht="12.75" customHeight="1" x14ac:dyDescent="0.25">
      <c r="A2333" t="s">
        <v>3531</v>
      </c>
      <c r="B2333" t="s">
        <v>3532</v>
      </c>
      <c r="C2333" s="1">
        <v>39263</v>
      </c>
      <c r="D2333" s="2">
        <v>39264</v>
      </c>
      <c r="E2333" t="s">
        <v>107</v>
      </c>
      <c r="F2333" t="s">
        <v>299</v>
      </c>
      <c r="G2333" t="s">
        <v>3527</v>
      </c>
      <c r="H2333" s="4">
        <v>700</v>
      </c>
      <c r="I2333" s="4">
        <v>10.28</v>
      </c>
      <c r="J2333" s="4">
        <v>227.29</v>
      </c>
      <c r="K2333" s="4">
        <v>472.71</v>
      </c>
      <c r="L2333" s="2">
        <v>45291</v>
      </c>
      <c r="M2333" t="s">
        <v>6</v>
      </c>
    </row>
    <row r="2334" spans="1:13" ht="12.75" customHeight="1" x14ac:dyDescent="0.25">
      <c r="A2334" t="s">
        <v>3533</v>
      </c>
      <c r="B2334" t="s">
        <v>2172</v>
      </c>
      <c r="C2334" s="1">
        <v>39263</v>
      </c>
      <c r="D2334" s="2">
        <v>39264</v>
      </c>
      <c r="E2334" t="s">
        <v>107</v>
      </c>
      <c r="F2334" t="s">
        <v>299</v>
      </c>
      <c r="G2334" t="s">
        <v>3527</v>
      </c>
      <c r="H2334" s="4">
        <v>19340.57</v>
      </c>
      <c r="I2334" s="4">
        <v>283.94</v>
      </c>
      <c r="J2334" s="4">
        <v>6279.43</v>
      </c>
      <c r="K2334" s="4">
        <v>13061.14</v>
      </c>
      <c r="L2334" s="2">
        <v>45291</v>
      </c>
      <c r="M2334" t="s">
        <v>6</v>
      </c>
    </row>
    <row r="2335" spans="1:13" ht="12.75" customHeight="1" x14ac:dyDescent="0.25">
      <c r="A2335" t="s">
        <v>3534</v>
      </c>
      <c r="B2335" t="s">
        <v>2427</v>
      </c>
      <c r="C2335" s="1">
        <v>39263</v>
      </c>
      <c r="D2335" s="2">
        <v>39264</v>
      </c>
      <c r="E2335" t="s">
        <v>107</v>
      </c>
      <c r="F2335" t="s">
        <v>299</v>
      </c>
      <c r="G2335" t="s">
        <v>3527</v>
      </c>
      <c r="H2335" s="4">
        <v>2350</v>
      </c>
      <c r="I2335" s="4">
        <v>34.5</v>
      </c>
      <c r="J2335" s="4">
        <v>763.01</v>
      </c>
      <c r="K2335" s="4">
        <v>1586.99</v>
      </c>
      <c r="L2335" s="2">
        <v>45291</v>
      </c>
      <c r="M2335" t="s">
        <v>6</v>
      </c>
    </row>
    <row r="2336" spans="1:13" ht="12.75" customHeight="1" x14ac:dyDescent="0.25">
      <c r="A2336" t="s">
        <v>3535</v>
      </c>
      <c r="B2336" t="s">
        <v>3536</v>
      </c>
      <c r="C2336" s="1">
        <v>39263</v>
      </c>
      <c r="D2336" s="2">
        <v>39264</v>
      </c>
      <c r="E2336" t="s">
        <v>107</v>
      </c>
      <c r="F2336" t="s">
        <v>299</v>
      </c>
      <c r="G2336" t="s">
        <v>3527</v>
      </c>
      <c r="H2336" s="4">
        <v>2890</v>
      </c>
      <c r="I2336" s="4">
        <v>42.43</v>
      </c>
      <c r="J2336" s="4">
        <v>938.34</v>
      </c>
      <c r="K2336" s="4">
        <v>1951.66</v>
      </c>
      <c r="L2336" s="2">
        <v>45291</v>
      </c>
      <c r="M2336" t="s">
        <v>6</v>
      </c>
    </row>
    <row r="2337" spans="1:13" ht="12.75" customHeight="1" x14ac:dyDescent="0.25">
      <c r="A2337" t="s">
        <v>3537</v>
      </c>
      <c r="B2337" t="s">
        <v>1946</v>
      </c>
      <c r="C2337" s="1">
        <v>39263</v>
      </c>
      <c r="D2337" s="2">
        <v>39264</v>
      </c>
      <c r="E2337" t="s">
        <v>107</v>
      </c>
      <c r="F2337" t="s">
        <v>299</v>
      </c>
      <c r="G2337" t="s">
        <v>3527</v>
      </c>
      <c r="H2337" s="4">
        <v>3175</v>
      </c>
      <c r="I2337" s="4">
        <v>46.61</v>
      </c>
      <c r="J2337" s="4">
        <v>1030.8599999999999</v>
      </c>
      <c r="K2337" s="4">
        <v>2144.14</v>
      </c>
      <c r="L2337" s="2">
        <v>45291</v>
      </c>
      <c r="M2337" t="s">
        <v>6</v>
      </c>
    </row>
    <row r="2338" spans="1:13" ht="12.75" customHeight="1" x14ac:dyDescent="0.25">
      <c r="A2338" t="s">
        <v>3538</v>
      </c>
      <c r="B2338" t="s">
        <v>2447</v>
      </c>
      <c r="C2338" s="1">
        <v>39264</v>
      </c>
      <c r="D2338" s="2">
        <v>39264</v>
      </c>
      <c r="E2338" t="s">
        <v>107</v>
      </c>
      <c r="F2338" t="s">
        <v>299</v>
      </c>
      <c r="G2338" t="s">
        <v>3527</v>
      </c>
      <c r="H2338" s="4">
        <v>895.89</v>
      </c>
      <c r="I2338" s="4">
        <v>13.15</v>
      </c>
      <c r="J2338" s="4">
        <v>290.91000000000003</v>
      </c>
      <c r="K2338" s="4">
        <v>604.98</v>
      </c>
      <c r="L2338" s="2">
        <v>45291</v>
      </c>
      <c r="M2338" t="s">
        <v>6</v>
      </c>
    </row>
    <row r="2339" spans="1:13" ht="12.75" customHeight="1" x14ac:dyDescent="0.25">
      <c r="A2339" t="s">
        <v>3539</v>
      </c>
      <c r="B2339" t="s">
        <v>2447</v>
      </c>
      <c r="C2339" s="1">
        <v>39264</v>
      </c>
      <c r="D2339" s="2">
        <v>39264</v>
      </c>
      <c r="E2339" t="s">
        <v>107</v>
      </c>
      <c r="F2339" t="s">
        <v>299</v>
      </c>
      <c r="G2339" t="s">
        <v>3527</v>
      </c>
      <c r="H2339" s="4">
        <v>5017.08</v>
      </c>
      <c r="I2339" s="4">
        <v>73.66</v>
      </c>
      <c r="J2339" s="4">
        <v>1628.93</v>
      </c>
      <c r="K2339" s="4">
        <v>3388.15</v>
      </c>
      <c r="L2339" s="2">
        <v>45291</v>
      </c>
      <c r="M2339" t="s">
        <v>6</v>
      </c>
    </row>
    <row r="2340" spans="1:13" ht="12.75" customHeight="1" x14ac:dyDescent="0.25">
      <c r="A2340" t="s">
        <v>3540</v>
      </c>
      <c r="B2340" t="s">
        <v>2447</v>
      </c>
      <c r="C2340" s="1">
        <v>39264</v>
      </c>
      <c r="D2340" s="2">
        <v>39264</v>
      </c>
      <c r="E2340" t="s">
        <v>107</v>
      </c>
      <c r="F2340" t="s">
        <v>299</v>
      </c>
      <c r="G2340" t="s">
        <v>3527</v>
      </c>
      <c r="H2340" s="4">
        <v>1903.65</v>
      </c>
      <c r="I2340" s="4">
        <v>27.95</v>
      </c>
      <c r="J2340" s="4">
        <v>618.04</v>
      </c>
      <c r="K2340" s="4">
        <v>1285.6099999999999</v>
      </c>
      <c r="L2340" s="2">
        <v>45291</v>
      </c>
      <c r="M2340" t="s">
        <v>6</v>
      </c>
    </row>
    <row r="2341" spans="1:13" ht="12.75" customHeight="1" x14ac:dyDescent="0.25">
      <c r="A2341" t="s">
        <v>3541</v>
      </c>
      <c r="B2341" t="s">
        <v>2447</v>
      </c>
      <c r="C2341" s="1">
        <v>39264</v>
      </c>
      <c r="D2341" s="2">
        <v>39264</v>
      </c>
      <c r="E2341" t="s">
        <v>107</v>
      </c>
      <c r="F2341" t="s">
        <v>299</v>
      </c>
      <c r="G2341" t="s">
        <v>3527</v>
      </c>
      <c r="H2341" s="4">
        <v>1172.0899999999999</v>
      </c>
      <c r="I2341" s="4">
        <v>17.21</v>
      </c>
      <c r="J2341" s="4">
        <v>380.53</v>
      </c>
      <c r="K2341" s="4">
        <v>791.56</v>
      </c>
      <c r="L2341" s="2">
        <v>45291</v>
      </c>
      <c r="M2341" t="s">
        <v>6</v>
      </c>
    </row>
    <row r="2342" spans="1:13" ht="12.75" customHeight="1" x14ac:dyDescent="0.25">
      <c r="A2342" t="s">
        <v>3542</v>
      </c>
      <c r="B2342" t="s">
        <v>2447</v>
      </c>
      <c r="C2342" s="1">
        <v>39264</v>
      </c>
      <c r="D2342" s="2">
        <v>39264</v>
      </c>
      <c r="E2342" t="s">
        <v>107</v>
      </c>
      <c r="F2342" t="s">
        <v>299</v>
      </c>
      <c r="G2342" t="s">
        <v>3527</v>
      </c>
      <c r="H2342" s="4">
        <v>1060.98</v>
      </c>
      <c r="I2342" s="4">
        <v>15.58</v>
      </c>
      <c r="J2342" s="4">
        <v>344.5</v>
      </c>
      <c r="K2342" s="4">
        <v>716.48</v>
      </c>
      <c r="L2342" s="2">
        <v>45291</v>
      </c>
      <c r="M2342" t="s">
        <v>6</v>
      </c>
    </row>
    <row r="2343" spans="1:13" ht="12.75" customHeight="1" x14ac:dyDescent="0.25">
      <c r="A2343" t="s">
        <v>3543</v>
      </c>
      <c r="B2343" t="s">
        <v>3544</v>
      </c>
      <c r="C2343" s="1">
        <v>39264</v>
      </c>
      <c r="D2343" s="2">
        <v>39264</v>
      </c>
      <c r="E2343" t="s">
        <v>107</v>
      </c>
      <c r="F2343" t="s">
        <v>299</v>
      </c>
      <c r="G2343" t="s">
        <v>3527</v>
      </c>
      <c r="H2343" s="4">
        <v>48742.8</v>
      </c>
      <c r="I2343" s="4">
        <v>715.59</v>
      </c>
      <c r="J2343" s="4">
        <v>15825.93</v>
      </c>
      <c r="K2343" s="4">
        <v>32916.870000000003</v>
      </c>
      <c r="L2343" s="2">
        <v>45291</v>
      </c>
      <c r="M2343" t="s">
        <v>6</v>
      </c>
    </row>
    <row r="2344" spans="1:13" ht="12.75" customHeight="1" x14ac:dyDescent="0.25">
      <c r="A2344" t="s">
        <v>3545</v>
      </c>
      <c r="B2344" t="s">
        <v>3546</v>
      </c>
      <c r="C2344" s="1">
        <v>39294</v>
      </c>
      <c r="D2344" s="2">
        <v>39295</v>
      </c>
      <c r="E2344" t="s">
        <v>107</v>
      </c>
      <c r="F2344" t="s">
        <v>299</v>
      </c>
      <c r="G2344" t="s">
        <v>3547</v>
      </c>
      <c r="H2344" s="4">
        <v>15220.5</v>
      </c>
      <c r="I2344" s="4">
        <v>223.59</v>
      </c>
      <c r="J2344" s="4">
        <v>4916.59</v>
      </c>
      <c r="K2344" s="4">
        <v>10303.91</v>
      </c>
      <c r="L2344" s="2">
        <v>45291</v>
      </c>
      <c r="M2344" t="s">
        <v>6</v>
      </c>
    </row>
    <row r="2345" spans="1:13" ht="12.75" customHeight="1" x14ac:dyDescent="0.25">
      <c r="A2345" t="s">
        <v>3548</v>
      </c>
      <c r="B2345" t="s">
        <v>2972</v>
      </c>
      <c r="C2345" s="1">
        <v>39294</v>
      </c>
      <c r="D2345" s="2">
        <v>39295</v>
      </c>
      <c r="E2345" t="s">
        <v>107</v>
      </c>
      <c r="F2345" t="s">
        <v>299</v>
      </c>
      <c r="G2345" t="s">
        <v>3547</v>
      </c>
      <c r="H2345" s="4">
        <v>560</v>
      </c>
      <c r="I2345" s="4">
        <v>8.23</v>
      </c>
      <c r="J2345" s="4">
        <v>180.9</v>
      </c>
      <c r="K2345" s="4">
        <v>379.1</v>
      </c>
      <c r="L2345" s="2">
        <v>45291</v>
      </c>
      <c r="M2345" t="s">
        <v>6</v>
      </c>
    </row>
    <row r="2346" spans="1:13" ht="12.75" customHeight="1" x14ac:dyDescent="0.25">
      <c r="A2346" t="s">
        <v>3549</v>
      </c>
      <c r="B2346" t="s">
        <v>3206</v>
      </c>
      <c r="C2346" s="1">
        <v>39294</v>
      </c>
      <c r="D2346" s="2">
        <v>39295</v>
      </c>
      <c r="E2346" t="s">
        <v>107</v>
      </c>
      <c r="F2346" t="s">
        <v>299</v>
      </c>
      <c r="G2346" t="s">
        <v>3547</v>
      </c>
      <c r="H2346" s="4">
        <v>400</v>
      </c>
      <c r="I2346" s="4">
        <v>5.88</v>
      </c>
      <c r="J2346" s="4">
        <v>129.22</v>
      </c>
      <c r="K2346" s="4">
        <v>270.77999999999997</v>
      </c>
      <c r="L2346" s="2">
        <v>45291</v>
      </c>
      <c r="M2346" t="s">
        <v>6</v>
      </c>
    </row>
    <row r="2347" spans="1:13" ht="12.75" customHeight="1" x14ac:dyDescent="0.25">
      <c r="A2347" t="s">
        <v>3550</v>
      </c>
      <c r="B2347" t="s">
        <v>3551</v>
      </c>
      <c r="C2347" s="1">
        <v>39294</v>
      </c>
      <c r="D2347" s="2">
        <v>39295</v>
      </c>
      <c r="E2347" t="s">
        <v>107</v>
      </c>
      <c r="F2347" t="s">
        <v>299</v>
      </c>
      <c r="G2347" t="s">
        <v>3547</v>
      </c>
      <c r="H2347" s="4">
        <v>5112</v>
      </c>
      <c r="I2347" s="4">
        <v>75.099999999999994</v>
      </c>
      <c r="J2347" s="4">
        <v>1651.3</v>
      </c>
      <c r="K2347" s="4">
        <v>3460.7</v>
      </c>
      <c r="L2347" s="2">
        <v>45291</v>
      </c>
      <c r="M2347" t="s">
        <v>6</v>
      </c>
    </row>
    <row r="2348" spans="1:13" ht="12.75" customHeight="1" x14ac:dyDescent="0.25">
      <c r="A2348" t="s">
        <v>3552</v>
      </c>
      <c r="B2348" t="s">
        <v>3553</v>
      </c>
      <c r="C2348" s="1">
        <v>39294</v>
      </c>
      <c r="D2348" s="2">
        <v>39295</v>
      </c>
      <c r="E2348" t="s">
        <v>107</v>
      </c>
      <c r="F2348" t="s">
        <v>299</v>
      </c>
      <c r="G2348" t="s">
        <v>3547</v>
      </c>
      <c r="H2348" s="4">
        <v>3178</v>
      </c>
      <c r="I2348" s="4">
        <v>46.69</v>
      </c>
      <c r="J2348" s="4">
        <v>1026.58</v>
      </c>
      <c r="K2348" s="4">
        <v>2151.42</v>
      </c>
      <c r="L2348" s="2">
        <v>45291</v>
      </c>
      <c r="M2348" t="s">
        <v>6</v>
      </c>
    </row>
    <row r="2349" spans="1:13" ht="12.75" customHeight="1" x14ac:dyDescent="0.25">
      <c r="A2349" t="s">
        <v>3554</v>
      </c>
      <c r="B2349" t="s">
        <v>3555</v>
      </c>
      <c r="C2349" s="1">
        <v>39294</v>
      </c>
      <c r="D2349" s="2">
        <v>39295</v>
      </c>
      <c r="E2349" t="s">
        <v>107</v>
      </c>
      <c r="F2349" t="s">
        <v>299</v>
      </c>
      <c r="G2349" t="s">
        <v>3547</v>
      </c>
      <c r="H2349" s="4">
        <v>5399</v>
      </c>
      <c r="I2349" s="4">
        <v>79.31</v>
      </c>
      <c r="J2349" s="4">
        <v>1744.01</v>
      </c>
      <c r="K2349" s="4">
        <v>3654.99</v>
      </c>
      <c r="L2349" s="2">
        <v>45291</v>
      </c>
      <c r="M2349" t="s">
        <v>6</v>
      </c>
    </row>
    <row r="2350" spans="1:13" ht="12.75" customHeight="1" x14ac:dyDescent="0.25">
      <c r="A2350" t="s">
        <v>3556</v>
      </c>
      <c r="B2350" t="s">
        <v>2181</v>
      </c>
      <c r="C2350" s="1">
        <v>39321</v>
      </c>
      <c r="D2350" s="2">
        <v>39326</v>
      </c>
      <c r="E2350" t="s">
        <v>107</v>
      </c>
      <c r="F2350" t="s">
        <v>299</v>
      </c>
      <c r="G2350" t="s">
        <v>3557</v>
      </c>
      <c r="H2350" s="4">
        <v>15336.12</v>
      </c>
      <c r="I2350" s="4">
        <v>225.44</v>
      </c>
      <c r="J2350" s="4">
        <v>4928.4799999999996</v>
      </c>
      <c r="K2350" s="4">
        <v>10407.64</v>
      </c>
      <c r="L2350" s="2">
        <v>45291</v>
      </c>
      <c r="M2350" t="s">
        <v>6</v>
      </c>
    </row>
    <row r="2351" spans="1:13" ht="12.75" customHeight="1" x14ac:dyDescent="0.25">
      <c r="A2351" t="s">
        <v>3558</v>
      </c>
      <c r="B2351" t="s">
        <v>3038</v>
      </c>
      <c r="C2351" s="1">
        <v>39321</v>
      </c>
      <c r="D2351" s="2">
        <v>39326</v>
      </c>
      <c r="E2351" t="s">
        <v>107</v>
      </c>
      <c r="F2351" t="s">
        <v>299</v>
      </c>
      <c r="G2351" t="s">
        <v>3557</v>
      </c>
      <c r="H2351" s="4">
        <v>2015</v>
      </c>
      <c r="I2351" s="4">
        <v>29.62</v>
      </c>
      <c r="J2351" s="4">
        <v>647.55999999999995</v>
      </c>
      <c r="K2351" s="4">
        <v>1367.44</v>
      </c>
      <c r="L2351" s="2">
        <v>45291</v>
      </c>
      <c r="M2351" t="s">
        <v>6</v>
      </c>
    </row>
    <row r="2352" spans="1:13" ht="12.75" customHeight="1" x14ac:dyDescent="0.25">
      <c r="A2352" t="s">
        <v>3559</v>
      </c>
      <c r="B2352" t="s">
        <v>1609</v>
      </c>
      <c r="C2352" s="1">
        <v>39321</v>
      </c>
      <c r="D2352" s="2">
        <v>39326</v>
      </c>
      <c r="E2352" t="s">
        <v>107</v>
      </c>
      <c r="F2352" t="s">
        <v>299</v>
      </c>
      <c r="G2352" t="s">
        <v>3557</v>
      </c>
      <c r="H2352" s="4">
        <v>1899.69</v>
      </c>
      <c r="I2352" s="4">
        <v>27.93</v>
      </c>
      <c r="J2352" s="4">
        <v>610.46</v>
      </c>
      <c r="K2352" s="4">
        <v>1289.23</v>
      </c>
      <c r="L2352" s="2">
        <v>45291</v>
      </c>
      <c r="M2352" t="s">
        <v>6</v>
      </c>
    </row>
    <row r="2353" spans="1:13" ht="12.75" customHeight="1" x14ac:dyDescent="0.25">
      <c r="A2353" t="s">
        <v>3560</v>
      </c>
      <c r="B2353" t="s">
        <v>979</v>
      </c>
      <c r="C2353" s="1">
        <v>39321</v>
      </c>
      <c r="D2353" s="2">
        <v>39326</v>
      </c>
      <c r="E2353" t="s">
        <v>107</v>
      </c>
      <c r="F2353" t="s">
        <v>299</v>
      </c>
      <c r="G2353" t="s">
        <v>3557</v>
      </c>
      <c r="H2353" s="4">
        <v>633.23</v>
      </c>
      <c r="I2353" s="4">
        <v>9.31</v>
      </c>
      <c r="J2353" s="4">
        <v>203.59</v>
      </c>
      <c r="K2353" s="4">
        <v>429.64</v>
      </c>
      <c r="L2353" s="2">
        <v>45291</v>
      </c>
      <c r="M2353" t="s">
        <v>6</v>
      </c>
    </row>
    <row r="2354" spans="1:13" ht="12.75" customHeight="1" x14ac:dyDescent="0.25">
      <c r="A2354" t="s">
        <v>3561</v>
      </c>
      <c r="B2354" t="s">
        <v>2181</v>
      </c>
      <c r="C2354" s="1">
        <v>39321</v>
      </c>
      <c r="D2354" s="2">
        <v>39326</v>
      </c>
      <c r="E2354" t="s">
        <v>107</v>
      </c>
      <c r="F2354" t="s">
        <v>299</v>
      </c>
      <c r="G2354" t="s">
        <v>3557</v>
      </c>
      <c r="H2354" s="4">
        <v>6086</v>
      </c>
      <c r="I2354" s="4">
        <v>89.46</v>
      </c>
      <c r="J2354" s="4">
        <v>1955.77</v>
      </c>
      <c r="K2354" s="4">
        <v>4130.2299999999996</v>
      </c>
      <c r="L2354" s="2">
        <v>45291</v>
      </c>
      <c r="M2354" t="s">
        <v>6</v>
      </c>
    </row>
    <row r="2355" spans="1:13" ht="12.75" customHeight="1" x14ac:dyDescent="0.25">
      <c r="A2355" t="s">
        <v>3562</v>
      </c>
      <c r="B2355" t="s">
        <v>3563</v>
      </c>
      <c r="C2355" s="1">
        <v>39321</v>
      </c>
      <c r="D2355" s="2">
        <v>39326</v>
      </c>
      <c r="E2355" t="s">
        <v>107</v>
      </c>
      <c r="F2355" t="s">
        <v>299</v>
      </c>
      <c r="G2355" t="s">
        <v>3557</v>
      </c>
      <c r="H2355" s="4">
        <v>1325</v>
      </c>
      <c r="I2355" s="4">
        <v>19.48</v>
      </c>
      <c r="J2355" s="4">
        <v>425.82</v>
      </c>
      <c r="K2355" s="4">
        <v>899.18</v>
      </c>
      <c r="L2355" s="2">
        <v>45291</v>
      </c>
      <c r="M2355" t="s">
        <v>6</v>
      </c>
    </row>
    <row r="2356" spans="1:13" ht="12.75" customHeight="1" x14ac:dyDescent="0.25">
      <c r="A2356" t="s">
        <v>3564</v>
      </c>
      <c r="B2356" t="s">
        <v>792</v>
      </c>
      <c r="C2356" s="1">
        <v>39321</v>
      </c>
      <c r="D2356" s="2">
        <v>39326</v>
      </c>
      <c r="E2356" t="s">
        <v>107</v>
      </c>
      <c r="F2356" t="s">
        <v>299</v>
      </c>
      <c r="G2356" t="s">
        <v>3557</v>
      </c>
      <c r="H2356" s="4">
        <v>505</v>
      </c>
      <c r="I2356" s="4">
        <v>7.42</v>
      </c>
      <c r="J2356" s="4">
        <v>162.29</v>
      </c>
      <c r="K2356" s="4">
        <v>342.71</v>
      </c>
      <c r="L2356" s="2">
        <v>45291</v>
      </c>
      <c r="M2356" t="s">
        <v>6</v>
      </c>
    </row>
    <row r="2357" spans="1:13" ht="12.75" customHeight="1" x14ac:dyDescent="0.25">
      <c r="A2357" t="s">
        <v>3565</v>
      </c>
      <c r="B2357" t="s">
        <v>2546</v>
      </c>
      <c r="C2357" s="1">
        <v>39325</v>
      </c>
      <c r="D2357" s="2">
        <v>39326</v>
      </c>
      <c r="E2357" t="s">
        <v>107</v>
      </c>
      <c r="F2357" t="s">
        <v>299</v>
      </c>
      <c r="G2357" t="s">
        <v>3557</v>
      </c>
      <c r="H2357" s="4">
        <v>23100</v>
      </c>
      <c r="I2357" s="4">
        <v>339.56</v>
      </c>
      <c r="J2357" s="4">
        <v>7423.56</v>
      </c>
      <c r="K2357" s="4">
        <v>15676.44</v>
      </c>
      <c r="L2357" s="2">
        <v>45291</v>
      </c>
      <c r="M2357" t="s">
        <v>6</v>
      </c>
    </row>
    <row r="2358" spans="1:13" ht="12.75" customHeight="1" x14ac:dyDescent="0.25">
      <c r="A2358" t="s">
        <v>3566</v>
      </c>
      <c r="B2358" t="s">
        <v>3567</v>
      </c>
      <c r="C2358" s="1">
        <v>39325</v>
      </c>
      <c r="D2358" s="2">
        <v>39326</v>
      </c>
      <c r="E2358" t="s">
        <v>107</v>
      </c>
      <c r="F2358" t="s">
        <v>299</v>
      </c>
      <c r="G2358" t="s">
        <v>3557</v>
      </c>
      <c r="H2358" s="4">
        <v>3110</v>
      </c>
      <c r="I2358" s="4">
        <v>45.72</v>
      </c>
      <c r="J2358" s="4">
        <v>999.45</v>
      </c>
      <c r="K2358" s="4">
        <v>2110.5500000000002</v>
      </c>
      <c r="L2358" s="2">
        <v>45291</v>
      </c>
      <c r="M2358" t="s">
        <v>6</v>
      </c>
    </row>
    <row r="2359" spans="1:13" ht="12.75" customHeight="1" x14ac:dyDescent="0.25">
      <c r="A2359" t="s">
        <v>3568</v>
      </c>
      <c r="B2359" t="s">
        <v>792</v>
      </c>
      <c r="C2359" s="1">
        <v>39325</v>
      </c>
      <c r="D2359" s="2">
        <v>39326</v>
      </c>
      <c r="E2359" t="s">
        <v>107</v>
      </c>
      <c r="F2359" t="s">
        <v>299</v>
      </c>
      <c r="G2359" t="s">
        <v>3557</v>
      </c>
      <c r="H2359" s="4">
        <v>1516</v>
      </c>
      <c r="I2359" s="4">
        <v>22.29</v>
      </c>
      <c r="J2359" s="4">
        <v>487.21</v>
      </c>
      <c r="K2359" s="4">
        <v>1028.79</v>
      </c>
      <c r="L2359" s="2">
        <v>45291</v>
      </c>
      <c r="M2359" t="s">
        <v>6</v>
      </c>
    </row>
    <row r="2360" spans="1:13" ht="12.75" customHeight="1" x14ac:dyDescent="0.25">
      <c r="A2360" t="s">
        <v>3569</v>
      </c>
      <c r="B2360" t="s">
        <v>3570</v>
      </c>
      <c r="C2360" s="1">
        <v>39325</v>
      </c>
      <c r="D2360" s="2">
        <v>39326</v>
      </c>
      <c r="E2360" t="s">
        <v>107</v>
      </c>
      <c r="F2360" t="s">
        <v>299</v>
      </c>
      <c r="G2360" t="s">
        <v>3557</v>
      </c>
      <c r="H2360" s="4">
        <v>1610</v>
      </c>
      <c r="I2360" s="4">
        <v>23.67</v>
      </c>
      <c r="J2360" s="4">
        <v>517.4</v>
      </c>
      <c r="K2360" s="4">
        <v>1092.5999999999999</v>
      </c>
      <c r="L2360" s="2">
        <v>45291</v>
      </c>
      <c r="M2360" t="s">
        <v>6</v>
      </c>
    </row>
    <row r="2361" spans="1:13" ht="12.75" customHeight="1" x14ac:dyDescent="0.25">
      <c r="A2361" t="s">
        <v>3571</v>
      </c>
      <c r="B2361" t="s">
        <v>3572</v>
      </c>
      <c r="C2361" s="1">
        <v>39325</v>
      </c>
      <c r="D2361" s="2">
        <v>39326</v>
      </c>
      <c r="E2361" t="s">
        <v>107</v>
      </c>
      <c r="F2361" t="s">
        <v>299</v>
      </c>
      <c r="G2361" t="s">
        <v>3557</v>
      </c>
      <c r="H2361" s="4">
        <v>930</v>
      </c>
      <c r="I2361" s="4">
        <v>13.67</v>
      </c>
      <c r="J2361" s="4">
        <v>298.87</v>
      </c>
      <c r="K2361" s="4">
        <v>631.13</v>
      </c>
      <c r="L2361" s="2">
        <v>45291</v>
      </c>
      <c r="M2361" t="s">
        <v>6</v>
      </c>
    </row>
    <row r="2362" spans="1:13" ht="12.75" customHeight="1" x14ac:dyDescent="0.25">
      <c r="A2362" t="s">
        <v>3573</v>
      </c>
      <c r="B2362" t="s">
        <v>3253</v>
      </c>
      <c r="C2362" s="1">
        <v>39325</v>
      </c>
      <c r="D2362" s="2">
        <v>39326</v>
      </c>
      <c r="E2362" t="s">
        <v>107</v>
      </c>
      <c r="F2362" t="s">
        <v>299</v>
      </c>
      <c r="G2362" t="s">
        <v>3557</v>
      </c>
      <c r="H2362" s="4">
        <v>2080</v>
      </c>
      <c r="I2362" s="4">
        <v>30.58</v>
      </c>
      <c r="J2362" s="4">
        <v>668.46</v>
      </c>
      <c r="K2362" s="4">
        <v>1411.54</v>
      </c>
      <c r="L2362" s="2">
        <v>45291</v>
      </c>
      <c r="M2362" t="s">
        <v>6</v>
      </c>
    </row>
    <row r="2363" spans="1:13" ht="12.75" customHeight="1" x14ac:dyDescent="0.25">
      <c r="A2363" t="s">
        <v>3574</v>
      </c>
      <c r="B2363" t="s">
        <v>2647</v>
      </c>
      <c r="C2363" s="1">
        <v>39325</v>
      </c>
      <c r="D2363" s="2">
        <v>39326</v>
      </c>
      <c r="E2363" t="s">
        <v>107</v>
      </c>
      <c r="F2363" t="s">
        <v>299</v>
      </c>
      <c r="G2363" t="s">
        <v>3557</v>
      </c>
      <c r="H2363" s="4">
        <v>990</v>
      </c>
      <c r="I2363" s="4">
        <v>14.55</v>
      </c>
      <c r="J2363" s="4">
        <v>318.14999999999998</v>
      </c>
      <c r="K2363" s="4">
        <v>671.85</v>
      </c>
      <c r="L2363" s="2">
        <v>45291</v>
      </c>
      <c r="M2363" t="s">
        <v>6</v>
      </c>
    </row>
    <row r="2364" spans="1:13" ht="12.75" customHeight="1" x14ac:dyDescent="0.25">
      <c r="A2364" t="s">
        <v>3575</v>
      </c>
      <c r="B2364" t="s">
        <v>3461</v>
      </c>
      <c r="C2364" s="1">
        <v>39325</v>
      </c>
      <c r="D2364" s="2">
        <v>39326</v>
      </c>
      <c r="E2364" t="s">
        <v>107</v>
      </c>
      <c r="F2364" t="s">
        <v>299</v>
      </c>
      <c r="G2364" t="s">
        <v>3557</v>
      </c>
      <c r="H2364" s="4">
        <v>528</v>
      </c>
      <c r="I2364" s="4">
        <v>7.76</v>
      </c>
      <c r="J2364" s="4">
        <v>169.68</v>
      </c>
      <c r="K2364" s="4">
        <v>358.32</v>
      </c>
      <c r="L2364" s="2">
        <v>45291</v>
      </c>
      <c r="M2364" t="s">
        <v>6</v>
      </c>
    </row>
    <row r="2365" spans="1:13" ht="12.75" customHeight="1" x14ac:dyDescent="0.25">
      <c r="A2365" t="s">
        <v>3576</v>
      </c>
      <c r="B2365" t="s">
        <v>2001</v>
      </c>
      <c r="C2365" s="1">
        <v>39325</v>
      </c>
      <c r="D2365" s="2">
        <v>39326</v>
      </c>
      <c r="E2365" t="s">
        <v>107</v>
      </c>
      <c r="F2365" t="s">
        <v>299</v>
      </c>
      <c r="G2365" t="s">
        <v>3557</v>
      </c>
      <c r="H2365" s="4">
        <v>2678</v>
      </c>
      <c r="I2365" s="4">
        <v>39.369999999999997</v>
      </c>
      <c r="J2365" s="4">
        <v>860.62</v>
      </c>
      <c r="K2365" s="4">
        <v>1817.38</v>
      </c>
      <c r="L2365" s="2">
        <v>45291</v>
      </c>
      <c r="M2365" t="s">
        <v>6</v>
      </c>
    </row>
    <row r="2366" spans="1:13" ht="12.75" customHeight="1" x14ac:dyDescent="0.25">
      <c r="A2366" t="s">
        <v>3577</v>
      </c>
      <c r="B2366" t="s">
        <v>2972</v>
      </c>
      <c r="C2366" s="1">
        <v>39325</v>
      </c>
      <c r="D2366" s="2">
        <v>39326</v>
      </c>
      <c r="E2366" t="s">
        <v>107</v>
      </c>
      <c r="F2366" t="s">
        <v>299</v>
      </c>
      <c r="G2366" t="s">
        <v>3557</v>
      </c>
      <c r="H2366" s="4">
        <v>120200</v>
      </c>
      <c r="I2366" s="4">
        <v>1766.9</v>
      </c>
      <c r="J2366" s="4">
        <v>38628.230000000003</v>
      </c>
      <c r="K2366" s="4">
        <v>81571.77</v>
      </c>
      <c r="L2366" s="2">
        <v>45291</v>
      </c>
      <c r="M2366" t="s">
        <v>6</v>
      </c>
    </row>
    <row r="2367" spans="1:13" ht="12.75" customHeight="1" x14ac:dyDescent="0.25">
      <c r="A2367" t="s">
        <v>3578</v>
      </c>
      <c r="B2367" t="s">
        <v>3579</v>
      </c>
      <c r="C2367" s="1">
        <v>39325</v>
      </c>
      <c r="D2367" s="2">
        <v>39326</v>
      </c>
      <c r="E2367" t="s">
        <v>107</v>
      </c>
      <c r="F2367" t="s">
        <v>299</v>
      </c>
      <c r="G2367" t="s">
        <v>3557</v>
      </c>
      <c r="H2367" s="4">
        <v>2630</v>
      </c>
      <c r="I2367" s="4">
        <v>38.659999999999997</v>
      </c>
      <c r="J2367" s="4">
        <v>845.19</v>
      </c>
      <c r="K2367" s="4">
        <v>1784.81</v>
      </c>
      <c r="L2367" s="2">
        <v>45291</v>
      </c>
      <c r="M2367" t="s">
        <v>6</v>
      </c>
    </row>
    <row r="2368" spans="1:13" ht="12.75" customHeight="1" x14ac:dyDescent="0.25">
      <c r="A2368" t="s">
        <v>3580</v>
      </c>
      <c r="B2368" t="s">
        <v>1338</v>
      </c>
      <c r="C2368" s="1">
        <v>39325</v>
      </c>
      <c r="D2368" s="2">
        <v>39326</v>
      </c>
      <c r="E2368" t="s">
        <v>107</v>
      </c>
      <c r="F2368" t="s">
        <v>299</v>
      </c>
      <c r="G2368" t="s">
        <v>3557</v>
      </c>
      <c r="H2368" s="4">
        <v>10920</v>
      </c>
      <c r="I2368" s="4">
        <v>160.52000000000001</v>
      </c>
      <c r="J2368" s="4">
        <v>3509.32</v>
      </c>
      <c r="K2368" s="4">
        <v>7410.68</v>
      </c>
      <c r="L2368" s="2">
        <v>45291</v>
      </c>
      <c r="M2368" t="s">
        <v>6</v>
      </c>
    </row>
    <row r="2369" spans="1:13" ht="12.75" customHeight="1" x14ac:dyDescent="0.25">
      <c r="A2369" t="s">
        <v>3581</v>
      </c>
      <c r="B2369" t="s">
        <v>3582</v>
      </c>
      <c r="C2369" s="1">
        <v>39325</v>
      </c>
      <c r="D2369" s="2">
        <v>39326</v>
      </c>
      <c r="E2369" t="s">
        <v>107</v>
      </c>
      <c r="F2369" t="s">
        <v>299</v>
      </c>
      <c r="G2369" t="s">
        <v>3557</v>
      </c>
      <c r="H2369" s="4">
        <v>1960</v>
      </c>
      <c r="I2369" s="4">
        <v>28.81</v>
      </c>
      <c r="J2369" s="4">
        <v>629.89</v>
      </c>
      <c r="K2369" s="4">
        <v>1330.11</v>
      </c>
      <c r="L2369" s="2">
        <v>45291</v>
      </c>
      <c r="M2369" t="s">
        <v>6</v>
      </c>
    </row>
    <row r="2370" spans="1:13" ht="12.75" customHeight="1" x14ac:dyDescent="0.25">
      <c r="A2370" t="s">
        <v>3583</v>
      </c>
      <c r="B2370" t="s">
        <v>3584</v>
      </c>
      <c r="C2370" s="1">
        <v>39325</v>
      </c>
      <c r="D2370" s="2">
        <v>39326</v>
      </c>
      <c r="E2370" t="s">
        <v>107</v>
      </c>
      <c r="F2370" t="s">
        <v>299</v>
      </c>
      <c r="G2370" t="s">
        <v>3557</v>
      </c>
      <c r="H2370" s="4">
        <v>570</v>
      </c>
      <c r="I2370" s="4">
        <v>8.3800000000000008</v>
      </c>
      <c r="J2370" s="4">
        <v>183.18</v>
      </c>
      <c r="K2370" s="4">
        <v>386.82</v>
      </c>
      <c r="L2370" s="2">
        <v>45291</v>
      </c>
      <c r="M2370" t="s">
        <v>6</v>
      </c>
    </row>
    <row r="2371" spans="1:13" ht="12.75" customHeight="1" x14ac:dyDescent="0.25">
      <c r="A2371" t="s">
        <v>3585</v>
      </c>
      <c r="B2371" t="s">
        <v>3586</v>
      </c>
      <c r="C2371" s="1">
        <v>39325</v>
      </c>
      <c r="D2371" s="2">
        <v>39326</v>
      </c>
      <c r="E2371" t="s">
        <v>107</v>
      </c>
      <c r="F2371" t="s">
        <v>299</v>
      </c>
      <c r="G2371" t="s">
        <v>3557</v>
      </c>
      <c r="H2371" s="4">
        <v>1050</v>
      </c>
      <c r="I2371" s="4">
        <v>15.44</v>
      </c>
      <c r="J2371" s="4">
        <v>337.44</v>
      </c>
      <c r="K2371" s="4">
        <v>712.56</v>
      </c>
      <c r="L2371" s="2">
        <v>45291</v>
      </c>
      <c r="M2371" t="s">
        <v>6</v>
      </c>
    </row>
    <row r="2372" spans="1:13" ht="12.75" customHeight="1" x14ac:dyDescent="0.25">
      <c r="A2372" t="s">
        <v>3587</v>
      </c>
      <c r="B2372" t="s">
        <v>3588</v>
      </c>
      <c r="C2372" s="1">
        <v>39325</v>
      </c>
      <c r="D2372" s="2">
        <v>39326</v>
      </c>
      <c r="E2372" t="s">
        <v>107</v>
      </c>
      <c r="F2372" t="s">
        <v>299</v>
      </c>
      <c r="G2372" t="s">
        <v>3557</v>
      </c>
      <c r="H2372" s="4">
        <v>380</v>
      </c>
      <c r="I2372" s="4">
        <v>5.59</v>
      </c>
      <c r="J2372" s="4">
        <v>122.12</v>
      </c>
      <c r="K2372" s="4">
        <v>257.88</v>
      </c>
      <c r="L2372" s="2">
        <v>45291</v>
      </c>
      <c r="M2372" t="s">
        <v>6</v>
      </c>
    </row>
    <row r="2373" spans="1:13" ht="12.75" customHeight="1" x14ac:dyDescent="0.25">
      <c r="A2373" t="s">
        <v>3589</v>
      </c>
      <c r="B2373" t="s">
        <v>2869</v>
      </c>
      <c r="C2373" s="1">
        <v>39325</v>
      </c>
      <c r="D2373" s="2">
        <v>39326</v>
      </c>
      <c r="E2373" t="s">
        <v>107</v>
      </c>
      <c r="F2373" t="s">
        <v>299</v>
      </c>
      <c r="G2373" t="s">
        <v>3557</v>
      </c>
      <c r="H2373" s="4">
        <v>2450</v>
      </c>
      <c r="I2373" s="4">
        <v>36.020000000000003</v>
      </c>
      <c r="J2373" s="4">
        <v>787.35</v>
      </c>
      <c r="K2373" s="4">
        <v>1662.65</v>
      </c>
      <c r="L2373" s="2">
        <v>45291</v>
      </c>
      <c r="M2373" t="s">
        <v>6</v>
      </c>
    </row>
    <row r="2374" spans="1:13" ht="12.75" customHeight="1" x14ac:dyDescent="0.25">
      <c r="A2374" t="s">
        <v>3590</v>
      </c>
      <c r="B2374" t="s">
        <v>3591</v>
      </c>
      <c r="C2374" s="1">
        <v>39325</v>
      </c>
      <c r="D2374" s="2">
        <v>39326</v>
      </c>
      <c r="E2374" t="s">
        <v>107</v>
      </c>
      <c r="F2374" t="s">
        <v>299</v>
      </c>
      <c r="G2374" t="s">
        <v>3557</v>
      </c>
      <c r="H2374" s="4">
        <v>5116</v>
      </c>
      <c r="I2374" s="4">
        <v>75.2</v>
      </c>
      <c r="J2374" s="4">
        <v>1644.12</v>
      </c>
      <c r="K2374" s="4">
        <v>3471.88</v>
      </c>
      <c r="L2374" s="2">
        <v>45291</v>
      </c>
      <c r="M2374" t="s">
        <v>6</v>
      </c>
    </row>
    <row r="2375" spans="1:13" ht="12.75" customHeight="1" x14ac:dyDescent="0.25">
      <c r="A2375" t="s">
        <v>3592</v>
      </c>
      <c r="B2375" t="s">
        <v>979</v>
      </c>
      <c r="C2375" s="1">
        <v>39386</v>
      </c>
      <c r="D2375" s="2">
        <v>39387</v>
      </c>
      <c r="E2375" t="s">
        <v>107</v>
      </c>
      <c r="F2375" t="s">
        <v>299</v>
      </c>
      <c r="G2375" t="s">
        <v>3593</v>
      </c>
      <c r="H2375" s="4">
        <v>4000</v>
      </c>
      <c r="I2375" s="4">
        <v>58.87</v>
      </c>
      <c r="J2375" s="4">
        <v>1272.21</v>
      </c>
      <c r="K2375" s="4">
        <v>2727.79</v>
      </c>
      <c r="L2375" s="2">
        <v>45291</v>
      </c>
      <c r="M2375" t="s">
        <v>6</v>
      </c>
    </row>
    <row r="2376" spans="1:13" ht="12.75" customHeight="1" x14ac:dyDescent="0.25">
      <c r="A2376" t="s">
        <v>3594</v>
      </c>
      <c r="B2376" t="s">
        <v>792</v>
      </c>
      <c r="C2376" s="1">
        <v>39386</v>
      </c>
      <c r="D2376" s="2">
        <v>39387</v>
      </c>
      <c r="E2376" t="s">
        <v>107</v>
      </c>
      <c r="F2376" t="s">
        <v>299</v>
      </c>
      <c r="G2376" t="s">
        <v>3593</v>
      </c>
      <c r="H2376" s="4">
        <v>800</v>
      </c>
      <c r="I2376" s="4">
        <v>11.78</v>
      </c>
      <c r="J2376" s="4">
        <v>254.45</v>
      </c>
      <c r="K2376" s="4">
        <v>545.54999999999995</v>
      </c>
      <c r="L2376" s="2">
        <v>45291</v>
      </c>
      <c r="M2376" t="s">
        <v>6</v>
      </c>
    </row>
    <row r="2377" spans="1:13" ht="12.75" customHeight="1" x14ac:dyDescent="0.25">
      <c r="A2377" t="s">
        <v>3595</v>
      </c>
      <c r="B2377" t="s">
        <v>1435</v>
      </c>
      <c r="C2377" s="1">
        <v>39386</v>
      </c>
      <c r="D2377" s="2">
        <v>39387</v>
      </c>
      <c r="E2377" t="s">
        <v>107</v>
      </c>
      <c r="F2377" t="s">
        <v>299</v>
      </c>
      <c r="G2377" t="s">
        <v>3593</v>
      </c>
      <c r="H2377" s="4">
        <v>950</v>
      </c>
      <c r="I2377" s="4">
        <v>13.98</v>
      </c>
      <c r="J2377" s="4">
        <v>302.14999999999998</v>
      </c>
      <c r="K2377" s="4">
        <v>647.85</v>
      </c>
      <c r="L2377" s="2">
        <v>45291</v>
      </c>
      <c r="M2377" t="s">
        <v>6</v>
      </c>
    </row>
    <row r="2378" spans="1:13" ht="12.75" customHeight="1" x14ac:dyDescent="0.25">
      <c r="A2378" t="s">
        <v>3596</v>
      </c>
      <c r="B2378" t="s">
        <v>2181</v>
      </c>
      <c r="C2378" s="1">
        <v>39386</v>
      </c>
      <c r="D2378" s="2">
        <v>39387</v>
      </c>
      <c r="E2378" t="s">
        <v>107</v>
      </c>
      <c r="F2378" t="s">
        <v>299</v>
      </c>
      <c r="G2378" t="s">
        <v>3593</v>
      </c>
      <c r="H2378" s="4">
        <v>21240</v>
      </c>
      <c r="I2378" s="4">
        <v>312.62</v>
      </c>
      <c r="J2378" s="4">
        <v>6755.42</v>
      </c>
      <c r="K2378" s="4">
        <v>14484.58</v>
      </c>
      <c r="L2378" s="2">
        <v>45291</v>
      </c>
      <c r="M2378" t="s">
        <v>6</v>
      </c>
    </row>
    <row r="2379" spans="1:13" ht="12.75" customHeight="1" x14ac:dyDescent="0.25">
      <c r="A2379" t="s">
        <v>3597</v>
      </c>
      <c r="B2379" t="s">
        <v>2172</v>
      </c>
      <c r="C2379" s="1">
        <v>39386</v>
      </c>
      <c r="D2379" s="2">
        <v>39387</v>
      </c>
      <c r="E2379" t="s">
        <v>107</v>
      </c>
      <c r="F2379" t="s">
        <v>299</v>
      </c>
      <c r="G2379" t="s">
        <v>3593</v>
      </c>
      <c r="H2379" s="4">
        <v>2700</v>
      </c>
      <c r="I2379" s="4">
        <v>39.74</v>
      </c>
      <c r="J2379" s="4">
        <v>858.74</v>
      </c>
      <c r="K2379" s="4">
        <v>1841.26</v>
      </c>
      <c r="L2379" s="2">
        <v>45291</v>
      </c>
      <c r="M2379" t="s">
        <v>6</v>
      </c>
    </row>
    <row r="2380" spans="1:13" ht="12.75" customHeight="1" x14ac:dyDescent="0.25">
      <c r="A2380" t="s">
        <v>3598</v>
      </c>
      <c r="B2380" t="s">
        <v>979</v>
      </c>
      <c r="C2380" s="1">
        <v>39386</v>
      </c>
      <c r="D2380" s="2">
        <v>39387</v>
      </c>
      <c r="E2380" t="s">
        <v>107</v>
      </c>
      <c r="F2380" t="s">
        <v>299</v>
      </c>
      <c r="G2380" t="s">
        <v>3593</v>
      </c>
      <c r="H2380" s="4">
        <v>1000</v>
      </c>
      <c r="I2380" s="4">
        <v>14.72</v>
      </c>
      <c r="J2380" s="4">
        <v>318.06</v>
      </c>
      <c r="K2380" s="4">
        <v>681.94</v>
      </c>
      <c r="L2380" s="2">
        <v>45291</v>
      </c>
      <c r="M2380" t="s">
        <v>6</v>
      </c>
    </row>
    <row r="2381" spans="1:13" ht="12.75" customHeight="1" x14ac:dyDescent="0.25">
      <c r="A2381" t="s">
        <v>3599</v>
      </c>
      <c r="B2381" t="s">
        <v>1090</v>
      </c>
      <c r="C2381" s="1">
        <v>39386</v>
      </c>
      <c r="D2381" s="2">
        <v>39387</v>
      </c>
      <c r="E2381" t="s">
        <v>107</v>
      </c>
      <c r="F2381" t="s">
        <v>299</v>
      </c>
      <c r="G2381" t="s">
        <v>3593</v>
      </c>
      <c r="H2381" s="4">
        <v>800</v>
      </c>
      <c r="I2381" s="4">
        <v>11.78</v>
      </c>
      <c r="J2381" s="4">
        <v>254.45</v>
      </c>
      <c r="K2381" s="4">
        <v>545.54999999999995</v>
      </c>
      <c r="L2381" s="2">
        <v>45291</v>
      </c>
      <c r="M2381" t="s">
        <v>6</v>
      </c>
    </row>
    <row r="2382" spans="1:13" ht="12.75" customHeight="1" x14ac:dyDescent="0.25">
      <c r="A2382" t="s">
        <v>3600</v>
      </c>
      <c r="B2382" t="s">
        <v>792</v>
      </c>
      <c r="C2382" s="1">
        <v>39386</v>
      </c>
      <c r="D2382" s="2">
        <v>39387</v>
      </c>
      <c r="E2382" t="s">
        <v>107</v>
      </c>
      <c r="F2382" t="s">
        <v>299</v>
      </c>
      <c r="G2382" t="s">
        <v>3593</v>
      </c>
      <c r="H2382" s="4">
        <v>6400</v>
      </c>
      <c r="I2382" s="4">
        <v>94.2</v>
      </c>
      <c r="J2382" s="4">
        <v>2035.54</v>
      </c>
      <c r="K2382" s="4">
        <v>4364.46</v>
      </c>
      <c r="L2382" s="2">
        <v>45291</v>
      </c>
      <c r="M2382" t="s">
        <v>6</v>
      </c>
    </row>
    <row r="2383" spans="1:13" ht="12.75" customHeight="1" x14ac:dyDescent="0.25">
      <c r="A2383" t="s">
        <v>3601</v>
      </c>
      <c r="B2383" t="s">
        <v>2181</v>
      </c>
      <c r="C2383" s="1">
        <v>39386</v>
      </c>
      <c r="D2383" s="2">
        <v>39387</v>
      </c>
      <c r="E2383" t="s">
        <v>107</v>
      </c>
      <c r="F2383" t="s">
        <v>299</v>
      </c>
      <c r="G2383" t="s">
        <v>3593</v>
      </c>
      <c r="H2383" s="4">
        <v>8870</v>
      </c>
      <c r="I2383" s="4">
        <v>130.55000000000001</v>
      </c>
      <c r="J2383" s="4">
        <v>2821.12</v>
      </c>
      <c r="K2383" s="4">
        <v>6048.88</v>
      </c>
      <c r="L2383" s="2">
        <v>45291</v>
      </c>
      <c r="M2383" t="s">
        <v>6</v>
      </c>
    </row>
    <row r="2384" spans="1:13" ht="12.75" customHeight="1" x14ac:dyDescent="0.25">
      <c r="A2384" t="s">
        <v>3602</v>
      </c>
      <c r="B2384" t="s">
        <v>919</v>
      </c>
      <c r="C2384" s="1">
        <v>39386</v>
      </c>
      <c r="D2384" s="2">
        <v>39387</v>
      </c>
      <c r="E2384" t="s">
        <v>107</v>
      </c>
      <c r="F2384" t="s">
        <v>299</v>
      </c>
      <c r="G2384" t="s">
        <v>3593</v>
      </c>
      <c r="H2384" s="4">
        <v>600</v>
      </c>
      <c r="I2384" s="4">
        <v>8.83</v>
      </c>
      <c r="J2384" s="4">
        <v>190.83</v>
      </c>
      <c r="K2384" s="4">
        <v>409.17</v>
      </c>
      <c r="L2384" s="2">
        <v>45291</v>
      </c>
      <c r="M2384" t="s">
        <v>6</v>
      </c>
    </row>
    <row r="2385" spans="1:13" ht="12.75" customHeight="1" x14ac:dyDescent="0.25">
      <c r="A2385" t="s">
        <v>3603</v>
      </c>
      <c r="B2385" t="s">
        <v>2172</v>
      </c>
      <c r="C2385" s="1">
        <v>39386</v>
      </c>
      <c r="D2385" s="2">
        <v>39387</v>
      </c>
      <c r="E2385" t="s">
        <v>107</v>
      </c>
      <c r="F2385" t="s">
        <v>299</v>
      </c>
      <c r="G2385" t="s">
        <v>3593</v>
      </c>
      <c r="H2385" s="4">
        <v>49872</v>
      </c>
      <c r="I2385" s="4">
        <v>734.03</v>
      </c>
      <c r="J2385" s="4">
        <v>15861.87</v>
      </c>
      <c r="K2385" s="4">
        <v>34010.129999999997</v>
      </c>
      <c r="L2385" s="2">
        <v>45291</v>
      </c>
      <c r="M2385" t="s">
        <v>6</v>
      </c>
    </row>
    <row r="2386" spans="1:13" ht="12.75" customHeight="1" x14ac:dyDescent="0.25">
      <c r="A2386" t="s">
        <v>3604</v>
      </c>
      <c r="B2386" t="s">
        <v>2169</v>
      </c>
      <c r="C2386" s="1">
        <v>39386</v>
      </c>
      <c r="D2386" s="2">
        <v>39387</v>
      </c>
      <c r="E2386" t="s">
        <v>107</v>
      </c>
      <c r="F2386" t="s">
        <v>299</v>
      </c>
      <c r="G2386" t="s">
        <v>3593</v>
      </c>
      <c r="H2386" s="4">
        <v>3000</v>
      </c>
      <c r="I2386" s="4">
        <v>44.16</v>
      </c>
      <c r="J2386" s="4">
        <v>954.16</v>
      </c>
      <c r="K2386" s="4">
        <v>2045.84</v>
      </c>
      <c r="L2386" s="2">
        <v>45291</v>
      </c>
      <c r="M2386" t="s">
        <v>6</v>
      </c>
    </row>
    <row r="2387" spans="1:13" ht="12.75" customHeight="1" x14ac:dyDescent="0.25">
      <c r="A2387" t="s">
        <v>3605</v>
      </c>
      <c r="B2387" t="s">
        <v>2281</v>
      </c>
      <c r="C2387" s="1">
        <v>39415</v>
      </c>
      <c r="D2387" s="2">
        <v>39356</v>
      </c>
      <c r="E2387" t="s">
        <v>107</v>
      </c>
      <c r="F2387" t="s">
        <v>299</v>
      </c>
      <c r="G2387" t="s">
        <v>3606</v>
      </c>
      <c r="H2387" s="4">
        <v>2658.02</v>
      </c>
      <c r="I2387" s="4">
        <v>39.1</v>
      </c>
      <c r="J2387" s="4">
        <v>849.79</v>
      </c>
      <c r="K2387" s="4">
        <v>1808.23</v>
      </c>
      <c r="L2387" s="2">
        <v>45291</v>
      </c>
      <c r="M2387" t="s">
        <v>6</v>
      </c>
    </row>
    <row r="2388" spans="1:13" ht="12.75" customHeight="1" x14ac:dyDescent="0.25">
      <c r="A2388" t="s">
        <v>3607</v>
      </c>
      <c r="B2388" t="s">
        <v>2298</v>
      </c>
      <c r="C2388" s="1">
        <v>39415</v>
      </c>
      <c r="D2388" s="2">
        <v>39356</v>
      </c>
      <c r="E2388" t="s">
        <v>107</v>
      </c>
      <c r="F2388" t="s">
        <v>299</v>
      </c>
      <c r="G2388" t="s">
        <v>3606</v>
      </c>
      <c r="H2388" s="4">
        <v>3450.61</v>
      </c>
      <c r="I2388" s="4">
        <v>50.76</v>
      </c>
      <c r="J2388" s="4">
        <v>1103.1600000000001</v>
      </c>
      <c r="K2388" s="4">
        <v>2347.4499999999998</v>
      </c>
      <c r="L2388" s="2">
        <v>45291</v>
      </c>
      <c r="M2388" t="s">
        <v>6</v>
      </c>
    </row>
    <row r="2389" spans="1:13" ht="12.75" customHeight="1" x14ac:dyDescent="0.25">
      <c r="A2389" t="s">
        <v>3608</v>
      </c>
      <c r="B2389" t="s">
        <v>3609</v>
      </c>
      <c r="C2389" s="1">
        <v>39415</v>
      </c>
      <c r="D2389" s="2">
        <v>39356</v>
      </c>
      <c r="E2389" t="s">
        <v>107</v>
      </c>
      <c r="F2389" t="s">
        <v>299</v>
      </c>
      <c r="G2389" t="s">
        <v>3606</v>
      </c>
      <c r="H2389" s="4">
        <v>398.36</v>
      </c>
      <c r="I2389" s="4">
        <v>5.86</v>
      </c>
      <c r="J2389" s="4">
        <v>127.4</v>
      </c>
      <c r="K2389" s="4">
        <v>270.95999999999998</v>
      </c>
      <c r="L2389" s="2">
        <v>45291</v>
      </c>
      <c r="M2389" t="s">
        <v>6</v>
      </c>
    </row>
    <row r="2390" spans="1:13" ht="12.75" customHeight="1" x14ac:dyDescent="0.25">
      <c r="A2390" t="s">
        <v>3610</v>
      </c>
      <c r="B2390" t="s">
        <v>1435</v>
      </c>
      <c r="C2390" s="1">
        <v>39415</v>
      </c>
      <c r="D2390" s="2">
        <v>39356</v>
      </c>
      <c r="E2390" t="s">
        <v>107</v>
      </c>
      <c r="F2390" t="s">
        <v>299</v>
      </c>
      <c r="G2390" t="s">
        <v>3606</v>
      </c>
      <c r="H2390" s="4">
        <v>1030.24</v>
      </c>
      <c r="I2390" s="4">
        <v>15.15</v>
      </c>
      <c r="J2390" s="4">
        <v>329.46</v>
      </c>
      <c r="K2390" s="4">
        <v>700.78</v>
      </c>
      <c r="L2390" s="2">
        <v>45291</v>
      </c>
      <c r="M2390" t="s">
        <v>6</v>
      </c>
    </row>
    <row r="2391" spans="1:13" ht="12.75" customHeight="1" x14ac:dyDescent="0.25">
      <c r="A2391" t="s">
        <v>3611</v>
      </c>
      <c r="B2391" t="s">
        <v>1635</v>
      </c>
      <c r="C2391" s="1">
        <v>39415</v>
      </c>
      <c r="D2391" s="2">
        <v>39356</v>
      </c>
      <c r="E2391" t="s">
        <v>107</v>
      </c>
      <c r="F2391" t="s">
        <v>299</v>
      </c>
      <c r="G2391" t="s">
        <v>3606</v>
      </c>
      <c r="H2391" s="4">
        <v>3365.45</v>
      </c>
      <c r="I2391" s="4">
        <v>49.5</v>
      </c>
      <c r="J2391" s="4">
        <v>1075.99</v>
      </c>
      <c r="K2391" s="4">
        <v>2289.46</v>
      </c>
      <c r="L2391" s="2">
        <v>45291</v>
      </c>
      <c r="M2391" t="s">
        <v>6</v>
      </c>
    </row>
    <row r="2392" spans="1:13" ht="12.75" customHeight="1" x14ac:dyDescent="0.25">
      <c r="A2392" t="s">
        <v>3612</v>
      </c>
      <c r="B2392" t="s">
        <v>3613</v>
      </c>
      <c r="C2392" s="1">
        <v>39415</v>
      </c>
      <c r="D2392" s="2">
        <v>39356</v>
      </c>
      <c r="E2392" t="s">
        <v>107</v>
      </c>
      <c r="F2392" t="s">
        <v>299</v>
      </c>
      <c r="G2392" t="s">
        <v>3606</v>
      </c>
      <c r="H2392" s="4">
        <v>1071.45</v>
      </c>
      <c r="I2392" s="4">
        <v>15.76</v>
      </c>
      <c r="J2392" s="4">
        <v>342.58</v>
      </c>
      <c r="K2392" s="4">
        <v>728.87</v>
      </c>
      <c r="L2392" s="2">
        <v>45291</v>
      </c>
      <c r="M2392" t="s">
        <v>6</v>
      </c>
    </row>
    <row r="2393" spans="1:13" ht="12.75" customHeight="1" x14ac:dyDescent="0.25">
      <c r="A2393" t="s">
        <v>3614</v>
      </c>
      <c r="B2393" t="s">
        <v>2172</v>
      </c>
      <c r="C2393" s="1">
        <v>39415</v>
      </c>
      <c r="D2393" s="2">
        <v>39356</v>
      </c>
      <c r="E2393" t="s">
        <v>107</v>
      </c>
      <c r="F2393" t="s">
        <v>299</v>
      </c>
      <c r="G2393" t="s">
        <v>3606</v>
      </c>
      <c r="H2393" s="4">
        <v>67578.009999999995</v>
      </c>
      <c r="I2393" s="4">
        <v>994.01</v>
      </c>
      <c r="J2393" s="4">
        <v>21605.3</v>
      </c>
      <c r="K2393" s="4">
        <v>45972.71</v>
      </c>
      <c r="L2393" s="2">
        <v>45291</v>
      </c>
      <c r="M2393" t="s">
        <v>6</v>
      </c>
    </row>
    <row r="2394" spans="1:13" ht="12.75" customHeight="1" x14ac:dyDescent="0.25">
      <c r="A2394" t="s">
        <v>3615</v>
      </c>
      <c r="B2394" t="s">
        <v>2169</v>
      </c>
      <c r="C2394" s="1">
        <v>39415</v>
      </c>
      <c r="D2394" s="2">
        <v>39356</v>
      </c>
      <c r="E2394" t="s">
        <v>107</v>
      </c>
      <c r="F2394" t="s">
        <v>299</v>
      </c>
      <c r="G2394" t="s">
        <v>3606</v>
      </c>
      <c r="H2394" s="4">
        <v>195.06</v>
      </c>
      <c r="I2394" s="4">
        <v>2.87</v>
      </c>
      <c r="J2394" s="4">
        <v>62.36</v>
      </c>
      <c r="K2394" s="4">
        <v>132.69999999999999</v>
      </c>
      <c r="L2394" s="2">
        <v>45291</v>
      </c>
      <c r="M2394" t="s">
        <v>6</v>
      </c>
    </row>
    <row r="2395" spans="1:13" ht="12.75" customHeight="1" x14ac:dyDescent="0.25">
      <c r="A2395" t="s">
        <v>3616</v>
      </c>
      <c r="B2395" t="s">
        <v>2281</v>
      </c>
      <c r="C2395" s="1">
        <v>39415</v>
      </c>
      <c r="D2395" s="2">
        <v>39356</v>
      </c>
      <c r="E2395" t="s">
        <v>107</v>
      </c>
      <c r="F2395" t="s">
        <v>299</v>
      </c>
      <c r="G2395" t="s">
        <v>3606</v>
      </c>
      <c r="H2395" s="4">
        <v>3327.41</v>
      </c>
      <c r="I2395" s="4">
        <v>48.94</v>
      </c>
      <c r="J2395" s="4">
        <v>1063.8399999999999</v>
      </c>
      <c r="K2395" s="4">
        <v>2263.5700000000002</v>
      </c>
      <c r="L2395" s="2">
        <v>45291</v>
      </c>
      <c r="M2395" t="s">
        <v>6</v>
      </c>
    </row>
    <row r="2396" spans="1:13" ht="12.75" customHeight="1" x14ac:dyDescent="0.25">
      <c r="A2396" t="s">
        <v>3617</v>
      </c>
      <c r="B2396" t="s">
        <v>1435</v>
      </c>
      <c r="C2396" s="1">
        <v>39415</v>
      </c>
      <c r="D2396" s="2">
        <v>39356</v>
      </c>
      <c r="E2396" t="s">
        <v>107</v>
      </c>
      <c r="F2396" t="s">
        <v>299</v>
      </c>
      <c r="G2396" t="s">
        <v>3606</v>
      </c>
      <c r="H2396" s="4">
        <v>1323.4</v>
      </c>
      <c r="I2396" s="4">
        <v>19.47</v>
      </c>
      <c r="J2396" s="4">
        <v>423.15</v>
      </c>
      <c r="K2396" s="4">
        <v>900.25</v>
      </c>
      <c r="L2396" s="2">
        <v>45291</v>
      </c>
      <c r="M2396" t="s">
        <v>6</v>
      </c>
    </row>
    <row r="2397" spans="1:13" ht="12.75" customHeight="1" x14ac:dyDescent="0.25">
      <c r="A2397" t="s">
        <v>3618</v>
      </c>
      <c r="B2397" t="s">
        <v>3619</v>
      </c>
      <c r="C2397" s="1">
        <v>39415</v>
      </c>
      <c r="D2397" s="2">
        <v>39356</v>
      </c>
      <c r="E2397" t="s">
        <v>107</v>
      </c>
      <c r="F2397" t="s">
        <v>299</v>
      </c>
      <c r="G2397" t="s">
        <v>3606</v>
      </c>
      <c r="H2397" s="4">
        <v>1270.46</v>
      </c>
      <c r="I2397" s="4">
        <v>18.690000000000001</v>
      </c>
      <c r="J2397" s="4">
        <v>406.2</v>
      </c>
      <c r="K2397" s="4">
        <v>864.26</v>
      </c>
      <c r="L2397" s="2">
        <v>45291</v>
      </c>
      <c r="M2397" t="s">
        <v>6</v>
      </c>
    </row>
    <row r="2398" spans="1:13" ht="12.75" customHeight="1" x14ac:dyDescent="0.25">
      <c r="A2398" t="s">
        <v>3620</v>
      </c>
      <c r="B2398" t="s">
        <v>2605</v>
      </c>
      <c r="C2398" s="1">
        <v>39415</v>
      </c>
      <c r="D2398" s="2">
        <v>39356</v>
      </c>
      <c r="E2398" t="s">
        <v>107</v>
      </c>
      <c r="F2398" t="s">
        <v>299</v>
      </c>
      <c r="G2398" t="s">
        <v>3606</v>
      </c>
      <c r="H2398" s="4">
        <v>39464.03</v>
      </c>
      <c r="I2398" s="4">
        <v>580.48</v>
      </c>
      <c r="J2398" s="4">
        <v>12617</v>
      </c>
      <c r="K2398" s="4">
        <v>26847.03</v>
      </c>
      <c r="L2398" s="2">
        <v>45291</v>
      </c>
      <c r="M2398" t="s">
        <v>6</v>
      </c>
    </row>
    <row r="2399" spans="1:13" ht="12.75" customHeight="1" x14ac:dyDescent="0.25">
      <c r="A2399" t="s">
        <v>3621</v>
      </c>
      <c r="B2399" t="s">
        <v>2447</v>
      </c>
      <c r="C2399" s="1">
        <v>39415</v>
      </c>
      <c r="D2399" s="2">
        <v>39356</v>
      </c>
      <c r="E2399" t="s">
        <v>107</v>
      </c>
      <c r="F2399" t="s">
        <v>299</v>
      </c>
      <c r="G2399" t="s">
        <v>3606</v>
      </c>
      <c r="H2399" s="4">
        <v>10602.75</v>
      </c>
      <c r="I2399" s="4">
        <v>155.96</v>
      </c>
      <c r="J2399" s="4">
        <v>3389.75</v>
      </c>
      <c r="K2399" s="4">
        <v>7213</v>
      </c>
      <c r="L2399" s="2">
        <v>45291</v>
      </c>
      <c r="M2399" t="s">
        <v>6</v>
      </c>
    </row>
    <row r="2400" spans="1:13" ht="12.75" customHeight="1" x14ac:dyDescent="0.25">
      <c r="A2400" t="s">
        <v>3622</v>
      </c>
      <c r="B2400" t="s">
        <v>2447</v>
      </c>
      <c r="C2400" s="1">
        <v>39415</v>
      </c>
      <c r="D2400" s="2">
        <v>39356</v>
      </c>
      <c r="E2400" t="s">
        <v>107</v>
      </c>
      <c r="F2400" t="s">
        <v>299</v>
      </c>
      <c r="G2400" t="s">
        <v>3606</v>
      </c>
      <c r="H2400" s="4">
        <v>2500.4499999999998</v>
      </c>
      <c r="I2400" s="4">
        <v>36.78</v>
      </c>
      <c r="J2400" s="4">
        <v>799.44</v>
      </c>
      <c r="K2400" s="4">
        <v>1701.01</v>
      </c>
      <c r="L2400" s="2">
        <v>45291</v>
      </c>
      <c r="M2400" t="s">
        <v>6</v>
      </c>
    </row>
    <row r="2401" spans="1:13" ht="12.75" customHeight="1" x14ac:dyDescent="0.25">
      <c r="A2401" t="s">
        <v>3623</v>
      </c>
      <c r="B2401" t="s">
        <v>2447</v>
      </c>
      <c r="C2401" s="1">
        <v>39415</v>
      </c>
      <c r="D2401" s="2">
        <v>39356</v>
      </c>
      <c r="E2401" t="s">
        <v>107</v>
      </c>
      <c r="F2401" t="s">
        <v>299</v>
      </c>
      <c r="G2401" t="s">
        <v>3606</v>
      </c>
      <c r="H2401" s="4">
        <v>1763.16</v>
      </c>
      <c r="I2401" s="4">
        <v>25.94</v>
      </c>
      <c r="J2401" s="4">
        <v>563.66999999999996</v>
      </c>
      <c r="K2401" s="4">
        <v>1199.49</v>
      </c>
      <c r="L2401" s="2">
        <v>45291</v>
      </c>
      <c r="M2401" t="s">
        <v>6</v>
      </c>
    </row>
    <row r="2402" spans="1:13" ht="12.75" customHeight="1" x14ac:dyDescent="0.25">
      <c r="A2402" t="s">
        <v>3624</v>
      </c>
      <c r="B2402" t="s">
        <v>2447</v>
      </c>
      <c r="C2402" s="1">
        <v>39415</v>
      </c>
      <c r="D2402" s="2">
        <v>39356</v>
      </c>
      <c r="E2402" t="s">
        <v>107</v>
      </c>
      <c r="F2402" t="s">
        <v>299</v>
      </c>
      <c r="G2402" t="s">
        <v>3606</v>
      </c>
      <c r="H2402" s="4">
        <v>1588.08</v>
      </c>
      <c r="I2402" s="4">
        <v>23.36</v>
      </c>
      <c r="J2402" s="4">
        <v>507.71</v>
      </c>
      <c r="K2402" s="4">
        <v>1080.3699999999999</v>
      </c>
      <c r="L2402" s="2">
        <v>45291</v>
      </c>
      <c r="M2402" t="s">
        <v>6</v>
      </c>
    </row>
    <row r="2403" spans="1:13" ht="12.75" customHeight="1" x14ac:dyDescent="0.25">
      <c r="A2403" t="s">
        <v>3625</v>
      </c>
      <c r="B2403" t="s">
        <v>2447</v>
      </c>
      <c r="C2403" s="1">
        <v>39415</v>
      </c>
      <c r="D2403" s="2">
        <v>39356</v>
      </c>
      <c r="E2403" t="s">
        <v>107</v>
      </c>
      <c r="F2403" t="s">
        <v>299</v>
      </c>
      <c r="G2403" t="s">
        <v>3606</v>
      </c>
      <c r="H2403" s="4">
        <v>933.32</v>
      </c>
      <c r="I2403" s="4">
        <v>13.73</v>
      </c>
      <c r="J2403" s="4">
        <v>298.45999999999998</v>
      </c>
      <c r="K2403" s="4">
        <v>634.86</v>
      </c>
      <c r="L2403" s="2">
        <v>45291</v>
      </c>
      <c r="M2403" t="s">
        <v>6</v>
      </c>
    </row>
    <row r="2404" spans="1:13" ht="12.75" customHeight="1" x14ac:dyDescent="0.25">
      <c r="A2404" t="s">
        <v>3626</v>
      </c>
      <c r="B2404" t="s">
        <v>2447</v>
      </c>
      <c r="C2404" s="1">
        <v>39415</v>
      </c>
      <c r="D2404" s="2">
        <v>39356</v>
      </c>
      <c r="E2404" t="s">
        <v>107</v>
      </c>
      <c r="F2404" t="s">
        <v>299</v>
      </c>
      <c r="G2404" t="s">
        <v>3606</v>
      </c>
      <c r="H2404" s="4">
        <v>2291.31</v>
      </c>
      <c r="I2404" s="4">
        <v>33.700000000000003</v>
      </c>
      <c r="J2404" s="4">
        <v>732.62</v>
      </c>
      <c r="K2404" s="4">
        <v>1558.69</v>
      </c>
      <c r="L2404" s="2">
        <v>45291</v>
      </c>
      <c r="M2404" t="s">
        <v>6</v>
      </c>
    </row>
    <row r="2405" spans="1:13" ht="12.75" customHeight="1" x14ac:dyDescent="0.25">
      <c r="A2405" t="s">
        <v>3627</v>
      </c>
      <c r="B2405" t="s">
        <v>2447</v>
      </c>
      <c r="C2405" s="1">
        <v>39415</v>
      </c>
      <c r="D2405" s="2">
        <v>39356</v>
      </c>
      <c r="E2405" t="s">
        <v>107</v>
      </c>
      <c r="F2405" t="s">
        <v>299</v>
      </c>
      <c r="G2405" t="s">
        <v>3606</v>
      </c>
      <c r="H2405" s="4">
        <v>2039.68</v>
      </c>
      <c r="I2405" s="4">
        <v>30</v>
      </c>
      <c r="J2405" s="4">
        <v>652.05999999999995</v>
      </c>
      <c r="K2405" s="4">
        <v>1387.62</v>
      </c>
      <c r="L2405" s="2">
        <v>45291</v>
      </c>
      <c r="M2405" t="s">
        <v>6</v>
      </c>
    </row>
    <row r="2406" spans="1:13" ht="12.75" customHeight="1" x14ac:dyDescent="0.25">
      <c r="A2406" t="s">
        <v>3628</v>
      </c>
      <c r="B2406" t="s">
        <v>2044</v>
      </c>
      <c r="C2406" s="1">
        <v>39415</v>
      </c>
      <c r="D2406" s="2">
        <v>39356</v>
      </c>
      <c r="E2406" t="s">
        <v>107</v>
      </c>
      <c r="F2406" t="s">
        <v>299</v>
      </c>
      <c r="G2406" t="s">
        <v>3606</v>
      </c>
      <c r="H2406" s="4">
        <v>51523.98</v>
      </c>
      <c r="I2406" s="4">
        <v>757.87</v>
      </c>
      <c r="J2406" s="4">
        <v>16472.689999999999</v>
      </c>
      <c r="K2406" s="4">
        <v>35051.29</v>
      </c>
      <c r="L2406" s="2">
        <v>45291</v>
      </c>
      <c r="M2406" t="s">
        <v>6</v>
      </c>
    </row>
    <row r="2407" spans="1:13" ht="12.75" customHeight="1" x14ac:dyDescent="0.25">
      <c r="A2407" t="s">
        <v>3629</v>
      </c>
      <c r="B2407" t="s">
        <v>2046</v>
      </c>
      <c r="C2407" s="1">
        <v>39415</v>
      </c>
      <c r="D2407" s="2">
        <v>39356</v>
      </c>
      <c r="E2407" t="s">
        <v>107</v>
      </c>
      <c r="F2407" t="s">
        <v>299</v>
      </c>
      <c r="G2407" t="s">
        <v>3606</v>
      </c>
      <c r="H2407" s="4">
        <v>2654.21</v>
      </c>
      <c r="I2407" s="4">
        <v>39.04</v>
      </c>
      <c r="J2407" s="4">
        <v>848.66</v>
      </c>
      <c r="K2407" s="4">
        <v>1805.55</v>
      </c>
      <c r="L2407" s="2">
        <v>45291</v>
      </c>
      <c r="M2407" t="s">
        <v>6</v>
      </c>
    </row>
    <row r="2408" spans="1:13" ht="12.75" customHeight="1" x14ac:dyDescent="0.25">
      <c r="A2408" t="s">
        <v>3630</v>
      </c>
      <c r="B2408" t="s">
        <v>792</v>
      </c>
      <c r="C2408" s="1">
        <v>39447</v>
      </c>
      <c r="D2408" s="2">
        <v>39417</v>
      </c>
      <c r="E2408" t="s">
        <v>107</v>
      </c>
      <c r="F2408" t="s">
        <v>299</v>
      </c>
      <c r="G2408" t="s">
        <v>3631</v>
      </c>
      <c r="H2408" s="4">
        <v>750</v>
      </c>
      <c r="I2408" s="4">
        <v>11.05</v>
      </c>
      <c r="J2408" s="4">
        <v>237.3</v>
      </c>
      <c r="K2408" s="4">
        <v>512.70000000000005</v>
      </c>
      <c r="L2408" s="2">
        <v>45291</v>
      </c>
      <c r="M2408" t="s">
        <v>6</v>
      </c>
    </row>
    <row r="2409" spans="1:13" ht="12.75" customHeight="1" x14ac:dyDescent="0.25">
      <c r="A2409" t="s">
        <v>3632</v>
      </c>
      <c r="B2409" t="s">
        <v>1435</v>
      </c>
      <c r="C2409" s="1">
        <v>39447</v>
      </c>
      <c r="D2409" s="2">
        <v>39417</v>
      </c>
      <c r="E2409" t="s">
        <v>107</v>
      </c>
      <c r="F2409" t="s">
        <v>299</v>
      </c>
      <c r="G2409" t="s">
        <v>3631</v>
      </c>
      <c r="H2409" s="4">
        <v>900</v>
      </c>
      <c r="I2409" s="4">
        <v>13.26</v>
      </c>
      <c r="J2409" s="4">
        <v>284.76</v>
      </c>
      <c r="K2409" s="4">
        <v>615.24</v>
      </c>
      <c r="L2409" s="2">
        <v>45291</v>
      </c>
      <c r="M2409" t="s">
        <v>6</v>
      </c>
    </row>
    <row r="2410" spans="1:13" ht="12.75" customHeight="1" x14ac:dyDescent="0.25">
      <c r="A2410" t="s">
        <v>3633</v>
      </c>
      <c r="B2410" t="s">
        <v>2172</v>
      </c>
      <c r="C2410" s="1">
        <v>39447</v>
      </c>
      <c r="D2410" s="2">
        <v>39417</v>
      </c>
      <c r="E2410" t="s">
        <v>107</v>
      </c>
      <c r="F2410" t="s">
        <v>299</v>
      </c>
      <c r="G2410" t="s">
        <v>3631</v>
      </c>
      <c r="H2410" s="4">
        <v>8450</v>
      </c>
      <c r="I2410" s="4">
        <v>124.45</v>
      </c>
      <c r="J2410" s="4">
        <v>2673.53</v>
      </c>
      <c r="K2410" s="4">
        <v>5776.47</v>
      </c>
      <c r="L2410" s="2">
        <v>45291</v>
      </c>
      <c r="M2410" t="s">
        <v>6</v>
      </c>
    </row>
    <row r="2411" spans="1:13" ht="12.75" customHeight="1" x14ac:dyDescent="0.25">
      <c r="A2411" t="s">
        <v>3634</v>
      </c>
      <c r="B2411" t="s">
        <v>3635</v>
      </c>
      <c r="C2411" s="1">
        <v>39447</v>
      </c>
      <c r="D2411" s="2">
        <v>37073</v>
      </c>
      <c r="E2411" t="s">
        <v>4</v>
      </c>
      <c r="F2411" t="s">
        <v>5</v>
      </c>
      <c r="G2411" t="s">
        <v>5</v>
      </c>
      <c r="H2411" s="4">
        <v>-1100</v>
      </c>
      <c r="I2411" s="4">
        <v>0</v>
      </c>
      <c r="J2411" s="4">
        <v>-1100</v>
      </c>
      <c r="K2411" s="4">
        <v>0</v>
      </c>
      <c r="L2411" s="2">
        <v>45291</v>
      </c>
      <c r="M2411" t="s">
        <v>6</v>
      </c>
    </row>
    <row r="2412" spans="1:13" ht="12.75" customHeight="1" x14ac:dyDescent="0.25">
      <c r="A2412" t="s">
        <v>3636</v>
      </c>
      <c r="B2412" t="s">
        <v>3637</v>
      </c>
      <c r="C2412" s="1">
        <v>39447</v>
      </c>
      <c r="D2412" s="2">
        <v>37073</v>
      </c>
      <c r="E2412" t="s">
        <v>4</v>
      </c>
      <c r="F2412" t="s">
        <v>5</v>
      </c>
      <c r="G2412" t="s">
        <v>5</v>
      </c>
      <c r="H2412" s="4">
        <v>1100</v>
      </c>
      <c r="I2412" s="4">
        <v>0</v>
      </c>
      <c r="J2412" s="4">
        <v>143</v>
      </c>
      <c r="K2412" s="4">
        <v>957</v>
      </c>
      <c r="L2412" s="2">
        <v>45291</v>
      </c>
      <c r="M2412" t="s">
        <v>6</v>
      </c>
    </row>
    <row r="2413" spans="1:13" ht="12.75" customHeight="1" x14ac:dyDescent="0.25">
      <c r="A2413" t="s">
        <v>3638</v>
      </c>
      <c r="B2413" t="s">
        <v>3637</v>
      </c>
      <c r="C2413" s="1">
        <v>39447</v>
      </c>
      <c r="D2413" s="2">
        <v>37073</v>
      </c>
      <c r="E2413" t="s">
        <v>107</v>
      </c>
      <c r="F2413" t="s">
        <v>299</v>
      </c>
      <c r="G2413" t="s">
        <v>1482</v>
      </c>
      <c r="H2413" s="4">
        <v>-1100</v>
      </c>
      <c r="I2413" s="4">
        <v>-15.29</v>
      </c>
      <c r="J2413" s="4">
        <v>-488.29</v>
      </c>
      <c r="K2413" s="4">
        <v>-611.71</v>
      </c>
      <c r="L2413" s="2">
        <v>45291</v>
      </c>
      <c r="M2413" t="s">
        <v>6</v>
      </c>
    </row>
    <row r="2414" spans="1:13" ht="12.75" customHeight="1" x14ac:dyDescent="0.25">
      <c r="A2414" t="s">
        <v>3639</v>
      </c>
      <c r="B2414" t="s">
        <v>3640</v>
      </c>
      <c r="C2414" s="1">
        <v>39447</v>
      </c>
      <c r="D2414" s="2">
        <v>32690</v>
      </c>
      <c r="E2414" t="s">
        <v>4</v>
      </c>
      <c r="F2414" t="s">
        <v>5</v>
      </c>
      <c r="G2414" t="s">
        <v>5</v>
      </c>
      <c r="H2414" s="4">
        <v>-7519</v>
      </c>
      <c r="I2414" s="4">
        <v>0</v>
      </c>
      <c r="J2414" s="4">
        <v>-7519</v>
      </c>
      <c r="K2414" s="4">
        <v>0</v>
      </c>
      <c r="L2414" s="2">
        <v>45291</v>
      </c>
      <c r="M2414" t="s">
        <v>6</v>
      </c>
    </row>
    <row r="2415" spans="1:13" ht="12.75" customHeight="1" x14ac:dyDescent="0.25">
      <c r="A2415" t="s">
        <v>3641</v>
      </c>
      <c r="B2415" t="s">
        <v>3642</v>
      </c>
      <c r="C2415" s="1">
        <v>39447</v>
      </c>
      <c r="D2415" s="2">
        <v>32690</v>
      </c>
      <c r="E2415" t="s">
        <v>4</v>
      </c>
      <c r="F2415" t="s">
        <v>5</v>
      </c>
      <c r="G2415" t="s">
        <v>5</v>
      </c>
      <c r="H2415" s="4">
        <v>7519</v>
      </c>
      <c r="I2415" s="4">
        <v>0</v>
      </c>
      <c r="J2415" s="4">
        <v>2782</v>
      </c>
      <c r="K2415" s="4">
        <v>4737</v>
      </c>
      <c r="L2415" s="2">
        <v>45291</v>
      </c>
      <c r="M2415" t="s">
        <v>6</v>
      </c>
    </row>
    <row r="2416" spans="1:13" ht="12.75" customHeight="1" x14ac:dyDescent="0.25">
      <c r="A2416" t="s">
        <v>3643</v>
      </c>
      <c r="B2416" t="s">
        <v>3642</v>
      </c>
      <c r="C2416" s="1">
        <v>39447</v>
      </c>
      <c r="D2416" s="2">
        <v>32690</v>
      </c>
      <c r="E2416" t="s">
        <v>107</v>
      </c>
      <c r="F2416" t="s">
        <v>299</v>
      </c>
      <c r="G2416" t="s">
        <v>247</v>
      </c>
      <c r="H2416" s="4">
        <v>-7519</v>
      </c>
      <c r="I2416" s="4">
        <v>-85.56</v>
      </c>
      <c r="J2416" s="4">
        <v>-5123.26</v>
      </c>
      <c r="K2416" s="4">
        <v>-2395.7399999999998</v>
      </c>
      <c r="L2416" s="2">
        <v>45291</v>
      </c>
      <c r="M2416" t="s">
        <v>6</v>
      </c>
    </row>
    <row r="2417" spans="1:13" ht="12.75" customHeight="1" x14ac:dyDescent="0.25">
      <c r="A2417" t="s">
        <v>3644</v>
      </c>
      <c r="B2417" t="s">
        <v>3645</v>
      </c>
      <c r="C2417" s="1">
        <v>39447</v>
      </c>
      <c r="D2417" s="2">
        <v>25750</v>
      </c>
      <c r="E2417" t="s">
        <v>4</v>
      </c>
      <c r="F2417" t="s">
        <v>5</v>
      </c>
      <c r="G2417" t="s">
        <v>5</v>
      </c>
      <c r="H2417" s="4">
        <v>-894</v>
      </c>
      <c r="I2417" s="4">
        <v>0</v>
      </c>
      <c r="J2417" s="4">
        <v>-894</v>
      </c>
      <c r="K2417" s="4">
        <v>0</v>
      </c>
      <c r="L2417" s="2">
        <v>45291</v>
      </c>
      <c r="M2417" t="s">
        <v>6</v>
      </c>
    </row>
    <row r="2418" spans="1:13" ht="12.75" customHeight="1" x14ac:dyDescent="0.25">
      <c r="A2418" t="s">
        <v>3646</v>
      </c>
      <c r="B2418" t="s">
        <v>3647</v>
      </c>
      <c r="C2418" s="1">
        <v>39447</v>
      </c>
      <c r="D2418" s="2">
        <v>25750</v>
      </c>
      <c r="E2418" t="s">
        <v>4</v>
      </c>
      <c r="F2418" t="s">
        <v>5</v>
      </c>
      <c r="G2418" t="s">
        <v>5</v>
      </c>
      <c r="H2418" s="4">
        <v>894</v>
      </c>
      <c r="I2418" s="4">
        <v>0</v>
      </c>
      <c r="J2418" s="4">
        <v>670</v>
      </c>
      <c r="K2418" s="4">
        <v>224</v>
      </c>
      <c r="L2418" s="2">
        <v>45291</v>
      </c>
      <c r="M2418" t="s">
        <v>6</v>
      </c>
    </row>
    <row r="2419" spans="1:13" ht="12.75" customHeight="1" x14ac:dyDescent="0.25">
      <c r="A2419" t="s">
        <v>3648</v>
      </c>
      <c r="B2419" t="s">
        <v>3647</v>
      </c>
      <c r="C2419" s="1">
        <v>39447</v>
      </c>
      <c r="D2419" s="2">
        <v>25750</v>
      </c>
      <c r="E2419" t="s">
        <v>101</v>
      </c>
      <c r="F2419" t="s">
        <v>102</v>
      </c>
      <c r="G2419" t="s">
        <v>5</v>
      </c>
      <c r="H2419" s="4">
        <v>-894</v>
      </c>
      <c r="I2419" s="4">
        <v>0</v>
      </c>
      <c r="J2419" s="4">
        <v>-893.5</v>
      </c>
      <c r="K2419" s="4">
        <v>-0.5</v>
      </c>
      <c r="L2419" s="2">
        <v>45291</v>
      </c>
      <c r="M2419" t="s">
        <v>6</v>
      </c>
    </row>
    <row r="2420" spans="1:13" ht="12.75" customHeight="1" x14ac:dyDescent="0.25">
      <c r="A2420" t="s">
        <v>3649</v>
      </c>
      <c r="B2420" t="s">
        <v>3650</v>
      </c>
      <c r="C2420" s="1">
        <v>39447</v>
      </c>
      <c r="D2420" s="2">
        <v>27211</v>
      </c>
      <c r="E2420" t="s">
        <v>4</v>
      </c>
      <c r="F2420" t="s">
        <v>5</v>
      </c>
      <c r="G2420" t="s">
        <v>5</v>
      </c>
      <c r="H2420" s="4">
        <v>-19145</v>
      </c>
      <c r="I2420" s="4">
        <v>0</v>
      </c>
      <c r="J2420" s="4">
        <v>-19145</v>
      </c>
      <c r="K2420" s="4">
        <v>0</v>
      </c>
      <c r="L2420" s="2">
        <v>45291</v>
      </c>
      <c r="M2420" t="s">
        <v>6</v>
      </c>
    </row>
    <row r="2421" spans="1:13" ht="12.75" customHeight="1" x14ac:dyDescent="0.25">
      <c r="A2421" t="s">
        <v>3651</v>
      </c>
      <c r="B2421" t="s">
        <v>3652</v>
      </c>
      <c r="C2421" s="1">
        <v>39447</v>
      </c>
      <c r="D2421" s="2">
        <v>27211</v>
      </c>
      <c r="E2421" t="s">
        <v>4</v>
      </c>
      <c r="F2421" t="s">
        <v>5</v>
      </c>
      <c r="G2421" t="s">
        <v>5</v>
      </c>
      <c r="H2421" s="4">
        <v>19145</v>
      </c>
      <c r="I2421" s="4">
        <v>0</v>
      </c>
      <c r="J2421" s="4">
        <v>12827</v>
      </c>
      <c r="K2421" s="4">
        <v>6318</v>
      </c>
      <c r="L2421" s="2">
        <v>45291</v>
      </c>
      <c r="M2421" t="s">
        <v>6</v>
      </c>
    </row>
    <row r="2422" spans="1:13" ht="12.75" customHeight="1" x14ac:dyDescent="0.25">
      <c r="A2422" t="s">
        <v>3653</v>
      </c>
      <c r="B2422" t="s">
        <v>3652</v>
      </c>
      <c r="C2422" s="1">
        <v>39447</v>
      </c>
      <c r="D2422" s="2">
        <v>27211</v>
      </c>
      <c r="E2422" t="s">
        <v>107</v>
      </c>
      <c r="F2422" t="s">
        <v>299</v>
      </c>
      <c r="G2422" t="s">
        <v>498</v>
      </c>
      <c r="H2422" s="4">
        <v>-19145</v>
      </c>
      <c r="I2422" s="4">
        <v>-41.04</v>
      </c>
      <c r="J2422" s="4">
        <v>-18611.55</v>
      </c>
      <c r="K2422" s="4">
        <v>-533.45000000000005</v>
      </c>
      <c r="L2422" s="2">
        <v>45291</v>
      </c>
      <c r="M2422" t="s">
        <v>6</v>
      </c>
    </row>
    <row r="2423" spans="1:13" ht="12.75" customHeight="1" x14ac:dyDescent="0.25">
      <c r="A2423" t="s">
        <v>3654</v>
      </c>
      <c r="B2423" t="s">
        <v>3655</v>
      </c>
      <c r="C2423" s="1">
        <v>39447</v>
      </c>
      <c r="D2423" s="2">
        <v>30498</v>
      </c>
      <c r="E2423" t="s">
        <v>4</v>
      </c>
      <c r="F2423" t="s">
        <v>5</v>
      </c>
      <c r="G2423" t="s">
        <v>5</v>
      </c>
      <c r="H2423" s="4">
        <v>-411</v>
      </c>
      <c r="I2423" s="4">
        <v>0</v>
      </c>
      <c r="J2423" s="4">
        <v>-411</v>
      </c>
      <c r="K2423" s="4">
        <v>0</v>
      </c>
      <c r="L2423" s="2">
        <v>45291</v>
      </c>
      <c r="M2423" t="s">
        <v>6</v>
      </c>
    </row>
    <row r="2424" spans="1:13" ht="12.75" customHeight="1" x14ac:dyDescent="0.25">
      <c r="A2424" t="s">
        <v>3656</v>
      </c>
      <c r="B2424" t="s">
        <v>3657</v>
      </c>
      <c r="C2424" s="1">
        <v>39447</v>
      </c>
      <c r="D2424" s="2">
        <v>30498</v>
      </c>
      <c r="E2424" t="s">
        <v>107</v>
      </c>
      <c r="F2424" t="s">
        <v>299</v>
      </c>
      <c r="G2424" t="s">
        <v>769</v>
      </c>
      <c r="H2424" s="4">
        <v>-411</v>
      </c>
      <c r="I2424" s="4">
        <v>-3.73</v>
      </c>
      <c r="J2424" s="4">
        <v>-329.04</v>
      </c>
      <c r="K2424" s="4">
        <v>-81.96</v>
      </c>
      <c r="L2424" s="2">
        <v>45291</v>
      </c>
      <c r="M2424" t="s">
        <v>6</v>
      </c>
    </row>
    <row r="2425" spans="1:13" ht="12.75" customHeight="1" x14ac:dyDescent="0.25">
      <c r="A2425" t="s">
        <v>3658</v>
      </c>
      <c r="B2425" t="s">
        <v>3657</v>
      </c>
      <c r="C2425" s="1">
        <v>39447</v>
      </c>
      <c r="D2425" s="2">
        <v>30498</v>
      </c>
      <c r="E2425" t="s">
        <v>4</v>
      </c>
      <c r="F2425" t="s">
        <v>5</v>
      </c>
      <c r="G2425" t="s">
        <v>5</v>
      </c>
      <c r="H2425" s="4">
        <v>411</v>
      </c>
      <c r="I2425" s="4">
        <v>0</v>
      </c>
      <c r="J2425" s="4">
        <v>202</v>
      </c>
      <c r="K2425" s="4">
        <v>209</v>
      </c>
      <c r="L2425" s="2">
        <v>45291</v>
      </c>
      <c r="M2425" t="s">
        <v>6</v>
      </c>
    </row>
    <row r="2426" spans="1:13" ht="12.75" customHeight="1" x14ac:dyDescent="0.25">
      <c r="A2426" t="s">
        <v>3659</v>
      </c>
      <c r="B2426" t="s">
        <v>3650</v>
      </c>
      <c r="C2426" s="1">
        <v>39447</v>
      </c>
      <c r="D2426" s="2">
        <v>27211</v>
      </c>
      <c r="E2426" t="s">
        <v>4</v>
      </c>
      <c r="F2426" t="s">
        <v>5</v>
      </c>
      <c r="G2426" t="s">
        <v>5</v>
      </c>
      <c r="H2426" s="4">
        <v>-1090</v>
      </c>
      <c r="I2426" s="4">
        <v>0</v>
      </c>
      <c r="J2426" s="4">
        <v>-1090</v>
      </c>
      <c r="K2426" s="4">
        <v>0</v>
      </c>
      <c r="L2426" s="2">
        <v>45291</v>
      </c>
      <c r="M2426" t="s">
        <v>6</v>
      </c>
    </row>
    <row r="2427" spans="1:13" ht="12.75" customHeight="1" x14ac:dyDescent="0.25">
      <c r="A2427" t="s">
        <v>3660</v>
      </c>
      <c r="B2427" t="s">
        <v>3652</v>
      </c>
      <c r="C2427" s="1">
        <v>39447</v>
      </c>
      <c r="D2427" s="2">
        <v>27211</v>
      </c>
      <c r="E2427" t="s">
        <v>4</v>
      </c>
      <c r="F2427" t="s">
        <v>5</v>
      </c>
      <c r="G2427" t="s">
        <v>5</v>
      </c>
      <c r="H2427" s="4">
        <v>1090</v>
      </c>
      <c r="I2427" s="4">
        <v>0</v>
      </c>
      <c r="J2427" s="4">
        <v>730</v>
      </c>
      <c r="K2427" s="4">
        <v>360</v>
      </c>
      <c r="L2427" s="2">
        <v>45291</v>
      </c>
      <c r="M2427" t="s">
        <v>6</v>
      </c>
    </row>
    <row r="2428" spans="1:13" ht="12.75" customHeight="1" x14ac:dyDescent="0.25">
      <c r="A2428" t="s">
        <v>3661</v>
      </c>
      <c r="B2428" t="s">
        <v>3652</v>
      </c>
      <c r="C2428" s="1">
        <v>39447</v>
      </c>
      <c r="D2428" s="2">
        <v>27211</v>
      </c>
      <c r="E2428" t="s">
        <v>107</v>
      </c>
      <c r="F2428" t="s">
        <v>299</v>
      </c>
      <c r="G2428" t="s">
        <v>498</v>
      </c>
      <c r="H2428" s="4">
        <v>-1090</v>
      </c>
      <c r="I2428" s="4">
        <v>-2.36</v>
      </c>
      <c r="J2428" s="4">
        <v>-1059.3699999999999</v>
      </c>
      <c r="K2428" s="4">
        <v>-30.63</v>
      </c>
      <c r="L2428" s="2">
        <v>45291</v>
      </c>
      <c r="M2428" t="s">
        <v>6</v>
      </c>
    </row>
    <row r="2429" spans="1:13" ht="12.75" customHeight="1" x14ac:dyDescent="0.25">
      <c r="A2429" t="s">
        <v>3662</v>
      </c>
      <c r="B2429" t="s">
        <v>3663</v>
      </c>
      <c r="C2429" s="1">
        <v>39447</v>
      </c>
      <c r="D2429" s="2">
        <v>24289</v>
      </c>
      <c r="E2429" t="s">
        <v>4</v>
      </c>
      <c r="F2429" t="s">
        <v>5</v>
      </c>
      <c r="G2429" t="s">
        <v>5</v>
      </c>
      <c r="H2429" s="4">
        <v>-3675</v>
      </c>
      <c r="I2429" s="4">
        <v>0</v>
      </c>
      <c r="J2429" s="4">
        <v>-3675</v>
      </c>
      <c r="K2429" s="4">
        <v>0</v>
      </c>
      <c r="L2429" s="2">
        <v>45291</v>
      </c>
      <c r="M2429" t="s">
        <v>6</v>
      </c>
    </row>
    <row r="2430" spans="1:13" ht="12.75" customHeight="1" x14ac:dyDescent="0.25">
      <c r="A2430" t="s">
        <v>3664</v>
      </c>
      <c r="B2430" t="s">
        <v>3665</v>
      </c>
      <c r="C2430" s="1">
        <v>39447</v>
      </c>
      <c r="D2430" s="2">
        <v>24289</v>
      </c>
      <c r="E2430" t="s">
        <v>4</v>
      </c>
      <c r="F2430" t="s">
        <v>5</v>
      </c>
      <c r="G2430" t="s">
        <v>5</v>
      </c>
      <c r="H2430" s="4">
        <v>3675</v>
      </c>
      <c r="I2430" s="4">
        <v>0</v>
      </c>
      <c r="J2430" s="4">
        <v>3050</v>
      </c>
      <c r="K2430" s="4">
        <v>625</v>
      </c>
      <c r="L2430" s="2">
        <v>45291</v>
      </c>
      <c r="M2430" t="s">
        <v>6</v>
      </c>
    </row>
    <row r="2431" spans="1:13" ht="12.75" customHeight="1" x14ac:dyDescent="0.25">
      <c r="A2431" t="s">
        <v>3666</v>
      </c>
      <c r="B2431" t="s">
        <v>3665</v>
      </c>
      <c r="C2431" s="1">
        <v>39447</v>
      </c>
      <c r="D2431" s="2">
        <v>24289</v>
      </c>
      <c r="E2431" t="s">
        <v>101</v>
      </c>
      <c r="F2431" t="s">
        <v>102</v>
      </c>
      <c r="G2431" t="s">
        <v>5</v>
      </c>
      <c r="H2431" s="4">
        <v>-3675</v>
      </c>
      <c r="I2431" s="4">
        <v>0</v>
      </c>
      <c r="J2431" s="4">
        <v>-3674.76</v>
      </c>
      <c r="K2431" s="4">
        <v>-0.24</v>
      </c>
      <c r="L2431" s="2">
        <v>45291</v>
      </c>
      <c r="M2431" t="s">
        <v>6</v>
      </c>
    </row>
    <row r="2432" spans="1:13" ht="12.75" customHeight="1" x14ac:dyDescent="0.25">
      <c r="A2432" t="s">
        <v>3667</v>
      </c>
      <c r="B2432" t="s">
        <v>3668</v>
      </c>
      <c r="C2432" s="1">
        <v>39447</v>
      </c>
      <c r="D2432" s="2">
        <v>39448</v>
      </c>
      <c r="E2432" t="s">
        <v>107</v>
      </c>
      <c r="F2432" t="s">
        <v>299</v>
      </c>
      <c r="G2432" t="s">
        <v>3669</v>
      </c>
      <c r="H2432" s="4">
        <v>16815.490000000002</v>
      </c>
      <c r="I2432" s="4">
        <v>247.81</v>
      </c>
      <c r="J2432" s="4">
        <v>5292.47</v>
      </c>
      <c r="K2432" s="4">
        <v>11523.02</v>
      </c>
      <c r="L2432" s="2">
        <v>45291</v>
      </c>
      <c r="M2432" t="s">
        <v>6</v>
      </c>
    </row>
    <row r="2433" spans="1:13" ht="12.75" customHeight="1" x14ac:dyDescent="0.25">
      <c r="A2433" t="s">
        <v>3670</v>
      </c>
      <c r="B2433" t="s">
        <v>792</v>
      </c>
      <c r="C2433" s="1">
        <v>39447</v>
      </c>
      <c r="D2433" s="2">
        <v>39448</v>
      </c>
      <c r="E2433" t="s">
        <v>107</v>
      </c>
      <c r="F2433" t="s">
        <v>299</v>
      </c>
      <c r="G2433" t="s">
        <v>3669</v>
      </c>
      <c r="H2433" s="4">
        <v>958.48</v>
      </c>
      <c r="I2433" s="4">
        <v>14.13</v>
      </c>
      <c r="J2433" s="4">
        <v>301.69</v>
      </c>
      <c r="K2433" s="4">
        <v>656.79</v>
      </c>
      <c r="L2433" s="2">
        <v>45291</v>
      </c>
      <c r="M2433" t="s">
        <v>6</v>
      </c>
    </row>
    <row r="2434" spans="1:13" ht="12.75" customHeight="1" x14ac:dyDescent="0.25">
      <c r="A2434" t="s">
        <v>3671</v>
      </c>
      <c r="B2434" t="s">
        <v>919</v>
      </c>
      <c r="C2434" s="1">
        <v>39447</v>
      </c>
      <c r="D2434" s="2">
        <v>39448</v>
      </c>
      <c r="E2434" t="s">
        <v>107</v>
      </c>
      <c r="F2434" t="s">
        <v>299</v>
      </c>
      <c r="G2434" t="s">
        <v>3669</v>
      </c>
      <c r="H2434" s="4">
        <v>1605.12</v>
      </c>
      <c r="I2434" s="4">
        <v>23.66</v>
      </c>
      <c r="J2434" s="4">
        <v>505.17</v>
      </c>
      <c r="K2434" s="4">
        <v>1099.95</v>
      </c>
      <c r="L2434" s="2">
        <v>45291</v>
      </c>
      <c r="M2434" t="s">
        <v>6</v>
      </c>
    </row>
    <row r="2435" spans="1:13" ht="12.75" customHeight="1" x14ac:dyDescent="0.25">
      <c r="A2435" t="s">
        <v>3672</v>
      </c>
      <c r="B2435" t="s">
        <v>1785</v>
      </c>
      <c r="C2435" s="1">
        <v>39447</v>
      </c>
      <c r="D2435" s="2">
        <v>39448</v>
      </c>
      <c r="E2435" t="s">
        <v>107</v>
      </c>
      <c r="F2435" t="s">
        <v>299</v>
      </c>
      <c r="G2435" t="s">
        <v>3669</v>
      </c>
      <c r="H2435" s="4">
        <v>1452.25</v>
      </c>
      <c r="I2435" s="4">
        <v>21.4</v>
      </c>
      <c r="J2435" s="4">
        <v>457.14</v>
      </c>
      <c r="K2435" s="4">
        <v>995.11</v>
      </c>
      <c r="L2435" s="2">
        <v>45291</v>
      </c>
      <c r="M2435" t="s">
        <v>6</v>
      </c>
    </row>
    <row r="2436" spans="1:13" ht="12.75" customHeight="1" x14ac:dyDescent="0.25">
      <c r="A2436" t="s">
        <v>3673</v>
      </c>
      <c r="B2436" t="s">
        <v>3674</v>
      </c>
      <c r="C2436" s="1">
        <v>39447</v>
      </c>
      <c r="D2436" s="2">
        <v>39448</v>
      </c>
      <c r="E2436" t="s">
        <v>107</v>
      </c>
      <c r="F2436" t="s">
        <v>299</v>
      </c>
      <c r="G2436" t="s">
        <v>3669</v>
      </c>
      <c r="H2436" s="4">
        <v>16693.2</v>
      </c>
      <c r="I2436" s="4">
        <v>246.01</v>
      </c>
      <c r="J2436" s="4">
        <v>5253.85</v>
      </c>
      <c r="K2436" s="4">
        <v>11439.35</v>
      </c>
      <c r="L2436" s="2">
        <v>45291</v>
      </c>
      <c r="M2436" t="s">
        <v>6</v>
      </c>
    </row>
    <row r="2437" spans="1:13" ht="12.75" customHeight="1" x14ac:dyDescent="0.25">
      <c r="A2437" t="s">
        <v>3675</v>
      </c>
      <c r="B2437" t="s">
        <v>3676</v>
      </c>
      <c r="C2437" s="1">
        <v>39447</v>
      </c>
      <c r="D2437" s="2">
        <v>39448</v>
      </c>
      <c r="E2437" t="s">
        <v>107</v>
      </c>
      <c r="F2437" t="s">
        <v>299</v>
      </c>
      <c r="G2437" t="s">
        <v>3669</v>
      </c>
      <c r="H2437" s="4">
        <v>5778.42</v>
      </c>
      <c r="I2437" s="4">
        <v>85.16</v>
      </c>
      <c r="J2437" s="4">
        <v>1818.64</v>
      </c>
      <c r="K2437" s="4">
        <v>3959.78</v>
      </c>
      <c r="L2437" s="2">
        <v>45291</v>
      </c>
      <c r="M2437" t="s">
        <v>6</v>
      </c>
    </row>
    <row r="2438" spans="1:13" ht="12.75" customHeight="1" x14ac:dyDescent="0.25">
      <c r="A2438" t="s">
        <v>3677</v>
      </c>
      <c r="B2438" t="s">
        <v>3678</v>
      </c>
      <c r="C2438" s="1">
        <v>39447</v>
      </c>
      <c r="D2438" s="2">
        <v>39448</v>
      </c>
      <c r="E2438" t="s">
        <v>107</v>
      </c>
      <c r="F2438" t="s">
        <v>299</v>
      </c>
      <c r="G2438" t="s">
        <v>3669</v>
      </c>
      <c r="H2438" s="4">
        <v>8511.7000000000007</v>
      </c>
      <c r="I2438" s="4">
        <v>125.44</v>
      </c>
      <c r="J2438" s="4">
        <v>2678.9</v>
      </c>
      <c r="K2438" s="4">
        <v>5832.8</v>
      </c>
      <c r="L2438" s="2">
        <v>45291</v>
      </c>
      <c r="M2438" t="s">
        <v>6</v>
      </c>
    </row>
    <row r="2439" spans="1:13" ht="12.75" customHeight="1" x14ac:dyDescent="0.25">
      <c r="A2439" t="s">
        <v>3679</v>
      </c>
      <c r="B2439" t="s">
        <v>3680</v>
      </c>
      <c r="C2439" s="1">
        <v>39447</v>
      </c>
      <c r="D2439" s="2">
        <v>39448</v>
      </c>
      <c r="E2439" t="s">
        <v>107</v>
      </c>
      <c r="F2439" t="s">
        <v>299</v>
      </c>
      <c r="G2439" t="s">
        <v>3669</v>
      </c>
      <c r="H2439" s="4">
        <v>6810.28</v>
      </c>
      <c r="I2439" s="4">
        <v>100.36</v>
      </c>
      <c r="J2439" s="4">
        <v>2143.5</v>
      </c>
      <c r="K2439" s="4">
        <v>4666.78</v>
      </c>
      <c r="L2439" s="2">
        <v>45291</v>
      </c>
      <c r="M2439" t="s">
        <v>6</v>
      </c>
    </row>
    <row r="2440" spans="1:13" ht="12.75" customHeight="1" x14ac:dyDescent="0.25">
      <c r="A2440" t="s">
        <v>3681</v>
      </c>
      <c r="B2440" t="s">
        <v>3682</v>
      </c>
      <c r="C2440" s="1">
        <v>39447</v>
      </c>
      <c r="D2440" s="2">
        <v>39448</v>
      </c>
      <c r="E2440" t="s">
        <v>107</v>
      </c>
      <c r="F2440" t="s">
        <v>299</v>
      </c>
      <c r="G2440" t="s">
        <v>3669</v>
      </c>
      <c r="H2440" s="4">
        <v>6328.74</v>
      </c>
      <c r="I2440" s="4">
        <v>93.26</v>
      </c>
      <c r="J2440" s="4">
        <v>1991.97</v>
      </c>
      <c r="K2440" s="4">
        <v>4336.7700000000004</v>
      </c>
      <c r="L2440" s="2">
        <v>45291</v>
      </c>
      <c r="M2440" t="s">
        <v>6</v>
      </c>
    </row>
    <row r="2441" spans="1:13" ht="12.75" customHeight="1" x14ac:dyDescent="0.25">
      <c r="A2441" t="s">
        <v>3683</v>
      </c>
      <c r="B2441" t="s">
        <v>3684</v>
      </c>
      <c r="C2441" s="1">
        <v>39447</v>
      </c>
      <c r="D2441" s="2">
        <v>39448</v>
      </c>
      <c r="E2441" t="s">
        <v>107</v>
      </c>
      <c r="F2441" t="s">
        <v>299</v>
      </c>
      <c r="G2441" t="s">
        <v>3669</v>
      </c>
      <c r="H2441" s="4">
        <v>2369.46</v>
      </c>
      <c r="I2441" s="4">
        <v>34.92</v>
      </c>
      <c r="J2441" s="4">
        <v>745.78</v>
      </c>
      <c r="K2441" s="4">
        <v>1623.68</v>
      </c>
      <c r="L2441" s="2">
        <v>45291</v>
      </c>
      <c r="M2441" t="s">
        <v>6</v>
      </c>
    </row>
    <row r="2442" spans="1:13" ht="12.75" customHeight="1" x14ac:dyDescent="0.25">
      <c r="A2442" t="s">
        <v>3685</v>
      </c>
      <c r="B2442" t="s">
        <v>3686</v>
      </c>
      <c r="C2442" s="1">
        <v>39447</v>
      </c>
      <c r="D2442" s="2">
        <v>39448</v>
      </c>
      <c r="E2442" t="s">
        <v>107</v>
      </c>
      <c r="F2442" t="s">
        <v>299</v>
      </c>
      <c r="G2442" t="s">
        <v>3669</v>
      </c>
      <c r="H2442" s="4">
        <v>2881.56</v>
      </c>
      <c r="I2442" s="4">
        <v>42.47</v>
      </c>
      <c r="J2442" s="4">
        <v>906.92</v>
      </c>
      <c r="K2442" s="4">
        <v>1974.64</v>
      </c>
      <c r="L2442" s="2">
        <v>45291</v>
      </c>
      <c r="M2442" t="s">
        <v>6</v>
      </c>
    </row>
    <row r="2443" spans="1:13" ht="12.75" customHeight="1" x14ac:dyDescent="0.25">
      <c r="A2443" t="s">
        <v>3687</v>
      </c>
      <c r="B2443" t="s">
        <v>2701</v>
      </c>
      <c r="C2443" s="1">
        <v>39447</v>
      </c>
      <c r="D2443" s="2">
        <v>39448</v>
      </c>
      <c r="E2443" t="s">
        <v>107</v>
      </c>
      <c r="F2443" t="s">
        <v>299</v>
      </c>
      <c r="G2443" t="s">
        <v>3669</v>
      </c>
      <c r="H2443" s="4">
        <v>758.38</v>
      </c>
      <c r="I2443" s="4">
        <v>11.18</v>
      </c>
      <c r="J2443" s="4">
        <v>238.73</v>
      </c>
      <c r="K2443" s="4">
        <v>519.65</v>
      </c>
      <c r="L2443" s="2">
        <v>45291</v>
      </c>
      <c r="M2443" t="s">
        <v>6</v>
      </c>
    </row>
    <row r="2444" spans="1:13" ht="12.75" customHeight="1" x14ac:dyDescent="0.25">
      <c r="A2444" t="s">
        <v>3688</v>
      </c>
      <c r="B2444" t="s">
        <v>2181</v>
      </c>
      <c r="C2444" s="1">
        <v>39447</v>
      </c>
      <c r="D2444" s="2">
        <v>39448</v>
      </c>
      <c r="E2444" t="s">
        <v>107</v>
      </c>
      <c r="F2444" t="s">
        <v>299</v>
      </c>
      <c r="G2444" t="s">
        <v>3669</v>
      </c>
      <c r="H2444" s="4">
        <v>32302.560000000001</v>
      </c>
      <c r="I2444" s="4">
        <v>476.04</v>
      </c>
      <c r="J2444" s="4">
        <v>10166.799999999999</v>
      </c>
      <c r="K2444" s="4">
        <v>22135.759999999998</v>
      </c>
      <c r="L2444" s="2">
        <v>45291</v>
      </c>
      <c r="M2444" t="s">
        <v>6</v>
      </c>
    </row>
    <row r="2445" spans="1:13" ht="12.75" customHeight="1" x14ac:dyDescent="0.25">
      <c r="A2445" t="s">
        <v>3689</v>
      </c>
      <c r="B2445" t="s">
        <v>3690</v>
      </c>
      <c r="C2445" s="1">
        <v>39447</v>
      </c>
      <c r="D2445" s="2">
        <v>39448</v>
      </c>
      <c r="E2445" t="s">
        <v>107</v>
      </c>
      <c r="F2445" t="s">
        <v>299</v>
      </c>
      <c r="G2445" t="s">
        <v>3669</v>
      </c>
      <c r="H2445" s="4">
        <v>715.42</v>
      </c>
      <c r="I2445" s="4">
        <v>10.54</v>
      </c>
      <c r="J2445" s="4">
        <v>225.19</v>
      </c>
      <c r="K2445" s="4">
        <v>490.23</v>
      </c>
      <c r="L2445" s="2">
        <v>45291</v>
      </c>
      <c r="M2445" t="s">
        <v>6</v>
      </c>
    </row>
    <row r="2446" spans="1:13" ht="12.75" customHeight="1" x14ac:dyDescent="0.25">
      <c r="A2446" t="s">
        <v>3691</v>
      </c>
      <c r="B2446" t="s">
        <v>2172</v>
      </c>
      <c r="C2446" s="1">
        <v>39447</v>
      </c>
      <c r="D2446" s="2">
        <v>39448</v>
      </c>
      <c r="E2446" t="s">
        <v>107</v>
      </c>
      <c r="F2446" t="s">
        <v>299</v>
      </c>
      <c r="G2446" t="s">
        <v>3669</v>
      </c>
      <c r="H2446" s="4">
        <v>1210.72</v>
      </c>
      <c r="I2446" s="4">
        <v>17.84</v>
      </c>
      <c r="J2446" s="4">
        <v>381.15</v>
      </c>
      <c r="K2446" s="4">
        <v>829.57</v>
      </c>
      <c r="L2446" s="2">
        <v>45291</v>
      </c>
      <c r="M2446" t="s">
        <v>6</v>
      </c>
    </row>
    <row r="2447" spans="1:13" ht="12.75" customHeight="1" x14ac:dyDescent="0.25">
      <c r="A2447" t="s">
        <v>3692</v>
      </c>
      <c r="B2447" t="s">
        <v>3693</v>
      </c>
      <c r="C2447" s="1">
        <v>39447</v>
      </c>
      <c r="D2447" s="2">
        <v>39448</v>
      </c>
      <c r="E2447" t="s">
        <v>107</v>
      </c>
      <c r="F2447" t="s">
        <v>299</v>
      </c>
      <c r="G2447" t="s">
        <v>3669</v>
      </c>
      <c r="H2447" s="4">
        <v>837.87</v>
      </c>
      <c r="I2447" s="4">
        <v>12.35</v>
      </c>
      <c r="J2447" s="4">
        <v>263.76</v>
      </c>
      <c r="K2447" s="4">
        <v>574.11</v>
      </c>
      <c r="L2447" s="2">
        <v>45291</v>
      </c>
      <c r="M2447" t="s">
        <v>6</v>
      </c>
    </row>
    <row r="2448" spans="1:13" ht="12.75" customHeight="1" x14ac:dyDescent="0.25">
      <c r="A2448" t="s">
        <v>3694</v>
      </c>
      <c r="B2448" t="s">
        <v>2169</v>
      </c>
      <c r="C2448" s="1">
        <v>39447</v>
      </c>
      <c r="D2448" s="2">
        <v>39448</v>
      </c>
      <c r="E2448" t="s">
        <v>107</v>
      </c>
      <c r="F2448" t="s">
        <v>299</v>
      </c>
      <c r="G2448" t="s">
        <v>3669</v>
      </c>
      <c r="H2448" s="4">
        <v>4012.79</v>
      </c>
      <c r="I2448" s="4">
        <v>59.14</v>
      </c>
      <c r="J2448" s="4">
        <v>1263.05</v>
      </c>
      <c r="K2448" s="4">
        <v>2749.74</v>
      </c>
      <c r="L2448" s="2">
        <v>45291</v>
      </c>
      <c r="M2448" t="s">
        <v>6</v>
      </c>
    </row>
    <row r="2449" spans="1:13" ht="12.75" customHeight="1" x14ac:dyDescent="0.25">
      <c r="A2449" t="s">
        <v>3695</v>
      </c>
      <c r="B2449" t="s">
        <v>3696</v>
      </c>
      <c r="C2449" s="1">
        <v>39447</v>
      </c>
      <c r="D2449" s="2">
        <v>39448</v>
      </c>
      <c r="E2449" t="s">
        <v>107</v>
      </c>
      <c r="F2449" t="s">
        <v>299</v>
      </c>
      <c r="G2449" t="s">
        <v>3669</v>
      </c>
      <c r="H2449" s="4">
        <v>3989.86</v>
      </c>
      <c r="I2449" s="4">
        <v>58.8</v>
      </c>
      <c r="J2449" s="4">
        <v>1255.8</v>
      </c>
      <c r="K2449" s="4">
        <v>2734.06</v>
      </c>
      <c r="L2449" s="2">
        <v>45291</v>
      </c>
      <c r="M2449" t="s">
        <v>6</v>
      </c>
    </row>
    <row r="2450" spans="1:13" ht="12.75" customHeight="1" x14ac:dyDescent="0.25">
      <c r="A2450" t="s">
        <v>3697</v>
      </c>
      <c r="B2450" t="s">
        <v>2447</v>
      </c>
      <c r="C2450" s="1">
        <v>39447</v>
      </c>
      <c r="D2450" s="2">
        <v>39448</v>
      </c>
      <c r="E2450" t="s">
        <v>107</v>
      </c>
      <c r="F2450" t="s">
        <v>299</v>
      </c>
      <c r="G2450" t="s">
        <v>3669</v>
      </c>
      <c r="H2450" s="4">
        <v>2574.0300000000002</v>
      </c>
      <c r="I2450" s="4">
        <v>37.93</v>
      </c>
      <c r="J2450" s="4">
        <v>810.13</v>
      </c>
      <c r="K2450" s="4">
        <v>1763.9</v>
      </c>
      <c r="L2450" s="2">
        <v>45291</v>
      </c>
      <c r="M2450" t="s">
        <v>6</v>
      </c>
    </row>
    <row r="2451" spans="1:13" ht="12.75" customHeight="1" x14ac:dyDescent="0.25">
      <c r="A2451" t="s">
        <v>3698</v>
      </c>
      <c r="B2451" t="s">
        <v>2447</v>
      </c>
      <c r="C2451" s="1">
        <v>39447</v>
      </c>
      <c r="D2451" s="2">
        <v>39448</v>
      </c>
      <c r="E2451" t="s">
        <v>107</v>
      </c>
      <c r="F2451" t="s">
        <v>299</v>
      </c>
      <c r="G2451" t="s">
        <v>3669</v>
      </c>
      <c r="H2451" s="4">
        <v>2137.19</v>
      </c>
      <c r="I2451" s="4">
        <v>31.5</v>
      </c>
      <c r="J2451" s="4">
        <v>672.6</v>
      </c>
      <c r="K2451" s="4">
        <v>1464.59</v>
      </c>
      <c r="L2451" s="2">
        <v>45291</v>
      </c>
      <c r="M2451" t="s">
        <v>6</v>
      </c>
    </row>
    <row r="2452" spans="1:13" ht="12.75" customHeight="1" x14ac:dyDescent="0.25">
      <c r="A2452" t="s">
        <v>3699</v>
      </c>
      <c r="B2452" t="s">
        <v>3700</v>
      </c>
      <c r="C2452" s="1">
        <v>39447</v>
      </c>
      <c r="D2452" s="2">
        <v>39448</v>
      </c>
      <c r="E2452" t="s">
        <v>107</v>
      </c>
      <c r="F2452" t="s">
        <v>299</v>
      </c>
      <c r="G2452" t="s">
        <v>3669</v>
      </c>
      <c r="H2452" s="4">
        <v>52147.48</v>
      </c>
      <c r="I2452" s="4">
        <v>768.49</v>
      </c>
      <c r="J2452" s="4">
        <v>16412.740000000002</v>
      </c>
      <c r="K2452" s="4">
        <v>35734.74</v>
      </c>
      <c r="L2452" s="2">
        <v>45291</v>
      </c>
      <c r="M2452" t="s">
        <v>6</v>
      </c>
    </row>
    <row r="2453" spans="1:13" ht="12.75" customHeight="1" x14ac:dyDescent="0.25">
      <c r="A2453" t="s">
        <v>3701</v>
      </c>
      <c r="B2453" t="s">
        <v>2840</v>
      </c>
      <c r="C2453" s="1">
        <v>39506</v>
      </c>
      <c r="D2453" s="2">
        <v>39508</v>
      </c>
      <c r="E2453" t="s">
        <v>107</v>
      </c>
      <c r="F2453" t="s">
        <v>299</v>
      </c>
      <c r="G2453" t="s">
        <v>3702</v>
      </c>
      <c r="H2453" s="4">
        <v>1129.21</v>
      </c>
      <c r="I2453" s="4">
        <v>16.66</v>
      </c>
      <c r="J2453" s="4">
        <v>351.74</v>
      </c>
      <c r="K2453" s="4">
        <v>777.47</v>
      </c>
      <c r="L2453" s="2">
        <v>45291</v>
      </c>
      <c r="M2453" t="s">
        <v>6</v>
      </c>
    </row>
    <row r="2454" spans="1:13" ht="12.75" customHeight="1" x14ac:dyDescent="0.25">
      <c r="A2454" t="s">
        <v>3703</v>
      </c>
      <c r="B2454" t="s">
        <v>1435</v>
      </c>
      <c r="C2454" s="1">
        <v>39506</v>
      </c>
      <c r="D2454" s="2">
        <v>39508</v>
      </c>
      <c r="E2454" t="s">
        <v>107</v>
      </c>
      <c r="F2454" t="s">
        <v>299</v>
      </c>
      <c r="G2454" t="s">
        <v>3702</v>
      </c>
      <c r="H2454" s="4">
        <v>1016.6</v>
      </c>
      <c r="I2454" s="4">
        <v>15</v>
      </c>
      <c r="J2454" s="4">
        <v>316.56</v>
      </c>
      <c r="K2454" s="4">
        <v>700.04</v>
      </c>
      <c r="L2454" s="2">
        <v>45291</v>
      </c>
      <c r="M2454" t="s">
        <v>6</v>
      </c>
    </row>
    <row r="2455" spans="1:13" ht="12.75" customHeight="1" x14ac:dyDescent="0.25">
      <c r="A2455" t="s">
        <v>3704</v>
      </c>
      <c r="B2455" t="s">
        <v>2172</v>
      </c>
      <c r="C2455" s="1">
        <v>39506</v>
      </c>
      <c r="D2455" s="2">
        <v>39508</v>
      </c>
      <c r="E2455" t="s">
        <v>107</v>
      </c>
      <c r="F2455" t="s">
        <v>299</v>
      </c>
      <c r="G2455" t="s">
        <v>3702</v>
      </c>
      <c r="H2455" s="4">
        <v>40462.19</v>
      </c>
      <c r="I2455" s="4">
        <v>597.03</v>
      </c>
      <c r="J2455" s="4">
        <v>12600.77</v>
      </c>
      <c r="K2455" s="4">
        <v>27861.42</v>
      </c>
      <c r="L2455" s="2">
        <v>45291</v>
      </c>
      <c r="M2455" t="s">
        <v>6</v>
      </c>
    </row>
    <row r="2456" spans="1:13" ht="12.75" customHeight="1" x14ac:dyDescent="0.25">
      <c r="A2456" t="s">
        <v>3705</v>
      </c>
      <c r="B2456" t="s">
        <v>2172</v>
      </c>
      <c r="C2456" s="1">
        <v>39506</v>
      </c>
      <c r="D2456" s="2">
        <v>39508</v>
      </c>
      <c r="E2456" t="s">
        <v>107</v>
      </c>
      <c r="F2456" t="s">
        <v>299</v>
      </c>
      <c r="G2456" t="s">
        <v>3702</v>
      </c>
      <c r="H2456" s="4">
        <v>21054</v>
      </c>
      <c r="I2456" s="4">
        <v>310.66000000000003</v>
      </c>
      <c r="J2456" s="4">
        <v>6556.68</v>
      </c>
      <c r="K2456" s="4">
        <v>14497.32</v>
      </c>
      <c r="L2456" s="2">
        <v>45291</v>
      </c>
      <c r="M2456" t="s">
        <v>6</v>
      </c>
    </row>
    <row r="2457" spans="1:13" ht="12.75" customHeight="1" x14ac:dyDescent="0.25">
      <c r="A2457" t="s">
        <v>3706</v>
      </c>
      <c r="B2457" t="s">
        <v>3135</v>
      </c>
      <c r="C2457" s="1">
        <v>39506</v>
      </c>
      <c r="D2457" s="2">
        <v>39508</v>
      </c>
      <c r="E2457" t="s">
        <v>107</v>
      </c>
      <c r="F2457" t="s">
        <v>299</v>
      </c>
      <c r="G2457" t="s">
        <v>3702</v>
      </c>
      <c r="H2457" s="4">
        <v>3488.32</v>
      </c>
      <c r="I2457" s="4">
        <v>51.47</v>
      </c>
      <c r="J2457" s="4">
        <v>1086.3900000000001</v>
      </c>
      <c r="K2457" s="4">
        <v>2401.9299999999998</v>
      </c>
      <c r="L2457" s="2">
        <v>45291</v>
      </c>
      <c r="M2457" t="s">
        <v>6</v>
      </c>
    </row>
    <row r="2458" spans="1:13" ht="12.75" customHeight="1" x14ac:dyDescent="0.25">
      <c r="A2458" t="s">
        <v>3707</v>
      </c>
      <c r="B2458" t="s">
        <v>3708</v>
      </c>
      <c r="C2458" s="1">
        <v>39506</v>
      </c>
      <c r="D2458" s="2">
        <v>39508</v>
      </c>
      <c r="E2458" t="s">
        <v>107</v>
      </c>
      <c r="F2458" t="s">
        <v>299</v>
      </c>
      <c r="G2458" t="s">
        <v>3702</v>
      </c>
      <c r="H2458" s="4">
        <v>2000</v>
      </c>
      <c r="I2458" s="4">
        <v>29.51</v>
      </c>
      <c r="J2458" s="4">
        <v>622.84</v>
      </c>
      <c r="K2458" s="4">
        <v>1377.16</v>
      </c>
      <c r="L2458" s="2">
        <v>45291</v>
      </c>
      <c r="M2458" t="s">
        <v>6</v>
      </c>
    </row>
    <row r="2459" spans="1:13" ht="12.75" customHeight="1" x14ac:dyDescent="0.25">
      <c r="A2459" t="s">
        <v>3709</v>
      </c>
      <c r="B2459" t="s">
        <v>792</v>
      </c>
      <c r="C2459" s="1">
        <v>39506</v>
      </c>
      <c r="D2459" s="2">
        <v>39508</v>
      </c>
      <c r="E2459" t="s">
        <v>107</v>
      </c>
      <c r="F2459" t="s">
        <v>299</v>
      </c>
      <c r="G2459" t="s">
        <v>3702</v>
      </c>
      <c r="H2459" s="4">
        <v>3376.55</v>
      </c>
      <c r="I2459" s="4">
        <v>49.82</v>
      </c>
      <c r="J2459" s="4">
        <v>1051.53</v>
      </c>
      <c r="K2459" s="4">
        <v>2325.02</v>
      </c>
      <c r="L2459" s="2">
        <v>45291</v>
      </c>
      <c r="M2459" t="s">
        <v>6</v>
      </c>
    </row>
    <row r="2460" spans="1:13" ht="12.75" customHeight="1" x14ac:dyDescent="0.25">
      <c r="A2460" t="s">
        <v>3710</v>
      </c>
      <c r="B2460" t="s">
        <v>3711</v>
      </c>
      <c r="C2460" s="1">
        <v>39506</v>
      </c>
      <c r="D2460" s="2">
        <v>39508</v>
      </c>
      <c r="E2460" t="s">
        <v>107</v>
      </c>
      <c r="F2460" t="s">
        <v>299</v>
      </c>
      <c r="G2460" t="s">
        <v>3702</v>
      </c>
      <c r="H2460" s="4">
        <v>1189.3599999999999</v>
      </c>
      <c r="I2460" s="4">
        <v>17.55</v>
      </c>
      <c r="J2460" s="4">
        <v>370.43</v>
      </c>
      <c r="K2460" s="4">
        <v>818.93</v>
      </c>
      <c r="L2460" s="2">
        <v>45291</v>
      </c>
      <c r="M2460" t="s">
        <v>6</v>
      </c>
    </row>
    <row r="2461" spans="1:13" ht="12.75" customHeight="1" x14ac:dyDescent="0.25">
      <c r="A2461" t="s">
        <v>3712</v>
      </c>
      <c r="B2461" t="s">
        <v>2946</v>
      </c>
      <c r="C2461" s="1">
        <v>39506</v>
      </c>
      <c r="D2461" s="2">
        <v>39508</v>
      </c>
      <c r="E2461" t="s">
        <v>107</v>
      </c>
      <c r="F2461" t="s">
        <v>299</v>
      </c>
      <c r="G2461" t="s">
        <v>3702</v>
      </c>
      <c r="H2461" s="4">
        <v>1645</v>
      </c>
      <c r="I2461" s="4">
        <v>24.27</v>
      </c>
      <c r="J2461" s="4">
        <v>512.29</v>
      </c>
      <c r="K2461" s="4">
        <v>1132.71</v>
      </c>
      <c r="L2461" s="2">
        <v>45291</v>
      </c>
      <c r="M2461" t="s">
        <v>6</v>
      </c>
    </row>
    <row r="2462" spans="1:13" ht="12.75" customHeight="1" x14ac:dyDescent="0.25">
      <c r="A2462" t="s">
        <v>3713</v>
      </c>
      <c r="B2462" t="s">
        <v>3714</v>
      </c>
      <c r="C2462" s="1">
        <v>39506</v>
      </c>
      <c r="D2462" s="2">
        <v>39508</v>
      </c>
      <c r="E2462" t="s">
        <v>107</v>
      </c>
      <c r="F2462" t="s">
        <v>299</v>
      </c>
      <c r="G2462" t="s">
        <v>3702</v>
      </c>
      <c r="H2462" s="4">
        <v>150</v>
      </c>
      <c r="I2462" s="4">
        <v>2.21</v>
      </c>
      <c r="J2462" s="4">
        <v>46.71</v>
      </c>
      <c r="K2462" s="4">
        <v>103.29</v>
      </c>
      <c r="L2462" s="2">
        <v>45291</v>
      </c>
      <c r="M2462" t="s">
        <v>6</v>
      </c>
    </row>
    <row r="2463" spans="1:13" ht="12.75" customHeight="1" x14ac:dyDescent="0.25">
      <c r="A2463" t="s">
        <v>3715</v>
      </c>
      <c r="B2463" t="s">
        <v>3716</v>
      </c>
      <c r="C2463" s="1">
        <v>39506</v>
      </c>
      <c r="D2463" s="2">
        <v>39508</v>
      </c>
      <c r="E2463" t="s">
        <v>107</v>
      </c>
      <c r="F2463" t="s">
        <v>299</v>
      </c>
      <c r="G2463" t="s">
        <v>3702</v>
      </c>
      <c r="H2463" s="4">
        <v>300</v>
      </c>
      <c r="I2463" s="4">
        <v>4.43</v>
      </c>
      <c r="J2463" s="4">
        <v>93.43</v>
      </c>
      <c r="K2463" s="4">
        <v>206.57</v>
      </c>
      <c r="L2463" s="2">
        <v>45291</v>
      </c>
      <c r="M2463" t="s">
        <v>6</v>
      </c>
    </row>
    <row r="2464" spans="1:13" ht="12.75" customHeight="1" x14ac:dyDescent="0.25">
      <c r="A2464" t="s">
        <v>3717</v>
      </c>
      <c r="B2464" t="s">
        <v>2878</v>
      </c>
      <c r="C2464" s="1">
        <v>39506</v>
      </c>
      <c r="D2464" s="2">
        <v>39508</v>
      </c>
      <c r="E2464" t="s">
        <v>107</v>
      </c>
      <c r="F2464" t="s">
        <v>299</v>
      </c>
      <c r="G2464" t="s">
        <v>3702</v>
      </c>
      <c r="H2464" s="4">
        <v>2900</v>
      </c>
      <c r="I2464" s="4">
        <v>42.79</v>
      </c>
      <c r="J2464" s="4">
        <v>903.12</v>
      </c>
      <c r="K2464" s="4">
        <v>1996.88</v>
      </c>
      <c r="L2464" s="2">
        <v>45291</v>
      </c>
      <c r="M2464" t="s">
        <v>6</v>
      </c>
    </row>
    <row r="2465" spans="1:13" ht="12.75" customHeight="1" x14ac:dyDescent="0.25">
      <c r="A2465" t="s">
        <v>3718</v>
      </c>
      <c r="B2465" t="s">
        <v>3719</v>
      </c>
      <c r="C2465" s="1">
        <v>39506</v>
      </c>
      <c r="D2465" s="2">
        <v>39508</v>
      </c>
      <c r="E2465" t="s">
        <v>107</v>
      </c>
      <c r="F2465" t="s">
        <v>299</v>
      </c>
      <c r="G2465" t="s">
        <v>3702</v>
      </c>
      <c r="H2465" s="4">
        <v>1050</v>
      </c>
      <c r="I2465" s="4">
        <v>15.49</v>
      </c>
      <c r="J2465" s="4">
        <v>326.99</v>
      </c>
      <c r="K2465" s="4">
        <v>723.01</v>
      </c>
      <c r="L2465" s="2">
        <v>45291</v>
      </c>
      <c r="M2465" t="s">
        <v>6</v>
      </c>
    </row>
    <row r="2466" spans="1:13" ht="12.75" customHeight="1" x14ac:dyDescent="0.25">
      <c r="A2466" t="s">
        <v>3720</v>
      </c>
      <c r="B2466" t="s">
        <v>3721</v>
      </c>
      <c r="C2466" s="1">
        <v>39538</v>
      </c>
      <c r="D2466" s="2">
        <v>39539</v>
      </c>
      <c r="E2466" t="s">
        <v>107</v>
      </c>
      <c r="F2466" t="s">
        <v>299</v>
      </c>
      <c r="G2466" t="s">
        <v>3722</v>
      </c>
      <c r="H2466" s="4">
        <v>1014.09</v>
      </c>
      <c r="I2466" s="4">
        <v>14.97</v>
      </c>
      <c r="J2466" s="4">
        <v>314.10000000000002</v>
      </c>
      <c r="K2466" s="4">
        <v>699.99</v>
      </c>
      <c r="L2466" s="2">
        <v>45291</v>
      </c>
      <c r="M2466" t="s">
        <v>6</v>
      </c>
    </row>
    <row r="2467" spans="1:13" ht="12.75" customHeight="1" x14ac:dyDescent="0.25">
      <c r="A2467" t="s">
        <v>3723</v>
      </c>
      <c r="B2467" t="s">
        <v>2042</v>
      </c>
      <c r="C2467" s="1">
        <v>39538</v>
      </c>
      <c r="D2467" s="2">
        <v>39539</v>
      </c>
      <c r="E2467" t="s">
        <v>107</v>
      </c>
      <c r="F2467" t="s">
        <v>299</v>
      </c>
      <c r="G2467" t="s">
        <v>3722</v>
      </c>
      <c r="H2467" s="4">
        <v>6163.68</v>
      </c>
      <c r="I2467" s="4">
        <v>91</v>
      </c>
      <c r="J2467" s="4">
        <v>1909.24</v>
      </c>
      <c r="K2467" s="4">
        <v>4254.4399999999996</v>
      </c>
      <c r="L2467" s="2">
        <v>45291</v>
      </c>
      <c r="M2467" t="s">
        <v>6</v>
      </c>
    </row>
    <row r="2468" spans="1:13" ht="12.75" customHeight="1" x14ac:dyDescent="0.25">
      <c r="A2468" t="s">
        <v>3724</v>
      </c>
      <c r="B2468" t="s">
        <v>3725</v>
      </c>
      <c r="C2468" s="1">
        <v>39538</v>
      </c>
      <c r="D2468" s="2">
        <v>39539</v>
      </c>
      <c r="E2468" t="s">
        <v>107</v>
      </c>
      <c r="F2468" t="s">
        <v>299</v>
      </c>
      <c r="G2468" t="s">
        <v>3722</v>
      </c>
      <c r="H2468" s="4">
        <v>3325.02</v>
      </c>
      <c r="I2468" s="4">
        <v>49.09</v>
      </c>
      <c r="J2468" s="4">
        <v>1029.97</v>
      </c>
      <c r="K2468" s="4">
        <v>2295.0500000000002</v>
      </c>
      <c r="L2468" s="2">
        <v>45291</v>
      </c>
      <c r="M2468" t="s">
        <v>6</v>
      </c>
    </row>
    <row r="2469" spans="1:13" ht="12.75" customHeight="1" x14ac:dyDescent="0.25">
      <c r="A2469" t="s">
        <v>3726</v>
      </c>
      <c r="B2469" t="s">
        <v>2447</v>
      </c>
      <c r="C2469" s="1">
        <v>39538</v>
      </c>
      <c r="D2469" s="2">
        <v>39539</v>
      </c>
      <c r="E2469" t="s">
        <v>107</v>
      </c>
      <c r="F2469" t="s">
        <v>299</v>
      </c>
      <c r="G2469" t="s">
        <v>3722</v>
      </c>
      <c r="H2469" s="4">
        <v>6114.71</v>
      </c>
      <c r="I2469" s="4">
        <v>90.28</v>
      </c>
      <c r="J2469" s="4">
        <v>1894.2</v>
      </c>
      <c r="K2469" s="4">
        <v>4220.51</v>
      </c>
      <c r="L2469" s="2">
        <v>45291</v>
      </c>
      <c r="M2469" t="s">
        <v>6</v>
      </c>
    </row>
    <row r="2470" spans="1:13" ht="12.75" customHeight="1" x14ac:dyDescent="0.25">
      <c r="A2470" t="s">
        <v>3727</v>
      </c>
      <c r="B2470" t="s">
        <v>3071</v>
      </c>
      <c r="C2470" s="1">
        <v>39538</v>
      </c>
      <c r="D2470" s="2">
        <v>39539</v>
      </c>
      <c r="E2470" t="s">
        <v>107</v>
      </c>
      <c r="F2470" t="s">
        <v>299</v>
      </c>
      <c r="G2470" t="s">
        <v>3722</v>
      </c>
      <c r="H2470" s="4">
        <v>7417.8</v>
      </c>
      <c r="I2470" s="4">
        <v>109.52</v>
      </c>
      <c r="J2470" s="4">
        <v>2297.83</v>
      </c>
      <c r="K2470" s="4">
        <v>5119.97</v>
      </c>
      <c r="L2470" s="2">
        <v>45291</v>
      </c>
      <c r="M2470" t="s">
        <v>6</v>
      </c>
    </row>
    <row r="2471" spans="1:13" ht="12.75" customHeight="1" x14ac:dyDescent="0.25">
      <c r="A2471" t="s">
        <v>3728</v>
      </c>
      <c r="B2471" t="s">
        <v>3729</v>
      </c>
      <c r="C2471" s="1">
        <v>39538</v>
      </c>
      <c r="D2471" s="2">
        <v>39539</v>
      </c>
      <c r="E2471" t="s">
        <v>107</v>
      </c>
      <c r="F2471" t="s">
        <v>299</v>
      </c>
      <c r="G2471" t="s">
        <v>3722</v>
      </c>
      <c r="H2471" s="4">
        <v>54334.79</v>
      </c>
      <c r="I2471" s="4">
        <v>802.22</v>
      </c>
      <c r="J2471" s="4">
        <v>16831.05</v>
      </c>
      <c r="K2471" s="4">
        <v>37503.74</v>
      </c>
      <c r="L2471" s="2">
        <v>45291</v>
      </c>
      <c r="M2471" t="s">
        <v>6</v>
      </c>
    </row>
    <row r="2472" spans="1:13" ht="12.75" customHeight="1" x14ac:dyDescent="0.25">
      <c r="A2472" t="s">
        <v>3730</v>
      </c>
      <c r="B2472" t="s">
        <v>2181</v>
      </c>
      <c r="C2472" s="1">
        <v>39568</v>
      </c>
      <c r="D2472" s="2">
        <v>39569</v>
      </c>
      <c r="E2472" t="s">
        <v>107</v>
      </c>
      <c r="F2472" t="s">
        <v>299</v>
      </c>
      <c r="G2472" t="s">
        <v>3731</v>
      </c>
      <c r="H2472" s="4">
        <v>29535.37</v>
      </c>
      <c r="I2472" s="4">
        <v>436.34</v>
      </c>
      <c r="J2472" s="4">
        <v>9100.1</v>
      </c>
      <c r="K2472" s="4">
        <v>20435.27</v>
      </c>
      <c r="L2472" s="2">
        <v>45291</v>
      </c>
      <c r="M2472" t="s">
        <v>6</v>
      </c>
    </row>
    <row r="2473" spans="1:13" ht="12.75" customHeight="1" x14ac:dyDescent="0.25">
      <c r="A2473" t="s">
        <v>3732</v>
      </c>
      <c r="B2473" t="s">
        <v>979</v>
      </c>
      <c r="C2473" s="1">
        <v>39568</v>
      </c>
      <c r="D2473" s="2">
        <v>39569</v>
      </c>
      <c r="E2473" t="s">
        <v>107</v>
      </c>
      <c r="F2473" t="s">
        <v>299</v>
      </c>
      <c r="G2473" t="s">
        <v>3731</v>
      </c>
      <c r="H2473" s="4">
        <v>2400</v>
      </c>
      <c r="I2473" s="4">
        <v>35.46</v>
      </c>
      <c r="J2473" s="4">
        <v>739.46</v>
      </c>
      <c r="K2473" s="4">
        <v>1660.54</v>
      </c>
      <c r="L2473" s="2">
        <v>45291</v>
      </c>
      <c r="M2473" t="s">
        <v>6</v>
      </c>
    </row>
    <row r="2474" spans="1:13" ht="12.75" customHeight="1" x14ac:dyDescent="0.25">
      <c r="A2474" t="s">
        <v>3733</v>
      </c>
      <c r="B2474" t="s">
        <v>3734</v>
      </c>
      <c r="C2474" s="1">
        <v>39568</v>
      </c>
      <c r="D2474" s="2">
        <v>39569</v>
      </c>
      <c r="E2474" t="s">
        <v>107</v>
      </c>
      <c r="F2474" t="s">
        <v>299</v>
      </c>
      <c r="G2474" t="s">
        <v>3731</v>
      </c>
      <c r="H2474" s="4">
        <v>1200</v>
      </c>
      <c r="I2474" s="4">
        <v>17.73</v>
      </c>
      <c r="J2474" s="4">
        <v>369.73</v>
      </c>
      <c r="K2474" s="4">
        <v>830.27</v>
      </c>
      <c r="L2474" s="2">
        <v>45291</v>
      </c>
      <c r="M2474" t="s">
        <v>6</v>
      </c>
    </row>
    <row r="2475" spans="1:13" ht="12.75" customHeight="1" x14ac:dyDescent="0.25">
      <c r="A2475" t="s">
        <v>3735</v>
      </c>
      <c r="B2475" t="s">
        <v>2972</v>
      </c>
      <c r="C2475" s="1">
        <v>39568</v>
      </c>
      <c r="D2475" s="2">
        <v>39569</v>
      </c>
      <c r="E2475" t="s">
        <v>107</v>
      </c>
      <c r="F2475" t="s">
        <v>299</v>
      </c>
      <c r="G2475" t="s">
        <v>3731</v>
      </c>
      <c r="H2475" s="4">
        <v>58800</v>
      </c>
      <c r="I2475" s="4">
        <v>868.68</v>
      </c>
      <c r="J2475" s="4">
        <v>18116.68</v>
      </c>
      <c r="K2475" s="4">
        <v>40683.32</v>
      </c>
      <c r="L2475" s="2">
        <v>45291</v>
      </c>
      <c r="M2475" t="s">
        <v>6</v>
      </c>
    </row>
    <row r="2476" spans="1:13" ht="12.75" customHeight="1" x14ac:dyDescent="0.25">
      <c r="A2476" t="s">
        <v>3736</v>
      </c>
      <c r="B2476" t="s">
        <v>2975</v>
      </c>
      <c r="C2476" s="1">
        <v>39568</v>
      </c>
      <c r="D2476" s="2">
        <v>39569</v>
      </c>
      <c r="E2476" t="s">
        <v>107</v>
      </c>
      <c r="F2476" t="s">
        <v>299</v>
      </c>
      <c r="G2476" t="s">
        <v>3731</v>
      </c>
      <c r="H2476" s="4">
        <v>400</v>
      </c>
      <c r="I2476" s="4">
        <v>5.91</v>
      </c>
      <c r="J2476" s="4">
        <v>123.25</v>
      </c>
      <c r="K2476" s="4">
        <v>276.75</v>
      </c>
      <c r="L2476" s="2">
        <v>45291</v>
      </c>
      <c r="M2476" t="s">
        <v>6</v>
      </c>
    </row>
    <row r="2477" spans="1:13" ht="12.75" customHeight="1" x14ac:dyDescent="0.25">
      <c r="A2477" t="s">
        <v>3737</v>
      </c>
      <c r="B2477" t="s">
        <v>3582</v>
      </c>
      <c r="C2477" s="1">
        <v>39568</v>
      </c>
      <c r="D2477" s="2">
        <v>39569</v>
      </c>
      <c r="E2477" t="s">
        <v>107</v>
      </c>
      <c r="F2477" t="s">
        <v>299</v>
      </c>
      <c r="G2477" t="s">
        <v>3731</v>
      </c>
      <c r="H2477" s="4">
        <v>1405</v>
      </c>
      <c r="I2477" s="4">
        <v>20.76</v>
      </c>
      <c r="J2477" s="4">
        <v>432.89</v>
      </c>
      <c r="K2477" s="4">
        <v>972.11</v>
      </c>
      <c r="L2477" s="2">
        <v>45291</v>
      </c>
      <c r="M2477" t="s">
        <v>6</v>
      </c>
    </row>
    <row r="2478" spans="1:13" ht="12.75" customHeight="1" x14ac:dyDescent="0.25">
      <c r="A2478" t="s">
        <v>3738</v>
      </c>
      <c r="B2478" t="s">
        <v>3739</v>
      </c>
      <c r="C2478" s="1">
        <v>39568</v>
      </c>
      <c r="D2478" s="2">
        <v>39569</v>
      </c>
      <c r="E2478" t="s">
        <v>107</v>
      </c>
      <c r="F2478" t="s">
        <v>299</v>
      </c>
      <c r="G2478" t="s">
        <v>3731</v>
      </c>
      <c r="H2478" s="4">
        <v>1626</v>
      </c>
      <c r="I2478" s="4">
        <v>24.02</v>
      </c>
      <c r="J2478" s="4">
        <v>500.98</v>
      </c>
      <c r="K2478" s="4">
        <v>1125.02</v>
      </c>
      <c r="L2478" s="2">
        <v>45291</v>
      </c>
      <c r="M2478" t="s">
        <v>6</v>
      </c>
    </row>
    <row r="2479" spans="1:13" ht="12.75" customHeight="1" x14ac:dyDescent="0.25">
      <c r="A2479" t="s">
        <v>3740</v>
      </c>
      <c r="B2479" t="s">
        <v>1338</v>
      </c>
      <c r="C2479" s="1">
        <v>39568</v>
      </c>
      <c r="D2479" s="2">
        <v>39569</v>
      </c>
      <c r="E2479" t="s">
        <v>107</v>
      </c>
      <c r="F2479" t="s">
        <v>299</v>
      </c>
      <c r="G2479" t="s">
        <v>3731</v>
      </c>
      <c r="H2479" s="4">
        <v>6741</v>
      </c>
      <c r="I2479" s="4">
        <v>99.59</v>
      </c>
      <c r="J2479" s="4">
        <v>2076.9</v>
      </c>
      <c r="K2479" s="4">
        <v>4664.1000000000004</v>
      </c>
      <c r="L2479" s="2">
        <v>45291</v>
      </c>
      <c r="M2479" t="s">
        <v>6</v>
      </c>
    </row>
    <row r="2480" spans="1:13" ht="12.75" customHeight="1" x14ac:dyDescent="0.25">
      <c r="A2480" t="s">
        <v>3741</v>
      </c>
      <c r="B2480" t="s">
        <v>3742</v>
      </c>
      <c r="C2480" s="1">
        <v>39568</v>
      </c>
      <c r="D2480" s="2">
        <v>39569</v>
      </c>
      <c r="E2480" t="s">
        <v>107</v>
      </c>
      <c r="F2480" t="s">
        <v>299</v>
      </c>
      <c r="G2480" t="s">
        <v>3731</v>
      </c>
      <c r="H2480" s="4">
        <v>2490</v>
      </c>
      <c r="I2480" s="4">
        <v>36.79</v>
      </c>
      <c r="J2480" s="4">
        <v>767.19</v>
      </c>
      <c r="K2480" s="4">
        <v>1722.81</v>
      </c>
      <c r="L2480" s="2">
        <v>45291</v>
      </c>
      <c r="M2480" t="s">
        <v>6</v>
      </c>
    </row>
    <row r="2481" spans="1:13" ht="12.75" customHeight="1" x14ac:dyDescent="0.25">
      <c r="A2481" t="s">
        <v>3743</v>
      </c>
      <c r="B2481" t="s">
        <v>2128</v>
      </c>
      <c r="C2481" s="1">
        <v>39568</v>
      </c>
      <c r="D2481" s="2">
        <v>39569</v>
      </c>
      <c r="E2481" t="s">
        <v>107</v>
      </c>
      <c r="F2481" t="s">
        <v>299</v>
      </c>
      <c r="G2481" t="s">
        <v>3731</v>
      </c>
      <c r="H2481" s="4">
        <v>537</v>
      </c>
      <c r="I2481" s="4">
        <v>7.93</v>
      </c>
      <c r="J2481" s="4">
        <v>165.46</v>
      </c>
      <c r="K2481" s="4">
        <v>371.54</v>
      </c>
      <c r="L2481" s="2">
        <v>45291</v>
      </c>
      <c r="M2481" t="s">
        <v>6</v>
      </c>
    </row>
    <row r="2482" spans="1:13" ht="12.75" customHeight="1" x14ac:dyDescent="0.25">
      <c r="A2482" t="s">
        <v>3744</v>
      </c>
      <c r="B2482" t="s">
        <v>2510</v>
      </c>
      <c r="C2482" s="1">
        <v>39568</v>
      </c>
      <c r="D2482" s="2">
        <v>39569</v>
      </c>
      <c r="E2482" t="s">
        <v>107</v>
      </c>
      <c r="F2482" t="s">
        <v>299</v>
      </c>
      <c r="G2482" t="s">
        <v>3731</v>
      </c>
      <c r="H2482" s="4">
        <v>980</v>
      </c>
      <c r="I2482" s="4">
        <v>14.48</v>
      </c>
      <c r="J2482" s="4">
        <v>301.95</v>
      </c>
      <c r="K2482" s="4">
        <v>678.05</v>
      </c>
      <c r="L2482" s="2">
        <v>45291</v>
      </c>
      <c r="M2482" t="s">
        <v>6</v>
      </c>
    </row>
    <row r="2483" spans="1:13" ht="12.75" customHeight="1" x14ac:dyDescent="0.25">
      <c r="A2483" t="s">
        <v>3745</v>
      </c>
      <c r="B2483" t="s">
        <v>3051</v>
      </c>
      <c r="C2483" s="1">
        <v>39568</v>
      </c>
      <c r="D2483" s="2">
        <v>39569</v>
      </c>
      <c r="E2483" t="s">
        <v>107</v>
      </c>
      <c r="F2483" t="s">
        <v>299</v>
      </c>
      <c r="G2483" t="s">
        <v>3731</v>
      </c>
      <c r="H2483" s="4">
        <v>597</v>
      </c>
      <c r="I2483" s="4">
        <v>8.82</v>
      </c>
      <c r="J2483" s="4">
        <v>183.95</v>
      </c>
      <c r="K2483" s="4">
        <v>413.05</v>
      </c>
      <c r="L2483" s="2">
        <v>45291</v>
      </c>
      <c r="M2483" t="s">
        <v>6</v>
      </c>
    </row>
    <row r="2484" spans="1:13" ht="12.75" customHeight="1" x14ac:dyDescent="0.25">
      <c r="A2484" t="s">
        <v>3746</v>
      </c>
      <c r="B2484" t="s">
        <v>2001</v>
      </c>
      <c r="C2484" s="1">
        <v>39568</v>
      </c>
      <c r="D2484" s="2">
        <v>39569</v>
      </c>
      <c r="E2484" t="s">
        <v>107</v>
      </c>
      <c r="F2484" t="s">
        <v>299</v>
      </c>
      <c r="G2484" t="s">
        <v>3731</v>
      </c>
      <c r="H2484" s="4">
        <v>5990.25</v>
      </c>
      <c r="I2484" s="4">
        <v>88.5</v>
      </c>
      <c r="J2484" s="4">
        <v>1845.65</v>
      </c>
      <c r="K2484" s="4">
        <v>4144.6000000000004</v>
      </c>
      <c r="L2484" s="2">
        <v>45291</v>
      </c>
      <c r="M2484" t="s">
        <v>6</v>
      </c>
    </row>
    <row r="2485" spans="1:13" ht="12.75" customHeight="1" x14ac:dyDescent="0.25">
      <c r="A2485" t="s">
        <v>3747</v>
      </c>
      <c r="B2485" t="s">
        <v>3748</v>
      </c>
      <c r="C2485" s="1">
        <v>39599</v>
      </c>
      <c r="D2485" s="2">
        <v>39600</v>
      </c>
      <c r="E2485" t="s">
        <v>107</v>
      </c>
      <c r="F2485" t="s">
        <v>299</v>
      </c>
      <c r="G2485" t="s">
        <v>3749</v>
      </c>
      <c r="H2485" s="4">
        <v>112200</v>
      </c>
      <c r="I2485" s="4">
        <v>1658.61</v>
      </c>
      <c r="J2485" s="4">
        <v>34383.61</v>
      </c>
      <c r="K2485" s="4">
        <v>77816.39</v>
      </c>
      <c r="L2485" s="2">
        <v>45291</v>
      </c>
      <c r="M2485" t="s">
        <v>6</v>
      </c>
    </row>
    <row r="2486" spans="1:13" ht="12.75" customHeight="1" x14ac:dyDescent="0.25">
      <c r="A2486" t="s">
        <v>3750</v>
      </c>
      <c r="B2486" t="s">
        <v>3093</v>
      </c>
      <c r="C2486" s="1">
        <v>39599</v>
      </c>
      <c r="D2486" s="2">
        <v>39600</v>
      </c>
      <c r="E2486" t="s">
        <v>107</v>
      </c>
      <c r="F2486" t="s">
        <v>299</v>
      </c>
      <c r="G2486" t="s">
        <v>3749</v>
      </c>
      <c r="H2486" s="4">
        <v>270</v>
      </c>
      <c r="I2486" s="4">
        <v>3.99</v>
      </c>
      <c r="J2486" s="4">
        <v>82.74</v>
      </c>
      <c r="K2486" s="4">
        <v>187.26</v>
      </c>
      <c r="L2486" s="2">
        <v>45291</v>
      </c>
      <c r="M2486" t="s">
        <v>6</v>
      </c>
    </row>
    <row r="2487" spans="1:13" ht="12.75" customHeight="1" x14ac:dyDescent="0.25">
      <c r="A2487" t="s">
        <v>3751</v>
      </c>
      <c r="B2487" t="s">
        <v>3752</v>
      </c>
      <c r="C2487" s="1">
        <v>39599</v>
      </c>
      <c r="D2487" s="2">
        <v>39600</v>
      </c>
      <c r="E2487" t="s">
        <v>107</v>
      </c>
      <c r="F2487" t="s">
        <v>299</v>
      </c>
      <c r="G2487" t="s">
        <v>3749</v>
      </c>
      <c r="H2487" s="4">
        <v>2460</v>
      </c>
      <c r="I2487" s="4">
        <v>36.369999999999997</v>
      </c>
      <c r="J2487" s="4">
        <v>753.87</v>
      </c>
      <c r="K2487" s="4">
        <v>1706.13</v>
      </c>
      <c r="L2487" s="2">
        <v>45291</v>
      </c>
      <c r="M2487" t="s">
        <v>6</v>
      </c>
    </row>
    <row r="2488" spans="1:13" ht="12.75" customHeight="1" x14ac:dyDescent="0.25">
      <c r="A2488" t="s">
        <v>3753</v>
      </c>
      <c r="B2488" t="s">
        <v>2375</v>
      </c>
      <c r="C2488" s="1">
        <v>39599</v>
      </c>
      <c r="D2488" s="2">
        <v>39600</v>
      </c>
      <c r="E2488" t="s">
        <v>107</v>
      </c>
      <c r="F2488" t="s">
        <v>299</v>
      </c>
      <c r="G2488" t="s">
        <v>3749</v>
      </c>
      <c r="H2488" s="4">
        <v>34980</v>
      </c>
      <c r="I2488" s="4">
        <v>517.1</v>
      </c>
      <c r="J2488" s="4">
        <v>10719.6</v>
      </c>
      <c r="K2488" s="4">
        <v>24260.400000000001</v>
      </c>
      <c r="L2488" s="2">
        <v>45291</v>
      </c>
      <c r="M2488" t="s">
        <v>6</v>
      </c>
    </row>
    <row r="2489" spans="1:13" ht="12.75" customHeight="1" x14ac:dyDescent="0.25">
      <c r="A2489" t="s">
        <v>3754</v>
      </c>
      <c r="B2489" t="s">
        <v>1090</v>
      </c>
      <c r="C2489" s="1">
        <v>39599</v>
      </c>
      <c r="D2489" s="2">
        <v>39600</v>
      </c>
      <c r="E2489" t="s">
        <v>107</v>
      </c>
      <c r="F2489" t="s">
        <v>299</v>
      </c>
      <c r="G2489" t="s">
        <v>3749</v>
      </c>
      <c r="H2489" s="4">
        <v>2400</v>
      </c>
      <c r="I2489" s="4">
        <v>35.479999999999997</v>
      </c>
      <c r="J2489" s="4">
        <v>735.48</v>
      </c>
      <c r="K2489" s="4">
        <v>1664.52</v>
      </c>
      <c r="L2489" s="2">
        <v>45291</v>
      </c>
      <c r="M2489" t="s">
        <v>6</v>
      </c>
    </row>
    <row r="2490" spans="1:13" ht="12.75" customHeight="1" x14ac:dyDescent="0.25">
      <c r="A2490" t="s">
        <v>3755</v>
      </c>
      <c r="B2490" t="s">
        <v>3756</v>
      </c>
      <c r="C2490" s="1">
        <v>39599</v>
      </c>
      <c r="D2490" s="2">
        <v>39600</v>
      </c>
      <c r="E2490" t="s">
        <v>107</v>
      </c>
      <c r="F2490" t="s">
        <v>299</v>
      </c>
      <c r="G2490" t="s">
        <v>3749</v>
      </c>
      <c r="H2490" s="4">
        <v>3600</v>
      </c>
      <c r="I2490" s="4">
        <v>53.22</v>
      </c>
      <c r="J2490" s="4">
        <v>1103.22</v>
      </c>
      <c r="K2490" s="4">
        <v>2496.7800000000002</v>
      </c>
      <c r="L2490" s="2">
        <v>45291</v>
      </c>
      <c r="M2490" t="s">
        <v>6</v>
      </c>
    </row>
    <row r="2491" spans="1:13" ht="12.75" customHeight="1" x14ac:dyDescent="0.25">
      <c r="A2491" t="s">
        <v>3757</v>
      </c>
      <c r="B2491" t="s">
        <v>3758</v>
      </c>
      <c r="C2491" s="1">
        <v>39599</v>
      </c>
      <c r="D2491" s="2">
        <v>39600</v>
      </c>
      <c r="E2491" t="s">
        <v>107</v>
      </c>
      <c r="F2491" t="s">
        <v>299</v>
      </c>
      <c r="G2491" t="s">
        <v>3749</v>
      </c>
      <c r="H2491" s="4">
        <v>1125</v>
      </c>
      <c r="I2491" s="4">
        <v>16.63</v>
      </c>
      <c r="J2491" s="4">
        <v>344.77</v>
      </c>
      <c r="K2491" s="4">
        <v>780.23</v>
      </c>
      <c r="L2491" s="2">
        <v>45291</v>
      </c>
      <c r="M2491" t="s">
        <v>6</v>
      </c>
    </row>
    <row r="2492" spans="1:13" ht="12.75" customHeight="1" x14ac:dyDescent="0.25">
      <c r="A2492" t="s">
        <v>3759</v>
      </c>
      <c r="B2492" t="s">
        <v>3514</v>
      </c>
      <c r="C2492" s="1">
        <v>39599</v>
      </c>
      <c r="D2492" s="2">
        <v>39600</v>
      </c>
      <c r="E2492" t="s">
        <v>107</v>
      </c>
      <c r="F2492" t="s">
        <v>299</v>
      </c>
      <c r="G2492" t="s">
        <v>3749</v>
      </c>
      <c r="H2492" s="4">
        <v>4500</v>
      </c>
      <c r="I2492" s="4">
        <v>66.52</v>
      </c>
      <c r="J2492" s="4">
        <v>1379.02</v>
      </c>
      <c r="K2492" s="4">
        <v>3120.98</v>
      </c>
      <c r="L2492" s="2">
        <v>45291</v>
      </c>
      <c r="M2492" t="s">
        <v>6</v>
      </c>
    </row>
    <row r="2493" spans="1:13" ht="12.75" customHeight="1" x14ac:dyDescent="0.25">
      <c r="A2493" t="s">
        <v>3760</v>
      </c>
      <c r="B2493" t="s">
        <v>3761</v>
      </c>
      <c r="C2493" s="1">
        <v>39599</v>
      </c>
      <c r="D2493" s="2">
        <v>39600</v>
      </c>
      <c r="E2493" t="s">
        <v>107</v>
      </c>
      <c r="F2493" t="s">
        <v>299</v>
      </c>
      <c r="G2493" t="s">
        <v>3749</v>
      </c>
      <c r="H2493" s="4">
        <v>300</v>
      </c>
      <c r="I2493" s="4">
        <v>4.4400000000000004</v>
      </c>
      <c r="J2493" s="4">
        <v>91.94</v>
      </c>
      <c r="K2493" s="4">
        <v>208.06</v>
      </c>
      <c r="L2493" s="2">
        <v>45291</v>
      </c>
      <c r="M2493" t="s">
        <v>6</v>
      </c>
    </row>
    <row r="2494" spans="1:13" ht="12.75" customHeight="1" x14ac:dyDescent="0.25">
      <c r="A2494" t="s">
        <v>3762</v>
      </c>
      <c r="B2494" t="s">
        <v>3763</v>
      </c>
      <c r="C2494" s="1">
        <v>39599</v>
      </c>
      <c r="D2494" s="2">
        <v>39600</v>
      </c>
      <c r="E2494" t="s">
        <v>107</v>
      </c>
      <c r="F2494" t="s">
        <v>299</v>
      </c>
      <c r="G2494" t="s">
        <v>3749</v>
      </c>
      <c r="H2494" s="4">
        <v>1680</v>
      </c>
      <c r="I2494" s="4">
        <v>24.84</v>
      </c>
      <c r="J2494" s="4">
        <v>514.84</v>
      </c>
      <c r="K2494" s="4">
        <v>1165.1600000000001</v>
      </c>
      <c r="L2494" s="2">
        <v>45291</v>
      </c>
      <c r="M2494" t="s">
        <v>6</v>
      </c>
    </row>
    <row r="2495" spans="1:13" ht="12.75" customHeight="1" x14ac:dyDescent="0.25">
      <c r="A2495" t="s">
        <v>3764</v>
      </c>
      <c r="B2495" t="s">
        <v>3765</v>
      </c>
      <c r="C2495" s="1">
        <v>39599</v>
      </c>
      <c r="D2495" s="2">
        <v>39600</v>
      </c>
      <c r="E2495" t="s">
        <v>107</v>
      </c>
      <c r="F2495" t="s">
        <v>299</v>
      </c>
      <c r="G2495" t="s">
        <v>3749</v>
      </c>
      <c r="H2495" s="4">
        <v>900</v>
      </c>
      <c r="I2495" s="4">
        <v>13.31</v>
      </c>
      <c r="J2495" s="4">
        <v>275.81</v>
      </c>
      <c r="K2495" s="4">
        <v>624.19000000000005</v>
      </c>
      <c r="L2495" s="2">
        <v>45291</v>
      </c>
      <c r="M2495" t="s">
        <v>6</v>
      </c>
    </row>
    <row r="2496" spans="1:13" ht="12.75" customHeight="1" x14ac:dyDescent="0.25">
      <c r="A2496" t="s">
        <v>3766</v>
      </c>
      <c r="B2496" t="s">
        <v>3767</v>
      </c>
      <c r="C2496" s="1">
        <v>39599</v>
      </c>
      <c r="D2496" s="2">
        <v>39600</v>
      </c>
      <c r="E2496" t="s">
        <v>107</v>
      </c>
      <c r="F2496" t="s">
        <v>299</v>
      </c>
      <c r="G2496" t="s">
        <v>3749</v>
      </c>
      <c r="H2496" s="4">
        <v>150</v>
      </c>
      <c r="I2496" s="4">
        <v>2.2200000000000002</v>
      </c>
      <c r="J2496" s="4">
        <v>45.97</v>
      </c>
      <c r="K2496" s="4">
        <v>104.03</v>
      </c>
      <c r="L2496" s="2">
        <v>45291</v>
      </c>
      <c r="M2496" t="s">
        <v>6</v>
      </c>
    </row>
    <row r="2497" spans="1:13" ht="12.75" customHeight="1" x14ac:dyDescent="0.25">
      <c r="A2497" t="s">
        <v>3768</v>
      </c>
      <c r="B2497" t="s">
        <v>3769</v>
      </c>
      <c r="C2497" s="1">
        <v>39599</v>
      </c>
      <c r="D2497" s="2">
        <v>39600</v>
      </c>
      <c r="E2497" t="s">
        <v>107</v>
      </c>
      <c r="F2497" t="s">
        <v>299</v>
      </c>
      <c r="G2497" t="s">
        <v>3749</v>
      </c>
      <c r="H2497" s="4">
        <v>900</v>
      </c>
      <c r="I2497" s="4">
        <v>13.31</v>
      </c>
      <c r="J2497" s="4">
        <v>275.81</v>
      </c>
      <c r="K2497" s="4">
        <v>624.19000000000005</v>
      </c>
      <c r="L2497" s="2">
        <v>45291</v>
      </c>
      <c r="M2497" t="s">
        <v>6</v>
      </c>
    </row>
    <row r="2498" spans="1:13" ht="12.75" customHeight="1" x14ac:dyDescent="0.25">
      <c r="A2498" t="s">
        <v>3770</v>
      </c>
      <c r="B2498" t="s">
        <v>3771</v>
      </c>
      <c r="C2498" s="1">
        <v>39599</v>
      </c>
      <c r="D2498" s="2">
        <v>39600</v>
      </c>
      <c r="E2498" t="s">
        <v>107</v>
      </c>
      <c r="F2498" t="s">
        <v>299</v>
      </c>
      <c r="G2498" t="s">
        <v>3749</v>
      </c>
      <c r="H2498" s="4">
        <v>2590</v>
      </c>
      <c r="I2498" s="4">
        <v>38.29</v>
      </c>
      <c r="J2498" s="4">
        <v>793.72</v>
      </c>
      <c r="K2498" s="4">
        <v>1796.28</v>
      </c>
      <c r="L2498" s="2">
        <v>45291</v>
      </c>
      <c r="M2498" t="s">
        <v>6</v>
      </c>
    </row>
    <row r="2499" spans="1:13" ht="12.75" customHeight="1" x14ac:dyDescent="0.25">
      <c r="A2499" t="s">
        <v>3772</v>
      </c>
      <c r="B2499" t="s">
        <v>3773</v>
      </c>
      <c r="C2499" s="1">
        <v>39599</v>
      </c>
      <c r="D2499" s="2">
        <v>39600</v>
      </c>
      <c r="E2499" t="s">
        <v>107</v>
      </c>
      <c r="F2499" t="s">
        <v>299</v>
      </c>
      <c r="G2499" t="s">
        <v>3749</v>
      </c>
      <c r="H2499" s="4">
        <v>250</v>
      </c>
      <c r="I2499" s="4">
        <v>3.7</v>
      </c>
      <c r="J2499" s="4">
        <v>76.63</v>
      </c>
      <c r="K2499" s="4">
        <v>173.37</v>
      </c>
      <c r="L2499" s="2">
        <v>45291</v>
      </c>
      <c r="M2499" t="s">
        <v>6</v>
      </c>
    </row>
    <row r="2500" spans="1:13" ht="12.75" customHeight="1" x14ac:dyDescent="0.25">
      <c r="A2500" t="s">
        <v>3774</v>
      </c>
      <c r="B2500" t="s">
        <v>3775</v>
      </c>
      <c r="C2500" s="1">
        <v>39599</v>
      </c>
      <c r="D2500" s="2">
        <v>39600</v>
      </c>
      <c r="E2500" t="s">
        <v>107</v>
      </c>
      <c r="F2500" t="s">
        <v>299</v>
      </c>
      <c r="G2500" t="s">
        <v>3749</v>
      </c>
      <c r="H2500" s="4">
        <v>3740</v>
      </c>
      <c r="I2500" s="4">
        <v>55.29</v>
      </c>
      <c r="J2500" s="4">
        <v>1146.1199999999999</v>
      </c>
      <c r="K2500" s="4">
        <v>2593.88</v>
      </c>
      <c r="L2500" s="2">
        <v>45291</v>
      </c>
      <c r="M2500" t="s">
        <v>6</v>
      </c>
    </row>
    <row r="2501" spans="1:13" ht="12.75" customHeight="1" x14ac:dyDescent="0.25">
      <c r="A2501" t="s">
        <v>3776</v>
      </c>
      <c r="B2501" t="s">
        <v>3340</v>
      </c>
      <c r="C2501" s="1">
        <v>39599</v>
      </c>
      <c r="D2501" s="2">
        <v>39600</v>
      </c>
      <c r="E2501" t="s">
        <v>107</v>
      </c>
      <c r="F2501" t="s">
        <v>299</v>
      </c>
      <c r="G2501" t="s">
        <v>3749</v>
      </c>
      <c r="H2501" s="4">
        <v>10500</v>
      </c>
      <c r="I2501" s="4">
        <v>155.22</v>
      </c>
      <c r="J2501" s="4">
        <v>3217.72</v>
      </c>
      <c r="K2501" s="4">
        <v>7282.28</v>
      </c>
      <c r="L2501" s="2">
        <v>45291</v>
      </c>
      <c r="M2501" t="s">
        <v>6</v>
      </c>
    </row>
    <row r="2502" spans="1:13" ht="12.75" customHeight="1" x14ac:dyDescent="0.25">
      <c r="A2502" t="s">
        <v>3777</v>
      </c>
      <c r="B2502" t="s">
        <v>2878</v>
      </c>
      <c r="C2502" s="1">
        <v>39599</v>
      </c>
      <c r="D2502" s="2">
        <v>39600</v>
      </c>
      <c r="E2502" t="s">
        <v>107</v>
      </c>
      <c r="F2502" t="s">
        <v>299</v>
      </c>
      <c r="G2502" t="s">
        <v>3749</v>
      </c>
      <c r="H2502" s="4">
        <v>4686</v>
      </c>
      <c r="I2502" s="4">
        <v>69.27</v>
      </c>
      <c r="J2502" s="4">
        <v>1436.02</v>
      </c>
      <c r="K2502" s="4">
        <v>3249.98</v>
      </c>
      <c r="L2502" s="2">
        <v>45291</v>
      </c>
      <c r="M2502" t="s">
        <v>6</v>
      </c>
    </row>
    <row r="2503" spans="1:13" ht="12.75" customHeight="1" x14ac:dyDescent="0.25">
      <c r="A2503" t="s">
        <v>3778</v>
      </c>
      <c r="B2503" t="s">
        <v>2975</v>
      </c>
      <c r="C2503" s="1">
        <v>39617</v>
      </c>
      <c r="D2503" s="2">
        <v>39630</v>
      </c>
      <c r="E2503" t="s">
        <v>107</v>
      </c>
      <c r="F2503" t="s">
        <v>299</v>
      </c>
      <c r="G2503" t="s">
        <v>3779</v>
      </c>
      <c r="H2503" s="4">
        <v>55125</v>
      </c>
      <c r="I2503" s="4">
        <v>815.39</v>
      </c>
      <c r="J2503" s="4">
        <v>16801.650000000001</v>
      </c>
      <c r="K2503" s="4">
        <v>38323.35</v>
      </c>
      <c r="L2503" s="2">
        <v>45291</v>
      </c>
      <c r="M2503" t="s">
        <v>6</v>
      </c>
    </row>
    <row r="2504" spans="1:13" ht="12.75" customHeight="1" x14ac:dyDescent="0.25">
      <c r="A2504" t="s">
        <v>3780</v>
      </c>
      <c r="B2504" t="s">
        <v>3206</v>
      </c>
      <c r="C2504" s="1">
        <v>39617</v>
      </c>
      <c r="D2504" s="2">
        <v>39630</v>
      </c>
      <c r="E2504" t="s">
        <v>107</v>
      </c>
      <c r="F2504" t="s">
        <v>299</v>
      </c>
      <c r="G2504" t="s">
        <v>3779</v>
      </c>
      <c r="H2504" s="4">
        <v>907.5</v>
      </c>
      <c r="I2504" s="4">
        <v>13.42</v>
      </c>
      <c r="J2504" s="4">
        <v>276.60000000000002</v>
      </c>
      <c r="K2504" s="4">
        <v>630.9</v>
      </c>
      <c r="L2504" s="2">
        <v>45291</v>
      </c>
      <c r="M2504" t="s">
        <v>6</v>
      </c>
    </row>
    <row r="2505" spans="1:13" ht="12.75" customHeight="1" x14ac:dyDescent="0.25">
      <c r="A2505" t="s">
        <v>3781</v>
      </c>
      <c r="B2505" t="s">
        <v>3782</v>
      </c>
      <c r="C2505" s="1">
        <v>39617</v>
      </c>
      <c r="D2505" s="2">
        <v>39630</v>
      </c>
      <c r="E2505" t="s">
        <v>107</v>
      </c>
      <c r="F2505" t="s">
        <v>299</v>
      </c>
      <c r="G2505" t="s">
        <v>3779</v>
      </c>
      <c r="H2505" s="4">
        <v>30</v>
      </c>
      <c r="I2505" s="4">
        <v>0.44</v>
      </c>
      <c r="J2505" s="4">
        <v>9.14</v>
      </c>
      <c r="K2505" s="4">
        <v>20.86</v>
      </c>
      <c r="L2505" s="2">
        <v>45291</v>
      </c>
      <c r="M2505" t="s">
        <v>6</v>
      </c>
    </row>
    <row r="2506" spans="1:13" ht="12.75" customHeight="1" x14ac:dyDescent="0.25">
      <c r="A2506" t="s">
        <v>3783</v>
      </c>
      <c r="B2506" t="s">
        <v>3567</v>
      </c>
      <c r="C2506" s="1">
        <v>39617</v>
      </c>
      <c r="D2506" s="2">
        <v>39630</v>
      </c>
      <c r="E2506" t="s">
        <v>107</v>
      </c>
      <c r="F2506" t="s">
        <v>299</v>
      </c>
      <c r="G2506" t="s">
        <v>3779</v>
      </c>
      <c r="H2506" s="4">
        <v>2267</v>
      </c>
      <c r="I2506" s="4">
        <v>33.53</v>
      </c>
      <c r="J2506" s="4">
        <v>690.97</v>
      </c>
      <c r="K2506" s="4">
        <v>1576.03</v>
      </c>
      <c r="L2506" s="2">
        <v>45291</v>
      </c>
      <c r="M2506" t="s">
        <v>6</v>
      </c>
    </row>
    <row r="2507" spans="1:13" ht="12.75" customHeight="1" x14ac:dyDescent="0.25">
      <c r="A2507" t="s">
        <v>3784</v>
      </c>
      <c r="B2507" t="s">
        <v>3785</v>
      </c>
      <c r="C2507" s="1">
        <v>39617</v>
      </c>
      <c r="D2507" s="2">
        <v>39630</v>
      </c>
      <c r="E2507" t="s">
        <v>107</v>
      </c>
      <c r="F2507" t="s">
        <v>299</v>
      </c>
      <c r="G2507" t="s">
        <v>3779</v>
      </c>
      <c r="H2507" s="4">
        <v>35490</v>
      </c>
      <c r="I2507" s="4">
        <v>524.96</v>
      </c>
      <c r="J2507" s="4">
        <v>10817.06</v>
      </c>
      <c r="K2507" s="4">
        <v>24672.94</v>
      </c>
      <c r="L2507" s="2">
        <v>45291</v>
      </c>
      <c r="M2507" t="s">
        <v>6</v>
      </c>
    </row>
    <row r="2508" spans="1:13" ht="12.75" customHeight="1" x14ac:dyDescent="0.25">
      <c r="A2508" t="s">
        <v>3786</v>
      </c>
      <c r="B2508" t="s">
        <v>3787</v>
      </c>
      <c r="C2508" s="1">
        <v>39617</v>
      </c>
      <c r="D2508" s="2">
        <v>39630</v>
      </c>
      <c r="E2508" t="s">
        <v>107</v>
      </c>
      <c r="F2508" t="s">
        <v>299</v>
      </c>
      <c r="G2508" t="s">
        <v>3779</v>
      </c>
      <c r="H2508" s="4">
        <v>2520</v>
      </c>
      <c r="I2508" s="4">
        <v>37.28</v>
      </c>
      <c r="J2508" s="4">
        <v>768.08</v>
      </c>
      <c r="K2508" s="4">
        <v>1751.92</v>
      </c>
      <c r="L2508" s="2">
        <v>45291</v>
      </c>
      <c r="M2508" t="s">
        <v>6</v>
      </c>
    </row>
    <row r="2509" spans="1:13" ht="12.75" customHeight="1" x14ac:dyDescent="0.25">
      <c r="A2509" t="s">
        <v>3788</v>
      </c>
      <c r="B2509" t="s">
        <v>3789</v>
      </c>
      <c r="C2509" s="1">
        <v>39617</v>
      </c>
      <c r="D2509" s="2">
        <v>39630</v>
      </c>
      <c r="E2509" t="s">
        <v>107</v>
      </c>
      <c r="F2509" t="s">
        <v>299</v>
      </c>
      <c r="G2509" t="s">
        <v>3779</v>
      </c>
      <c r="H2509" s="4">
        <v>2385</v>
      </c>
      <c r="I2509" s="4">
        <v>35.28</v>
      </c>
      <c r="J2509" s="4">
        <v>726.94</v>
      </c>
      <c r="K2509" s="4">
        <v>1658.06</v>
      </c>
      <c r="L2509" s="2">
        <v>45291</v>
      </c>
      <c r="M2509" t="s">
        <v>6</v>
      </c>
    </row>
    <row r="2510" spans="1:13" ht="12.75" customHeight="1" x14ac:dyDescent="0.25">
      <c r="A2510" t="s">
        <v>3790</v>
      </c>
      <c r="B2510" t="s">
        <v>3791</v>
      </c>
      <c r="C2510" s="1">
        <v>39617</v>
      </c>
      <c r="D2510" s="2">
        <v>39630</v>
      </c>
      <c r="E2510" t="s">
        <v>107</v>
      </c>
      <c r="F2510" t="s">
        <v>299</v>
      </c>
      <c r="G2510" t="s">
        <v>3779</v>
      </c>
      <c r="H2510" s="4">
        <v>807</v>
      </c>
      <c r="I2510" s="4">
        <v>11.94</v>
      </c>
      <c r="J2510" s="4">
        <v>245.98</v>
      </c>
      <c r="K2510" s="4">
        <v>561.02</v>
      </c>
      <c r="L2510" s="2">
        <v>45291</v>
      </c>
      <c r="M2510" t="s">
        <v>6</v>
      </c>
    </row>
    <row r="2511" spans="1:13" ht="12.75" customHeight="1" x14ac:dyDescent="0.25">
      <c r="A2511" t="s">
        <v>3792</v>
      </c>
      <c r="B2511" t="s">
        <v>3793</v>
      </c>
      <c r="C2511" s="1">
        <v>39617</v>
      </c>
      <c r="D2511" s="2">
        <v>39630</v>
      </c>
      <c r="E2511" t="s">
        <v>107</v>
      </c>
      <c r="F2511" t="s">
        <v>299</v>
      </c>
      <c r="G2511" t="s">
        <v>3779</v>
      </c>
      <c r="H2511" s="4">
        <v>4092</v>
      </c>
      <c r="I2511" s="4">
        <v>60.53</v>
      </c>
      <c r="J2511" s="4">
        <v>1247.21</v>
      </c>
      <c r="K2511" s="4">
        <v>2844.79</v>
      </c>
      <c r="L2511" s="2">
        <v>45291</v>
      </c>
      <c r="M2511" t="s">
        <v>6</v>
      </c>
    </row>
    <row r="2512" spans="1:13" ht="12.75" customHeight="1" x14ac:dyDescent="0.25">
      <c r="A2512" t="s">
        <v>3794</v>
      </c>
      <c r="B2512" t="s">
        <v>3248</v>
      </c>
      <c r="C2512" s="1">
        <v>39617</v>
      </c>
      <c r="D2512" s="2">
        <v>39630</v>
      </c>
      <c r="E2512" t="s">
        <v>107</v>
      </c>
      <c r="F2512" t="s">
        <v>299</v>
      </c>
      <c r="G2512" t="s">
        <v>3779</v>
      </c>
      <c r="H2512" s="4">
        <v>2232</v>
      </c>
      <c r="I2512" s="4">
        <v>33.020000000000003</v>
      </c>
      <c r="J2512" s="4">
        <v>680.3</v>
      </c>
      <c r="K2512" s="4">
        <v>1551.7</v>
      </c>
      <c r="L2512" s="2">
        <v>45291</v>
      </c>
      <c r="M2512" t="s">
        <v>6</v>
      </c>
    </row>
    <row r="2513" spans="1:13" ht="12.75" customHeight="1" x14ac:dyDescent="0.25">
      <c r="A2513" t="s">
        <v>3795</v>
      </c>
      <c r="B2513" t="s">
        <v>3796</v>
      </c>
      <c r="C2513" s="1">
        <v>39617</v>
      </c>
      <c r="D2513" s="2">
        <v>39630</v>
      </c>
      <c r="E2513" t="s">
        <v>107</v>
      </c>
      <c r="F2513" t="s">
        <v>299</v>
      </c>
      <c r="G2513" t="s">
        <v>3779</v>
      </c>
      <c r="H2513" s="4">
        <v>95</v>
      </c>
      <c r="I2513" s="4">
        <v>1.41</v>
      </c>
      <c r="J2513" s="4">
        <v>28.97</v>
      </c>
      <c r="K2513" s="4">
        <v>66.03</v>
      </c>
      <c r="L2513" s="2">
        <v>45291</v>
      </c>
      <c r="M2513" t="s">
        <v>6</v>
      </c>
    </row>
    <row r="2514" spans="1:13" ht="12.75" customHeight="1" x14ac:dyDescent="0.25">
      <c r="A2514" t="s">
        <v>3797</v>
      </c>
      <c r="B2514" t="s">
        <v>3798</v>
      </c>
      <c r="C2514" s="1">
        <v>39617</v>
      </c>
      <c r="D2514" s="2">
        <v>39630</v>
      </c>
      <c r="E2514" t="s">
        <v>107</v>
      </c>
      <c r="F2514" t="s">
        <v>299</v>
      </c>
      <c r="G2514" t="s">
        <v>3779</v>
      </c>
      <c r="H2514" s="4">
        <v>89</v>
      </c>
      <c r="I2514" s="4">
        <v>1.32</v>
      </c>
      <c r="J2514" s="4">
        <v>27.14</v>
      </c>
      <c r="K2514" s="4">
        <v>61.86</v>
      </c>
      <c r="L2514" s="2">
        <v>45291</v>
      </c>
      <c r="M2514" t="s">
        <v>6</v>
      </c>
    </row>
    <row r="2515" spans="1:13" ht="12.75" customHeight="1" x14ac:dyDescent="0.25">
      <c r="A2515" t="s">
        <v>3799</v>
      </c>
      <c r="B2515" t="s">
        <v>3800</v>
      </c>
      <c r="C2515" s="1">
        <v>39617</v>
      </c>
      <c r="D2515" s="2">
        <v>39630</v>
      </c>
      <c r="E2515" t="s">
        <v>107</v>
      </c>
      <c r="F2515" t="s">
        <v>299</v>
      </c>
      <c r="G2515" t="s">
        <v>3779</v>
      </c>
      <c r="H2515" s="4">
        <v>358</v>
      </c>
      <c r="I2515" s="4">
        <v>5.3</v>
      </c>
      <c r="J2515" s="4">
        <v>109.13</v>
      </c>
      <c r="K2515" s="4">
        <v>248.87</v>
      </c>
      <c r="L2515" s="2">
        <v>45291</v>
      </c>
      <c r="M2515" t="s">
        <v>6</v>
      </c>
    </row>
    <row r="2516" spans="1:13" ht="12.75" customHeight="1" x14ac:dyDescent="0.25">
      <c r="A2516" t="s">
        <v>3801</v>
      </c>
      <c r="B2516" t="s">
        <v>3802</v>
      </c>
      <c r="C2516" s="1">
        <v>39617</v>
      </c>
      <c r="D2516" s="2">
        <v>39630</v>
      </c>
      <c r="E2516" t="s">
        <v>107</v>
      </c>
      <c r="F2516" t="s">
        <v>299</v>
      </c>
      <c r="G2516" t="s">
        <v>3779</v>
      </c>
      <c r="H2516" s="4">
        <v>322</v>
      </c>
      <c r="I2516" s="4">
        <v>4.76</v>
      </c>
      <c r="J2516" s="4">
        <v>98.15</v>
      </c>
      <c r="K2516" s="4">
        <v>223.85</v>
      </c>
      <c r="L2516" s="2">
        <v>45291</v>
      </c>
      <c r="M2516" t="s">
        <v>6</v>
      </c>
    </row>
    <row r="2517" spans="1:13" ht="12.75" customHeight="1" x14ac:dyDescent="0.25">
      <c r="A2517" t="s">
        <v>3803</v>
      </c>
      <c r="B2517" t="s">
        <v>3804</v>
      </c>
      <c r="C2517" s="1">
        <v>39617</v>
      </c>
      <c r="D2517" s="2">
        <v>39630</v>
      </c>
      <c r="E2517" t="s">
        <v>107</v>
      </c>
      <c r="F2517" t="s">
        <v>299</v>
      </c>
      <c r="G2517" t="s">
        <v>3779</v>
      </c>
      <c r="H2517" s="4">
        <v>1410</v>
      </c>
      <c r="I2517" s="4">
        <v>20.86</v>
      </c>
      <c r="J2517" s="4">
        <v>429.76</v>
      </c>
      <c r="K2517" s="4">
        <v>980.24</v>
      </c>
      <c r="L2517" s="2">
        <v>45291</v>
      </c>
      <c r="M2517" t="s">
        <v>6</v>
      </c>
    </row>
    <row r="2518" spans="1:13" ht="12.75" customHeight="1" x14ac:dyDescent="0.25">
      <c r="A2518" t="s">
        <v>3805</v>
      </c>
      <c r="B2518" t="s">
        <v>3465</v>
      </c>
      <c r="C2518" s="1">
        <v>39617</v>
      </c>
      <c r="D2518" s="2">
        <v>39630</v>
      </c>
      <c r="E2518" t="s">
        <v>107</v>
      </c>
      <c r="F2518" t="s">
        <v>299</v>
      </c>
      <c r="G2518" t="s">
        <v>3779</v>
      </c>
      <c r="H2518" s="4">
        <v>278</v>
      </c>
      <c r="I2518" s="4">
        <v>4.1100000000000003</v>
      </c>
      <c r="J2518" s="4">
        <v>84.73</v>
      </c>
      <c r="K2518" s="4">
        <v>193.27</v>
      </c>
      <c r="L2518" s="2">
        <v>45291</v>
      </c>
      <c r="M2518" t="s">
        <v>6</v>
      </c>
    </row>
    <row r="2519" spans="1:13" ht="12.75" customHeight="1" x14ac:dyDescent="0.25">
      <c r="A2519" t="s">
        <v>3806</v>
      </c>
      <c r="B2519" t="s">
        <v>3463</v>
      </c>
      <c r="C2519" s="1">
        <v>39617</v>
      </c>
      <c r="D2519" s="2">
        <v>39630</v>
      </c>
      <c r="E2519" t="s">
        <v>107</v>
      </c>
      <c r="F2519" t="s">
        <v>299</v>
      </c>
      <c r="G2519" t="s">
        <v>3779</v>
      </c>
      <c r="H2519" s="4">
        <v>140</v>
      </c>
      <c r="I2519" s="4">
        <v>2.0699999999999998</v>
      </c>
      <c r="J2519" s="4">
        <v>42.67</v>
      </c>
      <c r="K2519" s="4">
        <v>97.33</v>
      </c>
      <c r="L2519" s="2">
        <v>45291</v>
      </c>
      <c r="M2519" t="s">
        <v>6</v>
      </c>
    </row>
    <row r="2520" spans="1:13" ht="12.75" customHeight="1" x14ac:dyDescent="0.25">
      <c r="A2520" t="s">
        <v>3807</v>
      </c>
      <c r="B2520" t="s">
        <v>3808</v>
      </c>
      <c r="C2520" s="1">
        <v>39617</v>
      </c>
      <c r="D2520" s="2">
        <v>39630</v>
      </c>
      <c r="E2520" t="s">
        <v>107</v>
      </c>
      <c r="F2520" t="s">
        <v>299</v>
      </c>
      <c r="G2520" t="s">
        <v>3779</v>
      </c>
      <c r="H2520" s="4">
        <v>1758</v>
      </c>
      <c r="I2520" s="4">
        <v>26</v>
      </c>
      <c r="J2520" s="4">
        <v>535.82000000000005</v>
      </c>
      <c r="K2520" s="4">
        <v>1222.18</v>
      </c>
      <c r="L2520" s="2">
        <v>45291</v>
      </c>
      <c r="M2520" t="s">
        <v>6</v>
      </c>
    </row>
    <row r="2521" spans="1:13" ht="12.75" customHeight="1" x14ac:dyDescent="0.25">
      <c r="A2521" t="s">
        <v>3809</v>
      </c>
      <c r="B2521" t="s">
        <v>3810</v>
      </c>
      <c r="C2521" s="1">
        <v>39617</v>
      </c>
      <c r="D2521" s="2">
        <v>39630</v>
      </c>
      <c r="E2521" t="s">
        <v>107</v>
      </c>
      <c r="F2521" t="s">
        <v>299</v>
      </c>
      <c r="G2521" t="s">
        <v>3779</v>
      </c>
      <c r="H2521" s="4">
        <v>384</v>
      </c>
      <c r="I2521" s="4">
        <v>5.68</v>
      </c>
      <c r="J2521" s="4">
        <v>117.04</v>
      </c>
      <c r="K2521" s="4">
        <v>266.95999999999998</v>
      </c>
      <c r="L2521" s="2">
        <v>45291</v>
      </c>
      <c r="M2521" t="s">
        <v>6</v>
      </c>
    </row>
    <row r="2522" spans="1:13" ht="12.75" customHeight="1" x14ac:dyDescent="0.25">
      <c r="A2522" t="s">
        <v>3811</v>
      </c>
      <c r="B2522" t="s">
        <v>3812</v>
      </c>
      <c r="C2522" s="1">
        <v>39617</v>
      </c>
      <c r="D2522" s="2">
        <v>39630</v>
      </c>
      <c r="E2522" t="s">
        <v>107</v>
      </c>
      <c r="F2522" t="s">
        <v>299</v>
      </c>
      <c r="G2522" t="s">
        <v>3779</v>
      </c>
      <c r="H2522" s="4">
        <v>112</v>
      </c>
      <c r="I2522" s="4">
        <v>1.66</v>
      </c>
      <c r="J2522" s="4">
        <v>34.15</v>
      </c>
      <c r="K2522" s="4">
        <v>77.849999999999994</v>
      </c>
      <c r="L2522" s="2">
        <v>45291</v>
      </c>
      <c r="M2522" t="s">
        <v>6</v>
      </c>
    </row>
    <row r="2523" spans="1:13" ht="12.75" customHeight="1" x14ac:dyDescent="0.25">
      <c r="A2523" t="s">
        <v>3813</v>
      </c>
      <c r="B2523" t="s">
        <v>3814</v>
      </c>
      <c r="C2523" s="1">
        <v>39617</v>
      </c>
      <c r="D2523" s="2">
        <v>39630</v>
      </c>
      <c r="E2523" t="s">
        <v>107</v>
      </c>
      <c r="F2523" t="s">
        <v>299</v>
      </c>
      <c r="G2523" t="s">
        <v>3779</v>
      </c>
      <c r="H2523" s="4">
        <v>118</v>
      </c>
      <c r="I2523" s="4">
        <v>1.75</v>
      </c>
      <c r="J2523" s="4">
        <v>35.979999999999997</v>
      </c>
      <c r="K2523" s="4">
        <v>82.02</v>
      </c>
      <c r="L2523" s="2">
        <v>45291</v>
      </c>
      <c r="M2523" t="s">
        <v>6</v>
      </c>
    </row>
    <row r="2524" spans="1:13" ht="12.75" customHeight="1" x14ac:dyDescent="0.25">
      <c r="A2524" t="s">
        <v>3815</v>
      </c>
      <c r="B2524" t="s">
        <v>919</v>
      </c>
      <c r="C2524" s="1">
        <v>39617</v>
      </c>
      <c r="D2524" s="2">
        <v>39630</v>
      </c>
      <c r="E2524" t="s">
        <v>107</v>
      </c>
      <c r="F2524" t="s">
        <v>299</v>
      </c>
      <c r="G2524" t="s">
        <v>3779</v>
      </c>
      <c r="H2524" s="4">
        <v>1092</v>
      </c>
      <c r="I2524" s="4">
        <v>16.149999999999999</v>
      </c>
      <c r="J2524" s="4">
        <v>332.83</v>
      </c>
      <c r="K2524" s="4">
        <v>759.17</v>
      </c>
      <c r="L2524" s="2">
        <v>45291</v>
      </c>
      <c r="M2524" t="s">
        <v>6</v>
      </c>
    </row>
    <row r="2525" spans="1:13" ht="12.75" customHeight="1" x14ac:dyDescent="0.25">
      <c r="A2525" t="s">
        <v>3816</v>
      </c>
      <c r="B2525" t="s">
        <v>3817</v>
      </c>
      <c r="C2525" s="1">
        <v>39617</v>
      </c>
      <c r="D2525" s="2">
        <v>39630</v>
      </c>
      <c r="E2525" t="s">
        <v>107</v>
      </c>
      <c r="F2525" t="s">
        <v>299</v>
      </c>
      <c r="G2525" t="s">
        <v>3779</v>
      </c>
      <c r="H2525" s="4">
        <v>782</v>
      </c>
      <c r="I2525" s="4">
        <v>11.57</v>
      </c>
      <c r="J2525" s="4">
        <v>238.35</v>
      </c>
      <c r="K2525" s="4">
        <v>543.65</v>
      </c>
      <c r="L2525" s="2">
        <v>45291</v>
      </c>
      <c r="M2525" t="s">
        <v>6</v>
      </c>
    </row>
    <row r="2526" spans="1:13" ht="12.75" customHeight="1" x14ac:dyDescent="0.25">
      <c r="A2526" t="s">
        <v>3818</v>
      </c>
      <c r="B2526" t="s">
        <v>914</v>
      </c>
      <c r="C2526" s="1">
        <v>39617</v>
      </c>
      <c r="D2526" s="2">
        <v>39630</v>
      </c>
      <c r="E2526" t="s">
        <v>107</v>
      </c>
      <c r="F2526" t="s">
        <v>299</v>
      </c>
      <c r="G2526" t="s">
        <v>3779</v>
      </c>
      <c r="H2526" s="4">
        <v>498</v>
      </c>
      <c r="I2526" s="4">
        <v>7.37</v>
      </c>
      <c r="J2526" s="4">
        <v>151.79</v>
      </c>
      <c r="K2526" s="4">
        <v>346.21</v>
      </c>
      <c r="L2526" s="2">
        <v>45291</v>
      </c>
      <c r="M2526" t="s">
        <v>6</v>
      </c>
    </row>
    <row r="2527" spans="1:13" ht="12.75" customHeight="1" x14ac:dyDescent="0.25">
      <c r="A2527" t="s">
        <v>3819</v>
      </c>
      <c r="B2527" t="s">
        <v>3820</v>
      </c>
      <c r="C2527" s="1">
        <v>39617</v>
      </c>
      <c r="D2527" s="2">
        <v>39630</v>
      </c>
      <c r="E2527" t="s">
        <v>107</v>
      </c>
      <c r="F2527" t="s">
        <v>299</v>
      </c>
      <c r="G2527" t="s">
        <v>3779</v>
      </c>
      <c r="H2527" s="4">
        <v>4268</v>
      </c>
      <c r="I2527" s="4">
        <v>63.13</v>
      </c>
      <c r="J2527" s="4">
        <v>1300.8499999999999</v>
      </c>
      <c r="K2527" s="4">
        <v>2967.15</v>
      </c>
      <c r="L2527" s="2">
        <v>45291</v>
      </c>
      <c r="M2527" t="s">
        <v>6</v>
      </c>
    </row>
    <row r="2528" spans="1:13" ht="12.75" customHeight="1" x14ac:dyDescent="0.25">
      <c r="A2528" t="s">
        <v>3821</v>
      </c>
      <c r="B2528" t="s">
        <v>2447</v>
      </c>
      <c r="C2528" s="1">
        <v>39629</v>
      </c>
      <c r="D2528" s="2">
        <v>39630</v>
      </c>
      <c r="E2528" t="s">
        <v>107</v>
      </c>
      <c r="F2528" t="s">
        <v>299</v>
      </c>
      <c r="G2528" t="s">
        <v>3779</v>
      </c>
      <c r="H2528" s="4">
        <v>6900.22</v>
      </c>
      <c r="I2528" s="4">
        <v>102.07</v>
      </c>
      <c r="J2528" s="4">
        <v>2103.21</v>
      </c>
      <c r="K2528" s="4">
        <v>4797.01</v>
      </c>
      <c r="L2528" s="2">
        <v>45291</v>
      </c>
      <c r="M2528" t="s">
        <v>6</v>
      </c>
    </row>
    <row r="2529" spans="1:13" ht="12.75" customHeight="1" x14ac:dyDescent="0.25">
      <c r="A2529" t="s">
        <v>3822</v>
      </c>
      <c r="B2529" t="s">
        <v>3823</v>
      </c>
      <c r="C2529" s="1">
        <v>39629</v>
      </c>
      <c r="D2529" s="2">
        <v>39630</v>
      </c>
      <c r="E2529" t="s">
        <v>107</v>
      </c>
      <c r="F2529" t="s">
        <v>299</v>
      </c>
      <c r="G2529" t="s">
        <v>3779</v>
      </c>
      <c r="H2529" s="4">
        <v>18620.740000000002</v>
      </c>
      <c r="I2529" s="4">
        <v>275.43</v>
      </c>
      <c r="J2529" s="4">
        <v>5675.53</v>
      </c>
      <c r="K2529" s="4">
        <v>12945.21</v>
      </c>
      <c r="L2529" s="2">
        <v>45291</v>
      </c>
      <c r="M2529" t="s">
        <v>6</v>
      </c>
    </row>
    <row r="2530" spans="1:13" ht="12.75" customHeight="1" x14ac:dyDescent="0.25">
      <c r="A2530" t="s">
        <v>3824</v>
      </c>
      <c r="B2530" t="s">
        <v>2447</v>
      </c>
      <c r="C2530" s="1">
        <v>39629</v>
      </c>
      <c r="D2530" s="2">
        <v>39630</v>
      </c>
      <c r="E2530" t="s">
        <v>107</v>
      </c>
      <c r="F2530" t="s">
        <v>299</v>
      </c>
      <c r="G2530" t="s">
        <v>3779</v>
      </c>
      <c r="H2530" s="4">
        <v>1038.2</v>
      </c>
      <c r="I2530" s="4">
        <v>15.36</v>
      </c>
      <c r="J2530" s="4">
        <v>316.38</v>
      </c>
      <c r="K2530" s="4">
        <v>721.82</v>
      </c>
      <c r="L2530" s="2">
        <v>45291</v>
      </c>
      <c r="M2530" t="s">
        <v>6</v>
      </c>
    </row>
    <row r="2531" spans="1:13" ht="12.75" customHeight="1" x14ac:dyDescent="0.25">
      <c r="A2531" t="s">
        <v>3825</v>
      </c>
      <c r="B2531" t="s">
        <v>2447</v>
      </c>
      <c r="C2531" s="1">
        <v>39629</v>
      </c>
      <c r="D2531" s="2">
        <v>39630</v>
      </c>
      <c r="E2531" t="s">
        <v>107</v>
      </c>
      <c r="F2531" t="s">
        <v>299</v>
      </c>
      <c r="G2531" t="s">
        <v>3779</v>
      </c>
      <c r="H2531" s="4">
        <v>5797.09</v>
      </c>
      <c r="I2531" s="4">
        <v>85.75</v>
      </c>
      <c r="J2531" s="4">
        <v>1766.88</v>
      </c>
      <c r="K2531" s="4">
        <v>4030.21</v>
      </c>
      <c r="L2531" s="2">
        <v>45291</v>
      </c>
      <c r="M2531" t="s">
        <v>6</v>
      </c>
    </row>
    <row r="2532" spans="1:13" ht="12.75" customHeight="1" x14ac:dyDescent="0.25">
      <c r="A2532" t="s">
        <v>3826</v>
      </c>
      <c r="B2532" t="s">
        <v>3827</v>
      </c>
      <c r="C2532" s="1">
        <v>39629</v>
      </c>
      <c r="D2532" s="2">
        <v>39630</v>
      </c>
      <c r="E2532" t="s">
        <v>107</v>
      </c>
      <c r="F2532" t="s">
        <v>299</v>
      </c>
      <c r="G2532" t="s">
        <v>3779</v>
      </c>
      <c r="H2532" s="4">
        <v>191.12</v>
      </c>
      <c r="I2532" s="4">
        <v>2.83</v>
      </c>
      <c r="J2532" s="4">
        <v>58.23</v>
      </c>
      <c r="K2532" s="4">
        <v>132.88999999999999</v>
      </c>
      <c r="L2532" s="2">
        <v>45291</v>
      </c>
      <c r="M2532" t="s">
        <v>6</v>
      </c>
    </row>
    <row r="2533" spans="1:13" ht="12.75" customHeight="1" x14ac:dyDescent="0.25">
      <c r="A2533" t="s">
        <v>3828</v>
      </c>
      <c r="B2533" t="s">
        <v>3544</v>
      </c>
      <c r="C2533" s="1">
        <v>39629</v>
      </c>
      <c r="D2533" s="2">
        <v>39630</v>
      </c>
      <c r="E2533" t="s">
        <v>107</v>
      </c>
      <c r="F2533" t="s">
        <v>299</v>
      </c>
      <c r="G2533" t="s">
        <v>3779</v>
      </c>
      <c r="H2533" s="4">
        <v>54857.75</v>
      </c>
      <c r="I2533" s="4">
        <v>811.44</v>
      </c>
      <c r="J2533" s="4">
        <v>16720.259999999998</v>
      </c>
      <c r="K2533" s="4">
        <v>38137.49</v>
      </c>
      <c r="L2533" s="2">
        <v>45291</v>
      </c>
      <c r="M2533" t="s">
        <v>6</v>
      </c>
    </row>
    <row r="2534" spans="1:13" ht="12.75" customHeight="1" x14ac:dyDescent="0.25">
      <c r="A2534" t="s">
        <v>3829</v>
      </c>
      <c r="B2534" t="s">
        <v>3830</v>
      </c>
      <c r="C2534" s="1">
        <v>39629</v>
      </c>
      <c r="D2534" s="2">
        <v>39630</v>
      </c>
      <c r="E2534" t="s">
        <v>107</v>
      </c>
      <c r="F2534" t="s">
        <v>299</v>
      </c>
      <c r="G2534" t="s">
        <v>3779</v>
      </c>
      <c r="H2534" s="4">
        <v>81511.23</v>
      </c>
      <c r="I2534" s="4">
        <v>1205.69</v>
      </c>
      <c r="J2534" s="4">
        <v>24844.02</v>
      </c>
      <c r="K2534" s="4">
        <v>56667.21</v>
      </c>
      <c r="L2534" s="2">
        <v>45291</v>
      </c>
      <c r="M2534" t="s">
        <v>6</v>
      </c>
    </row>
    <row r="2535" spans="1:13" ht="12.75" customHeight="1" x14ac:dyDescent="0.25">
      <c r="A2535" t="s">
        <v>3831</v>
      </c>
      <c r="B2535" t="s">
        <v>3832</v>
      </c>
      <c r="C2535" s="1">
        <v>39629</v>
      </c>
      <c r="D2535" s="2">
        <v>39630</v>
      </c>
      <c r="E2535" t="s">
        <v>107</v>
      </c>
      <c r="F2535" t="s">
        <v>299</v>
      </c>
      <c r="G2535" t="s">
        <v>3779</v>
      </c>
      <c r="H2535" s="4">
        <v>141847.49</v>
      </c>
      <c r="I2535" s="4">
        <v>2098.16</v>
      </c>
      <c r="J2535" s="4">
        <v>43233.94</v>
      </c>
      <c r="K2535" s="4">
        <v>98613.55</v>
      </c>
      <c r="L2535" s="2">
        <v>45291</v>
      </c>
      <c r="M2535" t="s">
        <v>6</v>
      </c>
    </row>
    <row r="2536" spans="1:13" ht="12.75" customHeight="1" x14ac:dyDescent="0.25">
      <c r="A2536" t="s">
        <v>3833</v>
      </c>
      <c r="B2536" t="s">
        <v>3834</v>
      </c>
      <c r="C2536" s="1">
        <v>39629</v>
      </c>
      <c r="D2536" s="2">
        <v>39630</v>
      </c>
      <c r="E2536" t="s">
        <v>107</v>
      </c>
      <c r="F2536" t="s">
        <v>299</v>
      </c>
      <c r="G2536" t="s">
        <v>3779</v>
      </c>
      <c r="H2536" s="4">
        <v>93065.61</v>
      </c>
      <c r="I2536" s="4">
        <v>1376.6</v>
      </c>
      <c r="J2536" s="4">
        <v>28365.61</v>
      </c>
      <c r="K2536" s="4">
        <v>64700</v>
      </c>
      <c r="L2536" s="2">
        <v>45291</v>
      </c>
      <c r="M2536" t="s">
        <v>6</v>
      </c>
    </row>
    <row r="2537" spans="1:13" ht="12.75" customHeight="1" x14ac:dyDescent="0.25">
      <c r="A2537" t="s">
        <v>3835</v>
      </c>
      <c r="B2537" t="s">
        <v>3836</v>
      </c>
      <c r="C2537" s="1">
        <v>39629</v>
      </c>
      <c r="D2537" s="2">
        <v>39630</v>
      </c>
      <c r="E2537" t="s">
        <v>107</v>
      </c>
      <c r="F2537" t="s">
        <v>299</v>
      </c>
      <c r="G2537" t="s">
        <v>3779</v>
      </c>
      <c r="H2537" s="4">
        <v>28921.29</v>
      </c>
      <c r="I2537" s="4">
        <v>427.79</v>
      </c>
      <c r="J2537" s="4">
        <v>8815.02</v>
      </c>
      <c r="K2537" s="4">
        <v>20106.27</v>
      </c>
      <c r="L2537" s="2">
        <v>45291</v>
      </c>
      <c r="M2537" t="s">
        <v>6</v>
      </c>
    </row>
    <row r="2538" spans="1:13" ht="12.75" customHeight="1" x14ac:dyDescent="0.25">
      <c r="A2538" t="s">
        <v>3837</v>
      </c>
      <c r="B2538" t="s">
        <v>3838</v>
      </c>
      <c r="C2538" s="1">
        <v>39688</v>
      </c>
      <c r="D2538" s="2">
        <v>39692</v>
      </c>
      <c r="E2538" t="s">
        <v>107</v>
      </c>
      <c r="F2538" t="s">
        <v>299</v>
      </c>
      <c r="G2538" t="s">
        <v>3839</v>
      </c>
      <c r="H2538" s="4">
        <v>1500</v>
      </c>
      <c r="I2538" s="4">
        <v>22.22</v>
      </c>
      <c r="J2538" s="4">
        <v>452.22</v>
      </c>
      <c r="K2538" s="4">
        <v>1047.78</v>
      </c>
      <c r="L2538" s="2">
        <v>45291</v>
      </c>
      <c r="M2538" t="s">
        <v>6</v>
      </c>
    </row>
    <row r="2539" spans="1:13" ht="12.75" customHeight="1" x14ac:dyDescent="0.25">
      <c r="A2539" t="s">
        <v>3840</v>
      </c>
      <c r="B2539" t="s">
        <v>1785</v>
      </c>
      <c r="C2539" s="1">
        <v>39688</v>
      </c>
      <c r="D2539" s="2">
        <v>39692</v>
      </c>
      <c r="E2539" t="s">
        <v>107</v>
      </c>
      <c r="F2539" t="s">
        <v>299</v>
      </c>
      <c r="G2539" t="s">
        <v>3839</v>
      </c>
      <c r="H2539" s="4">
        <v>1000</v>
      </c>
      <c r="I2539" s="4">
        <v>14.81</v>
      </c>
      <c r="J2539" s="4">
        <v>301.49</v>
      </c>
      <c r="K2539" s="4">
        <v>698.51</v>
      </c>
      <c r="L2539" s="2">
        <v>45291</v>
      </c>
      <c r="M2539" t="s">
        <v>6</v>
      </c>
    </row>
    <row r="2540" spans="1:13" ht="12.75" customHeight="1" x14ac:dyDescent="0.25">
      <c r="A2540" t="s">
        <v>3841</v>
      </c>
      <c r="B2540" t="s">
        <v>2169</v>
      </c>
      <c r="C2540" s="1">
        <v>39688</v>
      </c>
      <c r="D2540" s="2">
        <v>39692</v>
      </c>
      <c r="E2540" t="s">
        <v>107</v>
      </c>
      <c r="F2540" t="s">
        <v>299</v>
      </c>
      <c r="G2540" t="s">
        <v>3839</v>
      </c>
      <c r="H2540" s="4">
        <v>8600</v>
      </c>
      <c r="I2540" s="4">
        <v>127.36</v>
      </c>
      <c r="J2540" s="4">
        <v>2592.69</v>
      </c>
      <c r="K2540" s="4">
        <v>6007.31</v>
      </c>
      <c r="L2540" s="2">
        <v>45291</v>
      </c>
      <c r="M2540" t="s">
        <v>6</v>
      </c>
    </row>
    <row r="2541" spans="1:13" ht="12.75" customHeight="1" x14ac:dyDescent="0.25">
      <c r="A2541" t="s">
        <v>3842</v>
      </c>
      <c r="B2541" t="s">
        <v>979</v>
      </c>
      <c r="C2541" s="1">
        <v>39688</v>
      </c>
      <c r="D2541" s="2">
        <v>39692</v>
      </c>
      <c r="E2541" t="s">
        <v>107</v>
      </c>
      <c r="F2541" t="s">
        <v>299</v>
      </c>
      <c r="G2541" t="s">
        <v>3839</v>
      </c>
      <c r="H2541" s="4">
        <v>12000</v>
      </c>
      <c r="I2541" s="4">
        <v>177.72</v>
      </c>
      <c r="J2541" s="4">
        <v>3617.72</v>
      </c>
      <c r="K2541" s="4">
        <v>8382.2800000000007</v>
      </c>
      <c r="L2541" s="2">
        <v>45291</v>
      </c>
      <c r="M2541" t="s">
        <v>6</v>
      </c>
    </row>
    <row r="2542" spans="1:13" ht="12.75" customHeight="1" x14ac:dyDescent="0.25">
      <c r="A2542" t="s">
        <v>3843</v>
      </c>
      <c r="B2542" t="s">
        <v>3844</v>
      </c>
      <c r="C2542" s="1">
        <v>39688</v>
      </c>
      <c r="D2542" s="2">
        <v>39692</v>
      </c>
      <c r="E2542" t="s">
        <v>107</v>
      </c>
      <c r="F2542" t="s">
        <v>299</v>
      </c>
      <c r="G2542" t="s">
        <v>3839</v>
      </c>
      <c r="H2542" s="4">
        <v>1500</v>
      </c>
      <c r="I2542" s="4">
        <v>22.22</v>
      </c>
      <c r="J2542" s="4">
        <v>452.22</v>
      </c>
      <c r="K2542" s="4">
        <v>1047.78</v>
      </c>
      <c r="L2542" s="2">
        <v>45291</v>
      </c>
      <c r="M2542" t="s">
        <v>6</v>
      </c>
    </row>
    <row r="2543" spans="1:13" ht="12.75" customHeight="1" x14ac:dyDescent="0.25">
      <c r="A2543" t="s">
        <v>3845</v>
      </c>
      <c r="B2543" t="s">
        <v>2181</v>
      </c>
      <c r="C2543" s="1">
        <v>39688</v>
      </c>
      <c r="D2543" s="2">
        <v>39692</v>
      </c>
      <c r="E2543" t="s">
        <v>107</v>
      </c>
      <c r="F2543" t="s">
        <v>299</v>
      </c>
      <c r="G2543" t="s">
        <v>3839</v>
      </c>
      <c r="H2543" s="4">
        <v>43650</v>
      </c>
      <c r="I2543" s="4">
        <v>646.44000000000005</v>
      </c>
      <c r="J2543" s="4">
        <v>13159.44</v>
      </c>
      <c r="K2543" s="4">
        <v>30490.560000000001</v>
      </c>
      <c r="L2543" s="2">
        <v>45291</v>
      </c>
      <c r="M2543" t="s">
        <v>6</v>
      </c>
    </row>
    <row r="2544" spans="1:13" ht="12.75" customHeight="1" x14ac:dyDescent="0.25">
      <c r="A2544" t="s">
        <v>3846</v>
      </c>
      <c r="B2544" t="s">
        <v>2179</v>
      </c>
      <c r="C2544" s="1">
        <v>39688</v>
      </c>
      <c r="D2544" s="2">
        <v>39692</v>
      </c>
      <c r="E2544" t="s">
        <v>107</v>
      </c>
      <c r="F2544" t="s">
        <v>299</v>
      </c>
      <c r="G2544" t="s">
        <v>3839</v>
      </c>
      <c r="H2544" s="4">
        <v>27405</v>
      </c>
      <c r="I2544" s="4">
        <v>405.86</v>
      </c>
      <c r="J2544" s="4">
        <v>8261.91</v>
      </c>
      <c r="K2544" s="4">
        <v>19143.09</v>
      </c>
      <c r="L2544" s="2">
        <v>45291</v>
      </c>
      <c r="M2544" t="s">
        <v>6</v>
      </c>
    </row>
    <row r="2545" spans="1:13" ht="12.75" customHeight="1" x14ac:dyDescent="0.25">
      <c r="A2545" t="s">
        <v>3847</v>
      </c>
      <c r="B2545" t="s">
        <v>2181</v>
      </c>
      <c r="C2545" s="1">
        <v>39688</v>
      </c>
      <c r="D2545" s="2">
        <v>39692</v>
      </c>
      <c r="E2545" t="s">
        <v>107</v>
      </c>
      <c r="F2545" t="s">
        <v>299</v>
      </c>
      <c r="G2545" t="s">
        <v>3839</v>
      </c>
      <c r="H2545" s="4">
        <v>4461.25</v>
      </c>
      <c r="I2545" s="4">
        <v>66.069999999999993</v>
      </c>
      <c r="J2545" s="4">
        <v>1345.04</v>
      </c>
      <c r="K2545" s="4">
        <v>3116.21</v>
      </c>
      <c r="L2545" s="2">
        <v>45291</v>
      </c>
      <c r="M2545" t="s">
        <v>6</v>
      </c>
    </row>
    <row r="2546" spans="1:13" ht="12.75" customHeight="1" x14ac:dyDescent="0.25">
      <c r="A2546" t="s">
        <v>3848</v>
      </c>
      <c r="B2546" t="s">
        <v>2363</v>
      </c>
      <c r="C2546" s="1">
        <v>39688</v>
      </c>
      <c r="D2546" s="2">
        <v>39692</v>
      </c>
      <c r="E2546" t="s">
        <v>107</v>
      </c>
      <c r="F2546" t="s">
        <v>299</v>
      </c>
      <c r="G2546" t="s">
        <v>3839</v>
      </c>
      <c r="H2546" s="4">
        <v>300</v>
      </c>
      <c r="I2546" s="4">
        <v>4.4400000000000004</v>
      </c>
      <c r="J2546" s="4">
        <v>90.44</v>
      </c>
      <c r="K2546" s="4">
        <v>209.56</v>
      </c>
      <c r="L2546" s="2">
        <v>45291</v>
      </c>
      <c r="M2546" t="s">
        <v>6</v>
      </c>
    </row>
    <row r="2547" spans="1:13" ht="12.75" customHeight="1" x14ac:dyDescent="0.25">
      <c r="A2547" t="s">
        <v>3849</v>
      </c>
      <c r="B2547" t="s">
        <v>3850</v>
      </c>
      <c r="C2547" s="1">
        <v>39688</v>
      </c>
      <c r="D2547" s="2">
        <v>39692</v>
      </c>
      <c r="E2547" t="s">
        <v>107</v>
      </c>
      <c r="F2547" t="s">
        <v>299</v>
      </c>
      <c r="G2547" t="s">
        <v>3839</v>
      </c>
      <c r="H2547" s="4">
        <v>3215</v>
      </c>
      <c r="I2547" s="4">
        <v>47.61</v>
      </c>
      <c r="J2547" s="4">
        <v>969.25</v>
      </c>
      <c r="K2547" s="4">
        <v>2245.75</v>
      </c>
      <c r="L2547" s="2">
        <v>45291</v>
      </c>
      <c r="M2547" t="s">
        <v>6</v>
      </c>
    </row>
    <row r="2548" spans="1:13" ht="12.75" customHeight="1" x14ac:dyDescent="0.25">
      <c r="A2548" t="s">
        <v>3851</v>
      </c>
      <c r="B2548" t="s">
        <v>2155</v>
      </c>
      <c r="C2548" s="1">
        <v>39688</v>
      </c>
      <c r="D2548" s="2">
        <v>39692</v>
      </c>
      <c r="E2548" t="s">
        <v>107</v>
      </c>
      <c r="F2548" t="s">
        <v>299</v>
      </c>
      <c r="G2548" t="s">
        <v>3839</v>
      </c>
      <c r="H2548" s="4">
        <v>317</v>
      </c>
      <c r="I2548" s="4">
        <v>4.7</v>
      </c>
      <c r="J2548" s="4">
        <v>95.58</v>
      </c>
      <c r="K2548" s="4">
        <v>221.42</v>
      </c>
      <c r="L2548" s="2">
        <v>45291</v>
      </c>
      <c r="M2548" t="s">
        <v>6</v>
      </c>
    </row>
    <row r="2549" spans="1:13" ht="12.75" customHeight="1" x14ac:dyDescent="0.25">
      <c r="A2549" t="s">
        <v>3852</v>
      </c>
      <c r="B2549" t="s">
        <v>3853</v>
      </c>
      <c r="C2549" s="1">
        <v>39688</v>
      </c>
      <c r="D2549" s="2">
        <v>39692</v>
      </c>
      <c r="E2549" t="s">
        <v>107</v>
      </c>
      <c r="F2549" t="s">
        <v>299</v>
      </c>
      <c r="G2549" t="s">
        <v>3839</v>
      </c>
      <c r="H2549" s="4">
        <v>12350</v>
      </c>
      <c r="I2549" s="4">
        <v>182.9</v>
      </c>
      <c r="J2549" s="4">
        <v>3723.23</v>
      </c>
      <c r="K2549" s="4">
        <v>8626.77</v>
      </c>
      <c r="L2549" s="2">
        <v>45291</v>
      </c>
      <c r="M2549" t="s">
        <v>6</v>
      </c>
    </row>
    <row r="2550" spans="1:13" ht="12.75" customHeight="1" x14ac:dyDescent="0.25">
      <c r="A2550" t="s">
        <v>3854</v>
      </c>
      <c r="B2550" t="s">
        <v>2878</v>
      </c>
      <c r="C2550" s="1">
        <v>39688</v>
      </c>
      <c r="D2550" s="2">
        <v>39692</v>
      </c>
      <c r="E2550" t="s">
        <v>107</v>
      </c>
      <c r="F2550" t="s">
        <v>299</v>
      </c>
      <c r="G2550" t="s">
        <v>3839</v>
      </c>
      <c r="H2550" s="4">
        <v>583</v>
      </c>
      <c r="I2550" s="4">
        <v>8.6300000000000008</v>
      </c>
      <c r="J2550" s="4">
        <v>175.76</v>
      </c>
      <c r="K2550" s="4">
        <v>407.24</v>
      </c>
      <c r="L2550" s="2">
        <v>45291</v>
      </c>
      <c r="M2550" t="s">
        <v>6</v>
      </c>
    </row>
    <row r="2551" spans="1:13" ht="12.75" customHeight="1" x14ac:dyDescent="0.25">
      <c r="A2551" t="s">
        <v>3855</v>
      </c>
      <c r="B2551" t="s">
        <v>3340</v>
      </c>
      <c r="C2551" s="1">
        <v>39688</v>
      </c>
      <c r="D2551" s="2">
        <v>39692</v>
      </c>
      <c r="E2551" t="s">
        <v>107</v>
      </c>
      <c r="F2551" t="s">
        <v>299</v>
      </c>
      <c r="G2551" t="s">
        <v>3839</v>
      </c>
      <c r="H2551" s="4">
        <v>800</v>
      </c>
      <c r="I2551" s="4">
        <v>11.85</v>
      </c>
      <c r="J2551" s="4">
        <v>241.18</v>
      </c>
      <c r="K2551" s="4">
        <v>558.82000000000005</v>
      </c>
      <c r="L2551" s="2">
        <v>45291</v>
      </c>
      <c r="M2551" t="s">
        <v>6</v>
      </c>
    </row>
    <row r="2552" spans="1:13" ht="12.75" customHeight="1" x14ac:dyDescent="0.25">
      <c r="A2552" t="s">
        <v>3856</v>
      </c>
      <c r="B2552" t="s">
        <v>3857</v>
      </c>
      <c r="C2552" s="1">
        <v>39721</v>
      </c>
      <c r="D2552" s="2">
        <v>39722</v>
      </c>
      <c r="E2552" t="s">
        <v>107</v>
      </c>
      <c r="F2552" t="s">
        <v>299</v>
      </c>
      <c r="G2552" t="s">
        <v>3858</v>
      </c>
      <c r="H2552" s="4">
        <v>3661.79</v>
      </c>
      <c r="I2552" s="4">
        <v>54.26</v>
      </c>
      <c r="J2552" s="4">
        <v>1097.93</v>
      </c>
      <c r="K2552" s="4">
        <v>2563.86</v>
      </c>
      <c r="L2552" s="2">
        <v>45291</v>
      </c>
      <c r="M2552" t="s">
        <v>6</v>
      </c>
    </row>
    <row r="2553" spans="1:13" ht="12.75" customHeight="1" x14ac:dyDescent="0.25">
      <c r="A2553" t="s">
        <v>3859</v>
      </c>
      <c r="B2553" t="s">
        <v>2279</v>
      </c>
      <c r="C2553" s="1">
        <v>39721</v>
      </c>
      <c r="D2553" s="2">
        <v>39722</v>
      </c>
      <c r="E2553" t="s">
        <v>107</v>
      </c>
      <c r="F2553" t="s">
        <v>299</v>
      </c>
      <c r="G2553" t="s">
        <v>3858</v>
      </c>
      <c r="H2553" s="4">
        <v>3432.92</v>
      </c>
      <c r="I2553" s="4">
        <v>50.87</v>
      </c>
      <c r="J2553" s="4">
        <v>1029.28</v>
      </c>
      <c r="K2553" s="4">
        <v>2403.64</v>
      </c>
      <c r="L2553" s="2">
        <v>45291</v>
      </c>
      <c r="M2553" t="s">
        <v>6</v>
      </c>
    </row>
    <row r="2554" spans="1:13" ht="12.75" customHeight="1" x14ac:dyDescent="0.25">
      <c r="A2554" t="s">
        <v>3860</v>
      </c>
      <c r="B2554" t="s">
        <v>3861</v>
      </c>
      <c r="C2554" s="1">
        <v>39721</v>
      </c>
      <c r="D2554" s="2">
        <v>39722</v>
      </c>
      <c r="E2554" t="s">
        <v>107</v>
      </c>
      <c r="F2554" t="s">
        <v>299</v>
      </c>
      <c r="G2554" t="s">
        <v>3858</v>
      </c>
      <c r="H2554" s="4">
        <v>2746.34</v>
      </c>
      <c r="I2554" s="4">
        <v>40.700000000000003</v>
      </c>
      <c r="J2554" s="4">
        <v>823.46</v>
      </c>
      <c r="K2554" s="4">
        <v>1922.88</v>
      </c>
      <c r="L2554" s="2">
        <v>45291</v>
      </c>
      <c r="M2554" t="s">
        <v>6</v>
      </c>
    </row>
    <row r="2555" spans="1:13" ht="12.75" customHeight="1" x14ac:dyDescent="0.25">
      <c r="A2555" t="s">
        <v>3862</v>
      </c>
      <c r="B2555" t="s">
        <v>2281</v>
      </c>
      <c r="C2555" s="1">
        <v>39721</v>
      </c>
      <c r="D2555" s="2">
        <v>39722</v>
      </c>
      <c r="E2555" t="s">
        <v>107</v>
      </c>
      <c r="F2555" t="s">
        <v>299</v>
      </c>
      <c r="G2555" t="s">
        <v>3858</v>
      </c>
      <c r="H2555" s="4">
        <v>2441.19</v>
      </c>
      <c r="I2555" s="4">
        <v>36.18</v>
      </c>
      <c r="J2555" s="4">
        <v>731.88</v>
      </c>
      <c r="K2555" s="4">
        <v>1709.31</v>
      </c>
      <c r="L2555" s="2">
        <v>45291</v>
      </c>
      <c r="M2555" t="s">
        <v>6</v>
      </c>
    </row>
    <row r="2556" spans="1:13" ht="12.75" customHeight="1" x14ac:dyDescent="0.25">
      <c r="A2556" t="s">
        <v>3863</v>
      </c>
      <c r="B2556" t="s">
        <v>3864</v>
      </c>
      <c r="C2556" s="1">
        <v>39721</v>
      </c>
      <c r="D2556" s="2">
        <v>39722</v>
      </c>
      <c r="E2556" t="s">
        <v>107</v>
      </c>
      <c r="F2556" t="s">
        <v>299</v>
      </c>
      <c r="G2556" t="s">
        <v>3858</v>
      </c>
      <c r="H2556" s="4">
        <v>2288.62</v>
      </c>
      <c r="I2556" s="4">
        <v>33.92</v>
      </c>
      <c r="J2556" s="4">
        <v>686.14</v>
      </c>
      <c r="K2556" s="4">
        <v>1602.48</v>
      </c>
      <c r="L2556" s="2">
        <v>45291</v>
      </c>
      <c r="M2556" t="s">
        <v>6</v>
      </c>
    </row>
    <row r="2557" spans="1:13" ht="12.75" customHeight="1" x14ac:dyDescent="0.25">
      <c r="A2557" t="s">
        <v>3865</v>
      </c>
      <c r="B2557" t="s">
        <v>979</v>
      </c>
      <c r="C2557" s="1">
        <v>39721</v>
      </c>
      <c r="D2557" s="2">
        <v>39722</v>
      </c>
      <c r="E2557" t="s">
        <v>107</v>
      </c>
      <c r="F2557" t="s">
        <v>299</v>
      </c>
      <c r="G2557" t="s">
        <v>3858</v>
      </c>
      <c r="H2557" s="4">
        <v>1296.8800000000001</v>
      </c>
      <c r="I2557" s="4">
        <v>19.22</v>
      </c>
      <c r="J2557" s="4">
        <v>388.87</v>
      </c>
      <c r="K2557" s="4">
        <v>908.01</v>
      </c>
      <c r="L2557" s="2">
        <v>45291</v>
      </c>
      <c r="M2557" t="s">
        <v>6</v>
      </c>
    </row>
    <row r="2558" spans="1:13" ht="12.75" customHeight="1" x14ac:dyDescent="0.25">
      <c r="A2558" t="s">
        <v>3866</v>
      </c>
      <c r="B2558" t="s">
        <v>792</v>
      </c>
      <c r="C2558" s="1">
        <v>39721</v>
      </c>
      <c r="D2558" s="2">
        <v>39722</v>
      </c>
      <c r="E2558" t="s">
        <v>107</v>
      </c>
      <c r="F2558" t="s">
        <v>299</v>
      </c>
      <c r="G2558" t="s">
        <v>3858</v>
      </c>
      <c r="H2558" s="4">
        <v>1754.61</v>
      </c>
      <c r="I2558" s="4">
        <v>26</v>
      </c>
      <c r="J2558" s="4">
        <v>526.03</v>
      </c>
      <c r="K2558" s="4">
        <v>1228.58</v>
      </c>
      <c r="L2558" s="2">
        <v>45291</v>
      </c>
      <c r="M2558" t="s">
        <v>6</v>
      </c>
    </row>
    <row r="2559" spans="1:13" ht="12.75" customHeight="1" x14ac:dyDescent="0.25">
      <c r="A2559" t="s">
        <v>3867</v>
      </c>
      <c r="B2559" t="s">
        <v>919</v>
      </c>
      <c r="C2559" s="1">
        <v>39721</v>
      </c>
      <c r="D2559" s="2">
        <v>39722</v>
      </c>
      <c r="E2559" t="s">
        <v>107</v>
      </c>
      <c r="F2559" t="s">
        <v>299</v>
      </c>
      <c r="G2559" t="s">
        <v>3858</v>
      </c>
      <c r="H2559" s="4">
        <v>686.58</v>
      </c>
      <c r="I2559" s="4">
        <v>10.18</v>
      </c>
      <c r="J2559" s="4">
        <v>205.83</v>
      </c>
      <c r="K2559" s="4">
        <v>480.75</v>
      </c>
      <c r="L2559" s="2">
        <v>45291</v>
      </c>
      <c r="M2559" t="s">
        <v>6</v>
      </c>
    </row>
    <row r="2560" spans="1:13" ht="12.75" customHeight="1" x14ac:dyDescent="0.25">
      <c r="A2560" t="s">
        <v>3868</v>
      </c>
      <c r="B2560" t="s">
        <v>3869</v>
      </c>
      <c r="C2560" s="1">
        <v>39721</v>
      </c>
      <c r="D2560" s="2">
        <v>39722</v>
      </c>
      <c r="E2560" t="s">
        <v>107</v>
      </c>
      <c r="F2560" t="s">
        <v>299</v>
      </c>
      <c r="G2560" t="s">
        <v>3858</v>
      </c>
      <c r="H2560" s="4">
        <v>739.99</v>
      </c>
      <c r="I2560" s="4">
        <v>10.97</v>
      </c>
      <c r="J2560" s="4">
        <v>221.87</v>
      </c>
      <c r="K2560" s="4">
        <v>518.12</v>
      </c>
      <c r="L2560" s="2">
        <v>45291</v>
      </c>
      <c r="M2560" t="s">
        <v>6</v>
      </c>
    </row>
    <row r="2561" spans="1:13" ht="12.75" customHeight="1" x14ac:dyDescent="0.25">
      <c r="A2561" t="s">
        <v>3870</v>
      </c>
      <c r="B2561" t="s">
        <v>3871</v>
      </c>
      <c r="C2561" s="1">
        <v>39721</v>
      </c>
      <c r="D2561" s="2">
        <v>39722</v>
      </c>
      <c r="E2561" t="s">
        <v>107</v>
      </c>
      <c r="F2561" t="s">
        <v>299</v>
      </c>
      <c r="G2561" t="s">
        <v>3858</v>
      </c>
      <c r="H2561" s="4">
        <v>1022.25</v>
      </c>
      <c r="I2561" s="4">
        <v>15.15</v>
      </c>
      <c r="J2561" s="4">
        <v>306.56</v>
      </c>
      <c r="K2561" s="4">
        <v>715.69</v>
      </c>
      <c r="L2561" s="2">
        <v>45291</v>
      </c>
      <c r="M2561" t="s">
        <v>6</v>
      </c>
    </row>
    <row r="2562" spans="1:13" ht="12.75" customHeight="1" x14ac:dyDescent="0.25">
      <c r="A2562" t="s">
        <v>3872</v>
      </c>
      <c r="B2562" t="s">
        <v>3873</v>
      </c>
      <c r="C2562" s="1">
        <v>39721</v>
      </c>
      <c r="D2562" s="2">
        <v>39722</v>
      </c>
      <c r="E2562" t="s">
        <v>107</v>
      </c>
      <c r="F2562" t="s">
        <v>299</v>
      </c>
      <c r="G2562" t="s">
        <v>3858</v>
      </c>
      <c r="H2562" s="4">
        <v>2746.34</v>
      </c>
      <c r="I2562" s="4">
        <v>40.700000000000003</v>
      </c>
      <c r="J2562" s="4">
        <v>823.46</v>
      </c>
      <c r="K2562" s="4">
        <v>1922.88</v>
      </c>
      <c r="L2562" s="2">
        <v>45291</v>
      </c>
      <c r="M2562" t="s">
        <v>6</v>
      </c>
    </row>
    <row r="2563" spans="1:13" ht="12.75" customHeight="1" x14ac:dyDescent="0.25">
      <c r="A2563" t="s">
        <v>3874</v>
      </c>
      <c r="B2563" t="s">
        <v>1435</v>
      </c>
      <c r="C2563" s="1">
        <v>39721</v>
      </c>
      <c r="D2563" s="2">
        <v>39722</v>
      </c>
      <c r="E2563" t="s">
        <v>107</v>
      </c>
      <c r="F2563" t="s">
        <v>299</v>
      </c>
      <c r="G2563" t="s">
        <v>3858</v>
      </c>
      <c r="H2563" s="4">
        <v>1907.18</v>
      </c>
      <c r="I2563" s="4">
        <v>28.26</v>
      </c>
      <c r="J2563" s="4">
        <v>571.77</v>
      </c>
      <c r="K2563" s="4">
        <v>1335.41</v>
      </c>
      <c r="L2563" s="2">
        <v>45291</v>
      </c>
      <c r="M2563" t="s">
        <v>6</v>
      </c>
    </row>
    <row r="2564" spans="1:13" ht="12.75" customHeight="1" x14ac:dyDescent="0.25">
      <c r="A2564" t="s">
        <v>3875</v>
      </c>
      <c r="B2564" t="s">
        <v>1779</v>
      </c>
      <c r="C2564" s="1">
        <v>39721</v>
      </c>
      <c r="D2564" s="2">
        <v>39722</v>
      </c>
      <c r="E2564" t="s">
        <v>107</v>
      </c>
      <c r="F2564" t="s">
        <v>299</v>
      </c>
      <c r="G2564" t="s">
        <v>3858</v>
      </c>
      <c r="H2564" s="4">
        <v>3356.64</v>
      </c>
      <c r="I2564" s="4">
        <v>49.74</v>
      </c>
      <c r="J2564" s="4">
        <v>1006.34</v>
      </c>
      <c r="K2564" s="4">
        <v>2350.3000000000002</v>
      </c>
      <c r="L2564" s="2">
        <v>45291</v>
      </c>
      <c r="M2564" t="s">
        <v>6</v>
      </c>
    </row>
    <row r="2565" spans="1:13" ht="12.75" customHeight="1" x14ac:dyDescent="0.25">
      <c r="A2565" t="s">
        <v>3876</v>
      </c>
      <c r="B2565" t="s">
        <v>3877</v>
      </c>
      <c r="C2565" s="1">
        <v>39721</v>
      </c>
      <c r="D2565" s="2">
        <v>39722</v>
      </c>
      <c r="E2565" t="s">
        <v>107</v>
      </c>
      <c r="F2565" t="s">
        <v>299</v>
      </c>
      <c r="G2565" t="s">
        <v>3858</v>
      </c>
      <c r="H2565" s="4">
        <v>26853.09</v>
      </c>
      <c r="I2565" s="4">
        <v>397.93</v>
      </c>
      <c r="J2565" s="4">
        <v>8051.05</v>
      </c>
      <c r="K2565" s="4">
        <v>18802.04</v>
      </c>
      <c r="L2565" s="2">
        <v>45291</v>
      </c>
      <c r="M2565" t="s">
        <v>6</v>
      </c>
    </row>
    <row r="2566" spans="1:13" ht="12.75" customHeight="1" x14ac:dyDescent="0.25">
      <c r="A2566" t="s">
        <v>3878</v>
      </c>
      <c r="B2566" t="s">
        <v>1213</v>
      </c>
      <c r="C2566" s="1">
        <v>39721</v>
      </c>
      <c r="D2566" s="2">
        <v>39722</v>
      </c>
      <c r="E2566" t="s">
        <v>107</v>
      </c>
      <c r="F2566" t="s">
        <v>299</v>
      </c>
      <c r="G2566" t="s">
        <v>3858</v>
      </c>
      <c r="H2566" s="4">
        <v>17164.62</v>
      </c>
      <c r="I2566" s="4">
        <v>254.36</v>
      </c>
      <c r="J2566" s="4">
        <v>5146.25</v>
      </c>
      <c r="K2566" s="4">
        <v>12018.37</v>
      </c>
      <c r="L2566" s="2">
        <v>45291</v>
      </c>
      <c r="M2566" t="s">
        <v>6</v>
      </c>
    </row>
    <row r="2567" spans="1:13" ht="12.75" customHeight="1" x14ac:dyDescent="0.25">
      <c r="A2567" t="s">
        <v>3879</v>
      </c>
      <c r="B2567" t="s">
        <v>1635</v>
      </c>
      <c r="C2567" s="1">
        <v>39721</v>
      </c>
      <c r="D2567" s="2">
        <v>39722</v>
      </c>
      <c r="E2567" t="s">
        <v>107</v>
      </c>
      <c r="F2567" t="s">
        <v>299</v>
      </c>
      <c r="G2567" t="s">
        <v>3858</v>
      </c>
      <c r="H2567" s="4">
        <v>28561.93</v>
      </c>
      <c r="I2567" s="4">
        <v>423.25</v>
      </c>
      <c r="J2567" s="4">
        <v>8563.36</v>
      </c>
      <c r="K2567" s="4">
        <v>19998.57</v>
      </c>
      <c r="L2567" s="2">
        <v>45291</v>
      </c>
      <c r="M2567" t="s">
        <v>6</v>
      </c>
    </row>
    <row r="2568" spans="1:13" ht="12.75" customHeight="1" x14ac:dyDescent="0.25">
      <c r="A2568" t="s">
        <v>3880</v>
      </c>
      <c r="B2568" t="s">
        <v>3613</v>
      </c>
      <c r="C2568" s="1">
        <v>39721</v>
      </c>
      <c r="D2568" s="2">
        <v>39722</v>
      </c>
      <c r="E2568" t="s">
        <v>107</v>
      </c>
      <c r="F2568" t="s">
        <v>299</v>
      </c>
      <c r="G2568" t="s">
        <v>3858</v>
      </c>
      <c r="H2568" s="4">
        <v>549.27</v>
      </c>
      <c r="I2568" s="4">
        <v>8.14</v>
      </c>
      <c r="J2568" s="4">
        <v>164.76</v>
      </c>
      <c r="K2568" s="4">
        <v>384.51</v>
      </c>
      <c r="L2568" s="2">
        <v>45291</v>
      </c>
      <c r="M2568" t="s">
        <v>6</v>
      </c>
    </row>
    <row r="2569" spans="1:13" ht="12.75" customHeight="1" x14ac:dyDescent="0.25">
      <c r="A2569" t="s">
        <v>3881</v>
      </c>
      <c r="B2569" t="s">
        <v>2181</v>
      </c>
      <c r="C2569" s="1">
        <v>39721</v>
      </c>
      <c r="D2569" s="2">
        <v>39722</v>
      </c>
      <c r="E2569" t="s">
        <v>107</v>
      </c>
      <c r="F2569" t="s">
        <v>299</v>
      </c>
      <c r="G2569" t="s">
        <v>3858</v>
      </c>
      <c r="H2569" s="4">
        <v>126880.86</v>
      </c>
      <c r="I2569" s="4">
        <v>1880.2</v>
      </c>
      <c r="J2569" s="4">
        <v>38041.300000000003</v>
      </c>
      <c r="K2569" s="4">
        <v>88839.56</v>
      </c>
      <c r="L2569" s="2">
        <v>45291</v>
      </c>
      <c r="M2569" t="s">
        <v>6</v>
      </c>
    </row>
    <row r="2570" spans="1:13" ht="12.75" customHeight="1" x14ac:dyDescent="0.25">
      <c r="A2570" t="s">
        <v>3882</v>
      </c>
      <c r="B2570" t="s">
        <v>2596</v>
      </c>
      <c r="C2570" s="1">
        <v>39721</v>
      </c>
      <c r="D2570" s="2">
        <v>39722</v>
      </c>
      <c r="E2570" t="s">
        <v>107</v>
      </c>
      <c r="F2570" t="s">
        <v>299</v>
      </c>
      <c r="G2570" t="s">
        <v>3858</v>
      </c>
      <c r="H2570" s="4">
        <v>4943.41</v>
      </c>
      <c r="I2570" s="4">
        <v>73.25</v>
      </c>
      <c r="J2570" s="4">
        <v>1482.16</v>
      </c>
      <c r="K2570" s="4">
        <v>3461.25</v>
      </c>
      <c r="L2570" s="2">
        <v>45291</v>
      </c>
      <c r="M2570" t="s">
        <v>6</v>
      </c>
    </row>
    <row r="2571" spans="1:13" ht="12.75" customHeight="1" x14ac:dyDescent="0.25">
      <c r="A2571" t="s">
        <v>3883</v>
      </c>
      <c r="B2571" t="s">
        <v>2172</v>
      </c>
      <c r="C2571" s="1">
        <v>39721</v>
      </c>
      <c r="D2571" s="2">
        <v>39722</v>
      </c>
      <c r="E2571" t="s">
        <v>107</v>
      </c>
      <c r="F2571" t="s">
        <v>299</v>
      </c>
      <c r="G2571" t="s">
        <v>3858</v>
      </c>
      <c r="H2571" s="4">
        <v>113465</v>
      </c>
      <c r="I2571" s="4">
        <v>1681.4</v>
      </c>
      <c r="J2571" s="4">
        <v>34018.94</v>
      </c>
      <c r="K2571" s="4">
        <v>79446.06</v>
      </c>
      <c r="L2571" s="2">
        <v>45291</v>
      </c>
      <c r="M2571" t="s">
        <v>6</v>
      </c>
    </row>
    <row r="2572" spans="1:13" ht="12.75" customHeight="1" x14ac:dyDescent="0.25">
      <c r="A2572" t="s">
        <v>3884</v>
      </c>
      <c r="B2572" t="s">
        <v>3885</v>
      </c>
      <c r="C2572" s="1">
        <v>39721</v>
      </c>
      <c r="D2572" s="2">
        <v>39722</v>
      </c>
      <c r="E2572" t="s">
        <v>107</v>
      </c>
      <c r="F2572" t="s">
        <v>299</v>
      </c>
      <c r="G2572" t="s">
        <v>3858</v>
      </c>
      <c r="H2572" s="4">
        <v>15257.44</v>
      </c>
      <c r="I2572" s="4">
        <v>226.1</v>
      </c>
      <c r="J2572" s="4">
        <v>4574.5</v>
      </c>
      <c r="K2572" s="4">
        <v>10682.94</v>
      </c>
      <c r="L2572" s="2">
        <v>45291</v>
      </c>
      <c r="M2572" t="s">
        <v>6</v>
      </c>
    </row>
    <row r="2573" spans="1:13" ht="12.75" customHeight="1" x14ac:dyDescent="0.25">
      <c r="A2573" t="s">
        <v>3886</v>
      </c>
      <c r="B2573" t="s">
        <v>1785</v>
      </c>
      <c r="C2573" s="1">
        <v>39721</v>
      </c>
      <c r="D2573" s="2">
        <v>39722</v>
      </c>
      <c r="E2573" t="s">
        <v>107</v>
      </c>
      <c r="F2573" t="s">
        <v>299</v>
      </c>
      <c r="G2573" t="s">
        <v>3858</v>
      </c>
      <c r="H2573" s="4">
        <v>1602.03</v>
      </c>
      <c r="I2573" s="4">
        <v>23.74</v>
      </c>
      <c r="J2573" s="4">
        <v>480.31</v>
      </c>
      <c r="K2573" s="4">
        <v>1121.72</v>
      </c>
      <c r="L2573" s="2">
        <v>45291</v>
      </c>
      <c r="M2573" t="s">
        <v>6</v>
      </c>
    </row>
    <row r="2574" spans="1:13" ht="12.75" customHeight="1" x14ac:dyDescent="0.25">
      <c r="A2574" t="s">
        <v>3887</v>
      </c>
      <c r="B2574" t="s">
        <v>2029</v>
      </c>
      <c r="C2574" s="1">
        <v>39721</v>
      </c>
      <c r="D2574" s="2">
        <v>39722</v>
      </c>
      <c r="E2574" t="s">
        <v>107</v>
      </c>
      <c r="F2574" t="s">
        <v>299</v>
      </c>
      <c r="G2574" t="s">
        <v>3858</v>
      </c>
      <c r="H2574" s="4">
        <v>1983.47</v>
      </c>
      <c r="I2574" s="4">
        <v>29.39</v>
      </c>
      <c r="J2574" s="4">
        <v>594.70000000000005</v>
      </c>
      <c r="K2574" s="4">
        <v>1388.77</v>
      </c>
      <c r="L2574" s="2">
        <v>45291</v>
      </c>
      <c r="M2574" t="s">
        <v>6</v>
      </c>
    </row>
    <row r="2575" spans="1:13" ht="12.75" customHeight="1" x14ac:dyDescent="0.25">
      <c r="A2575" t="s">
        <v>3888</v>
      </c>
      <c r="B2575" t="s">
        <v>2169</v>
      </c>
      <c r="C2575" s="1">
        <v>39721</v>
      </c>
      <c r="D2575" s="2">
        <v>39722</v>
      </c>
      <c r="E2575" t="s">
        <v>107</v>
      </c>
      <c r="F2575" t="s">
        <v>299</v>
      </c>
      <c r="G2575" t="s">
        <v>3858</v>
      </c>
      <c r="H2575" s="4">
        <v>15221.58</v>
      </c>
      <c r="I2575" s="4">
        <v>225.56</v>
      </c>
      <c r="J2575" s="4">
        <v>4563.7</v>
      </c>
      <c r="K2575" s="4">
        <v>10657.88</v>
      </c>
      <c r="L2575" s="2">
        <v>45291</v>
      </c>
      <c r="M2575" t="s">
        <v>6</v>
      </c>
    </row>
    <row r="2576" spans="1:13" ht="12.75" customHeight="1" x14ac:dyDescent="0.25">
      <c r="A2576" t="s">
        <v>3889</v>
      </c>
      <c r="B2576" t="s">
        <v>3668</v>
      </c>
      <c r="C2576" s="1">
        <v>39721</v>
      </c>
      <c r="D2576" s="2">
        <v>39722</v>
      </c>
      <c r="E2576" t="s">
        <v>107</v>
      </c>
      <c r="F2576" t="s">
        <v>299</v>
      </c>
      <c r="G2576" t="s">
        <v>3858</v>
      </c>
      <c r="H2576" s="4">
        <v>2718.21</v>
      </c>
      <c r="I2576" s="4">
        <v>40.28</v>
      </c>
      <c r="J2576" s="4">
        <v>814.99</v>
      </c>
      <c r="K2576" s="4">
        <v>1903.22</v>
      </c>
      <c r="L2576" s="2">
        <v>45291</v>
      </c>
      <c r="M2576" t="s">
        <v>6</v>
      </c>
    </row>
    <row r="2577" spans="1:13" ht="12.75" customHeight="1" x14ac:dyDescent="0.25">
      <c r="A2577" t="s">
        <v>3890</v>
      </c>
      <c r="B2577" t="s">
        <v>2281</v>
      </c>
      <c r="C2577" s="1">
        <v>39721</v>
      </c>
      <c r="D2577" s="2">
        <v>39722</v>
      </c>
      <c r="E2577" t="s">
        <v>107</v>
      </c>
      <c r="F2577" t="s">
        <v>299</v>
      </c>
      <c r="G2577" t="s">
        <v>3858</v>
      </c>
      <c r="H2577" s="4">
        <v>5807.92</v>
      </c>
      <c r="I2577" s="4">
        <v>86.07</v>
      </c>
      <c r="J2577" s="4">
        <v>1741.35</v>
      </c>
      <c r="K2577" s="4">
        <v>4066.57</v>
      </c>
      <c r="L2577" s="2">
        <v>45291</v>
      </c>
      <c r="M2577" t="s">
        <v>6</v>
      </c>
    </row>
    <row r="2578" spans="1:13" ht="12.75" customHeight="1" x14ac:dyDescent="0.25">
      <c r="A2578" t="s">
        <v>3891</v>
      </c>
      <c r="B2578" t="s">
        <v>2298</v>
      </c>
      <c r="C2578" s="1">
        <v>39721</v>
      </c>
      <c r="D2578" s="2">
        <v>39722</v>
      </c>
      <c r="E2578" t="s">
        <v>107</v>
      </c>
      <c r="F2578" t="s">
        <v>299</v>
      </c>
      <c r="G2578" t="s">
        <v>3858</v>
      </c>
      <c r="H2578" s="4">
        <v>1884.63</v>
      </c>
      <c r="I2578" s="4">
        <v>27.93</v>
      </c>
      <c r="J2578" s="4">
        <v>564.91</v>
      </c>
      <c r="K2578" s="4">
        <v>1319.72</v>
      </c>
      <c r="L2578" s="2">
        <v>45291</v>
      </c>
      <c r="M2578" t="s">
        <v>6</v>
      </c>
    </row>
    <row r="2579" spans="1:13" ht="12.75" customHeight="1" x14ac:dyDescent="0.25">
      <c r="A2579" t="s">
        <v>3892</v>
      </c>
      <c r="B2579" t="s">
        <v>3609</v>
      </c>
      <c r="C2579" s="1">
        <v>39721</v>
      </c>
      <c r="D2579" s="2">
        <v>39722</v>
      </c>
      <c r="E2579" t="s">
        <v>107</v>
      </c>
      <c r="F2579" t="s">
        <v>299</v>
      </c>
      <c r="G2579" t="s">
        <v>3858</v>
      </c>
      <c r="H2579" s="4">
        <v>755.06</v>
      </c>
      <c r="I2579" s="4">
        <v>11.19</v>
      </c>
      <c r="J2579" s="4">
        <v>226.38</v>
      </c>
      <c r="K2579" s="4">
        <v>528.67999999999995</v>
      </c>
      <c r="L2579" s="2">
        <v>45291</v>
      </c>
      <c r="M2579" t="s">
        <v>6</v>
      </c>
    </row>
    <row r="2580" spans="1:13" ht="12.75" customHeight="1" x14ac:dyDescent="0.25">
      <c r="A2580" t="s">
        <v>3893</v>
      </c>
      <c r="B2580" t="s">
        <v>3894</v>
      </c>
      <c r="C2580" s="1">
        <v>39721</v>
      </c>
      <c r="D2580" s="2">
        <v>39722</v>
      </c>
      <c r="E2580" t="s">
        <v>107</v>
      </c>
      <c r="F2580" t="s">
        <v>299</v>
      </c>
      <c r="G2580" t="s">
        <v>3858</v>
      </c>
      <c r="H2580" s="4">
        <v>1510.12</v>
      </c>
      <c r="I2580" s="4">
        <v>22.38</v>
      </c>
      <c r="J2580" s="4">
        <v>452.74</v>
      </c>
      <c r="K2580" s="4">
        <v>1057.3800000000001</v>
      </c>
      <c r="L2580" s="2">
        <v>45291</v>
      </c>
      <c r="M2580" t="s">
        <v>6</v>
      </c>
    </row>
    <row r="2581" spans="1:13" ht="12.75" customHeight="1" x14ac:dyDescent="0.25">
      <c r="A2581" t="s">
        <v>3895</v>
      </c>
      <c r="B2581" t="s">
        <v>816</v>
      </c>
      <c r="C2581" s="1">
        <v>39721</v>
      </c>
      <c r="D2581" s="2">
        <v>39722</v>
      </c>
      <c r="E2581" t="s">
        <v>107</v>
      </c>
      <c r="F2581" t="s">
        <v>299</v>
      </c>
      <c r="G2581" t="s">
        <v>3858</v>
      </c>
      <c r="H2581" s="4">
        <v>2500.7600000000002</v>
      </c>
      <c r="I2581" s="4">
        <v>37.06</v>
      </c>
      <c r="J2581" s="4">
        <v>749.85</v>
      </c>
      <c r="K2581" s="4">
        <v>1750.91</v>
      </c>
      <c r="L2581" s="2">
        <v>45291</v>
      </c>
      <c r="M2581" t="s">
        <v>6</v>
      </c>
    </row>
    <row r="2582" spans="1:13" ht="12.75" customHeight="1" x14ac:dyDescent="0.25">
      <c r="A2582" t="s">
        <v>3896</v>
      </c>
      <c r="B2582" t="s">
        <v>979</v>
      </c>
      <c r="C2582" s="1">
        <v>39721</v>
      </c>
      <c r="D2582" s="2">
        <v>39722</v>
      </c>
      <c r="E2582" t="s">
        <v>107</v>
      </c>
      <c r="F2582" t="s">
        <v>299</v>
      </c>
      <c r="G2582" t="s">
        <v>3858</v>
      </c>
      <c r="H2582" s="4">
        <v>1359.11</v>
      </c>
      <c r="I2582" s="4">
        <v>20.14</v>
      </c>
      <c r="J2582" s="4">
        <v>407.47</v>
      </c>
      <c r="K2582" s="4">
        <v>951.64</v>
      </c>
      <c r="L2582" s="2">
        <v>45291</v>
      </c>
      <c r="M2582" t="s">
        <v>6</v>
      </c>
    </row>
    <row r="2583" spans="1:13" ht="12.75" customHeight="1" x14ac:dyDescent="0.25">
      <c r="A2583" t="s">
        <v>3897</v>
      </c>
      <c r="B2583" t="s">
        <v>792</v>
      </c>
      <c r="C2583" s="1">
        <v>39721</v>
      </c>
      <c r="D2583" s="2">
        <v>39722</v>
      </c>
      <c r="E2583" t="s">
        <v>107</v>
      </c>
      <c r="F2583" t="s">
        <v>299</v>
      </c>
      <c r="G2583" t="s">
        <v>3858</v>
      </c>
      <c r="H2583" s="4">
        <v>2114.17</v>
      </c>
      <c r="I2583" s="4">
        <v>31.33</v>
      </c>
      <c r="J2583" s="4">
        <v>633.82000000000005</v>
      </c>
      <c r="K2583" s="4">
        <v>1480.35</v>
      </c>
      <c r="L2583" s="2">
        <v>45291</v>
      </c>
      <c r="M2583" t="s">
        <v>6</v>
      </c>
    </row>
    <row r="2584" spans="1:13" ht="12.75" customHeight="1" x14ac:dyDescent="0.25">
      <c r="A2584" t="s">
        <v>3898</v>
      </c>
      <c r="B2584" t="s">
        <v>1211</v>
      </c>
      <c r="C2584" s="1">
        <v>39721</v>
      </c>
      <c r="D2584" s="2">
        <v>39722</v>
      </c>
      <c r="E2584" t="s">
        <v>107</v>
      </c>
      <c r="F2584" t="s">
        <v>299</v>
      </c>
      <c r="G2584" t="s">
        <v>3858</v>
      </c>
      <c r="H2584" s="4">
        <v>3286.02</v>
      </c>
      <c r="I2584" s="4">
        <v>48.7</v>
      </c>
      <c r="J2584" s="4">
        <v>985.22</v>
      </c>
      <c r="K2584" s="4">
        <v>2300.8000000000002</v>
      </c>
      <c r="L2584" s="2">
        <v>45291</v>
      </c>
      <c r="M2584" t="s">
        <v>6</v>
      </c>
    </row>
    <row r="2585" spans="1:13" ht="12.75" customHeight="1" x14ac:dyDescent="0.25">
      <c r="A2585" t="s">
        <v>3899</v>
      </c>
      <c r="B2585" t="s">
        <v>1779</v>
      </c>
      <c r="C2585" s="1">
        <v>39721</v>
      </c>
      <c r="D2585" s="2">
        <v>39722</v>
      </c>
      <c r="E2585" t="s">
        <v>107</v>
      </c>
      <c r="F2585" t="s">
        <v>299</v>
      </c>
      <c r="G2585" t="s">
        <v>3858</v>
      </c>
      <c r="H2585" s="4">
        <v>1208.0899999999999</v>
      </c>
      <c r="I2585" s="4">
        <v>17.899999999999999</v>
      </c>
      <c r="J2585" s="4">
        <v>362.18</v>
      </c>
      <c r="K2585" s="4">
        <v>845.91</v>
      </c>
      <c r="L2585" s="2">
        <v>45291</v>
      </c>
      <c r="M2585" t="s">
        <v>6</v>
      </c>
    </row>
    <row r="2586" spans="1:13" ht="12.75" customHeight="1" x14ac:dyDescent="0.25">
      <c r="A2586" t="s">
        <v>3900</v>
      </c>
      <c r="B2586" t="s">
        <v>3901</v>
      </c>
      <c r="C2586" s="1">
        <v>39721</v>
      </c>
      <c r="D2586" s="2">
        <v>39722</v>
      </c>
      <c r="E2586" t="s">
        <v>107</v>
      </c>
      <c r="F2586" t="s">
        <v>299</v>
      </c>
      <c r="G2586" t="s">
        <v>3858</v>
      </c>
      <c r="H2586" s="4">
        <v>21141.66</v>
      </c>
      <c r="I2586" s="4">
        <v>313.29000000000002</v>
      </c>
      <c r="J2586" s="4">
        <v>6338.63</v>
      </c>
      <c r="K2586" s="4">
        <v>14803.03</v>
      </c>
      <c r="L2586" s="2">
        <v>45291</v>
      </c>
      <c r="M2586" t="s">
        <v>6</v>
      </c>
    </row>
    <row r="2587" spans="1:13" ht="12.75" customHeight="1" x14ac:dyDescent="0.25">
      <c r="A2587" t="s">
        <v>3902</v>
      </c>
      <c r="B2587" t="s">
        <v>1213</v>
      </c>
      <c r="C2587" s="1">
        <v>39721</v>
      </c>
      <c r="D2587" s="2">
        <v>39722</v>
      </c>
      <c r="E2587" t="s">
        <v>107</v>
      </c>
      <c r="F2587" t="s">
        <v>299</v>
      </c>
      <c r="G2587" t="s">
        <v>3858</v>
      </c>
      <c r="H2587" s="4">
        <v>12080.95</v>
      </c>
      <c r="I2587" s="4">
        <v>179.02</v>
      </c>
      <c r="J2587" s="4">
        <v>3622.12</v>
      </c>
      <c r="K2587" s="4">
        <v>8458.83</v>
      </c>
      <c r="L2587" s="2">
        <v>45291</v>
      </c>
      <c r="M2587" t="s">
        <v>6</v>
      </c>
    </row>
    <row r="2588" spans="1:13" ht="12.75" customHeight="1" x14ac:dyDescent="0.25">
      <c r="A2588" t="s">
        <v>3903</v>
      </c>
      <c r="B2588" t="s">
        <v>1635</v>
      </c>
      <c r="C2588" s="1">
        <v>39721</v>
      </c>
      <c r="D2588" s="2">
        <v>39722</v>
      </c>
      <c r="E2588" t="s">
        <v>107</v>
      </c>
      <c r="F2588" t="s">
        <v>299</v>
      </c>
      <c r="G2588" t="s">
        <v>3858</v>
      </c>
      <c r="H2588" s="4">
        <v>12322.57</v>
      </c>
      <c r="I2588" s="4">
        <v>182.61</v>
      </c>
      <c r="J2588" s="4">
        <v>3694.53</v>
      </c>
      <c r="K2588" s="4">
        <v>8628.0400000000009</v>
      </c>
      <c r="L2588" s="2">
        <v>45291</v>
      </c>
      <c r="M2588" t="s">
        <v>6</v>
      </c>
    </row>
    <row r="2589" spans="1:13" ht="12.75" customHeight="1" x14ac:dyDescent="0.25">
      <c r="A2589" t="s">
        <v>3904</v>
      </c>
      <c r="B2589" t="s">
        <v>3905</v>
      </c>
      <c r="C2589" s="1">
        <v>39721</v>
      </c>
      <c r="D2589" s="2">
        <v>39722</v>
      </c>
      <c r="E2589" t="s">
        <v>107</v>
      </c>
      <c r="F2589" t="s">
        <v>299</v>
      </c>
      <c r="G2589" t="s">
        <v>3858</v>
      </c>
      <c r="H2589" s="4">
        <v>3171.25</v>
      </c>
      <c r="I2589" s="4">
        <v>46.99</v>
      </c>
      <c r="J2589" s="4">
        <v>950.88</v>
      </c>
      <c r="K2589" s="4">
        <v>2220.37</v>
      </c>
      <c r="L2589" s="2">
        <v>45291</v>
      </c>
      <c r="M2589" t="s">
        <v>6</v>
      </c>
    </row>
    <row r="2590" spans="1:13" ht="12.75" customHeight="1" x14ac:dyDescent="0.25">
      <c r="A2590" t="s">
        <v>3906</v>
      </c>
      <c r="B2590" t="s">
        <v>3907</v>
      </c>
      <c r="C2590" s="1">
        <v>39721</v>
      </c>
      <c r="D2590" s="2">
        <v>39722</v>
      </c>
      <c r="E2590" t="s">
        <v>107</v>
      </c>
      <c r="F2590" t="s">
        <v>299</v>
      </c>
      <c r="G2590" t="s">
        <v>3858</v>
      </c>
      <c r="H2590" s="4">
        <v>15856.25</v>
      </c>
      <c r="I2590" s="4">
        <v>234.97</v>
      </c>
      <c r="J2590" s="4">
        <v>4754.08</v>
      </c>
      <c r="K2590" s="4">
        <v>11102.17</v>
      </c>
      <c r="L2590" s="2">
        <v>45291</v>
      </c>
      <c r="M2590" t="s">
        <v>6</v>
      </c>
    </row>
    <row r="2591" spans="1:13" ht="12.75" customHeight="1" x14ac:dyDescent="0.25">
      <c r="A2591" t="s">
        <v>3908</v>
      </c>
      <c r="B2591" t="s">
        <v>3909</v>
      </c>
      <c r="C2591" s="1">
        <v>39721</v>
      </c>
      <c r="D2591" s="2">
        <v>39722</v>
      </c>
      <c r="E2591" t="s">
        <v>107</v>
      </c>
      <c r="F2591" t="s">
        <v>299</v>
      </c>
      <c r="G2591" t="s">
        <v>3858</v>
      </c>
      <c r="H2591" s="4">
        <v>2990.03</v>
      </c>
      <c r="I2591" s="4">
        <v>44.31</v>
      </c>
      <c r="J2591" s="4">
        <v>896.46</v>
      </c>
      <c r="K2591" s="4">
        <v>2093.5700000000002</v>
      </c>
      <c r="L2591" s="2">
        <v>45291</v>
      </c>
      <c r="M2591" t="s">
        <v>6</v>
      </c>
    </row>
    <row r="2592" spans="1:13" ht="12.75" customHeight="1" x14ac:dyDescent="0.25">
      <c r="A2592" t="s">
        <v>3910</v>
      </c>
      <c r="B2592" t="s">
        <v>3613</v>
      </c>
      <c r="C2592" s="1">
        <v>39721</v>
      </c>
      <c r="D2592" s="2">
        <v>39722</v>
      </c>
      <c r="E2592" t="s">
        <v>107</v>
      </c>
      <c r="F2592" t="s">
        <v>299</v>
      </c>
      <c r="G2592" t="s">
        <v>3858</v>
      </c>
      <c r="H2592" s="4">
        <v>3125.95</v>
      </c>
      <c r="I2592" s="4">
        <v>46.32</v>
      </c>
      <c r="J2592" s="4">
        <v>937.23</v>
      </c>
      <c r="K2592" s="4">
        <v>2188.7199999999998</v>
      </c>
      <c r="L2592" s="2">
        <v>45291</v>
      </c>
      <c r="M2592" t="s">
        <v>6</v>
      </c>
    </row>
    <row r="2593" spans="1:13" ht="12.75" customHeight="1" x14ac:dyDescent="0.25">
      <c r="A2593" t="s">
        <v>3911</v>
      </c>
      <c r="B2593" t="s">
        <v>2712</v>
      </c>
      <c r="C2593" s="1">
        <v>39721</v>
      </c>
      <c r="D2593" s="2">
        <v>39722</v>
      </c>
      <c r="E2593" t="s">
        <v>107</v>
      </c>
      <c r="F2593" t="s">
        <v>299</v>
      </c>
      <c r="G2593" t="s">
        <v>3858</v>
      </c>
      <c r="H2593" s="4">
        <v>80368.789999999994</v>
      </c>
      <c r="I2593" s="4">
        <v>1190.96</v>
      </c>
      <c r="J2593" s="4">
        <v>24096.13</v>
      </c>
      <c r="K2593" s="4">
        <v>56272.66</v>
      </c>
      <c r="L2593" s="2">
        <v>45291</v>
      </c>
      <c r="M2593" t="s">
        <v>6</v>
      </c>
    </row>
    <row r="2594" spans="1:13" ht="12.75" customHeight="1" x14ac:dyDescent="0.25">
      <c r="A2594" t="s">
        <v>3912</v>
      </c>
      <c r="B2594" t="s">
        <v>2181</v>
      </c>
      <c r="C2594" s="1">
        <v>39721</v>
      </c>
      <c r="D2594" s="2">
        <v>39722</v>
      </c>
      <c r="E2594" t="s">
        <v>107</v>
      </c>
      <c r="F2594" t="s">
        <v>299</v>
      </c>
      <c r="G2594" t="s">
        <v>3858</v>
      </c>
      <c r="H2594" s="4">
        <v>69418.64</v>
      </c>
      <c r="I2594" s="4">
        <v>1028.69</v>
      </c>
      <c r="J2594" s="4">
        <v>20812.97</v>
      </c>
      <c r="K2594" s="4">
        <v>48605.67</v>
      </c>
      <c r="L2594" s="2">
        <v>45291</v>
      </c>
      <c r="M2594" t="s">
        <v>6</v>
      </c>
    </row>
    <row r="2595" spans="1:13" ht="12.75" customHeight="1" x14ac:dyDescent="0.25">
      <c r="A2595" t="s">
        <v>3913</v>
      </c>
      <c r="B2595" t="s">
        <v>2172</v>
      </c>
      <c r="C2595" s="1">
        <v>39721</v>
      </c>
      <c r="D2595" s="2">
        <v>39722</v>
      </c>
      <c r="E2595" t="s">
        <v>107</v>
      </c>
      <c r="F2595" t="s">
        <v>299</v>
      </c>
      <c r="G2595" t="s">
        <v>3858</v>
      </c>
      <c r="H2595" s="4">
        <v>30771.69</v>
      </c>
      <c r="I2595" s="4">
        <v>456</v>
      </c>
      <c r="J2595" s="4">
        <v>9225.89</v>
      </c>
      <c r="K2595" s="4">
        <v>21545.8</v>
      </c>
      <c r="L2595" s="2">
        <v>45291</v>
      </c>
      <c r="M2595" t="s">
        <v>6</v>
      </c>
    </row>
    <row r="2596" spans="1:13" ht="12.75" customHeight="1" x14ac:dyDescent="0.25">
      <c r="A2596" t="s">
        <v>3914</v>
      </c>
      <c r="B2596" t="s">
        <v>3915</v>
      </c>
      <c r="C2596" s="1">
        <v>39721</v>
      </c>
      <c r="D2596" s="2">
        <v>39722</v>
      </c>
      <c r="E2596" t="s">
        <v>107</v>
      </c>
      <c r="F2596" t="s">
        <v>299</v>
      </c>
      <c r="G2596" t="s">
        <v>3858</v>
      </c>
      <c r="H2596" s="4">
        <v>1600.73</v>
      </c>
      <c r="I2596" s="4">
        <v>23.72</v>
      </c>
      <c r="J2596" s="4">
        <v>480.01</v>
      </c>
      <c r="K2596" s="4">
        <v>1120.72</v>
      </c>
      <c r="L2596" s="2">
        <v>45291</v>
      </c>
      <c r="M2596" t="s">
        <v>6</v>
      </c>
    </row>
    <row r="2597" spans="1:13" ht="12.75" customHeight="1" x14ac:dyDescent="0.25">
      <c r="A2597" t="s">
        <v>3916</v>
      </c>
      <c r="B2597" t="s">
        <v>2704</v>
      </c>
      <c r="C2597" s="1">
        <v>39721</v>
      </c>
      <c r="D2597" s="2">
        <v>39722</v>
      </c>
      <c r="E2597" t="s">
        <v>107</v>
      </c>
      <c r="F2597" t="s">
        <v>299</v>
      </c>
      <c r="G2597" t="s">
        <v>3858</v>
      </c>
      <c r="H2597" s="4">
        <v>31592.81</v>
      </c>
      <c r="I2597" s="4">
        <v>468.16</v>
      </c>
      <c r="J2597" s="4">
        <v>9472.17</v>
      </c>
      <c r="K2597" s="4">
        <v>22120.639999999999</v>
      </c>
      <c r="L2597" s="2">
        <v>45291</v>
      </c>
      <c r="M2597" t="s">
        <v>6</v>
      </c>
    </row>
    <row r="2598" spans="1:13" ht="12.75" customHeight="1" x14ac:dyDescent="0.25">
      <c r="A2598" t="s">
        <v>3917</v>
      </c>
      <c r="B2598" t="s">
        <v>2169</v>
      </c>
      <c r="C2598" s="1">
        <v>39721</v>
      </c>
      <c r="D2598" s="2">
        <v>39722</v>
      </c>
      <c r="E2598" t="s">
        <v>107</v>
      </c>
      <c r="F2598" t="s">
        <v>299</v>
      </c>
      <c r="G2598" t="s">
        <v>3858</v>
      </c>
      <c r="H2598" s="4">
        <v>18715.810000000001</v>
      </c>
      <c r="I2598" s="4">
        <v>277.33999999999997</v>
      </c>
      <c r="J2598" s="4">
        <v>5611.4</v>
      </c>
      <c r="K2598" s="4">
        <v>13104.41</v>
      </c>
      <c r="L2598" s="2">
        <v>45291</v>
      </c>
      <c r="M2598" t="s">
        <v>6</v>
      </c>
    </row>
    <row r="2599" spans="1:13" ht="12.75" customHeight="1" x14ac:dyDescent="0.25">
      <c r="A2599" t="s">
        <v>3918</v>
      </c>
      <c r="B2599" t="s">
        <v>2325</v>
      </c>
      <c r="C2599" s="1">
        <v>39721</v>
      </c>
      <c r="D2599" s="2">
        <v>39722</v>
      </c>
      <c r="E2599" t="s">
        <v>107</v>
      </c>
      <c r="F2599" t="s">
        <v>299</v>
      </c>
      <c r="G2599" t="s">
        <v>3858</v>
      </c>
      <c r="H2599" s="4">
        <v>1887.65</v>
      </c>
      <c r="I2599" s="4">
        <v>27.97</v>
      </c>
      <c r="J2599" s="4">
        <v>565.91999999999996</v>
      </c>
      <c r="K2599" s="4">
        <v>1321.73</v>
      </c>
      <c r="L2599" s="2">
        <v>45291</v>
      </c>
      <c r="M2599" t="s">
        <v>6</v>
      </c>
    </row>
    <row r="2600" spans="1:13" ht="12.75" customHeight="1" x14ac:dyDescent="0.25">
      <c r="A2600" t="s">
        <v>3919</v>
      </c>
      <c r="B2600" t="s">
        <v>2298</v>
      </c>
      <c r="C2600" s="1">
        <v>39721</v>
      </c>
      <c r="D2600" s="2">
        <v>39722</v>
      </c>
      <c r="E2600" t="s">
        <v>107</v>
      </c>
      <c r="F2600" t="s">
        <v>299</v>
      </c>
      <c r="G2600" t="s">
        <v>3858</v>
      </c>
      <c r="H2600" s="4">
        <v>1887.65</v>
      </c>
      <c r="I2600" s="4">
        <v>27.97</v>
      </c>
      <c r="J2600" s="4">
        <v>565.91999999999996</v>
      </c>
      <c r="K2600" s="4">
        <v>1321.73</v>
      </c>
      <c r="L2600" s="2">
        <v>45291</v>
      </c>
      <c r="M2600" t="s">
        <v>6</v>
      </c>
    </row>
    <row r="2601" spans="1:13" ht="12.75" customHeight="1" x14ac:dyDescent="0.25">
      <c r="A2601" t="s">
        <v>3920</v>
      </c>
      <c r="B2601" t="s">
        <v>3921</v>
      </c>
      <c r="C2601" s="1">
        <v>39721</v>
      </c>
      <c r="D2601" s="2">
        <v>39722</v>
      </c>
      <c r="E2601" t="s">
        <v>107</v>
      </c>
      <c r="F2601" t="s">
        <v>299</v>
      </c>
      <c r="G2601" t="s">
        <v>3858</v>
      </c>
      <c r="H2601" s="4">
        <v>604.04999999999995</v>
      </c>
      <c r="I2601" s="4">
        <v>8.9499999999999993</v>
      </c>
      <c r="J2601" s="4">
        <v>181.1</v>
      </c>
      <c r="K2601" s="4">
        <v>422.95</v>
      </c>
      <c r="L2601" s="2">
        <v>45291</v>
      </c>
      <c r="M2601" t="s">
        <v>6</v>
      </c>
    </row>
    <row r="2602" spans="1:13" ht="12.75" customHeight="1" x14ac:dyDescent="0.25">
      <c r="A2602" t="s">
        <v>3922</v>
      </c>
      <c r="B2602" t="s">
        <v>1785</v>
      </c>
      <c r="C2602" s="1">
        <v>39721</v>
      </c>
      <c r="D2602" s="2">
        <v>39722</v>
      </c>
      <c r="E2602" t="s">
        <v>107</v>
      </c>
      <c r="F2602" t="s">
        <v>299</v>
      </c>
      <c r="G2602" t="s">
        <v>3858</v>
      </c>
      <c r="H2602" s="4">
        <v>2416.19</v>
      </c>
      <c r="I2602" s="4">
        <v>35.81</v>
      </c>
      <c r="J2602" s="4">
        <v>724.38</v>
      </c>
      <c r="K2602" s="4">
        <v>1691.81</v>
      </c>
      <c r="L2602" s="2">
        <v>45291</v>
      </c>
      <c r="M2602" t="s">
        <v>6</v>
      </c>
    </row>
    <row r="2603" spans="1:13" ht="12.75" customHeight="1" x14ac:dyDescent="0.25">
      <c r="A2603" t="s">
        <v>3923</v>
      </c>
      <c r="B2603" t="s">
        <v>3924</v>
      </c>
      <c r="C2603" s="1">
        <v>39721</v>
      </c>
      <c r="D2603" s="2">
        <v>39722</v>
      </c>
      <c r="E2603" t="s">
        <v>107</v>
      </c>
      <c r="F2603" t="s">
        <v>299</v>
      </c>
      <c r="G2603" t="s">
        <v>3858</v>
      </c>
      <c r="H2603" s="4">
        <v>2491.6999999999998</v>
      </c>
      <c r="I2603" s="4">
        <v>36.93</v>
      </c>
      <c r="J2603" s="4">
        <v>747.01</v>
      </c>
      <c r="K2603" s="4">
        <v>1744.69</v>
      </c>
      <c r="L2603" s="2">
        <v>45291</v>
      </c>
      <c r="M2603" t="s">
        <v>6</v>
      </c>
    </row>
    <row r="2604" spans="1:13" ht="12.75" customHeight="1" x14ac:dyDescent="0.25">
      <c r="A2604" t="s">
        <v>3925</v>
      </c>
      <c r="B2604" t="s">
        <v>2169</v>
      </c>
      <c r="C2604" s="1">
        <v>39721</v>
      </c>
      <c r="D2604" s="2">
        <v>39722</v>
      </c>
      <c r="E2604" t="s">
        <v>107</v>
      </c>
      <c r="F2604" t="s">
        <v>299</v>
      </c>
      <c r="G2604" t="s">
        <v>3858</v>
      </c>
      <c r="H2604" s="4">
        <v>37255.839999999997</v>
      </c>
      <c r="I2604" s="4">
        <v>552.08000000000004</v>
      </c>
      <c r="J2604" s="4">
        <v>11170.04</v>
      </c>
      <c r="K2604" s="4">
        <v>26085.8</v>
      </c>
      <c r="L2604" s="2">
        <v>45291</v>
      </c>
      <c r="M2604" t="s">
        <v>6</v>
      </c>
    </row>
    <row r="2605" spans="1:13" ht="12.75" customHeight="1" x14ac:dyDescent="0.25">
      <c r="A2605" t="s">
        <v>3926</v>
      </c>
      <c r="B2605" t="s">
        <v>3927</v>
      </c>
      <c r="C2605" s="1">
        <v>39721</v>
      </c>
      <c r="D2605" s="2">
        <v>39722</v>
      </c>
      <c r="E2605" t="s">
        <v>107</v>
      </c>
      <c r="F2605" t="s">
        <v>299</v>
      </c>
      <c r="G2605" t="s">
        <v>3858</v>
      </c>
      <c r="H2605" s="4">
        <v>4254</v>
      </c>
      <c r="I2605" s="4">
        <v>63.04</v>
      </c>
      <c r="J2605" s="4">
        <v>1275.43</v>
      </c>
      <c r="K2605" s="4">
        <v>2978.57</v>
      </c>
      <c r="L2605" s="2">
        <v>45291</v>
      </c>
      <c r="M2605" t="s">
        <v>6</v>
      </c>
    </row>
    <row r="2606" spans="1:13" ht="12.75" customHeight="1" x14ac:dyDescent="0.25">
      <c r="A2606" t="s">
        <v>3928</v>
      </c>
      <c r="B2606" t="s">
        <v>1785</v>
      </c>
      <c r="C2606" s="1">
        <v>39721</v>
      </c>
      <c r="D2606" s="2">
        <v>39722</v>
      </c>
      <c r="E2606" t="s">
        <v>107</v>
      </c>
      <c r="F2606" t="s">
        <v>299</v>
      </c>
      <c r="G2606" t="s">
        <v>3858</v>
      </c>
      <c r="H2606" s="4">
        <v>1208.0899999999999</v>
      </c>
      <c r="I2606" s="4">
        <v>17.899999999999999</v>
      </c>
      <c r="J2606" s="4">
        <v>362.18</v>
      </c>
      <c r="K2606" s="4">
        <v>845.91</v>
      </c>
      <c r="L2606" s="2">
        <v>45291</v>
      </c>
      <c r="M2606" t="s">
        <v>6</v>
      </c>
    </row>
    <row r="2607" spans="1:13" ht="12.75" customHeight="1" x14ac:dyDescent="0.25">
      <c r="A2607" t="s">
        <v>3929</v>
      </c>
      <c r="B2607" t="s">
        <v>3915</v>
      </c>
      <c r="C2607" s="1">
        <v>39721</v>
      </c>
      <c r="D2607" s="2">
        <v>39722</v>
      </c>
      <c r="E2607" t="s">
        <v>107</v>
      </c>
      <c r="F2607" t="s">
        <v>299</v>
      </c>
      <c r="G2607" t="s">
        <v>3858</v>
      </c>
      <c r="H2607" s="4">
        <v>2114.17</v>
      </c>
      <c r="I2607" s="4">
        <v>31.33</v>
      </c>
      <c r="J2607" s="4">
        <v>633.82000000000005</v>
      </c>
      <c r="K2607" s="4">
        <v>1480.35</v>
      </c>
      <c r="L2607" s="2">
        <v>45291</v>
      </c>
      <c r="M2607" t="s">
        <v>6</v>
      </c>
    </row>
    <row r="2608" spans="1:13" ht="12.75" customHeight="1" x14ac:dyDescent="0.25">
      <c r="A2608" t="s">
        <v>3930</v>
      </c>
      <c r="B2608" t="s">
        <v>2169</v>
      </c>
      <c r="C2608" s="1">
        <v>39721</v>
      </c>
      <c r="D2608" s="2">
        <v>39722</v>
      </c>
      <c r="E2608" t="s">
        <v>107</v>
      </c>
      <c r="F2608" t="s">
        <v>299</v>
      </c>
      <c r="G2608" t="s">
        <v>3858</v>
      </c>
      <c r="H2608" s="4">
        <v>18092.43</v>
      </c>
      <c r="I2608" s="4">
        <v>268.11</v>
      </c>
      <c r="J2608" s="4">
        <v>5424.47</v>
      </c>
      <c r="K2608" s="4">
        <v>12667.96</v>
      </c>
      <c r="L2608" s="2">
        <v>45291</v>
      </c>
      <c r="M2608" t="s">
        <v>6</v>
      </c>
    </row>
    <row r="2609" spans="1:13" ht="12.75" customHeight="1" x14ac:dyDescent="0.25">
      <c r="A2609" t="s">
        <v>3931</v>
      </c>
      <c r="B2609" t="s">
        <v>3932</v>
      </c>
      <c r="C2609" s="1">
        <v>39721</v>
      </c>
      <c r="D2609" s="2">
        <v>39722</v>
      </c>
      <c r="E2609" t="s">
        <v>107</v>
      </c>
      <c r="F2609" t="s">
        <v>299</v>
      </c>
      <c r="G2609" t="s">
        <v>3858</v>
      </c>
      <c r="H2609" s="4">
        <v>115.38</v>
      </c>
      <c r="I2609" s="4">
        <v>1.71</v>
      </c>
      <c r="J2609" s="4">
        <v>34.58</v>
      </c>
      <c r="K2609" s="4">
        <v>80.8</v>
      </c>
      <c r="L2609" s="2">
        <v>45291</v>
      </c>
      <c r="M2609" t="s">
        <v>6</v>
      </c>
    </row>
    <row r="2610" spans="1:13" ht="12.75" customHeight="1" x14ac:dyDescent="0.25">
      <c r="A2610" t="s">
        <v>3933</v>
      </c>
      <c r="B2610" t="s">
        <v>2447</v>
      </c>
      <c r="C2610" s="1">
        <v>39721</v>
      </c>
      <c r="D2610" s="2">
        <v>39722</v>
      </c>
      <c r="E2610" t="s">
        <v>107</v>
      </c>
      <c r="F2610" t="s">
        <v>299</v>
      </c>
      <c r="G2610" t="s">
        <v>3858</v>
      </c>
      <c r="H2610" s="4">
        <v>300.58</v>
      </c>
      <c r="I2610" s="4">
        <v>4.46</v>
      </c>
      <c r="J2610" s="4">
        <v>90.06</v>
      </c>
      <c r="K2610" s="4">
        <v>210.52</v>
      </c>
      <c r="L2610" s="2">
        <v>45291</v>
      </c>
      <c r="M2610" t="s">
        <v>6</v>
      </c>
    </row>
    <row r="2611" spans="1:13" ht="12.75" customHeight="1" x14ac:dyDescent="0.25">
      <c r="A2611" t="s">
        <v>3934</v>
      </c>
      <c r="B2611" t="s">
        <v>3932</v>
      </c>
      <c r="C2611" s="1">
        <v>39721</v>
      </c>
      <c r="D2611" s="2">
        <v>39722</v>
      </c>
      <c r="E2611" t="s">
        <v>107</v>
      </c>
      <c r="F2611" t="s">
        <v>299</v>
      </c>
      <c r="G2611" t="s">
        <v>3858</v>
      </c>
      <c r="H2611" s="4">
        <v>62.93</v>
      </c>
      <c r="I2611" s="4">
        <v>0.93</v>
      </c>
      <c r="J2611" s="4">
        <v>18.899999999999999</v>
      </c>
      <c r="K2611" s="4">
        <v>44.03</v>
      </c>
      <c r="L2611" s="2">
        <v>45291</v>
      </c>
      <c r="M2611" t="s">
        <v>6</v>
      </c>
    </row>
    <row r="2612" spans="1:13" ht="12.75" customHeight="1" x14ac:dyDescent="0.25">
      <c r="A2612" t="s">
        <v>3935</v>
      </c>
      <c r="B2612" t="s">
        <v>2447</v>
      </c>
      <c r="C2612" s="1">
        <v>39721</v>
      </c>
      <c r="D2612" s="2">
        <v>39722</v>
      </c>
      <c r="E2612" t="s">
        <v>107</v>
      </c>
      <c r="F2612" t="s">
        <v>299</v>
      </c>
      <c r="G2612" t="s">
        <v>3858</v>
      </c>
      <c r="H2612" s="4">
        <v>3556.85</v>
      </c>
      <c r="I2612" s="4">
        <v>52.71</v>
      </c>
      <c r="J2612" s="4">
        <v>1066.47</v>
      </c>
      <c r="K2612" s="4">
        <v>2490.38</v>
      </c>
      <c r="L2612" s="2">
        <v>45291</v>
      </c>
      <c r="M2612" t="s">
        <v>6</v>
      </c>
    </row>
    <row r="2613" spans="1:13" ht="12.75" customHeight="1" x14ac:dyDescent="0.25">
      <c r="A2613" t="s">
        <v>3936</v>
      </c>
      <c r="B2613" t="s">
        <v>3932</v>
      </c>
      <c r="C2613" s="1">
        <v>39721</v>
      </c>
      <c r="D2613" s="2">
        <v>39722</v>
      </c>
      <c r="E2613" t="s">
        <v>107</v>
      </c>
      <c r="F2613" t="s">
        <v>299</v>
      </c>
      <c r="G2613" t="s">
        <v>3858</v>
      </c>
      <c r="H2613" s="4">
        <v>94.4</v>
      </c>
      <c r="I2613" s="4">
        <v>1.4</v>
      </c>
      <c r="J2613" s="4">
        <v>28.34</v>
      </c>
      <c r="K2613" s="4">
        <v>66.06</v>
      </c>
      <c r="L2613" s="2">
        <v>45291</v>
      </c>
      <c r="M2613" t="s">
        <v>6</v>
      </c>
    </row>
    <row r="2614" spans="1:13" ht="12.75" customHeight="1" x14ac:dyDescent="0.25">
      <c r="A2614" t="s">
        <v>3937</v>
      </c>
      <c r="B2614" t="s">
        <v>3932</v>
      </c>
      <c r="C2614" s="1">
        <v>39721</v>
      </c>
      <c r="D2614" s="2">
        <v>39722</v>
      </c>
      <c r="E2614" t="s">
        <v>107</v>
      </c>
      <c r="F2614" t="s">
        <v>299</v>
      </c>
      <c r="G2614" t="s">
        <v>3858</v>
      </c>
      <c r="H2614" s="4">
        <v>166.47</v>
      </c>
      <c r="I2614" s="4">
        <v>2.4700000000000002</v>
      </c>
      <c r="J2614" s="4">
        <v>49.93</v>
      </c>
      <c r="K2614" s="4">
        <v>116.54</v>
      </c>
      <c r="L2614" s="2">
        <v>45291</v>
      </c>
      <c r="M2614" t="s">
        <v>6</v>
      </c>
    </row>
    <row r="2615" spans="1:13" ht="12.75" customHeight="1" x14ac:dyDescent="0.25">
      <c r="A2615" t="s">
        <v>3938</v>
      </c>
      <c r="B2615" t="s">
        <v>3932</v>
      </c>
      <c r="C2615" s="1">
        <v>39721</v>
      </c>
      <c r="D2615" s="2">
        <v>39722</v>
      </c>
      <c r="E2615" t="s">
        <v>107</v>
      </c>
      <c r="F2615" t="s">
        <v>299</v>
      </c>
      <c r="G2615" t="s">
        <v>3858</v>
      </c>
      <c r="H2615" s="4">
        <v>51.04</v>
      </c>
      <c r="I2615" s="4">
        <v>0.76</v>
      </c>
      <c r="J2615" s="4">
        <v>15.31</v>
      </c>
      <c r="K2615" s="4">
        <v>35.729999999999997</v>
      </c>
      <c r="L2615" s="2">
        <v>45291</v>
      </c>
      <c r="M2615" t="s">
        <v>6</v>
      </c>
    </row>
    <row r="2616" spans="1:13" ht="12.75" customHeight="1" x14ac:dyDescent="0.25">
      <c r="A2616" t="s">
        <v>3939</v>
      </c>
      <c r="B2616" t="s">
        <v>3932</v>
      </c>
      <c r="C2616" s="1">
        <v>39721</v>
      </c>
      <c r="D2616" s="2">
        <v>39722</v>
      </c>
      <c r="E2616" t="s">
        <v>107</v>
      </c>
      <c r="F2616" t="s">
        <v>299</v>
      </c>
      <c r="G2616" t="s">
        <v>3858</v>
      </c>
      <c r="H2616" s="4">
        <v>186.62</v>
      </c>
      <c r="I2616" s="4">
        <v>2.77</v>
      </c>
      <c r="J2616" s="4">
        <v>55.92</v>
      </c>
      <c r="K2616" s="4">
        <v>130.69999999999999</v>
      </c>
      <c r="L2616" s="2">
        <v>45291</v>
      </c>
      <c r="M2616" t="s">
        <v>6</v>
      </c>
    </row>
    <row r="2617" spans="1:13" ht="12.75" customHeight="1" x14ac:dyDescent="0.25">
      <c r="A2617" t="s">
        <v>3940</v>
      </c>
      <c r="B2617" t="s">
        <v>2447</v>
      </c>
      <c r="C2617" s="1">
        <v>39721</v>
      </c>
      <c r="D2617" s="2">
        <v>39722</v>
      </c>
      <c r="E2617" t="s">
        <v>107</v>
      </c>
      <c r="F2617" t="s">
        <v>299</v>
      </c>
      <c r="G2617" t="s">
        <v>3858</v>
      </c>
      <c r="H2617" s="4">
        <v>51.08</v>
      </c>
      <c r="I2617" s="4">
        <v>0.76</v>
      </c>
      <c r="J2617" s="4">
        <v>15.31</v>
      </c>
      <c r="K2617" s="4">
        <v>35.770000000000003</v>
      </c>
      <c r="L2617" s="2">
        <v>45291</v>
      </c>
      <c r="M2617" t="s">
        <v>6</v>
      </c>
    </row>
    <row r="2618" spans="1:13" ht="12.75" customHeight="1" x14ac:dyDescent="0.25">
      <c r="A2618" t="s">
        <v>3941</v>
      </c>
      <c r="B2618" t="s">
        <v>3942</v>
      </c>
      <c r="C2618" s="1">
        <v>39721</v>
      </c>
      <c r="D2618" s="2">
        <v>39722</v>
      </c>
      <c r="E2618" t="s">
        <v>107</v>
      </c>
      <c r="F2618" t="s">
        <v>299</v>
      </c>
      <c r="G2618" t="s">
        <v>3858</v>
      </c>
      <c r="H2618" s="4">
        <v>3940.13</v>
      </c>
      <c r="I2618" s="4">
        <v>58.39</v>
      </c>
      <c r="J2618" s="4">
        <v>1181.3</v>
      </c>
      <c r="K2618" s="4">
        <v>2758.83</v>
      </c>
      <c r="L2618" s="2">
        <v>45291</v>
      </c>
      <c r="M2618" t="s">
        <v>6</v>
      </c>
    </row>
    <row r="2619" spans="1:13" ht="12.75" customHeight="1" x14ac:dyDescent="0.25">
      <c r="A2619" t="s">
        <v>3943</v>
      </c>
      <c r="B2619" t="s">
        <v>3944</v>
      </c>
      <c r="C2619" s="1">
        <v>39721</v>
      </c>
      <c r="D2619" s="2">
        <v>39722</v>
      </c>
      <c r="E2619" t="s">
        <v>107</v>
      </c>
      <c r="F2619" t="s">
        <v>299</v>
      </c>
      <c r="G2619" t="s">
        <v>3858</v>
      </c>
      <c r="H2619" s="4">
        <v>68.83</v>
      </c>
      <c r="I2619" s="4">
        <v>1.02</v>
      </c>
      <c r="J2619" s="4">
        <v>20.7</v>
      </c>
      <c r="K2619" s="4">
        <v>48.13</v>
      </c>
      <c r="L2619" s="2">
        <v>45291</v>
      </c>
      <c r="M2619" t="s">
        <v>6</v>
      </c>
    </row>
    <row r="2620" spans="1:13" ht="12.75" customHeight="1" x14ac:dyDescent="0.25">
      <c r="A2620" t="s">
        <v>3945</v>
      </c>
      <c r="B2620" t="s">
        <v>2447</v>
      </c>
      <c r="C2620" s="1">
        <v>39721</v>
      </c>
      <c r="D2620" s="2">
        <v>39722</v>
      </c>
      <c r="E2620" t="s">
        <v>107</v>
      </c>
      <c r="F2620" t="s">
        <v>299</v>
      </c>
      <c r="G2620" t="s">
        <v>3858</v>
      </c>
      <c r="H2620" s="4">
        <v>7035.44</v>
      </c>
      <c r="I2620" s="4">
        <v>104.26</v>
      </c>
      <c r="J2620" s="4">
        <v>2109.39</v>
      </c>
      <c r="K2620" s="4">
        <v>4926.05</v>
      </c>
      <c r="L2620" s="2">
        <v>45291</v>
      </c>
      <c r="M2620" t="s">
        <v>6</v>
      </c>
    </row>
    <row r="2621" spans="1:13" ht="12.75" customHeight="1" x14ac:dyDescent="0.25">
      <c r="A2621" t="s">
        <v>3946</v>
      </c>
      <c r="B2621" t="s">
        <v>3932</v>
      </c>
      <c r="C2621" s="1">
        <v>39721</v>
      </c>
      <c r="D2621" s="2">
        <v>39722</v>
      </c>
      <c r="E2621" t="s">
        <v>107</v>
      </c>
      <c r="F2621" t="s">
        <v>299</v>
      </c>
      <c r="G2621" t="s">
        <v>3858</v>
      </c>
      <c r="H2621" s="4">
        <v>131.12</v>
      </c>
      <c r="I2621" s="4">
        <v>1.94</v>
      </c>
      <c r="J2621" s="4">
        <v>39.29</v>
      </c>
      <c r="K2621" s="4">
        <v>91.83</v>
      </c>
      <c r="L2621" s="2">
        <v>45291</v>
      </c>
      <c r="M2621" t="s">
        <v>6</v>
      </c>
    </row>
    <row r="2622" spans="1:13" ht="12.75" customHeight="1" x14ac:dyDescent="0.25">
      <c r="A2622" t="s">
        <v>3947</v>
      </c>
      <c r="B2622" t="s">
        <v>3948</v>
      </c>
      <c r="C2622" s="1">
        <v>39721</v>
      </c>
      <c r="D2622" s="2">
        <v>39722</v>
      </c>
      <c r="E2622" t="s">
        <v>107</v>
      </c>
      <c r="F2622" t="s">
        <v>299</v>
      </c>
      <c r="G2622" t="s">
        <v>3858</v>
      </c>
      <c r="H2622" s="4">
        <v>114.66</v>
      </c>
      <c r="I2622" s="4">
        <v>1.7</v>
      </c>
      <c r="J2622" s="4">
        <v>34.229999999999997</v>
      </c>
      <c r="K2622" s="4">
        <v>80.430000000000007</v>
      </c>
      <c r="L2622" s="2">
        <v>45291</v>
      </c>
      <c r="M2622" t="s">
        <v>6</v>
      </c>
    </row>
    <row r="2623" spans="1:13" ht="12.75" customHeight="1" x14ac:dyDescent="0.25">
      <c r="A2623" t="s">
        <v>3949</v>
      </c>
      <c r="B2623" t="s">
        <v>3950</v>
      </c>
      <c r="C2623" s="1">
        <v>39721</v>
      </c>
      <c r="D2623" s="2">
        <v>39722</v>
      </c>
      <c r="E2623" t="s">
        <v>107</v>
      </c>
      <c r="F2623" t="s">
        <v>299</v>
      </c>
      <c r="G2623" t="s">
        <v>3858</v>
      </c>
      <c r="H2623" s="4">
        <v>14.74</v>
      </c>
      <c r="I2623" s="4">
        <v>0.22</v>
      </c>
      <c r="J2623" s="4">
        <v>4.5</v>
      </c>
      <c r="K2623" s="4">
        <v>10.24</v>
      </c>
      <c r="L2623" s="2">
        <v>45291</v>
      </c>
      <c r="M2623" t="s">
        <v>6</v>
      </c>
    </row>
    <row r="2624" spans="1:13" ht="12.75" customHeight="1" x14ac:dyDescent="0.25">
      <c r="A2624" t="s">
        <v>3951</v>
      </c>
      <c r="B2624" t="s">
        <v>2044</v>
      </c>
      <c r="C2624" s="1">
        <v>39721</v>
      </c>
      <c r="D2624" s="2">
        <v>39722</v>
      </c>
      <c r="E2624" t="s">
        <v>107</v>
      </c>
      <c r="F2624" t="s">
        <v>299</v>
      </c>
      <c r="G2624" t="s">
        <v>3858</v>
      </c>
      <c r="H2624" s="4">
        <v>40469.07</v>
      </c>
      <c r="I2624" s="4">
        <v>599.70000000000005</v>
      </c>
      <c r="J2624" s="4">
        <v>12133.38</v>
      </c>
      <c r="K2624" s="4">
        <v>28335.69</v>
      </c>
      <c r="L2624" s="2">
        <v>45291</v>
      </c>
      <c r="M2624" t="s">
        <v>6</v>
      </c>
    </row>
    <row r="2625" spans="1:13" ht="12.75" customHeight="1" x14ac:dyDescent="0.25">
      <c r="A2625" t="s">
        <v>3952</v>
      </c>
      <c r="B2625" t="s">
        <v>2046</v>
      </c>
      <c r="C2625" s="1">
        <v>39721</v>
      </c>
      <c r="D2625" s="2">
        <v>39722</v>
      </c>
      <c r="E2625" t="s">
        <v>107</v>
      </c>
      <c r="F2625" t="s">
        <v>299</v>
      </c>
      <c r="G2625" t="s">
        <v>3858</v>
      </c>
      <c r="H2625" s="4">
        <v>13176.5</v>
      </c>
      <c r="I2625" s="4">
        <v>195.26</v>
      </c>
      <c r="J2625" s="4">
        <v>3950.42</v>
      </c>
      <c r="K2625" s="4">
        <v>9226.08</v>
      </c>
      <c r="L2625" s="2">
        <v>45291</v>
      </c>
      <c r="M2625" t="s">
        <v>6</v>
      </c>
    </row>
    <row r="2626" spans="1:13" ht="12.75" customHeight="1" x14ac:dyDescent="0.25">
      <c r="A2626" t="s">
        <v>3953</v>
      </c>
      <c r="B2626" t="s">
        <v>3857</v>
      </c>
      <c r="C2626" s="1">
        <v>39782</v>
      </c>
      <c r="D2626" s="2">
        <v>39783</v>
      </c>
      <c r="E2626" t="s">
        <v>107</v>
      </c>
      <c r="F2626" t="s">
        <v>299</v>
      </c>
      <c r="G2626" t="s">
        <v>3954</v>
      </c>
      <c r="H2626" s="4">
        <v>3615</v>
      </c>
      <c r="I2626" s="4">
        <v>53.63</v>
      </c>
      <c r="J2626" s="4">
        <v>1071.8699999999999</v>
      </c>
      <c r="K2626" s="4">
        <v>2543.13</v>
      </c>
      <c r="L2626" s="2">
        <v>45291</v>
      </c>
      <c r="M2626" t="s">
        <v>6</v>
      </c>
    </row>
    <row r="2627" spans="1:13" ht="12.75" customHeight="1" x14ac:dyDescent="0.25">
      <c r="A2627" t="s">
        <v>3955</v>
      </c>
      <c r="B2627" t="s">
        <v>3956</v>
      </c>
      <c r="C2627" s="1">
        <v>39782</v>
      </c>
      <c r="D2627" s="2">
        <v>39783</v>
      </c>
      <c r="E2627" t="s">
        <v>107</v>
      </c>
      <c r="F2627" t="s">
        <v>299</v>
      </c>
      <c r="G2627" t="s">
        <v>3954</v>
      </c>
      <c r="H2627" s="4">
        <v>4067.5</v>
      </c>
      <c r="I2627" s="4">
        <v>60.35</v>
      </c>
      <c r="J2627" s="4">
        <v>1206.04</v>
      </c>
      <c r="K2627" s="4">
        <v>2861.46</v>
      </c>
      <c r="L2627" s="2">
        <v>45291</v>
      </c>
      <c r="M2627" t="s">
        <v>6</v>
      </c>
    </row>
    <row r="2628" spans="1:13" ht="12.75" customHeight="1" x14ac:dyDescent="0.25">
      <c r="A2628" t="s">
        <v>3957</v>
      </c>
      <c r="B2628" t="s">
        <v>3285</v>
      </c>
      <c r="C2628" s="1">
        <v>39782</v>
      </c>
      <c r="D2628" s="2">
        <v>39783</v>
      </c>
      <c r="E2628" t="s">
        <v>107</v>
      </c>
      <c r="F2628" t="s">
        <v>299</v>
      </c>
      <c r="G2628" t="s">
        <v>3954</v>
      </c>
      <c r="H2628" s="4">
        <v>5390</v>
      </c>
      <c r="I2628" s="4">
        <v>79.97</v>
      </c>
      <c r="J2628" s="4">
        <v>1598.1</v>
      </c>
      <c r="K2628" s="4">
        <v>3791.9</v>
      </c>
      <c r="L2628" s="2">
        <v>45291</v>
      </c>
      <c r="M2628" t="s">
        <v>6</v>
      </c>
    </row>
    <row r="2629" spans="1:13" ht="12.75" customHeight="1" x14ac:dyDescent="0.25">
      <c r="A2629" t="s">
        <v>3958</v>
      </c>
      <c r="B2629" t="s">
        <v>3959</v>
      </c>
      <c r="C2629" s="1">
        <v>39782</v>
      </c>
      <c r="D2629" s="2">
        <v>39783</v>
      </c>
      <c r="E2629" t="s">
        <v>107</v>
      </c>
      <c r="F2629" t="s">
        <v>299</v>
      </c>
      <c r="G2629" t="s">
        <v>3954</v>
      </c>
      <c r="H2629" s="4">
        <v>4428</v>
      </c>
      <c r="I2629" s="4">
        <v>65.7</v>
      </c>
      <c r="J2629" s="4">
        <v>1312.92</v>
      </c>
      <c r="K2629" s="4">
        <v>3115.08</v>
      </c>
      <c r="L2629" s="2">
        <v>45291</v>
      </c>
      <c r="M2629" t="s">
        <v>6</v>
      </c>
    </row>
    <row r="2630" spans="1:13" ht="12.75" customHeight="1" x14ac:dyDescent="0.25">
      <c r="A2630" t="s">
        <v>3960</v>
      </c>
      <c r="B2630" t="s">
        <v>1090</v>
      </c>
      <c r="C2630" s="1">
        <v>39782</v>
      </c>
      <c r="D2630" s="2">
        <v>39783</v>
      </c>
      <c r="E2630" t="s">
        <v>107</v>
      </c>
      <c r="F2630" t="s">
        <v>299</v>
      </c>
      <c r="G2630" t="s">
        <v>3954</v>
      </c>
      <c r="H2630" s="4">
        <v>1580</v>
      </c>
      <c r="I2630" s="4">
        <v>23.44</v>
      </c>
      <c r="J2630" s="4">
        <v>468.47</v>
      </c>
      <c r="K2630" s="4">
        <v>1111.53</v>
      </c>
      <c r="L2630" s="2">
        <v>45291</v>
      </c>
      <c r="M2630" t="s">
        <v>6</v>
      </c>
    </row>
    <row r="2631" spans="1:13" ht="12.75" customHeight="1" x14ac:dyDescent="0.25">
      <c r="A2631" t="s">
        <v>3961</v>
      </c>
      <c r="B2631" t="s">
        <v>3962</v>
      </c>
      <c r="C2631" s="1">
        <v>39782</v>
      </c>
      <c r="D2631" s="2">
        <v>39783</v>
      </c>
      <c r="E2631" t="s">
        <v>107</v>
      </c>
      <c r="F2631" t="s">
        <v>299</v>
      </c>
      <c r="G2631" t="s">
        <v>3954</v>
      </c>
      <c r="H2631" s="4">
        <v>2572.5</v>
      </c>
      <c r="I2631" s="4">
        <v>38.17</v>
      </c>
      <c r="J2631" s="4">
        <v>762.77</v>
      </c>
      <c r="K2631" s="4">
        <v>1809.73</v>
      </c>
      <c r="L2631" s="2">
        <v>45291</v>
      </c>
      <c r="M2631" t="s">
        <v>6</v>
      </c>
    </row>
    <row r="2632" spans="1:13" ht="12.75" customHeight="1" x14ac:dyDescent="0.25">
      <c r="A2632" t="s">
        <v>3963</v>
      </c>
      <c r="B2632" t="s">
        <v>2181</v>
      </c>
      <c r="C2632" s="1">
        <v>39782</v>
      </c>
      <c r="D2632" s="2">
        <v>39783</v>
      </c>
      <c r="E2632" t="s">
        <v>107</v>
      </c>
      <c r="F2632" t="s">
        <v>299</v>
      </c>
      <c r="G2632" t="s">
        <v>3954</v>
      </c>
      <c r="H2632" s="4">
        <v>6950</v>
      </c>
      <c r="I2632" s="4">
        <v>103.11</v>
      </c>
      <c r="J2632" s="4">
        <v>2060.69</v>
      </c>
      <c r="K2632" s="4">
        <v>4889.3100000000004</v>
      </c>
      <c r="L2632" s="2">
        <v>45291</v>
      </c>
      <c r="M2632" t="s">
        <v>6</v>
      </c>
    </row>
    <row r="2633" spans="1:13" ht="12.75" customHeight="1" x14ac:dyDescent="0.25">
      <c r="A2633" t="s">
        <v>3964</v>
      </c>
      <c r="B2633" t="s">
        <v>3965</v>
      </c>
      <c r="C2633" s="1">
        <v>39782</v>
      </c>
      <c r="D2633" s="2">
        <v>39783</v>
      </c>
      <c r="E2633" t="s">
        <v>107</v>
      </c>
      <c r="F2633" t="s">
        <v>299</v>
      </c>
      <c r="G2633" t="s">
        <v>3954</v>
      </c>
      <c r="H2633" s="4">
        <v>200</v>
      </c>
      <c r="I2633" s="4">
        <v>2.97</v>
      </c>
      <c r="J2633" s="4">
        <v>59.3</v>
      </c>
      <c r="K2633" s="4">
        <v>140.69999999999999</v>
      </c>
      <c r="L2633" s="2">
        <v>45291</v>
      </c>
      <c r="M2633" t="s">
        <v>6</v>
      </c>
    </row>
    <row r="2634" spans="1:13" ht="12.75" customHeight="1" x14ac:dyDescent="0.25">
      <c r="A2634" t="s">
        <v>3966</v>
      </c>
      <c r="B2634" t="s">
        <v>3967</v>
      </c>
      <c r="C2634" s="1">
        <v>39782</v>
      </c>
      <c r="D2634" s="2">
        <v>39783</v>
      </c>
      <c r="E2634" t="s">
        <v>107</v>
      </c>
      <c r="F2634" t="s">
        <v>299</v>
      </c>
      <c r="G2634" t="s">
        <v>3954</v>
      </c>
      <c r="H2634" s="4">
        <v>700</v>
      </c>
      <c r="I2634" s="4">
        <v>10.39</v>
      </c>
      <c r="J2634" s="4">
        <v>207.57</v>
      </c>
      <c r="K2634" s="4">
        <v>492.43</v>
      </c>
      <c r="L2634" s="2">
        <v>45291</v>
      </c>
      <c r="M2634" t="s">
        <v>6</v>
      </c>
    </row>
    <row r="2635" spans="1:13" ht="12.75" customHeight="1" x14ac:dyDescent="0.25">
      <c r="A2635" t="s">
        <v>3968</v>
      </c>
      <c r="B2635" t="s">
        <v>979</v>
      </c>
      <c r="C2635" s="1">
        <v>39782</v>
      </c>
      <c r="D2635" s="2">
        <v>39783</v>
      </c>
      <c r="E2635" t="s">
        <v>107</v>
      </c>
      <c r="F2635" t="s">
        <v>299</v>
      </c>
      <c r="G2635" t="s">
        <v>3954</v>
      </c>
      <c r="H2635" s="4">
        <v>4800</v>
      </c>
      <c r="I2635" s="4">
        <v>71.22</v>
      </c>
      <c r="J2635" s="4">
        <v>1423.22</v>
      </c>
      <c r="K2635" s="4">
        <v>3376.78</v>
      </c>
      <c r="L2635" s="2">
        <v>45291</v>
      </c>
      <c r="M2635" t="s">
        <v>6</v>
      </c>
    </row>
    <row r="2636" spans="1:13" ht="12.75" customHeight="1" x14ac:dyDescent="0.25">
      <c r="A2636" t="s">
        <v>3969</v>
      </c>
      <c r="B2636" t="s">
        <v>792</v>
      </c>
      <c r="C2636" s="1">
        <v>39782</v>
      </c>
      <c r="D2636" s="2">
        <v>39783</v>
      </c>
      <c r="E2636" t="s">
        <v>107</v>
      </c>
      <c r="F2636" t="s">
        <v>299</v>
      </c>
      <c r="G2636" t="s">
        <v>3954</v>
      </c>
      <c r="H2636" s="4">
        <v>2625</v>
      </c>
      <c r="I2636" s="4">
        <v>38.950000000000003</v>
      </c>
      <c r="J2636" s="4">
        <v>778.34</v>
      </c>
      <c r="K2636" s="4">
        <v>1846.66</v>
      </c>
      <c r="L2636" s="2">
        <v>45291</v>
      </c>
      <c r="M2636" t="s">
        <v>6</v>
      </c>
    </row>
    <row r="2637" spans="1:13" ht="12.75" customHeight="1" x14ac:dyDescent="0.25">
      <c r="A2637" t="s">
        <v>3970</v>
      </c>
      <c r="B2637" t="s">
        <v>2181</v>
      </c>
      <c r="C2637" s="1">
        <v>39782</v>
      </c>
      <c r="D2637" s="2">
        <v>39783</v>
      </c>
      <c r="E2637" t="s">
        <v>107</v>
      </c>
      <c r="F2637" t="s">
        <v>299</v>
      </c>
      <c r="G2637" t="s">
        <v>3954</v>
      </c>
      <c r="H2637" s="4">
        <v>30000</v>
      </c>
      <c r="I2637" s="4">
        <v>445.1</v>
      </c>
      <c r="J2637" s="4">
        <v>8895.1</v>
      </c>
      <c r="K2637" s="4">
        <v>21104.9</v>
      </c>
      <c r="L2637" s="2">
        <v>45291</v>
      </c>
      <c r="M2637" t="s">
        <v>6</v>
      </c>
    </row>
    <row r="2638" spans="1:13" ht="12.75" customHeight="1" x14ac:dyDescent="0.25">
      <c r="A2638" t="s">
        <v>3971</v>
      </c>
      <c r="B2638" t="s">
        <v>2172</v>
      </c>
      <c r="C2638" s="1">
        <v>39782</v>
      </c>
      <c r="D2638" s="2">
        <v>39783</v>
      </c>
      <c r="E2638" t="s">
        <v>107</v>
      </c>
      <c r="F2638" t="s">
        <v>299</v>
      </c>
      <c r="G2638" t="s">
        <v>3954</v>
      </c>
      <c r="H2638" s="4">
        <v>2250</v>
      </c>
      <c r="I2638" s="4">
        <v>33.380000000000003</v>
      </c>
      <c r="J2638" s="4">
        <v>667.13</v>
      </c>
      <c r="K2638" s="4">
        <v>1582.87</v>
      </c>
      <c r="L2638" s="2">
        <v>45291</v>
      </c>
      <c r="M2638" t="s">
        <v>6</v>
      </c>
    </row>
    <row r="2639" spans="1:13" ht="12.75" customHeight="1" x14ac:dyDescent="0.25">
      <c r="A2639" t="s">
        <v>3972</v>
      </c>
      <c r="B2639" t="s">
        <v>3808</v>
      </c>
      <c r="C2639" s="1">
        <v>39782</v>
      </c>
      <c r="D2639" s="2">
        <v>39783</v>
      </c>
      <c r="E2639" t="s">
        <v>107</v>
      </c>
      <c r="F2639" t="s">
        <v>299</v>
      </c>
      <c r="G2639" t="s">
        <v>3954</v>
      </c>
      <c r="H2639" s="4">
        <v>1700</v>
      </c>
      <c r="I2639" s="4">
        <v>25.22</v>
      </c>
      <c r="J2639" s="4">
        <v>504.05</v>
      </c>
      <c r="K2639" s="4">
        <v>1195.95</v>
      </c>
      <c r="L2639" s="2">
        <v>45291</v>
      </c>
      <c r="M2639" t="s">
        <v>6</v>
      </c>
    </row>
    <row r="2640" spans="1:13" ht="12.75" customHeight="1" x14ac:dyDescent="0.25">
      <c r="A2640" t="s">
        <v>3973</v>
      </c>
      <c r="B2640" t="s">
        <v>2172</v>
      </c>
      <c r="C2640" s="1">
        <v>39782</v>
      </c>
      <c r="D2640" s="2">
        <v>39783</v>
      </c>
      <c r="E2640" t="s">
        <v>107</v>
      </c>
      <c r="F2640" t="s">
        <v>299</v>
      </c>
      <c r="G2640" t="s">
        <v>3954</v>
      </c>
      <c r="H2640" s="4">
        <v>37050</v>
      </c>
      <c r="I2640" s="4">
        <v>549.69000000000005</v>
      </c>
      <c r="J2640" s="4">
        <v>10985.44</v>
      </c>
      <c r="K2640" s="4">
        <v>26064.560000000001</v>
      </c>
      <c r="L2640" s="2">
        <v>45291</v>
      </c>
      <c r="M2640" t="s">
        <v>6</v>
      </c>
    </row>
    <row r="2641" spans="1:13" ht="12.75" customHeight="1" x14ac:dyDescent="0.25">
      <c r="A2641" t="s">
        <v>3974</v>
      </c>
      <c r="B2641" t="s">
        <v>2172</v>
      </c>
      <c r="C2641" s="1">
        <v>39782</v>
      </c>
      <c r="D2641" s="2">
        <v>39783</v>
      </c>
      <c r="E2641" t="s">
        <v>107</v>
      </c>
      <c r="F2641" t="s">
        <v>299</v>
      </c>
      <c r="G2641" t="s">
        <v>3954</v>
      </c>
      <c r="H2641" s="4">
        <v>3060</v>
      </c>
      <c r="I2641" s="4">
        <v>45.4</v>
      </c>
      <c r="J2641" s="4">
        <v>907.3</v>
      </c>
      <c r="K2641" s="4">
        <v>2152.6999999999998</v>
      </c>
      <c r="L2641" s="2">
        <v>45291</v>
      </c>
      <c r="M2641" t="s">
        <v>6</v>
      </c>
    </row>
    <row r="2642" spans="1:13" ht="12.75" customHeight="1" x14ac:dyDescent="0.25">
      <c r="A2642" t="s">
        <v>3975</v>
      </c>
      <c r="B2642" t="s">
        <v>2972</v>
      </c>
      <c r="C2642" s="1">
        <v>39782</v>
      </c>
      <c r="D2642" s="2">
        <v>39783</v>
      </c>
      <c r="E2642" t="s">
        <v>107</v>
      </c>
      <c r="F2642" t="s">
        <v>299</v>
      </c>
      <c r="G2642" t="s">
        <v>3954</v>
      </c>
      <c r="H2642" s="4">
        <v>21600</v>
      </c>
      <c r="I2642" s="4">
        <v>320.47000000000003</v>
      </c>
      <c r="J2642" s="4">
        <v>6404.47</v>
      </c>
      <c r="K2642" s="4">
        <v>15195.53</v>
      </c>
      <c r="L2642" s="2">
        <v>45291</v>
      </c>
      <c r="M2642" t="s">
        <v>6</v>
      </c>
    </row>
    <row r="2643" spans="1:13" ht="12.75" customHeight="1" x14ac:dyDescent="0.25">
      <c r="A2643" t="s">
        <v>3976</v>
      </c>
      <c r="B2643" t="s">
        <v>2546</v>
      </c>
      <c r="C2643" s="1">
        <v>39782</v>
      </c>
      <c r="D2643" s="2">
        <v>39783</v>
      </c>
      <c r="E2643" t="s">
        <v>107</v>
      </c>
      <c r="F2643" t="s">
        <v>299</v>
      </c>
      <c r="G2643" t="s">
        <v>3954</v>
      </c>
      <c r="H2643" s="4">
        <v>400</v>
      </c>
      <c r="I2643" s="4">
        <v>5.94</v>
      </c>
      <c r="J2643" s="4">
        <v>118.62</v>
      </c>
      <c r="K2643" s="4">
        <v>281.38</v>
      </c>
      <c r="L2643" s="2">
        <v>45291</v>
      </c>
      <c r="M2643" t="s">
        <v>6</v>
      </c>
    </row>
    <row r="2644" spans="1:13" ht="12.75" customHeight="1" x14ac:dyDescent="0.25">
      <c r="A2644" t="s">
        <v>3977</v>
      </c>
      <c r="B2644" t="s">
        <v>2363</v>
      </c>
      <c r="C2644" s="1">
        <v>39782</v>
      </c>
      <c r="D2644" s="2">
        <v>39783</v>
      </c>
      <c r="E2644" t="s">
        <v>107</v>
      </c>
      <c r="F2644" t="s">
        <v>299</v>
      </c>
      <c r="G2644" t="s">
        <v>3954</v>
      </c>
      <c r="H2644" s="4">
        <v>800</v>
      </c>
      <c r="I2644" s="4">
        <v>11.87</v>
      </c>
      <c r="J2644" s="4">
        <v>237.2</v>
      </c>
      <c r="K2644" s="4">
        <v>562.79999999999995</v>
      </c>
      <c r="L2644" s="2">
        <v>45291</v>
      </c>
      <c r="M2644" t="s">
        <v>6</v>
      </c>
    </row>
    <row r="2645" spans="1:13" ht="12.75" customHeight="1" x14ac:dyDescent="0.25">
      <c r="A2645" t="s">
        <v>3978</v>
      </c>
      <c r="B2645" t="s">
        <v>1338</v>
      </c>
      <c r="C2645" s="1">
        <v>39782</v>
      </c>
      <c r="D2645" s="2">
        <v>39783</v>
      </c>
      <c r="E2645" t="s">
        <v>107</v>
      </c>
      <c r="F2645" t="s">
        <v>299</v>
      </c>
      <c r="G2645" t="s">
        <v>3954</v>
      </c>
      <c r="H2645" s="4">
        <v>965.75</v>
      </c>
      <c r="I2645" s="4">
        <v>14.33</v>
      </c>
      <c r="J2645" s="4">
        <v>286.42</v>
      </c>
      <c r="K2645" s="4">
        <v>679.33</v>
      </c>
      <c r="L2645" s="2">
        <v>45291</v>
      </c>
      <c r="M2645" t="s">
        <v>6</v>
      </c>
    </row>
    <row r="2646" spans="1:13" ht="12.75" customHeight="1" x14ac:dyDescent="0.25">
      <c r="A2646" t="s">
        <v>3979</v>
      </c>
      <c r="B2646" t="s">
        <v>3579</v>
      </c>
      <c r="C2646" s="1">
        <v>39782</v>
      </c>
      <c r="D2646" s="2">
        <v>39783</v>
      </c>
      <c r="E2646" t="s">
        <v>107</v>
      </c>
      <c r="F2646" t="s">
        <v>299</v>
      </c>
      <c r="G2646" t="s">
        <v>3954</v>
      </c>
      <c r="H2646" s="4">
        <v>1200</v>
      </c>
      <c r="I2646" s="4">
        <v>17.8</v>
      </c>
      <c r="J2646" s="4">
        <v>355.8</v>
      </c>
      <c r="K2646" s="4">
        <v>844.2</v>
      </c>
      <c r="L2646" s="2">
        <v>45291</v>
      </c>
      <c r="M2646" t="s">
        <v>6</v>
      </c>
    </row>
    <row r="2647" spans="1:13" ht="12.75" customHeight="1" x14ac:dyDescent="0.25">
      <c r="A2647" t="s">
        <v>3980</v>
      </c>
      <c r="B2647" t="s">
        <v>2414</v>
      </c>
      <c r="C2647" s="1">
        <v>39782</v>
      </c>
      <c r="D2647" s="2">
        <v>39783</v>
      </c>
      <c r="E2647" t="s">
        <v>107</v>
      </c>
      <c r="F2647" t="s">
        <v>299</v>
      </c>
      <c r="G2647" t="s">
        <v>3954</v>
      </c>
      <c r="H2647" s="4">
        <v>150</v>
      </c>
      <c r="I2647" s="4">
        <v>2.23</v>
      </c>
      <c r="J2647" s="4">
        <v>44.48</v>
      </c>
      <c r="K2647" s="4">
        <v>105.52</v>
      </c>
      <c r="L2647" s="2">
        <v>45291</v>
      </c>
      <c r="M2647" t="s">
        <v>6</v>
      </c>
    </row>
    <row r="2648" spans="1:13" ht="12.75" customHeight="1" x14ac:dyDescent="0.25">
      <c r="A2648" t="s">
        <v>3981</v>
      </c>
      <c r="B2648" t="s">
        <v>2990</v>
      </c>
      <c r="C2648" s="1">
        <v>39782</v>
      </c>
      <c r="D2648" s="2">
        <v>39783</v>
      </c>
      <c r="E2648" t="s">
        <v>107</v>
      </c>
      <c r="F2648" t="s">
        <v>299</v>
      </c>
      <c r="G2648" t="s">
        <v>3954</v>
      </c>
      <c r="H2648" s="4">
        <v>510</v>
      </c>
      <c r="I2648" s="4">
        <v>7.57</v>
      </c>
      <c r="J2648" s="4">
        <v>151.22</v>
      </c>
      <c r="K2648" s="4">
        <v>358.78</v>
      </c>
      <c r="L2648" s="2">
        <v>45291</v>
      </c>
      <c r="M2648" t="s">
        <v>6</v>
      </c>
    </row>
    <row r="2649" spans="1:13" ht="12.75" customHeight="1" x14ac:dyDescent="0.25">
      <c r="A2649" t="s">
        <v>3982</v>
      </c>
      <c r="B2649" t="s">
        <v>3983</v>
      </c>
      <c r="C2649" s="1">
        <v>39782</v>
      </c>
      <c r="D2649" s="2">
        <v>39783</v>
      </c>
      <c r="E2649" t="s">
        <v>107</v>
      </c>
      <c r="F2649" t="s">
        <v>299</v>
      </c>
      <c r="G2649" t="s">
        <v>3954</v>
      </c>
      <c r="H2649" s="4">
        <v>255</v>
      </c>
      <c r="I2649" s="4">
        <v>3.78</v>
      </c>
      <c r="J2649" s="4">
        <v>75.62</v>
      </c>
      <c r="K2649" s="4">
        <v>179.38</v>
      </c>
      <c r="L2649" s="2">
        <v>45291</v>
      </c>
      <c r="M2649" t="s">
        <v>6</v>
      </c>
    </row>
    <row r="2650" spans="1:13" ht="12.75" customHeight="1" x14ac:dyDescent="0.25">
      <c r="A2650" t="s">
        <v>3984</v>
      </c>
      <c r="B2650" t="s">
        <v>3985</v>
      </c>
      <c r="C2650" s="1">
        <v>39782</v>
      </c>
      <c r="D2650" s="2">
        <v>39783</v>
      </c>
      <c r="E2650" t="s">
        <v>107</v>
      </c>
      <c r="F2650" t="s">
        <v>299</v>
      </c>
      <c r="G2650" t="s">
        <v>3954</v>
      </c>
      <c r="H2650" s="4">
        <v>90</v>
      </c>
      <c r="I2650" s="4">
        <v>1.34</v>
      </c>
      <c r="J2650" s="4">
        <v>26.69</v>
      </c>
      <c r="K2650" s="4">
        <v>63.31</v>
      </c>
      <c r="L2650" s="2">
        <v>45291</v>
      </c>
      <c r="M2650" t="s">
        <v>6</v>
      </c>
    </row>
    <row r="2651" spans="1:13" ht="12.75" customHeight="1" x14ac:dyDescent="0.25">
      <c r="A2651" t="s">
        <v>3986</v>
      </c>
      <c r="B2651" t="s">
        <v>2001</v>
      </c>
      <c r="C2651" s="1">
        <v>39782</v>
      </c>
      <c r="D2651" s="2">
        <v>39783</v>
      </c>
      <c r="E2651" t="s">
        <v>107</v>
      </c>
      <c r="F2651" t="s">
        <v>299</v>
      </c>
      <c r="G2651" t="s">
        <v>3954</v>
      </c>
      <c r="H2651" s="4">
        <v>5577</v>
      </c>
      <c r="I2651" s="4">
        <v>82.74</v>
      </c>
      <c r="J2651" s="4">
        <v>1653.56</v>
      </c>
      <c r="K2651" s="4">
        <v>3923.44</v>
      </c>
      <c r="L2651" s="2">
        <v>45291</v>
      </c>
      <c r="M2651" t="s">
        <v>6</v>
      </c>
    </row>
    <row r="2652" spans="1:13" ht="12.75" customHeight="1" x14ac:dyDescent="0.25">
      <c r="A2652" t="s">
        <v>3987</v>
      </c>
      <c r="B2652" t="s">
        <v>3988</v>
      </c>
      <c r="C2652" s="1">
        <v>39782</v>
      </c>
      <c r="D2652" s="2">
        <v>39783</v>
      </c>
      <c r="E2652" t="s">
        <v>107</v>
      </c>
      <c r="F2652" t="s">
        <v>299</v>
      </c>
      <c r="G2652" t="s">
        <v>3954</v>
      </c>
      <c r="H2652" s="4">
        <v>1120</v>
      </c>
      <c r="I2652" s="4">
        <v>16.62</v>
      </c>
      <c r="J2652" s="4">
        <v>332.1</v>
      </c>
      <c r="K2652" s="4">
        <v>787.9</v>
      </c>
      <c r="L2652" s="2">
        <v>45291</v>
      </c>
      <c r="M2652" t="s">
        <v>6</v>
      </c>
    </row>
    <row r="2653" spans="1:13" ht="12.75" customHeight="1" x14ac:dyDescent="0.25">
      <c r="A2653" t="s">
        <v>3989</v>
      </c>
      <c r="B2653" t="s">
        <v>3990</v>
      </c>
      <c r="C2653" s="1">
        <v>39782</v>
      </c>
      <c r="D2653" s="2">
        <v>39783</v>
      </c>
      <c r="E2653" t="s">
        <v>107</v>
      </c>
      <c r="F2653" t="s">
        <v>299</v>
      </c>
      <c r="G2653" t="s">
        <v>3954</v>
      </c>
      <c r="H2653" s="4">
        <v>9520</v>
      </c>
      <c r="I2653" s="4">
        <v>141.24</v>
      </c>
      <c r="J2653" s="4">
        <v>2822.72</v>
      </c>
      <c r="K2653" s="4">
        <v>6697.28</v>
      </c>
      <c r="L2653" s="2">
        <v>45291</v>
      </c>
      <c r="M2653" t="s">
        <v>6</v>
      </c>
    </row>
    <row r="2654" spans="1:13" ht="12.75" customHeight="1" x14ac:dyDescent="0.25">
      <c r="A2654" t="s">
        <v>3991</v>
      </c>
      <c r="B2654" t="s">
        <v>3992</v>
      </c>
      <c r="C2654" s="1">
        <v>39782</v>
      </c>
      <c r="D2654" s="2">
        <v>39783</v>
      </c>
      <c r="E2654" t="s">
        <v>107</v>
      </c>
      <c r="F2654" t="s">
        <v>299</v>
      </c>
      <c r="G2654" t="s">
        <v>3954</v>
      </c>
      <c r="H2654" s="4">
        <v>140</v>
      </c>
      <c r="I2654" s="4">
        <v>2.08</v>
      </c>
      <c r="J2654" s="4">
        <v>41.51</v>
      </c>
      <c r="K2654" s="4">
        <v>98.49</v>
      </c>
      <c r="L2654" s="2">
        <v>45291</v>
      </c>
      <c r="M2654" t="s">
        <v>6</v>
      </c>
    </row>
    <row r="2655" spans="1:13" ht="12.75" customHeight="1" x14ac:dyDescent="0.25">
      <c r="A2655" t="s">
        <v>3993</v>
      </c>
      <c r="B2655" t="s">
        <v>3994</v>
      </c>
      <c r="C2655" s="1">
        <v>39782</v>
      </c>
      <c r="D2655" s="2">
        <v>39783</v>
      </c>
      <c r="E2655" t="s">
        <v>107</v>
      </c>
      <c r="F2655" t="s">
        <v>299</v>
      </c>
      <c r="G2655" t="s">
        <v>3954</v>
      </c>
      <c r="H2655" s="4">
        <v>74</v>
      </c>
      <c r="I2655" s="4">
        <v>1.1000000000000001</v>
      </c>
      <c r="J2655" s="4">
        <v>21.94</v>
      </c>
      <c r="K2655" s="4">
        <v>52.06</v>
      </c>
      <c r="L2655" s="2">
        <v>45291</v>
      </c>
      <c r="M2655" t="s">
        <v>6</v>
      </c>
    </row>
    <row r="2656" spans="1:13" ht="12.75" customHeight="1" x14ac:dyDescent="0.25">
      <c r="A2656" t="s">
        <v>3995</v>
      </c>
      <c r="B2656" t="s">
        <v>3996</v>
      </c>
      <c r="C2656" s="1">
        <v>39813</v>
      </c>
      <c r="D2656" s="2">
        <v>39814</v>
      </c>
      <c r="E2656" t="s">
        <v>107</v>
      </c>
      <c r="F2656" t="s">
        <v>299</v>
      </c>
      <c r="G2656" t="s">
        <v>3997</v>
      </c>
      <c r="H2656" s="4">
        <v>5700</v>
      </c>
      <c r="I2656" s="4">
        <v>84.62</v>
      </c>
      <c r="J2656" s="4">
        <v>1680.62</v>
      </c>
      <c r="K2656" s="4">
        <v>4019.38</v>
      </c>
      <c r="L2656" s="2">
        <v>45291</v>
      </c>
      <c r="M2656" t="s">
        <v>6</v>
      </c>
    </row>
    <row r="2657" spans="1:13" ht="12.75" customHeight="1" x14ac:dyDescent="0.25">
      <c r="A2657" t="s">
        <v>3998</v>
      </c>
      <c r="B2657" t="s">
        <v>2840</v>
      </c>
      <c r="C2657" s="1">
        <v>39813</v>
      </c>
      <c r="D2657" s="2">
        <v>39814</v>
      </c>
      <c r="E2657" t="s">
        <v>107</v>
      </c>
      <c r="F2657" t="s">
        <v>299</v>
      </c>
      <c r="G2657" t="s">
        <v>3997</v>
      </c>
      <c r="H2657" s="4">
        <v>3200</v>
      </c>
      <c r="I2657" s="4">
        <v>47.51</v>
      </c>
      <c r="J2657" s="4">
        <v>943.51</v>
      </c>
      <c r="K2657" s="4">
        <v>2256.4899999999998</v>
      </c>
      <c r="L2657" s="2">
        <v>45291</v>
      </c>
      <c r="M2657" t="s">
        <v>6</v>
      </c>
    </row>
    <row r="2658" spans="1:13" ht="12.75" customHeight="1" x14ac:dyDescent="0.25">
      <c r="A2658" t="s">
        <v>3999</v>
      </c>
      <c r="B2658" t="s">
        <v>4000</v>
      </c>
      <c r="C2658" s="1">
        <v>39813</v>
      </c>
      <c r="D2658" s="2">
        <v>39814</v>
      </c>
      <c r="E2658" t="s">
        <v>107</v>
      </c>
      <c r="F2658" t="s">
        <v>299</v>
      </c>
      <c r="G2658" t="s">
        <v>3997</v>
      </c>
      <c r="H2658" s="4">
        <v>300</v>
      </c>
      <c r="I2658" s="4">
        <v>4.45</v>
      </c>
      <c r="J2658" s="4">
        <v>88.45</v>
      </c>
      <c r="K2658" s="4">
        <v>211.55</v>
      </c>
      <c r="L2658" s="2">
        <v>45291</v>
      </c>
      <c r="M2658" t="s">
        <v>6</v>
      </c>
    </row>
    <row r="2659" spans="1:13" ht="12.75" customHeight="1" x14ac:dyDescent="0.25">
      <c r="A2659" t="s">
        <v>4001</v>
      </c>
      <c r="B2659" t="s">
        <v>4002</v>
      </c>
      <c r="C2659" s="1">
        <v>39813</v>
      </c>
      <c r="D2659" s="2">
        <v>39814</v>
      </c>
      <c r="E2659" t="s">
        <v>107</v>
      </c>
      <c r="F2659" t="s">
        <v>299</v>
      </c>
      <c r="G2659" t="s">
        <v>3997</v>
      </c>
      <c r="H2659" s="4">
        <v>3000</v>
      </c>
      <c r="I2659" s="4">
        <v>44.54</v>
      </c>
      <c r="J2659" s="4">
        <v>884.54</v>
      </c>
      <c r="K2659" s="4">
        <v>2115.46</v>
      </c>
      <c r="L2659" s="2">
        <v>45291</v>
      </c>
      <c r="M2659" t="s">
        <v>6</v>
      </c>
    </row>
    <row r="2660" spans="1:13" ht="12.75" customHeight="1" x14ac:dyDescent="0.25">
      <c r="A2660" t="s">
        <v>4003</v>
      </c>
      <c r="B2660" t="s">
        <v>2552</v>
      </c>
      <c r="C2660" s="1">
        <v>39813</v>
      </c>
      <c r="D2660" s="2">
        <v>39814</v>
      </c>
      <c r="E2660" t="s">
        <v>107</v>
      </c>
      <c r="F2660" t="s">
        <v>299</v>
      </c>
      <c r="G2660" t="s">
        <v>3997</v>
      </c>
      <c r="H2660" s="4">
        <v>600</v>
      </c>
      <c r="I2660" s="4">
        <v>8.91</v>
      </c>
      <c r="J2660" s="4">
        <v>176.91</v>
      </c>
      <c r="K2660" s="4">
        <v>423.09</v>
      </c>
      <c r="L2660" s="2">
        <v>45291</v>
      </c>
      <c r="M2660" t="s">
        <v>6</v>
      </c>
    </row>
    <row r="2661" spans="1:13" ht="12.75" customHeight="1" x14ac:dyDescent="0.25">
      <c r="A2661" t="s">
        <v>4004</v>
      </c>
      <c r="B2661" t="s">
        <v>2209</v>
      </c>
      <c r="C2661" s="1">
        <v>39813</v>
      </c>
      <c r="D2661" s="2">
        <v>39814</v>
      </c>
      <c r="E2661" t="s">
        <v>107</v>
      </c>
      <c r="F2661" t="s">
        <v>299</v>
      </c>
      <c r="G2661" t="s">
        <v>3997</v>
      </c>
      <c r="H2661" s="4">
        <v>400</v>
      </c>
      <c r="I2661" s="4">
        <v>5.94</v>
      </c>
      <c r="J2661" s="4">
        <v>117.95</v>
      </c>
      <c r="K2661" s="4">
        <v>282.05</v>
      </c>
      <c r="L2661" s="2">
        <v>45291</v>
      </c>
      <c r="M2661" t="s">
        <v>6</v>
      </c>
    </row>
    <row r="2662" spans="1:13" ht="12.75" customHeight="1" x14ac:dyDescent="0.25">
      <c r="A2662" t="s">
        <v>4005</v>
      </c>
      <c r="B2662" t="s">
        <v>3121</v>
      </c>
      <c r="C2662" s="1">
        <v>39813</v>
      </c>
      <c r="D2662" s="2">
        <v>39814</v>
      </c>
      <c r="E2662" t="s">
        <v>107</v>
      </c>
      <c r="F2662" t="s">
        <v>299</v>
      </c>
      <c r="G2662" t="s">
        <v>3997</v>
      </c>
      <c r="H2662" s="4">
        <v>39240</v>
      </c>
      <c r="I2662" s="4">
        <v>582.53</v>
      </c>
      <c r="J2662" s="4">
        <v>11569.73</v>
      </c>
      <c r="K2662" s="4">
        <v>27670.27</v>
      </c>
      <c r="L2662" s="2">
        <v>45291</v>
      </c>
      <c r="M2662" t="s">
        <v>6</v>
      </c>
    </row>
    <row r="2663" spans="1:13" ht="12.75" customHeight="1" x14ac:dyDescent="0.25">
      <c r="A2663" t="s">
        <v>4006</v>
      </c>
      <c r="B2663" t="s">
        <v>2447</v>
      </c>
      <c r="C2663" s="1">
        <v>39813</v>
      </c>
      <c r="D2663" s="2">
        <v>39814</v>
      </c>
      <c r="E2663" t="s">
        <v>107</v>
      </c>
      <c r="F2663" t="s">
        <v>299</v>
      </c>
      <c r="G2663" t="s">
        <v>3997</v>
      </c>
      <c r="H2663" s="4">
        <v>2027.22</v>
      </c>
      <c r="I2663" s="4">
        <v>30.09</v>
      </c>
      <c r="J2663" s="4">
        <v>597.79999999999995</v>
      </c>
      <c r="K2663" s="4">
        <v>1429.42</v>
      </c>
      <c r="L2663" s="2">
        <v>45291</v>
      </c>
      <c r="M2663" t="s">
        <v>6</v>
      </c>
    </row>
    <row r="2664" spans="1:13" ht="12.75" customHeight="1" x14ac:dyDescent="0.25">
      <c r="A2664" t="s">
        <v>4007</v>
      </c>
      <c r="B2664" t="s">
        <v>4008</v>
      </c>
      <c r="C2664" s="1">
        <v>39813</v>
      </c>
      <c r="D2664" s="2">
        <v>39814</v>
      </c>
      <c r="E2664" t="s">
        <v>107</v>
      </c>
      <c r="F2664" t="s">
        <v>299</v>
      </c>
      <c r="G2664" t="s">
        <v>3997</v>
      </c>
      <c r="H2664" s="4">
        <v>178.4</v>
      </c>
      <c r="I2664" s="4">
        <v>2.65</v>
      </c>
      <c r="J2664" s="4">
        <v>52.64</v>
      </c>
      <c r="K2664" s="4">
        <v>125.76</v>
      </c>
      <c r="L2664" s="2">
        <v>45291</v>
      </c>
      <c r="M2664" t="s">
        <v>6</v>
      </c>
    </row>
    <row r="2665" spans="1:13" ht="12.75" customHeight="1" x14ac:dyDescent="0.25">
      <c r="A2665" t="s">
        <v>4009</v>
      </c>
      <c r="B2665" t="s">
        <v>2447</v>
      </c>
      <c r="C2665" s="1">
        <v>39813</v>
      </c>
      <c r="D2665" s="2">
        <v>39814</v>
      </c>
      <c r="E2665" t="s">
        <v>107</v>
      </c>
      <c r="F2665" t="s">
        <v>299</v>
      </c>
      <c r="G2665" t="s">
        <v>3997</v>
      </c>
      <c r="H2665" s="4">
        <v>1361.23</v>
      </c>
      <c r="I2665" s="4">
        <v>20.21</v>
      </c>
      <c r="J2665" s="4">
        <v>401.44</v>
      </c>
      <c r="K2665" s="4">
        <v>959.79</v>
      </c>
      <c r="L2665" s="2">
        <v>45291</v>
      </c>
      <c r="M2665" t="s">
        <v>6</v>
      </c>
    </row>
    <row r="2666" spans="1:13" ht="12.75" customHeight="1" x14ac:dyDescent="0.25">
      <c r="A2666" t="s">
        <v>4010</v>
      </c>
      <c r="B2666" t="s">
        <v>2447</v>
      </c>
      <c r="C2666" s="1">
        <v>39813</v>
      </c>
      <c r="D2666" s="2">
        <v>39814</v>
      </c>
      <c r="E2666" t="s">
        <v>107</v>
      </c>
      <c r="F2666" t="s">
        <v>299</v>
      </c>
      <c r="G2666" t="s">
        <v>3997</v>
      </c>
      <c r="H2666" s="4">
        <v>1101.75</v>
      </c>
      <c r="I2666" s="4">
        <v>16.36</v>
      </c>
      <c r="J2666" s="4">
        <v>324.93</v>
      </c>
      <c r="K2666" s="4">
        <v>776.82</v>
      </c>
      <c r="L2666" s="2">
        <v>45291</v>
      </c>
      <c r="M2666" t="s">
        <v>6</v>
      </c>
    </row>
    <row r="2667" spans="1:13" ht="12.75" customHeight="1" x14ac:dyDescent="0.25">
      <c r="A2667" t="s">
        <v>4011</v>
      </c>
      <c r="B2667" t="s">
        <v>2447</v>
      </c>
      <c r="C2667" s="1">
        <v>39813</v>
      </c>
      <c r="D2667" s="2">
        <v>39814</v>
      </c>
      <c r="E2667" t="s">
        <v>107</v>
      </c>
      <c r="F2667" t="s">
        <v>299</v>
      </c>
      <c r="G2667" t="s">
        <v>3997</v>
      </c>
      <c r="H2667" s="4">
        <v>1727.65</v>
      </c>
      <c r="I2667" s="4">
        <v>25.65</v>
      </c>
      <c r="J2667" s="4">
        <v>509.36</v>
      </c>
      <c r="K2667" s="4">
        <v>1218.29</v>
      </c>
      <c r="L2667" s="2">
        <v>45291</v>
      </c>
      <c r="M2667" t="s">
        <v>6</v>
      </c>
    </row>
    <row r="2668" spans="1:13" ht="12.75" customHeight="1" x14ac:dyDescent="0.25">
      <c r="A2668" t="s">
        <v>4012</v>
      </c>
      <c r="B2668" t="s">
        <v>2447</v>
      </c>
      <c r="C2668" s="1">
        <v>39813</v>
      </c>
      <c r="D2668" s="2">
        <v>39814</v>
      </c>
      <c r="E2668" t="s">
        <v>107</v>
      </c>
      <c r="F2668" t="s">
        <v>299</v>
      </c>
      <c r="G2668" t="s">
        <v>3997</v>
      </c>
      <c r="H2668" s="4">
        <v>1379.19</v>
      </c>
      <c r="I2668" s="4">
        <v>20.48</v>
      </c>
      <c r="J2668" s="4">
        <v>406.61</v>
      </c>
      <c r="K2668" s="4">
        <v>972.58</v>
      </c>
      <c r="L2668" s="2">
        <v>45291</v>
      </c>
      <c r="M2668" t="s">
        <v>6</v>
      </c>
    </row>
    <row r="2669" spans="1:13" ht="12.75" customHeight="1" x14ac:dyDescent="0.25">
      <c r="A2669" t="s">
        <v>4013</v>
      </c>
      <c r="B2669" t="s">
        <v>4014</v>
      </c>
      <c r="C2669" s="1">
        <v>39813</v>
      </c>
      <c r="D2669" s="2">
        <v>39814</v>
      </c>
      <c r="E2669" t="s">
        <v>107</v>
      </c>
      <c r="F2669" t="s">
        <v>299</v>
      </c>
      <c r="G2669" t="s">
        <v>3997</v>
      </c>
      <c r="H2669" s="4">
        <v>1949</v>
      </c>
      <c r="I2669" s="4">
        <v>28.93</v>
      </c>
      <c r="J2669" s="4">
        <v>574.66</v>
      </c>
      <c r="K2669" s="4">
        <v>1374.34</v>
      </c>
      <c r="L2669" s="2">
        <v>45291</v>
      </c>
      <c r="M2669" t="s">
        <v>6</v>
      </c>
    </row>
    <row r="2670" spans="1:13" ht="12.75" customHeight="1" x14ac:dyDescent="0.25">
      <c r="A2670" t="s">
        <v>4015</v>
      </c>
      <c r="B2670" t="s">
        <v>2447</v>
      </c>
      <c r="C2670" s="1">
        <v>39813</v>
      </c>
      <c r="D2670" s="2">
        <v>39814</v>
      </c>
      <c r="E2670" t="s">
        <v>107</v>
      </c>
      <c r="F2670" t="s">
        <v>299</v>
      </c>
      <c r="G2670" t="s">
        <v>3997</v>
      </c>
      <c r="H2670" s="4">
        <v>985.84</v>
      </c>
      <c r="I2670" s="4">
        <v>14.64</v>
      </c>
      <c r="J2670" s="4">
        <v>290.72000000000003</v>
      </c>
      <c r="K2670" s="4">
        <v>695.12</v>
      </c>
      <c r="L2670" s="2">
        <v>45291</v>
      </c>
      <c r="M2670" t="s">
        <v>6</v>
      </c>
    </row>
    <row r="2671" spans="1:13" ht="12.75" customHeight="1" x14ac:dyDescent="0.25">
      <c r="A2671" t="s">
        <v>4016</v>
      </c>
      <c r="B2671" t="s">
        <v>2447</v>
      </c>
      <c r="C2671" s="1">
        <v>39813</v>
      </c>
      <c r="D2671" s="2">
        <v>39814</v>
      </c>
      <c r="E2671" t="s">
        <v>107</v>
      </c>
      <c r="F2671" t="s">
        <v>299</v>
      </c>
      <c r="G2671" t="s">
        <v>3997</v>
      </c>
      <c r="H2671" s="4">
        <v>4637.34</v>
      </c>
      <c r="I2671" s="4">
        <v>68.84</v>
      </c>
      <c r="J2671" s="4">
        <v>1367.35</v>
      </c>
      <c r="K2671" s="4">
        <v>3269.99</v>
      </c>
      <c r="L2671" s="2">
        <v>45291</v>
      </c>
      <c r="M2671" t="s">
        <v>6</v>
      </c>
    </row>
    <row r="2672" spans="1:13" ht="12.75" customHeight="1" x14ac:dyDescent="0.25">
      <c r="A2672" t="s">
        <v>4017</v>
      </c>
      <c r="B2672" t="s">
        <v>2447</v>
      </c>
      <c r="C2672" s="1">
        <v>39813</v>
      </c>
      <c r="D2672" s="2">
        <v>39814</v>
      </c>
      <c r="E2672" t="s">
        <v>107</v>
      </c>
      <c r="F2672" t="s">
        <v>299</v>
      </c>
      <c r="G2672" t="s">
        <v>3997</v>
      </c>
      <c r="H2672" s="4">
        <v>914.03</v>
      </c>
      <c r="I2672" s="4">
        <v>13.57</v>
      </c>
      <c r="J2672" s="4">
        <v>269.49</v>
      </c>
      <c r="K2672" s="4">
        <v>644.54</v>
      </c>
      <c r="L2672" s="2">
        <v>45291</v>
      </c>
      <c r="M2672" t="s">
        <v>6</v>
      </c>
    </row>
    <row r="2673" spans="1:13" ht="12.75" customHeight="1" x14ac:dyDescent="0.25">
      <c r="A2673" t="s">
        <v>4018</v>
      </c>
      <c r="B2673" t="s">
        <v>4019</v>
      </c>
      <c r="C2673" s="1">
        <v>39813</v>
      </c>
      <c r="D2673" s="2">
        <v>39814</v>
      </c>
      <c r="E2673" t="s">
        <v>107</v>
      </c>
      <c r="F2673" t="s">
        <v>299</v>
      </c>
      <c r="G2673" t="s">
        <v>3997</v>
      </c>
      <c r="H2673" s="4">
        <v>19451.14</v>
      </c>
      <c r="I2673" s="4">
        <v>288.76</v>
      </c>
      <c r="J2673" s="4">
        <v>5735.05</v>
      </c>
      <c r="K2673" s="4">
        <v>13716.09</v>
      </c>
      <c r="L2673" s="2">
        <v>45291</v>
      </c>
      <c r="M2673" t="s">
        <v>6</v>
      </c>
    </row>
    <row r="2674" spans="1:13" ht="12.75" customHeight="1" x14ac:dyDescent="0.25">
      <c r="A2674" t="s">
        <v>4020</v>
      </c>
      <c r="B2674" t="s">
        <v>4021</v>
      </c>
      <c r="C2674" s="1">
        <v>39813</v>
      </c>
      <c r="D2674" s="2">
        <v>39814</v>
      </c>
      <c r="E2674" t="s">
        <v>107</v>
      </c>
      <c r="F2674" t="s">
        <v>299</v>
      </c>
      <c r="G2674" t="s">
        <v>3997</v>
      </c>
      <c r="H2674" s="4">
        <v>61773.83</v>
      </c>
      <c r="I2674" s="4">
        <v>917.05</v>
      </c>
      <c r="J2674" s="4">
        <v>18213.78</v>
      </c>
      <c r="K2674" s="4">
        <v>43560.05</v>
      </c>
      <c r="L2674" s="2">
        <v>45291</v>
      </c>
      <c r="M2674" t="s">
        <v>6</v>
      </c>
    </row>
    <row r="2675" spans="1:13" ht="12.75" customHeight="1" x14ac:dyDescent="0.25">
      <c r="A2675" t="s">
        <v>4022</v>
      </c>
      <c r="B2675" t="s">
        <v>2169</v>
      </c>
      <c r="C2675" s="1">
        <v>39844</v>
      </c>
      <c r="D2675" s="2">
        <v>39845</v>
      </c>
      <c r="E2675" t="s">
        <v>107</v>
      </c>
      <c r="F2675" t="s">
        <v>299</v>
      </c>
      <c r="G2675" t="s">
        <v>4023</v>
      </c>
      <c r="H2675" s="4">
        <v>1245</v>
      </c>
      <c r="I2675" s="4">
        <v>18.489999999999998</v>
      </c>
      <c r="J2675" s="4">
        <v>365.03</v>
      </c>
      <c r="K2675" s="4">
        <v>879.97</v>
      </c>
      <c r="L2675" s="2">
        <v>45291</v>
      </c>
      <c r="M2675" t="s">
        <v>6</v>
      </c>
    </row>
    <row r="2676" spans="1:13" ht="12.75" customHeight="1" x14ac:dyDescent="0.25">
      <c r="A2676" t="s">
        <v>4024</v>
      </c>
      <c r="B2676" t="s">
        <v>1785</v>
      </c>
      <c r="C2676" s="1">
        <v>39844</v>
      </c>
      <c r="D2676" s="2">
        <v>39845</v>
      </c>
      <c r="E2676" t="s">
        <v>107</v>
      </c>
      <c r="F2676" t="s">
        <v>299</v>
      </c>
      <c r="G2676" t="s">
        <v>4023</v>
      </c>
      <c r="H2676" s="4">
        <v>542.16999999999996</v>
      </c>
      <c r="I2676" s="4">
        <v>8.06</v>
      </c>
      <c r="J2676" s="4">
        <v>158.91999999999999</v>
      </c>
      <c r="K2676" s="4">
        <v>383.25</v>
      </c>
      <c r="L2676" s="2">
        <v>45291</v>
      </c>
      <c r="M2676" t="s">
        <v>6</v>
      </c>
    </row>
    <row r="2677" spans="1:13" ht="12.75" customHeight="1" x14ac:dyDescent="0.25">
      <c r="A2677" t="s">
        <v>4025</v>
      </c>
      <c r="B2677" t="s">
        <v>2840</v>
      </c>
      <c r="C2677" s="1">
        <v>39844</v>
      </c>
      <c r="D2677" s="2">
        <v>39845</v>
      </c>
      <c r="E2677" t="s">
        <v>107</v>
      </c>
      <c r="F2677" t="s">
        <v>299</v>
      </c>
      <c r="G2677" t="s">
        <v>4023</v>
      </c>
      <c r="H2677" s="4">
        <v>512.79999999999995</v>
      </c>
      <c r="I2677" s="4">
        <v>7.62</v>
      </c>
      <c r="J2677" s="4">
        <v>150.41</v>
      </c>
      <c r="K2677" s="4">
        <v>362.39</v>
      </c>
      <c r="L2677" s="2">
        <v>45291</v>
      </c>
      <c r="M2677" t="s">
        <v>6</v>
      </c>
    </row>
    <row r="2678" spans="1:13" ht="12.75" customHeight="1" x14ac:dyDescent="0.25">
      <c r="A2678" t="s">
        <v>4026</v>
      </c>
      <c r="B2678" t="s">
        <v>792</v>
      </c>
      <c r="C2678" s="1">
        <v>39844</v>
      </c>
      <c r="D2678" s="2">
        <v>39845</v>
      </c>
      <c r="E2678" t="s">
        <v>107</v>
      </c>
      <c r="F2678" t="s">
        <v>299</v>
      </c>
      <c r="G2678" t="s">
        <v>4023</v>
      </c>
      <c r="H2678" s="4">
        <v>1200</v>
      </c>
      <c r="I2678" s="4">
        <v>17.829999999999998</v>
      </c>
      <c r="J2678" s="4">
        <v>351.83</v>
      </c>
      <c r="K2678" s="4">
        <v>848.17</v>
      </c>
      <c r="L2678" s="2">
        <v>45291</v>
      </c>
      <c r="M2678" t="s">
        <v>6</v>
      </c>
    </row>
    <row r="2679" spans="1:13" ht="12.75" customHeight="1" x14ac:dyDescent="0.25">
      <c r="A2679" t="s">
        <v>4027</v>
      </c>
      <c r="B2679" t="s">
        <v>2367</v>
      </c>
      <c r="C2679" s="1">
        <v>39844</v>
      </c>
      <c r="D2679" s="2">
        <v>39845</v>
      </c>
      <c r="E2679" t="s">
        <v>107</v>
      </c>
      <c r="F2679" t="s">
        <v>299</v>
      </c>
      <c r="G2679" t="s">
        <v>4023</v>
      </c>
      <c r="H2679" s="4">
        <v>1800</v>
      </c>
      <c r="I2679" s="4">
        <v>26.74</v>
      </c>
      <c r="J2679" s="4">
        <v>527.74</v>
      </c>
      <c r="K2679" s="4">
        <v>1272.26</v>
      </c>
      <c r="L2679" s="2">
        <v>45291</v>
      </c>
      <c r="M2679" t="s">
        <v>6</v>
      </c>
    </row>
    <row r="2680" spans="1:13" ht="12.75" customHeight="1" x14ac:dyDescent="0.25">
      <c r="A2680" t="s">
        <v>4028</v>
      </c>
      <c r="B2680" t="s">
        <v>2172</v>
      </c>
      <c r="C2680" s="1">
        <v>39844</v>
      </c>
      <c r="D2680" s="2">
        <v>39845</v>
      </c>
      <c r="E2680" t="s">
        <v>107</v>
      </c>
      <c r="F2680" t="s">
        <v>299</v>
      </c>
      <c r="G2680" t="s">
        <v>4023</v>
      </c>
      <c r="H2680" s="4">
        <v>21693.200000000001</v>
      </c>
      <c r="I2680" s="4">
        <v>322.24</v>
      </c>
      <c r="J2680" s="4">
        <v>6360.14</v>
      </c>
      <c r="K2680" s="4">
        <v>15333.06</v>
      </c>
      <c r="L2680" s="2">
        <v>45291</v>
      </c>
      <c r="M2680" t="s">
        <v>6</v>
      </c>
    </row>
    <row r="2681" spans="1:13" ht="12.75" customHeight="1" x14ac:dyDescent="0.25">
      <c r="A2681" t="s">
        <v>4029</v>
      </c>
      <c r="B2681" t="s">
        <v>4030</v>
      </c>
      <c r="C2681" s="1">
        <v>39844</v>
      </c>
      <c r="D2681" s="2">
        <v>39845</v>
      </c>
      <c r="E2681" t="s">
        <v>107</v>
      </c>
      <c r="F2681" t="s">
        <v>299</v>
      </c>
      <c r="G2681" t="s">
        <v>4023</v>
      </c>
      <c r="H2681" s="4">
        <v>22420</v>
      </c>
      <c r="I2681" s="4">
        <v>333.03</v>
      </c>
      <c r="J2681" s="4">
        <v>6573.27</v>
      </c>
      <c r="K2681" s="4">
        <v>15846.73</v>
      </c>
      <c r="L2681" s="2">
        <v>45291</v>
      </c>
      <c r="M2681" t="s">
        <v>6</v>
      </c>
    </row>
    <row r="2682" spans="1:13" ht="12.75" customHeight="1" x14ac:dyDescent="0.25">
      <c r="A2682" t="s">
        <v>4031</v>
      </c>
      <c r="B2682" t="s">
        <v>1340</v>
      </c>
      <c r="C2682" s="1">
        <v>39844</v>
      </c>
      <c r="D2682" s="2">
        <v>39845</v>
      </c>
      <c r="E2682" t="s">
        <v>107</v>
      </c>
      <c r="F2682" t="s">
        <v>299</v>
      </c>
      <c r="G2682" t="s">
        <v>4023</v>
      </c>
      <c r="H2682" s="4">
        <v>12000</v>
      </c>
      <c r="I2682" s="4">
        <v>178.25</v>
      </c>
      <c r="J2682" s="4">
        <v>3518.25</v>
      </c>
      <c r="K2682" s="4">
        <v>8481.75</v>
      </c>
      <c r="L2682" s="2">
        <v>45291</v>
      </c>
      <c r="M2682" t="s">
        <v>6</v>
      </c>
    </row>
    <row r="2683" spans="1:13" ht="12.75" customHeight="1" x14ac:dyDescent="0.25">
      <c r="A2683" t="s">
        <v>4032</v>
      </c>
      <c r="B2683" t="s">
        <v>2862</v>
      </c>
      <c r="C2683" s="1">
        <v>39844</v>
      </c>
      <c r="D2683" s="2">
        <v>39845</v>
      </c>
      <c r="E2683" t="s">
        <v>107</v>
      </c>
      <c r="F2683" t="s">
        <v>299</v>
      </c>
      <c r="G2683" t="s">
        <v>4023</v>
      </c>
      <c r="H2683" s="4">
        <v>3200</v>
      </c>
      <c r="I2683" s="4">
        <v>47.53</v>
      </c>
      <c r="J2683" s="4">
        <v>938.2</v>
      </c>
      <c r="K2683" s="4">
        <v>2261.8000000000002</v>
      </c>
      <c r="L2683" s="2">
        <v>45291</v>
      </c>
      <c r="M2683" t="s">
        <v>6</v>
      </c>
    </row>
    <row r="2684" spans="1:13" ht="12.75" customHeight="1" x14ac:dyDescent="0.25">
      <c r="A2684" t="s">
        <v>4033</v>
      </c>
      <c r="B2684" t="s">
        <v>2181</v>
      </c>
      <c r="C2684" s="1">
        <v>39844</v>
      </c>
      <c r="D2684" s="2">
        <v>39845</v>
      </c>
      <c r="E2684" t="s">
        <v>107</v>
      </c>
      <c r="F2684" t="s">
        <v>299</v>
      </c>
      <c r="G2684" t="s">
        <v>4023</v>
      </c>
      <c r="H2684" s="4">
        <v>30800</v>
      </c>
      <c r="I2684" s="4">
        <v>457.51</v>
      </c>
      <c r="J2684" s="4">
        <v>9030.18</v>
      </c>
      <c r="K2684" s="4">
        <v>21769.82</v>
      </c>
      <c r="L2684" s="2">
        <v>45291</v>
      </c>
      <c r="M2684" t="s">
        <v>6</v>
      </c>
    </row>
    <row r="2685" spans="1:13" ht="12.75" customHeight="1" x14ac:dyDescent="0.25">
      <c r="A2685" t="s">
        <v>4034</v>
      </c>
      <c r="B2685" t="s">
        <v>4035</v>
      </c>
      <c r="C2685" s="1">
        <v>39844</v>
      </c>
      <c r="D2685" s="2">
        <v>39845</v>
      </c>
      <c r="E2685" t="s">
        <v>107</v>
      </c>
      <c r="F2685" t="s">
        <v>299</v>
      </c>
      <c r="G2685" t="s">
        <v>4023</v>
      </c>
      <c r="H2685" s="4">
        <v>1750</v>
      </c>
      <c r="I2685" s="4">
        <v>26</v>
      </c>
      <c r="J2685" s="4">
        <v>513.09</v>
      </c>
      <c r="K2685" s="4">
        <v>1236.9100000000001</v>
      </c>
      <c r="L2685" s="2">
        <v>45291</v>
      </c>
      <c r="M2685" t="s">
        <v>6</v>
      </c>
    </row>
    <row r="2686" spans="1:13" ht="12.75" customHeight="1" x14ac:dyDescent="0.25">
      <c r="A2686" t="s">
        <v>4036</v>
      </c>
      <c r="B2686" t="s">
        <v>3514</v>
      </c>
      <c r="C2686" s="1">
        <v>39844</v>
      </c>
      <c r="D2686" s="2">
        <v>39845</v>
      </c>
      <c r="E2686" t="s">
        <v>107</v>
      </c>
      <c r="F2686" t="s">
        <v>299</v>
      </c>
      <c r="G2686" t="s">
        <v>4023</v>
      </c>
      <c r="H2686" s="4">
        <v>600</v>
      </c>
      <c r="I2686" s="4">
        <v>8.91</v>
      </c>
      <c r="J2686" s="4">
        <v>175.91</v>
      </c>
      <c r="K2686" s="4">
        <v>424.09</v>
      </c>
      <c r="L2686" s="2">
        <v>45291</v>
      </c>
      <c r="M2686" t="s">
        <v>6</v>
      </c>
    </row>
    <row r="2687" spans="1:13" ht="12.75" customHeight="1" x14ac:dyDescent="0.25">
      <c r="A2687" t="s">
        <v>4037</v>
      </c>
      <c r="B2687" t="s">
        <v>4038</v>
      </c>
      <c r="C2687" s="1">
        <v>39844</v>
      </c>
      <c r="D2687" s="2">
        <v>39845</v>
      </c>
      <c r="E2687" t="s">
        <v>107</v>
      </c>
      <c r="F2687" t="s">
        <v>299</v>
      </c>
      <c r="G2687" t="s">
        <v>4023</v>
      </c>
      <c r="H2687" s="4">
        <v>4240</v>
      </c>
      <c r="I2687" s="4">
        <v>62.98</v>
      </c>
      <c r="J2687" s="4">
        <v>1243.1199999999999</v>
      </c>
      <c r="K2687" s="4">
        <v>2996.88</v>
      </c>
      <c r="L2687" s="2">
        <v>45291</v>
      </c>
      <c r="M2687" t="s">
        <v>6</v>
      </c>
    </row>
    <row r="2688" spans="1:13" ht="12.75" customHeight="1" x14ac:dyDescent="0.25">
      <c r="A2688" t="s">
        <v>4039</v>
      </c>
      <c r="B2688" t="s">
        <v>1358</v>
      </c>
      <c r="C2688" s="1">
        <v>39844</v>
      </c>
      <c r="D2688" s="2">
        <v>39845</v>
      </c>
      <c r="E2688" t="s">
        <v>107</v>
      </c>
      <c r="F2688" t="s">
        <v>299</v>
      </c>
      <c r="G2688" t="s">
        <v>4023</v>
      </c>
      <c r="H2688" s="4">
        <v>1200</v>
      </c>
      <c r="I2688" s="4">
        <v>17.829999999999998</v>
      </c>
      <c r="J2688" s="4">
        <v>351.83</v>
      </c>
      <c r="K2688" s="4">
        <v>848.17</v>
      </c>
      <c r="L2688" s="2">
        <v>45291</v>
      </c>
      <c r="M2688" t="s">
        <v>6</v>
      </c>
    </row>
    <row r="2689" spans="1:13" ht="12.75" customHeight="1" x14ac:dyDescent="0.25">
      <c r="A2689" t="s">
        <v>4040</v>
      </c>
      <c r="B2689" t="s">
        <v>2181</v>
      </c>
      <c r="C2689" s="1">
        <v>39903</v>
      </c>
      <c r="D2689" s="2">
        <v>39904</v>
      </c>
      <c r="E2689" t="s">
        <v>107</v>
      </c>
      <c r="F2689" t="s">
        <v>299</v>
      </c>
      <c r="G2689" t="s">
        <v>4041</v>
      </c>
      <c r="H2689" s="4">
        <v>20910</v>
      </c>
      <c r="I2689" s="4">
        <v>310.97000000000003</v>
      </c>
      <c r="J2689" s="4">
        <v>6061.22</v>
      </c>
      <c r="K2689" s="4">
        <v>14848.78</v>
      </c>
      <c r="L2689" s="2">
        <v>45291</v>
      </c>
      <c r="M2689" t="s">
        <v>6</v>
      </c>
    </row>
    <row r="2690" spans="1:13" ht="12.75" customHeight="1" x14ac:dyDescent="0.25">
      <c r="A2690" t="s">
        <v>4042</v>
      </c>
      <c r="B2690" t="s">
        <v>2447</v>
      </c>
      <c r="C2690" s="1">
        <v>39903</v>
      </c>
      <c r="D2690" s="2">
        <v>39904</v>
      </c>
      <c r="E2690" t="s">
        <v>107</v>
      </c>
      <c r="F2690" t="s">
        <v>299</v>
      </c>
      <c r="G2690" t="s">
        <v>4041</v>
      </c>
      <c r="H2690" s="4">
        <v>482.73</v>
      </c>
      <c r="I2690" s="4">
        <v>7.18</v>
      </c>
      <c r="J2690" s="4">
        <v>140.01</v>
      </c>
      <c r="K2690" s="4">
        <v>342.72</v>
      </c>
      <c r="L2690" s="2">
        <v>45291</v>
      </c>
      <c r="M2690" t="s">
        <v>6</v>
      </c>
    </row>
    <row r="2691" spans="1:13" ht="12.75" customHeight="1" x14ac:dyDescent="0.25">
      <c r="A2691" t="s">
        <v>4043</v>
      </c>
      <c r="B2691" t="s">
        <v>2447</v>
      </c>
      <c r="C2691" s="1">
        <v>39903</v>
      </c>
      <c r="D2691" s="2">
        <v>39904</v>
      </c>
      <c r="E2691" t="s">
        <v>107</v>
      </c>
      <c r="F2691" t="s">
        <v>299</v>
      </c>
      <c r="G2691" t="s">
        <v>4041</v>
      </c>
      <c r="H2691" s="4">
        <v>2776.59</v>
      </c>
      <c r="I2691" s="4">
        <v>41.29</v>
      </c>
      <c r="J2691" s="4">
        <v>804.84</v>
      </c>
      <c r="K2691" s="4">
        <v>1971.75</v>
      </c>
      <c r="L2691" s="2">
        <v>45291</v>
      </c>
      <c r="M2691" t="s">
        <v>6</v>
      </c>
    </row>
    <row r="2692" spans="1:13" ht="12.75" customHeight="1" x14ac:dyDescent="0.25">
      <c r="A2692" t="s">
        <v>4044</v>
      </c>
      <c r="B2692" t="s">
        <v>2958</v>
      </c>
      <c r="C2692" s="1">
        <v>39903</v>
      </c>
      <c r="D2692" s="2">
        <v>39904</v>
      </c>
      <c r="E2692" t="s">
        <v>107</v>
      </c>
      <c r="F2692" t="s">
        <v>299</v>
      </c>
      <c r="G2692" t="s">
        <v>4041</v>
      </c>
      <c r="H2692" s="4">
        <v>168.51</v>
      </c>
      <c r="I2692" s="4">
        <v>2.5099999999999998</v>
      </c>
      <c r="J2692" s="4">
        <v>48.67</v>
      </c>
      <c r="K2692" s="4">
        <v>119.84</v>
      </c>
      <c r="L2692" s="2">
        <v>45291</v>
      </c>
      <c r="M2692" t="s">
        <v>6</v>
      </c>
    </row>
    <row r="2693" spans="1:13" ht="12.75" customHeight="1" x14ac:dyDescent="0.25">
      <c r="A2693" t="s">
        <v>4045</v>
      </c>
      <c r="B2693" t="s">
        <v>4046</v>
      </c>
      <c r="C2693" s="1">
        <v>39903</v>
      </c>
      <c r="D2693" s="2">
        <v>39904</v>
      </c>
      <c r="E2693" t="s">
        <v>107</v>
      </c>
      <c r="F2693" t="s">
        <v>299</v>
      </c>
      <c r="G2693" t="s">
        <v>4041</v>
      </c>
      <c r="H2693" s="4">
        <v>193532.49</v>
      </c>
      <c r="I2693" s="4">
        <v>2808.49</v>
      </c>
      <c r="J2693" s="4">
        <v>59427.01</v>
      </c>
      <c r="K2693" s="4">
        <v>134105.48000000001</v>
      </c>
      <c r="L2693" s="2">
        <v>45291</v>
      </c>
      <c r="M2693" t="s">
        <v>6</v>
      </c>
    </row>
    <row r="2694" spans="1:13" ht="12.75" customHeight="1" x14ac:dyDescent="0.25">
      <c r="A2694" t="s">
        <v>4047</v>
      </c>
      <c r="B2694" t="s">
        <v>2447</v>
      </c>
      <c r="C2694" s="1">
        <v>39903</v>
      </c>
      <c r="D2694" s="2">
        <v>39904</v>
      </c>
      <c r="E2694" t="s">
        <v>107</v>
      </c>
      <c r="F2694" t="s">
        <v>299</v>
      </c>
      <c r="G2694" t="s">
        <v>4041</v>
      </c>
      <c r="H2694" s="4">
        <v>4239.18</v>
      </c>
      <c r="I2694" s="4">
        <v>63.05</v>
      </c>
      <c r="J2694" s="4">
        <v>1228.79</v>
      </c>
      <c r="K2694" s="4">
        <v>3010.39</v>
      </c>
      <c r="L2694" s="2">
        <v>45291</v>
      </c>
      <c r="M2694" t="s">
        <v>6</v>
      </c>
    </row>
    <row r="2695" spans="1:13" ht="12.75" customHeight="1" x14ac:dyDescent="0.25">
      <c r="A2695" t="s">
        <v>4048</v>
      </c>
      <c r="B2695" t="s">
        <v>2447</v>
      </c>
      <c r="C2695" s="1">
        <v>39903</v>
      </c>
      <c r="D2695" s="2">
        <v>39904</v>
      </c>
      <c r="E2695" t="s">
        <v>107</v>
      </c>
      <c r="F2695" t="s">
        <v>299</v>
      </c>
      <c r="G2695" t="s">
        <v>4041</v>
      </c>
      <c r="H2695" s="4">
        <v>549.69000000000005</v>
      </c>
      <c r="I2695" s="4">
        <v>8.18</v>
      </c>
      <c r="J2695" s="4">
        <v>159.31</v>
      </c>
      <c r="K2695" s="4">
        <v>390.38</v>
      </c>
      <c r="L2695" s="2">
        <v>45291</v>
      </c>
      <c r="M2695" t="s">
        <v>6</v>
      </c>
    </row>
    <row r="2696" spans="1:13" ht="12.75" customHeight="1" x14ac:dyDescent="0.25">
      <c r="A2696" t="s">
        <v>4049</v>
      </c>
      <c r="B2696" t="s">
        <v>3304</v>
      </c>
      <c r="C2696" s="1">
        <v>39903</v>
      </c>
      <c r="D2696" s="2">
        <v>39904</v>
      </c>
      <c r="E2696" t="s">
        <v>107</v>
      </c>
      <c r="F2696" t="s">
        <v>299</v>
      </c>
      <c r="G2696" t="s">
        <v>4041</v>
      </c>
      <c r="H2696" s="4">
        <v>48776.92</v>
      </c>
      <c r="I2696" s="4">
        <v>725.4</v>
      </c>
      <c r="J2696" s="4">
        <v>14139.08</v>
      </c>
      <c r="K2696" s="4">
        <v>34637.839999999997</v>
      </c>
      <c r="L2696" s="2">
        <v>45291</v>
      </c>
      <c r="M2696" t="s">
        <v>6</v>
      </c>
    </row>
    <row r="2697" spans="1:13" ht="12.75" customHeight="1" x14ac:dyDescent="0.25">
      <c r="A2697" t="s">
        <v>4050</v>
      </c>
      <c r="B2697" t="s">
        <v>4051</v>
      </c>
      <c r="C2697" s="1">
        <v>39903</v>
      </c>
      <c r="D2697" s="2">
        <v>39904</v>
      </c>
      <c r="E2697" t="s">
        <v>107</v>
      </c>
      <c r="F2697" t="s">
        <v>299</v>
      </c>
      <c r="G2697" t="s">
        <v>4041</v>
      </c>
      <c r="H2697" s="4">
        <v>532000</v>
      </c>
      <c r="I2697" s="4">
        <v>7720.24</v>
      </c>
      <c r="J2697" s="4">
        <v>163358.54999999999</v>
      </c>
      <c r="K2697" s="4">
        <v>368641.45</v>
      </c>
      <c r="L2697" s="2">
        <v>45291</v>
      </c>
      <c r="M2697" t="s">
        <v>6</v>
      </c>
    </row>
    <row r="2698" spans="1:13" ht="12.75" customHeight="1" x14ac:dyDescent="0.25">
      <c r="A2698" t="s">
        <v>4052</v>
      </c>
      <c r="B2698" t="s">
        <v>2906</v>
      </c>
      <c r="C2698" s="1">
        <v>39903</v>
      </c>
      <c r="D2698" s="2">
        <v>39904</v>
      </c>
      <c r="E2698" t="s">
        <v>107</v>
      </c>
      <c r="F2698" t="s">
        <v>299</v>
      </c>
      <c r="G2698" t="s">
        <v>4041</v>
      </c>
      <c r="H2698" s="4">
        <v>378210</v>
      </c>
      <c r="I2698" s="4">
        <v>5488.48</v>
      </c>
      <c r="J2698" s="4">
        <v>116135.02</v>
      </c>
      <c r="K2698" s="4">
        <v>262074.98</v>
      </c>
      <c r="L2698" s="2">
        <v>45291</v>
      </c>
      <c r="M2698" t="s">
        <v>6</v>
      </c>
    </row>
    <row r="2699" spans="1:13" ht="12.75" customHeight="1" x14ac:dyDescent="0.25">
      <c r="A2699" t="s">
        <v>4053</v>
      </c>
      <c r="B2699" t="s">
        <v>4054</v>
      </c>
      <c r="C2699" s="1">
        <v>39903</v>
      </c>
      <c r="D2699" s="2">
        <v>39904</v>
      </c>
      <c r="E2699" t="s">
        <v>107</v>
      </c>
      <c r="F2699" t="s">
        <v>299</v>
      </c>
      <c r="G2699" t="s">
        <v>4041</v>
      </c>
      <c r="H2699" s="4">
        <v>34000</v>
      </c>
      <c r="I2699" s="4">
        <v>493.4</v>
      </c>
      <c r="J2699" s="4">
        <v>10440.23</v>
      </c>
      <c r="K2699" s="4">
        <v>23559.77</v>
      </c>
      <c r="L2699" s="2">
        <v>45291</v>
      </c>
      <c r="M2699" t="s">
        <v>6</v>
      </c>
    </row>
    <row r="2700" spans="1:13" ht="12.75" customHeight="1" x14ac:dyDescent="0.25">
      <c r="A2700" t="s">
        <v>4055</v>
      </c>
      <c r="B2700" t="s">
        <v>4056</v>
      </c>
      <c r="C2700" s="1">
        <v>39903</v>
      </c>
      <c r="D2700" s="2">
        <v>39904</v>
      </c>
      <c r="E2700" t="s">
        <v>107</v>
      </c>
      <c r="F2700" t="s">
        <v>299</v>
      </c>
      <c r="G2700" t="s">
        <v>4041</v>
      </c>
      <c r="H2700" s="4">
        <v>25300</v>
      </c>
      <c r="I2700" s="4">
        <v>367.15</v>
      </c>
      <c r="J2700" s="4">
        <v>7768.78</v>
      </c>
      <c r="K2700" s="4">
        <v>17531.22</v>
      </c>
      <c r="L2700" s="2">
        <v>45291</v>
      </c>
      <c r="M2700" t="s">
        <v>6</v>
      </c>
    </row>
    <row r="2701" spans="1:13" ht="12.75" customHeight="1" x14ac:dyDescent="0.25">
      <c r="A2701" t="s">
        <v>4057</v>
      </c>
      <c r="B2701" t="s">
        <v>4058</v>
      </c>
      <c r="C2701" s="1">
        <v>39903</v>
      </c>
      <c r="D2701" s="2">
        <v>39904</v>
      </c>
      <c r="E2701" t="s">
        <v>107</v>
      </c>
      <c r="F2701" t="s">
        <v>299</v>
      </c>
      <c r="G2701" t="s">
        <v>4041</v>
      </c>
      <c r="H2701" s="4">
        <v>1800</v>
      </c>
      <c r="I2701" s="4">
        <v>26.12</v>
      </c>
      <c r="J2701" s="4">
        <v>552.74</v>
      </c>
      <c r="K2701" s="4">
        <v>1247.26</v>
      </c>
      <c r="L2701" s="2">
        <v>45291</v>
      </c>
      <c r="M2701" t="s">
        <v>6</v>
      </c>
    </row>
    <row r="2702" spans="1:13" ht="12.75" customHeight="1" x14ac:dyDescent="0.25">
      <c r="A2702" t="s">
        <v>4059</v>
      </c>
      <c r="B2702" t="s">
        <v>4060</v>
      </c>
      <c r="C2702" s="1">
        <v>39903</v>
      </c>
      <c r="D2702" s="2">
        <v>39904</v>
      </c>
      <c r="E2702" t="s">
        <v>107</v>
      </c>
      <c r="F2702" t="s">
        <v>299</v>
      </c>
      <c r="G2702" t="s">
        <v>4041</v>
      </c>
      <c r="H2702" s="4">
        <v>24000</v>
      </c>
      <c r="I2702" s="4">
        <v>348.28</v>
      </c>
      <c r="J2702" s="4">
        <v>7369.58</v>
      </c>
      <c r="K2702" s="4">
        <v>16630.419999999998</v>
      </c>
      <c r="L2702" s="2">
        <v>45291</v>
      </c>
      <c r="M2702" t="s">
        <v>6</v>
      </c>
    </row>
    <row r="2703" spans="1:13" ht="12.75" customHeight="1" x14ac:dyDescent="0.25">
      <c r="A2703" t="s">
        <v>4061</v>
      </c>
      <c r="B2703" t="s">
        <v>4062</v>
      </c>
      <c r="C2703" s="1">
        <v>39903</v>
      </c>
      <c r="D2703" s="2">
        <v>39904</v>
      </c>
      <c r="E2703" t="s">
        <v>107</v>
      </c>
      <c r="F2703" t="s">
        <v>299</v>
      </c>
      <c r="G2703" t="s">
        <v>4041</v>
      </c>
      <c r="H2703" s="4">
        <v>10000</v>
      </c>
      <c r="I2703" s="4">
        <v>145.12</v>
      </c>
      <c r="J2703" s="4">
        <v>3070.71</v>
      </c>
      <c r="K2703" s="4">
        <v>6929.29</v>
      </c>
      <c r="L2703" s="2">
        <v>45291</v>
      </c>
      <c r="M2703" t="s">
        <v>6</v>
      </c>
    </row>
    <row r="2704" spans="1:13" ht="12.75" customHeight="1" x14ac:dyDescent="0.25">
      <c r="A2704" t="s">
        <v>4063</v>
      </c>
      <c r="B2704" t="s">
        <v>4064</v>
      </c>
      <c r="C2704" s="1">
        <v>39903</v>
      </c>
      <c r="D2704" s="2">
        <v>39904</v>
      </c>
      <c r="E2704" t="s">
        <v>107</v>
      </c>
      <c r="F2704" t="s">
        <v>299</v>
      </c>
      <c r="G2704" t="s">
        <v>4041</v>
      </c>
      <c r="H2704" s="4">
        <v>51000</v>
      </c>
      <c r="I2704" s="4">
        <v>740.1</v>
      </c>
      <c r="J2704" s="4">
        <v>15660.37</v>
      </c>
      <c r="K2704" s="4">
        <v>35339.629999999997</v>
      </c>
      <c r="L2704" s="2">
        <v>45291</v>
      </c>
      <c r="M2704" t="s">
        <v>6</v>
      </c>
    </row>
    <row r="2705" spans="1:13" ht="12.75" customHeight="1" x14ac:dyDescent="0.25">
      <c r="A2705" t="s">
        <v>4065</v>
      </c>
      <c r="B2705" t="s">
        <v>2706</v>
      </c>
      <c r="C2705" s="1">
        <v>39903</v>
      </c>
      <c r="D2705" s="2">
        <v>39904</v>
      </c>
      <c r="E2705" t="s">
        <v>107</v>
      </c>
      <c r="F2705" t="s">
        <v>299</v>
      </c>
      <c r="G2705" t="s">
        <v>4041</v>
      </c>
      <c r="H2705" s="4">
        <v>51300</v>
      </c>
      <c r="I2705" s="4">
        <v>744.45</v>
      </c>
      <c r="J2705" s="4">
        <v>15752.45</v>
      </c>
      <c r="K2705" s="4">
        <v>35547.550000000003</v>
      </c>
      <c r="L2705" s="2">
        <v>45291</v>
      </c>
      <c r="M2705" t="s">
        <v>6</v>
      </c>
    </row>
    <row r="2706" spans="1:13" ht="12.75" customHeight="1" x14ac:dyDescent="0.25">
      <c r="A2706" t="s">
        <v>4066</v>
      </c>
      <c r="B2706" t="s">
        <v>4067</v>
      </c>
      <c r="C2706" s="1">
        <v>39903</v>
      </c>
      <c r="D2706" s="2">
        <v>39904</v>
      </c>
      <c r="E2706" t="s">
        <v>107</v>
      </c>
      <c r="F2706" t="s">
        <v>299</v>
      </c>
      <c r="G2706" t="s">
        <v>4041</v>
      </c>
      <c r="H2706" s="4">
        <v>21600</v>
      </c>
      <c r="I2706" s="4">
        <v>313.45</v>
      </c>
      <c r="J2706" s="4">
        <v>6632.68</v>
      </c>
      <c r="K2706" s="4">
        <v>14967.32</v>
      </c>
      <c r="L2706" s="2">
        <v>45291</v>
      </c>
      <c r="M2706" t="s">
        <v>6</v>
      </c>
    </row>
    <row r="2707" spans="1:13" ht="12.75" customHeight="1" x14ac:dyDescent="0.25">
      <c r="A2707" t="s">
        <v>4068</v>
      </c>
      <c r="B2707" t="s">
        <v>4069</v>
      </c>
      <c r="C2707" s="1">
        <v>39961</v>
      </c>
      <c r="D2707" s="2">
        <v>39934</v>
      </c>
      <c r="E2707" t="s">
        <v>107</v>
      </c>
      <c r="F2707" t="s">
        <v>299</v>
      </c>
      <c r="G2707" t="s">
        <v>4070</v>
      </c>
      <c r="H2707" s="4">
        <v>5776.69</v>
      </c>
      <c r="I2707" s="4">
        <v>84.61</v>
      </c>
      <c r="J2707" s="4">
        <v>1729.4</v>
      </c>
      <c r="K2707" s="4">
        <v>4047.29</v>
      </c>
      <c r="L2707" s="2">
        <v>45291</v>
      </c>
      <c r="M2707" t="s">
        <v>6</v>
      </c>
    </row>
    <row r="2708" spans="1:13" ht="12.75" customHeight="1" x14ac:dyDescent="0.25">
      <c r="A2708" t="s">
        <v>4071</v>
      </c>
      <c r="B2708" t="s">
        <v>3668</v>
      </c>
      <c r="C2708" s="1">
        <v>39961</v>
      </c>
      <c r="D2708" s="2">
        <v>39934</v>
      </c>
      <c r="E2708" t="s">
        <v>107</v>
      </c>
      <c r="F2708" t="s">
        <v>299</v>
      </c>
      <c r="G2708" t="s">
        <v>4070</v>
      </c>
      <c r="H2708" s="4">
        <v>4036.24</v>
      </c>
      <c r="I2708" s="4">
        <v>59.12</v>
      </c>
      <c r="J2708" s="4">
        <v>1208.3599999999999</v>
      </c>
      <c r="K2708" s="4">
        <v>2827.88</v>
      </c>
      <c r="L2708" s="2">
        <v>45291</v>
      </c>
      <c r="M2708" t="s">
        <v>6</v>
      </c>
    </row>
    <row r="2709" spans="1:13" ht="12.75" customHeight="1" x14ac:dyDescent="0.25">
      <c r="A2709" t="s">
        <v>4072</v>
      </c>
      <c r="B2709" t="s">
        <v>2281</v>
      </c>
      <c r="C2709" s="1">
        <v>39961</v>
      </c>
      <c r="D2709" s="2">
        <v>39934</v>
      </c>
      <c r="E2709" t="s">
        <v>107</v>
      </c>
      <c r="F2709" t="s">
        <v>299</v>
      </c>
      <c r="G2709" t="s">
        <v>4070</v>
      </c>
      <c r="H2709" s="4">
        <v>10280.209999999999</v>
      </c>
      <c r="I2709" s="4">
        <v>150.58000000000001</v>
      </c>
      <c r="J2709" s="4">
        <v>3077.58</v>
      </c>
      <c r="K2709" s="4">
        <v>7202.63</v>
      </c>
      <c r="L2709" s="2">
        <v>45291</v>
      </c>
      <c r="M2709" t="s">
        <v>6</v>
      </c>
    </row>
    <row r="2710" spans="1:13" ht="12.75" customHeight="1" x14ac:dyDescent="0.25">
      <c r="A2710" t="s">
        <v>4073</v>
      </c>
      <c r="B2710" t="s">
        <v>1144</v>
      </c>
      <c r="C2710" s="1">
        <v>39961</v>
      </c>
      <c r="D2710" s="2">
        <v>39934</v>
      </c>
      <c r="E2710" t="s">
        <v>107</v>
      </c>
      <c r="F2710" t="s">
        <v>299</v>
      </c>
      <c r="G2710" t="s">
        <v>4070</v>
      </c>
      <c r="H2710" s="4">
        <v>13002.64</v>
      </c>
      <c r="I2710" s="4">
        <v>190.45</v>
      </c>
      <c r="J2710" s="4">
        <v>3892.61</v>
      </c>
      <c r="K2710" s="4">
        <v>9110.0300000000007</v>
      </c>
      <c r="L2710" s="2">
        <v>45291</v>
      </c>
      <c r="M2710" t="s">
        <v>6</v>
      </c>
    </row>
    <row r="2711" spans="1:13" ht="12.75" customHeight="1" x14ac:dyDescent="0.25">
      <c r="A2711" t="s">
        <v>4074</v>
      </c>
      <c r="B2711" t="s">
        <v>979</v>
      </c>
      <c r="C2711" s="1">
        <v>39961</v>
      </c>
      <c r="D2711" s="2">
        <v>39934</v>
      </c>
      <c r="E2711" t="s">
        <v>107</v>
      </c>
      <c r="F2711" t="s">
        <v>299</v>
      </c>
      <c r="G2711" t="s">
        <v>4070</v>
      </c>
      <c r="H2711" s="4">
        <v>3210.03</v>
      </c>
      <c r="I2711" s="4">
        <v>47.02</v>
      </c>
      <c r="J2711" s="4">
        <v>961.03</v>
      </c>
      <c r="K2711" s="4">
        <v>2249</v>
      </c>
      <c r="L2711" s="2">
        <v>45291</v>
      </c>
      <c r="M2711" t="s">
        <v>6</v>
      </c>
    </row>
    <row r="2712" spans="1:13" ht="12.75" customHeight="1" x14ac:dyDescent="0.25">
      <c r="A2712" t="s">
        <v>4075</v>
      </c>
      <c r="B2712" t="s">
        <v>792</v>
      </c>
      <c r="C2712" s="1">
        <v>39961</v>
      </c>
      <c r="D2712" s="2">
        <v>39934</v>
      </c>
      <c r="E2712" t="s">
        <v>107</v>
      </c>
      <c r="F2712" t="s">
        <v>299</v>
      </c>
      <c r="G2712" t="s">
        <v>4070</v>
      </c>
      <c r="H2712" s="4">
        <v>3453.83</v>
      </c>
      <c r="I2712" s="4">
        <v>50.59</v>
      </c>
      <c r="J2712" s="4">
        <v>1034.05</v>
      </c>
      <c r="K2712" s="4">
        <v>2419.7800000000002</v>
      </c>
      <c r="L2712" s="2">
        <v>45291</v>
      </c>
      <c r="M2712" t="s">
        <v>6</v>
      </c>
    </row>
    <row r="2713" spans="1:13" ht="12.75" customHeight="1" x14ac:dyDescent="0.25">
      <c r="A2713" t="s">
        <v>4076</v>
      </c>
      <c r="B2713" t="s">
        <v>919</v>
      </c>
      <c r="C2713" s="1">
        <v>39961</v>
      </c>
      <c r="D2713" s="2">
        <v>39934</v>
      </c>
      <c r="E2713" t="s">
        <v>107</v>
      </c>
      <c r="F2713" t="s">
        <v>299</v>
      </c>
      <c r="G2713" t="s">
        <v>4070</v>
      </c>
      <c r="H2713" s="4">
        <v>2018.12</v>
      </c>
      <c r="I2713" s="4">
        <v>29.56</v>
      </c>
      <c r="J2713" s="4">
        <v>604.24</v>
      </c>
      <c r="K2713" s="4">
        <v>1413.88</v>
      </c>
      <c r="L2713" s="2">
        <v>45291</v>
      </c>
      <c r="M2713" t="s">
        <v>6</v>
      </c>
    </row>
    <row r="2714" spans="1:13" ht="12.75" customHeight="1" x14ac:dyDescent="0.25">
      <c r="A2714" t="s">
        <v>4077</v>
      </c>
      <c r="B2714" t="s">
        <v>1785</v>
      </c>
      <c r="C2714" s="1">
        <v>39961</v>
      </c>
      <c r="D2714" s="2">
        <v>39934</v>
      </c>
      <c r="E2714" t="s">
        <v>107</v>
      </c>
      <c r="F2714" t="s">
        <v>299</v>
      </c>
      <c r="G2714" t="s">
        <v>4070</v>
      </c>
      <c r="H2714" s="4">
        <v>2681.79</v>
      </c>
      <c r="I2714" s="4">
        <v>39.28</v>
      </c>
      <c r="J2714" s="4">
        <v>802.85</v>
      </c>
      <c r="K2714" s="4">
        <v>1878.94</v>
      </c>
      <c r="L2714" s="2">
        <v>45291</v>
      </c>
      <c r="M2714" t="s">
        <v>6</v>
      </c>
    </row>
    <row r="2715" spans="1:13" ht="12.75" customHeight="1" x14ac:dyDescent="0.25">
      <c r="A2715" t="s">
        <v>4078</v>
      </c>
      <c r="B2715" t="s">
        <v>3877</v>
      </c>
      <c r="C2715" s="1">
        <v>39961</v>
      </c>
      <c r="D2715" s="2">
        <v>39934</v>
      </c>
      <c r="E2715" t="s">
        <v>107</v>
      </c>
      <c r="F2715" t="s">
        <v>299</v>
      </c>
      <c r="G2715" t="s">
        <v>4070</v>
      </c>
      <c r="H2715" s="4">
        <v>16031.17</v>
      </c>
      <c r="I2715" s="4">
        <v>234.82</v>
      </c>
      <c r="J2715" s="4">
        <v>4799.22</v>
      </c>
      <c r="K2715" s="4">
        <v>11231.95</v>
      </c>
      <c r="L2715" s="2">
        <v>45291</v>
      </c>
      <c r="M2715" t="s">
        <v>6</v>
      </c>
    </row>
    <row r="2716" spans="1:13" ht="12.75" customHeight="1" x14ac:dyDescent="0.25">
      <c r="A2716" t="s">
        <v>4079</v>
      </c>
      <c r="B2716" t="s">
        <v>4080</v>
      </c>
      <c r="C2716" s="1">
        <v>39961</v>
      </c>
      <c r="D2716" s="2">
        <v>39934</v>
      </c>
      <c r="E2716" t="s">
        <v>107</v>
      </c>
      <c r="F2716" t="s">
        <v>299</v>
      </c>
      <c r="G2716" t="s">
        <v>4070</v>
      </c>
      <c r="H2716" s="4">
        <v>10110.57</v>
      </c>
      <c r="I2716" s="4">
        <v>148.09</v>
      </c>
      <c r="J2716" s="4">
        <v>3026.84</v>
      </c>
      <c r="K2716" s="4">
        <v>7083.73</v>
      </c>
      <c r="L2716" s="2">
        <v>45291</v>
      </c>
      <c r="M2716" t="s">
        <v>6</v>
      </c>
    </row>
    <row r="2717" spans="1:13" ht="12.75" customHeight="1" x14ac:dyDescent="0.25">
      <c r="A2717" t="s">
        <v>4081</v>
      </c>
      <c r="B2717" t="s">
        <v>2303</v>
      </c>
      <c r="C2717" s="1">
        <v>39961</v>
      </c>
      <c r="D2717" s="2">
        <v>39934</v>
      </c>
      <c r="E2717" t="s">
        <v>107</v>
      </c>
      <c r="F2717" t="s">
        <v>299</v>
      </c>
      <c r="G2717" t="s">
        <v>4070</v>
      </c>
      <c r="H2717" s="4">
        <v>9860.34</v>
      </c>
      <c r="I2717" s="4">
        <v>144.43</v>
      </c>
      <c r="J2717" s="4">
        <v>2951.85</v>
      </c>
      <c r="K2717" s="4">
        <v>6908.49</v>
      </c>
      <c r="L2717" s="2">
        <v>45291</v>
      </c>
      <c r="M2717" t="s">
        <v>6</v>
      </c>
    </row>
    <row r="2718" spans="1:13" ht="12.75" customHeight="1" x14ac:dyDescent="0.25">
      <c r="A2718" t="s">
        <v>4082</v>
      </c>
      <c r="B2718" t="s">
        <v>2306</v>
      </c>
      <c r="C2718" s="1">
        <v>39961</v>
      </c>
      <c r="D2718" s="2">
        <v>39934</v>
      </c>
      <c r="E2718" t="s">
        <v>107</v>
      </c>
      <c r="F2718" t="s">
        <v>299</v>
      </c>
      <c r="G2718" t="s">
        <v>4070</v>
      </c>
      <c r="H2718" s="4">
        <v>4489.97</v>
      </c>
      <c r="I2718" s="4">
        <v>65.77</v>
      </c>
      <c r="J2718" s="4">
        <v>1344.16</v>
      </c>
      <c r="K2718" s="4">
        <v>3145.81</v>
      </c>
      <c r="L2718" s="2">
        <v>45291</v>
      </c>
      <c r="M2718" t="s">
        <v>6</v>
      </c>
    </row>
    <row r="2719" spans="1:13" ht="12.75" customHeight="1" x14ac:dyDescent="0.25">
      <c r="A2719" t="s">
        <v>4083</v>
      </c>
      <c r="B2719" t="s">
        <v>3905</v>
      </c>
      <c r="C2719" s="1">
        <v>39961</v>
      </c>
      <c r="D2719" s="2">
        <v>39934</v>
      </c>
      <c r="E2719" t="s">
        <v>107</v>
      </c>
      <c r="F2719" t="s">
        <v>299</v>
      </c>
      <c r="G2719" t="s">
        <v>4070</v>
      </c>
      <c r="H2719" s="4">
        <v>19503.96</v>
      </c>
      <c r="I2719" s="4">
        <v>285.68</v>
      </c>
      <c r="J2719" s="4">
        <v>5838.86</v>
      </c>
      <c r="K2719" s="4">
        <v>13665.1</v>
      </c>
      <c r="L2719" s="2">
        <v>45291</v>
      </c>
      <c r="M2719" t="s">
        <v>6</v>
      </c>
    </row>
    <row r="2720" spans="1:13" ht="12.75" customHeight="1" x14ac:dyDescent="0.25">
      <c r="A2720" t="s">
        <v>4084</v>
      </c>
      <c r="B2720" t="s">
        <v>1805</v>
      </c>
      <c r="C2720" s="1">
        <v>39961</v>
      </c>
      <c r="D2720" s="2">
        <v>39934</v>
      </c>
      <c r="E2720" t="s">
        <v>107</v>
      </c>
      <c r="F2720" t="s">
        <v>299</v>
      </c>
      <c r="G2720" t="s">
        <v>4070</v>
      </c>
      <c r="H2720" s="4">
        <v>4961.32</v>
      </c>
      <c r="I2720" s="4">
        <v>72.67</v>
      </c>
      <c r="J2720" s="4">
        <v>1485.26</v>
      </c>
      <c r="K2720" s="4">
        <v>3476.06</v>
      </c>
      <c r="L2720" s="2">
        <v>45291</v>
      </c>
      <c r="M2720" t="s">
        <v>6</v>
      </c>
    </row>
    <row r="2721" spans="1:13" ht="12.75" customHeight="1" x14ac:dyDescent="0.25">
      <c r="A2721" t="s">
        <v>4085</v>
      </c>
      <c r="B2721" t="s">
        <v>4086</v>
      </c>
      <c r="C2721" s="1">
        <v>39961</v>
      </c>
      <c r="D2721" s="2">
        <v>39934</v>
      </c>
      <c r="E2721" t="s">
        <v>107</v>
      </c>
      <c r="F2721" t="s">
        <v>299</v>
      </c>
      <c r="G2721" t="s">
        <v>4070</v>
      </c>
      <c r="H2721" s="4">
        <v>7774.5</v>
      </c>
      <c r="I2721" s="4">
        <v>113.88</v>
      </c>
      <c r="J2721" s="4">
        <v>2327.48</v>
      </c>
      <c r="K2721" s="4">
        <v>5447.02</v>
      </c>
      <c r="L2721" s="2">
        <v>45291</v>
      </c>
      <c r="M2721" t="s">
        <v>6</v>
      </c>
    </row>
    <row r="2722" spans="1:13" ht="12.75" customHeight="1" x14ac:dyDescent="0.25">
      <c r="A2722" t="s">
        <v>4087</v>
      </c>
      <c r="B2722" t="s">
        <v>4088</v>
      </c>
      <c r="C2722" s="1">
        <v>39961</v>
      </c>
      <c r="D2722" s="2">
        <v>39934</v>
      </c>
      <c r="E2722" t="s">
        <v>107</v>
      </c>
      <c r="F2722" t="s">
        <v>299</v>
      </c>
      <c r="G2722" t="s">
        <v>4070</v>
      </c>
      <c r="H2722" s="4">
        <v>2573.44</v>
      </c>
      <c r="I2722" s="4">
        <v>37.700000000000003</v>
      </c>
      <c r="J2722" s="4">
        <v>770.38</v>
      </c>
      <c r="K2722" s="4">
        <v>1803.06</v>
      </c>
      <c r="L2722" s="2">
        <v>45291</v>
      </c>
      <c r="M2722" t="s">
        <v>6</v>
      </c>
    </row>
    <row r="2723" spans="1:13" ht="12.75" customHeight="1" x14ac:dyDescent="0.25">
      <c r="A2723" t="s">
        <v>4089</v>
      </c>
      <c r="B2723" t="s">
        <v>2179</v>
      </c>
      <c r="C2723" s="1">
        <v>39961</v>
      </c>
      <c r="D2723" s="2">
        <v>39934</v>
      </c>
      <c r="E2723" t="s">
        <v>107</v>
      </c>
      <c r="F2723" t="s">
        <v>299</v>
      </c>
      <c r="G2723" t="s">
        <v>4070</v>
      </c>
      <c r="H2723" s="4">
        <v>130969.1</v>
      </c>
      <c r="I2723" s="4">
        <v>1918.35</v>
      </c>
      <c r="J2723" s="4">
        <v>39208.14</v>
      </c>
      <c r="K2723" s="4">
        <v>91760.960000000006</v>
      </c>
      <c r="L2723" s="2">
        <v>45291</v>
      </c>
      <c r="M2723" t="s">
        <v>6</v>
      </c>
    </row>
    <row r="2724" spans="1:13" ht="12.75" customHeight="1" x14ac:dyDescent="0.25">
      <c r="A2724" t="s">
        <v>4090</v>
      </c>
      <c r="B2724" t="s">
        <v>2701</v>
      </c>
      <c r="C2724" s="1">
        <v>39961</v>
      </c>
      <c r="D2724" s="2">
        <v>39934</v>
      </c>
      <c r="E2724" t="s">
        <v>107</v>
      </c>
      <c r="F2724" t="s">
        <v>299</v>
      </c>
      <c r="G2724" t="s">
        <v>4070</v>
      </c>
      <c r="H2724" s="4">
        <v>2348.6</v>
      </c>
      <c r="I2724" s="4">
        <v>34.4</v>
      </c>
      <c r="J2724" s="4">
        <v>703.12</v>
      </c>
      <c r="K2724" s="4">
        <v>1645.48</v>
      </c>
      <c r="L2724" s="2">
        <v>45291</v>
      </c>
      <c r="M2724" t="s">
        <v>6</v>
      </c>
    </row>
    <row r="2725" spans="1:13" ht="12.75" customHeight="1" x14ac:dyDescent="0.25">
      <c r="A2725" t="s">
        <v>4091</v>
      </c>
      <c r="B2725" t="s">
        <v>2181</v>
      </c>
      <c r="C2725" s="1">
        <v>39961</v>
      </c>
      <c r="D2725" s="2">
        <v>39934</v>
      </c>
      <c r="E2725" t="s">
        <v>107</v>
      </c>
      <c r="F2725" t="s">
        <v>299</v>
      </c>
      <c r="G2725" t="s">
        <v>4070</v>
      </c>
      <c r="H2725" s="4">
        <v>39169.64</v>
      </c>
      <c r="I2725" s="4">
        <v>573.73</v>
      </c>
      <c r="J2725" s="4">
        <v>11726.27</v>
      </c>
      <c r="K2725" s="4">
        <v>27443.37</v>
      </c>
      <c r="L2725" s="2">
        <v>45291</v>
      </c>
      <c r="M2725" t="s">
        <v>6</v>
      </c>
    </row>
    <row r="2726" spans="1:13" ht="12.75" customHeight="1" x14ac:dyDescent="0.25">
      <c r="A2726" t="s">
        <v>4092</v>
      </c>
      <c r="B2726" t="s">
        <v>2311</v>
      </c>
      <c r="C2726" s="1">
        <v>39961</v>
      </c>
      <c r="D2726" s="2">
        <v>39934</v>
      </c>
      <c r="E2726" t="s">
        <v>107</v>
      </c>
      <c r="F2726" t="s">
        <v>299</v>
      </c>
      <c r="G2726" t="s">
        <v>4070</v>
      </c>
      <c r="H2726" s="4">
        <v>1196.8499999999999</v>
      </c>
      <c r="I2726" s="4">
        <v>17.53</v>
      </c>
      <c r="J2726" s="4">
        <v>358.38</v>
      </c>
      <c r="K2726" s="4">
        <v>838.47</v>
      </c>
      <c r="L2726" s="2">
        <v>45291</v>
      </c>
      <c r="M2726" t="s">
        <v>6</v>
      </c>
    </row>
    <row r="2727" spans="1:13" ht="12.75" customHeight="1" x14ac:dyDescent="0.25">
      <c r="A2727" t="s">
        <v>4093</v>
      </c>
      <c r="B2727" t="s">
        <v>2172</v>
      </c>
      <c r="C2727" s="1">
        <v>39961</v>
      </c>
      <c r="D2727" s="2">
        <v>39934</v>
      </c>
      <c r="E2727" t="s">
        <v>107</v>
      </c>
      <c r="F2727" t="s">
        <v>299</v>
      </c>
      <c r="G2727" t="s">
        <v>4070</v>
      </c>
      <c r="H2727" s="4">
        <v>14112.2</v>
      </c>
      <c r="I2727" s="4">
        <v>206.71</v>
      </c>
      <c r="J2727" s="4">
        <v>4224.84</v>
      </c>
      <c r="K2727" s="4">
        <v>9887.36</v>
      </c>
      <c r="L2727" s="2">
        <v>45291</v>
      </c>
      <c r="M2727" t="s">
        <v>6</v>
      </c>
    </row>
    <row r="2728" spans="1:13" ht="12.75" customHeight="1" x14ac:dyDescent="0.25">
      <c r="A2728" t="s">
        <v>4094</v>
      </c>
      <c r="B2728" t="s">
        <v>2704</v>
      </c>
      <c r="C2728" s="1">
        <v>39961</v>
      </c>
      <c r="D2728" s="2">
        <v>39934</v>
      </c>
      <c r="E2728" t="s">
        <v>107</v>
      </c>
      <c r="F2728" t="s">
        <v>299</v>
      </c>
      <c r="G2728" t="s">
        <v>4070</v>
      </c>
      <c r="H2728" s="4">
        <v>241.48</v>
      </c>
      <c r="I2728" s="4">
        <v>3.54</v>
      </c>
      <c r="J2728" s="4">
        <v>72.290000000000006</v>
      </c>
      <c r="K2728" s="4">
        <v>169.19</v>
      </c>
      <c r="L2728" s="2">
        <v>45291</v>
      </c>
      <c r="M2728" t="s">
        <v>6</v>
      </c>
    </row>
    <row r="2729" spans="1:13" ht="12.75" customHeight="1" x14ac:dyDescent="0.25">
      <c r="A2729" t="s">
        <v>4095</v>
      </c>
      <c r="B2729" t="s">
        <v>2169</v>
      </c>
      <c r="C2729" s="1">
        <v>39961</v>
      </c>
      <c r="D2729" s="2">
        <v>39934</v>
      </c>
      <c r="E2729" t="s">
        <v>107</v>
      </c>
      <c r="F2729" t="s">
        <v>299</v>
      </c>
      <c r="G2729" t="s">
        <v>4070</v>
      </c>
      <c r="H2729" s="4">
        <v>5108.41</v>
      </c>
      <c r="I2729" s="4">
        <v>74.819999999999993</v>
      </c>
      <c r="J2729" s="4">
        <v>1529.37</v>
      </c>
      <c r="K2729" s="4">
        <v>3579.04</v>
      </c>
      <c r="L2729" s="2">
        <v>45291</v>
      </c>
      <c r="M2729" t="s">
        <v>6</v>
      </c>
    </row>
    <row r="2730" spans="1:13" ht="12.75" customHeight="1" x14ac:dyDescent="0.25">
      <c r="A2730" t="s">
        <v>4096</v>
      </c>
      <c r="B2730" t="s">
        <v>1607</v>
      </c>
      <c r="C2730" s="1">
        <v>39961</v>
      </c>
      <c r="D2730" s="2">
        <v>39965</v>
      </c>
      <c r="E2730" t="s">
        <v>107</v>
      </c>
      <c r="F2730" t="s">
        <v>299</v>
      </c>
      <c r="G2730" t="s">
        <v>4097</v>
      </c>
      <c r="H2730" s="4">
        <v>2150</v>
      </c>
      <c r="I2730" s="4">
        <v>32.01</v>
      </c>
      <c r="J2730" s="4">
        <v>616.09</v>
      </c>
      <c r="K2730" s="4">
        <v>1533.91</v>
      </c>
      <c r="L2730" s="2">
        <v>45291</v>
      </c>
      <c r="M2730" t="s">
        <v>6</v>
      </c>
    </row>
    <row r="2731" spans="1:13" ht="12.75" customHeight="1" x14ac:dyDescent="0.25">
      <c r="A2731" t="s">
        <v>4098</v>
      </c>
      <c r="B2731" t="s">
        <v>3761</v>
      </c>
      <c r="C2731" s="1">
        <v>39961</v>
      </c>
      <c r="D2731" s="2">
        <v>39965</v>
      </c>
      <c r="E2731" t="s">
        <v>107</v>
      </c>
      <c r="F2731" t="s">
        <v>299</v>
      </c>
      <c r="G2731" t="s">
        <v>4097</v>
      </c>
      <c r="H2731" s="4">
        <v>570</v>
      </c>
      <c r="I2731" s="4">
        <v>8.49</v>
      </c>
      <c r="J2731" s="4">
        <v>163.34</v>
      </c>
      <c r="K2731" s="4">
        <v>406.66</v>
      </c>
      <c r="L2731" s="2">
        <v>45291</v>
      </c>
      <c r="M2731" t="s">
        <v>6</v>
      </c>
    </row>
    <row r="2732" spans="1:13" ht="12.75" customHeight="1" x14ac:dyDescent="0.25">
      <c r="A2732" t="s">
        <v>4099</v>
      </c>
      <c r="B2732" t="s">
        <v>1338</v>
      </c>
      <c r="C2732" s="1">
        <v>39961</v>
      </c>
      <c r="D2732" s="2">
        <v>39965</v>
      </c>
      <c r="E2732" t="s">
        <v>107</v>
      </c>
      <c r="F2732" t="s">
        <v>299</v>
      </c>
      <c r="G2732" t="s">
        <v>4097</v>
      </c>
      <c r="H2732" s="4">
        <v>3375</v>
      </c>
      <c r="I2732" s="4">
        <v>50.25</v>
      </c>
      <c r="J2732" s="4">
        <v>967.14</v>
      </c>
      <c r="K2732" s="4">
        <v>2407.86</v>
      </c>
      <c r="L2732" s="2">
        <v>45291</v>
      </c>
      <c r="M2732" t="s">
        <v>6</v>
      </c>
    </row>
    <row r="2733" spans="1:13" ht="12.75" customHeight="1" x14ac:dyDescent="0.25">
      <c r="A2733" t="s">
        <v>4100</v>
      </c>
      <c r="B2733" t="s">
        <v>2873</v>
      </c>
      <c r="C2733" s="1">
        <v>39961</v>
      </c>
      <c r="D2733" s="2">
        <v>39965</v>
      </c>
      <c r="E2733" t="s">
        <v>107</v>
      </c>
      <c r="F2733" t="s">
        <v>299</v>
      </c>
      <c r="G2733" t="s">
        <v>4097</v>
      </c>
      <c r="H2733" s="4">
        <v>400</v>
      </c>
      <c r="I2733" s="4">
        <v>5.96</v>
      </c>
      <c r="J2733" s="4">
        <v>114.64</v>
      </c>
      <c r="K2733" s="4">
        <v>285.36</v>
      </c>
      <c r="L2733" s="2">
        <v>45291</v>
      </c>
      <c r="M2733" t="s">
        <v>6</v>
      </c>
    </row>
    <row r="2734" spans="1:13" ht="12.75" customHeight="1" x14ac:dyDescent="0.25">
      <c r="A2734" t="s">
        <v>4101</v>
      </c>
      <c r="B2734" t="s">
        <v>2181</v>
      </c>
      <c r="C2734" s="1">
        <v>39961</v>
      </c>
      <c r="D2734" s="2">
        <v>39965</v>
      </c>
      <c r="E2734" t="s">
        <v>107</v>
      </c>
      <c r="F2734" t="s">
        <v>299</v>
      </c>
      <c r="G2734" t="s">
        <v>4097</v>
      </c>
      <c r="H2734" s="4">
        <v>21590</v>
      </c>
      <c r="I2734" s="4">
        <v>321.45999999999998</v>
      </c>
      <c r="J2734" s="4">
        <v>6186.69</v>
      </c>
      <c r="K2734" s="4">
        <v>15403.31</v>
      </c>
      <c r="L2734" s="2">
        <v>45291</v>
      </c>
      <c r="M2734" t="s">
        <v>6</v>
      </c>
    </row>
    <row r="2735" spans="1:13" ht="12.75" customHeight="1" x14ac:dyDescent="0.25">
      <c r="A2735" t="s">
        <v>4102</v>
      </c>
      <c r="B2735" t="s">
        <v>4103</v>
      </c>
      <c r="C2735" s="1">
        <v>39961</v>
      </c>
      <c r="D2735" s="2">
        <v>39965</v>
      </c>
      <c r="E2735" t="s">
        <v>107</v>
      </c>
      <c r="F2735" t="s">
        <v>299</v>
      </c>
      <c r="G2735" t="s">
        <v>4097</v>
      </c>
      <c r="H2735" s="4">
        <v>3640</v>
      </c>
      <c r="I2735" s="4">
        <v>54.2</v>
      </c>
      <c r="J2735" s="4">
        <v>1043.08</v>
      </c>
      <c r="K2735" s="4">
        <v>2596.92</v>
      </c>
      <c r="L2735" s="2">
        <v>45291</v>
      </c>
      <c r="M2735" t="s">
        <v>6</v>
      </c>
    </row>
    <row r="2736" spans="1:13" ht="12.75" customHeight="1" x14ac:dyDescent="0.25">
      <c r="A2736" t="s">
        <v>4104</v>
      </c>
      <c r="B2736" t="s">
        <v>4105</v>
      </c>
      <c r="C2736" s="1">
        <v>39994</v>
      </c>
      <c r="D2736" s="2">
        <v>39995</v>
      </c>
      <c r="E2736" t="s">
        <v>107</v>
      </c>
      <c r="F2736" t="s">
        <v>299</v>
      </c>
      <c r="G2736" t="s">
        <v>4106</v>
      </c>
      <c r="H2736" s="4">
        <v>6746.47</v>
      </c>
      <c r="I2736" s="4">
        <v>100.51</v>
      </c>
      <c r="J2736" s="4">
        <v>1922.02</v>
      </c>
      <c r="K2736" s="4">
        <v>4824.45</v>
      </c>
      <c r="L2736" s="2">
        <v>45291</v>
      </c>
      <c r="M2736" t="s">
        <v>6</v>
      </c>
    </row>
    <row r="2737" spans="1:13" ht="12.75" customHeight="1" x14ac:dyDescent="0.25">
      <c r="A2737" t="s">
        <v>4107</v>
      </c>
      <c r="B2737" t="s">
        <v>4108</v>
      </c>
      <c r="C2737" s="1">
        <v>39994</v>
      </c>
      <c r="D2737" s="2">
        <v>39995</v>
      </c>
      <c r="E2737" t="s">
        <v>107</v>
      </c>
      <c r="F2737" t="s">
        <v>299</v>
      </c>
      <c r="G2737" t="s">
        <v>4106</v>
      </c>
      <c r="H2737" s="4">
        <v>14426.82</v>
      </c>
      <c r="I2737" s="4">
        <v>214.93</v>
      </c>
      <c r="J2737" s="4">
        <v>4110.2299999999996</v>
      </c>
      <c r="K2737" s="4">
        <v>10316.59</v>
      </c>
      <c r="L2737" s="2">
        <v>45291</v>
      </c>
      <c r="M2737" t="s">
        <v>6</v>
      </c>
    </row>
    <row r="2738" spans="1:13" ht="12.75" customHeight="1" x14ac:dyDescent="0.25">
      <c r="A2738" t="s">
        <v>4109</v>
      </c>
      <c r="B2738" t="s">
        <v>4110</v>
      </c>
      <c r="C2738" s="1">
        <v>39994</v>
      </c>
      <c r="D2738" s="2">
        <v>39995</v>
      </c>
      <c r="E2738" t="s">
        <v>107</v>
      </c>
      <c r="F2738" t="s">
        <v>299</v>
      </c>
      <c r="G2738" t="s">
        <v>4106</v>
      </c>
      <c r="H2738" s="4">
        <v>88351.08</v>
      </c>
      <c r="I2738" s="4">
        <v>1316.25</v>
      </c>
      <c r="J2738" s="4">
        <v>25171.02</v>
      </c>
      <c r="K2738" s="4">
        <v>63180.06</v>
      </c>
      <c r="L2738" s="2">
        <v>45291</v>
      </c>
      <c r="M2738" t="s">
        <v>6</v>
      </c>
    </row>
    <row r="2739" spans="1:13" ht="12.75" customHeight="1" x14ac:dyDescent="0.25">
      <c r="A2739" t="s">
        <v>4111</v>
      </c>
      <c r="B2739" t="s">
        <v>2447</v>
      </c>
      <c r="C2739" s="1">
        <v>39994</v>
      </c>
      <c r="D2739" s="2">
        <v>39995</v>
      </c>
      <c r="E2739" t="s">
        <v>107</v>
      </c>
      <c r="F2739" t="s">
        <v>299</v>
      </c>
      <c r="G2739" t="s">
        <v>4106</v>
      </c>
      <c r="H2739" s="4">
        <v>2583.15</v>
      </c>
      <c r="I2739" s="4">
        <v>38.49</v>
      </c>
      <c r="J2739" s="4">
        <v>735.91</v>
      </c>
      <c r="K2739" s="4">
        <v>1847.24</v>
      </c>
      <c r="L2739" s="2">
        <v>45291</v>
      </c>
      <c r="M2739" t="s">
        <v>6</v>
      </c>
    </row>
    <row r="2740" spans="1:13" ht="12.75" customHeight="1" x14ac:dyDescent="0.25">
      <c r="A2740" t="s">
        <v>4112</v>
      </c>
      <c r="B2740" t="s">
        <v>2447</v>
      </c>
      <c r="C2740" s="1">
        <v>39994</v>
      </c>
      <c r="D2740" s="2">
        <v>39995</v>
      </c>
      <c r="E2740" t="s">
        <v>107</v>
      </c>
      <c r="F2740" t="s">
        <v>299</v>
      </c>
      <c r="G2740" t="s">
        <v>4106</v>
      </c>
      <c r="H2740" s="4">
        <v>2783.88</v>
      </c>
      <c r="I2740" s="4">
        <v>41.47</v>
      </c>
      <c r="J2740" s="4">
        <v>793.15</v>
      </c>
      <c r="K2740" s="4">
        <v>1990.73</v>
      </c>
      <c r="L2740" s="2">
        <v>45291</v>
      </c>
      <c r="M2740" t="s">
        <v>6</v>
      </c>
    </row>
    <row r="2741" spans="1:13" ht="12.75" customHeight="1" x14ac:dyDescent="0.25">
      <c r="A2741" t="s">
        <v>4113</v>
      </c>
      <c r="B2741" t="s">
        <v>4114</v>
      </c>
      <c r="C2741" s="1">
        <v>39994</v>
      </c>
      <c r="D2741" s="2">
        <v>39995</v>
      </c>
      <c r="E2741" t="s">
        <v>107</v>
      </c>
      <c r="F2741" t="s">
        <v>299</v>
      </c>
      <c r="G2741" t="s">
        <v>4106</v>
      </c>
      <c r="H2741" s="4">
        <v>22977.53</v>
      </c>
      <c r="I2741" s="4">
        <v>342.32</v>
      </c>
      <c r="J2741" s="4">
        <v>6546.26</v>
      </c>
      <c r="K2741" s="4">
        <v>16431.27</v>
      </c>
      <c r="L2741" s="2">
        <v>45291</v>
      </c>
      <c r="M2741" t="s">
        <v>6</v>
      </c>
    </row>
    <row r="2742" spans="1:13" ht="12.75" customHeight="1" x14ac:dyDescent="0.25">
      <c r="A2742" t="s">
        <v>4115</v>
      </c>
      <c r="B2742" t="s">
        <v>4116</v>
      </c>
      <c r="C2742" s="1">
        <v>39994</v>
      </c>
      <c r="D2742" s="2">
        <v>39995</v>
      </c>
      <c r="E2742" t="s">
        <v>107</v>
      </c>
      <c r="F2742" t="s">
        <v>299</v>
      </c>
      <c r="G2742" t="s">
        <v>4106</v>
      </c>
      <c r="H2742" s="4">
        <v>106991.13</v>
      </c>
      <c r="I2742" s="4">
        <v>1593.95</v>
      </c>
      <c r="J2742" s="4">
        <v>30481.53</v>
      </c>
      <c r="K2742" s="4">
        <v>76509.600000000006</v>
      </c>
      <c r="L2742" s="2">
        <v>45291</v>
      </c>
      <c r="M2742" t="s">
        <v>6</v>
      </c>
    </row>
    <row r="2743" spans="1:13" ht="12.75" customHeight="1" x14ac:dyDescent="0.25">
      <c r="A2743" t="s">
        <v>4117</v>
      </c>
      <c r="B2743" t="s">
        <v>3544</v>
      </c>
      <c r="C2743" s="1">
        <v>39994</v>
      </c>
      <c r="D2743" s="2">
        <v>39995</v>
      </c>
      <c r="E2743" t="s">
        <v>107</v>
      </c>
      <c r="F2743" t="s">
        <v>299</v>
      </c>
      <c r="G2743" t="s">
        <v>4106</v>
      </c>
      <c r="H2743" s="4">
        <v>63174.49</v>
      </c>
      <c r="I2743" s="4">
        <v>941.17</v>
      </c>
      <c r="J2743" s="4">
        <v>17998.29</v>
      </c>
      <c r="K2743" s="4">
        <v>45176.2</v>
      </c>
      <c r="L2743" s="2">
        <v>45291</v>
      </c>
      <c r="M2743" t="s">
        <v>6</v>
      </c>
    </row>
    <row r="2744" spans="1:13" ht="12.75" customHeight="1" x14ac:dyDescent="0.25">
      <c r="A2744" t="s">
        <v>4118</v>
      </c>
      <c r="B2744" t="s">
        <v>4119</v>
      </c>
      <c r="C2744" s="1">
        <v>40025</v>
      </c>
      <c r="D2744" s="2">
        <v>40026</v>
      </c>
      <c r="E2744" t="s">
        <v>107</v>
      </c>
      <c r="F2744" t="s">
        <v>299</v>
      </c>
      <c r="G2744" t="s">
        <v>4120</v>
      </c>
      <c r="H2744" s="4">
        <v>3546</v>
      </c>
      <c r="I2744" s="4">
        <v>52.86</v>
      </c>
      <c r="J2744" s="4">
        <v>1004.37</v>
      </c>
      <c r="K2744" s="4">
        <v>2541.63</v>
      </c>
      <c r="L2744" s="2">
        <v>45291</v>
      </c>
      <c r="M2744" t="s">
        <v>6</v>
      </c>
    </row>
    <row r="2745" spans="1:13" ht="12.75" customHeight="1" x14ac:dyDescent="0.25">
      <c r="A2745" t="s">
        <v>4121</v>
      </c>
      <c r="B2745" t="s">
        <v>2972</v>
      </c>
      <c r="C2745" s="1">
        <v>40025</v>
      </c>
      <c r="D2745" s="2">
        <v>40026</v>
      </c>
      <c r="E2745" t="s">
        <v>107</v>
      </c>
      <c r="F2745" t="s">
        <v>299</v>
      </c>
      <c r="G2745" t="s">
        <v>4120</v>
      </c>
      <c r="H2745" s="4">
        <v>4940.8</v>
      </c>
      <c r="I2745" s="4">
        <v>73.650000000000006</v>
      </c>
      <c r="J2745" s="4">
        <v>1399.44</v>
      </c>
      <c r="K2745" s="4">
        <v>3541.36</v>
      </c>
      <c r="L2745" s="2">
        <v>45291</v>
      </c>
      <c r="M2745" t="s">
        <v>6</v>
      </c>
    </row>
    <row r="2746" spans="1:13" ht="12.75" customHeight="1" x14ac:dyDescent="0.25">
      <c r="A2746" t="s">
        <v>4122</v>
      </c>
      <c r="B2746" t="s">
        <v>4123</v>
      </c>
      <c r="C2746" s="1">
        <v>40025</v>
      </c>
      <c r="D2746" s="2">
        <v>40026</v>
      </c>
      <c r="E2746" t="s">
        <v>107</v>
      </c>
      <c r="F2746" t="s">
        <v>299</v>
      </c>
      <c r="G2746" t="s">
        <v>4120</v>
      </c>
      <c r="H2746" s="4">
        <v>1181.68</v>
      </c>
      <c r="I2746" s="4">
        <v>17.62</v>
      </c>
      <c r="J2746" s="4">
        <v>334.67</v>
      </c>
      <c r="K2746" s="4">
        <v>847.01</v>
      </c>
      <c r="L2746" s="2">
        <v>45291</v>
      </c>
      <c r="M2746" t="s">
        <v>6</v>
      </c>
    </row>
    <row r="2747" spans="1:13" ht="12.75" customHeight="1" x14ac:dyDescent="0.25">
      <c r="A2747" t="s">
        <v>4124</v>
      </c>
      <c r="B2747" t="s">
        <v>4125</v>
      </c>
      <c r="C2747" s="1">
        <v>40025</v>
      </c>
      <c r="D2747" s="2">
        <v>40026</v>
      </c>
      <c r="E2747" t="s">
        <v>107</v>
      </c>
      <c r="F2747" t="s">
        <v>299</v>
      </c>
      <c r="G2747" t="s">
        <v>4120</v>
      </c>
      <c r="H2747" s="4">
        <v>3250</v>
      </c>
      <c r="I2747" s="4">
        <v>48.45</v>
      </c>
      <c r="J2747" s="4">
        <v>920.54</v>
      </c>
      <c r="K2747" s="4">
        <v>2329.46</v>
      </c>
      <c r="L2747" s="2">
        <v>45291</v>
      </c>
      <c r="M2747" t="s">
        <v>6</v>
      </c>
    </row>
    <row r="2748" spans="1:13" ht="12.75" customHeight="1" x14ac:dyDescent="0.25">
      <c r="A2748" t="s">
        <v>4126</v>
      </c>
      <c r="B2748" t="s">
        <v>4127</v>
      </c>
      <c r="C2748" s="1">
        <v>40025</v>
      </c>
      <c r="D2748" s="2">
        <v>40026</v>
      </c>
      <c r="E2748" t="s">
        <v>107</v>
      </c>
      <c r="F2748" t="s">
        <v>299</v>
      </c>
      <c r="G2748" t="s">
        <v>4120</v>
      </c>
      <c r="H2748" s="4">
        <v>14925</v>
      </c>
      <c r="I2748" s="4">
        <v>222.48</v>
      </c>
      <c r="J2748" s="4">
        <v>4227.37</v>
      </c>
      <c r="K2748" s="4">
        <v>10697.63</v>
      </c>
      <c r="L2748" s="2">
        <v>45291</v>
      </c>
      <c r="M2748" t="s">
        <v>6</v>
      </c>
    </row>
    <row r="2749" spans="1:13" ht="12.75" customHeight="1" x14ac:dyDescent="0.25">
      <c r="A2749" t="s">
        <v>4128</v>
      </c>
      <c r="B2749" t="s">
        <v>4129</v>
      </c>
      <c r="C2749" s="1">
        <v>40025</v>
      </c>
      <c r="D2749" s="2">
        <v>40026</v>
      </c>
      <c r="E2749" t="s">
        <v>107</v>
      </c>
      <c r="F2749" t="s">
        <v>299</v>
      </c>
      <c r="G2749" t="s">
        <v>4120</v>
      </c>
      <c r="H2749" s="4">
        <v>530</v>
      </c>
      <c r="I2749" s="4">
        <v>7.9</v>
      </c>
      <c r="J2749" s="4">
        <v>150.12</v>
      </c>
      <c r="K2749" s="4">
        <v>379.88</v>
      </c>
      <c r="L2749" s="2">
        <v>45291</v>
      </c>
      <c r="M2749" t="s">
        <v>6</v>
      </c>
    </row>
    <row r="2750" spans="1:13" ht="12.75" customHeight="1" x14ac:dyDescent="0.25">
      <c r="A2750" t="s">
        <v>4130</v>
      </c>
      <c r="B2750" t="s">
        <v>4131</v>
      </c>
      <c r="C2750" s="1">
        <v>40025</v>
      </c>
      <c r="D2750" s="2">
        <v>40026</v>
      </c>
      <c r="E2750" t="s">
        <v>107</v>
      </c>
      <c r="F2750" t="s">
        <v>299</v>
      </c>
      <c r="G2750" t="s">
        <v>4120</v>
      </c>
      <c r="H2750" s="4">
        <v>1530</v>
      </c>
      <c r="I2750" s="4">
        <v>22.81</v>
      </c>
      <c r="J2750" s="4">
        <v>433.36</v>
      </c>
      <c r="K2750" s="4">
        <v>1096.6400000000001</v>
      </c>
      <c r="L2750" s="2">
        <v>45291</v>
      </c>
      <c r="M2750" t="s">
        <v>6</v>
      </c>
    </row>
    <row r="2751" spans="1:13" ht="12.75" customHeight="1" x14ac:dyDescent="0.25">
      <c r="A2751" t="s">
        <v>4132</v>
      </c>
      <c r="B2751" t="s">
        <v>2159</v>
      </c>
      <c r="C2751" s="1">
        <v>40025</v>
      </c>
      <c r="D2751" s="2">
        <v>40026</v>
      </c>
      <c r="E2751" t="s">
        <v>107</v>
      </c>
      <c r="F2751" t="s">
        <v>299</v>
      </c>
      <c r="G2751" t="s">
        <v>4120</v>
      </c>
      <c r="H2751" s="4">
        <v>414</v>
      </c>
      <c r="I2751" s="4">
        <v>6.17</v>
      </c>
      <c r="J2751" s="4">
        <v>117.26</v>
      </c>
      <c r="K2751" s="4">
        <v>296.74</v>
      </c>
      <c r="L2751" s="2">
        <v>45291</v>
      </c>
      <c r="M2751" t="s">
        <v>6</v>
      </c>
    </row>
    <row r="2752" spans="1:13" ht="12.75" customHeight="1" x14ac:dyDescent="0.25">
      <c r="A2752" t="s">
        <v>4133</v>
      </c>
      <c r="B2752" t="s">
        <v>4134</v>
      </c>
      <c r="C2752" s="1">
        <v>40025</v>
      </c>
      <c r="D2752" s="2">
        <v>40026</v>
      </c>
      <c r="E2752" t="s">
        <v>107</v>
      </c>
      <c r="F2752" t="s">
        <v>299</v>
      </c>
      <c r="G2752" t="s">
        <v>4120</v>
      </c>
      <c r="H2752" s="4">
        <v>1347.18</v>
      </c>
      <c r="I2752" s="4">
        <v>20.079999999999998</v>
      </c>
      <c r="J2752" s="4">
        <v>381.54</v>
      </c>
      <c r="K2752" s="4">
        <v>965.64</v>
      </c>
      <c r="L2752" s="2">
        <v>45291</v>
      </c>
      <c r="M2752" t="s">
        <v>6</v>
      </c>
    </row>
    <row r="2753" spans="1:13" ht="12.75" customHeight="1" x14ac:dyDescent="0.25">
      <c r="A2753" t="s">
        <v>4135</v>
      </c>
      <c r="B2753" t="s">
        <v>4136</v>
      </c>
      <c r="C2753" s="1">
        <v>40025</v>
      </c>
      <c r="D2753" s="2">
        <v>40026</v>
      </c>
      <c r="E2753" t="s">
        <v>107</v>
      </c>
      <c r="F2753" t="s">
        <v>299</v>
      </c>
      <c r="G2753" t="s">
        <v>4120</v>
      </c>
      <c r="H2753" s="4">
        <v>3172.48</v>
      </c>
      <c r="I2753" s="4">
        <v>47.29</v>
      </c>
      <c r="J2753" s="4">
        <v>898.59</v>
      </c>
      <c r="K2753" s="4">
        <v>2273.89</v>
      </c>
      <c r="L2753" s="2">
        <v>45291</v>
      </c>
      <c r="M2753" t="s">
        <v>6</v>
      </c>
    </row>
    <row r="2754" spans="1:13" ht="12.75" customHeight="1" x14ac:dyDescent="0.25">
      <c r="A2754" t="s">
        <v>4137</v>
      </c>
      <c r="B2754" t="s">
        <v>4138</v>
      </c>
      <c r="C2754" s="1">
        <v>40025</v>
      </c>
      <c r="D2754" s="2">
        <v>40026</v>
      </c>
      <c r="E2754" t="s">
        <v>107</v>
      </c>
      <c r="F2754" t="s">
        <v>299</v>
      </c>
      <c r="G2754" t="s">
        <v>4120</v>
      </c>
      <c r="H2754" s="4">
        <v>12408.72</v>
      </c>
      <c r="I2754" s="4">
        <v>184.97</v>
      </c>
      <c r="J2754" s="4">
        <v>3514.72</v>
      </c>
      <c r="K2754" s="4">
        <v>8894</v>
      </c>
      <c r="L2754" s="2">
        <v>45291</v>
      </c>
      <c r="M2754" t="s">
        <v>6</v>
      </c>
    </row>
    <row r="2755" spans="1:13" ht="12.75" customHeight="1" x14ac:dyDescent="0.25">
      <c r="A2755" t="s">
        <v>4139</v>
      </c>
      <c r="B2755" t="s">
        <v>4140</v>
      </c>
      <c r="C2755" s="1">
        <v>40025</v>
      </c>
      <c r="D2755" s="2">
        <v>40026</v>
      </c>
      <c r="E2755" t="s">
        <v>107</v>
      </c>
      <c r="F2755" t="s">
        <v>299</v>
      </c>
      <c r="G2755" t="s">
        <v>4120</v>
      </c>
      <c r="H2755" s="4">
        <v>568</v>
      </c>
      <c r="I2755" s="4">
        <v>8.4700000000000006</v>
      </c>
      <c r="J2755" s="4">
        <v>160.88999999999999</v>
      </c>
      <c r="K2755" s="4">
        <v>407.11</v>
      </c>
      <c r="L2755" s="2">
        <v>45291</v>
      </c>
      <c r="M2755" t="s">
        <v>6</v>
      </c>
    </row>
    <row r="2756" spans="1:13" ht="12.75" customHeight="1" x14ac:dyDescent="0.25">
      <c r="A2756" t="s">
        <v>4141</v>
      </c>
      <c r="B2756" t="s">
        <v>4142</v>
      </c>
      <c r="C2756" s="1">
        <v>40025</v>
      </c>
      <c r="D2756" s="2">
        <v>40026</v>
      </c>
      <c r="E2756" t="s">
        <v>107</v>
      </c>
      <c r="F2756" t="s">
        <v>299</v>
      </c>
      <c r="G2756" t="s">
        <v>4120</v>
      </c>
      <c r="H2756" s="4">
        <v>389.06</v>
      </c>
      <c r="I2756" s="4">
        <v>5.8</v>
      </c>
      <c r="J2756" s="4">
        <v>110.19</v>
      </c>
      <c r="K2756" s="4">
        <v>278.87</v>
      </c>
      <c r="L2756" s="2">
        <v>45291</v>
      </c>
      <c r="M2756" t="s">
        <v>6</v>
      </c>
    </row>
    <row r="2757" spans="1:13" ht="12.75" customHeight="1" x14ac:dyDescent="0.25">
      <c r="A2757" t="s">
        <v>4143</v>
      </c>
      <c r="B2757" t="s">
        <v>4144</v>
      </c>
      <c r="C2757" s="1">
        <v>40025</v>
      </c>
      <c r="D2757" s="2">
        <v>40026</v>
      </c>
      <c r="E2757" t="s">
        <v>107</v>
      </c>
      <c r="F2757" t="s">
        <v>299</v>
      </c>
      <c r="G2757" t="s">
        <v>4120</v>
      </c>
      <c r="H2757" s="4">
        <v>1785</v>
      </c>
      <c r="I2757" s="4">
        <v>26.61</v>
      </c>
      <c r="J2757" s="4">
        <v>505.6</v>
      </c>
      <c r="K2757" s="4">
        <v>1279.4000000000001</v>
      </c>
      <c r="L2757" s="2">
        <v>45291</v>
      </c>
      <c r="M2757" t="s">
        <v>6</v>
      </c>
    </row>
    <row r="2758" spans="1:13" ht="12.75" customHeight="1" x14ac:dyDescent="0.25">
      <c r="A2758" t="s">
        <v>4145</v>
      </c>
      <c r="B2758" t="s">
        <v>4146</v>
      </c>
      <c r="C2758" s="1">
        <v>40025</v>
      </c>
      <c r="D2758" s="2">
        <v>40026</v>
      </c>
      <c r="E2758" t="s">
        <v>107</v>
      </c>
      <c r="F2758" t="s">
        <v>299</v>
      </c>
      <c r="G2758" t="s">
        <v>4120</v>
      </c>
      <c r="H2758" s="4">
        <v>3690</v>
      </c>
      <c r="I2758" s="4">
        <v>55.01</v>
      </c>
      <c r="J2758" s="4">
        <v>1045.1600000000001</v>
      </c>
      <c r="K2758" s="4">
        <v>2644.84</v>
      </c>
      <c r="L2758" s="2">
        <v>45291</v>
      </c>
      <c r="M2758" t="s">
        <v>6</v>
      </c>
    </row>
    <row r="2759" spans="1:13" ht="12.75" customHeight="1" x14ac:dyDescent="0.25">
      <c r="A2759" t="s">
        <v>4147</v>
      </c>
      <c r="B2759" t="s">
        <v>4148</v>
      </c>
      <c r="C2759" s="1">
        <v>40025</v>
      </c>
      <c r="D2759" s="2">
        <v>40026</v>
      </c>
      <c r="E2759" t="s">
        <v>107</v>
      </c>
      <c r="F2759" t="s">
        <v>299</v>
      </c>
      <c r="G2759" t="s">
        <v>4120</v>
      </c>
      <c r="H2759" s="4">
        <v>507</v>
      </c>
      <c r="I2759" s="4">
        <v>7.56</v>
      </c>
      <c r="J2759" s="4">
        <v>143.62</v>
      </c>
      <c r="K2759" s="4">
        <v>363.38</v>
      </c>
      <c r="L2759" s="2">
        <v>45291</v>
      </c>
      <c r="M2759" t="s">
        <v>6</v>
      </c>
    </row>
    <row r="2760" spans="1:13" ht="12.75" customHeight="1" x14ac:dyDescent="0.25">
      <c r="A2760" t="s">
        <v>4149</v>
      </c>
      <c r="B2760" t="s">
        <v>3463</v>
      </c>
      <c r="C2760" s="1">
        <v>40025</v>
      </c>
      <c r="D2760" s="2">
        <v>40026</v>
      </c>
      <c r="E2760" t="s">
        <v>107</v>
      </c>
      <c r="F2760" t="s">
        <v>299</v>
      </c>
      <c r="G2760" t="s">
        <v>4120</v>
      </c>
      <c r="H2760" s="4">
        <v>99</v>
      </c>
      <c r="I2760" s="4">
        <v>1.48</v>
      </c>
      <c r="J2760" s="4">
        <v>28.06</v>
      </c>
      <c r="K2760" s="4">
        <v>70.94</v>
      </c>
      <c r="L2760" s="2">
        <v>45291</v>
      </c>
      <c r="M2760" t="s">
        <v>6</v>
      </c>
    </row>
    <row r="2761" spans="1:13" ht="12.75" customHeight="1" x14ac:dyDescent="0.25">
      <c r="A2761" t="s">
        <v>4150</v>
      </c>
      <c r="B2761" t="s">
        <v>2712</v>
      </c>
      <c r="C2761" s="1">
        <v>40025</v>
      </c>
      <c r="D2761" s="2">
        <v>40026</v>
      </c>
      <c r="E2761" t="s">
        <v>107</v>
      </c>
      <c r="F2761" t="s">
        <v>299</v>
      </c>
      <c r="G2761" t="s">
        <v>4120</v>
      </c>
      <c r="H2761" s="4">
        <v>40645.599999999999</v>
      </c>
      <c r="I2761" s="4">
        <v>605.89</v>
      </c>
      <c r="J2761" s="4">
        <v>11512.33</v>
      </c>
      <c r="K2761" s="4">
        <v>29133.27</v>
      </c>
      <c r="L2761" s="2">
        <v>45291</v>
      </c>
      <c r="M2761" t="s">
        <v>6</v>
      </c>
    </row>
    <row r="2762" spans="1:13" ht="12.75" customHeight="1" x14ac:dyDescent="0.25">
      <c r="A2762" t="s">
        <v>4151</v>
      </c>
      <c r="B2762" t="s">
        <v>4136</v>
      </c>
      <c r="C2762" s="1">
        <v>40025</v>
      </c>
      <c r="D2762" s="2">
        <v>40026</v>
      </c>
      <c r="E2762" t="s">
        <v>107</v>
      </c>
      <c r="F2762" t="s">
        <v>299</v>
      </c>
      <c r="G2762" t="s">
        <v>4120</v>
      </c>
      <c r="H2762" s="4">
        <v>1586.24</v>
      </c>
      <c r="I2762" s="4">
        <v>23.65</v>
      </c>
      <c r="J2762" s="4">
        <v>449.36</v>
      </c>
      <c r="K2762" s="4">
        <v>1136.8800000000001</v>
      </c>
      <c r="L2762" s="2">
        <v>45291</v>
      </c>
      <c r="M2762" t="s">
        <v>6</v>
      </c>
    </row>
    <row r="2763" spans="1:13" ht="12.75" customHeight="1" x14ac:dyDescent="0.25">
      <c r="A2763" t="s">
        <v>4152</v>
      </c>
      <c r="B2763" t="s">
        <v>4153</v>
      </c>
      <c r="C2763" s="1">
        <v>40025</v>
      </c>
      <c r="D2763" s="2">
        <v>40026</v>
      </c>
      <c r="E2763" t="s">
        <v>107</v>
      </c>
      <c r="F2763" t="s">
        <v>299</v>
      </c>
      <c r="G2763" t="s">
        <v>4120</v>
      </c>
      <c r="H2763" s="4">
        <v>13660</v>
      </c>
      <c r="I2763" s="4">
        <v>203.63</v>
      </c>
      <c r="J2763" s="4">
        <v>3869.07</v>
      </c>
      <c r="K2763" s="4">
        <v>9790.93</v>
      </c>
      <c r="L2763" s="2">
        <v>45291</v>
      </c>
      <c r="M2763" t="s">
        <v>6</v>
      </c>
    </row>
    <row r="2764" spans="1:13" ht="12.75" customHeight="1" x14ac:dyDescent="0.25">
      <c r="A2764" t="s">
        <v>4154</v>
      </c>
      <c r="B2764" t="s">
        <v>2712</v>
      </c>
      <c r="C2764" s="1">
        <v>40025</v>
      </c>
      <c r="D2764" s="2">
        <v>40026</v>
      </c>
      <c r="E2764" t="s">
        <v>107</v>
      </c>
      <c r="F2764" t="s">
        <v>299</v>
      </c>
      <c r="G2764" t="s">
        <v>4120</v>
      </c>
      <c r="H2764" s="4">
        <v>16788.400000000001</v>
      </c>
      <c r="I2764" s="4">
        <v>250.26</v>
      </c>
      <c r="J2764" s="4">
        <v>4755.17</v>
      </c>
      <c r="K2764" s="4">
        <v>12033.23</v>
      </c>
      <c r="L2764" s="2">
        <v>45291</v>
      </c>
      <c r="M2764" t="s">
        <v>6</v>
      </c>
    </row>
    <row r="2765" spans="1:13" ht="12.75" customHeight="1" x14ac:dyDescent="0.25">
      <c r="A2765" t="s">
        <v>4155</v>
      </c>
      <c r="B2765" t="s">
        <v>4146</v>
      </c>
      <c r="C2765" s="1">
        <v>40025</v>
      </c>
      <c r="D2765" s="2">
        <v>40026</v>
      </c>
      <c r="E2765" t="s">
        <v>107</v>
      </c>
      <c r="F2765" t="s">
        <v>299</v>
      </c>
      <c r="G2765" t="s">
        <v>4120</v>
      </c>
      <c r="H2765" s="4">
        <v>7380</v>
      </c>
      <c r="I2765" s="4">
        <v>110.01</v>
      </c>
      <c r="J2765" s="4">
        <v>2090.31</v>
      </c>
      <c r="K2765" s="4">
        <v>5289.69</v>
      </c>
      <c r="L2765" s="2">
        <v>45291</v>
      </c>
      <c r="M2765" t="s">
        <v>6</v>
      </c>
    </row>
    <row r="2766" spans="1:13" ht="12.75" customHeight="1" x14ac:dyDescent="0.25">
      <c r="A2766" t="s">
        <v>4156</v>
      </c>
      <c r="B2766" t="s">
        <v>4157</v>
      </c>
      <c r="C2766" s="1">
        <v>40086</v>
      </c>
      <c r="D2766" s="2">
        <v>40087</v>
      </c>
      <c r="E2766" t="s">
        <v>107</v>
      </c>
      <c r="F2766" t="s">
        <v>299</v>
      </c>
      <c r="G2766" t="s">
        <v>4158</v>
      </c>
      <c r="H2766" s="4">
        <v>4322.5</v>
      </c>
      <c r="I2766" s="4">
        <v>64.510000000000005</v>
      </c>
      <c r="J2766" s="4">
        <v>1209.97</v>
      </c>
      <c r="K2766" s="4">
        <v>3112.53</v>
      </c>
      <c r="L2766" s="2">
        <v>45291</v>
      </c>
      <c r="M2766" t="s">
        <v>6</v>
      </c>
    </row>
    <row r="2767" spans="1:13" ht="12.75" customHeight="1" x14ac:dyDescent="0.25">
      <c r="A2767" t="s">
        <v>4159</v>
      </c>
      <c r="B2767" t="s">
        <v>4160</v>
      </c>
      <c r="C2767" s="1">
        <v>40086</v>
      </c>
      <c r="D2767" s="2">
        <v>40087</v>
      </c>
      <c r="E2767" t="s">
        <v>107</v>
      </c>
      <c r="F2767" t="s">
        <v>299</v>
      </c>
      <c r="G2767" t="s">
        <v>4158</v>
      </c>
      <c r="H2767" s="4">
        <v>12792.45</v>
      </c>
      <c r="I2767" s="4">
        <v>190.91</v>
      </c>
      <c r="J2767" s="4">
        <v>3580.92</v>
      </c>
      <c r="K2767" s="4">
        <v>9211.5300000000007</v>
      </c>
      <c r="L2767" s="2">
        <v>45291</v>
      </c>
      <c r="M2767" t="s">
        <v>6</v>
      </c>
    </row>
    <row r="2768" spans="1:13" ht="12.75" customHeight="1" x14ac:dyDescent="0.25">
      <c r="A2768" t="s">
        <v>4161</v>
      </c>
      <c r="B2768" t="s">
        <v>3071</v>
      </c>
      <c r="C2768" s="1">
        <v>40086</v>
      </c>
      <c r="D2768" s="2">
        <v>40087</v>
      </c>
      <c r="E2768" t="s">
        <v>107</v>
      </c>
      <c r="F2768" t="s">
        <v>299</v>
      </c>
      <c r="G2768" t="s">
        <v>4158</v>
      </c>
      <c r="H2768" s="4">
        <v>28669.25</v>
      </c>
      <c r="I2768" s="4">
        <v>427.86</v>
      </c>
      <c r="J2768" s="4">
        <v>8025.27</v>
      </c>
      <c r="K2768" s="4">
        <v>20643.98</v>
      </c>
      <c r="L2768" s="2">
        <v>45291</v>
      </c>
      <c r="M2768" t="s">
        <v>6</v>
      </c>
    </row>
    <row r="2769" spans="1:13" ht="12.75" customHeight="1" x14ac:dyDescent="0.25">
      <c r="A2769" t="s">
        <v>4162</v>
      </c>
      <c r="B2769" t="s">
        <v>2447</v>
      </c>
      <c r="C2769" s="1">
        <v>40086</v>
      </c>
      <c r="D2769" s="2">
        <v>40087</v>
      </c>
      <c r="E2769" t="s">
        <v>107</v>
      </c>
      <c r="F2769" t="s">
        <v>299</v>
      </c>
      <c r="G2769" t="s">
        <v>4158</v>
      </c>
      <c r="H2769" s="4">
        <v>964.55</v>
      </c>
      <c r="I2769" s="4">
        <v>14.4</v>
      </c>
      <c r="J2769" s="4">
        <v>270</v>
      </c>
      <c r="K2769" s="4">
        <v>694.55</v>
      </c>
      <c r="L2769" s="2">
        <v>45291</v>
      </c>
      <c r="M2769" t="s">
        <v>6</v>
      </c>
    </row>
    <row r="2770" spans="1:13" ht="12.75" customHeight="1" x14ac:dyDescent="0.25">
      <c r="A2770" t="s">
        <v>4163</v>
      </c>
      <c r="B2770" t="s">
        <v>2447</v>
      </c>
      <c r="C2770" s="1">
        <v>40086</v>
      </c>
      <c r="D2770" s="2">
        <v>40087</v>
      </c>
      <c r="E2770" t="s">
        <v>107</v>
      </c>
      <c r="F2770" t="s">
        <v>299</v>
      </c>
      <c r="G2770" t="s">
        <v>4158</v>
      </c>
      <c r="H2770" s="4">
        <v>13104.05</v>
      </c>
      <c r="I2770" s="4">
        <v>195.56</v>
      </c>
      <c r="J2770" s="4">
        <v>3668.12</v>
      </c>
      <c r="K2770" s="4">
        <v>9435.93</v>
      </c>
      <c r="L2770" s="2">
        <v>45291</v>
      </c>
      <c r="M2770" t="s">
        <v>6</v>
      </c>
    </row>
    <row r="2771" spans="1:13" ht="12.75" customHeight="1" x14ac:dyDescent="0.25">
      <c r="A2771" t="s">
        <v>4164</v>
      </c>
      <c r="B2771" t="s">
        <v>3544</v>
      </c>
      <c r="C2771" s="1">
        <v>40086</v>
      </c>
      <c r="D2771" s="2">
        <v>40087</v>
      </c>
      <c r="E2771" t="s">
        <v>107</v>
      </c>
      <c r="F2771" t="s">
        <v>299</v>
      </c>
      <c r="G2771" t="s">
        <v>4158</v>
      </c>
      <c r="H2771" s="4">
        <v>49752.32</v>
      </c>
      <c r="I2771" s="4">
        <v>742.5</v>
      </c>
      <c r="J2771" s="4">
        <v>13926.91</v>
      </c>
      <c r="K2771" s="4">
        <v>35825.410000000003</v>
      </c>
      <c r="L2771" s="2">
        <v>45291</v>
      </c>
      <c r="M2771" t="s">
        <v>6</v>
      </c>
    </row>
    <row r="2772" spans="1:13" ht="12.75" customHeight="1" x14ac:dyDescent="0.25">
      <c r="A2772" t="s">
        <v>4165</v>
      </c>
      <c r="B2772" t="s">
        <v>4166</v>
      </c>
      <c r="C2772" s="1">
        <v>40144</v>
      </c>
      <c r="D2772" s="2">
        <v>40148</v>
      </c>
      <c r="E2772" t="s">
        <v>107</v>
      </c>
      <c r="F2772" t="s">
        <v>299</v>
      </c>
      <c r="G2772" t="s">
        <v>4167</v>
      </c>
      <c r="H2772" s="4">
        <v>28764.67</v>
      </c>
      <c r="I2772" s="4">
        <v>429.77</v>
      </c>
      <c r="J2772" s="4">
        <v>7956.48</v>
      </c>
      <c r="K2772" s="4">
        <v>20808.189999999999</v>
      </c>
      <c r="L2772" s="2">
        <v>45291</v>
      </c>
      <c r="M2772" t="s">
        <v>6</v>
      </c>
    </row>
    <row r="2773" spans="1:13" ht="12.75" customHeight="1" x14ac:dyDescent="0.25">
      <c r="A2773" t="s">
        <v>4168</v>
      </c>
      <c r="B2773" t="s">
        <v>4169</v>
      </c>
      <c r="C2773" s="1">
        <v>40178</v>
      </c>
      <c r="D2773" s="2">
        <v>40179</v>
      </c>
      <c r="E2773" t="s">
        <v>107</v>
      </c>
      <c r="F2773" t="s">
        <v>299</v>
      </c>
      <c r="G2773" t="s">
        <v>4170</v>
      </c>
      <c r="H2773" s="4">
        <v>410971.64</v>
      </c>
      <c r="I2773" s="4">
        <v>6143.82</v>
      </c>
      <c r="J2773" s="4">
        <v>112996.41</v>
      </c>
      <c r="K2773" s="4">
        <v>297975.23</v>
      </c>
      <c r="L2773" s="2">
        <v>45291</v>
      </c>
      <c r="M2773" t="s">
        <v>6</v>
      </c>
    </row>
    <row r="2774" spans="1:13" ht="12.75" customHeight="1" x14ac:dyDescent="0.25">
      <c r="A2774" t="s">
        <v>4171</v>
      </c>
      <c r="B2774" t="s">
        <v>4172</v>
      </c>
      <c r="C2774" s="1">
        <v>40178</v>
      </c>
      <c r="D2774" s="2">
        <v>40179</v>
      </c>
      <c r="E2774" t="s">
        <v>107</v>
      </c>
      <c r="F2774" t="s">
        <v>299</v>
      </c>
      <c r="G2774" t="s">
        <v>4170</v>
      </c>
      <c r="H2774" s="4">
        <v>479941.42</v>
      </c>
      <c r="I2774" s="4">
        <v>7174.88</v>
      </c>
      <c r="J2774" s="4">
        <v>131959.67000000001</v>
      </c>
      <c r="K2774" s="4">
        <v>347981.75</v>
      </c>
      <c r="L2774" s="2">
        <v>45291</v>
      </c>
      <c r="M2774" t="s">
        <v>6</v>
      </c>
    </row>
    <row r="2775" spans="1:13" ht="12.75" customHeight="1" x14ac:dyDescent="0.25">
      <c r="A2775" t="s">
        <v>4173</v>
      </c>
      <c r="B2775" t="s">
        <v>4174</v>
      </c>
      <c r="C2775" s="1">
        <v>40178</v>
      </c>
      <c r="D2775" s="2">
        <v>40178</v>
      </c>
      <c r="E2775" t="s">
        <v>4</v>
      </c>
      <c r="F2775" t="s">
        <v>5</v>
      </c>
      <c r="G2775" t="s">
        <v>5</v>
      </c>
      <c r="H2775" s="4">
        <v>-31385</v>
      </c>
      <c r="I2775" s="4">
        <v>0</v>
      </c>
      <c r="J2775" s="4">
        <v>-31385</v>
      </c>
      <c r="K2775" s="4">
        <v>0</v>
      </c>
      <c r="L2775" s="2">
        <v>45291</v>
      </c>
      <c r="M2775" t="s">
        <v>6</v>
      </c>
    </row>
    <row r="2776" spans="1:13" ht="12.75" customHeight="1" x14ac:dyDescent="0.25">
      <c r="A2776" t="s">
        <v>4175</v>
      </c>
      <c r="B2776" t="s">
        <v>4176</v>
      </c>
      <c r="C2776" s="1">
        <v>40178</v>
      </c>
      <c r="D2776" s="2">
        <v>40178</v>
      </c>
      <c r="E2776" t="s">
        <v>107</v>
      </c>
      <c r="F2776" t="s">
        <v>299</v>
      </c>
      <c r="G2776" t="s">
        <v>4167</v>
      </c>
      <c r="H2776" s="4">
        <v>-12947</v>
      </c>
      <c r="I2776" s="4">
        <v>-193.88</v>
      </c>
      <c r="J2776" s="4">
        <v>-3560.11</v>
      </c>
      <c r="K2776" s="4">
        <v>-9386.89</v>
      </c>
      <c r="L2776" s="2">
        <v>45291</v>
      </c>
      <c r="M2776" t="s">
        <v>6</v>
      </c>
    </row>
    <row r="2777" spans="1:13" ht="12.75" customHeight="1" x14ac:dyDescent="0.25">
      <c r="A2777" t="s">
        <v>4177</v>
      </c>
      <c r="B2777" t="s">
        <v>4176</v>
      </c>
      <c r="C2777" s="1">
        <v>40178</v>
      </c>
      <c r="D2777" s="2">
        <v>40178</v>
      </c>
      <c r="E2777" t="s">
        <v>4</v>
      </c>
      <c r="F2777" t="s">
        <v>5</v>
      </c>
      <c r="G2777" t="s">
        <v>5</v>
      </c>
      <c r="H2777" s="4">
        <v>12947</v>
      </c>
      <c r="I2777" s="4">
        <v>0</v>
      </c>
      <c r="J2777" s="4">
        <v>0</v>
      </c>
      <c r="K2777" s="4">
        <v>12947</v>
      </c>
      <c r="L2777" s="2">
        <v>45291</v>
      </c>
      <c r="M2777" t="s">
        <v>6</v>
      </c>
    </row>
    <row r="2778" spans="1:13" ht="12.75" customHeight="1" x14ac:dyDescent="0.25">
      <c r="A2778" t="s">
        <v>4178</v>
      </c>
      <c r="B2778" t="s">
        <v>4179</v>
      </c>
      <c r="C2778" s="1">
        <v>40268</v>
      </c>
      <c r="D2778" s="2">
        <v>40269</v>
      </c>
      <c r="E2778" t="s">
        <v>107</v>
      </c>
      <c r="F2778" t="s">
        <v>299</v>
      </c>
      <c r="G2778" t="s">
        <v>4180</v>
      </c>
      <c r="H2778" s="4">
        <v>19547.259999999998</v>
      </c>
      <c r="I2778" s="4">
        <v>292.72000000000003</v>
      </c>
      <c r="J2778" s="4">
        <v>5277.34</v>
      </c>
      <c r="K2778" s="4">
        <v>14269.92</v>
      </c>
      <c r="L2778" s="2">
        <v>45291</v>
      </c>
      <c r="M2778" t="s">
        <v>6</v>
      </c>
    </row>
    <row r="2779" spans="1:13" ht="12.75" customHeight="1" x14ac:dyDescent="0.25">
      <c r="A2779" t="s">
        <v>4181</v>
      </c>
      <c r="B2779" t="s">
        <v>792</v>
      </c>
      <c r="C2779" s="1">
        <v>40268</v>
      </c>
      <c r="D2779" s="2">
        <v>40269</v>
      </c>
      <c r="E2779" t="s">
        <v>107</v>
      </c>
      <c r="F2779" t="s">
        <v>299</v>
      </c>
      <c r="G2779" t="s">
        <v>4180</v>
      </c>
      <c r="H2779" s="4">
        <v>580.27</v>
      </c>
      <c r="I2779" s="4">
        <v>8.69</v>
      </c>
      <c r="J2779" s="4">
        <v>156.72</v>
      </c>
      <c r="K2779" s="4">
        <v>423.55</v>
      </c>
      <c r="L2779" s="2">
        <v>45291</v>
      </c>
      <c r="M2779" t="s">
        <v>6</v>
      </c>
    </row>
    <row r="2780" spans="1:13" ht="12.75" customHeight="1" x14ac:dyDescent="0.25">
      <c r="A2780" t="s">
        <v>4182</v>
      </c>
      <c r="B2780" t="s">
        <v>1871</v>
      </c>
      <c r="C2780" s="1">
        <v>40268</v>
      </c>
      <c r="D2780" s="2">
        <v>40269</v>
      </c>
      <c r="E2780" t="s">
        <v>107</v>
      </c>
      <c r="F2780" t="s">
        <v>299</v>
      </c>
      <c r="G2780" t="s">
        <v>4180</v>
      </c>
      <c r="H2780" s="4">
        <v>1558.41</v>
      </c>
      <c r="I2780" s="4">
        <v>23.34</v>
      </c>
      <c r="J2780" s="4">
        <v>420.77</v>
      </c>
      <c r="K2780" s="4">
        <v>1137.6400000000001</v>
      </c>
      <c r="L2780" s="2">
        <v>45291</v>
      </c>
      <c r="M2780" t="s">
        <v>6</v>
      </c>
    </row>
    <row r="2781" spans="1:13" ht="12.75" customHeight="1" x14ac:dyDescent="0.25">
      <c r="A2781" t="s">
        <v>4183</v>
      </c>
      <c r="B2781" t="s">
        <v>4184</v>
      </c>
      <c r="C2781" s="1">
        <v>40268</v>
      </c>
      <c r="D2781" s="2">
        <v>40269</v>
      </c>
      <c r="E2781" t="s">
        <v>107</v>
      </c>
      <c r="F2781" t="s">
        <v>299</v>
      </c>
      <c r="G2781" t="s">
        <v>4180</v>
      </c>
      <c r="H2781" s="4">
        <v>98743.71</v>
      </c>
      <c r="I2781" s="4">
        <v>1478.67</v>
      </c>
      <c r="J2781" s="4">
        <v>26658.39</v>
      </c>
      <c r="K2781" s="4">
        <v>72085.320000000007</v>
      </c>
      <c r="L2781" s="2">
        <v>45291</v>
      </c>
      <c r="M2781" t="s">
        <v>6</v>
      </c>
    </row>
    <row r="2782" spans="1:13" ht="12.75" customHeight="1" x14ac:dyDescent="0.25">
      <c r="A2782" t="s">
        <v>4185</v>
      </c>
      <c r="B2782" t="s">
        <v>4186</v>
      </c>
      <c r="C2782" s="1">
        <v>40359</v>
      </c>
      <c r="D2782" s="2">
        <v>40360</v>
      </c>
      <c r="E2782" t="s">
        <v>107</v>
      </c>
      <c r="F2782" t="s">
        <v>299</v>
      </c>
      <c r="G2782" t="s">
        <v>4187</v>
      </c>
      <c r="H2782" s="4">
        <v>167167.49</v>
      </c>
      <c r="I2782" s="4">
        <v>2507.5100000000002</v>
      </c>
      <c r="J2782" s="4">
        <v>44299.39</v>
      </c>
      <c r="K2782" s="4">
        <v>122868.1</v>
      </c>
      <c r="L2782" s="2">
        <v>45291</v>
      </c>
      <c r="M2782" t="s">
        <v>6</v>
      </c>
    </row>
    <row r="2783" spans="1:13" ht="12.75" customHeight="1" x14ac:dyDescent="0.25">
      <c r="A2783" t="s">
        <v>4188</v>
      </c>
      <c r="B2783" t="s">
        <v>2172</v>
      </c>
      <c r="C2783" s="1">
        <v>40388</v>
      </c>
      <c r="D2783" s="2">
        <v>40391</v>
      </c>
      <c r="E2783" t="s">
        <v>107</v>
      </c>
      <c r="F2783" t="s">
        <v>299</v>
      </c>
      <c r="G2783" t="s">
        <v>4189</v>
      </c>
      <c r="H2783" s="4">
        <v>30132</v>
      </c>
      <c r="I2783" s="4">
        <v>452.23</v>
      </c>
      <c r="J2783" s="4">
        <v>7935.01</v>
      </c>
      <c r="K2783" s="4">
        <v>22196.99</v>
      </c>
      <c r="L2783" s="2">
        <v>45291</v>
      </c>
      <c r="M2783" t="s">
        <v>6</v>
      </c>
    </row>
    <row r="2784" spans="1:13" ht="12.75" customHeight="1" x14ac:dyDescent="0.25">
      <c r="A2784" t="s">
        <v>4190</v>
      </c>
      <c r="B2784" t="s">
        <v>3572</v>
      </c>
      <c r="C2784" s="1">
        <v>40388</v>
      </c>
      <c r="D2784" s="2">
        <v>40391</v>
      </c>
      <c r="E2784" t="s">
        <v>107</v>
      </c>
      <c r="F2784" t="s">
        <v>299</v>
      </c>
      <c r="G2784" t="s">
        <v>4189</v>
      </c>
      <c r="H2784" s="4">
        <v>3307.44</v>
      </c>
      <c r="I2784" s="4">
        <v>49.64</v>
      </c>
      <c r="J2784" s="4">
        <v>871</v>
      </c>
      <c r="K2784" s="4">
        <v>2436.44</v>
      </c>
      <c r="L2784" s="2">
        <v>45291</v>
      </c>
      <c r="M2784" t="s">
        <v>6</v>
      </c>
    </row>
    <row r="2785" spans="1:13" ht="12.75" customHeight="1" x14ac:dyDescent="0.25">
      <c r="A2785" t="s">
        <v>4191</v>
      </c>
      <c r="B2785" t="s">
        <v>792</v>
      </c>
      <c r="C2785" s="1">
        <v>40388</v>
      </c>
      <c r="D2785" s="2">
        <v>40391</v>
      </c>
      <c r="E2785" t="s">
        <v>107</v>
      </c>
      <c r="F2785" t="s">
        <v>299</v>
      </c>
      <c r="G2785" t="s">
        <v>4189</v>
      </c>
      <c r="H2785" s="4">
        <v>3000</v>
      </c>
      <c r="I2785" s="4">
        <v>45.03</v>
      </c>
      <c r="J2785" s="4">
        <v>790.03</v>
      </c>
      <c r="K2785" s="4">
        <v>2209.9699999999998</v>
      </c>
      <c r="L2785" s="2">
        <v>45291</v>
      </c>
      <c r="M2785" t="s">
        <v>6</v>
      </c>
    </row>
    <row r="2786" spans="1:13" ht="12.75" customHeight="1" x14ac:dyDescent="0.25">
      <c r="A2786" t="s">
        <v>4192</v>
      </c>
      <c r="B2786" t="s">
        <v>2181</v>
      </c>
      <c r="C2786" s="1">
        <v>40413</v>
      </c>
      <c r="D2786" s="2">
        <v>40422</v>
      </c>
      <c r="E2786" t="s">
        <v>107</v>
      </c>
      <c r="F2786" t="s">
        <v>299</v>
      </c>
      <c r="G2786" t="s">
        <v>4193</v>
      </c>
      <c r="H2786" s="4">
        <v>13112.75</v>
      </c>
      <c r="I2786" s="4">
        <v>196.91</v>
      </c>
      <c r="J2786" s="4">
        <v>3431.46</v>
      </c>
      <c r="K2786" s="4">
        <v>9681.2900000000009</v>
      </c>
      <c r="L2786" s="2">
        <v>45291</v>
      </c>
      <c r="M2786" t="s">
        <v>6</v>
      </c>
    </row>
    <row r="2787" spans="1:13" ht="12.75" customHeight="1" x14ac:dyDescent="0.25">
      <c r="A2787" t="s">
        <v>4194</v>
      </c>
      <c r="B2787" t="s">
        <v>1338</v>
      </c>
      <c r="C2787" s="1">
        <v>40413</v>
      </c>
      <c r="D2787" s="2">
        <v>40422</v>
      </c>
      <c r="E2787" t="s">
        <v>107</v>
      </c>
      <c r="F2787" t="s">
        <v>299</v>
      </c>
      <c r="G2787" t="s">
        <v>4193</v>
      </c>
      <c r="H2787" s="4">
        <v>7715</v>
      </c>
      <c r="I2787" s="4">
        <v>115.85</v>
      </c>
      <c r="J2787" s="4">
        <v>2018.89</v>
      </c>
      <c r="K2787" s="4">
        <v>5696.11</v>
      </c>
      <c r="L2787" s="2">
        <v>45291</v>
      </c>
      <c r="M2787" t="s">
        <v>6</v>
      </c>
    </row>
    <row r="2788" spans="1:13" ht="12.75" customHeight="1" x14ac:dyDescent="0.25">
      <c r="A2788" t="s">
        <v>4195</v>
      </c>
      <c r="B2788" t="s">
        <v>4196</v>
      </c>
      <c r="C2788" s="1">
        <v>40451</v>
      </c>
      <c r="D2788" s="2">
        <v>40452</v>
      </c>
      <c r="E2788" t="s">
        <v>107</v>
      </c>
      <c r="F2788" t="s">
        <v>299</v>
      </c>
      <c r="G2788" t="s">
        <v>4197</v>
      </c>
      <c r="H2788" s="4">
        <v>293113.75</v>
      </c>
      <c r="I2788" s="4">
        <v>4404</v>
      </c>
      <c r="J2788" s="4">
        <v>76216.929999999993</v>
      </c>
      <c r="K2788" s="4">
        <v>216896.82</v>
      </c>
      <c r="L2788" s="2">
        <v>45291</v>
      </c>
      <c r="M2788" t="s">
        <v>6</v>
      </c>
    </row>
    <row r="2789" spans="1:13" ht="12.75" customHeight="1" x14ac:dyDescent="0.25">
      <c r="A2789" t="s">
        <v>4198</v>
      </c>
      <c r="B2789" t="s">
        <v>4199</v>
      </c>
      <c r="C2789" s="1">
        <v>40451</v>
      </c>
      <c r="D2789" s="2">
        <v>40452</v>
      </c>
      <c r="E2789" t="s">
        <v>107</v>
      </c>
      <c r="F2789" t="s">
        <v>299</v>
      </c>
      <c r="G2789" t="s">
        <v>4197</v>
      </c>
      <c r="H2789" s="4">
        <v>196548.1</v>
      </c>
      <c r="I2789" s="4">
        <v>2953.11</v>
      </c>
      <c r="J2789" s="4">
        <v>51107.37</v>
      </c>
      <c r="K2789" s="4">
        <v>145440.73000000001</v>
      </c>
      <c r="L2789" s="2">
        <v>45291</v>
      </c>
      <c r="M2789" t="s">
        <v>6</v>
      </c>
    </row>
    <row r="2790" spans="1:13" ht="12.75" customHeight="1" x14ac:dyDescent="0.25">
      <c r="A2790" t="s">
        <v>4200</v>
      </c>
      <c r="B2790" t="s">
        <v>4201</v>
      </c>
      <c r="C2790" s="1">
        <v>40451</v>
      </c>
      <c r="D2790" s="2">
        <v>40452</v>
      </c>
      <c r="E2790" t="s">
        <v>107</v>
      </c>
      <c r="F2790" t="s">
        <v>299</v>
      </c>
      <c r="G2790" t="s">
        <v>4197</v>
      </c>
      <c r="H2790" s="4">
        <v>5127847.2</v>
      </c>
      <c r="I2790" s="4">
        <v>77045.27</v>
      </c>
      <c r="J2790" s="4">
        <v>1333367.79</v>
      </c>
      <c r="K2790" s="4">
        <v>3794479.41</v>
      </c>
      <c r="L2790" s="2">
        <v>45291</v>
      </c>
      <c r="M2790" t="s">
        <v>6</v>
      </c>
    </row>
    <row r="2791" spans="1:13" ht="12.75" customHeight="1" x14ac:dyDescent="0.25">
      <c r="A2791" t="s">
        <v>4202</v>
      </c>
      <c r="B2791" t="s">
        <v>4203</v>
      </c>
      <c r="C2791" s="1">
        <v>40451</v>
      </c>
      <c r="D2791" s="2">
        <v>40452</v>
      </c>
      <c r="E2791" t="s">
        <v>107</v>
      </c>
      <c r="F2791" t="s">
        <v>299</v>
      </c>
      <c r="G2791" t="s">
        <v>4197</v>
      </c>
      <c r="H2791" s="4">
        <v>16410.669999999998</v>
      </c>
      <c r="I2791" s="4">
        <v>246.57</v>
      </c>
      <c r="J2791" s="4">
        <v>4267.1400000000003</v>
      </c>
      <c r="K2791" s="4">
        <v>12143.53</v>
      </c>
      <c r="L2791" s="2">
        <v>45291</v>
      </c>
      <c r="M2791" t="s">
        <v>6</v>
      </c>
    </row>
    <row r="2792" spans="1:13" ht="12.75" customHeight="1" x14ac:dyDescent="0.25">
      <c r="A2792" t="s">
        <v>4204</v>
      </c>
      <c r="B2792" t="s">
        <v>3808</v>
      </c>
      <c r="C2792" s="1">
        <v>40469</v>
      </c>
      <c r="D2792" s="2">
        <v>40483</v>
      </c>
      <c r="E2792" t="s">
        <v>107</v>
      </c>
      <c r="F2792" t="s">
        <v>299</v>
      </c>
      <c r="G2792" t="s">
        <v>4205</v>
      </c>
      <c r="H2792" s="4">
        <v>1401</v>
      </c>
      <c r="I2792" s="4">
        <v>21.06</v>
      </c>
      <c r="J2792" s="4">
        <v>361.98</v>
      </c>
      <c r="K2792" s="4">
        <v>1039.02</v>
      </c>
      <c r="L2792" s="2">
        <v>45291</v>
      </c>
      <c r="M2792" t="s">
        <v>6</v>
      </c>
    </row>
    <row r="2793" spans="1:13" ht="12.75" customHeight="1" x14ac:dyDescent="0.25">
      <c r="A2793" t="s">
        <v>4206</v>
      </c>
      <c r="B2793" t="s">
        <v>2169</v>
      </c>
      <c r="C2793" s="1">
        <v>40469</v>
      </c>
      <c r="D2793" s="2">
        <v>40483</v>
      </c>
      <c r="E2793" t="s">
        <v>107</v>
      </c>
      <c r="F2793" t="s">
        <v>299</v>
      </c>
      <c r="G2793" t="s">
        <v>4205</v>
      </c>
      <c r="H2793" s="4">
        <v>4044</v>
      </c>
      <c r="I2793" s="4">
        <v>60.79</v>
      </c>
      <c r="J2793" s="4">
        <v>1044.83</v>
      </c>
      <c r="K2793" s="4">
        <v>2999.17</v>
      </c>
      <c r="L2793" s="2">
        <v>45291</v>
      </c>
      <c r="M2793" t="s">
        <v>6</v>
      </c>
    </row>
    <row r="2794" spans="1:13" ht="12.75" customHeight="1" x14ac:dyDescent="0.25">
      <c r="A2794" t="s">
        <v>4207</v>
      </c>
      <c r="B2794" t="s">
        <v>3817</v>
      </c>
      <c r="C2794" s="1">
        <v>40469</v>
      </c>
      <c r="D2794" s="2">
        <v>40483</v>
      </c>
      <c r="E2794" t="s">
        <v>107</v>
      </c>
      <c r="F2794" t="s">
        <v>299</v>
      </c>
      <c r="G2794" t="s">
        <v>4205</v>
      </c>
      <c r="H2794" s="4">
        <v>555</v>
      </c>
      <c r="I2794" s="4">
        <v>8.34</v>
      </c>
      <c r="J2794" s="4">
        <v>143.4</v>
      </c>
      <c r="K2794" s="4">
        <v>411.6</v>
      </c>
      <c r="L2794" s="2">
        <v>45291</v>
      </c>
      <c r="M2794" t="s">
        <v>6</v>
      </c>
    </row>
    <row r="2795" spans="1:13" ht="12.75" customHeight="1" x14ac:dyDescent="0.25">
      <c r="A2795" t="s">
        <v>4208</v>
      </c>
      <c r="B2795" t="s">
        <v>3808</v>
      </c>
      <c r="C2795" s="1">
        <v>40472</v>
      </c>
      <c r="D2795" s="2">
        <v>40483</v>
      </c>
      <c r="E2795" t="s">
        <v>107</v>
      </c>
      <c r="F2795" t="s">
        <v>299</v>
      </c>
      <c r="G2795" t="s">
        <v>4205</v>
      </c>
      <c r="H2795" s="4">
        <v>1401</v>
      </c>
      <c r="I2795" s="4">
        <v>21.06</v>
      </c>
      <c r="J2795" s="4">
        <v>361.98</v>
      </c>
      <c r="K2795" s="4">
        <v>1039.02</v>
      </c>
      <c r="L2795" s="2">
        <v>45291</v>
      </c>
      <c r="M2795" t="s">
        <v>6</v>
      </c>
    </row>
    <row r="2796" spans="1:13" ht="12.75" customHeight="1" x14ac:dyDescent="0.25">
      <c r="A2796" t="s">
        <v>4209</v>
      </c>
      <c r="B2796" t="s">
        <v>2169</v>
      </c>
      <c r="C2796" s="1">
        <v>40472</v>
      </c>
      <c r="D2796" s="2">
        <v>40483</v>
      </c>
      <c r="E2796" t="s">
        <v>107</v>
      </c>
      <c r="F2796" t="s">
        <v>299</v>
      </c>
      <c r="G2796" t="s">
        <v>4205</v>
      </c>
      <c r="H2796" s="4">
        <v>4529</v>
      </c>
      <c r="I2796" s="4">
        <v>68.09</v>
      </c>
      <c r="J2796" s="4">
        <v>1170.1600000000001</v>
      </c>
      <c r="K2796" s="4">
        <v>3358.84</v>
      </c>
      <c r="L2796" s="2">
        <v>45291</v>
      </c>
      <c r="M2796" t="s">
        <v>6</v>
      </c>
    </row>
    <row r="2797" spans="1:13" ht="12.75" customHeight="1" x14ac:dyDescent="0.25">
      <c r="A2797" t="s">
        <v>4210</v>
      </c>
      <c r="B2797" t="s">
        <v>3817</v>
      </c>
      <c r="C2797" s="1">
        <v>40472</v>
      </c>
      <c r="D2797" s="2">
        <v>40483</v>
      </c>
      <c r="E2797" t="s">
        <v>107</v>
      </c>
      <c r="F2797" t="s">
        <v>299</v>
      </c>
      <c r="G2797" t="s">
        <v>4205</v>
      </c>
      <c r="H2797" s="4">
        <v>555</v>
      </c>
      <c r="I2797" s="4">
        <v>8.34</v>
      </c>
      <c r="J2797" s="4">
        <v>143.4</v>
      </c>
      <c r="K2797" s="4">
        <v>411.6</v>
      </c>
      <c r="L2797" s="2">
        <v>45291</v>
      </c>
      <c r="M2797" t="s">
        <v>6</v>
      </c>
    </row>
    <row r="2798" spans="1:13" ht="12.75" customHeight="1" x14ac:dyDescent="0.25">
      <c r="A2798" t="s">
        <v>4211</v>
      </c>
      <c r="B2798" t="s">
        <v>2179</v>
      </c>
      <c r="C2798" s="1">
        <v>40515</v>
      </c>
      <c r="D2798" s="2">
        <v>40544</v>
      </c>
      <c r="E2798" t="s">
        <v>107</v>
      </c>
      <c r="F2798" t="s">
        <v>299</v>
      </c>
      <c r="G2798" t="s">
        <v>4212</v>
      </c>
      <c r="H2798" s="4">
        <v>7565</v>
      </c>
      <c r="I2798" s="4">
        <v>113.85</v>
      </c>
      <c r="J2798" s="4">
        <v>1929.46</v>
      </c>
      <c r="K2798" s="4">
        <v>5635.54</v>
      </c>
      <c r="L2798" s="2">
        <v>45291</v>
      </c>
      <c r="M2798" t="s">
        <v>6</v>
      </c>
    </row>
    <row r="2799" spans="1:13" ht="12.75" customHeight="1" x14ac:dyDescent="0.25">
      <c r="A2799" t="s">
        <v>4213</v>
      </c>
      <c r="B2799" t="s">
        <v>2181</v>
      </c>
      <c r="C2799" s="1">
        <v>40515</v>
      </c>
      <c r="D2799" s="2">
        <v>40544</v>
      </c>
      <c r="E2799" t="s">
        <v>107</v>
      </c>
      <c r="F2799" t="s">
        <v>299</v>
      </c>
      <c r="G2799" t="s">
        <v>4212</v>
      </c>
      <c r="H2799" s="4">
        <v>8175</v>
      </c>
      <c r="I2799" s="4">
        <v>123.03</v>
      </c>
      <c r="J2799" s="4">
        <v>2085.04</v>
      </c>
      <c r="K2799" s="4">
        <v>6089.96</v>
      </c>
      <c r="L2799" s="2">
        <v>45291</v>
      </c>
      <c r="M2799" t="s">
        <v>6</v>
      </c>
    </row>
    <row r="2800" spans="1:13" ht="12.75" customHeight="1" x14ac:dyDescent="0.25">
      <c r="A2800" t="s">
        <v>4214</v>
      </c>
      <c r="B2800" t="s">
        <v>1144</v>
      </c>
      <c r="C2800" s="1">
        <v>40515</v>
      </c>
      <c r="D2800" s="2">
        <v>40544</v>
      </c>
      <c r="E2800" t="s">
        <v>107</v>
      </c>
      <c r="F2800" t="s">
        <v>299</v>
      </c>
      <c r="G2800" t="s">
        <v>4212</v>
      </c>
      <c r="H2800" s="4">
        <v>1800</v>
      </c>
      <c r="I2800" s="4">
        <v>27.09</v>
      </c>
      <c r="J2800" s="4">
        <v>459.09</v>
      </c>
      <c r="K2800" s="4">
        <v>1340.91</v>
      </c>
      <c r="L2800" s="2">
        <v>45291</v>
      </c>
      <c r="M2800" t="s">
        <v>6</v>
      </c>
    </row>
    <row r="2801" spans="1:13" ht="12.75" customHeight="1" x14ac:dyDescent="0.25">
      <c r="A2801" t="s">
        <v>4215</v>
      </c>
      <c r="B2801" t="s">
        <v>979</v>
      </c>
      <c r="C2801" s="1">
        <v>40515</v>
      </c>
      <c r="D2801" s="2">
        <v>40544</v>
      </c>
      <c r="E2801" t="s">
        <v>107</v>
      </c>
      <c r="F2801" t="s">
        <v>299</v>
      </c>
      <c r="G2801" t="s">
        <v>4212</v>
      </c>
      <c r="H2801" s="4">
        <v>1250</v>
      </c>
      <c r="I2801" s="4">
        <v>18.809999999999999</v>
      </c>
      <c r="J2801" s="4">
        <v>318.81</v>
      </c>
      <c r="K2801" s="4">
        <v>931.19</v>
      </c>
      <c r="L2801" s="2">
        <v>45291</v>
      </c>
      <c r="M2801" t="s">
        <v>6</v>
      </c>
    </row>
    <row r="2802" spans="1:13" ht="12.75" customHeight="1" x14ac:dyDescent="0.25">
      <c r="A2802" t="s">
        <v>4216</v>
      </c>
      <c r="B2802" t="s">
        <v>792</v>
      </c>
      <c r="C2802" s="1">
        <v>40515</v>
      </c>
      <c r="D2802" s="2">
        <v>40544</v>
      </c>
      <c r="E2802" t="s">
        <v>107</v>
      </c>
      <c r="F2802" t="s">
        <v>299</v>
      </c>
      <c r="G2802" t="s">
        <v>4212</v>
      </c>
      <c r="H2802" s="4">
        <v>1000</v>
      </c>
      <c r="I2802" s="4">
        <v>15.05</v>
      </c>
      <c r="J2802" s="4">
        <v>255.06</v>
      </c>
      <c r="K2802" s="4">
        <v>744.94</v>
      </c>
      <c r="L2802" s="2">
        <v>45291</v>
      </c>
      <c r="M2802" t="s">
        <v>6</v>
      </c>
    </row>
    <row r="2803" spans="1:13" ht="12.75" customHeight="1" x14ac:dyDescent="0.25">
      <c r="A2803" t="s">
        <v>4217</v>
      </c>
      <c r="B2803" t="s">
        <v>2172</v>
      </c>
      <c r="C2803" s="1">
        <v>40520</v>
      </c>
      <c r="D2803" s="2">
        <v>40544</v>
      </c>
      <c r="E2803" t="s">
        <v>107</v>
      </c>
      <c r="F2803" t="s">
        <v>299</v>
      </c>
      <c r="G2803" t="s">
        <v>4212</v>
      </c>
      <c r="H2803" s="4">
        <v>19500</v>
      </c>
      <c r="I2803" s="4">
        <v>293.47000000000003</v>
      </c>
      <c r="J2803" s="4">
        <v>4973.47</v>
      </c>
      <c r="K2803" s="4">
        <v>14526.53</v>
      </c>
      <c r="L2803" s="2">
        <v>45291</v>
      </c>
      <c r="M2803" t="s">
        <v>6</v>
      </c>
    </row>
    <row r="2804" spans="1:13" ht="12.75" customHeight="1" x14ac:dyDescent="0.25">
      <c r="A2804" t="s">
        <v>4218</v>
      </c>
      <c r="B2804" t="s">
        <v>792</v>
      </c>
      <c r="C2804" s="1">
        <v>40520</v>
      </c>
      <c r="D2804" s="2">
        <v>40544</v>
      </c>
      <c r="E2804" t="s">
        <v>107</v>
      </c>
      <c r="F2804" t="s">
        <v>299</v>
      </c>
      <c r="G2804" t="s">
        <v>4212</v>
      </c>
      <c r="H2804" s="4">
        <v>1900</v>
      </c>
      <c r="I2804" s="4">
        <v>28.59</v>
      </c>
      <c r="J2804" s="4">
        <v>484.6</v>
      </c>
      <c r="K2804" s="4">
        <v>1415.4</v>
      </c>
      <c r="L2804" s="2">
        <v>45291</v>
      </c>
      <c r="M2804" t="s">
        <v>6</v>
      </c>
    </row>
    <row r="2805" spans="1:13" ht="12.75" customHeight="1" x14ac:dyDescent="0.25">
      <c r="A2805" t="s">
        <v>4219</v>
      </c>
      <c r="B2805" t="s">
        <v>3572</v>
      </c>
      <c r="C2805" s="1">
        <v>40520</v>
      </c>
      <c r="D2805" s="2">
        <v>40544</v>
      </c>
      <c r="E2805" t="s">
        <v>107</v>
      </c>
      <c r="F2805" t="s">
        <v>299</v>
      </c>
      <c r="G2805" t="s">
        <v>4212</v>
      </c>
      <c r="H2805" s="4">
        <v>2001.55</v>
      </c>
      <c r="I2805" s="4">
        <v>30.12</v>
      </c>
      <c r="J2805" s="4">
        <v>510.49</v>
      </c>
      <c r="K2805" s="4">
        <v>1491.06</v>
      </c>
      <c r="L2805" s="2">
        <v>45291</v>
      </c>
      <c r="M2805" t="s">
        <v>6</v>
      </c>
    </row>
    <row r="2806" spans="1:13" ht="12.75" customHeight="1" x14ac:dyDescent="0.25">
      <c r="A2806" t="s">
        <v>4220</v>
      </c>
      <c r="B2806" t="s">
        <v>4221</v>
      </c>
      <c r="C2806" s="1">
        <v>40543</v>
      </c>
      <c r="D2806" s="2">
        <v>40543</v>
      </c>
      <c r="E2806" t="s">
        <v>107</v>
      </c>
      <c r="F2806" t="s">
        <v>299</v>
      </c>
      <c r="G2806" t="s">
        <v>4222</v>
      </c>
      <c r="H2806" s="4">
        <v>-394</v>
      </c>
      <c r="I2806" s="4">
        <v>0</v>
      </c>
      <c r="J2806" s="4">
        <v>-394</v>
      </c>
      <c r="K2806" s="4">
        <v>0</v>
      </c>
      <c r="L2806" s="2">
        <v>45291</v>
      </c>
      <c r="M2806" t="s">
        <v>6</v>
      </c>
    </row>
    <row r="2807" spans="1:13" ht="12.75" customHeight="1" x14ac:dyDescent="0.25">
      <c r="A2807" t="s">
        <v>4223</v>
      </c>
      <c r="B2807" t="s">
        <v>4224</v>
      </c>
      <c r="C2807" s="1">
        <v>40543</v>
      </c>
      <c r="D2807" s="2">
        <v>40544</v>
      </c>
      <c r="E2807" t="s">
        <v>4</v>
      </c>
      <c r="F2807" t="s">
        <v>5</v>
      </c>
      <c r="G2807" t="s">
        <v>5</v>
      </c>
      <c r="H2807" s="4">
        <v>47</v>
      </c>
      <c r="I2807" s="4">
        <v>0</v>
      </c>
      <c r="J2807" s="4">
        <v>0</v>
      </c>
      <c r="K2807" s="4">
        <v>47</v>
      </c>
      <c r="L2807" s="2">
        <v>45291</v>
      </c>
      <c r="M2807" t="s">
        <v>6</v>
      </c>
    </row>
    <row r="2808" spans="1:13" ht="12.75" customHeight="1" x14ac:dyDescent="0.25">
      <c r="A2808" t="s">
        <v>4225</v>
      </c>
      <c r="B2808" t="s">
        <v>4224</v>
      </c>
      <c r="C2808" s="1">
        <v>40543</v>
      </c>
      <c r="D2808" s="2">
        <v>40544</v>
      </c>
      <c r="E2808" t="s">
        <v>107</v>
      </c>
      <c r="F2808" t="s">
        <v>299</v>
      </c>
      <c r="G2808" t="s">
        <v>4212</v>
      </c>
      <c r="H2808" s="4">
        <v>-47</v>
      </c>
      <c r="I2808" s="4">
        <v>-0.71</v>
      </c>
      <c r="J2808" s="4">
        <v>-12</v>
      </c>
      <c r="K2808" s="4">
        <v>-35</v>
      </c>
      <c r="L2808" s="2">
        <v>45291</v>
      </c>
      <c r="M2808" t="s">
        <v>6</v>
      </c>
    </row>
    <row r="2809" spans="1:13" ht="12.75" customHeight="1" x14ac:dyDescent="0.25">
      <c r="A2809" t="s">
        <v>4226</v>
      </c>
      <c r="B2809" t="s">
        <v>4227</v>
      </c>
      <c r="C2809" s="1">
        <v>40543</v>
      </c>
      <c r="D2809" s="2">
        <v>40543</v>
      </c>
      <c r="E2809" t="s">
        <v>107</v>
      </c>
      <c r="F2809" t="s">
        <v>299</v>
      </c>
      <c r="G2809" t="s">
        <v>4222</v>
      </c>
      <c r="H2809" s="4">
        <v>-77207</v>
      </c>
      <c r="I2809" s="4">
        <v>0</v>
      </c>
      <c r="J2809" s="4">
        <v>-77207</v>
      </c>
      <c r="K2809" s="4">
        <v>0</v>
      </c>
      <c r="L2809" s="2">
        <v>45291</v>
      </c>
      <c r="M2809" t="s">
        <v>6</v>
      </c>
    </row>
    <row r="2810" spans="1:13" ht="12.75" customHeight="1" x14ac:dyDescent="0.25">
      <c r="A2810" t="s">
        <v>4228</v>
      </c>
      <c r="B2810" t="s">
        <v>4229</v>
      </c>
      <c r="C2810" s="1">
        <v>40543</v>
      </c>
      <c r="D2810" s="2">
        <v>40544</v>
      </c>
      <c r="E2810" t="s">
        <v>4</v>
      </c>
      <c r="F2810" t="s">
        <v>5</v>
      </c>
      <c r="G2810" t="s">
        <v>5</v>
      </c>
      <c r="H2810" s="4">
        <v>54741</v>
      </c>
      <c r="I2810" s="4">
        <v>0</v>
      </c>
      <c r="J2810" s="4">
        <v>0</v>
      </c>
      <c r="K2810" s="4">
        <v>54741</v>
      </c>
      <c r="L2810" s="2">
        <v>45291</v>
      </c>
      <c r="M2810" t="s">
        <v>6</v>
      </c>
    </row>
    <row r="2811" spans="1:13" ht="12.75" customHeight="1" x14ac:dyDescent="0.25">
      <c r="A2811" t="s">
        <v>4230</v>
      </c>
      <c r="B2811" t="s">
        <v>4229</v>
      </c>
      <c r="C2811" s="1">
        <v>40543</v>
      </c>
      <c r="D2811" s="2">
        <v>40544</v>
      </c>
      <c r="E2811" t="s">
        <v>107</v>
      </c>
      <c r="F2811" t="s">
        <v>299</v>
      </c>
      <c r="G2811" t="s">
        <v>4212</v>
      </c>
      <c r="H2811" s="4">
        <v>-54741</v>
      </c>
      <c r="I2811" s="4">
        <v>-823.83</v>
      </c>
      <c r="J2811" s="4">
        <v>-13961.68</v>
      </c>
      <c r="K2811" s="4">
        <v>-40779.32</v>
      </c>
      <c r="L2811" s="2">
        <v>45291</v>
      </c>
      <c r="M2811" t="s">
        <v>6</v>
      </c>
    </row>
    <row r="2812" spans="1:13" ht="12.75" customHeight="1" x14ac:dyDescent="0.25">
      <c r="A2812" t="s">
        <v>4231</v>
      </c>
      <c r="B2812" t="s">
        <v>4232</v>
      </c>
      <c r="C2812" s="1">
        <v>40543</v>
      </c>
      <c r="D2812" s="2">
        <v>40543</v>
      </c>
      <c r="E2812" t="s">
        <v>107</v>
      </c>
      <c r="F2812" t="s">
        <v>299</v>
      </c>
      <c r="G2812" t="s">
        <v>4222</v>
      </c>
      <c r="H2812" s="4">
        <v>-12883</v>
      </c>
      <c r="I2812" s="4">
        <v>0</v>
      </c>
      <c r="J2812" s="4">
        <v>-12883</v>
      </c>
      <c r="K2812" s="4">
        <v>0</v>
      </c>
      <c r="L2812" s="2">
        <v>45291</v>
      </c>
      <c r="M2812" t="s">
        <v>6</v>
      </c>
    </row>
    <row r="2813" spans="1:13" ht="12.75" customHeight="1" x14ac:dyDescent="0.25">
      <c r="A2813" t="s">
        <v>4233</v>
      </c>
      <c r="B2813" t="s">
        <v>4234</v>
      </c>
      <c r="C2813" s="1">
        <v>40543</v>
      </c>
      <c r="D2813" s="2">
        <v>40544</v>
      </c>
      <c r="E2813" t="s">
        <v>4</v>
      </c>
      <c r="F2813" t="s">
        <v>5</v>
      </c>
      <c r="G2813" t="s">
        <v>5</v>
      </c>
      <c r="H2813" s="4">
        <v>7226</v>
      </c>
      <c r="I2813" s="4">
        <v>0</v>
      </c>
      <c r="J2813" s="4">
        <v>0</v>
      </c>
      <c r="K2813" s="4">
        <v>7226</v>
      </c>
      <c r="L2813" s="2">
        <v>45291</v>
      </c>
      <c r="M2813" t="s">
        <v>6</v>
      </c>
    </row>
    <row r="2814" spans="1:13" ht="12.75" customHeight="1" x14ac:dyDescent="0.25">
      <c r="A2814" t="s">
        <v>4235</v>
      </c>
      <c r="B2814" t="s">
        <v>4234</v>
      </c>
      <c r="C2814" s="1">
        <v>40543</v>
      </c>
      <c r="D2814" s="2">
        <v>40544</v>
      </c>
      <c r="E2814" t="s">
        <v>107</v>
      </c>
      <c r="F2814" t="s">
        <v>299</v>
      </c>
      <c r="G2814" t="s">
        <v>4212</v>
      </c>
      <c r="H2814" s="4">
        <v>-7226</v>
      </c>
      <c r="I2814" s="4">
        <v>-108.75</v>
      </c>
      <c r="J2814" s="4">
        <v>-1842.99</v>
      </c>
      <c r="K2814" s="4">
        <v>-5383.01</v>
      </c>
      <c r="L2814" s="2">
        <v>45291</v>
      </c>
      <c r="M2814" t="s">
        <v>6</v>
      </c>
    </row>
    <row r="2815" spans="1:13" ht="12.75" customHeight="1" x14ac:dyDescent="0.25">
      <c r="A2815" t="s">
        <v>4236</v>
      </c>
      <c r="B2815" t="s">
        <v>4237</v>
      </c>
      <c r="C2815" s="1">
        <v>40543</v>
      </c>
      <c r="D2815" s="2">
        <v>40543</v>
      </c>
      <c r="E2815" t="s">
        <v>107</v>
      </c>
      <c r="F2815" t="s">
        <v>299</v>
      </c>
      <c r="G2815" t="s">
        <v>4222</v>
      </c>
      <c r="H2815" s="4">
        <v>-5341</v>
      </c>
      <c r="I2815" s="4">
        <v>0</v>
      </c>
      <c r="J2815" s="4">
        <v>-5341</v>
      </c>
      <c r="K2815" s="4">
        <v>0</v>
      </c>
      <c r="L2815" s="2">
        <v>45291</v>
      </c>
      <c r="M2815" t="s">
        <v>6</v>
      </c>
    </row>
    <row r="2816" spans="1:13" ht="12.75" customHeight="1" x14ac:dyDescent="0.25">
      <c r="A2816" t="s">
        <v>4238</v>
      </c>
      <c r="B2816" t="s">
        <v>4239</v>
      </c>
      <c r="C2816" s="1">
        <v>40543</v>
      </c>
      <c r="D2816" s="2">
        <v>40544</v>
      </c>
      <c r="E2816" t="s">
        <v>107</v>
      </c>
      <c r="F2816" t="s">
        <v>299</v>
      </c>
      <c r="G2816" t="s">
        <v>4212</v>
      </c>
      <c r="H2816" s="4">
        <v>-3099</v>
      </c>
      <c r="I2816" s="4">
        <v>-46.64</v>
      </c>
      <c r="J2816" s="4">
        <v>-790.41</v>
      </c>
      <c r="K2816" s="4">
        <v>-2308.59</v>
      </c>
      <c r="L2816" s="2">
        <v>45291</v>
      </c>
      <c r="M2816" t="s">
        <v>6</v>
      </c>
    </row>
    <row r="2817" spans="1:13" ht="12.75" customHeight="1" x14ac:dyDescent="0.25">
      <c r="A2817" t="s">
        <v>4240</v>
      </c>
      <c r="B2817" t="s">
        <v>4239</v>
      </c>
      <c r="C2817" s="1">
        <v>40543</v>
      </c>
      <c r="D2817" s="2">
        <v>40544</v>
      </c>
      <c r="E2817" t="s">
        <v>4</v>
      </c>
      <c r="F2817" t="s">
        <v>5</v>
      </c>
      <c r="G2817" t="s">
        <v>5</v>
      </c>
      <c r="H2817" s="4">
        <v>3099</v>
      </c>
      <c r="I2817" s="4">
        <v>0</v>
      </c>
      <c r="J2817" s="4">
        <v>0</v>
      </c>
      <c r="K2817" s="4">
        <v>3099</v>
      </c>
      <c r="L2817" s="2">
        <v>45291</v>
      </c>
      <c r="M2817" t="s">
        <v>6</v>
      </c>
    </row>
    <row r="2818" spans="1:13" ht="12.75" customHeight="1" x14ac:dyDescent="0.25">
      <c r="A2818" t="s">
        <v>4241</v>
      </c>
      <c r="B2818" t="s">
        <v>4242</v>
      </c>
      <c r="C2818" s="1">
        <v>40543</v>
      </c>
      <c r="D2818" s="2">
        <v>40543</v>
      </c>
      <c r="E2818" t="s">
        <v>107</v>
      </c>
      <c r="F2818" t="s">
        <v>299</v>
      </c>
      <c r="G2818" t="s">
        <v>4222</v>
      </c>
      <c r="H2818" s="4">
        <v>-23133</v>
      </c>
      <c r="I2818" s="4">
        <v>0</v>
      </c>
      <c r="J2818" s="4">
        <v>-23133</v>
      </c>
      <c r="K2818" s="4">
        <v>0</v>
      </c>
      <c r="L2818" s="2">
        <v>45291</v>
      </c>
      <c r="M2818" t="s">
        <v>6</v>
      </c>
    </row>
    <row r="2819" spans="1:13" ht="12.75" customHeight="1" x14ac:dyDescent="0.25">
      <c r="A2819" t="s">
        <v>4243</v>
      </c>
      <c r="B2819" t="s">
        <v>4244</v>
      </c>
      <c r="C2819" s="1">
        <v>40543</v>
      </c>
      <c r="D2819" s="2">
        <v>40544</v>
      </c>
      <c r="E2819" t="s">
        <v>107</v>
      </c>
      <c r="F2819" t="s">
        <v>299</v>
      </c>
      <c r="G2819" t="s">
        <v>4212</v>
      </c>
      <c r="H2819" s="4">
        <v>-12446</v>
      </c>
      <c r="I2819" s="4">
        <v>-187.31</v>
      </c>
      <c r="J2819" s="4">
        <v>-3174.35</v>
      </c>
      <c r="K2819" s="4">
        <v>-9271.65</v>
      </c>
      <c r="L2819" s="2">
        <v>45291</v>
      </c>
      <c r="M2819" t="s">
        <v>6</v>
      </c>
    </row>
    <row r="2820" spans="1:13" ht="12.75" customHeight="1" x14ac:dyDescent="0.25">
      <c r="A2820" t="s">
        <v>4245</v>
      </c>
      <c r="B2820" t="s">
        <v>4244</v>
      </c>
      <c r="C2820" s="1">
        <v>40543</v>
      </c>
      <c r="D2820" s="2">
        <v>40544</v>
      </c>
      <c r="E2820" t="s">
        <v>4</v>
      </c>
      <c r="F2820" t="s">
        <v>5</v>
      </c>
      <c r="G2820" t="s">
        <v>5</v>
      </c>
      <c r="H2820" s="4">
        <v>12446</v>
      </c>
      <c r="I2820" s="4">
        <v>0</v>
      </c>
      <c r="J2820" s="4">
        <v>0</v>
      </c>
      <c r="K2820" s="4">
        <v>12446</v>
      </c>
      <c r="L2820" s="2">
        <v>45291</v>
      </c>
      <c r="M2820" t="s">
        <v>6</v>
      </c>
    </row>
    <row r="2821" spans="1:13" ht="12.75" customHeight="1" x14ac:dyDescent="0.25">
      <c r="A2821" t="s">
        <v>4246</v>
      </c>
      <c r="B2821" t="s">
        <v>4247</v>
      </c>
      <c r="C2821" s="1">
        <v>40543</v>
      </c>
      <c r="D2821" s="2">
        <v>40543</v>
      </c>
      <c r="E2821" t="s">
        <v>107</v>
      </c>
      <c r="F2821" t="s">
        <v>299</v>
      </c>
      <c r="G2821" t="s">
        <v>4222</v>
      </c>
      <c r="H2821" s="4">
        <v>-5547</v>
      </c>
      <c r="I2821" s="4">
        <v>0</v>
      </c>
      <c r="J2821" s="4">
        <v>-5547</v>
      </c>
      <c r="K2821" s="4">
        <v>0</v>
      </c>
      <c r="L2821" s="2">
        <v>45291</v>
      </c>
      <c r="M2821" t="s">
        <v>6</v>
      </c>
    </row>
    <row r="2822" spans="1:13" ht="12.75" customHeight="1" x14ac:dyDescent="0.25">
      <c r="A2822" t="s">
        <v>4248</v>
      </c>
      <c r="B2822" t="s">
        <v>4249</v>
      </c>
      <c r="C2822" s="1">
        <v>40543</v>
      </c>
      <c r="D2822" s="2">
        <v>40544</v>
      </c>
      <c r="E2822" t="s">
        <v>107</v>
      </c>
      <c r="F2822" t="s">
        <v>299</v>
      </c>
      <c r="G2822" t="s">
        <v>4212</v>
      </c>
      <c r="H2822" s="4">
        <v>-2699</v>
      </c>
      <c r="I2822" s="4">
        <v>-40.619999999999997</v>
      </c>
      <c r="J2822" s="4">
        <v>-688.39</v>
      </c>
      <c r="K2822" s="4">
        <v>-2010.61</v>
      </c>
      <c r="L2822" s="2">
        <v>45291</v>
      </c>
      <c r="M2822" t="s">
        <v>6</v>
      </c>
    </row>
    <row r="2823" spans="1:13" ht="12.75" customHeight="1" x14ac:dyDescent="0.25">
      <c r="A2823" t="s">
        <v>4250</v>
      </c>
      <c r="B2823" t="s">
        <v>4249</v>
      </c>
      <c r="C2823" s="1">
        <v>40543</v>
      </c>
      <c r="D2823" s="2">
        <v>40544</v>
      </c>
      <c r="E2823" t="s">
        <v>4</v>
      </c>
      <c r="F2823" t="s">
        <v>5</v>
      </c>
      <c r="G2823" t="s">
        <v>5</v>
      </c>
      <c r="H2823" s="4">
        <v>2699</v>
      </c>
      <c r="I2823" s="4">
        <v>0</v>
      </c>
      <c r="J2823" s="4">
        <v>0</v>
      </c>
      <c r="K2823" s="4">
        <v>2699</v>
      </c>
      <c r="L2823" s="2">
        <v>45291</v>
      </c>
      <c r="M2823" t="s">
        <v>6</v>
      </c>
    </row>
    <row r="2824" spans="1:13" ht="12.75" customHeight="1" x14ac:dyDescent="0.25">
      <c r="A2824" t="s">
        <v>4251</v>
      </c>
      <c r="B2824" t="s">
        <v>4252</v>
      </c>
      <c r="C2824" s="1">
        <v>40543</v>
      </c>
      <c r="D2824" s="2">
        <v>40543</v>
      </c>
      <c r="E2824" t="s">
        <v>107</v>
      </c>
      <c r="F2824" t="s">
        <v>299</v>
      </c>
      <c r="G2824" t="s">
        <v>4222</v>
      </c>
      <c r="H2824" s="4">
        <v>-6453</v>
      </c>
      <c r="I2824" s="4">
        <v>0</v>
      </c>
      <c r="J2824" s="4">
        <v>-6453</v>
      </c>
      <c r="K2824" s="4">
        <v>0</v>
      </c>
      <c r="L2824" s="2">
        <v>45291</v>
      </c>
      <c r="M2824" t="s">
        <v>6</v>
      </c>
    </row>
    <row r="2825" spans="1:13" ht="12.75" customHeight="1" x14ac:dyDescent="0.25">
      <c r="A2825" t="s">
        <v>4253</v>
      </c>
      <c r="B2825" t="s">
        <v>4254</v>
      </c>
      <c r="C2825" s="1">
        <v>40543</v>
      </c>
      <c r="D2825" s="2">
        <v>40544</v>
      </c>
      <c r="E2825" t="s">
        <v>107</v>
      </c>
      <c r="F2825" t="s">
        <v>299</v>
      </c>
      <c r="G2825" t="s">
        <v>4212</v>
      </c>
      <c r="H2825" s="4">
        <v>-5937</v>
      </c>
      <c r="I2825" s="4">
        <v>-89.35</v>
      </c>
      <c r="J2825" s="4">
        <v>-1514.21</v>
      </c>
      <c r="K2825" s="4">
        <v>-4422.79</v>
      </c>
      <c r="L2825" s="2">
        <v>45291</v>
      </c>
      <c r="M2825" t="s">
        <v>6</v>
      </c>
    </row>
    <row r="2826" spans="1:13" ht="12.75" customHeight="1" x14ac:dyDescent="0.25">
      <c r="A2826" t="s">
        <v>4255</v>
      </c>
      <c r="B2826" t="s">
        <v>4254</v>
      </c>
      <c r="C2826" s="1">
        <v>40543</v>
      </c>
      <c r="D2826" s="2">
        <v>40544</v>
      </c>
      <c r="E2826" t="s">
        <v>4</v>
      </c>
      <c r="F2826" t="s">
        <v>5</v>
      </c>
      <c r="G2826" t="s">
        <v>5</v>
      </c>
      <c r="H2826" s="4">
        <v>5937</v>
      </c>
      <c r="I2826" s="4">
        <v>0</v>
      </c>
      <c r="J2826" s="4">
        <v>0</v>
      </c>
      <c r="K2826" s="4">
        <v>5937</v>
      </c>
      <c r="L2826" s="2">
        <v>45291</v>
      </c>
      <c r="M2826" t="s">
        <v>6</v>
      </c>
    </row>
    <row r="2827" spans="1:13" ht="12.75" customHeight="1" x14ac:dyDescent="0.25">
      <c r="A2827" t="s">
        <v>4256</v>
      </c>
      <c r="B2827" t="s">
        <v>4257</v>
      </c>
      <c r="C2827" s="1">
        <v>40543</v>
      </c>
      <c r="D2827" s="2">
        <v>40544</v>
      </c>
      <c r="E2827" t="s">
        <v>107</v>
      </c>
      <c r="F2827" t="s">
        <v>299</v>
      </c>
      <c r="G2827" t="s">
        <v>4212</v>
      </c>
      <c r="H2827" s="4">
        <v>185547.2</v>
      </c>
      <c r="I2827" s="4">
        <v>2792.4</v>
      </c>
      <c r="J2827" s="4">
        <v>47323.69</v>
      </c>
      <c r="K2827" s="4">
        <v>138223.51</v>
      </c>
      <c r="L2827" s="2">
        <v>45291</v>
      </c>
      <c r="M2827" t="s">
        <v>6</v>
      </c>
    </row>
    <row r="2828" spans="1:13" ht="12.75" customHeight="1" x14ac:dyDescent="0.25">
      <c r="A2828" t="s">
        <v>4258</v>
      </c>
      <c r="B2828" t="s">
        <v>4259</v>
      </c>
      <c r="C2828" s="1">
        <v>40543</v>
      </c>
      <c r="D2828" s="2">
        <v>40544</v>
      </c>
      <c r="E2828" t="s">
        <v>101</v>
      </c>
      <c r="F2828" t="s">
        <v>695</v>
      </c>
      <c r="G2828" t="s">
        <v>5</v>
      </c>
      <c r="H2828" s="4">
        <v>8791</v>
      </c>
      <c r="I2828" s="4">
        <v>0</v>
      </c>
      <c r="J2828" s="4">
        <v>8791</v>
      </c>
      <c r="K2828" s="4">
        <v>0</v>
      </c>
      <c r="L2828" s="2">
        <v>45291</v>
      </c>
      <c r="M2828" t="s">
        <v>6</v>
      </c>
    </row>
    <row r="2829" spans="1:13" ht="12.75" customHeight="1" x14ac:dyDescent="0.25">
      <c r="A2829" t="s">
        <v>4260</v>
      </c>
      <c r="B2829" t="s">
        <v>4261</v>
      </c>
      <c r="C2829" s="1">
        <v>40633</v>
      </c>
      <c r="D2829" s="2">
        <v>40634</v>
      </c>
      <c r="E2829" t="s">
        <v>107</v>
      </c>
      <c r="F2829" t="s">
        <v>299</v>
      </c>
      <c r="G2829" t="s">
        <v>4262</v>
      </c>
      <c r="H2829" s="4">
        <v>124818.82</v>
      </c>
      <c r="I2829" s="4">
        <v>1829.58</v>
      </c>
      <c r="J2829" s="4">
        <v>33797.11</v>
      </c>
      <c r="K2829" s="4">
        <v>91021.71</v>
      </c>
      <c r="L2829" s="2">
        <v>45291</v>
      </c>
      <c r="M2829" t="s">
        <v>6</v>
      </c>
    </row>
    <row r="2830" spans="1:13" ht="12.75" customHeight="1" x14ac:dyDescent="0.25">
      <c r="A2830" t="s">
        <v>4263</v>
      </c>
      <c r="B2830" t="s">
        <v>4264</v>
      </c>
      <c r="C2830" s="1">
        <v>40663</v>
      </c>
      <c r="D2830" s="2">
        <v>40664</v>
      </c>
      <c r="E2830" t="s">
        <v>107</v>
      </c>
      <c r="F2830" t="s">
        <v>299</v>
      </c>
      <c r="G2830" t="s">
        <v>4265</v>
      </c>
      <c r="H2830" s="4">
        <v>8460</v>
      </c>
      <c r="I2830" s="4">
        <v>124.96</v>
      </c>
      <c r="J2830" s="4">
        <v>2232.91</v>
      </c>
      <c r="K2830" s="4">
        <v>6227.09</v>
      </c>
      <c r="L2830" s="2">
        <v>45291</v>
      </c>
      <c r="M2830" t="s">
        <v>6</v>
      </c>
    </row>
    <row r="2831" spans="1:13" ht="12.75" customHeight="1" x14ac:dyDescent="0.25">
      <c r="A2831" t="s">
        <v>4266</v>
      </c>
      <c r="B2831" t="s">
        <v>4267</v>
      </c>
      <c r="C2831" s="1">
        <v>40724</v>
      </c>
      <c r="D2831" s="2">
        <v>40725</v>
      </c>
      <c r="E2831" t="s">
        <v>107</v>
      </c>
      <c r="F2831" t="s">
        <v>299</v>
      </c>
      <c r="G2831" t="s">
        <v>102</v>
      </c>
      <c r="H2831" s="4">
        <v>103256.53</v>
      </c>
      <c r="I2831" s="4">
        <v>1562.35</v>
      </c>
      <c r="J2831" s="4">
        <v>25139.25</v>
      </c>
      <c r="K2831" s="4">
        <v>78117.279999999999</v>
      </c>
      <c r="L2831" s="2">
        <v>45291</v>
      </c>
      <c r="M2831" t="s">
        <v>6</v>
      </c>
    </row>
    <row r="2832" spans="1:13" ht="12.75" customHeight="1" x14ac:dyDescent="0.25">
      <c r="A2832" t="s">
        <v>4268</v>
      </c>
      <c r="B2832" t="s">
        <v>2367</v>
      </c>
      <c r="C2832" s="1">
        <v>40755</v>
      </c>
      <c r="D2832" s="2">
        <v>40756</v>
      </c>
      <c r="E2832" t="s">
        <v>107</v>
      </c>
      <c r="F2832" t="s">
        <v>299</v>
      </c>
      <c r="G2832" t="s">
        <v>4269</v>
      </c>
      <c r="H2832" s="4">
        <v>3655</v>
      </c>
      <c r="I2832" s="4">
        <v>55.21</v>
      </c>
      <c r="J2832" s="4">
        <v>889.77</v>
      </c>
      <c r="K2832" s="4">
        <v>2765.23</v>
      </c>
      <c r="L2832" s="2">
        <v>45291</v>
      </c>
      <c r="M2832" t="s">
        <v>6</v>
      </c>
    </row>
    <row r="2833" spans="1:13" ht="12.75" customHeight="1" x14ac:dyDescent="0.25">
      <c r="A2833" t="s">
        <v>4270</v>
      </c>
      <c r="B2833" t="s">
        <v>2172</v>
      </c>
      <c r="C2833" s="1">
        <v>40755</v>
      </c>
      <c r="D2833" s="2">
        <v>40756</v>
      </c>
      <c r="E2833" t="s">
        <v>107</v>
      </c>
      <c r="F2833" t="s">
        <v>299</v>
      </c>
      <c r="G2833" t="s">
        <v>4269</v>
      </c>
      <c r="H2833" s="4">
        <v>11264.12</v>
      </c>
      <c r="I2833" s="4">
        <v>170.16</v>
      </c>
      <c r="J2833" s="4">
        <v>2742.11</v>
      </c>
      <c r="K2833" s="4">
        <v>8522.01</v>
      </c>
      <c r="L2833" s="2">
        <v>45291</v>
      </c>
      <c r="M2833" t="s">
        <v>6</v>
      </c>
    </row>
    <row r="2834" spans="1:13" ht="12.75" customHeight="1" x14ac:dyDescent="0.25">
      <c r="A2834" t="s">
        <v>4271</v>
      </c>
      <c r="B2834" t="s">
        <v>1785</v>
      </c>
      <c r="C2834" s="1">
        <v>40755</v>
      </c>
      <c r="D2834" s="2">
        <v>40756</v>
      </c>
      <c r="E2834" t="s">
        <v>107</v>
      </c>
      <c r="F2834" t="s">
        <v>299</v>
      </c>
      <c r="G2834" t="s">
        <v>4269</v>
      </c>
      <c r="H2834" s="4">
        <v>608.37</v>
      </c>
      <c r="I2834" s="4">
        <v>9.19</v>
      </c>
      <c r="J2834" s="4">
        <v>148.13</v>
      </c>
      <c r="K2834" s="4">
        <v>460.24</v>
      </c>
      <c r="L2834" s="2">
        <v>45291</v>
      </c>
      <c r="M2834" t="s">
        <v>6</v>
      </c>
    </row>
    <row r="2835" spans="1:13" ht="12.75" customHeight="1" x14ac:dyDescent="0.25">
      <c r="A2835" t="s">
        <v>4272</v>
      </c>
      <c r="B2835" t="s">
        <v>2169</v>
      </c>
      <c r="C2835" s="1">
        <v>40755</v>
      </c>
      <c r="D2835" s="2">
        <v>40756</v>
      </c>
      <c r="E2835" t="s">
        <v>107</v>
      </c>
      <c r="F2835" t="s">
        <v>299</v>
      </c>
      <c r="G2835" t="s">
        <v>4269</v>
      </c>
      <c r="H2835" s="4">
        <v>3370</v>
      </c>
      <c r="I2835" s="4">
        <v>50.91</v>
      </c>
      <c r="J2835" s="4">
        <v>820.4</v>
      </c>
      <c r="K2835" s="4">
        <v>2549.6</v>
      </c>
      <c r="L2835" s="2">
        <v>45291</v>
      </c>
      <c r="M2835" t="s">
        <v>6</v>
      </c>
    </row>
    <row r="2836" spans="1:13" ht="12.75" customHeight="1" x14ac:dyDescent="0.25">
      <c r="A2836" t="s">
        <v>4273</v>
      </c>
      <c r="B2836" t="s">
        <v>4274</v>
      </c>
      <c r="C2836" s="1">
        <v>40755</v>
      </c>
      <c r="D2836" s="2">
        <v>40756</v>
      </c>
      <c r="E2836" t="s">
        <v>107</v>
      </c>
      <c r="F2836" t="s">
        <v>299</v>
      </c>
      <c r="G2836" t="s">
        <v>4269</v>
      </c>
      <c r="H2836" s="4">
        <v>1250</v>
      </c>
      <c r="I2836" s="4">
        <v>18.88</v>
      </c>
      <c r="J2836" s="4">
        <v>304.3</v>
      </c>
      <c r="K2836" s="4">
        <v>945.7</v>
      </c>
      <c r="L2836" s="2">
        <v>45291</v>
      </c>
      <c r="M2836" t="s">
        <v>6</v>
      </c>
    </row>
    <row r="2837" spans="1:13" ht="12.75" customHeight="1" x14ac:dyDescent="0.25">
      <c r="A2837" t="s">
        <v>4275</v>
      </c>
      <c r="B2837" t="s">
        <v>2181</v>
      </c>
      <c r="C2837" s="1">
        <v>40755</v>
      </c>
      <c r="D2837" s="2">
        <v>40756</v>
      </c>
      <c r="E2837" t="s">
        <v>107</v>
      </c>
      <c r="F2837" t="s">
        <v>299</v>
      </c>
      <c r="G2837" t="s">
        <v>4269</v>
      </c>
      <c r="H2837" s="4">
        <v>8323.2000000000007</v>
      </c>
      <c r="I2837" s="4">
        <v>125.73</v>
      </c>
      <c r="J2837" s="4">
        <v>2026.15</v>
      </c>
      <c r="K2837" s="4">
        <v>6297.05</v>
      </c>
      <c r="L2837" s="2">
        <v>45291</v>
      </c>
      <c r="M2837" t="s">
        <v>6</v>
      </c>
    </row>
    <row r="2838" spans="1:13" ht="12.75" customHeight="1" x14ac:dyDescent="0.25">
      <c r="A2838" t="s">
        <v>4276</v>
      </c>
      <c r="B2838" t="s">
        <v>2172</v>
      </c>
      <c r="C2838" s="1">
        <v>40755</v>
      </c>
      <c r="D2838" s="2">
        <v>40756</v>
      </c>
      <c r="E2838" t="s">
        <v>107</v>
      </c>
      <c r="F2838" t="s">
        <v>299</v>
      </c>
      <c r="G2838" t="s">
        <v>4269</v>
      </c>
      <c r="H2838" s="4">
        <v>5865</v>
      </c>
      <c r="I2838" s="4">
        <v>88.6</v>
      </c>
      <c r="J2838" s="4">
        <v>1427.79</v>
      </c>
      <c r="K2838" s="4">
        <v>4437.21</v>
      </c>
      <c r="L2838" s="2">
        <v>45291</v>
      </c>
      <c r="M2838" t="s">
        <v>6</v>
      </c>
    </row>
    <row r="2839" spans="1:13" ht="12.75" customHeight="1" x14ac:dyDescent="0.25">
      <c r="A2839" t="s">
        <v>4277</v>
      </c>
      <c r="B2839" t="s">
        <v>792</v>
      </c>
      <c r="C2839" s="1">
        <v>40755</v>
      </c>
      <c r="D2839" s="2">
        <v>40756</v>
      </c>
      <c r="E2839" t="s">
        <v>107</v>
      </c>
      <c r="F2839" t="s">
        <v>299</v>
      </c>
      <c r="G2839" t="s">
        <v>4269</v>
      </c>
      <c r="H2839" s="4">
        <v>3000</v>
      </c>
      <c r="I2839" s="4">
        <v>45.32</v>
      </c>
      <c r="J2839" s="4">
        <v>730.32</v>
      </c>
      <c r="K2839" s="4">
        <v>2269.6799999999998</v>
      </c>
      <c r="L2839" s="2">
        <v>45291</v>
      </c>
      <c r="M2839" t="s">
        <v>6</v>
      </c>
    </row>
    <row r="2840" spans="1:13" ht="12.75" customHeight="1" x14ac:dyDescent="0.25">
      <c r="A2840" t="s">
        <v>4278</v>
      </c>
      <c r="B2840" t="s">
        <v>4279</v>
      </c>
      <c r="C2840" s="1">
        <v>40816</v>
      </c>
      <c r="D2840" s="2">
        <v>40817</v>
      </c>
      <c r="E2840" t="s">
        <v>107</v>
      </c>
      <c r="F2840" t="s">
        <v>299</v>
      </c>
      <c r="G2840" t="s">
        <v>4280</v>
      </c>
      <c r="H2840" s="4">
        <v>47177.03</v>
      </c>
      <c r="I2840" s="4">
        <v>713.41</v>
      </c>
      <c r="J2840" s="4">
        <v>11328.25</v>
      </c>
      <c r="K2840" s="4">
        <v>35848.78</v>
      </c>
      <c r="L2840" s="2">
        <v>45291</v>
      </c>
      <c r="M2840" t="s">
        <v>6</v>
      </c>
    </row>
    <row r="2841" spans="1:13" ht="12.75" customHeight="1" x14ac:dyDescent="0.25">
      <c r="A2841" t="s">
        <v>4281</v>
      </c>
      <c r="B2841" t="s">
        <v>4282</v>
      </c>
      <c r="C2841" s="1">
        <v>40816</v>
      </c>
      <c r="D2841" s="2">
        <v>40817</v>
      </c>
      <c r="E2841" t="s">
        <v>107</v>
      </c>
      <c r="F2841" t="s">
        <v>299</v>
      </c>
      <c r="G2841" t="s">
        <v>4280</v>
      </c>
      <c r="H2841" s="4">
        <v>285.98</v>
      </c>
      <c r="I2841" s="4">
        <v>4.33</v>
      </c>
      <c r="J2841" s="4">
        <v>68.69</v>
      </c>
      <c r="K2841" s="4">
        <v>217.29</v>
      </c>
      <c r="L2841" s="2">
        <v>45291</v>
      </c>
      <c r="M2841" t="s">
        <v>6</v>
      </c>
    </row>
    <row r="2842" spans="1:13" ht="12.75" customHeight="1" x14ac:dyDescent="0.25">
      <c r="A2842" t="s">
        <v>4283</v>
      </c>
      <c r="B2842" t="s">
        <v>4284</v>
      </c>
      <c r="C2842" s="1">
        <v>40816</v>
      </c>
      <c r="D2842" s="2">
        <v>40817</v>
      </c>
      <c r="E2842" t="s">
        <v>107</v>
      </c>
      <c r="F2842" t="s">
        <v>299</v>
      </c>
      <c r="G2842" t="s">
        <v>4280</v>
      </c>
      <c r="H2842" s="4">
        <v>538.04</v>
      </c>
      <c r="I2842" s="4">
        <v>8.14</v>
      </c>
      <c r="J2842" s="4">
        <v>129.19999999999999</v>
      </c>
      <c r="K2842" s="4">
        <v>408.84</v>
      </c>
      <c r="L2842" s="2">
        <v>45291</v>
      </c>
      <c r="M2842" t="s">
        <v>6</v>
      </c>
    </row>
    <row r="2843" spans="1:13" ht="12.75" customHeight="1" x14ac:dyDescent="0.25">
      <c r="A2843" t="s">
        <v>4285</v>
      </c>
      <c r="B2843" t="s">
        <v>4286</v>
      </c>
      <c r="C2843" s="1">
        <v>40816</v>
      </c>
      <c r="D2843" s="2">
        <v>40817</v>
      </c>
      <c r="E2843" t="s">
        <v>107</v>
      </c>
      <c r="F2843" t="s">
        <v>299</v>
      </c>
      <c r="G2843" t="s">
        <v>4280</v>
      </c>
      <c r="H2843" s="4">
        <v>2521.25</v>
      </c>
      <c r="I2843" s="4">
        <v>38.130000000000003</v>
      </c>
      <c r="J2843" s="4">
        <v>605.47</v>
      </c>
      <c r="K2843" s="4">
        <v>1915.78</v>
      </c>
      <c r="L2843" s="2">
        <v>45291</v>
      </c>
      <c r="M2843" t="s">
        <v>6</v>
      </c>
    </row>
    <row r="2844" spans="1:13" ht="12.75" customHeight="1" x14ac:dyDescent="0.25">
      <c r="A2844" t="s">
        <v>4287</v>
      </c>
      <c r="B2844" t="s">
        <v>4288</v>
      </c>
      <c r="C2844" s="1">
        <v>40816</v>
      </c>
      <c r="D2844" s="2">
        <v>40817</v>
      </c>
      <c r="E2844" t="s">
        <v>107</v>
      </c>
      <c r="F2844" t="s">
        <v>299</v>
      </c>
      <c r="G2844" t="s">
        <v>4280</v>
      </c>
      <c r="H2844" s="4">
        <v>1710</v>
      </c>
      <c r="I2844" s="4">
        <v>25.86</v>
      </c>
      <c r="J2844" s="4">
        <v>410.61</v>
      </c>
      <c r="K2844" s="4">
        <v>1299.3900000000001</v>
      </c>
      <c r="L2844" s="2">
        <v>45291</v>
      </c>
      <c r="M2844" t="s">
        <v>6</v>
      </c>
    </row>
    <row r="2845" spans="1:13" ht="12.75" customHeight="1" x14ac:dyDescent="0.25">
      <c r="A2845" t="s">
        <v>4289</v>
      </c>
      <c r="B2845" t="s">
        <v>4290</v>
      </c>
      <c r="C2845" s="1">
        <v>40816</v>
      </c>
      <c r="D2845" s="2">
        <v>40817</v>
      </c>
      <c r="E2845" t="s">
        <v>107</v>
      </c>
      <c r="F2845" t="s">
        <v>299</v>
      </c>
      <c r="G2845" t="s">
        <v>4280</v>
      </c>
      <c r="H2845" s="4">
        <v>4701.78</v>
      </c>
      <c r="I2845" s="4">
        <v>71.099999999999994</v>
      </c>
      <c r="J2845" s="4">
        <v>1129.06</v>
      </c>
      <c r="K2845" s="4">
        <v>3572.72</v>
      </c>
      <c r="L2845" s="2">
        <v>45291</v>
      </c>
      <c r="M2845" t="s">
        <v>6</v>
      </c>
    </row>
    <row r="2846" spans="1:13" ht="12.75" customHeight="1" x14ac:dyDescent="0.25">
      <c r="A2846" t="s">
        <v>4291</v>
      </c>
      <c r="B2846" t="s">
        <v>4292</v>
      </c>
      <c r="C2846" s="1">
        <v>40816</v>
      </c>
      <c r="D2846" s="2">
        <v>40817</v>
      </c>
      <c r="E2846" t="s">
        <v>107</v>
      </c>
      <c r="F2846" t="s">
        <v>299</v>
      </c>
      <c r="G2846" t="s">
        <v>4280</v>
      </c>
      <c r="H2846" s="4">
        <v>14606.85</v>
      </c>
      <c r="I2846" s="4">
        <v>220.88</v>
      </c>
      <c r="J2846" s="4">
        <v>3507.47</v>
      </c>
      <c r="K2846" s="4">
        <v>11099.38</v>
      </c>
      <c r="L2846" s="2">
        <v>45291</v>
      </c>
      <c r="M2846" t="s">
        <v>6</v>
      </c>
    </row>
    <row r="2847" spans="1:13" ht="12.75" customHeight="1" x14ac:dyDescent="0.25">
      <c r="A2847" t="s">
        <v>4293</v>
      </c>
      <c r="B2847" t="s">
        <v>3544</v>
      </c>
      <c r="C2847" s="1">
        <v>40816</v>
      </c>
      <c r="D2847" s="2">
        <v>40817</v>
      </c>
      <c r="E2847" t="s">
        <v>107</v>
      </c>
      <c r="F2847" t="s">
        <v>299</v>
      </c>
      <c r="G2847" t="s">
        <v>4280</v>
      </c>
      <c r="H2847" s="4">
        <v>67322.09</v>
      </c>
      <c r="I2847" s="4">
        <v>1018.04</v>
      </c>
      <c r="J2847" s="4">
        <v>16165.49</v>
      </c>
      <c r="K2847" s="4">
        <v>51156.6</v>
      </c>
      <c r="L2847" s="2">
        <v>45291</v>
      </c>
      <c r="M2847" t="s">
        <v>6</v>
      </c>
    </row>
    <row r="2848" spans="1:13" ht="12.75" customHeight="1" x14ac:dyDescent="0.25">
      <c r="A2848" t="s">
        <v>4294</v>
      </c>
      <c r="B2848" t="s">
        <v>2172</v>
      </c>
      <c r="C2848" s="1">
        <v>40816</v>
      </c>
      <c r="D2848" s="2">
        <v>40817</v>
      </c>
      <c r="E2848" t="s">
        <v>107</v>
      </c>
      <c r="F2848" t="s">
        <v>299</v>
      </c>
      <c r="G2848" t="s">
        <v>4280</v>
      </c>
      <c r="H2848" s="4">
        <v>4077.82</v>
      </c>
      <c r="I2848" s="4">
        <v>61.66</v>
      </c>
      <c r="J2848" s="4">
        <v>979.22</v>
      </c>
      <c r="K2848" s="4">
        <v>3098.6</v>
      </c>
      <c r="L2848" s="2">
        <v>45291</v>
      </c>
      <c r="M2848" t="s">
        <v>6</v>
      </c>
    </row>
    <row r="2849" spans="1:13" ht="12.75" customHeight="1" x14ac:dyDescent="0.25">
      <c r="A2849" t="s">
        <v>4295</v>
      </c>
      <c r="B2849" t="s">
        <v>2936</v>
      </c>
      <c r="C2849" s="1">
        <v>40816</v>
      </c>
      <c r="D2849" s="2">
        <v>40817</v>
      </c>
      <c r="E2849" t="s">
        <v>107</v>
      </c>
      <c r="F2849" t="s">
        <v>299</v>
      </c>
      <c r="G2849" t="s">
        <v>4280</v>
      </c>
      <c r="H2849" s="4">
        <v>2551.8000000000002</v>
      </c>
      <c r="I2849" s="4">
        <v>38.590000000000003</v>
      </c>
      <c r="J2849" s="4">
        <v>612.79</v>
      </c>
      <c r="K2849" s="4">
        <v>1939.01</v>
      </c>
      <c r="L2849" s="2">
        <v>45291</v>
      </c>
      <c r="M2849" t="s">
        <v>6</v>
      </c>
    </row>
    <row r="2850" spans="1:13" ht="12.75" customHeight="1" x14ac:dyDescent="0.25">
      <c r="A2850" t="s">
        <v>4296</v>
      </c>
      <c r="B2850" t="s">
        <v>1358</v>
      </c>
      <c r="C2850" s="1">
        <v>40847</v>
      </c>
      <c r="D2850" s="2">
        <v>40848</v>
      </c>
      <c r="E2850" t="s">
        <v>107</v>
      </c>
      <c r="F2850" t="s">
        <v>299</v>
      </c>
      <c r="G2850" t="s">
        <v>4297</v>
      </c>
      <c r="H2850" s="4">
        <v>1500</v>
      </c>
      <c r="I2850" s="4">
        <v>22.7</v>
      </c>
      <c r="J2850" s="4">
        <v>357.7</v>
      </c>
      <c r="K2850" s="4">
        <v>1142.3</v>
      </c>
      <c r="L2850" s="2">
        <v>45291</v>
      </c>
      <c r="M2850" t="s">
        <v>6</v>
      </c>
    </row>
    <row r="2851" spans="1:13" ht="12.75" customHeight="1" x14ac:dyDescent="0.25">
      <c r="A2851" t="s">
        <v>4298</v>
      </c>
      <c r="B2851" t="s">
        <v>2181</v>
      </c>
      <c r="C2851" s="1">
        <v>40847</v>
      </c>
      <c r="D2851" s="2">
        <v>40848</v>
      </c>
      <c r="E2851" t="s">
        <v>107</v>
      </c>
      <c r="F2851" t="s">
        <v>299</v>
      </c>
      <c r="G2851" t="s">
        <v>4297</v>
      </c>
      <c r="H2851" s="4">
        <v>10180.4</v>
      </c>
      <c r="I2851" s="4">
        <v>154.03</v>
      </c>
      <c r="J2851" s="4">
        <v>2427.69</v>
      </c>
      <c r="K2851" s="4">
        <v>7752.71</v>
      </c>
      <c r="L2851" s="2">
        <v>45291</v>
      </c>
      <c r="M2851" t="s">
        <v>6</v>
      </c>
    </row>
    <row r="2852" spans="1:13" ht="12.75" customHeight="1" x14ac:dyDescent="0.25">
      <c r="A2852" t="s">
        <v>4299</v>
      </c>
      <c r="B2852" t="s">
        <v>979</v>
      </c>
      <c r="C2852" s="1">
        <v>40847</v>
      </c>
      <c r="D2852" s="2">
        <v>40848</v>
      </c>
      <c r="E2852" t="s">
        <v>107</v>
      </c>
      <c r="F2852" t="s">
        <v>299</v>
      </c>
      <c r="G2852" t="s">
        <v>4297</v>
      </c>
      <c r="H2852" s="4">
        <v>4400</v>
      </c>
      <c r="I2852" s="4">
        <v>66.569999999999993</v>
      </c>
      <c r="J2852" s="4">
        <v>1049.24</v>
      </c>
      <c r="K2852" s="4">
        <v>3350.76</v>
      </c>
      <c r="L2852" s="2">
        <v>45291</v>
      </c>
      <c r="M2852" t="s">
        <v>6</v>
      </c>
    </row>
    <row r="2853" spans="1:13" ht="12.75" customHeight="1" x14ac:dyDescent="0.25">
      <c r="A2853" t="s">
        <v>4300</v>
      </c>
      <c r="B2853" t="s">
        <v>2172</v>
      </c>
      <c r="C2853" s="1">
        <v>40847</v>
      </c>
      <c r="D2853" s="2">
        <v>40848</v>
      </c>
      <c r="E2853" t="s">
        <v>107</v>
      </c>
      <c r="F2853" t="s">
        <v>299</v>
      </c>
      <c r="G2853" t="s">
        <v>4297</v>
      </c>
      <c r="H2853" s="4">
        <v>15610.4</v>
      </c>
      <c r="I2853" s="4">
        <v>236.18</v>
      </c>
      <c r="J2853" s="4">
        <v>3722.54</v>
      </c>
      <c r="K2853" s="4">
        <v>11887.86</v>
      </c>
      <c r="L2853" s="2">
        <v>45291</v>
      </c>
      <c r="M2853" t="s">
        <v>6</v>
      </c>
    </row>
    <row r="2854" spans="1:13" ht="12.75" customHeight="1" x14ac:dyDescent="0.25">
      <c r="A2854" t="s">
        <v>4301</v>
      </c>
      <c r="B2854" t="s">
        <v>2936</v>
      </c>
      <c r="C2854" s="1">
        <v>40847</v>
      </c>
      <c r="D2854" s="2">
        <v>40848</v>
      </c>
      <c r="E2854" t="s">
        <v>107</v>
      </c>
      <c r="F2854" t="s">
        <v>299</v>
      </c>
      <c r="G2854" t="s">
        <v>4297</v>
      </c>
      <c r="H2854" s="4">
        <v>3500</v>
      </c>
      <c r="I2854" s="4">
        <v>52.96</v>
      </c>
      <c r="J2854" s="4">
        <v>834.63</v>
      </c>
      <c r="K2854" s="4">
        <v>2665.37</v>
      </c>
      <c r="L2854" s="2">
        <v>45291</v>
      </c>
      <c r="M2854" t="s">
        <v>6</v>
      </c>
    </row>
    <row r="2855" spans="1:13" ht="12.75" customHeight="1" x14ac:dyDescent="0.25">
      <c r="A2855" t="s">
        <v>4302</v>
      </c>
      <c r="B2855" t="s">
        <v>3572</v>
      </c>
      <c r="C2855" s="1">
        <v>40847</v>
      </c>
      <c r="D2855" s="2">
        <v>40848</v>
      </c>
      <c r="E2855" t="s">
        <v>107</v>
      </c>
      <c r="F2855" t="s">
        <v>299</v>
      </c>
      <c r="G2855" t="s">
        <v>4297</v>
      </c>
      <c r="H2855" s="4">
        <v>1047.5999999999999</v>
      </c>
      <c r="I2855" s="4">
        <v>15.85</v>
      </c>
      <c r="J2855" s="4">
        <v>249.8</v>
      </c>
      <c r="K2855" s="4">
        <v>797.8</v>
      </c>
      <c r="L2855" s="2">
        <v>45291</v>
      </c>
      <c r="M2855" t="s">
        <v>6</v>
      </c>
    </row>
    <row r="2856" spans="1:13" ht="12.75" customHeight="1" x14ac:dyDescent="0.25">
      <c r="A2856" t="s">
        <v>4303</v>
      </c>
      <c r="B2856" t="s">
        <v>2169</v>
      </c>
      <c r="C2856" s="1">
        <v>40907</v>
      </c>
      <c r="D2856" s="2">
        <v>40756</v>
      </c>
      <c r="E2856" t="s">
        <v>107</v>
      </c>
      <c r="F2856" t="s">
        <v>299</v>
      </c>
      <c r="G2856" t="s">
        <v>4269</v>
      </c>
      <c r="H2856" s="4">
        <v>5668</v>
      </c>
      <c r="I2856" s="4">
        <v>85.62</v>
      </c>
      <c r="J2856" s="4">
        <v>1379.82</v>
      </c>
      <c r="K2856" s="4">
        <v>4288.18</v>
      </c>
      <c r="L2856" s="2">
        <v>45291</v>
      </c>
      <c r="M2856" t="s">
        <v>6</v>
      </c>
    </row>
    <row r="2857" spans="1:13" ht="12.75" customHeight="1" x14ac:dyDescent="0.25">
      <c r="A2857" t="s">
        <v>4304</v>
      </c>
      <c r="B2857" t="s">
        <v>1386</v>
      </c>
      <c r="C2857" s="1">
        <v>40907</v>
      </c>
      <c r="D2857" s="2">
        <v>40756</v>
      </c>
      <c r="E2857" t="s">
        <v>107</v>
      </c>
      <c r="F2857" t="s">
        <v>299</v>
      </c>
      <c r="G2857" t="s">
        <v>4269</v>
      </c>
      <c r="H2857" s="4">
        <v>590</v>
      </c>
      <c r="I2857" s="4">
        <v>8.91</v>
      </c>
      <c r="J2857" s="4">
        <v>143.63</v>
      </c>
      <c r="K2857" s="4">
        <v>446.37</v>
      </c>
      <c r="L2857" s="2">
        <v>45291</v>
      </c>
      <c r="M2857" t="s">
        <v>6</v>
      </c>
    </row>
    <row r="2858" spans="1:13" ht="12.75" customHeight="1" x14ac:dyDescent="0.25">
      <c r="A2858" t="s">
        <v>4305</v>
      </c>
      <c r="B2858" t="s">
        <v>2840</v>
      </c>
      <c r="C2858" s="1">
        <v>40907</v>
      </c>
      <c r="D2858" s="2">
        <v>40664</v>
      </c>
      <c r="E2858" t="s">
        <v>107</v>
      </c>
      <c r="F2858" t="s">
        <v>299</v>
      </c>
      <c r="G2858" t="s">
        <v>4265</v>
      </c>
      <c r="H2858" s="4">
        <v>800</v>
      </c>
      <c r="I2858" s="4">
        <v>12.07</v>
      </c>
      <c r="J2858" s="4">
        <v>198.74</v>
      </c>
      <c r="K2858" s="4">
        <v>601.26</v>
      </c>
      <c r="L2858" s="2">
        <v>45291</v>
      </c>
      <c r="M2858" t="s">
        <v>6</v>
      </c>
    </row>
    <row r="2859" spans="1:13" ht="12.75" customHeight="1" x14ac:dyDescent="0.25">
      <c r="A2859" t="s">
        <v>4306</v>
      </c>
      <c r="B2859" t="s">
        <v>4307</v>
      </c>
      <c r="C2859" s="1">
        <v>40907</v>
      </c>
      <c r="D2859" s="2">
        <v>40664</v>
      </c>
      <c r="E2859" t="s">
        <v>107</v>
      </c>
      <c r="F2859" t="s">
        <v>299</v>
      </c>
      <c r="G2859" t="s">
        <v>4265</v>
      </c>
      <c r="H2859" s="4">
        <v>2800</v>
      </c>
      <c r="I2859" s="4">
        <v>42.23</v>
      </c>
      <c r="J2859" s="4">
        <v>695.57</v>
      </c>
      <c r="K2859" s="4">
        <v>2104.4299999999998</v>
      </c>
      <c r="L2859" s="2">
        <v>45291</v>
      </c>
      <c r="M2859" t="s">
        <v>6</v>
      </c>
    </row>
    <row r="2860" spans="1:13" ht="12.75" customHeight="1" x14ac:dyDescent="0.25">
      <c r="A2860" t="s">
        <v>4308</v>
      </c>
      <c r="B2860" t="s">
        <v>2169</v>
      </c>
      <c r="C2860" s="1">
        <v>40907</v>
      </c>
      <c r="D2860" s="2">
        <v>40664</v>
      </c>
      <c r="E2860" t="s">
        <v>107</v>
      </c>
      <c r="F2860" t="s">
        <v>299</v>
      </c>
      <c r="G2860" t="s">
        <v>4265</v>
      </c>
      <c r="H2860" s="4">
        <v>22320</v>
      </c>
      <c r="I2860" s="4">
        <v>336.63</v>
      </c>
      <c r="J2860" s="4">
        <v>5544.63</v>
      </c>
      <c r="K2860" s="4">
        <v>16775.37</v>
      </c>
      <c r="L2860" s="2">
        <v>45291</v>
      </c>
      <c r="M2860" t="s">
        <v>6</v>
      </c>
    </row>
    <row r="2861" spans="1:13" ht="12.75" customHeight="1" x14ac:dyDescent="0.25">
      <c r="A2861" t="s">
        <v>4309</v>
      </c>
      <c r="B2861" t="s">
        <v>1386</v>
      </c>
      <c r="C2861" s="1">
        <v>40907</v>
      </c>
      <c r="D2861" s="2">
        <v>40664</v>
      </c>
      <c r="E2861" t="s">
        <v>107</v>
      </c>
      <c r="F2861" t="s">
        <v>299</v>
      </c>
      <c r="G2861" t="s">
        <v>4265</v>
      </c>
      <c r="H2861" s="4">
        <v>570</v>
      </c>
      <c r="I2861" s="4">
        <v>8.6</v>
      </c>
      <c r="J2861" s="4">
        <v>141.6</v>
      </c>
      <c r="K2861" s="4">
        <v>428.4</v>
      </c>
      <c r="L2861" s="2">
        <v>45291</v>
      </c>
      <c r="M2861" t="s">
        <v>6</v>
      </c>
    </row>
    <row r="2862" spans="1:13" ht="12.75" customHeight="1" x14ac:dyDescent="0.25">
      <c r="A2862" t="s">
        <v>4310</v>
      </c>
      <c r="B2862" t="s">
        <v>893</v>
      </c>
      <c r="C2862" s="1">
        <v>40907</v>
      </c>
      <c r="D2862" s="2">
        <v>40634</v>
      </c>
      <c r="E2862" t="s">
        <v>107</v>
      </c>
      <c r="F2862" t="s">
        <v>299</v>
      </c>
      <c r="G2862" t="s">
        <v>4262</v>
      </c>
      <c r="H2862" s="4">
        <v>979.6</v>
      </c>
      <c r="I2862" s="4">
        <v>14.77</v>
      </c>
      <c r="J2862" s="4">
        <v>244.95</v>
      </c>
      <c r="K2862" s="4">
        <v>734.65</v>
      </c>
      <c r="L2862" s="2">
        <v>45291</v>
      </c>
      <c r="M2862" t="s">
        <v>6</v>
      </c>
    </row>
    <row r="2863" spans="1:13" ht="12.75" customHeight="1" x14ac:dyDescent="0.25">
      <c r="A2863" t="s">
        <v>4311</v>
      </c>
      <c r="B2863" t="s">
        <v>792</v>
      </c>
      <c r="C2863" s="1">
        <v>40907</v>
      </c>
      <c r="D2863" s="2">
        <v>40634</v>
      </c>
      <c r="E2863" t="s">
        <v>107</v>
      </c>
      <c r="F2863" t="s">
        <v>299</v>
      </c>
      <c r="G2863" t="s">
        <v>4262</v>
      </c>
      <c r="H2863" s="4">
        <v>1500</v>
      </c>
      <c r="I2863" s="4">
        <v>22.61</v>
      </c>
      <c r="J2863" s="4">
        <v>375.11</v>
      </c>
      <c r="K2863" s="4">
        <v>1124.8900000000001</v>
      </c>
      <c r="L2863" s="2">
        <v>45291</v>
      </c>
      <c r="M2863" t="s">
        <v>6</v>
      </c>
    </row>
    <row r="2864" spans="1:13" ht="12.75" customHeight="1" x14ac:dyDescent="0.25">
      <c r="A2864" t="s">
        <v>4312</v>
      </c>
      <c r="B2864" t="s">
        <v>979</v>
      </c>
      <c r="C2864" s="1">
        <v>40907</v>
      </c>
      <c r="D2864" s="2">
        <v>40634</v>
      </c>
      <c r="E2864" t="s">
        <v>107</v>
      </c>
      <c r="F2864" t="s">
        <v>299</v>
      </c>
      <c r="G2864" t="s">
        <v>4262</v>
      </c>
      <c r="H2864" s="4">
        <v>2000</v>
      </c>
      <c r="I2864" s="4">
        <v>30.15</v>
      </c>
      <c r="J2864" s="4">
        <v>500.15</v>
      </c>
      <c r="K2864" s="4">
        <v>1499.85</v>
      </c>
      <c r="L2864" s="2">
        <v>45291</v>
      </c>
      <c r="M2864" t="s">
        <v>6</v>
      </c>
    </row>
    <row r="2865" spans="1:13" ht="12.75" customHeight="1" x14ac:dyDescent="0.25">
      <c r="A2865" t="s">
        <v>4313</v>
      </c>
      <c r="B2865" t="s">
        <v>2883</v>
      </c>
      <c r="C2865" s="1">
        <v>40907</v>
      </c>
      <c r="D2865" s="2">
        <v>40634</v>
      </c>
      <c r="E2865" t="s">
        <v>107</v>
      </c>
      <c r="F2865" t="s">
        <v>299</v>
      </c>
      <c r="G2865" t="s">
        <v>4262</v>
      </c>
      <c r="H2865" s="4">
        <v>3994.04</v>
      </c>
      <c r="I2865" s="4">
        <v>60.21</v>
      </c>
      <c r="J2865" s="4">
        <v>998.81</v>
      </c>
      <c r="K2865" s="4">
        <v>2995.23</v>
      </c>
      <c r="L2865" s="2">
        <v>45291</v>
      </c>
      <c r="M2865" t="s">
        <v>6</v>
      </c>
    </row>
    <row r="2866" spans="1:13" ht="12.75" customHeight="1" x14ac:dyDescent="0.25">
      <c r="A2866" t="s">
        <v>4314</v>
      </c>
      <c r="B2866" t="s">
        <v>4315</v>
      </c>
      <c r="C2866" s="1">
        <v>40907</v>
      </c>
      <c r="D2866" s="2">
        <v>40634</v>
      </c>
      <c r="E2866" t="s">
        <v>107</v>
      </c>
      <c r="F2866" t="s">
        <v>299</v>
      </c>
      <c r="G2866" t="s">
        <v>4262</v>
      </c>
      <c r="H2866" s="4">
        <v>9590.94</v>
      </c>
      <c r="I2866" s="4">
        <v>144.57</v>
      </c>
      <c r="J2866" s="4">
        <v>2398.4499999999998</v>
      </c>
      <c r="K2866" s="4">
        <v>7192.49</v>
      </c>
      <c r="L2866" s="2">
        <v>45291</v>
      </c>
      <c r="M2866" t="s">
        <v>6</v>
      </c>
    </row>
    <row r="2867" spans="1:13" ht="12.75" customHeight="1" x14ac:dyDescent="0.25">
      <c r="A2867" t="s">
        <v>4316</v>
      </c>
      <c r="B2867" t="s">
        <v>4317</v>
      </c>
      <c r="C2867" s="1">
        <v>40907</v>
      </c>
      <c r="D2867" s="2">
        <v>40634</v>
      </c>
      <c r="E2867" t="s">
        <v>107</v>
      </c>
      <c r="F2867" t="s">
        <v>299</v>
      </c>
      <c r="G2867" t="s">
        <v>4262</v>
      </c>
      <c r="H2867" s="4">
        <v>7222.48</v>
      </c>
      <c r="I2867" s="4">
        <v>108.87</v>
      </c>
      <c r="J2867" s="4">
        <v>1806.17</v>
      </c>
      <c r="K2867" s="4">
        <v>5416.31</v>
      </c>
      <c r="L2867" s="2">
        <v>45291</v>
      </c>
      <c r="M2867" t="s">
        <v>6</v>
      </c>
    </row>
    <row r="2868" spans="1:13" ht="12.75" customHeight="1" x14ac:dyDescent="0.25">
      <c r="A2868" t="s">
        <v>4318</v>
      </c>
      <c r="B2868" t="s">
        <v>2179</v>
      </c>
      <c r="C2868" s="1">
        <v>40907</v>
      </c>
      <c r="D2868" s="2">
        <v>40634</v>
      </c>
      <c r="E2868" t="s">
        <v>107</v>
      </c>
      <c r="F2868" t="s">
        <v>299</v>
      </c>
      <c r="G2868" t="s">
        <v>4262</v>
      </c>
      <c r="H2868" s="4">
        <v>10892</v>
      </c>
      <c r="I2868" s="4">
        <v>164.19</v>
      </c>
      <c r="J2868" s="4">
        <v>2723.81</v>
      </c>
      <c r="K2868" s="4">
        <v>8168.19</v>
      </c>
      <c r="L2868" s="2">
        <v>45291</v>
      </c>
      <c r="M2868" t="s">
        <v>6</v>
      </c>
    </row>
    <row r="2869" spans="1:13" ht="12.75" customHeight="1" x14ac:dyDescent="0.25">
      <c r="A2869" t="s">
        <v>4319</v>
      </c>
      <c r="B2869" t="s">
        <v>4320</v>
      </c>
      <c r="C2869" s="1">
        <v>40907</v>
      </c>
      <c r="D2869" s="2">
        <v>40634</v>
      </c>
      <c r="E2869" t="s">
        <v>107</v>
      </c>
      <c r="F2869" t="s">
        <v>299</v>
      </c>
      <c r="G2869" t="s">
        <v>4262</v>
      </c>
      <c r="H2869" s="4">
        <v>24420</v>
      </c>
      <c r="I2869" s="4">
        <v>368.11</v>
      </c>
      <c r="J2869" s="4">
        <v>6106.81</v>
      </c>
      <c r="K2869" s="4">
        <v>18313.189999999999</v>
      </c>
      <c r="L2869" s="2">
        <v>45291</v>
      </c>
      <c r="M2869" t="s">
        <v>6</v>
      </c>
    </row>
    <row r="2870" spans="1:13" ht="12.75" customHeight="1" x14ac:dyDescent="0.25">
      <c r="A2870" t="s">
        <v>4321</v>
      </c>
      <c r="B2870" t="s">
        <v>3138</v>
      </c>
      <c r="C2870" s="1">
        <v>40907</v>
      </c>
      <c r="D2870" s="2">
        <v>40634</v>
      </c>
      <c r="E2870" t="s">
        <v>107</v>
      </c>
      <c r="F2870" t="s">
        <v>299</v>
      </c>
      <c r="G2870" t="s">
        <v>4262</v>
      </c>
      <c r="H2870" s="4">
        <v>635.70000000000005</v>
      </c>
      <c r="I2870" s="4">
        <v>9.58</v>
      </c>
      <c r="J2870" s="4">
        <v>158.94</v>
      </c>
      <c r="K2870" s="4">
        <v>476.76</v>
      </c>
      <c r="L2870" s="2">
        <v>45291</v>
      </c>
      <c r="M2870" t="s">
        <v>6</v>
      </c>
    </row>
    <row r="2871" spans="1:13" ht="12.75" customHeight="1" x14ac:dyDescent="0.25">
      <c r="A2871" t="s">
        <v>4322</v>
      </c>
      <c r="B2871" t="s">
        <v>2172</v>
      </c>
      <c r="C2871" s="1">
        <v>40907</v>
      </c>
      <c r="D2871" s="2">
        <v>40634</v>
      </c>
      <c r="E2871" t="s">
        <v>107</v>
      </c>
      <c r="F2871" t="s">
        <v>299</v>
      </c>
      <c r="G2871" t="s">
        <v>4262</v>
      </c>
      <c r="H2871" s="4">
        <v>49333.440000000002</v>
      </c>
      <c r="I2871" s="4">
        <v>743.65</v>
      </c>
      <c r="J2871" s="4">
        <v>12337.02</v>
      </c>
      <c r="K2871" s="4">
        <v>36996.42</v>
      </c>
      <c r="L2871" s="2">
        <v>45291</v>
      </c>
      <c r="M2871" t="s">
        <v>6</v>
      </c>
    </row>
    <row r="2872" spans="1:13" ht="12.75" customHeight="1" x14ac:dyDescent="0.25">
      <c r="A2872" t="s">
        <v>4323</v>
      </c>
      <c r="B2872" t="s">
        <v>2447</v>
      </c>
      <c r="C2872" s="1">
        <v>40908</v>
      </c>
      <c r="D2872" s="2">
        <v>40909</v>
      </c>
      <c r="E2872" t="s">
        <v>107</v>
      </c>
      <c r="F2872" t="s">
        <v>299</v>
      </c>
      <c r="G2872" t="s">
        <v>4324</v>
      </c>
      <c r="H2872" s="4">
        <v>1552.39</v>
      </c>
      <c r="I2872" s="4">
        <v>23.51</v>
      </c>
      <c r="J2872" s="4">
        <v>365.07</v>
      </c>
      <c r="K2872" s="4">
        <v>1187.32</v>
      </c>
      <c r="L2872" s="2">
        <v>45291</v>
      </c>
      <c r="M2872" t="s">
        <v>6</v>
      </c>
    </row>
    <row r="2873" spans="1:13" ht="12.75" customHeight="1" x14ac:dyDescent="0.25">
      <c r="A2873" t="s">
        <v>4325</v>
      </c>
      <c r="B2873" t="s">
        <v>2042</v>
      </c>
      <c r="C2873" s="1">
        <v>40908</v>
      </c>
      <c r="D2873" s="2">
        <v>40909</v>
      </c>
      <c r="E2873" t="s">
        <v>107</v>
      </c>
      <c r="F2873" t="s">
        <v>299</v>
      </c>
      <c r="G2873" t="s">
        <v>4324</v>
      </c>
      <c r="H2873" s="4">
        <v>10430.27</v>
      </c>
      <c r="I2873" s="4">
        <v>157.97</v>
      </c>
      <c r="J2873" s="4">
        <v>2452.6799999999998</v>
      </c>
      <c r="K2873" s="4">
        <v>7977.59</v>
      </c>
      <c r="L2873" s="2">
        <v>45291</v>
      </c>
      <c r="M2873" t="s">
        <v>6</v>
      </c>
    </row>
    <row r="2874" spans="1:13" ht="12.75" customHeight="1" x14ac:dyDescent="0.25">
      <c r="A2874" t="s">
        <v>4326</v>
      </c>
      <c r="B2874" t="s">
        <v>2447</v>
      </c>
      <c r="C2874" s="1">
        <v>40908</v>
      </c>
      <c r="D2874" s="2">
        <v>40909</v>
      </c>
      <c r="E2874" t="s">
        <v>107</v>
      </c>
      <c r="F2874" t="s">
        <v>299</v>
      </c>
      <c r="G2874" t="s">
        <v>4324</v>
      </c>
      <c r="H2874" s="4">
        <v>681.81</v>
      </c>
      <c r="I2874" s="4">
        <v>10.33</v>
      </c>
      <c r="J2874" s="4">
        <v>160.38</v>
      </c>
      <c r="K2874" s="4">
        <v>521.42999999999995</v>
      </c>
      <c r="L2874" s="2">
        <v>45291</v>
      </c>
      <c r="M2874" t="s">
        <v>6</v>
      </c>
    </row>
    <row r="2875" spans="1:13" ht="12.75" customHeight="1" x14ac:dyDescent="0.25">
      <c r="A2875" t="s">
        <v>4327</v>
      </c>
      <c r="B2875" t="s">
        <v>4286</v>
      </c>
      <c r="C2875" s="1">
        <v>40908</v>
      </c>
      <c r="D2875" s="2">
        <v>40909</v>
      </c>
      <c r="E2875" t="s">
        <v>107</v>
      </c>
      <c r="F2875" t="s">
        <v>299</v>
      </c>
      <c r="G2875" t="s">
        <v>4324</v>
      </c>
      <c r="H2875" s="4">
        <v>493.62</v>
      </c>
      <c r="I2875" s="4">
        <v>7.48</v>
      </c>
      <c r="J2875" s="4">
        <v>116.05</v>
      </c>
      <c r="K2875" s="4">
        <v>377.57</v>
      </c>
      <c r="L2875" s="2">
        <v>45291</v>
      </c>
      <c r="M2875" t="s">
        <v>6</v>
      </c>
    </row>
    <row r="2876" spans="1:13" ht="12.75" customHeight="1" x14ac:dyDescent="0.25">
      <c r="A2876" t="s">
        <v>4328</v>
      </c>
      <c r="B2876" t="s">
        <v>4329</v>
      </c>
      <c r="C2876" s="1">
        <v>40908</v>
      </c>
      <c r="D2876" s="2">
        <v>40909</v>
      </c>
      <c r="E2876" t="s">
        <v>107</v>
      </c>
      <c r="F2876" t="s">
        <v>299</v>
      </c>
      <c r="G2876" t="s">
        <v>4324</v>
      </c>
      <c r="H2876" s="4">
        <v>265.67</v>
      </c>
      <c r="I2876" s="4">
        <v>4.03</v>
      </c>
      <c r="J2876" s="4">
        <v>62.44</v>
      </c>
      <c r="K2876" s="4">
        <v>203.23</v>
      </c>
      <c r="L2876" s="2">
        <v>45291</v>
      </c>
      <c r="M2876" t="s">
        <v>6</v>
      </c>
    </row>
    <row r="2877" spans="1:13" ht="12.75" customHeight="1" x14ac:dyDescent="0.25">
      <c r="A2877" t="s">
        <v>4330</v>
      </c>
      <c r="B2877" t="s">
        <v>4331</v>
      </c>
      <c r="C2877" s="1">
        <v>40908</v>
      </c>
      <c r="D2877" s="2">
        <v>40909</v>
      </c>
      <c r="E2877" t="s">
        <v>107</v>
      </c>
      <c r="F2877" t="s">
        <v>299</v>
      </c>
      <c r="G2877" t="s">
        <v>4324</v>
      </c>
      <c r="H2877" s="4">
        <v>234.45</v>
      </c>
      <c r="I2877" s="4">
        <v>3.55</v>
      </c>
      <c r="J2877" s="4">
        <v>55.1</v>
      </c>
      <c r="K2877" s="4">
        <v>179.35</v>
      </c>
      <c r="L2877" s="2">
        <v>45291</v>
      </c>
      <c r="M2877" t="s">
        <v>6</v>
      </c>
    </row>
    <row r="2878" spans="1:13" ht="12.75" customHeight="1" x14ac:dyDescent="0.25">
      <c r="A2878" t="s">
        <v>4332</v>
      </c>
      <c r="B2878" t="s">
        <v>4333</v>
      </c>
      <c r="C2878" s="1">
        <v>40908</v>
      </c>
      <c r="D2878" s="2">
        <v>40909</v>
      </c>
      <c r="E2878" t="s">
        <v>107</v>
      </c>
      <c r="F2878" t="s">
        <v>299</v>
      </c>
      <c r="G2878" t="s">
        <v>4324</v>
      </c>
      <c r="H2878" s="4">
        <v>247.49</v>
      </c>
      <c r="I2878" s="4">
        <v>3.75</v>
      </c>
      <c r="J2878" s="4">
        <v>58.2</v>
      </c>
      <c r="K2878" s="4">
        <v>189.29</v>
      </c>
      <c r="L2878" s="2">
        <v>45291</v>
      </c>
      <c r="M2878" t="s">
        <v>6</v>
      </c>
    </row>
    <row r="2879" spans="1:13" ht="12.75" customHeight="1" x14ac:dyDescent="0.25">
      <c r="A2879" t="s">
        <v>4334</v>
      </c>
      <c r="B2879" t="s">
        <v>2042</v>
      </c>
      <c r="C2879" s="1">
        <v>40908</v>
      </c>
      <c r="D2879" s="2">
        <v>40909</v>
      </c>
      <c r="E2879" t="s">
        <v>107</v>
      </c>
      <c r="F2879" t="s">
        <v>299</v>
      </c>
      <c r="G2879" t="s">
        <v>4324</v>
      </c>
      <c r="H2879" s="4">
        <v>6444.9</v>
      </c>
      <c r="I2879" s="4">
        <v>97.61</v>
      </c>
      <c r="J2879" s="4">
        <v>1515.51</v>
      </c>
      <c r="K2879" s="4">
        <v>4929.3900000000003</v>
      </c>
      <c r="L2879" s="2">
        <v>45291</v>
      </c>
      <c r="M2879" t="s">
        <v>6</v>
      </c>
    </row>
    <row r="2880" spans="1:13" ht="12.75" customHeight="1" x14ac:dyDescent="0.25">
      <c r="A2880" t="s">
        <v>4335</v>
      </c>
      <c r="B2880" t="s">
        <v>4336</v>
      </c>
      <c r="C2880" s="1">
        <v>40908</v>
      </c>
      <c r="D2880" s="2">
        <v>40909</v>
      </c>
      <c r="E2880" t="s">
        <v>107</v>
      </c>
      <c r="F2880" t="s">
        <v>299</v>
      </c>
      <c r="G2880" t="s">
        <v>4324</v>
      </c>
      <c r="H2880" s="4">
        <v>2233.5100000000002</v>
      </c>
      <c r="I2880" s="4">
        <v>33.83</v>
      </c>
      <c r="J2880" s="4">
        <v>525.20000000000005</v>
      </c>
      <c r="K2880" s="4">
        <v>1708.31</v>
      </c>
      <c r="L2880" s="2">
        <v>45291</v>
      </c>
      <c r="M2880" t="s">
        <v>6</v>
      </c>
    </row>
    <row r="2881" spans="1:13" ht="12.75" customHeight="1" x14ac:dyDescent="0.25">
      <c r="A2881" t="s">
        <v>4337</v>
      </c>
      <c r="B2881" t="s">
        <v>2447</v>
      </c>
      <c r="C2881" s="1">
        <v>40908</v>
      </c>
      <c r="D2881" s="2">
        <v>40909</v>
      </c>
      <c r="E2881" t="s">
        <v>107</v>
      </c>
      <c r="F2881" t="s">
        <v>299</v>
      </c>
      <c r="G2881" t="s">
        <v>4324</v>
      </c>
      <c r="H2881" s="4">
        <v>2989</v>
      </c>
      <c r="I2881" s="4">
        <v>45.27</v>
      </c>
      <c r="J2881" s="4">
        <v>702.81</v>
      </c>
      <c r="K2881" s="4">
        <v>2286.19</v>
      </c>
      <c r="L2881" s="2">
        <v>45291</v>
      </c>
      <c r="M2881" t="s">
        <v>6</v>
      </c>
    </row>
    <row r="2882" spans="1:13" ht="12.75" customHeight="1" x14ac:dyDescent="0.25">
      <c r="A2882" t="s">
        <v>4338</v>
      </c>
      <c r="B2882" t="s">
        <v>4339</v>
      </c>
      <c r="C2882" s="1">
        <v>40908</v>
      </c>
      <c r="D2882" s="2">
        <v>40909</v>
      </c>
      <c r="E2882" t="s">
        <v>107</v>
      </c>
      <c r="F2882" t="s">
        <v>299</v>
      </c>
      <c r="G2882" t="s">
        <v>4324</v>
      </c>
      <c r="H2882" s="4">
        <v>3590.49</v>
      </c>
      <c r="I2882" s="4">
        <v>54.38</v>
      </c>
      <c r="J2882" s="4">
        <v>844.29</v>
      </c>
      <c r="K2882" s="4">
        <v>2746.2</v>
      </c>
      <c r="L2882" s="2">
        <v>45291</v>
      </c>
      <c r="M2882" t="s">
        <v>6</v>
      </c>
    </row>
    <row r="2883" spans="1:13" ht="12.75" customHeight="1" x14ac:dyDescent="0.25">
      <c r="A2883" t="s">
        <v>4340</v>
      </c>
      <c r="B2883" t="s">
        <v>4341</v>
      </c>
      <c r="C2883" s="1">
        <v>40908</v>
      </c>
      <c r="D2883" s="2">
        <v>40909</v>
      </c>
      <c r="E2883" t="s">
        <v>107</v>
      </c>
      <c r="F2883" t="s">
        <v>299</v>
      </c>
      <c r="G2883" t="s">
        <v>4324</v>
      </c>
      <c r="H2883" s="4">
        <v>3496.67</v>
      </c>
      <c r="I2883" s="4">
        <v>52.96</v>
      </c>
      <c r="J2883" s="4">
        <v>822.2</v>
      </c>
      <c r="K2883" s="4">
        <v>2674.47</v>
      </c>
      <c r="L2883" s="2">
        <v>45291</v>
      </c>
      <c r="M2883" t="s">
        <v>6</v>
      </c>
    </row>
    <row r="2884" spans="1:13" ht="12.75" customHeight="1" x14ac:dyDescent="0.25">
      <c r="A2884" t="s">
        <v>4342</v>
      </c>
      <c r="B2884" t="s">
        <v>4343</v>
      </c>
      <c r="C2884" s="1">
        <v>40908</v>
      </c>
      <c r="D2884" s="2">
        <v>40909</v>
      </c>
      <c r="E2884" t="s">
        <v>107</v>
      </c>
      <c r="F2884" t="s">
        <v>299</v>
      </c>
      <c r="G2884" t="s">
        <v>4324</v>
      </c>
      <c r="H2884" s="4">
        <v>1435.84</v>
      </c>
      <c r="I2884" s="4">
        <v>21.75</v>
      </c>
      <c r="J2884" s="4">
        <v>337.67</v>
      </c>
      <c r="K2884" s="4">
        <v>1098.17</v>
      </c>
      <c r="L2884" s="2">
        <v>45291</v>
      </c>
      <c r="M2884" t="s">
        <v>6</v>
      </c>
    </row>
    <row r="2885" spans="1:13" ht="12.75" customHeight="1" x14ac:dyDescent="0.25">
      <c r="A2885" t="s">
        <v>4344</v>
      </c>
      <c r="B2885" t="s">
        <v>4292</v>
      </c>
      <c r="C2885" s="1">
        <v>40908</v>
      </c>
      <c r="D2885" s="2">
        <v>40909</v>
      </c>
      <c r="E2885" t="s">
        <v>107</v>
      </c>
      <c r="F2885" t="s">
        <v>299</v>
      </c>
      <c r="G2885" t="s">
        <v>4324</v>
      </c>
      <c r="H2885" s="4">
        <v>19635.900000000001</v>
      </c>
      <c r="I2885" s="4">
        <v>297.39999999999998</v>
      </c>
      <c r="J2885" s="4">
        <v>4617.33</v>
      </c>
      <c r="K2885" s="4">
        <v>15018.57</v>
      </c>
      <c r="L2885" s="2">
        <v>45291</v>
      </c>
      <c r="M2885" t="s">
        <v>6</v>
      </c>
    </row>
    <row r="2886" spans="1:13" ht="12.75" customHeight="1" x14ac:dyDescent="0.25">
      <c r="A2886" t="s">
        <v>4345</v>
      </c>
      <c r="B2886" t="s">
        <v>4346</v>
      </c>
      <c r="C2886" s="1">
        <v>40908</v>
      </c>
      <c r="D2886" s="2">
        <v>40909</v>
      </c>
      <c r="E2886" t="s">
        <v>107</v>
      </c>
      <c r="F2886" t="s">
        <v>299</v>
      </c>
      <c r="G2886" t="s">
        <v>4324</v>
      </c>
      <c r="H2886" s="4">
        <v>64039.360000000001</v>
      </c>
      <c r="I2886" s="4">
        <v>969.92</v>
      </c>
      <c r="J2886" s="4">
        <v>15058.59</v>
      </c>
      <c r="K2886" s="4">
        <v>48980.77</v>
      </c>
      <c r="L2886" s="2">
        <v>45291</v>
      </c>
      <c r="M2886" t="s">
        <v>6</v>
      </c>
    </row>
    <row r="2887" spans="1:13" ht="12.75" customHeight="1" x14ac:dyDescent="0.25">
      <c r="A2887" t="s">
        <v>4347</v>
      </c>
      <c r="B2887" t="s">
        <v>4348</v>
      </c>
      <c r="C2887" s="1">
        <v>40908</v>
      </c>
      <c r="D2887" s="2">
        <v>40909</v>
      </c>
      <c r="E2887" t="s">
        <v>107</v>
      </c>
      <c r="F2887" t="s">
        <v>299</v>
      </c>
      <c r="G2887" t="s">
        <v>4324</v>
      </c>
      <c r="H2887" s="4">
        <v>3283.41</v>
      </c>
      <c r="I2887" s="4">
        <v>49.73</v>
      </c>
      <c r="J2887" s="4">
        <v>772.1</v>
      </c>
      <c r="K2887" s="4">
        <v>2511.31</v>
      </c>
      <c r="L2887" s="2">
        <v>45291</v>
      </c>
      <c r="M2887" t="s">
        <v>6</v>
      </c>
    </row>
    <row r="2888" spans="1:13" ht="12.75" customHeight="1" x14ac:dyDescent="0.25">
      <c r="A2888" t="s">
        <v>4349</v>
      </c>
      <c r="B2888" t="s">
        <v>4350</v>
      </c>
      <c r="C2888" s="1">
        <v>40908</v>
      </c>
      <c r="D2888" s="2">
        <v>40909</v>
      </c>
      <c r="E2888" t="s">
        <v>107</v>
      </c>
      <c r="F2888" t="s">
        <v>299</v>
      </c>
      <c r="G2888" t="s">
        <v>4324</v>
      </c>
      <c r="H2888" s="4">
        <v>3395.54</v>
      </c>
      <c r="I2888" s="4">
        <v>51.43</v>
      </c>
      <c r="J2888" s="4">
        <v>798.45</v>
      </c>
      <c r="K2888" s="4">
        <v>2597.09</v>
      </c>
      <c r="L2888" s="2">
        <v>45291</v>
      </c>
      <c r="M2888" t="s">
        <v>6</v>
      </c>
    </row>
    <row r="2889" spans="1:13" ht="12.75" customHeight="1" x14ac:dyDescent="0.25">
      <c r="A2889" t="s">
        <v>4351</v>
      </c>
      <c r="B2889" t="s">
        <v>792</v>
      </c>
      <c r="C2889" s="1">
        <v>40939</v>
      </c>
      <c r="D2889" s="2">
        <v>40940</v>
      </c>
      <c r="E2889" t="s">
        <v>107</v>
      </c>
      <c r="F2889" t="s">
        <v>299</v>
      </c>
      <c r="G2889" t="s">
        <v>4352</v>
      </c>
      <c r="H2889" s="4">
        <v>2500</v>
      </c>
      <c r="I2889" s="4">
        <v>37.880000000000003</v>
      </c>
      <c r="J2889" s="4">
        <v>583.72</v>
      </c>
      <c r="K2889" s="4">
        <v>1916.28</v>
      </c>
      <c r="L2889" s="2">
        <v>45291</v>
      </c>
      <c r="M2889" t="s">
        <v>6</v>
      </c>
    </row>
    <row r="2890" spans="1:13" ht="12.75" customHeight="1" x14ac:dyDescent="0.25">
      <c r="A2890" t="s">
        <v>4353</v>
      </c>
      <c r="B2890" t="s">
        <v>2172</v>
      </c>
      <c r="C2890" s="1">
        <v>40939</v>
      </c>
      <c r="D2890" s="2">
        <v>40940</v>
      </c>
      <c r="E2890" t="s">
        <v>107</v>
      </c>
      <c r="F2890" t="s">
        <v>299</v>
      </c>
      <c r="G2890" t="s">
        <v>4352</v>
      </c>
      <c r="H2890" s="4">
        <v>2856</v>
      </c>
      <c r="I2890" s="4">
        <v>43.28</v>
      </c>
      <c r="J2890" s="4">
        <v>666.84</v>
      </c>
      <c r="K2890" s="4">
        <v>2189.16</v>
      </c>
      <c r="L2890" s="2">
        <v>45291</v>
      </c>
      <c r="M2890" t="s">
        <v>6</v>
      </c>
    </row>
    <row r="2891" spans="1:13" ht="12.75" customHeight="1" x14ac:dyDescent="0.25">
      <c r="A2891" t="s">
        <v>4354</v>
      </c>
      <c r="B2891" t="s">
        <v>2181</v>
      </c>
      <c r="C2891" s="1">
        <v>40939</v>
      </c>
      <c r="D2891" s="2">
        <v>40940</v>
      </c>
      <c r="E2891" t="s">
        <v>107</v>
      </c>
      <c r="F2891" t="s">
        <v>299</v>
      </c>
      <c r="G2891" t="s">
        <v>4352</v>
      </c>
      <c r="H2891" s="4">
        <v>18290</v>
      </c>
      <c r="I2891" s="4">
        <v>277.16000000000003</v>
      </c>
      <c r="J2891" s="4">
        <v>4270.4799999999996</v>
      </c>
      <c r="K2891" s="4">
        <v>14019.52</v>
      </c>
      <c r="L2891" s="2">
        <v>45291</v>
      </c>
      <c r="M2891" t="s">
        <v>6</v>
      </c>
    </row>
    <row r="2892" spans="1:13" ht="12.75" customHeight="1" x14ac:dyDescent="0.25">
      <c r="A2892" t="s">
        <v>4355</v>
      </c>
      <c r="B2892" t="s">
        <v>1090</v>
      </c>
      <c r="C2892" s="1">
        <v>40939</v>
      </c>
      <c r="D2892" s="2">
        <v>40940</v>
      </c>
      <c r="E2892" t="s">
        <v>107</v>
      </c>
      <c r="F2892" t="s">
        <v>299</v>
      </c>
      <c r="G2892" t="s">
        <v>4352</v>
      </c>
      <c r="H2892" s="4">
        <v>2500</v>
      </c>
      <c r="I2892" s="4">
        <v>37.880000000000003</v>
      </c>
      <c r="J2892" s="4">
        <v>583.72</v>
      </c>
      <c r="K2892" s="4">
        <v>1916.28</v>
      </c>
      <c r="L2892" s="2">
        <v>45291</v>
      </c>
      <c r="M2892" t="s">
        <v>6</v>
      </c>
    </row>
    <row r="2893" spans="1:13" ht="12.75" customHeight="1" x14ac:dyDescent="0.25">
      <c r="A2893" t="s">
        <v>4356</v>
      </c>
      <c r="B2893" t="s">
        <v>4357</v>
      </c>
      <c r="C2893" s="1">
        <v>40939</v>
      </c>
      <c r="D2893" s="2">
        <v>40940</v>
      </c>
      <c r="E2893" t="s">
        <v>107</v>
      </c>
      <c r="F2893" t="s">
        <v>299</v>
      </c>
      <c r="G2893" t="s">
        <v>4352</v>
      </c>
      <c r="H2893" s="4">
        <v>6720</v>
      </c>
      <c r="I2893" s="4">
        <v>101.83</v>
      </c>
      <c r="J2893" s="4">
        <v>1569.03</v>
      </c>
      <c r="K2893" s="4">
        <v>5150.97</v>
      </c>
      <c r="L2893" s="2">
        <v>45291</v>
      </c>
      <c r="M2893" t="s">
        <v>6</v>
      </c>
    </row>
    <row r="2894" spans="1:13" ht="12.75" customHeight="1" x14ac:dyDescent="0.25">
      <c r="A2894" t="s">
        <v>4358</v>
      </c>
      <c r="B2894" t="s">
        <v>919</v>
      </c>
      <c r="C2894" s="1">
        <v>40939</v>
      </c>
      <c r="D2894" s="2">
        <v>40940</v>
      </c>
      <c r="E2894" t="s">
        <v>107</v>
      </c>
      <c r="F2894" t="s">
        <v>299</v>
      </c>
      <c r="G2894" t="s">
        <v>4352</v>
      </c>
      <c r="H2894" s="4">
        <v>900</v>
      </c>
      <c r="I2894" s="4">
        <v>13.64</v>
      </c>
      <c r="J2894" s="4">
        <v>210.14</v>
      </c>
      <c r="K2894" s="4">
        <v>689.86</v>
      </c>
      <c r="L2894" s="2">
        <v>45291</v>
      </c>
      <c r="M2894" t="s">
        <v>6</v>
      </c>
    </row>
    <row r="2895" spans="1:13" ht="12.75" customHeight="1" x14ac:dyDescent="0.25">
      <c r="A2895" t="s">
        <v>4359</v>
      </c>
      <c r="B2895" t="s">
        <v>1358</v>
      </c>
      <c r="C2895" s="1">
        <v>40939</v>
      </c>
      <c r="D2895" s="2">
        <v>40940</v>
      </c>
      <c r="E2895" t="s">
        <v>107</v>
      </c>
      <c r="F2895" t="s">
        <v>299</v>
      </c>
      <c r="G2895" t="s">
        <v>4352</v>
      </c>
      <c r="H2895" s="4">
        <v>1100.01</v>
      </c>
      <c r="I2895" s="4">
        <v>16.670000000000002</v>
      </c>
      <c r="J2895" s="4">
        <v>256.83999999999997</v>
      </c>
      <c r="K2895" s="4">
        <v>843.17</v>
      </c>
      <c r="L2895" s="2">
        <v>45291</v>
      </c>
      <c r="M2895" t="s">
        <v>6</v>
      </c>
    </row>
    <row r="2896" spans="1:13" ht="12.75" customHeight="1" x14ac:dyDescent="0.25">
      <c r="A2896" t="s">
        <v>4360</v>
      </c>
      <c r="B2896" t="s">
        <v>979</v>
      </c>
      <c r="C2896" s="1">
        <v>40939</v>
      </c>
      <c r="D2896" s="2">
        <v>40940</v>
      </c>
      <c r="E2896" t="s">
        <v>107</v>
      </c>
      <c r="F2896" t="s">
        <v>299</v>
      </c>
      <c r="G2896" t="s">
        <v>4352</v>
      </c>
      <c r="H2896" s="4">
        <v>989</v>
      </c>
      <c r="I2896" s="4">
        <v>14.99</v>
      </c>
      <c r="J2896" s="4">
        <v>230.93</v>
      </c>
      <c r="K2896" s="4">
        <v>758.07</v>
      </c>
      <c r="L2896" s="2">
        <v>45291</v>
      </c>
      <c r="M2896" t="s">
        <v>6</v>
      </c>
    </row>
    <row r="2897" spans="1:13" ht="12.75" customHeight="1" x14ac:dyDescent="0.25">
      <c r="A2897" t="s">
        <v>4361</v>
      </c>
      <c r="B2897" t="s">
        <v>2181</v>
      </c>
      <c r="C2897" s="1">
        <v>40939</v>
      </c>
      <c r="D2897" s="2">
        <v>40940</v>
      </c>
      <c r="E2897" t="s">
        <v>107</v>
      </c>
      <c r="F2897" t="s">
        <v>299</v>
      </c>
      <c r="G2897" t="s">
        <v>4352</v>
      </c>
      <c r="H2897" s="4">
        <v>906.2</v>
      </c>
      <c r="I2897" s="4">
        <v>13.73</v>
      </c>
      <c r="J2897" s="4">
        <v>211.54</v>
      </c>
      <c r="K2897" s="4">
        <v>694.66</v>
      </c>
      <c r="L2897" s="2">
        <v>45291</v>
      </c>
      <c r="M2897" t="s">
        <v>6</v>
      </c>
    </row>
    <row r="2898" spans="1:13" ht="12.75" customHeight="1" x14ac:dyDescent="0.25">
      <c r="A2898" t="s">
        <v>4362</v>
      </c>
      <c r="B2898" t="s">
        <v>919</v>
      </c>
      <c r="C2898" s="1">
        <v>40953</v>
      </c>
      <c r="D2898" s="2">
        <v>40969</v>
      </c>
      <c r="E2898" t="s">
        <v>107</v>
      </c>
      <c r="F2898" t="s">
        <v>299</v>
      </c>
      <c r="G2898" t="s">
        <v>4363</v>
      </c>
      <c r="H2898" s="4">
        <v>350</v>
      </c>
      <c r="I2898" s="4">
        <v>5.31</v>
      </c>
      <c r="J2898" s="4">
        <v>81.12</v>
      </c>
      <c r="K2898" s="4">
        <v>268.88</v>
      </c>
      <c r="L2898" s="2">
        <v>45291</v>
      </c>
      <c r="M2898" t="s">
        <v>6</v>
      </c>
    </row>
    <row r="2899" spans="1:13" ht="12.75" customHeight="1" x14ac:dyDescent="0.25">
      <c r="A2899" t="s">
        <v>4364</v>
      </c>
      <c r="B2899" t="s">
        <v>1785</v>
      </c>
      <c r="C2899" s="1">
        <v>40953</v>
      </c>
      <c r="D2899" s="2">
        <v>40969</v>
      </c>
      <c r="E2899" t="s">
        <v>107</v>
      </c>
      <c r="F2899" t="s">
        <v>299</v>
      </c>
      <c r="G2899" t="s">
        <v>4363</v>
      </c>
      <c r="H2899" s="4">
        <v>475</v>
      </c>
      <c r="I2899" s="4">
        <v>7.2</v>
      </c>
      <c r="J2899" s="4">
        <v>110.11</v>
      </c>
      <c r="K2899" s="4">
        <v>364.89</v>
      </c>
      <c r="L2899" s="2">
        <v>45291</v>
      </c>
      <c r="M2899" t="s">
        <v>6</v>
      </c>
    </row>
    <row r="2900" spans="1:13" ht="12.75" customHeight="1" x14ac:dyDescent="0.25">
      <c r="A2900" t="s">
        <v>4365</v>
      </c>
      <c r="B2900" t="s">
        <v>2169</v>
      </c>
      <c r="C2900" s="1">
        <v>40953</v>
      </c>
      <c r="D2900" s="2">
        <v>40969</v>
      </c>
      <c r="E2900" t="s">
        <v>107</v>
      </c>
      <c r="F2900" t="s">
        <v>299</v>
      </c>
      <c r="G2900" t="s">
        <v>4363</v>
      </c>
      <c r="H2900" s="4">
        <v>4112</v>
      </c>
      <c r="I2900" s="4">
        <v>62.34</v>
      </c>
      <c r="J2900" s="4">
        <v>953.27</v>
      </c>
      <c r="K2900" s="4">
        <v>3158.73</v>
      </c>
      <c r="L2900" s="2">
        <v>45291</v>
      </c>
      <c r="M2900" t="s">
        <v>6</v>
      </c>
    </row>
    <row r="2901" spans="1:13" ht="12.75" customHeight="1" x14ac:dyDescent="0.25">
      <c r="A2901" t="s">
        <v>4366</v>
      </c>
      <c r="B2901" t="s">
        <v>2179</v>
      </c>
      <c r="C2901" s="1">
        <v>40953</v>
      </c>
      <c r="D2901" s="2">
        <v>40969</v>
      </c>
      <c r="E2901" t="s">
        <v>107</v>
      </c>
      <c r="F2901" t="s">
        <v>299</v>
      </c>
      <c r="G2901" t="s">
        <v>4363</v>
      </c>
      <c r="H2901" s="4">
        <v>3164</v>
      </c>
      <c r="I2901" s="4">
        <v>47.97</v>
      </c>
      <c r="J2901" s="4">
        <v>733.5</v>
      </c>
      <c r="K2901" s="4">
        <v>2430.5</v>
      </c>
      <c r="L2901" s="2">
        <v>45291</v>
      </c>
      <c r="M2901" t="s">
        <v>6</v>
      </c>
    </row>
    <row r="2902" spans="1:13" ht="12.75" customHeight="1" x14ac:dyDescent="0.25">
      <c r="A2902" t="s">
        <v>4367</v>
      </c>
      <c r="B2902" t="s">
        <v>4307</v>
      </c>
      <c r="C2902" s="1">
        <v>40953</v>
      </c>
      <c r="D2902" s="2">
        <v>40969</v>
      </c>
      <c r="E2902" t="s">
        <v>107</v>
      </c>
      <c r="F2902" t="s">
        <v>299</v>
      </c>
      <c r="G2902" t="s">
        <v>4363</v>
      </c>
      <c r="H2902" s="4">
        <v>1575</v>
      </c>
      <c r="I2902" s="4">
        <v>23.88</v>
      </c>
      <c r="J2902" s="4">
        <v>365.14</v>
      </c>
      <c r="K2902" s="4">
        <v>1209.8599999999999</v>
      </c>
      <c r="L2902" s="2">
        <v>45291</v>
      </c>
      <c r="M2902" t="s">
        <v>6</v>
      </c>
    </row>
    <row r="2903" spans="1:13" ht="12.75" customHeight="1" x14ac:dyDescent="0.25">
      <c r="A2903" t="s">
        <v>4368</v>
      </c>
      <c r="B2903" t="s">
        <v>1144</v>
      </c>
      <c r="C2903" s="1">
        <v>40953</v>
      </c>
      <c r="D2903" s="2">
        <v>40969</v>
      </c>
      <c r="E2903" t="s">
        <v>107</v>
      </c>
      <c r="F2903" t="s">
        <v>299</v>
      </c>
      <c r="G2903" t="s">
        <v>4363</v>
      </c>
      <c r="H2903" s="4">
        <v>892.59</v>
      </c>
      <c r="I2903" s="4">
        <v>13.53</v>
      </c>
      <c r="J2903" s="4">
        <v>206.92</v>
      </c>
      <c r="K2903" s="4">
        <v>685.67</v>
      </c>
      <c r="L2903" s="2">
        <v>45291</v>
      </c>
      <c r="M2903" t="s">
        <v>6</v>
      </c>
    </row>
    <row r="2904" spans="1:13" ht="12.75" customHeight="1" x14ac:dyDescent="0.25">
      <c r="A2904" t="s">
        <v>4369</v>
      </c>
      <c r="B2904" t="s">
        <v>1435</v>
      </c>
      <c r="C2904" s="1">
        <v>40987</v>
      </c>
      <c r="D2904" s="2">
        <v>41000</v>
      </c>
      <c r="E2904" t="s">
        <v>107</v>
      </c>
      <c r="F2904" t="s">
        <v>299</v>
      </c>
      <c r="G2904" t="s">
        <v>4370</v>
      </c>
      <c r="H2904" s="4">
        <v>3225</v>
      </c>
      <c r="I2904" s="4">
        <v>48.92</v>
      </c>
      <c r="J2904" s="4">
        <v>742.31</v>
      </c>
      <c r="K2904" s="4">
        <v>2482.69</v>
      </c>
      <c r="L2904" s="2">
        <v>45291</v>
      </c>
      <c r="M2904" t="s">
        <v>6</v>
      </c>
    </row>
    <row r="2905" spans="1:13" ht="12.75" customHeight="1" x14ac:dyDescent="0.25">
      <c r="A2905" t="s">
        <v>4371</v>
      </c>
      <c r="B2905" t="s">
        <v>792</v>
      </c>
      <c r="C2905" s="1">
        <v>40987</v>
      </c>
      <c r="D2905" s="2">
        <v>41000</v>
      </c>
      <c r="E2905" t="s">
        <v>107</v>
      </c>
      <c r="F2905" t="s">
        <v>299</v>
      </c>
      <c r="G2905" t="s">
        <v>4370</v>
      </c>
      <c r="H2905" s="4">
        <v>1600</v>
      </c>
      <c r="I2905" s="4">
        <v>24.27</v>
      </c>
      <c r="J2905" s="4">
        <v>368.28</v>
      </c>
      <c r="K2905" s="4">
        <v>1231.72</v>
      </c>
      <c r="L2905" s="2">
        <v>45291</v>
      </c>
      <c r="M2905" t="s">
        <v>6</v>
      </c>
    </row>
    <row r="2906" spans="1:13" ht="12.75" customHeight="1" x14ac:dyDescent="0.25">
      <c r="A2906" t="s">
        <v>4372</v>
      </c>
      <c r="B2906" t="s">
        <v>2172</v>
      </c>
      <c r="C2906" s="1">
        <v>40987</v>
      </c>
      <c r="D2906" s="2">
        <v>41000</v>
      </c>
      <c r="E2906" t="s">
        <v>107</v>
      </c>
      <c r="F2906" t="s">
        <v>299</v>
      </c>
      <c r="G2906" t="s">
        <v>4370</v>
      </c>
      <c r="H2906" s="4">
        <v>12312.5</v>
      </c>
      <c r="I2906" s="4">
        <v>186.77</v>
      </c>
      <c r="J2906" s="4">
        <v>2833.96</v>
      </c>
      <c r="K2906" s="4">
        <v>9478.5400000000009</v>
      </c>
      <c r="L2906" s="2">
        <v>45291</v>
      </c>
      <c r="M2906" t="s">
        <v>6</v>
      </c>
    </row>
    <row r="2907" spans="1:13" ht="12.75" customHeight="1" x14ac:dyDescent="0.25">
      <c r="A2907" t="s">
        <v>4373</v>
      </c>
      <c r="B2907" t="s">
        <v>4374</v>
      </c>
      <c r="C2907" s="1">
        <v>40999</v>
      </c>
      <c r="D2907" s="2">
        <v>41000</v>
      </c>
      <c r="E2907" t="s">
        <v>107</v>
      </c>
      <c r="F2907" t="s">
        <v>299</v>
      </c>
      <c r="G2907" t="s">
        <v>4370</v>
      </c>
      <c r="H2907" s="4">
        <v>371156.56</v>
      </c>
      <c r="I2907" s="4">
        <v>5630.11</v>
      </c>
      <c r="J2907" s="4">
        <v>85428.76</v>
      </c>
      <c r="K2907" s="4">
        <v>285727.8</v>
      </c>
      <c r="L2907" s="2">
        <v>45291</v>
      </c>
      <c r="M2907" t="s">
        <v>6</v>
      </c>
    </row>
    <row r="2908" spans="1:13" ht="12.75" customHeight="1" x14ac:dyDescent="0.25">
      <c r="A2908" t="s">
        <v>4375</v>
      </c>
      <c r="B2908" t="s">
        <v>4376</v>
      </c>
      <c r="C2908" s="1">
        <v>40999</v>
      </c>
      <c r="D2908" s="2">
        <v>41000</v>
      </c>
      <c r="E2908" t="s">
        <v>107</v>
      </c>
      <c r="F2908" t="s">
        <v>299</v>
      </c>
      <c r="G2908" t="s">
        <v>4370</v>
      </c>
      <c r="H2908" s="4">
        <v>109375.91</v>
      </c>
      <c r="I2908" s="4">
        <v>1659.13</v>
      </c>
      <c r="J2908" s="4">
        <v>25174.97</v>
      </c>
      <c r="K2908" s="4">
        <v>84200.94</v>
      </c>
      <c r="L2908" s="2">
        <v>45291</v>
      </c>
      <c r="M2908" t="s">
        <v>6</v>
      </c>
    </row>
    <row r="2909" spans="1:13" ht="12.75" customHeight="1" x14ac:dyDescent="0.25">
      <c r="A2909" t="s">
        <v>4377</v>
      </c>
      <c r="B2909" t="s">
        <v>2181</v>
      </c>
      <c r="C2909" s="1">
        <v>41010</v>
      </c>
      <c r="D2909" s="2">
        <v>41030</v>
      </c>
      <c r="E2909" t="s">
        <v>107</v>
      </c>
      <c r="F2909" t="s">
        <v>299</v>
      </c>
      <c r="G2909" t="s">
        <v>4378</v>
      </c>
      <c r="H2909" s="4">
        <v>17800</v>
      </c>
      <c r="I2909" s="4">
        <v>270.14999999999998</v>
      </c>
      <c r="J2909" s="4">
        <v>4067.49</v>
      </c>
      <c r="K2909" s="4">
        <v>13732.51</v>
      </c>
      <c r="L2909" s="2">
        <v>45291</v>
      </c>
      <c r="M2909" t="s">
        <v>6</v>
      </c>
    </row>
    <row r="2910" spans="1:13" ht="12.75" customHeight="1" x14ac:dyDescent="0.25">
      <c r="A2910" t="s">
        <v>4379</v>
      </c>
      <c r="B2910" t="s">
        <v>4274</v>
      </c>
      <c r="C2910" s="1">
        <v>41010</v>
      </c>
      <c r="D2910" s="2">
        <v>41030</v>
      </c>
      <c r="E2910" t="s">
        <v>107</v>
      </c>
      <c r="F2910" t="s">
        <v>299</v>
      </c>
      <c r="G2910" t="s">
        <v>4378</v>
      </c>
      <c r="H2910" s="4">
        <v>5349.28</v>
      </c>
      <c r="I2910" s="4">
        <v>81.19</v>
      </c>
      <c r="J2910" s="4">
        <v>1222.4100000000001</v>
      </c>
      <c r="K2910" s="4">
        <v>4126.87</v>
      </c>
      <c r="L2910" s="2">
        <v>45291</v>
      </c>
      <c r="M2910" t="s">
        <v>6</v>
      </c>
    </row>
    <row r="2911" spans="1:13" ht="12.75" customHeight="1" x14ac:dyDescent="0.25">
      <c r="A2911" t="s">
        <v>4380</v>
      </c>
      <c r="B2911" t="s">
        <v>792</v>
      </c>
      <c r="C2911" s="1">
        <v>41017</v>
      </c>
      <c r="D2911" s="2">
        <v>41030</v>
      </c>
      <c r="E2911" t="s">
        <v>107</v>
      </c>
      <c r="F2911" t="s">
        <v>299</v>
      </c>
      <c r="G2911" t="s">
        <v>4378</v>
      </c>
      <c r="H2911" s="4">
        <v>1500</v>
      </c>
      <c r="I2911" s="4">
        <v>22.77</v>
      </c>
      <c r="J2911" s="4">
        <v>342.77</v>
      </c>
      <c r="K2911" s="4">
        <v>1157.23</v>
      </c>
      <c r="L2911" s="2">
        <v>45291</v>
      </c>
      <c r="M2911" t="s">
        <v>6</v>
      </c>
    </row>
    <row r="2912" spans="1:13" ht="12.75" customHeight="1" x14ac:dyDescent="0.25">
      <c r="A2912" t="s">
        <v>4381</v>
      </c>
      <c r="B2912" t="s">
        <v>2172</v>
      </c>
      <c r="C2912" s="1">
        <v>41017</v>
      </c>
      <c r="D2912" s="2">
        <v>41030</v>
      </c>
      <c r="E2912" t="s">
        <v>107</v>
      </c>
      <c r="F2912" t="s">
        <v>299</v>
      </c>
      <c r="G2912" t="s">
        <v>4378</v>
      </c>
      <c r="H2912" s="4">
        <v>6948</v>
      </c>
      <c r="I2912" s="4">
        <v>105.45</v>
      </c>
      <c r="J2912" s="4">
        <v>1587.69</v>
      </c>
      <c r="K2912" s="4">
        <v>5360.31</v>
      </c>
      <c r="L2912" s="2">
        <v>45291</v>
      </c>
      <c r="M2912" t="s">
        <v>6</v>
      </c>
    </row>
    <row r="2913" spans="1:13" ht="12.75" customHeight="1" x14ac:dyDescent="0.25">
      <c r="A2913" t="s">
        <v>4382</v>
      </c>
      <c r="B2913" t="s">
        <v>2169</v>
      </c>
      <c r="C2913" s="1">
        <v>41017</v>
      </c>
      <c r="D2913" s="2">
        <v>41030</v>
      </c>
      <c r="E2913" t="s">
        <v>107</v>
      </c>
      <c r="F2913" t="s">
        <v>299</v>
      </c>
      <c r="G2913" t="s">
        <v>4378</v>
      </c>
      <c r="H2913" s="4">
        <v>1960</v>
      </c>
      <c r="I2913" s="4">
        <v>29.75</v>
      </c>
      <c r="J2913" s="4">
        <v>447.89</v>
      </c>
      <c r="K2913" s="4">
        <v>1512.11</v>
      </c>
      <c r="L2913" s="2">
        <v>45291</v>
      </c>
      <c r="M2913" t="s">
        <v>6</v>
      </c>
    </row>
    <row r="2914" spans="1:13" ht="12.75" customHeight="1" x14ac:dyDescent="0.25">
      <c r="A2914" t="s">
        <v>4383</v>
      </c>
      <c r="B2914" t="s">
        <v>1785</v>
      </c>
      <c r="C2914" s="1">
        <v>41017</v>
      </c>
      <c r="D2914" s="2">
        <v>41030</v>
      </c>
      <c r="E2914" t="s">
        <v>107</v>
      </c>
      <c r="F2914" t="s">
        <v>299</v>
      </c>
      <c r="G2914" t="s">
        <v>4378</v>
      </c>
      <c r="H2914" s="4">
        <v>800</v>
      </c>
      <c r="I2914" s="4">
        <v>12.14</v>
      </c>
      <c r="J2914" s="4">
        <v>182.81</v>
      </c>
      <c r="K2914" s="4">
        <v>617.19000000000005</v>
      </c>
      <c r="L2914" s="2">
        <v>45291</v>
      </c>
      <c r="M2914" t="s">
        <v>6</v>
      </c>
    </row>
    <row r="2915" spans="1:13" ht="12.75" customHeight="1" x14ac:dyDescent="0.25">
      <c r="A2915" t="s">
        <v>4384</v>
      </c>
      <c r="B2915" t="s">
        <v>2181</v>
      </c>
      <c r="C2915" s="1">
        <v>41053</v>
      </c>
      <c r="D2915" s="2">
        <v>41061</v>
      </c>
      <c r="E2915" t="s">
        <v>107</v>
      </c>
      <c r="F2915" t="s">
        <v>299</v>
      </c>
      <c r="G2915" t="s">
        <v>4385</v>
      </c>
      <c r="H2915" s="4">
        <v>1100</v>
      </c>
      <c r="I2915" s="4">
        <v>16.7</v>
      </c>
      <c r="J2915" s="4">
        <v>249.53</v>
      </c>
      <c r="K2915" s="4">
        <v>850.47</v>
      </c>
      <c r="L2915" s="2">
        <v>45291</v>
      </c>
      <c r="M2915" t="s">
        <v>6</v>
      </c>
    </row>
    <row r="2916" spans="1:13" ht="12.75" customHeight="1" x14ac:dyDescent="0.25">
      <c r="A2916" t="s">
        <v>4386</v>
      </c>
      <c r="B2916" t="s">
        <v>4274</v>
      </c>
      <c r="C2916" s="1">
        <v>41053</v>
      </c>
      <c r="D2916" s="2">
        <v>41061</v>
      </c>
      <c r="E2916" t="s">
        <v>107</v>
      </c>
      <c r="F2916" t="s">
        <v>299</v>
      </c>
      <c r="G2916" t="s">
        <v>4385</v>
      </c>
      <c r="H2916" s="4">
        <v>1800</v>
      </c>
      <c r="I2916" s="4">
        <v>27.33</v>
      </c>
      <c r="J2916" s="4">
        <v>408.33</v>
      </c>
      <c r="K2916" s="4">
        <v>1391.67</v>
      </c>
      <c r="L2916" s="2">
        <v>45291</v>
      </c>
      <c r="M2916" t="s">
        <v>6</v>
      </c>
    </row>
    <row r="2917" spans="1:13" ht="12.75" customHeight="1" x14ac:dyDescent="0.25">
      <c r="A2917" t="s">
        <v>4387</v>
      </c>
      <c r="B2917" t="s">
        <v>3138</v>
      </c>
      <c r="C2917" s="1">
        <v>41053</v>
      </c>
      <c r="D2917" s="2">
        <v>41061</v>
      </c>
      <c r="E2917" t="s">
        <v>107</v>
      </c>
      <c r="F2917" t="s">
        <v>299</v>
      </c>
      <c r="G2917" t="s">
        <v>4385</v>
      </c>
      <c r="H2917" s="4">
        <v>1380</v>
      </c>
      <c r="I2917" s="4">
        <v>20.96</v>
      </c>
      <c r="J2917" s="4">
        <v>313.06</v>
      </c>
      <c r="K2917" s="4">
        <v>1066.94</v>
      </c>
      <c r="L2917" s="2">
        <v>45291</v>
      </c>
      <c r="M2917" t="s">
        <v>6</v>
      </c>
    </row>
    <row r="2918" spans="1:13" ht="12.75" customHeight="1" x14ac:dyDescent="0.25">
      <c r="A2918" t="s">
        <v>4388</v>
      </c>
      <c r="B2918" t="s">
        <v>893</v>
      </c>
      <c r="C2918" s="1">
        <v>41053</v>
      </c>
      <c r="D2918" s="2">
        <v>41061</v>
      </c>
      <c r="E2918" t="s">
        <v>107</v>
      </c>
      <c r="F2918" t="s">
        <v>299</v>
      </c>
      <c r="G2918" t="s">
        <v>4385</v>
      </c>
      <c r="H2918" s="4">
        <v>250</v>
      </c>
      <c r="I2918" s="4">
        <v>3.8</v>
      </c>
      <c r="J2918" s="4">
        <v>56.73</v>
      </c>
      <c r="K2918" s="4">
        <v>193.27</v>
      </c>
      <c r="L2918" s="2">
        <v>45291</v>
      </c>
      <c r="M2918" t="s">
        <v>6</v>
      </c>
    </row>
    <row r="2919" spans="1:13" ht="12.75" customHeight="1" x14ac:dyDescent="0.25">
      <c r="A2919" t="s">
        <v>4389</v>
      </c>
      <c r="B2919" t="s">
        <v>4390</v>
      </c>
      <c r="C2919" s="1">
        <v>41053</v>
      </c>
      <c r="D2919" s="2">
        <v>41061</v>
      </c>
      <c r="E2919" t="s">
        <v>107</v>
      </c>
      <c r="F2919" t="s">
        <v>299</v>
      </c>
      <c r="G2919" t="s">
        <v>4385</v>
      </c>
      <c r="H2919" s="4">
        <v>384</v>
      </c>
      <c r="I2919" s="4">
        <v>5.83</v>
      </c>
      <c r="J2919" s="4">
        <v>87.11</v>
      </c>
      <c r="K2919" s="4">
        <v>296.89</v>
      </c>
      <c r="L2919" s="2">
        <v>45291</v>
      </c>
      <c r="M2919" t="s">
        <v>6</v>
      </c>
    </row>
    <row r="2920" spans="1:13" ht="12.75" customHeight="1" x14ac:dyDescent="0.25">
      <c r="A2920" t="s">
        <v>4391</v>
      </c>
      <c r="B2920" t="s">
        <v>3099</v>
      </c>
      <c r="C2920" s="1">
        <v>41053</v>
      </c>
      <c r="D2920" s="2">
        <v>41061</v>
      </c>
      <c r="E2920" t="s">
        <v>107</v>
      </c>
      <c r="F2920" t="s">
        <v>299</v>
      </c>
      <c r="G2920" t="s">
        <v>4385</v>
      </c>
      <c r="H2920" s="4">
        <v>300</v>
      </c>
      <c r="I2920" s="4">
        <v>4.5599999999999996</v>
      </c>
      <c r="J2920" s="4">
        <v>68.06</v>
      </c>
      <c r="K2920" s="4">
        <v>231.94</v>
      </c>
      <c r="L2920" s="2">
        <v>45291</v>
      </c>
      <c r="M2920" t="s">
        <v>6</v>
      </c>
    </row>
    <row r="2921" spans="1:13" ht="12.75" customHeight="1" x14ac:dyDescent="0.25">
      <c r="A2921" t="s">
        <v>4392</v>
      </c>
      <c r="B2921" t="s">
        <v>4393</v>
      </c>
      <c r="C2921" s="1">
        <v>41122</v>
      </c>
      <c r="D2921" s="2">
        <v>41091</v>
      </c>
      <c r="E2921" t="s">
        <v>107</v>
      </c>
      <c r="F2921" t="s">
        <v>299</v>
      </c>
      <c r="G2921" t="s">
        <v>4394</v>
      </c>
      <c r="H2921" s="4">
        <v>114163.64</v>
      </c>
      <c r="I2921" s="4">
        <v>1734.41</v>
      </c>
      <c r="J2921" s="4">
        <v>25708.75</v>
      </c>
      <c r="K2921" s="4">
        <v>88454.89</v>
      </c>
      <c r="L2921" s="2">
        <v>45291</v>
      </c>
      <c r="M2921" t="s">
        <v>6</v>
      </c>
    </row>
    <row r="2922" spans="1:13" ht="12.75" customHeight="1" x14ac:dyDescent="0.25">
      <c r="A2922" t="s">
        <v>4395</v>
      </c>
      <c r="B2922" t="s">
        <v>4396</v>
      </c>
      <c r="C2922" s="1">
        <v>41122</v>
      </c>
      <c r="D2922" s="2">
        <v>41091</v>
      </c>
      <c r="E2922" t="s">
        <v>107</v>
      </c>
      <c r="F2922" t="s">
        <v>299</v>
      </c>
      <c r="G2922" t="s">
        <v>4394</v>
      </c>
      <c r="H2922" s="4">
        <v>12706.12</v>
      </c>
      <c r="I2922" s="4">
        <v>193.04</v>
      </c>
      <c r="J2922" s="4">
        <v>2861.31</v>
      </c>
      <c r="K2922" s="4">
        <v>9844.81</v>
      </c>
      <c r="L2922" s="2">
        <v>45291</v>
      </c>
      <c r="M2922" t="s">
        <v>6</v>
      </c>
    </row>
    <row r="2923" spans="1:13" ht="12.75" customHeight="1" x14ac:dyDescent="0.25">
      <c r="A2923" t="s">
        <v>4397</v>
      </c>
      <c r="B2923" t="s">
        <v>4398</v>
      </c>
      <c r="C2923" s="1">
        <v>41182</v>
      </c>
      <c r="D2923" s="2">
        <v>41183</v>
      </c>
      <c r="E2923" t="s">
        <v>107</v>
      </c>
      <c r="F2923" t="s">
        <v>299</v>
      </c>
      <c r="G2923" t="s">
        <v>4399</v>
      </c>
      <c r="H2923" s="4">
        <v>107831.99</v>
      </c>
      <c r="I2923" s="4">
        <v>1640.7</v>
      </c>
      <c r="J2923" s="4">
        <v>23746.26</v>
      </c>
      <c r="K2923" s="4">
        <v>84085.73</v>
      </c>
      <c r="L2923" s="2">
        <v>45291</v>
      </c>
      <c r="M2923" t="s">
        <v>6</v>
      </c>
    </row>
    <row r="2924" spans="1:13" ht="12.75" customHeight="1" x14ac:dyDescent="0.25">
      <c r="A2924" t="s">
        <v>4400</v>
      </c>
      <c r="B2924" t="s">
        <v>2181</v>
      </c>
      <c r="C2924" s="1">
        <v>41274</v>
      </c>
      <c r="D2924" s="2">
        <v>41153</v>
      </c>
      <c r="E2924" t="s">
        <v>107</v>
      </c>
      <c r="F2924" t="s">
        <v>299</v>
      </c>
      <c r="G2924" t="s">
        <v>4401</v>
      </c>
      <c r="H2924" s="4">
        <v>38622.6</v>
      </c>
      <c r="I2924" s="4">
        <v>587.36</v>
      </c>
      <c r="J2924" s="4">
        <v>8569.34</v>
      </c>
      <c r="K2924" s="4">
        <v>30053.26</v>
      </c>
      <c r="L2924" s="2">
        <v>45291</v>
      </c>
      <c r="M2924" t="s">
        <v>6</v>
      </c>
    </row>
    <row r="2925" spans="1:13" ht="12.75" customHeight="1" x14ac:dyDescent="0.25">
      <c r="A2925" t="s">
        <v>4402</v>
      </c>
      <c r="B2925" t="s">
        <v>4274</v>
      </c>
      <c r="C2925" s="1">
        <v>41274</v>
      </c>
      <c r="D2925" s="2">
        <v>41153</v>
      </c>
      <c r="E2925" t="s">
        <v>107</v>
      </c>
      <c r="F2925" t="s">
        <v>299</v>
      </c>
      <c r="G2925" t="s">
        <v>4401</v>
      </c>
      <c r="H2925" s="4">
        <v>5350.4</v>
      </c>
      <c r="I2925" s="4">
        <v>81.37</v>
      </c>
      <c r="J2925" s="4">
        <v>1187.1500000000001</v>
      </c>
      <c r="K2925" s="4">
        <v>4163.25</v>
      </c>
      <c r="L2925" s="2">
        <v>45291</v>
      </c>
      <c r="M2925" t="s">
        <v>6</v>
      </c>
    </row>
    <row r="2926" spans="1:13" ht="12.75" customHeight="1" x14ac:dyDescent="0.25">
      <c r="A2926" t="s">
        <v>4403</v>
      </c>
      <c r="B2926" t="s">
        <v>979</v>
      </c>
      <c r="C2926" s="1">
        <v>41274</v>
      </c>
      <c r="D2926" s="2">
        <v>41153</v>
      </c>
      <c r="E2926" t="s">
        <v>107</v>
      </c>
      <c r="F2926" t="s">
        <v>299</v>
      </c>
      <c r="G2926" t="s">
        <v>4401</v>
      </c>
      <c r="H2926" s="4">
        <v>3800</v>
      </c>
      <c r="I2926" s="4">
        <v>57.79</v>
      </c>
      <c r="J2926" s="4">
        <v>843.12</v>
      </c>
      <c r="K2926" s="4">
        <v>2956.88</v>
      </c>
      <c r="L2926" s="2">
        <v>45291</v>
      </c>
      <c r="M2926" t="s">
        <v>6</v>
      </c>
    </row>
    <row r="2927" spans="1:13" ht="12.75" customHeight="1" x14ac:dyDescent="0.25">
      <c r="A2927" t="s">
        <v>4404</v>
      </c>
      <c r="B2927" t="s">
        <v>2181</v>
      </c>
      <c r="C2927" s="1">
        <v>41274</v>
      </c>
      <c r="D2927" s="2">
        <v>41183</v>
      </c>
      <c r="E2927" t="s">
        <v>107</v>
      </c>
      <c r="F2927" t="s">
        <v>299</v>
      </c>
      <c r="G2927" t="s">
        <v>4399</v>
      </c>
      <c r="H2927" s="4">
        <v>3740</v>
      </c>
      <c r="I2927" s="4">
        <v>56.91</v>
      </c>
      <c r="J2927" s="4">
        <v>823.61</v>
      </c>
      <c r="K2927" s="4">
        <v>2916.39</v>
      </c>
      <c r="L2927" s="2">
        <v>45291</v>
      </c>
      <c r="M2927" t="s">
        <v>6</v>
      </c>
    </row>
    <row r="2928" spans="1:13" ht="12.75" customHeight="1" x14ac:dyDescent="0.25">
      <c r="A2928" t="s">
        <v>4405</v>
      </c>
      <c r="B2928" t="s">
        <v>4274</v>
      </c>
      <c r="C2928" s="1">
        <v>41274</v>
      </c>
      <c r="D2928" s="2">
        <v>41183</v>
      </c>
      <c r="E2928" t="s">
        <v>107</v>
      </c>
      <c r="F2928" t="s">
        <v>299</v>
      </c>
      <c r="G2928" t="s">
        <v>4399</v>
      </c>
      <c r="H2928" s="4">
        <v>2960</v>
      </c>
      <c r="I2928" s="4">
        <v>45.04</v>
      </c>
      <c r="J2928" s="4">
        <v>651.84</v>
      </c>
      <c r="K2928" s="4">
        <v>2308.16</v>
      </c>
      <c r="L2928" s="2">
        <v>45291</v>
      </c>
      <c r="M2928" t="s">
        <v>6</v>
      </c>
    </row>
    <row r="2929" spans="1:13" ht="12.75" customHeight="1" x14ac:dyDescent="0.25">
      <c r="A2929" t="s">
        <v>4406</v>
      </c>
      <c r="B2929" t="s">
        <v>979</v>
      </c>
      <c r="C2929" s="1">
        <v>41274</v>
      </c>
      <c r="D2929" s="2">
        <v>41244</v>
      </c>
      <c r="E2929" t="s">
        <v>107</v>
      </c>
      <c r="F2929" t="s">
        <v>299</v>
      </c>
      <c r="G2929" t="s">
        <v>4407</v>
      </c>
      <c r="H2929" s="4">
        <v>6600</v>
      </c>
      <c r="I2929" s="4">
        <v>100.52</v>
      </c>
      <c r="J2929" s="4">
        <v>1431.52</v>
      </c>
      <c r="K2929" s="4">
        <v>5168.4799999999996</v>
      </c>
      <c r="L2929" s="2">
        <v>45291</v>
      </c>
      <c r="M2929" t="s">
        <v>6</v>
      </c>
    </row>
    <row r="2930" spans="1:13" ht="12.75" customHeight="1" x14ac:dyDescent="0.25">
      <c r="A2930" t="s">
        <v>4408</v>
      </c>
      <c r="B2930" t="s">
        <v>2181</v>
      </c>
      <c r="C2930" s="1">
        <v>41274</v>
      </c>
      <c r="D2930" s="2">
        <v>41244</v>
      </c>
      <c r="E2930" t="s">
        <v>107</v>
      </c>
      <c r="F2930" t="s">
        <v>299</v>
      </c>
      <c r="G2930" t="s">
        <v>4407</v>
      </c>
      <c r="H2930" s="4">
        <v>11753</v>
      </c>
      <c r="I2930" s="4">
        <v>179.01</v>
      </c>
      <c r="J2930" s="4">
        <v>2549.21</v>
      </c>
      <c r="K2930" s="4">
        <v>9203.7900000000009</v>
      </c>
      <c r="L2930" s="2">
        <v>45291</v>
      </c>
      <c r="M2930" t="s">
        <v>6</v>
      </c>
    </row>
    <row r="2931" spans="1:13" ht="12.75" customHeight="1" x14ac:dyDescent="0.25">
      <c r="A2931" t="s">
        <v>4409</v>
      </c>
      <c r="B2931" t="s">
        <v>4410</v>
      </c>
      <c r="C2931" s="1">
        <v>41274</v>
      </c>
      <c r="D2931" s="2">
        <v>41274</v>
      </c>
      <c r="E2931" t="s">
        <v>107</v>
      </c>
      <c r="F2931" t="s">
        <v>299</v>
      </c>
      <c r="G2931" t="s">
        <v>4407</v>
      </c>
      <c r="H2931" s="4">
        <v>-170220</v>
      </c>
      <c r="I2931" s="4">
        <v>0</v>
      </c>
      <c r="J2931" s="4">
        <v>-170220</v>
      </c>
      <c r="K2931" s="4">
        <v>0</v>
      </c>
      <c r="L2931" s="2">
        <v>45291</v>
      </c>
      <c r="M2931" t="s">
        <v>6</v>
      </c>
    </row>
    <row r="2932" spans="1:13" ht="12.75" customHeight="1" x14ac:dyDescent="0.25">
      <c r="A2932" t="s">
        <v>4411</v>
      </c>
      <c r="B2932" t="s">
        <v>4412</v>
      </c>
      <c r="C2932" s="1">
        <v>41274</v>
      </c>
      <c r="D2932" s="2">
        <v>41274</v>
      </c>
      <c r="E2932" t="s">
        <v>4</v>
      </c>
      <c r="F2932" t="s">
        <v>5</v>
      </c>
      <c r="G2932" t="s">
        <v>5</v>
      </c>
      <c r="H2932" s="4">
        <v>98285</v>
      </c>
      <c r="I2932" s="4">
        <v>0</v>
      </c>
      <c r="J2932" s="4">
        <v>0</v>
      </c>
      <c r="K2932" s="4">
        <v>98285</v>
      </c>
      <c r="L2932" s="2">
        <v>45291</v>
      </c>
      <c r="M2932" t="s">
        <v>6</v>
      </c>
    </row>
    <row r="2933" spans="1:13" ht="12.75" customHeight="1" x14ac:dyDescent="0.25">
      <c r="A2933" t="s">
        <v>4413</v>
      </c>
      <c r="B2933" t="s">
        <v>4412</v>
      </c>
      <c r="C2933" s="1">
        <v>41274</v>
      </c>
      <c r="D2933" s="2">
        <v>41274</v>
      </c>
      <c r="E2933" t="s">
        <v>107</v>
      </c>
      <c r="F2933" t="s">
        <v>299</v>
      </c>
      <c r="G2933" t="s">
        <v>4407</v>
      </c>
      <c r="H2933" s="4">
        <v>-98285</v>
      </c>
      <c r="I2933" s="4">
        <v>-1500.06</v>
      </c>
      <c r="J2933" s="4">
        <v>-21157.07</v>
      </c>
      <c r="K2933" s="4">
        <v>-77127.929999999993</v>
      </c>
      <c r="L2933" s="2">
        <v>45291</v>
      </c>
      <c r="M2933" t="s">
        <v>6</v>
      </c>
    </row>
    <row r="2934" spans="1:13" ht="12.75" customHeight="1" x14ac:dyDescent="0.25">
      <c r="A2934" t="s">
        <v>4414</v>
      </c>
      <c r="B2934" t="s">
        <v>4415</v>
      </c>
      <c r="C2934" s="1">
        <v>41274</v>
      </c>
      <c r="D2934" s="2">
        <v>41275</v>
      </c>
      <c r="E2934" t="s">
        <v>107</v>
      </c>
      <c r="F2934" t="s">
        <v>299</v>
      </c>
      <c r="G2934" t="s">
        <v>4416</v>
      </c>
      <c r="H2934" s="4">
        <v>920852.53</v>
      </c>
      <c r="I2934" s="4">
        <v>14032.04</v>
      </c>
      <c r="J2934" s="4">
        <v>198202.54</v>
      </c>
      <c r="K2934" s="4">
        <v>722649.99</v>
      </c>
      <c r="L2934" s="2">
        <v>45291</v>
      </c>
      <c r="M2934" t="s">
        <v>6</v>
      </c>
    </row>
    <row r="2935" spans="1:13" ht="12.75" customHeight="1" x14ac:dyDescent="0.25">
      <c r="A2935" t="s">
        <v>4417</v>
      </c>
      <c r="B2935" t="s">
        <v>4418</v>
      </c>
      <c r="C2935" s="1">
        <v>41274</v>
      </c>
      <c r="D2935" s="2">
        <v>41275</v>
      </c>
      <c r="E2935" t="s">
        <v>107</v>
      </c>
      <c r="F2935" t="s">
        <v>299</v>
      </c>
      <c r="G2935" t="s">
        <v>4416</v>
      </c>
      <c r="H2935" s="4">
        <v>138299.07999999999</v>
      </c>
      <c r="I2935" s="4">
        <v>2107.42</v>
      </c>
      <c r="J2935" s="4">
        <v>29767.23</v>
      </c>
      <c r="K2935" s="4">
        <v>108531.85</v>
      </c>
      <c r="L2935" s="2">
        <v>45291</v>
      </c>
      <c r="M2935" t="s">
        <v>6</v>
      </c>
    </row>
    <row r="2936" spans="1:13" ht="12.75" customHeight="1" x14ac:dyDescent="0.25">
      <c r="A2936" t="s">
        <v>4419</v>
      </c>
      <c r="B2936" t="s">
        <v>4420</v>
      </c>
      <c r="C2936" s="1">
        <v>41455</v>
      </c>
      <c r="D2936" s="2">
        <v>41365</v>
      </c>
      <c r="E2936" t="s">
        <v>107</v>
      </c>
      <c r="F2936" t="s">
        <v>299</v>
      </c>
      <c r="G2936" t="s">
        <v>4421</v>
      </c>
      <c r="H2936" s="4">
        <v>97553.4</v>
      </c>
      <c r="I2936" s="4">
        <v>1488.73</v>
      </c>
      <c r="J2936" s="4">
        <v>20511.669999999998</v>
      </c>
      <c r="K2936" s="4">
        <v>77041.73</v>
      </c>
      <c r="L2936" s="2">
        <v>45291</v>
      </c>
      <c r="M2936" t="s">
        <v>6</v>
      </c>
    </row>
    <row r="2937" spans="1:13" ht="12.75" customHeight="1" x14ac:dyDescent="0.25">
      <c r="A2937" t="s">
        <v>4422</v>
      </c>
      <c r="B2937" t="s">
        <v>4423</v>
      </c>
      <c r="C2937" s="1">
        <v>41486</v>
      </c>
      <c r="D2937" s="2">
        <v>41456</v>
      </c>
      <c r="E2937" t="s">
        <v>107</v>
      </c>
      <c r="F2937" t="s">
        <v>299</v>
      </c>
      <c r="G2937" t="s">
        <v>4424</v>
      </c>
      <c r="H2937" s="4">
        <v>144100.35</v>
      </c>
      <c r="I2937" s="4">
        <v>2202.29</v>
      </c>
      <c r="J2937" s="4">
        <v>29581.39</v>
      </c>
      <c r="K2937" s="4">
        <v>114518.96</v>
      </c>
      <c r="L2937" s="2">
        <v>45291</v>
      </c>
      <c r="M2937" t="s">
        <v>6</v>
      </c>
    </row>
    <row r="2938" spans="1:13" ht="12.75" customHeight="1" x14ac:dyDescent="0.25">
      <c r="A2938" t="s">
        <v>4425</v>
      </c>
      <c r="B2938" t="s">
        <v>1609</v>
      </c>
      <c r="C2938" s="1">
        <v>41486</v>
      </c>
      <c r="D2938" s="2">
        <v>41456</v>
      </c>
      <c r="E2938" t="s">
        <v>107</v>
      </c>
      <c r="F2938" t="s">
        <v>299</v>
      </c>
      <c r="G2938" t="s">
        <v>4424</v>
      </c>
      <c r="H2938" s="4">
        <v>2775</v>
      </c>
      <c r="I2938" s="4">
        <v>42.41</v>
      </c>
      <c r="J2938" s="4">
        <v>569.66999999999996</v>
      </c>
      <c r="K2938" s="4">
        <v>2205.33</v>
      </c>
      <c r="L2938" s="2">
        <v>45291</v>
      </c>
      <c r="M2938" t="s">
        <v>6</v>
      </c>
    </row>
    <row r="2939" spans="1:13" ht="12.75" customHeight="1" x14ac:dyDescent="0.25">
      <c r="A2939" t="s">
        <v>4426</v>
      </c>
      <c r="B2939" t="s">
        <v>2172</v>
      </c>
      <c r="C2939" s="1">
        <v>41486</v>
      </c>
      <c r="D2939" s="2">
        <v>41456</v>
      </c>
      <c r="E2939" t="s">
        <v>107</v>
      </c>
      <c r="F2939" t="s">
        <v>299</v>
      </c>
      <c r="G2939" t="s">
        <v>4424</v>
      </c>
      <c r="H2939" s="4">
        <v>36050</v>
      </c>
      <c r="I2939" s="4">
        <v>550.95000000000005</v>
      </c>
      <c r="J2939" s="4">
        <v>7400.45</v>
      </c>
      <c r="K2939" s="4">
        <v>28649.55</v>
      </c>
      <c r="L2939" s="2">
        <v>45291</v>
      </c>
      <c r="M2939" t="s">
        <v>6</v>
      </c>
    </row>
    <row r="2940" spans="1:13" ht="12.75" customHeight="1" x14ac:dyDescent="0.25">
      <c r="A2940" t="s">
        <v>4427</v>
      </c>
      <c r="B2940" t="s">
        <v>3572</v>
      </c>
      <c r="C2940" s="1">
        <v>41486</v>
      </c>
      <c r="D2940" s="2">
        <v>41456</v>
      </c>
      <c r="E2940" t="s">
        <v>107</v>
      </c>
      <c r="F2940" t="s">
        <v>299</v>
      </c>
      <c r="G2940" t="s">
        <v>4424</v>
      </c>
      <c r="H2940" s="4">
        <v>1318</v>
      </c>
      <c r="I2940" s="4">
        <v>20.14</v>
      </c>
      <c r="J2940" s="4">
        <v>270.57</v>
      </c>
      <c r="K2940" s="4">
        <v>1047.43</v>
      </c>
      <c r="L2940" s="2">
        <v>45291</v>
      </c>
      <c r="M2940" t="s">
        <v>6</v>
      </c>
    </row>
    <row r="2941" spans="1:13" ht="12.75" customHeight="1" x14ac:dyDescent="0.25">
      <c r="A2941" t="s">
        <v>4428</v>
      </c>
      <c r="B2941" t="s">
        <v>792</v>
      </c>
      <c r="C2941" s="1">
        <v>41486</v>
      </c>
      <c r="D2941" s="2">
        <v>41456</v>
      </c>
      <c r="E2941" t="s">
        <v>107</v>
      </c>
      <c r="F2941" t="s">
        <v>299</v>
      </c>
      <c r="G2941" t="s">
        <v>4424</v>
      </c>
      <c r="H2941" s="4">
        <v>1514</v>
      </c>
      <c r="I2941" s="4">
        <v>23.14</v>
      </c>
      <c r="J2941" s="4">
        <v>310.8</v>
      </c>
      <c r="K2941" s="4">
        <v>1203.2</v>
      </c>
      <c r="L2941" s="2">
        <v>45291</v>
      </c>
      <c r="M2941" t="s">
        <v>6</v>
      </c>
    </row>
    <row r="2942" spans="1:13" ht="12.75" customHeight="1" x14ac:dyDescent="0.25">
      <c r="A2942" t="s">
        <v>4429</v>
      </c>
      <c r="B2942" t="s">
        <v>2172</v>
      </c>
      <c r="C2942" s="1">
        <v>41486</v>
      </c>
      <c r="D2942" s="2">
        <v>41456</v>
      </c>
      <c r="E2942" t="s">
        <v>107</v>
      </c>
      <c r="F2942" t="s">
        <v>299</v>
      </c>
      <c r="G2942" t="s">
        <v>4424</v>
      </c>
      <c r="H2942" s="4">
        <v>11720</v>
      </c>
      <c r="I2942" s="4">
        <v>179.12</v>
      </c>
      <c r="J2942" s="4">
        <v>2405.92</v>
      </c>
      <c r="K2942" s="4">
        <v>9314.08</v>
      </c>
      <c r="L2942" s="2">
        <v>45291</v>
      </c>
      <c r="M2942" t="s">
        <v>6</v>
      </c>
    </row>
    <row r="2943" spans="1:13" ht="12.75" customHeight="1" x14ac:dyDescent="0.25">
      <c r="A2943" t="s">
        <v>4430</v>
      </c>
      <c r="B2943" t="s">
        <v>1435</v>
      </c>
      <c r="C2943" s="1">
        <v>41486</v>
      </c>
      <c r="D2943" s="2">
        <v>41456</v>
      </c>
      <c r="E2943" t="s">
        <v>107</v>
      </c>
      <c r="F2943" t="s">
        <v>299</v>
      </c>
      <c r="G2943" t="s">
        <v>4424</v>
      </c>
      <c r="H2943" s="4">
        <v>4600</v>
      </c>
      <c r="I2943" s="4">
        <v>70.3</v>
      </c>
      <c r="J2943" s="4">
        <v>944.31</v>
      </c>
      <c r="K2943" s="4">
        <v>3655.69</v>
      </c>
      <c r="L2943" s="2">
        <v>45291</v>
      </c>
      <c r="M2943" t="s">
        <v>6</v>
      </c>
    </row>
    <row r="2944" spans="1:13" ht="12.75" customHeight="1" x14ac:dyDescent="0.25">
      <c r="A2944" t="s">
        <v>4431</v>
      </c>
      <c r="B2944" t="s">
        <v>979</v>
      </c>
      <c r="C2944" s="1">
        <v>41486</v>
      </c>
      <c r="D2944" s="2">
        <v>41456</v>
      </c>
      <c r="E2944" t="s">
        <v>107</v>
      </c>
      <c r="F2944" t="s">
        <v>299</v>
      </c>
      <c r="G2944" t="s">
        <v>4424</v>
      </c>
      <c r="H2944" s="4">
        <v>2291.62</v>
      </c>
      <c r="I2944" s="4">
        <v>35.020000000000003</v>
      </c>
      <c r="J2944" s="4">
        <v>470.42</v>
      </c>
      <c r="K2944" s="4">
        <v>1821.2</v>
      </c>
      <c r="L2944" s="2">
        <v>45291</v>
      </c>
      <c r="M2944" t="s">
        <v>6</v>
      </c>
    </row>
    <row r="2945" spans="1:13" ht="12.75" customHeight="1" x14ac:dyDescent="0.25">
      <c r="A2945" t="s">
        <v>4432</v>
      </c>
      <c r="B2945" t="s">
        <v>2181</v>
      </c>
      <c r="C2945" s="1">
        <v>41486</v>
      </c>
      <c r="D2945" s="2">
        <v>41456</v>
      </c>
      <c r="E2945" t="s">
        <v>107</v>
      </c>
      <c r="F2945" t="s">
        <v>299</v>
      </c>
      <c r="G2945" t="s">
        <v>4424</v>
      </c>
      <c r="H2945" s="4">
        <v>31680</v>
      </c>
      <c r="I2945" s="4">
        <v>484.17</v>
      </c>
      <c r="J2945" s="4">
        <v>6503.37</v>
      </c>
      <c r="K2945" s="4">
        <v>25176.63</v>
      </c>
      <c r="L2945" s="2">
        <v>45291</v>
      </c>
      <c r="M2945" t="s">
        <v>6</v>
      </c>
    </row>
    <row r="2946" spans="1:13" ht="12.75" customHeight="1" x14ac:dyDescent="0.25">
      <c r="A2946" t="s">
        <v>4433</v>
      </c>
      <c r="B2946" t="s">
        <v>2181</v>
      </c>
      <c r="C2946" s="1">
        <v>41486</v>
      </c>
      <c r="D2946" s="2">
        <v>41456</v>
      </c>
      <c r="E2946" t="s">
        <v>107</v>
      </c>
      <c r="F2946" t="s">
        <v>299</v>
      </c>
      <c r="G2946" t="s">
        <v>4424</v>
      </c>
      <c r="H2946" s="4">
        <v>1400</v>
      </c>
      <c r="I2946" s="4">
        <v>21.4</v>
      </c>
      <c r="J2946" s="4">
        <v>287.39999999999998</v>
      </c>
      <c r="K2946" s="4">
        <v>1112.5999999999999</v>
      </c>
      <c r="L2946" s="2">
        <v>45291</v>
      </c>
      <c r="M2946" t="s">
        <v>6</v>
      </c>
    </row>
    <row r="2947" spans="1:13" ht="12.75" customHeight="1" x14ac:dyDescent="0.25">
      <c r="A2947" t="s">
        <v>4434</v>
      </c>
      <c r="B2947" t="s">
        <v>4274</v>
      </c>
      <c r="C2947" s="1">
        <v>41486</v>
      </c>
      <c r="D2947" s="2">
        <v>41456</v>
      </c>
      <c r="E2947" t="s">
        <v>107</v>
      </c>
      <c r="F2947" t="s">
        <v>299</v>
      </c>
      <c r="G2947" t="s">
        <v>4424</v>
      </c>
      <c r="H2947" s="4">
        <v>2738</v>
      </c>
      <c r="I2947" s="4">
        <v>41.85</v>
      </c>
      <c r="J2947" s="4">
        <v>562.07000000000005</v>
      </c>
      <c r="K2947" s="4">
        <v>2175.9299999999998</v>
      </c>
      <c r="L2947" s="2">
        <v>45291</v>
      </c>
      <c r="M2947" t="s">
        <v>6</v>
      </c>
    </row>
    <row r="2948" spans="1:13" ht="12.75" customHeight="1" x14ac:dyDescent="0.25">
      <c r="A2948" t="s">
        <v>4435</v>
      </c>
      <c r="B2948" t="s">
        <v>1090</v>
      </c>
      <c r="C2948" s="1">
        <v>41486</v>
      </c>
      <c r="D2948" s="2">
        <v>41456</v>
      </c>
      <c r="E2948" t="s">
        <v>107</v>
      </c>
      <c r="F2948" t="s">
        <v>299</v>
      </c>
      <c r="G2948" t="s">
        <v>4424</v>
      </c>
      <c r="H2948" s="4">
        <v>2950</v>
      </c>
      <c r="I2948" s="4">
        <v>45.09</v>
      </c>
      <c r="J2948" s="4">
        <v>605.6</v>
      </c>
      <c r="K2948" s="4">
        <v>2344.4</v>
      </c>
      <c r="L2948" s="2">
        <v>45291</v>
      </c>
      <c r="M2948" t="s">
        <v>6</v>
      </c>
    </row>
    <row r="2949" spans="1:13" ht="12.75" customHeight="1" x14ac:dyDescent="0.25">
      <c r="A2949" t="s">
        <v>4436</v>
      </c>
      <c r="B2949" t="s">
        <v>792</v>
      </c>
      <c r="C2949" s="1">
        <v>41486</v>
      </c>
      <c r="D2949" s="2">
        <v>41456</v>
      </c>
      <c r="E2949" t="s">
        <v>107</v>
      </c>
      <c r="F2949" t="s">
        <v>299</v>
      </c>
      <c r="G2949" t="s">
        <v>4424</v>
      </c>
      <c r="H2949" s="4">
        <v>2399.4</v>
      </c>
      <c r="I2949" s="4">
        <v>36.67</v>
      </c>
      <c r="J2949" s="4">
        <v>492.58</v>
      </c>
      <c r="K2949" s="4">
        <v>1906.82</v>
      </c>
      <c r="L2949" s="2">
        <v>45291</v>
      </c>
      <c r="M2949" t="s">
        <v>6</v>
      </c>
    </row>
    <row r="2950" spans="1:13" ht="12.75" customHeight="1" x14ac:dyDescent="0.25">
      <c r="A2950" t="s">
        <v>4437</v>
      </c>
      <c r="B2950" t="s">
        <v>979</v>
      </c>
      <c r="C2950" s="1">
        <v>41486</v>
      </c>
      <c r="D2950" s="2">
        <v>41456</v>
      </c>
      <c r="E2950" t="s">
        <v>107</v>
      </c>
      <c r="F2950" t="s">
        <v>299</v>
      </c>
      <c r="G2950" t="s">
        <v>4424</v>
      </c>
      <c r="H2950" s="4">
        <v>5200</v>
      </c>
      <c r="I2950" s="4">
        <v>79.47</v>
      </c>
      <c r="J2950" s="4">
        <v>1067.48</v>
      </c>
      <c r="K2950" s="4">
        <v>4132.5200000000004</v>
      </c>
      <c r="L2950" s="2">
        <v>45291</v>
      </c>
      <c r="M2950" t="s">
        <v>6</v>
      </c>
    </row>
    <row r="2951" spans="1:13" ht="12.75" customHeight="1" x14ac:dyDescent="0.25">
      <c r="A2951" t="s">
        <v>4438</v>
      </c>
      <c r="B2951" t="s">
        <v>1435</v>
      </c>
      <c r="C2951" s="1">
        <v>41486</v>
      </c>
      <c r="D2951" s="2">
        <v>41456</v>
      </c>
      <c r="E2951" t="s">
        <v>107</v>
      </c>
      <c r="F2951" t="s">
        <v>299</v>
      </c>
      <c r="G2951" t="s">
        <v>4424</v>
      </c>
      <c r="H2951" s="4">
        <v>2800</v>
      </c>
      <c r="I2951" s="4">
        <v>42.79</v>
      </c>
      <c r="J2951" s="4">
        <v>574.79999999999995</v>
      </c>
      <c r="K2951" s="4">
        <v>2225.1999999999998</v>
      </c>
      <c r="L2951" s="2">
        <v>45291</v>
      </c>
      <c r="M2951" t="s">
        <v>6</v>
      </c>
    </row>
    <row r="2952" spans="1:13" ht="12.75" customHeight="1" x14ac:dyDescent="0.25">
      <c r="A2952" t="s">
        <v>4439</v>
      </c>
      <c r="B2952" t="s">
        <v>1090</v>
      </c>
      <c r="C2952" s="1">
        <v>41486</v>
      </c>
      <c r="D2952" s="2">
        <v>41456</v>
      </c>
      <c r="E2952" t="s">
        <v>107</v>
      </c>
      <c r="F2952" t="s">
        <v>299</v>
      </c>
      <c r="G2952" t="s">
        <v>4424</v>
      </c>
      <c r="H2952" s="4">
        <v>3400</v>
      </c>
      <c r="I2952" s="4">
        <v>51.96</v>
      </c>
      <c r="J2952" s="4">
        <v>697.97</v>
      </c>
      <c r="K2952" s="4">
        <v>2702.03</v>
      </c>
      <c r="L2952" s="2">
        <v>45291</v>
      </c>
      <c r="M2952" t="s">
        <v>6</v>
      </c>
    </row>
    <row r="2953" spans="1:13" ht="12.75" customHeight="1" x14ac:dyDescent="0.25">
      <c r="A2953" t="s">
        <v>4440</v>
      </c>
      <c r="B2953" t="s">
        <v>2172</v>
      </c>
      <c r="C2953" s="1">
        <v>41486</v>
      </c>
      <c r="D2953" s="2">
        <v>41456</v>
      </c>
      <c r="E2953" t="s">
        <v>107</v>
      </c>
      <c r="F2953" t="s">
        <v>299</v>
      </c>
      <c r="G2953" t="s">
        <v>4424</v>
      </c>
      <c r="H2953" s="4">
        <v>16984.599999999999</v>
      </c>
      <c r="I2953" s="4">
        <v>259.58</v>
      </c>
      <c r="J2953" s="4">
        <v>3486.65</v>
      </c>
      <c r="K2953" s="4">
        <v>13497.95</v>
      </c>
      <c r="L2953" s="2">
        <v>45291</v>
      </c>
      <c r="M2953" t="s">
        <v>6</v>
      </c>
    </row>
    <row r="2954" spans="1:13" ht="12.75" customHeight="1" x14ac:dyDescent="0.25">
      <c r="A2954" t="s">
        <v>4441</v>
      </c>
      <c r="B2954" t="s">
        <v>2181</v>
      </c>
      <c r="C2954" s="1">
        <v>41486</v>
      </c>
      <c r="D2954" s="2">
        <v>41456</v>
      </c>
      <c r="E2954" t="s">
        <v>107</v>
      </c>
      <c r="F2954" t="s">
        <v>299</v>
      </c>
      <c r="G2954" t="s">
        <v>4424</v>
      </c>
      <c r="H2954" s="4">
        <v>29986</v>
      </c>
      <c r="I2954" s="4">
        <v>458.28</v>
      </c>
      <c r="J2954" s="4">
        <v>6155.63</v>
      </c>
      <c r="K2954" s="4">
        <v>23830.37</v>
      </c>
      <c r="L2954" s="2">
        <v>45291</v>
      </c>
      <c r="M2954" t="s">
        <v>6</v>
      </c>
    </row>
    <row r="2955" spans="1:13" ht="12.75" customHeight="1" x14ac:dyDescent="0.25">
      <c r="A2955" t="s">
        <v>4442</v>
      </c>
      <c r="B2955" t="s">
        <v>979</v>
      </c>
      <c r="C2955" s="1">
        <v>41486</v>
      </c>
      <c r="D2955" s="2">
        <v>41456</v>
      </c>
      <c r="E2955" t="s">
        <v>107</v>
      </c>
      <c r="F2955" t="s">
        <v>299</v>
      </c>
      <c r="G2955" t="s">
        <v>4424</v>
      </c>
      <c r="H2955" s="4">
        <v>4800</v>
      </c>
      <c r="I2955" s="4">
        <v>73.36</v>
      </c>
      <c r="J2955" s="4">
        <v>985.36</v>
      </c>
      <c r="K2955" s="4">
        <v>3814.64</v>
      </c>
      <c r="L2955" s="2">
        <v>45291</v>
      </c>
      <c r="M2955" t="s">
        <v>6</v>
      </c>
    </row>
    <row r="2956" spans="1:13" ht="12.75" customHeight="1" x14ac:dyDescent="0.25">
      <c r="A2956" t="s">
        <v>4443</v>
      </c>
      <c r="B2956" t="s">
        <v>3135</v>
      </c>
      <c r="C2956" s="1">
        <v>41486</v>
      </c>
      <c r="D2956" s="2">
        <v>41456</v>
      </c>
      <c r="E2956" t="s">
        <v>107</v>
      </c>
      <c r="F2956" t="s">
        <v>299</v>
      </c>
      <c r="G2956" t="s">
        <v>4424</v>
      </c>
      <c r="H2956" s="4">
        <v>3600</v>
      </c>
      <c r="I2956" s="4">
        <v>55.02</v>
      </c>
      <c r="J2956" s="4">
        <v>739.02</v>
      </c>
      <c r="K2956" s="4">
        <v>2860.98</v>
      </c>
      <c r="L2956" s="2">
        <v>45291</v>
      </c>
      <c r="M2956" t="s">
        <v>6</v>
      </c>
    </row>
    <row r="2957" spans="1:13" ht="12.75" customHeight="1" x14ac:dyDescent="0.25">
      <c r="A2957" t="s">
        <v>4444</v>
      </c>
      <c r="B2957" t="s">
        <v>2181</v>
      </c>
      <c r="C2957" s="1">
        <v>41486</v>
      </c>
      <c r="D2957" s="2">
        <v>41456</v>
      </c>
      <c r="E2957" t="s">
        <v>107</v>
      </c>
      <c r="F2957" t="s">
        <v>299</v>
      </c>
      <c r="G2957" t="s">
        <v>4424</v>
      </c>
      <c r="H2957" s="4">
        <v>31273.8</v>
      </c>
      <c r="I2957" s="4">
        <v>477.96</v>
      </c>
      <c r="J2957" s="4">
        <v>6420.02</v>
      </c>
      <c r="K2957" s="4">
        <v>24853.78</v>
      </c>
      <c r="L2957" s="2">
        <v>45291</v>
      </c>
      <c r="M2957" t="s">
        <v>6</v>
      </c>
    </row>
    <row r="2958" spans="1:13" ht="12.75" customHeight="1" x14ac:dyDescent="0.25">
      <c r="A2958" t="s">
        <v>4445</v>
      </c>
      <c r="B2958" t="s">
        <v>2172</v>
      </c>
      <c r="C2958" s="1">
        <v>41486</v>
      </c>
      <c r="D2958" s="2">
        <v>41456</v>
      </c>
      <c r="E2958" t="s">
        <v>107</v>
      </c>
      <c r="F2958" t="s">
        <v>299</v>
      </c>
      <c r="G2958" t="s">
        <v>4424</v>
      </c>
      <c r="H2958" s="4">
        <v>54</v>
      </c>
      <c r="I2958" s="4">
        <v>0.83</v>
      </c>
      <c r="J2958" s="4">
        <v>11.09</v>
      </c>
      <c r="K2958" s="4">
        <v>42.91</v>
      </c>
      <c r="L2958" s="2">
        <v>45291</v>
      </c>
      <c r="M2958" t="s">
        <v>6</v>
      </c>
    </row>
    <row r="2959" spans="1:13" ht="12.75" customHeight="1" x14ac:dyDescent="0.25">
      <c r="A2959" t="s">
        <v>4446</v>
      </c>
      <c r="B2959" t="s">
        <v>3572</v>
      </c>
      <c r="C2959" s="1">
        <v>41486</v>
      </c>
      <c r="D2959" s="2">
        <v>41456</v>
      </c>
      <c r="E2959" t="s">
        <v>107</v>
      </c>
      <c r="F2959" t="s">
        <v>299</v>
      </c>
      <c r="G2959" t="s">
        <v>4424</v>
      </c>
      <c r="H2959" s="4">
        <v>772.2</v>
      </c>
      <c r="I2959" s="4">
        <v>11.8</v>
      </c>
      <c r="J2959" s="4">
        <v>158.49</v>
      </c>
      <c r="K2959" s="4">
        <v>613.71</v>
      </c>
      <c r="L2959" s="2">
        <v>45291</v>
      </c>
      <c r="M2959" t="s">
        <v>6</v>
      </c>
    </row>
    <row r="2960" spans="1:13" ht="12.75" customHeight="1" x14ac:dyDescent="0.25">
      <c r="A2960" t="s">
        <v>4447</v>
      </c>
      <c r="B2960" t="s">
        <v>2172</v>
      </c>
      <c r="C2960" s="1">
        <v>41486</v>
      </c>
      <c r="D2960" s="2">
        <v>41456</v>
      </c>
      <c r="E2960" t="s">
        <v>107</v>
      </c>
      <c r="F2960" t="s">
        <v>299</v>
      </c>
      <c r="G2960" t="s">
        <v>4424</v>
      </c>
      <c r="H2960" s="4">
        <v>35735</v>
      </c>
      <c r="I2960" s="4">
        <v>546.14</v>
      </c>
      <c r="J2960" s="4">
        <v>7335.8</v>
      </c>
      <c r="K2960" s="4">
        <v>28399.200000000001</v>
      </c>
      <c r="L2960" s="2">
        <v>45291</v>
      </c>
      <c r="M2960" t="s">
        <v>6</v>
      </c>
    </row>
    <row r="2961" spans="1:13" ht="12.75" customHeight="1" x14ac:dyDescent="0.25">
      <c r="A2961" t="s">
        <v>4448</v>
      </c>
      <c r="B2961" t="s">
        <v>1435</v>
      </c>
      <c r="C2961" s="1">
        <v>41486</v>
      </c>
      <c r="D2961" s="2">
        <v>41456</v>
      </c>
      <c r="E2961" t="s">
        <v>107</v>
      </c>
      <c r="F2961" t="s">
        <v>299</v>
      </c>
      <c r="G2961" t="s">
        <v>4424</v>
      </c>
      <c r="H2961" s="4">
        <v>1812.03</v>
      </c>
      <c r="I2961" s="4">
        <v>27.69</v>
      </c>
      <c r="J2961" s="4">
        <v>371.97</v>
      </c>
      <c r="K2961" s="4">
        <v>1440.06</v>
      </c>
      <c r="L2961" s="2">
        <v>45291</v>
      </c>
      <c r="M2961" t="s">
        <v>6</v>
      </c>
    </row>
    <row r="2962" spans="1:13" ht="12.75" customHeight="1" x14ac:dyDescent="0.25">
      <c r="A2962" t="s">
        <v>4449</v>
      </c>
      <c r="B2962" t="s">
        <v>1609</v>
      </c>
      <c r="C2962" s="1">
        <v>41486</v>
      </c>
      <c r="D2962" s="2">
        <v>41456</v>
      </c>
      <c r="E2962" t="s">
        <v>107</v>
      </c>
      <c r="F2962" t="s">
        <v>299</v>
      </c>
      <c r="G2962" t="s">
        <v>4424</v>
      </c>
      <c r="H2962" s="4">
        <v>6900</v>
      </c>
      <c r="I2962" s="4">
        <v>105.45</v>
      </c>
      <c r="J2962" s="4">
        <v>1416.45</v>
      </c>
      <c r="K2962" s="4">
        <v>5483.55</v>
      </c>
      <c r="L2962" s="2">
        <v>45291</v>
      </c>
      <c r="M2962" t="s">
        <v>6</v>
      </c>
    </row>
    <row r="2963" spans="1:13" ht="12.75" customHeight="1" x14ac:dyDescent="0.25">
      <c r="A2963" t="s">
        <v>4450</v>
      </c>
      <c r="B2963" t="s">
        <v>4451</v>
      </c>
      <c r="C2963" s="1">
        <v>41486</v>
      </c>
      <c r="D2963" s="2">
        <v>41456</v>
      </c>
      <c r="E2963" t="s">
        <v>107</v>
      </c>
      <c r="F2963" t="s">
        <v>299</v>
      </c>
      <c r="G2963" t="s">
        <v>4424</v>
      </c>
      <c r="H2963" s="4">
        <v>2215</v>
      </c>
      <c r="I2963" s="4">
        <v>33.85</v>
      </c>
      <c r="J2963" s="4">
        <v>454.7</v>
      </c>
      <c r="K2963" s="4">
        <v>1760.3</v>
      </c>
      <c r="L2963" s="2">
        <v>45291</v>
      </c>
      <c r="M2963" t="s">
        <v>6</v>
      </c>
    </row>
    <row r="2964" spans="1:13" ht="12.75" customHeight="1" x14ac:dyDescent="0.25">
      <c r="A2964" t="s">
        <v>4452</v>
      </c>
      <c r="B2964" t="s">
        <v>3135</v>
      </c>
      <c r="C2964" s="1">
        <v>41486</v>
      </c>
      <c r="D2964" s="2">
        <v>41456</v>
      </c>
      <c r="E2964" t="s">
        <v>107</v>
      </c>
      <c r="F2964" t="s">
        <v>299</v>
      </c>
      <c r="G2964" t="s">
        <v>4424</v>
      </c>
      <c r="H2964" s="4">
        <v>1900</v>
      </c>
      <c r="I2964" s="4">
        <v>29.04</v>
      </c>
      <c r="J2964" s="4">
        <v>390.05</v>
      </c>
      <c r="K2964" s="4">
        <v>1509.95</v>
      </c>
      <c r="L2964" s="2">
        <v>45291</v>
      </c>
      <c r="M2964" t="s">
        <v>6</v>
      </c>
    </row>
    <row r="2965" spans="1:13" ht="12.75" customHeight="1" x14ac:dyDescent="0.25">
      <c r="A2965" t="s">
        <v>4453</v>
      </c>
      <c r="B2965" t="s">
        <v>2367</v>
      </c>
      <c r="C2965" s="1">
        <v>41486</v>
      </c>
      <c r="D2965" s="2">
        <v>41456</v>
      </c>
      <c r="E2965" t="s">
        <v>107</v>
      </c>
      <c r="F2965" t="s">
        <v>299</v>
      </c>
      <c r="G2965" t="s">
        <v>4424</v>
      </c>
      <c r="H2965" s="4">
        <v>2250</v>
      </c>
      <c r="I2965" s="4">
        <v>34.39</v>
      </c>
      <c r="J2965" s="4">
        <v>461.89</v>
      </c>
      <c r="K2965" s="4">
        <v>1788.11</v>
      </c>
      <c r="L2965" s="2">
        <v>45291</v>
      </c>
      <c r="M2965" t="s">
        <v>6</v>
      </c>
    </row>
    <row r="2966" spans="1:13" ht="12.75" customHeight="1" x14ac:dyDescent="0.25">
      <c r="A2966" t="s">
        <v>4454</v>
      </c>
      <c r="B2966" t="s">
        <v>4455</v>
      </c>
      <c r="C2966" s="1">
        <v>41486</v>
      </c>
      <c r="D2966" s="2">
        <v>41456</v>
      </c>
      <c r="E2966" t="s">
        <v>107</v>
      </c>
      <c r="F2966" t="s">
        <v>299</v>
      </c>
      <c r="G2966" t="s">
        <v>4424</v>
      </c>
      <c r="H2966" s="4">
        <v>4117.29</v>
      </c>
      <c r="I2966" s="4">
        <v>62.92</v>
      </c>
      <c r="J2966" s="4">
        <v>845.24</v>
      </c>
      <c r="K2966" s="4">
        <v>3272.05</v>
      </c>
      <c r="L2966" s="2">
        <v>45291</v>
      </c>
      <c r="M2966" t="s">
        <v>6</v>
      </c>
    </row>
    <row r="2967" spans="1:13" ht="12.75" customHeight="1" x14ac:dyDescent="0.25">
      <c r="A2967" t="s">
        <v>4456</v>
      </c>
      <c r="B2967" t="s">
        <v>2181</v>
      </c>
      <c r="C2967" s="1">
        <v>41486</v>
      </c>
      <c r="D2967" s="2">
        <v>41456</v>
      </c>
      <c r="E2967" t="s">
        <v>107</v>
      </c>
      <c r="F2967" t="s">
        <v>299</v>
      </c>
      <c r="G2967" t="s">
        <v>4424</v>
      </c>
      <c r="H2967" s="4">
        <v>10500</v>
      </c>
      <c r="I2967" s="4">
        <v>160.47</v>
      </c>
      <c r="J2967" s="4">
        <v>2155.4699999999998</v>
      </c>
      <c r="K2967" s="4">
        <v>8344.5300000000007</v>
      </c>
      <c r="L2967" s="2">
        <v>45291</v>
      </c>
      <c r="M2967" t="s">
        <v>6</v>
      </c>
    </row>
    <row r="2968" spans="1:13" ht="12.75" customHeight="1" x14ac:dyDescent="0.25">
      <c r="A2968" t="s">
        <v>4457</v>
      </c>
      <c r="B2968" t="s">
        <v>4458</v>
      </c>
      <c r="C2968" s="1">
        <v>41547</v>
      </c>
      <c r="D2968" s="2">
        <v>41548</v>
      </c>
      <c r="E2968" t="s">
        <v>107</v>
      </c>
      <c r="F2968" t="s">
        <v>299</v>
      </c>
      <c r="G2968" t="s">
        <v>4459</v>
      </c>
      <c r="H2968" s="4">
        <v>128084.9</v>
      </c>
      <c r="I2968" s="4">
        <v>1960.36</v>
      </c>
      <c r="J2968" s="4">
        <v>25656.1</v>
      </c>
      <c r="K2968" s="4">
        <v>102428.8</v>
      </c>
      <c r="L2968" s="2">
        <v>45291</v>
      </c>
      <c r="M2968" t="s">
        <v>6</v>
      </c>
    </row>
    <row r="2969" spans="1:13" ht="12.75" customHeight="1" x14ac:dyDescent="0.25">
      <c r="A2969" t="s">
        <v>4460</v>
      </c>
      <c r="B2969" t="s">
        <v>792</v>
      </c>
      <c r="C2969" s="1">
        <v>41579</v>
      </c>
      <c r="D2969" s="2">
        <v>41579</v>
      </c>
      <c r="E2969" t="s">
        <v>107</v>
      </c>
      <c r="F2969" t="s">
        <v>299</v>
      </c>
      <c r="G2969" t="s">
        <v>4461</v>
      </c>
      <c r="H2969" s="4">
        <v>3620</v>
      </c>
      <c r="I2969" s="4">
        <v>55.43</v>
      </c>
      <c r="J2969" s="4">
        <v>719.1</v>
      </c>
      <c r="K2969" s="4">
        <v>2900.9</v>
      </c>
      <c r="L2969" s="2">
        <v>45291</v>
      </c>
      <c r="M2969" t="s">
        <v>6</v>
      </c>
    </row>
    <row r="2970" spans="1:13" ht="12.75" customHeight="1" x14ac:dyDescent="0.25">
      <c r="A2970" t="s">
        <v>4462</v>
      </c>
      <c r="B2970" t="s">
        <v>3121</v>
      </c>
      <c r="C2970" s="1">
        <v>41579</v>
      </c>
      <c r="D2970" s="2">
        <v>41579</v>
      </c>
      <c r="E2970" t="s">
        <v>107</v>
      </c>
      <c r="F2970" t="s">
        <v>299</v>
      </c>
      <c r="G2970" t="s">
        <v>4461</v>
      </c>
      <c r="H2970" s="4">
        <v>26320</v>
      </c>
      <c r="I2970" s="4">
        <v>403.03</v>
      </c>
      <c r="J2970" s="4">
        <v>5228.37</v>
      </c>
      <c r="K2970" s="4">
        <v>21091.63</v>
      </c>
      <c r="L2970" s="2">
        <v>45291</v>
      </c>
      <c r="M2970" t="s">
        <v>6</v>
      </c>
    </row>
    <row r="2971" spans="1:13" ht="12.75" customHeight="1" x14ac:dyDescent="0.25">
      <c r="A2971" t="s">
        <v>4463</v>
      </c>
      <c r="B2971" t="s">
        <v>4464</v>
      </c>
      <c r="C2971" s="1">
        <v>41579</v>
      </c>
      <c r="D2971" s="2">
        <v>41579</v>
      </c>
      <c r="E2971" t="s">
        <v>107</v>
      </c>
      <c r="F2971" t="s">
        <v>299</v>
      </c>
      <c r="G2971" t="s">
        <v>4461</v>
      </c>
      <c r="H2971" s="4">
        <v>201</v>
      </c>
      <c r="I2971" s="4">
        <v>3.08</v>
      </c>
      <c r="J2971" s="4">
        <v>39.94</v>
      </c>
      <c r="K2971" s="4">
        <v>161.06</v>
      </c>
      <c r="L2971" s="2">
        <v>45291</v>
      </c>
      <c r="M2971" t="s">
        <v>6</v>
      </c>
    </row>
    <row r="2972" spans="1:13" ht="12.75" customHeight="1" x14ac:dyDescent="0.25">
      <c r="A2972" t="s">
        <v>4465</v>
      </c>
      <c r="B2972" t="s">
        <v>792</v>
      </c>
      <c r="C2972" s="1">
        <v>41579</v>
      </c>
      <c r="D2972" s="2">
        <v>41579</v>
      </c>
      <c r="E2972" t="s">
        <v>107</v>
      </c>
      <c r="F2972" t="s">
        <v>299</v>
      </c>
      <c r="G2972" t="s">
        <v>4461</v>
      </c>
      <c r="H2972" s="4">
        <v>1550</v>
      </c>
      <c r="I2972" s="4">
        <v>23.74</v>
      </c>
      <c r="J2972" s="4">
        <v>307.91000000000003</v>
      </c>
      <c r="K2972" s="4">
        <v>1242.0899999999999</v>
      </c>
      <c r="L2972" s="2">
        <v>45291</v>
      </c>
      <c r="M2972" t="s">
        <v>6</v>
      </c>
    </row>
    <row r="2973" spans="1:13" ht="12.75" customHeight="1" x14ac:dyDescent="0.25">
      <c r="A2973" t="s">
        <v>4466</v>
      </c>
      <c r="B2973" t="s">
        <v>2172</v>
      </c>
      <c r="C2973" s="1">
        <v>41579</v>
      </c>
      <c r="D2973" s="2">
        <v>41579</v>
      </c>
      <c r="E2973" t="s">
        <v>107</v>
      </c>
      <c r="F2973" t="s">
        <v>299</v>
      </c>
      <c r="G2973" t="s">
        <v>4461</v>
      </c>
      <c r="H2973" s="4">
        <v>1240</v>
      </c>
      <c r="I2973" s="4">
        <v>18.989999999999998</v>
      </c>
      <c r="J2973" s="4">
        <v>246.33</v>
      </c>
      <c r="K2973" s="4">
        <v>993.67</v>
      </c>
      <c r="L2973" s="2">
        <v>45291</v>
      </c>
      <c r="M2973" t="s">
        <v>6</v>
      </c>
    </row>
    <row r="2974" spans="1:13" ht="12.75" customHeight="1" x14ac:dyDescent="0.25">
      <c r="A2974" t="s">
        <v>4467</v>
      </c>
      <c r="B2974" t="s">
        <v>3572</v>
      </c>
      <c r="C2974" s="1">
        <v>41579</v>
      </c>
      <c r="D2974" s="2">
        <v>41579</v>
      </c>
      <c r="E2974" t="s">
        <v>107</v>
      </c>
      <c r="F2974" t="s">
        <v>299</v>
      </c>
      <c r="G2974" t="s">
        <v>4461</v>
      </c>
      <c r="H2974" s="4">
        <v>2160</v>
      </c>
      <c r="I2974" s="4">
        <v>33.08</v>
      </c>
      <c r="J2974" s="4">
        <v>429.08</v>
      </c>
      <c r="K2974" s="4">
        <v>1730.92</v>
      </c>
      <c r="L2974" s="2">
        <v>45291</v>
      </c>
      <c r="M2974" t="s">
        <v>6</v>
      </c>
    </row>
    <row r="2975" spans="1:13" ht="12.75" customHeight="1" x14ac:dyDescent="0.25">
      <c r="A2975" t="s">
        <v>4468</v>
      </c>
      <c r="B2975" t="s">
        <v>979</v>
      </c>
      <c r="C2975" s="1">
        <v>41579</v>
      </c>
      <c r="D2975" s="2">
        <v>41579</v>
      </c>
      <c r="E2975" t="s">
        <v>107</v>
      </c>
      <c r="F2975" t="s">
        <v>299</v>
      </c>
      <c r="G2975" t="s">
        <v>4461</v>
      </c>
      <c r="H2975" s="4">
        <v>4940</v>
      </c>
      <c r="I2975" s="4">
        <v>75.64</v>
      </c>
      <c r="J2975" s="4">
        <v>981.31</v>
      </c>
      <c r="K2975" s="4">
        <v>3958.69</v>
      </c>
      <c r="L2975" s="2">
        <v>45291</v>
      </c>
      <c r="M2975" t="s">
        <v>6</v>
      </c>
    </row>
    <row r="2976" spans="1:13" ht="12.75" customHeight="1" x14ac:dyDescent="0.25">
      <c r="A2976" t="s">
        <v>4469</v>
      </c>
      <c r="B2976" t="s">
        <v>2181</v>
      </c>
      <c r="C2976" s="1">
        <v>41579</v>
      </c>
      <c r="D2976" s="2">
        <v>41579</v>
      </c>
      <c r="E2976" t="s">
        <v>107</v>
      </c>
      <c r="F2976" t="s">
        <v>299</v>
      </c>
      <c r="G2976" t="s">
        <v>4461</v>
      </c>
      <c r="H2976" s="4">
        <v>25560</v>
      </c>
      <c r="I2976" s="4">
        <v>391.39</v>
      </c>
      <c r="J2976" s="4">
        <v>5077.3900000000003</v>
      </c>
      <c r="K2976" s="4">
        <v>20482.61</v>
      </c>
      <c r="L2976" s="2">
        <v>45291</v>
      </c>
      <c r="M2976" t="s">
        <v>6</v>
      </c>
    </row>
    <row r="2977" spans="1:13" ht="12.75" customHeight="1" x14ac:dyDescent="0.25">
      <c r="A2977" t="s">
        <v>4470</v>
      </c>
      <c r="B2977" t="s">
        <v>2181</v>
      </c>
      <c r="C2977" s="1">
        <v>41579</v>
      </c>
      <c r="D2977" s="2">
        <v>41579</v>
      </c>
      <c r="E2977" t="s">
        <v>107</v>
      </c>
      <c r="F2977" t="s">
        <v>299</v>
      </c>
      <c r="G2977" t="s">
        <v>4461</v>
      </c>
      <c r="H2977" s="4">
        <v>22608</v>
      </c>
      <c r="I2977" s="4">
        <v>346.19</v>
      </c>
      <c r="J2977" s="4">
        <v>4490.99</v>
      </c>
      <c r="K2977" s="4">
        <v>18117.009999999998</v>
      </c>
      <c r="L2977" s="2">
        <v>45291</v>
      </c>
      <c r="M2977" t="s">
        <v>6</v>
      </c>
    </row>
    <row r="2978" spans="1:13" ht="12.75" customHeight="1" x14ac:dyDescent="0.25">
      <c r="A2978" t="s">
        <v>4471</v>
      </c>
      <c r="B2978" t="s">
        <v>979</v>
      </c>
      <c r="C2978" s="1">
        <v>41579</v>
      </c>
      <c r="D2978" s="2">
        <v>41579</v>
      </c>
      <c r="E2978" t="s">
        <v>107</v>
      </c>
      <c r="F2978" t="s">
        <v>299</v>
      </c>
      <c r="G2978" t="s">
        <v>4461</v>
      </c>
      <c r="H2978" s="4">
        <v>5898</v>
      </c>
      <c r="I2978" s="4">
        <v>90.31</v>
      </c>
      <c r="J2978" s="4">
        <v>1171.6099999999999</v>
      </c>
      <c r="K2978" s="4">
        <v>4726.3900000000003</v>
      </c>
      <c r="L2978" s="2">
        <v>45291</v>
      </c>
      <c r="M2978" t="s">
        <v>6</v>
      </c>
    </row>
    <row r="2979" spans="1:13" ht="12.75" customHeight="1" x14ac:dyDescent="0.25">
      <c r="A2979" t="s">
        <v>4472</v>
      </c>
      <c r="B2979" t="s">
        <v>3579</v>
      </c>
      <c r="C2979" s="1">
        <v>41579</v>
      </c>
      <c r="D2979" s="2">
        <v>41579</v>
      </c>
      <c r="E2979" t="s">
        <v>107</v>
      </c>
      <c r="F2979" t="s">
        <v>299</v>
      </c>
      <c r="G2979" t="s">
        <v>4461</v>
      </c>
      <c r="H2979" s="4">
        <v>6400</v>
      </c>
      <c r="I2979" s="4">
        <v>98</v>
      </c>
      <c r="J2979" s="4">
        <v>1271.3399999999999</v>
      </c>
      <c r="K2979" s="4">
        <v>5128.66</v>
      </c>
      <c r="L2979" s="2">
        <v>45291</v>
      </c>
      <c r="M2979" t="s">
        <v>6</v>
      </c>
    </row>
    <row r="2980" spans="1:13" ht="12.75" customHeight="1" x14ac:dyDescent="0.25">
      <c r="A2980" t="s">
        <v>4473</v>
      </c>
      <c r="B2980" t="s">
        <v>4474</v>
      </c>
      <c r="C2980" s="1">
        <v>41639</v>
      </c>
      <c r="D2980" s="2">
        <v>41640</v>
      </c>
      <c r="E2980" t="s">
        <v>107</v>
      </c>
      <c r="F2980" t="s">
        <v>299</v>
      </c>
      <c r="G2980" t="s">
        <v>4475</v>
      </c>
      <c r="H2980" s="4">
        <v>117156</v>
      </c>
      <c r="I2980" s="4">
        <v>1795.66</v>
      </c>
      <c r="J2980" s="4">
        <v>22883.74</v>
      </c>
      <c r="K2980" s="4">
        <v>94272.26</v>
      </c>
      <c r="L2980" s="2">
        <v>45291</v>
      </c>
      <c r="M2980" t="s">
        <v>6</v>
      </c>
    </row>
    <row r="2981" spans="1:13" ht="12.75" customHeight="1" x14ac:dyDescent="0.25">
      <c r="A2981" t="s">
        <v>4476</v>
      </c>
      <c r="B2981" t="s">
        <v>3135</v>
      </c>
      <c r="C2981" s="1">
        <v>41640</v>
      </c>
      <c r="D2981" s="2">
        <v>41640</v>
      </c>
      <c r="E2981" t="s">
        <v>107</v>
      </c>
      <c r="F2981" t="s">
        <v>299</v>
      </c>
      <c r="G2981" t="s">
        <v>4475</v>
      </c>
      <c r="H2981" s="4">
        <v>1613.32</v>
      </c>
      <c r="I2981" s="4">
        <v>24.73</v>
      </c>
      <c r="J2981" s="4">
        <v>315.16000000000003</v>
      </c>
      <c r="K2981" s="4">
        <v>1298.1600000000001</v>
      </c>
      <c r="L2981" s="2">
        <v>45291</v>
      </c>
      <c r="M2981" t="s">
        <v>6</v>
      </c>
    </row>
    <row r="2982" spans="1:13" ht="12.75" customHeight="1" x14ac:dyDescent="0.25">
      <c r="A2982" t="s">
        <v>4477</v>
      </c>
      <c r="B2982" t="s">
        <v>4478</v>
      </c>
      <c r="C2982" s="1">
        <v>41640</v>
      </c>
      <c r="D2982" s="2">
        <v>41640</v>
      </c>
      <c r="E2982" t="s">
        <v>107</v>
      </c>
      <c r="F2982" t="s">
        <v>299</v>
      </c>
      <c r="G2982" t="s">
        <v>4475</v>
      </c>
      <c r="H2982" s="4">
        <v>45595</v>
      </c>
      <c r="I2982" s="4">
        <v>698.84</v>
      </c>
      <c r="J2982" s="4">
        <v>8905.94</v>
      </c>
      <c r="K2982" s="4">
        <v>36689.06</v>
      </c>
      <c r="L2982" s="2">
        <v>45291</v>
      </c>
      <c r="M2982" t="s">
        <v>6</v>
      </c>
    </row>
    <row r="2983" spans="1:13" ht="12.75" customHeight="1" x14ac:dyDescent="0.25">
      <c r="A2983" t="s">
        <v>4479</v>
      </c>
      <c r="B2983" t="s">
        <v>4480</v>
      </c>
      <c r="C2983" s="1">
        <v>41640</v>
      </c>
      <c r="D2983" s="2">
        <v>41640</v>
      </c>
      <c r="E2983" t="s">
        <v>107</v>
      </c>
      <c r="F2983" t="s">
        <v>299</v>
      </c>
      <c r="G2983" t="s">
        <v>4475</v>
      </c>
      <c r="H2983" s="4">
        <v>3180</v>
      </c>
      <c r="I2983" s="4">
        <v>48.74</v>
      </c>
      <c r="J2983" s="4">
        <v>621.14</v>
      </c>
      <c r="K2983" s="4">
        <v>2558.86</v>
      </c>
      <c r="L2983" s="2">
        <v>45291</v>
      </c>
      <c r="M2983" t="s">
        <v>6</v>
      </c>
    </row>
    <row r="2984" spans="1:13" ht="12.75" customHeight="1" x14ac:dyDescent="0.25">
      <c r="A2984" t="s">
        <v>4481</v>
      </c>
      <c r="B2984" t="s">
        <v>4482</v>
      </c>
      <c r="C2984" s="1">
        <v>41640</v>
      </c>
      <c r="D2984" s="2">
        <v>41640</v>
      </c>
      <c r="E2984" t="s">
        <v>107</v>
      </c>
      <c r="F2984" t="s">
        <v>299</v>
      </c>
      <c r="G2984" t="s">
        <v>4475</v>
      </c>
      <c r="H2984" s="4">
        <v>4300</v>
      </c>
      <c r="I2984" s="4">
        <v>65.91</v>
      </c>
      <c r="J2984" s="4">
        <v>839.91</v>
      </c>
      <c r="K2984" s="4">
        <v>3460.09</v>
      </c>
      <c r="L2984" s="2">
        <v>45291</v>
      </c>
      <c r="M2984" t="s">
        <v>6</v>
      </c>
    </row>
    <row r="2985" spans="1:13" ht="12.75" customHeight="1" x14ac:dyDescent="0.25">
      <c r="A2985" t="s">
        <v>4483</v>
      </c>
      <c r="B2985" t="s">
        <v>4484</v>
      </c>
      <c r="C2985" s="1">
        <v>41729</v>
      </c>
      <c r="D2985" s="2">
        <v>41730</v>
      </c>
      <c r="E2985" t="s">
        <v>107</v>
      </c>
      <c r="F2985" t="s">
        <v>299</v>
      </c>
      <c r="G2985" t="s">
        <v>4485</v>
      </c>
      <c r="H2985" s="4">
        <v>109571.58</v>
      </c>
      <c r="I2985" s="4">
        <v>1681.8</v>
      </c>
      <c r="J2985" s="4">
        <v>20856.810000000001</v>
      </c>
      <c r="K2985" s="4">
        <v>88714.77</v>
      </c>
      <c r="L2985" s="2">
        <v>45291</v>
      </c>
      <c r="M2985" t="s">
        <v>6</v>
      </c>
    </row>
    <row r="2986" spans="1:13" ht="12.75" customHeight="1" x14ac:dyDescent="0.25">
      <c r="A2986" t="s">
        <v>4486</v>
      </c>
      <c r="B2986" t="s">
        <v>4478</v>
      </c>
      <c r="C2986" s="1">
        <v>41729</v>
      </c>
      <c r="D2986" s="2">
        <v>41730</v>
      </c>
      <c r="E2986" t="s">
        <v>107</v>
      </c>
      <c r="F2986" t="s">
        <v>299</v>
      </c>
      <c r="G2986" t="s">
        <v>4485</v>
      </c>
      <c r="H2986" s="4">
        <v>5112</v>
      </c>
      <c r="I2986" s="4">
        <v>78.459999999999994</v>
      </c>
      <c r="J2986" s="4">
        <v>973.06</v>
      </c>
      <c r="K2986" s="4">
        <v>4138.9399999999996</v>
      </c>
      <c r="L2986" s="2">
        <v>45291</v>
      </c>
      <c r="M2986" t="s">
        <v>6</v>
      </c>
    </row>
    <row r="2987" spans="1:13" ht="12.75" customHeight="1" x14ac:dyDescent="0.25">
      <c r="A2987" t="s">
        <v>4487</v>
      </c>
      <c r="B2987" t="s">
        <v>4488</v>
      </c>
      <c r="C2987" s="1">
        <v>41729</v>
      </c>
      <c r="D2987" s="2">
        <v>41730</v>
      </c>
      <c r="E2987" t="s">
        <v>107</v>
      </c>
      <c r="F2987" t="s">
        <v>299</v>
      </c>
      <c r="G2987" t="s">
        <v>4485</v>
      </c>
      <c r="H2987" s="4">
        <v>2040</v>
      </c>
      <c r="I2987" s="4">
        <v>31.31</v>
      </c>
      <c r="J2987" s="4">
        <v>388.31</v>
      </c>
      <c r="K2987" s="4">
        <v>1651.69</v>
      </c>
      <c r="L2987" s="2">
        <v>45291</v>
      </c>
      <c r="M2987" t="s">
        <v>6</v>
      </c>
    </row>
    <row r="2988" spans="1:13" ht="12.75" customHeight="1" x14ac:dyDescent="0.25">
      <c r="A2988" t="s">
        <v>4489</v>
      </c>
      <c r="B2988" t="s">
        <v>4478</v>
      </c>
      <c r="C2988" s="1">
        <v>41729</v>
      </c>
      <c r="D2988" s="2">
        <v>41730</v>
      </c>
      <c r="E2988" t="s">
        <v>107</v>
      </c>
      <c r="F2988" t="s">
        <v>299</v>
      </c>
      <c r="G2988" t="s">
        <v>4485</v>
      </c>
      <c r="H2988" s="4">
        <v>21960</v>
      </c>
      <c r="I2988" s="4">
        <v>337.06</v>
      </c>
      <c r="J2988" s="4">
        <v>4180.0600000000004</v>
      </c>
      <c r="K2988" s="4">
        <v>17779.939999999999</v>
      </c>
      <c r="L2988" s="2">
        <v>45291</v>
      </c>
      <c r="M2988" t="s">
        <v>6</v>
      </c>
    </row>
    <row r="2989" spans="1:13" ht="12.75" customHeight="1" x14ac:dyDescent="0.25">
      <c r="A2989" t="s">
        <v>4490</v>
      </c>
      <c r="B2989" t="s">
        <v>4491</v>
      </c>
      <c r="C2989" s="1">
        <v>41790</v>
      </c>
      <c r="D2989" s="2">
        <v>41791</v>
      </c>
      <c r="E2989" t="s">
        <v>107</v>
      </c>
      <c r="F2989" t="s">
        <v>299</v>
      </c>
      <c r="G2989" t="s">
        <v>4492</v>
      </c>
      <c r="H2989" s="4">
        <v>25480</v>
      </c>
      <c r="I2989" s="4">
        <v>391.46</v>
      </c>
      <c r="J2989" s="4">
        <v>4765.53</v>
      </c>
      <c r="K2989" s="4">
        <v>20714.47</v>
      </c>
      <c r="L2989" s="2">
        <v>45291</v>
      </c>
      <c r="M2989" t="s">
        <v>6</v>
      </c>
    </row>
    <row r="2990" spans="1:13" ht="12.75" customHeight="1" x14ac:dyDescent="0.25">
      <c r="A2990" t="s">
        <v>4493</v>
      </c>
      <c r="B2990" t="s">
        <v>4488</v>
      </c>
      <c r="C2990" s="1">
        <v>41790</v>
      </c>
      <c r="D2990" s="2">
        <v>41791</v>
      </c>
      <c r="E2990" t="s">
        <v>107</v>
      </c>
      <c r="F2990" t="s">
        <v>299</v>
      </c>
      <c r="G2990" t="s">
        <v>4492</v>
      </c>
      <c r="H2990" s="4">
        <v>1241.51</v>
      </c>
      <c r="I2990" s="4">
        <v>19.07</v>
      </c>
      <c r="J2990" s="4">
        <v>232.2</v>
      </c>
      <c r="K2990" s="4">
        <v>1009.31</v>
      </c>
      <c r="L2990" s="2">
        <v>45291</v>
      </c>
      <c r="M2990" t="s">
        <v>6</v>
      </c>
    </row>
    <row r="2991" spans="1:13" ht="12.75" customHeight="1" x14ac:dyDescent="0.25">
      <c r="A2991" t="s">
        <v>4494</v>
      </c>
      <c r="B2991" t="s">
        <v>4482</v>
      </c>
      <c r="C2991" s="1">
        <v>41790</v>
      </c>
      <c r="D2991" s="2">
        <v>41791</v>
      </c>
      <c r="E2991" t="s">
        <v>107</v>
      </c>
      <c r="F2991" t="s">
        <v>299</v>
      </c>
      <c r="G2991" t="s">
        <v>4492</v>
      </c>
      <c r="H2991" s="4">
        <v>3000</v>
      </c>
      <c r="I2991" s="4">
        <v>46.09</v>
      </c>
      <c r="J2991" s="4">
        <v>561.09</v>
      </c>
      <c r="K2991" s="4">
        <v>2438.91</v>
      </c>
      <c r="L2991" s="2">
        <v>45291</v>
      </c>
      <c r="M2991" t="s">
        <v>6</v>
      </c>
    </row>
    <row r="2992" spans="1:13" ht="12.75" customHeight="1" x14ac:dyDescent="0.25">
      <c r="A2992" t="s">
        <v>4495</v>
      </c>
      <c r="B2992" t="s">
        <v>2936</v>
      </c>
      <c r="C2992" s="1">
        <v>41790</v>
      </c>
      <c r="D2992" s="2">
        <v>41791</v>
      </c>
      <c r="E2992" t="s">
        <v>107</v>
      </c>
      <c r="F2992" t="s">
        <v>299</v>
      </c>
      <c r="G2992" t="s">
        <v>4492</v>
      </c>
      <c r="H2992" s="4">
        <v>2556.6799999999998</v>
      </c>
      <c r="I2992" s="4">
        <v>39.28</v>
      </c>
      <c r="J2992" s="4">
        <v>478.15</v>
      </c>
      <c r="K2992" s="4">
        <v>2078.5300000000002</v>
      </c>
      <c r="L2992" s="2">
        <v>45291</v>
      </c>
      <c r="M2992" t="s">
        <v>6</v>
      </c>
    </row>
    <row r="2993" spans="1:13" ht="12.75" customHeight="1" x14ac:dyDescent="0.25">
      <c r="A2993" t="s">
        <v>4496</v>
      </c>
      <c r="B2993" t="s">
        <v>4497</v>
      </c>
      <c r="C2993" s="1">
        <v>41820</v>
      </c>
      <c r="D2993" s="2">
        <v>41821</v>
      </c>
      <c r="E2993" t="s">
        <v>107</v>
      </c>
      <c r="F2993" t="s">
        <v>299</v>
      </c>
      <c r="G2993" t="s">
        <v>4498</v>
      </c>
      <c r="H2993" s="4">
        <v>23322</v>
      </c>
      <c r="I2993" s="4">
        <v>358.47</v>
      </c>
      <c r="J2993" s="4">
        <v>4323.21</v>
      </c>
      <c r="K2993" s="4">
        <v>18998.79</v>
      </c>
      <c r="L2993" s="2">
        <v>45291</v>
      </c>
      <c r="M2993" t="s">
        <v>6</v>
      </c>
    </row>
    <row r="2994" spans="1:13" ht="12.75" customHeight="1" x14ac:dyDescent="0.25">
      <c r="A2994" t="s">
        <v>4499</v>
      </c>
      <c r="B2994" t="s">
        <v>4500</v>
      </c>
      <c r="C2994" s="1">
        <v>41820</v>
      </c>
      <c r="D2994" s="2">
        <v>41821</v>
      </c>
      <c r="E2994" t="s">
        <v>107</v>
      </c>
      <c r="F2994" t="s">
        <v>299</v>
      </c>
      <c r="G2994" t="s">
        <v>4498</v>
      </c>
      <c r="H2994" s="4">
        <v>5313</v>
      </c>
      <c r="I2994" s="4">
        <v>81.66</v>
      </c>
      <c r="J2994" s="4">
        <v>984.87</v>
      </c>
      <c r="K2994" s="4">
        <v>4328.13</v>
      </c>
      <c r="L2994" s="2">
        <v>45291</v>
      </c>
      <c r="M2994" t="s">
        <v>6</v>
      </c>
    </row>
    <row r="2995" spans="1:13" ht="12.75" customHeight="1" x14ac:dyDescent="0.25">
      <c r="A2995" t="s">
        <v>4501</v>
      </c>
      <c r="B2995" t="s">
        <v>4502</v>
      </c>
      <c r="C2995" s="1">
        <v>41820</v>
      </c>
      <c r="D2995" s="2">
        <v>41821</v>
      </c>
      <c r="E2995" t="s">
        <v>107</v>
      </c>
      <c r="F2995" t="s">
        <v>299</v>
      </c>
      <c r="G2995" t="s">
        <v>4498</v>
      </c>
      <c r="H2995" s="4">
        <v>847429.98</v>
      </c>
      <c r="I2995" s="4">
        <v>13025.31</v>
      </c>
      <c r="J2995" s="4">
        <v>157088.41</v>
      </c>
      <c r="K2995" s="4">
        <v>690341.57</v>
      </c>
      <c r="L2995" s="2">
        <v>45291</v>
      </c>
      <c r="M2995" t="s">
        <v>6</v>
      </c>
    </row>
    <row r="2996" spans="1:13" ht="12.75" customHeight="1" x14ac:dyDescent="0.25">
      <c r="A2996" t="s">
        <v>4503</v>
      </c>
      <c r="B2996" t="s">
        <v>4504</v>
      </c>
      <c r="C2996" s="1">
        <v>41820</v>
      </c>
      <c r="D2996" s="2">
        <v>41821</v>
      </c>
      <c r="E2996" t="s">
        <v>107</v>
      </c>
      <c r="F2996" t="s">
        <v>299</v>
      </c>
      <c r="G2996" t="s">
        <v>4498</v>
      </c>
      <c r="H2996" s="4">
        <v>161040.82</v>
      </c>
      <c r="I2996" s="4">
        <v>2475.2600000000002</v>
      </c>
      <c r="J2996" s="4">
        <v>29852.23</v>
      </c>
      <c r="K2996" s="4">
        <v>131188.59</v>
      </c>
      <c r="L2996" s="2">
        <v>45291</v>
      </c>
      <c r="M2996" t="s">
        <v>6</v>
      </c>
    </row>
    <row r="2997" spans="1:13" ht="12.75" customHeight="1" x14ac:dyDescent="0.25">
      <c r="A2997" t="s">
        <v>4505</v>
      </c>
      <c r="B2997" t="s">
        <v>4504</v>
      </c>
      <c r="C2997" s="1">
        <v>41912</v>
      </c>
      <c r="D2997" s="2">
        <v>41913</v>
      </c>
      <c r="E2997" t="s">
        <v>107</v>
      </c>
      <c r="F2997" t="s">
        <v>299</v>
      </c>
      <c r="G2997" t="s">
        <v>4506</v>
      </c>
      <c r="H2997" s="4">
        <v>156105.85999999999</v>
      </c>
      <c r="I2997" s="4">
        <v>2402.7399999999998</v>
      </c>
      <c r="J2997" s="4">
        <v>28160.23</v>
      </c>
      <c r="K2997" s="4">
        <v>127945.63</v>
      </c>
      <c r="L2997" s="2">
        <v>45291</v>
      </c>
      <c r="M2997" t="s">
        <v>6</v>
      </c>
    </row>
    <row r="2998" spans="1:13" ht="12.75" customHeight="1" x14ac:dyDescent="0.25">
      <c r="A2998" t="s">
        <v>4507</v>
      </c>
      <c r="B2998" t="s">
        <v>4482</v>
      </c>
      <c r="C2998" s="1">
        <v>41974</v>
      </c>
      <c r="D2998" s="2">
        <v>41974</v>
      </c>
      <c r="E2998" t="s">
        <v>107</v>
      </c>
      <c r="F2998" t="s">
        <v>299</v>
      </c>
      <c r="G2998" t="s">
        <v>4508</v>
      </c>
      <c r="H2998" s="4">
        <v>605</v>
      </c>
      <c r="I2998" s="4">
        <v>9.32</v>
      </c>
      <c r="J2998" s="4">
        <v>107.13</v>
      </c>
      <c r="K2998" s="4">
        <v>497.87</v>
      </c>
      <c r="L2998" s="2">
        <v>45291</v>
      </c>
      <c r="M2998" t="s">
        <v>6</v>
      </c>
    </row>
    <row r="2999" spans="1:13" ht="12.75" customHeight="1" x14ac:dyDescent="0.25">
      <c r="A2999" t="s">
        <v>4509</v>
      </c>
      <c r="B2999" t="s">
        <v>4510</v>
      </c>
      <c r="C2999" s="1">
        <v>41974</v>
      </c>
      <c r="D2999" s="2">
        <v>41974</v>
      </c>
      <c r="E2999" t="s">
        <v>107</v>
      </c>
      <c r="F2999" t="s">
        <v>299</v>
      </c>
      <c r="G2999" t="s">
        <v>4508</v>
      </c>
      <c r="H2999" s="4">
        <v>14960</v>
      </c>
      <c r="I2999" s="4">
        <v>230.47</v>
      </c>
      <c r="J2999" s="4">
        <v>2649</v>
      </c>
      <c r="K2999" s="4">
        <v>12311</v>
      </c>
      <c r="L2999" s="2">
        <v>45291</v>
      </c>
      <c r="M2999" t="s">
        <v>6</v>
      </c>
    </row>
    <row r="3000" spans="1:13" ht="12.75" customHeight="1" x14ac:dyDescent="0.25">
      <c r="A3000" t="s">
        <v>4511</v>
      </c>
      <c r="B3000" t="s">
        <v>4512</v>
      </c>
      <c r="C3000" s="1">
        <v>41974</v>
      </c>
      <c r="D3000" s="2">
        <v>41974</v>
      </c>
      <c r="E3000" t="s">
        <v>107</v>
      </c>
      <c r="F3000" t="s">
        <v>299</v>
      </c>
      <c r="G3000" t="s">
        <v>4508</v>
      </c>
      <c r="H3000" s="4">
        <v>11000</v>
      </c>
      <c r="I3000" s="4">
        <v>169.47</v>
      </c>
      <c r="J3000" s="4">
        <v>1947.8</v>
      </c>
      <c r="K3000" s="4">
        <v>9052.2000000000007</v>
      </c>
      <c r="L3000" s="2">
        <v>45291</v>
      </c>
      <c r="M3000" t="s">
        <v>6</v>
      </c>
    </row>
    <row r="3001" spans="1:13" ht="12.75" customHeight="1" x14ac:dyDescent="0.25">
      <c r="A3001" t="s">
        <v>4513</v>
      </c>
      <c r="B3001" t="s">
        <v>4514</v>
      </c>
      <c r="C3001" s="1">
        <v>41974</v>
      </c>
      <c r="D3001" s="2">
        <v>41974</v>
      </c>
      <c r="E3001" t="s">
        <v>107</v>
      </c>
      <c r="F3001" t="s">
        <v>299</v>
      </c>
      <c r="G3001" t="s">
        <v>4508</v>
      </c>
      <c r="H3001" s="4">
        <v>27350.400000000001</v>
      </c>
      <c r="I3001" s="4">
        <v>421.36</v>
      </c>
      <c r="J3001" s="4">
        <v>4843.0200000000004</v>
      </c>
      <c r="K3001" s="4">
        <v>22507.38</v>
      </c>
      <c r="L3001" s="2">
        <v>45291</v>
      </c>
      <c r="M3001" t="s">
        <v>6</v>
      </c>
    </row>
    <row r="3002" spans="1:13" ht="12.75" customHeight="1" x14ac:dyDescent="0.25">
      <c r="A3002" t="s">
        <v>4515</v>
      </c>
      <c r="B3002" t="s">
        <v>4516</v>
      </c>
      <c r="C3002" s="1">
        <v>41974</v>
      </c>
      <c r="D3002" s="2">
        <v>41974</v>
      </c>
      <c r="E3002" t="s">
        <v>107</v>
      </c>
      <c r="F3002" t="s">
        <v>299</v>
      </c>
      <c r="G3002" t="s">
        <v>4508</v>
      </c>
      <c r="H3002" s="4">
        <v>2470.44</v>
      </c>
      <c r="I3002" s="4">
        <v>38.06</v>
      </c>
      <c r="J3002" s="4">
        <v>437.46</v>
      </c>
      <c r="K3002" s="4">
        <v>2032.98</v>
      </c>
      <c r="L3002" s="2">
        <v>45291</v>
      </c>
      <c r="M3002" t="s">
        <v>6</v>
      </c>
    </row>
    <row r="3003" spans="1:13" ht="12.75" customHeight="1" x14ac:dyDescent="0.25">
      <c r="A3003" t="s">
        <v>4517</v>
      </c>
      <c r="B3003" t="s">
        <v>4482</v>
      </c>
      <c r="C3003" s="1">
        <v>41974</v>
      </c>
      <c r="D3003" s="2">
        <v>41974</v>
      </c>
      <c r="E3003" t="s">
        <v>107</v>
      </c>
      <c r="F3003" t="s">
        <v>299</v>
      </c>
      <c r="G3003" t="s">
        <v>4508</v>
      </c>
      <c r="H3003" s="4">
        <v>2760</v>
      </c>
      <c r="I3003" s="4">
        <v>42.52</v>
      </c>
      <c r="J3003" s="4">
        <v>488.72</v>
      </c>
      <c r="K3003" s="4">
        <v>2271.2800000000002</v>
      </c>
      <c r="L3003" s="2">
        <v>45291</v>
      </c>
      <c r="M3003" t="s">
        <v>6</v>
      </c>
    </row>
    <row r="3004" spans="1:13" ht="12.75" customHeight="1" x14ac:dyDescent="0.25">
      <c r="A3004" t="s">
        <v>4518</v>
      </c>
      <c r="B3004" t="s">
        <v>4478</v>
      </c>
      <c r="C3004" s="1">
        <v>41974</v>
      </c>
      <c r="D3004" s="2">
        <v>41974</v>
      </c>
      <c r="E3004" t="s">
        <v>107</v>
      </c>
      <c r="F3004" t="s">
        <v>299</v>
      </c>
      <c r="G3004" t="s">
        <v>4508</v>
      </c>
      <c r="H3004" s="4">
        <v>43992</v>
      </c>
      <c r="I3004" s="4">
        <v>677.73</v>
      </c>
      <c r="J3004" s="4">
        <v>7789.77</v>
      </c>
      <c r="K3004" s="4">
        <v>36202.230000000003</v>
      </c>
      <c r="L3004" s="2">
        <v>45291</v>
      </c>
      <c r="M3004" t="s">
        <v>6</v>
      </c>
    </row>
    <row r="3005" spans="1:13" ht="12.75" customHeight="1" x14ac:dyDescent="0.25">
      <c r="A3005" t="s">
        <v>4519</v>
      </c>
      <c r="B3005" t="s">
        <v>4480</v>
      </c>
      <c r="C3005" s="1">
        <v>41974</v>
      </c>
      <c r="D3005" s="2">
        <v>41974</v>
      </c>
      <c r="E3005" t="s">
        <v>107</v>
      </c>
      <c r="F3005" t="s">
        <v>299</v>
      </c>
      <c r="G3005" t="s">
        <v>4508</v>
      </c>
      <c r="H3005" s="4">
        <v>3225</v>
      </c>
      <c r="I3005" s="4">
        <v>49.68</v>
      </c>
      <c r="J3005" s="4">
        <v>571.05999999999995</v>
      </c>
      <c r="K3005" s="4">
        <v>2653.94</v>
      </c>
      <c r="L3005" s="2">
        <v>45291</v>
      </c>
      <c r="M3005" t="s">
        <v>6</v>
      </c>
    </row>
    <row r="3006" spans="1:13" ht="12.75" customHeight="1" x14ac:dyDescent="0.25">
      <c r="A3006" t="s">
        <v>4520</v>
      </c>
      <c r="B3006" t="s">
        <v>4521</v>
      </c>
      <c r="C3006" s="1">
        <v>41974</v>
      </c>
      <c r="D3006" s="2">
        <v>41974</v>
      </c>
      <c r="E3006" t="s">
        <v>107</v>
      </c>
      <c r="F3006" t="s">
        <v>299</v>
      </c>
      <c r="G3006" t="s">
        <v>4508</v>
      </c>
      <c r="H3006" s="4">
        <v>3000</v>
      </c>
      <c r="I3006" s="4">
        <v>46.22</v>
      </c>
      <c r="J3006" s="4">
        <v>531.22</v>
      </c>
      <c r="K3006" s="4">
        <v>2468.7800000000002</v>
      </c>
      <c r="L3006" s="2">
        <v>45291</v>
      </c>
      <c r="M3006" t="s">
        <v>6</v>
      </c>
    </row>
    <row r="3007" spans="1:13" ht="12.75" customHeight="1" x14ac:dyDescent="0.25">
      <c r="A3007" t="s">
        <v>4522</v>
      </c>
      <c r="B3007" t="s">
        <v>4514</v>
      </c>
      <c r="C3007" s="1">
        <v>41974</v>
      </c>
      <c r="D3007" s="2">
        <v>41974</v>
      </c>
      <c r="E3007" t="s">
        <v>107</v>
      </c>
      <c r="F3007" t="s">
        <v>299</v>
      </c>
      <c r="G3007" t="s">
        <v>4508</v>
      </c>
      <c r="H3007" s="4">
        <v>11200</v>
      </c>
      <c r="I3007" s="4">
        <v>172.55</v>
      </c>
      <c r="J3007" s="4">
        <v>1983.22</v>
      </c>
      <c r="K3007" s="4">
        <v>9216.7800000000007</v>
      </c>
      <c r="L3007" s="2">
        <v>45291</v>
      </c>
      <c r="M3007" t="s">
        <v>6</v>
      </c>
    </row>
    <row r="3008" spans="1:13" ht="12.75" customHeight="1" x14ac:dyDescent="0.25">
      <c r="A3008" t="s">
        <v>4523</v>
      </c>
      <c r="B3008" t="s">
        <v>4516</v>
      </c>
      <c r="C3008" s="1">
        <v>41974</v>
      </c>
      <c r="D3008" s="2">
        <v>41974</v>
      </c>
      <c r="E3008" t="s">
        <v>107</v>
      </c>
      <c r="F3008" t="s">
        <v>299</v>
      </c>
      <c r="G3008" t="s">
        <v>4508</v>
      </c>
      <c r="H3008" s="4">
        <v>1800</v>
      </c>
      <c r="I3008" s="4">
        <v>27.73</v>
      </c>
      <c r="J3008" s="4">
        <v>318.73</v>
      </c>
      <c r="K3008" s="4">
        <v>1481.27</v>
      </c>
      <c r="L3008" s="2">
        <v>45291</v>
      </c>
      <c r="M3008" t="s">
        <v>6</v>
      </c>
    </row>
    <row r="3009" spans="1:13" ht="12.75" customHeight="1" x14ac:dyDescent="0.25">
      <c r="A3009" t="s">
        <v>4524</v>
      </c>
      <c r="B3009" t="s">
        <v>4525</v>
      </c>
      <c r="C3009" s="1">
        <v>41974</v>
      </c>
      <c r="D3009" s="2">
        <v>41974</v>
      </c>
      <c r="E3009" t="s">
        <v>107</v>
      </c>
      <c r="F3009" t="s">
        <v>299</v>
      </c>
      <c r="G3009" t="s">
        <v>4508</v>
      </c>
      <c r="H3009" s="4">
        <v>9500</v>
      </c>
      <c r="I3009" s="4">
        <v>146.36000000000001</v>
      </c>
      <c r="J3009" s="4">
        <v>1682.19</v>
      </c>
      <c r="K3009" s="4">
        <v>7817.81</v>
      </c>
      <c r="L3009" s="2">
        <v>45291</v>
      </c>
      <c r="M3009" t="s">
        <v>6</v>
      </c>
    </row>
    <row r="3010" spans="1:13" ht="12.75" customHeight="1" x14ac:dyDescent="0.25">
      <c r="A3010" t="s">
        <v>4526</v>
      </c>
      <c r="B3010" t="s">
        <v>4514</v>
      </c>
      <c r="C3010" s="1">
        <v>41974</v>
      </c>
      <c r="D3010" s="2">
        <v>41974</v>
      </c>
      <c r="E3010" t="s">
        <v>107</v>
      </c>
      <c r="F3010" t="s">
        <v>299</v>
      </c>
      <c r="G3010" t="s">
        <v>4508</v>
      </c>
      <c r="H3010" s="4">
        <v>15105</v>
      </c>
      <c r="I3010" s="4">
        <v>232.71</v>
      </c>
      <c r="J3010" s="4">
        <v>2674.69</v>
      </c>
      <c r="K3010" s="4">
        <v>12430.31</v>
      </c>
      <c r="L3010" s="2">
        <v>45291</v>
      </c>
      <c r="M3010" t="s">
        <v>6</v>
      </c>
    </row>
    <row r="3011" spans="1:13" ht="12.75" customHeight="1" x14ac:dyDescent="0.25">
      <c r="A3011" t="s">
        <v>4527</v>
      </c>
      <c r="B3011" t="s">
        <v>4516</v>
      </c>
      <c r="C3011" s="1">
        <v>41974</v>
      </c>
      <c r="D3011" s="2">
        <v>41974</v>
      </c>
      <c r="E3011" t="s">
        <v>107</v>
      </c>
      <c r="F3011" t="s">
        <v>299</v>
      </c>
      <c r="G3011" t="s">
        <v>4508</v>
      </c>
      <c r="H3011" s="4">
        <v>795</v>
      </c>
      <c r="I3011" s="4">
        <v>12.25</v>
      </c>
      <c r="J3011" s="4">
        <v>140.78</v>
      </c>
      <c r="K3011" s="4">
        <v>654.22</v>
      </c>
      <c r="L3011" s="2">
        <v>45291</v>
      </c>
      <c r="M3011" t="s">
        <v>6</v>
      </c>
    </row>
    <row r="3012" spans="1:13" ht="12.75" customHeight="1" x14ac:dyDescent="0.25">
      <c r="A3012" t="s">
        <v>4528</v>
      </c>
      <c r="B3012" t="s">
        <v>4529</v>
      </c>
      <c r="C3012" s="1">
        <v>42004</v>
      </c>
      <c r="D3012" s="2">
        <v>42005</v>
      </c>
      <c r="E3012" t="s">
        <v>107</v>
      </c>
      <c r="F3012" t="s">
        <v>299</v>
      </c>
      <c r="G3012" t="s">
        <v>4530</v>
      </c>
      <c r="H3012" s="4">
        <v>20300</v>
      </c>
      <c r="I3012" s="4">
        <v>312.88</v>
      </c>
      <c r="J3012" s="4">
        <v>3560.88</v>
      </c>
      <c r="K3012" s="4">
        <v>16739.12</v>
      </c>
      <c r="L3012" s="2">
        <v>45291</v>
      </c>
      <c r="M3012" t="s">
        <v>6</v>
      </c>
    </row>
    <row r="3013" spans="1:13" ht="12.75" customHeight="1" x14ac:dyDescent="0.25">
      <c r="A3013" t="s">
        <v>4531</v>
      </c>
      <c r="B3013" t="s">
        <v>4521</v>
      </c>
      <c r="C3013" s="1">
        <v>42004</v>
      </c>
      <c r="D3013" s="2">
        <v>42005</v>
      </c>
      <c r="E3013" t="s">
        <v>107</v>
      </c>
      <c r="F3013" t="s">
        <v>299</v>
      </c>
      <c r="G3013" t="s">
        <v>4530</v>
      </c>
      <c r="H3013" s="4">
        <v>7300</v>
      </c>
      <c r="I3013" s="4">
        <v>112.51</v>
      </c>
      <c r="J3013" s="4">
        <v>1280.51</v>
      </c>
      <c r="K3013" s="4">
        <v>6019.49</v>
      </c>
      <c r="L3013" s="2">
        <v>45291</v>
      </c>
      <c r="M3013" t="s">
        <v>6</v>
      </c>
    </row>
    <row r="3014" spans="1:13" ht="12.75" customHeight="1" x14ac:dyDescent="0.25">
      <c r="A3014" t="s">
        <v>4532</v>
      </c>
      <c r="B3014" t="s">
        <v>4516</v>
      </c>
      <c r="C3014" s="1">
        <v>42004</v>
      </c>
      <c r="D3014" s="2">
        <v>42005</v>
      </c>
      <c r="E3014" t="s">
        <v>107</v>
      </c>
      <c r="F3014" t="s">
        <v>299</v>
      </c>
      <c r="G3014" t="s">
        <v>4530</v>
      </c>
      <c r="H3014" s="4">
        <v>6800</v>
      </c>
      <c r="I3014" s="4">
        <v>104.81</v>
      </c>
      <c r="J3014" s="4">
        <v>1192.81</v>
      </c>
      <c r="K3014" s="4">
        <v>5607.19</v>
      </c>
      <c r="L3014" s="2">
        <v>45291</v>
      </c>
      <c r="M3014" t="s">
        <v>6</v>
      </c>
    </row>
    <row r="3015" spans="1:13" ht="12.75" customHeight="1" x14ac:dyDescent="0.25">
      <c r="A3015" t="s">
        <v>4533</v>
      </c>
      <c r="B3015" t="s">
        <v>4534</v>
      </c>
      <c r="C3015" s="1">
        <v>42004</v>
      </c>
      <c r="D3015" s="2">
        <v>42005</v>
      </c>
      <c r="E3015" t="s">
        <v>107</v>
      </c>
      <c r="F3015" t="s">
        <v>299</v>
      </c>
      <c r="G3015" t="s">
        <v>4530</v>
      </c>
      <c r="H3015" s="4">
        <v>130242.35</v>
      </c>
      <c r="I3015" s="4">
        <v>2007.41</v>
      </c>
      <c r="J3015" s="4">
        <v>22846.21</v>
      </c>
      <c r="K3015" s="4">
        <v>107396.14</v>
      </c>
      <c r="L3015" s="2">
        <v>45291</v>
      </c>
      <c r="M3015" t="s">
        <v>6</v>
      </c>
    </row>
    <row r="3016" spans="1:13" ht="12.75" customHeight="1" x14ac:dyDescent="0.25">
      <c r="A3016" t="s">
        <v>4535</v>
      </c>
      <c r="B3016" t="s">
        <v>4536</v>
      </c>
      <c r="C3016" s="1">
        <v>42004</v>
      </c>
      <c r="D3016" s="2">
        <v>42004</v>
      </c>
      <c r="E3016" t="s">
        <v>107</v>
      </c>
      <c r="F3016" t="s">
        <v>299</v>
      </c>
      <c r="G3016" t="s">
        <v>4508</v>
      </c>
      <c r="H3016" s="4">
        <v>-151568</v>
      </c>
      <c r="I3016" s="4">
        <v>0</v>
      </c>
      <c r="J3016" s="4">
        <v>-151568</v>
      </c>
      <c r="K3016" s="4">
        <v>0</v>
      </c>
      <c r="L3016" s="2">
        <v>45291</v>
      </c>
      <c r="M3016" t="s">
        <v>6</v>
      </c>
    </row>
    <row r="3017" spans="1:13" ht="12.75" customHeight="1" x14ac:dyDescent="0.25">
      <c r="A3017" t="s">
        <v>4537</v>
      </c>
      <c r="B3017" t="s">
        <v>4538</v>
      </c>
      <c r="C3017" s="1">
        <v>42004</v>
      </c>
      <c r="D3017" s="2">
        <v>42005</v>
      </c>
      <c r="E3017" t="s">
        <v>107</v>
      </c>
      <c r="F3017" t="s">
        <v>299</v>
      </c>
      <c r="G3017" t="s">
        <v>4530</v>
      </c>
      <c r="H3017" s="4">
        <v>-51148</v>
      </c>
      <c r="I3017" s="4">
        <v>-788.34</v>
      </c>
      <c r="J3017" s="4">
        <v>-8972.02</v>
      </c>
      <c r="K3017" s="4">
        <v>-42175.98</v>
      </c>
      <c r="L3017" s="2">
        <v>45291</v>
      </c>
      <c r="M3017" t="s">
        <v>6</v>
      </c>
    </row>
    <row r="3018" spans="1:13" ht="12.75" customHeight="1" x14ac:dyDescent="0.25">
      <c r="A3018" t="s">
        <v>4539</v>
      </c>
      <c r="B3018" t="s">
        <v>4538</v>
      </c>
      <c r="C3018" s="1">
        <v>42004</v>
      </c>
      <c r="D3018" s="2">
        <v>42005</v>
      </c>
      <c r="E3018" t="s">
        <v>4</v>
      </c>
      <c r="F3018" t="s">
        <v>5</v>
      </c>
      <c r="G3018" t="s">
        <v>5</v>
      </c>
      <c r="H3018" s="4">
        <v>51148</v>
      </c>
      <c r="I3018" s="4">
        <v>0</v>
      </c>
      <c r="J3018" s="4">
        <v>0</v>
      </c>
      <c r="K3018" s="4">
        <v>51148</v>
      </c>
      <c r="L3018" s="2">
        <v>45291</v>
      </c>
      <c r="M3018" t="s">
        <v>6</v>
      </c>
    </row>
    <row r="3019" spans="1:13" ht="12.75" customHeight="1" x14ac:dyDescent="0.25">
      <c r="A3019" t="s">
        <v>4540</v>
      </c>
      <c r="B3019" t="s">
        <v>4541</v>
      </c>
      <c r="C3019" s="1">
        <v>42004</v>
      </c>
      <c r="D3019" s="2">
        <v>42004</v>
      </c>
      <c r="E3019" t="s">
        <v>107</v>
      </c>
      <c r="F3019" t="s">
        <v>299</v>
      </c>
      <c r="G3019" t="s">
        <v>4508</v>
      </c>
      <c r="H3019" s="4">
        <v>-12254</v>
      </c>
      <c r="I3019" s="4">
        <v>0</v>
      </c>
      <c r="J3019" s="4">
        <v>-12254</v>
      </c>
      <c r="K3019" s="4">
        <v>0</v>
      </c>
      <c r="L3019" s="2">
        <v>45291</v>
      </c>
      <c r="M3019" t="s">
        <v>6</v>
      </c>
    </row>
    <row r="3020" spans="1:13" ht="12.75" customHeight="1" x14ac:dyDescent="0.25">
      <c r="A3020" t="s">
        <v>4542</v>
      </c>
      <c r="B3020" t="s">
        <v>4543</v>
      </c>
      <c r="C3020" s="1">
        <v>42004</v>
      </c>
      <c r="D3020" s="2">
        <v>42005</v>
      </c>
      <c r="E3020" t="s">
        <v>107</v>
      </c>
      <c r="F3020" t="s">
        <v>299</v>
      </c>
      <c r="G3020" t="s">
        <v>4530</v>
      </c>
      <c r="H3020" s="4">
        <v>-3666</v>
      </c>
      <c r="I3020" s="4">
        <v>-56.5</v>
      </c>
      <c r="J3020" s="4">
        <v>-643.05999999999995</v>
      </c>
      <c r="K3020" s="4">
        <v>-3022.94</v>
      </c>
      <c r="L3020" s="2">
        <v>45291</v>
      </c>
      <c r="M3020" t="s">
        <v>6</v>
      </c>
    </row>
    <row r="3021" spans="1:13" ht="12.75" customHeight="1" x14ac:dyDescent="0.25">
      <c r="A3021" t="s">
        <v>4544</v>
      </c>
      <c r="B3021" t="s">
        <v>4543</v>
      </c>
      <c r="C3021" s="1">
        <v>42004</v>
      </c>
      <c r="D3021" s="2">
        <v>42005</v>
      </c>
      <c r="E3021" t="s">
        <v>4</v>
      </c>
      <c r="F3021" t="s">
        <v>5</v>
      </c>
      <c r="G3021" t="s">
        <v>5</v>
      </c>
      <c r="H3021" s="4">
        <v>3666</v>
      </c>
      <c r="I3021" s="4">
        <v>0</v>
      </c>
      <c r="J3021" s="4">
        <v>0</v>
      </c>
      <c r="K3021" s="4">
        <v>3666</v>
      </c>
      <c r="L3021" s="2">
        <v>45291</v>
      </c>
      <c r="M3021" t="s">
        <v>6</v>
      </c>
    </row>
    <row r="3022" spans="1:13" ht="12.75" customHeight="1" x14ac:dyDescent="0.25">
      <c r="A3022" t="s">
        <v>4545</v>
      </c>
      <c r="B3022" t="s">
        <v>4546</v>
      </c>
      <c r="C3022" s="1">
        <v>42094</v>
      </c>
      <c r="D3022" s="2">
        <v>42095</v>
      </c>
      <c r="E3022" t="s">
        <v>107</v>
      </c>
      <c r="F3022" t="s">
        <v>299</v>
      </c>
      <c r="G3022" t="s">
        <v>4547</v>
      </c>
      <c r="H3022" s="4">
        <v>1315659.94</v>
      </c>
      <c r="I3022" s="4">
        <v>20305.62</v>
      </c>
      <c r="J3022" s="4">
        <v>224232.92</v>
      </c>
      <c r="K3022" s="4">
        <v>1091427.02</v>
      </c>
      <c r="L3022" s="2">
        <v>45291</v>
      </c>
      <c r="M3022" t="s">
        <v>6</v>
      </c>
    </row>
    <row r="3023" spans="1:13" ht="12.75" customHeight="1" x14ac:dyDescent="0.25">
      <c r="A3023" t="s">
        <v>4548</v>
      </c>
      <c r="B3023" t="s">
        <v>4549</v>
      </c>
      <c r="C3023" s="1">
        <v>42094</v>
      </c>
      <c r="D3023" s="2">
        <v>42095</v>
      </c>
      <c r="E3023" t="s">
        <v>107</v>
      </c>
      <c r="F3023" t="s">
        <v>299</v>
      </c>
      <c r="G3023" t="s">
        <v>4547</v>
      </c>
      <c r="H3023" s="4">
        <v>142660.65</v>
      </c>
      <c r="I3023" s="4">
        <v>2201.8000000000002</v>
      </c>
      <c r="J3023" s="4">
        <v>24314.18</v>
      </c>
      <c r="K3023" s="4">
        <v>118346.47</v>
      </c>
      <c r="L3023" s="2">
        <v>45291</v>
      </c>
      <c r="M3023" t="s">
        <v>6</v>
      </c>
    </row>
    <row r="3024" spans="1:13" ht="12.75" customHeight="1" x14ac:dyDescent="0.25">
      <c r="A3024" t="s">
        <v>4550</v>
      </c>
      <c r="B3024" t="s">
        <v>4551</v>
      </c>
      <c r="C3024" s="1">
        <v>42185</v>
      </c>
      <c r="D3024" s="2">
        <v>42248</v>
      </c>
      <c r="E3024" t="s">
        <v>107</v>
      </c>
      <c r="F3024" t="s">
        <v>299</v>
      </c>
      <c r="G3024" t="s">
        <v>4552</v>
      </c>
      <c r="H3024" s="4">
        <v>170774.95</v>
      </c>
      <c r="I3024" s="4">
        <v>2641.6</v>
      </c>
      <c r="J3024" s="4">
        <v>27688.6</v>
      </c>
      <c r="K3024" s="4">
        <v>143086.35</v>
      </c>
      <c r="L3024" s="2">
        <v>45291</v>
      </c>
      <c r="M3024" t="s">
        <v>6</v>
      </c>
    </row>
    <row r="3025" spans="1:13" ht="12.75" customHeight="1" x14ac:dyDescent="0.25">
      <c r="A3025" t="s">
        <v>4553</v>
      </c>
      <c r="B3025" t="s">
        <v>4554</v>
      </c>
      <c r="C3025" s="1">
        <v>42185</v>
      </c>
      <c r="D3025" s="2">
        <v>42248</v>
      </c>
      <c r="E3025" t="s">
        <v>107</v>
      </c>
      <c r="F3025" t="s">
        <v>299</v>
      </c>
      <c r="G3025" t="s">
        <v>4552</v>
      </c>
      <c r="H3025" s="4">
        <v>182291.06</v>
      </c>
      <c r="I3025" s="4">
        <v>2819.73</v>
      </c>
      <c r="J3025" s="4">
        <v>29555.74</v>
      </c>
      <c r="K3025" s="4">
        <v>152735.32</v>
      </c>
      <c r="L3025" s="2">
        <v>45291</v>
      </c>
      <c r="M3025" t="s">
        <v>6</v>
      </c>
    </row>
    <row r="3026" spans="1:13" ht="12.75" customHeight="1" x14ac:dyDescent="0.25">
      <c r="A3026" t="s">
        <v>4555</v>
      </c>
      <c r="B3026" t="s">
        <v>4556</v>
      </c>
      <c r="C3026" s="1">
        <v>42185</v>
      </c>
      <c r="D3026" s="2">
        <v>42248</v>
      </c>
      <c r="E3026" t="s">
        <v>107</v>
      </c>
      <c r="F3026" t="s">
        <v>299</v>
      </c>
      <c r="G3026" t="s">
        <v>4552</v>
      </c>
      <c r="H3026" s="4">
        <v>422398.82</v>
      </c>
      <c r="I3026" s="4">
        <v>6533.78</v>
      </c>
      <c r="J3026" s="4">
        <v>68485.63</v>
      </c>
      <c r="K3026" s="4">
        <v>353913.19</v>
      </c>
      <c r="L3026" s="2">
        <v>45291</v>
      </c>
      <c r="M3026" t="s">
        <v>6</v>
      </c>
    </row>
    <row r="3027" spans="1:13" ht="12.75" customHeight="1" x14ac:dyDescent="0.25">
      <c r="A3027" t="s">
        <v>4557</v>
      </c>
      <c r="B3027" t="s">
        <v>4558</v>
      </c>
      <c r="C3027" s="1">
        <v>42248</v>
      </c>
      <c r="D3027" s="2">
        <v>42248</v>
      </c>
      <c r="E3027" t="s">
        <v>107</v>
      </c>
      <c r="F3027" t="s">
        <v>299</v>
      </c>
      <c r="G3027" t="s">
        <v>4552</v>
      </c>
      <c r="H3027" s="4">
        <v>10468.16</v>
      </c>
      <c r="I3027" s="4">
        <v>161.93</v>
      </c>
      <c r="J3027" s="4">
        <v>1697.24</v>
      </c>
      <c r="K3027" s="4">
        <v>8770.92</v>
      </c>
      <c r="L3027" s="2">
        <v>45291</v>
      </c>
      <c r="M3027" t="s">
        <v>6</v>
      </c>
    </row>
    <row r="3028" spans="1:13" ht="12.75" customHeight="1" x14ac:dyDescent="0.25">
      <c r="A3028" t="s">
        <v>4559</v>
      </c>
      <c r="B3028" t="s">
        <v>4560</v>
      </c>
      <c r="C3028" s="1">
        <v>42248</v>
      </c>
      <c r="D3028" s="2">
        <v>42248</v>
      </c>
      <c r="E3028" t="s">
        <v>107</v>
      </c>
      <c r="F3028" t="s">
        <v>299</v>
      </c>
      <c r="G3028" t="s">
        <v>4552</v>
      </c>
      <c r="H3028" s="4">
        <v>73480.179999999993</v>
      </c>
      <c r="I3028" s="4">
        <v>1136.6099999999999</v>
      </c>
      <c r="J3028" s="4">
        <v>11913.68</v>
      </c>
      <c r="K3028" s="4">
        <v>61566.5</v>
      </c>
      <c r="L3028" s="2">
        <v>45291</v>
      </c>
      <c r="M3028" t="s">
        <v>6</v>
      </c>
    </row>
    <row r="3029" spans="1:13" ht="12.75" customHeight="1" x14ac:dyDescent="0.25">
      <c r="A3029" t="s">
        <v>4561</v>
      </c>
      <c r="B3029" t="s">
        <v>4562</v>
      </c>
      <c r="C3029" s="1">
        <v>42248</v>
      </c>
      <c r="D3029" s="2">
        <v>42248</v>
      </c>
      <c r="E3029" t="s">
        <v>107</v>
      </c>
      <c r="F3029" t="s">
        <v>299</v>
      </c>
      <c r="G3029" t="s">
        <v>4552</v>
      </c>
      <c r="H3029" s="4">
        <v>16967</v>
      </c>
      <c r="I3029" s="4">
        <v>262.45</v>
      </c>
      <c r="J3029" s="4">
        <v>2750.94</v>
      </c>
      <c r="K3029" s="4">
        <v>14216.06</v>
      </c>
      <c r="L3029" s="2">
        <v>45291</v>
      </c>
      <c r="M3029" t="s">
        <v>6</v>
      </c>
    </row>
    <row r="3030" spans="1:13" ht="12.75" customHeight="1" x14ac:dyDescent="0.25">
      <c r="A3030" t="s">
        <v>4563</v>
      </c>
      <c r="B3030" t="s">
        <v>4564</v>
      </c>
      <c r="C3030" s="1">
        <v>42248</v>
      </c>
      <c r="D3030" s="2">
        <v>42248</v>
      </c>
      <c r="E3030" t="s">
        <v>107</v>
      </c>
      <c r="F3030" t="s">
        <v>299</v>
      </c>
      <c r="G3030" t="s">
        <v>4552</v>
      </c>
      <c r="H3030" s="4">
        <v>92957</v>
      </c>
      <c r="I3030" s="4">
        <v>1437.89</v>
      </c>
      <c r="J3030" s="4">
        <v>15071.58</v>
      </c>
      <c r="K3030" s="4">
        <v>77885.42</v>
      </c>
      <c r="L3030" s="2">
        <v>45291</v>
      </c>
      <c r="M3030" t="s">
        <v>6</v>
      </c>
    </row>
    <row r="3031" spans="1:13" ht="12.75" customHeight="1" x14ac:dyDescent="0.25">
      <c r="A3031" t="s">
        <v>4565</v>
      </c>
      <c r="B3031" t="s">
        <v>4566</v>
      </c>
      <c r="C3031" s="1">
        <v>42248</v>
      </c>
      <c r="D3031" s="2">
        <v>42248</v>
      </c>
      <c r="E3031" t="s">
        <v>107</v>
      </c>
      <c r="F3031" t="s">
        <v>299</v>
      </c>
      <c r="G3031" t="s">
        <v>4552</v>
      </c>
      <c r="H3031" s="4">
        <v>10201.35</v>
      </c>
      <c r="I3031" s="4">
        <v>157.80000000000001</v>
      </c>
      <c r="J3031" s="4">
        <v>1654.02</v>
      </c>
      <c r="K3031" s="4">
        <v>8547.33</v>
      </c>
      <c r="L3031" s="2">
        <v>45291</v>
      </c>
      <c r="M3031" t="s">
        <v>6</v>
      </c>
    </row>
    <row r="3032" spans="1:13" ht="12.75" customHeight="1" x14ac:dyDescent="0.25">
      <c r="A3032" t="s">
        <v>4567</v>
      </c>
      <c r="B3032" t="s">
        <v>4568</v>
      </c>
      <c r="C3032" s="1">
        <v>42248</v>
      </c>
      <c r="D3032" s="2">
        <v>42248</v>
      </c>
      <c r="E3032" t="s">
        <v>107</v>
      </c>
      <c r="F3032" t="s">
        <v>299</v>
      </c>
      <c r="G3032" t="s">
        <v>4552</v>
      </c>
      <c r="H3032" s="4">
        <v>23300</v>
      </c>
      <c r="I3032" s="4">
        <v>360.41</v>
      </c>
      <c r="J3032" s="4">
        <v>3777.74</v>
      </c>
      <c r="K3032" s="4">
        <v>19522.259999999998</v>
      </c>
      <c r="L3032" s="2">
        <v>45291</v>
      </c>
      <c r="M3032" t="s">
        <v>6</v>
      </c>
    </row>
    <row r="3033" spans="1:13" ht="12.75" customHeight="1" x14ac:dyDescent="0.25">
      <c r="A3033" t="s">
        <v>4569</v>
      </c>
      <c r="B3033" t="s">
        <v>4570</v>
      </c>
      <c r="C3033" s="1">
        <v>42248</v>
      </c>
      <c r="D3033" s="2">
        <v>42278</v>
      </c>
      <c r="E3033" t="s">
        <v>107</v>
      </c>
      <c r="F3033" t="s">
        <v>299</v>
      </c>
      <c r="G3033" t="s">
        <v>4571</v>
      </c>
      <c r="H3033" s="4">
        <v>16500</v>
      </c>
      <c r="I3033" s="4">
        <v>255.34</v>
      </c>
      <c r="J3033" s="4">
        <v>2647.84</v>
      </c>
      <c r="K3033" s="4">
        <v>13852.16</v>
      </c>
      <c r="L3033" s="2">
        <v>45291</v>
      </c>
      <c r="M3033" t="s">
        <v>6</v>
      </c>
    </row>
    <row r="3034" spans="1:13" ht="12.75" customHeight="1" x14ac:dyDescent="0.25">
      <c r="A3034" t="s">
        <v>4572</v>
      </c>
      <c r="B3034" t="s">
        <v>4573</v>
      </c>
      <c r="C3034" s="1">
        <v>42248</v>
      </c>
      <c r="D3034" s="2">
        <v>42278</v>
      </c>
      <c r="E3034" t="s">
        <v>107</v>
      </c>
      <c r="F3034" t="s">
        <v>299</v>
      </c>
      <c r="G3034" t="s">
        <v>4571</v>
      </c>
      <c r="H3034" s="4">
        <v>114171</v>
      </c>
      <c r="I3034" s="4">
        <v>1766.81</v>
      </c>
      <c r="J3034" s="4">
        <v>18321.61</v>
      </c>
      <c r="K3034" s="4">
        <v>95849.39</v>
      </c>
      <c r="L3034" s="2">
        <v>45291</v>
      </c>
      <c r="M3034" t="s">
        <v>6</v>
      </c>
    </row>
    <row r="3035" spans="1:13" ht="12.75" customHeight="1" x14ac:dyDescent="0.25">
      <c r="A3035" t="s">
        <v>4574</v>
      </c>
      <c r="B3035" t="s">
        <v>4510</v>
      </c>
      <c r="C3035" s="1">
        <v>42338</v>
      </c>
      <c r="D3035" s="2">
        <v>42339</v>
      </c>
      <c r="E3035" t="s">
        <v>107</v>
      </c>
      <c r="F3035" t="s">
        <v>299</v>
      </c>
      <c r="G3035" t="s">
        <v>4575</v>
      </c>
      <c r="H3035" s="4">
        <v>3540</v>
      </c>
      <c r="I3035" s="4">
        <v>54.83</v>
      </c>
      <c r="J3035" s="4">
        <v>556.33000000000004</v>
      </c>
      <c r="K3035" s="4">
        <v>2983.67</v>
      </c>
      <c r="L3035" s="2">
        <v>45291</v>
      </c>
      <c r="M3035" t="s">
        <v>6</v>
      </c>
    </row>
    <row r="3036" spans="1:13" ht="12.75" customHeight="1" x14ac:dyDescent="0.25">
      <c r="A3036" t="s">
        <v>4576</v>
      </c>
      <c r="B3036" t="s">
        <v>3135</v>
      </c>
      <c r="C3036" s="1">
        <v>42338</v>
      </c>
      <c r="D3036" s="2">
        <v>42339</v>
      </c>
      <c r="E3036" t="s">
        <v>107</v>
      </c>
      <c r="F3036" t="s">
        <v>299</v>
      </c>
      <c r="G3036" t="s">
        <v>4575</v>
      </c>
      <c r="H3036" s="4">
        <v>3545</v>
      </c>
      <c r="I3036" s="4">
        <v>54.91</v>
      </c>
      <c r="J3036" s="4">
        <v>557.12</v>
      </c>
      <c r="K3036" s="4">
        <v>2987.88</v>
      </c>
      <c r="L3036" s="2">
        <v>45291</v>
      </c>
      <c r="M3036" t="s">
        <v>6</v>
      </c>
    </row>
    <row r="3037" spans="1:13" ht="12.75" customHeight="1" x14ac:dyDescent="0.25">
      <c r="A3037" t="s">
        <v>4577</v>
      </c>
      <c r="B3037" t="s">
        <v>4578</v>
      </c>
      <c r="C3037" s="1">
        <v>42338</v>
      </c>
      <c r="D3037" s="2">
        <v>42339</v>
      </c>
      <c r="E3037" t="s">
        <v>107</v>
      </c>
      <c r="F3037" t="s">
        <v>299</v>
      </c>
      <c r="G3037" t="s">
        <v>4575</v>
      </c>
      <c r="H3037" s="4">
        <v>20</v>
      </c>
      <c r="I3037" s="4">
        <v>0.31</v>
      </c>
      <c r="J3037" s="4">
        <v>3.14</v>
      </c>
      <c r="K3037" s="4">
        <v>16.86</v>
      </c>
      <c r="L3037" s="2">
        <v>45291</v>
      </c>
      <c r="M3037" t="s">
        <v>6</v>
      </c>
    </row>
    <row r="3038" spans="1:13" ht="12.75" customHeight="1" x14ac:dyDescent="0.25">
      <c r="A3038" t="s">
        <v>4579</v>
      </c>
      <c r="B3038" t="s">
        <v>4514</v>
      </c>
      <c r="C3038" s="1">
        <v>42338</v>
      </c>
      <c r="D3038" s="2">
        <v>42339</v>
      </c>
      <c r="E3038" t="s">
        <v>107</v>
      </c>
      <c r="F3038" t="s">
        <v>299</v>
      </c>
      <c r="G3038" t="s">
        <v>4575</v>
      </c>
      <c r="H3038" s="4">
        <v>1800</v>
      </c>
      <c r="I3038" s="4">
        <v>27.88</v>
      </c>
      <c r="J3038" s="4">
        <v>282.88</v>
      </c>
      <c r="K3038" s="4">
        <v>1517.12</v>
      </c>
      <c r="L3038" s="2">
        <v>45291</v>
      </c>
      <c r="M3038" t="s">
        <v>6</v>
      </c>
    </row>
    <row r="3039" spans="1:13" ht="12.75" customHeight="1" x14ac:dyDescent="0.25">
      <c r="A3039" t="s">
        <v>4580</v>
      </c>
      <c r="B3039" t="s">
        <v>4512</v>
      </c>
      <c r="C3039" s="1">
        <v>42338</v>
      </c>
      <c r="D3039" s="2">
        <v>42339</v>
      </c>
      <c r="E3039" t="s">
        <v>107</v>
      </c>
      <c r="F3039" t="s">
        <v>299</v>
      </c>
      <c r="G3039" t="s">
        <v>4575</v>
      </c>
      <c r="H3039" s="4">
        <v>2723</v>
      </c>
      <c r="I3039" s="4">
        <v>42.18</v>
      </c>
      <c r="J3039" s="4">
        <v>427.94</v>
      </c>
      <c r="K3039" s="4">
        <v>2295.06</v>
      </c>
      <c r="L3039" s="2">
        <v>45291</v>
      </c>
      <c r="M3039" t="s">
        <v>6</v>
      </c>
    </row>
    <row r="3040" spans="1:13" ht="12.75" customHeight="1" x14ac:dyDescent="0.25">
      <c r="A3040" t="s">
        <v>4581</v>
      </c>
      <c r="B3040" t="s">
        <v>4582</v>
      </c>
      <c r="C3040" s="1">
        <v>42338</v>
      </c>
      <c r="D3040" s="2">
        <v>42339</v>
      </c>
      <c r="E3040" t="s">
        <v>107</v>
      </c>
      <c r="F3040" t="s">
        <v>299</v>
      </c>
      <c r="G3040" t="s">
        <v>4575</v>
      </c>
      <c r="H3040" s="4">
        <v>2100</v>
      </c>
      <c r="I3040" s="4">
        <v>32.53</v>
      </c>
      <c r="J3040" s="4">
        <v>330.03</v>
      </c>
      <c r="K3040" s="4">
        <v>1769.97</v>
      </c>
      <c r="L3040" s="2">
        <v>45291</v>
      </c>
      <c r="M3040" t="s">
        <v>6</v>
      </c>
    </row>
    <row r="3041" spans="1:13" ht="12.75" customHeight="1" x14ac:dyDescent="0.25">
      <c r="A3041" t="s">
        <v>4583</v>
      </c>
      <c r="B3041" t="s">
        <v>4512</v>
      </c>
      <c r="C3041" s="1">
        <v>42338</v>
      </c>
      <c r="D3041" s="2">
        <v>42339</v>
      </c>
      <c r="E3041" t="s">
        <v>107</v>
      </c>
      <c r="F3041" t="s">
        <v>299</v>
      </c>
      <c r="G3041" t="s">
        <v>4575</v>
      </c>
      <c r="H3041" s="4">
        <v>3800</v>
      </c>
      <c r="I3041" s="4">
        <v>58.86</v>
      </c>
      <c r="J3041" s="4">
        <v>597.19000000000005</v>
      </c>
      <c r="K3041" s="4">
        <v>3202.81</v>
      </c>
      <c r="L3041" s="2">
        <v>45291</v>
      </c>
      <c r="M3041" t="s">
        <v>6</v>
      </c>
    </row>
    <row r="3042" spans="1:13" ht="12.75" customHeight="1" x14ac:dyDescent="0.25">
      <c r="A3042" t="s">
        <v>4584</v>
      </c>
      <c r="B3042" t="s">
        <v>4514</v>
      </c>
      <c r="C3042" s="1">
        <v>42338</v>
      </c>
      <c r="D3042" s="2">
        <v>42339</v>
      </c>
      <c r="E3042" t="s">
        <v>107</v>
      </c>
      <c r="F3042" t="s">
        <v>299</v>
      </c>
      <c r="G3042" t="s">
        <v>4575</v>
      </c>
      <c r="H3042" s="4">
        <v>32730.5</v>
      </c>
      <c r="I3042" s="4">
        <v>506.95</v>
      </c>
      <c r="J3042" s="4">
        <v>5143.7700000000004</v>
      </c>
      <c r="K3042" s="4">
        <v>27586.73</v>
      </c>
      <c r="L3042" s="2">
        <v>45291</v>
      </c>
      <c r="M3042" t="s">
        <v>6</v>
      </c>
    </row>
    <row r="3043" spans="1:13" ht="12.75" customHeight="1" x14ac:dyDescent="0.25">
      <c r="A3043" t="s">
        <v>4585</v>
      </c>
      <c r="B3043" t="s">
        <v>4516</v>
      </c>
      <c r="C3043" s="1">
        <v>42338</v>
      </c>
      <c r="D3043" s="2">
        <v>42339</v>
      </c>
      <c r="E3043" t="s">
        <v>107</v>
      </c>
      <c r="F3043" t="s">
        <v>299</v>
      </c>
      <c r="G3043" t="s">
        <v>4575</v>
      </c>
      <c r="H3043" s="4">
        <v>4103.63</v>
      </c>
      <c r="I3043" s="4">
        <v>63.56</v>
      </c>
      <c r="J3043" s="4">
        <v>644.89</v>
      </c>
      <c r="K3043" s="4">
        <v>3458.74</v>
      </c>
      <c r="L3043" s="2">
        <v>45291</v>
      </c>
      <c r="M3043" t="s">
        <v>6</v>
      </c>
    </row>
    <row r="3044" spans="1:13" ht="12.75" customHeight="1" x14ac:dyDescent="0.25">
      <c r="A3044" t="s">
        <v>4586</v>
      </c>
      <c r="B3044" t="s">
        <v>4512</v>
      </c>
      <c r="C3044" s="1">
        <v>42338</v>
      </c>
      <c r="D3044" s="2">
        <v>42339</v>
      </c>
      <c r="E3044" t="s">
        <v>107</v>
      </c>
      <c r="F3044" t="s">
        <v>299</v>
      </c>
      <c r="G3044" t="s">
        <v>4575</v>
      </c>
      <c r="H3044" s="4">
        <v>27300</v>
      </c>
      <c r="I3044" s="4">
        <v>422.84</v>
      </c>
      <c r="J3044" s="4">
        <v>4290.34</v>
      </c>
      <c r="K3044" s="4">
        <v>23009.66</v>
      </c>
      <c r="L3044" s="2">
        <v>45291</v>
      </c>
      <c r="M3044" t="s">
        <v>6</v>
      </c>
    </row>
    <row r="3045" spans="1:13" ht="12.75" customHeight="1" x14ac:dyDescent="0.25">
      <c r="A3045" t="s">
        <v>4587</v>
      </c>
      <c r="B3045" t="s">
        <v>1607</v>
      </c>
      <c r="C3045" s="1">
        <v>42338</v>
      </c>
      <c r="D3045" s="2">
        <v>42339</v>
      </c>
      <c r="E3045" t="s">
        <v>107</v>
      </c>
      <c r="F3045" t="s">
        <v>299</v>
      </c>
      <c r="G3045" t="s">
        <v>4575</v>
      </c>
      <c r="H3045" s="4">
        <v>4800</v>
      </c>
      <c r="I3045" s="4">
        <v>74.349999999999994</v>
      </c>
      <c r="J3045" s="4">
        <v>754.35</v>
      </c>
      <c r="K3045" s="4">
        <v>4045.65</v>
      </c>
      <c r="L3045" s="2">
        <v>45291</v>
      </c>
      <c r="M3045" t="s">
        <v>6</v>
      </c>
    </row>
    <row r="3046" spans="1:13" ht="12.75" customHeight="1" x14ac:dyDescent="0.25">
      <c r="A3046" t="s">
        <v>4588</v>
      </c>
      <c r="B3046" t="s">
        <v>2636</v>
      </c>
      <c r="C3046" s="1">
        <v>42338</v>
      </c>
      <c r="D3046" s="2">
        <v>42339</v>
      </c>
      <c r="E3046" t="s">
        <v>107</v>
      </c>
      <c r="F3046" t="s">
        <v>299</v>
      </c>
      <c r="G3046" t="s">
        <v>4575</v>
      </c>
      <c r="H3046" s="4">
        <v>3932</v>
      </c>
      <c r="I3046" s="4">
        <v>60.9</v>
      </c>
      <c r="J3046" s="4">
        <v>617.92999999999995</v>
      </c>
      <c r="K3046" s="4">
        <v>3314.07</v>
      </c>
      <c r="L3046" s="2">
        <v>45291</v>
      </c>
      <c r="M3046" t="s">
        <v>6</v>
      </c>
    </row>
    <row r="3047" spans="1:13" ht="12.75" customHeight="1" x14ac:dyDescent="0.25">
      <c r="A3047" t="s">
        <v>4589</v>
      </c>
      <c r="B3047" t="s">
        <v>4514</v>
      </c>
      <c r="C3047" s="1">
        <v>42338</v>
      </c>
      <c r="D3047" s="2">
        <v>42339</v>
      </c>
      <c r="E3047" t="s">
        <v>107</v>
      </c>
      <c r="F3047" t="s">
        <v>299</v>
      </c>
      <c r="G3047" t="s">
        <v>4575</v>
      </c>
      <c r="H3047" s="4">
        <v>95460</v>
      </c>
      <c r="I3047" s="4">
        <v>1478.55</v>
      </c>
      <c r="J3047" s="4">
        <v>15002.05</v>
      </c>
      <c r="K3047" s="4">
        <v>80457.95</v>
      </c>
      <c r="L3047" s="2">
        <v>45291</v>
      </c>
      <c r="M3047" t="s">
        <v>6</v>
      </c>
    </row>
    <row r="3048" spans="1:13" ht="12.75" customHeight="1" x14ac:dyDescent="0.25">
      <c r="A3048" t="s">
        <v>4590</v>
      </c>
      <c r="B3048" t="s">
        <v>4591</v>
      </c>
      <c r="C3048" s="1">
        <v>42338</v>
      </c>
      <c r="D3048" s="2">
        <v>42339</v>
      </c>
      <c r="E3048" t="s">
        <v>107</v>
      </c>
      <c r="F3048" t="s">
        <v>299</v>
      </c>
      <c r="G3048" t="s">
        <v>4575</v>
      </c>
      <c r="H3048" s="4">
        <v>576</v>
      </c>
      <c r="I3048" s="4">
        <v>8.92</v>
      </c>
      <c r="J3048" s="4">
        <v>90.52</v>
      </c>
      <c r="K3048" s="4">
        <v>485.48</v>
      </c>
      <c r="L3048" s="2">
        <v>45291</v>
      </c>
      <c r="M3048" t="s">
        <v>6</v>
      </c>
    </row>
    <row r="3049" spans="1:13" ht="12.75" customHeight="1" x14ac:dyDescent="0.25">
      <c r="A3049" t="s">
        <v>4592</v>
      </c>
      <c r="B3049" t="s">
        <v>4516</v>
      </c>
      <c r="C3049" s="1">
        <v>42338</v>
      </c>
      <c r="D3049" s="2">
        <v>42339</v>
      </c>
      <c r="E3049" t="s">
        <v>107</v>
      </c>
      <c r="F3049" t="s">
        <v>299</v>
      </c>
      <c r="G3049" t="s">
        <v>4575</v>
      </c>
      <c r="H3049" s="4">
        <v>4432</v>
      </c>
      <c r="I3049" s="4">
        <v>68.650000000000006</v>
      </c>
      <c r="J3049" s="4">
        <v>696.52</v>
      </c>
      <c r="K3049" s="4">
        <v>3735.48</v>
      </c>
      <c r="L3049" s="2">
        <v>45291</v>
      </c>
      <c r="M3049" t="s">
        <v>6</v>
      </c>
    </row>
    <row r="3050" spans="1:13" ht="12.75" customHeight="1" x14ac:dyDescent="0.25">
      <c r="A3050" t="s">
        <v>4593</v>
      </c>
      <c r="B3050" t="s">
        <v>4514</v>
      </c>
      <c r="C3050" s="1">
        <v>42338</v>
      </c>
      <c r="D3050" s="2">
        <v>42339</v>
      </c>
      <c r="E3050" t="s">
        <v>107</v>
      </c>
      <c r="F3050" t="s">
        <v>299</v>
      </c>
      <c r="G3050" t="s">
        <v>4575</v>
      </c>
      <c r="H3050" s="4">
        <v>13016</v>
      </c>
      <c r="I3050" s="4">
        <v>201.6</v>
      </c>
      <c r="J3050" s="4">
        <v>2045.53</v>
      </c>
      <c r="K3050" s="4">
        <v>10970.47</v>
      </c>
      <c r="L3050" s="2">
        <v>45291</v>
      </c>
      <c r="M3050" t="s">
        <v>6</v>
      </c>
    </row>
    <row r="3051" spans="1:13" ht="12.75" customHeight="1" x14ac:dyDescent="0.25">
      <c r="A3051" t="s">
        <v>4594</v>
      </c>
      <c r="B3051" t="s">
        <v>4512</v>
      </c>
      <c r="C3051" s="1">
        <v>42338</v>
      </c>
      <c r="D3051" s="2">
        <v>42339</v>
      </c>
      <c r="E3051" t="s">
        <v>107</v>
      </c>
      <c r="F3051" t="s">
        <v>299</v>
      </c>
      <c r="G3051" t="s">
        <v>4575</v>
      </c>
      <c r="H3051" s="4">
        <v>7200</v>
      </c>
      <c r="I3051" s="4">
        <v>111.52</v>
      </c>
      <c r="J3051" s="4">
        <v>1131.52</v>
      </c>
      <c r="K3051" s="4">
        <v>6068.48</v>
      </c>
      <c r="L3051" s="2">
        <v>45291</v>
      </c>
      <c r="M3051" t="s">
        <v>6</v>
      </c>
    </row>
    <row r="3052" spans="1:13" ht="12.75" customHeight="1" x14ac:dyDescent="0.25">
      <c r="A3052" t="s">
        <v>4595</v>
      </c>
      <c r="B3052" t="s">
        <v>4596</v>
      </c>
      <c r="C3052" s="1">
        <v>42338</v>
      </c>
      <c r="D3052" s="2">
        <v>42339</v>
      </c>
      <c r="E3052" t="s">
        <v>107</v>
      </c>
      <c r="F3052" t="s">
        <v>299</v>
      </c>
      <c r="G3052" t="s">
        <v>4575</v>
      </c>
      <c r="H3052" s="4">
        <v>6900</v>
      </c>
      <c r="I3052" s="4">
        <v>106.87</v>
      </c>
      <c r="J3052" s="4">
        <v>1084.3699999999999</v>
      </c>
      <c r="K3052" s="4">
        <v>5815.63</v>
      </c>
      <c r="L3052" s="2">
        <v>45291</v>
      </c>
      <c r="M3052" t="s">
        <v>6</v>
      </c>
    </row>
    <row r="3053" spans="1:13" ht="12.75" customHeight="1" x14ac:dyDescent="0.25">
      <c r="A3053" t="s">
        <v>4597</v>
      </c>
      <c r="B3053" t="s">
        <v>4516</v>
      </c>
      <c r="C3053" s="1">
        <v>42338</v>
      </c>
      <c r="D3053" s="2">
        <v>42339</v>
      </c>
      <c r="E3053" t="s">
        <v>107</v>
      </c>
      <c r="F3053" t="s">
        <v>299</v>
      </c>
      <c r="G3053" t="s">
        <v>4575</v>
      </c>
      <c r="H3053" s="4">
        <v>4118</v>
      </c>
      <c r="I3053" s="4">
        <v>63.78</v>
      </c>
      <c r="J3053" s="4">
        <v>647.16</v>
      </c>
      <c r="K3053" s="4">
        <v>3470.84</v>
      </c>
      <c r="L3053" s="2">
        <v>45291</v>
      </c>
      <c r="M3053" t="s">
        <v>6</v>
      </c>
    </row>
    <row r="3054" spans="1:13" ht="12.75" customHeight="1" x14ac:dyDescent="0.25">
      <c r="A3054" t="s">
        <v>4598</v>
      </c>
      <c r="B3054" t="s">
        <v>4478</v>
      </c>
      <c r="C3054" s="1">
        <v>42338</v>
      </c>
      <c r="D3054" s="2">
        <v>42339</v>
      </c>
      <c r="E3054" t="s">
        <v>107</v>
      </c>
      <c r="F3054" t="s">
        <v>299</v>
      </c>
      <c r="G3054" t="s">
        <v>4575</v>
      </c>
      <c r="H3054" s="4">
        <v>39972</v>
      </c>
      <c r="I3054" s="4">
        <v>619.12</v>
      </c>
      <c r="J3054" s="4">
        <v>6281.82</v>
      </c>
      <c r="K3054" s="4">
        <v>33690.18</v>
      </c>
      <c r="L3054" s="2">
        <v>45291</v>
      </c>
      <c r="M3054" t="s">
        <v>6</v>
      </c>
    </row>
    <row r="3055" spans="1:13" ht="12.75" customHeight="1" x14ac:dyDescent="0.25">
      <c r="A3055" t="s">
        <v>4599</v>
      </c>
      <c r="B3055" t="s">
        <v>4600</v>
      </c>
      <c r="C3055" s="1">
        <v>42338</v>
      </c>
      <c r="D3055" s="2">
        <v>42339</v>
      </c>
      <c r="E3055" t="s">
        <v>107</v>
      </c>
      <c r="F3055" t="s">
        <v>299</v>
      </c>
      <c r="G3055" t="s">
        <v>4575</v>
      </c>
      <c r="H3055" s="4">
        <v>1600</v>
      </c>
      <c r="I3055" s="4">
        <v>24.78</v>
      </c>
      <c r="J3055" s="4">
        <v>251.45</v>
      </c>
      <c r="K3055" s="4">
        <v>1348.55</v>
      </c>
      <c r="L3055" s="2">
        <v>45291</v>
      </c>
      <c r="M3055" t="s">
        <v>6</v>
      </c>
    </row>
    <row r="3056" spans="1:13" ht="12.75" customHeight="1" x14ac:dyDescent="0.25">
      <c r="A3056" t="s">
        <v>4601</v>
      </c>
      <c r="B3056" t="s">
        <v>4602</v>
      </c>
      <c r="C3056" s="1">
        <v>42338</v>
      </c>
      <c r="D3056" s="2">
        <v>42339</v>
      </c>
      <c r="E3056" t="s">
        <v>107</v>
      </c>
      <c r="F3056" t="s">
        <v>299</v>
      </c>
      <c r="G3056" t="s">
        <v>4575</v>
      </c>
      <c r="H3056" s="4">
        <v>3500</v>
      </c>
      <c r="I3056" s="4">
        <v>54.21</v>
      </c>
      <c r="J3056" s="4">
        <v>550.04</v>
      </c>
      <c r="K3056" s="4">
        <v>2949.96</v>
      </c>
      <c r="L3056" s="2">
        <v>45291</v>
      </c>
      <c r="M3056" t="s">
        <v>6</v>
      </c>
    </row>
    <row r="3057" spans="1:13" ht="12.75" customHeight="1" x14ac:dyDescent="0.25">
      <c r="A3057" t="s">
        <v>4603</v>
      </c>
      <c r="B3057" t="s">
        <v>4482</v>
      </c>
      <c r="C3057" s="1">
        <v>42338</v>
      </c>
      <c r="D3057" s="2">
        <v>42339</v>
      </c>
      <c r="E3057" t="s">
        <v>107</v>
      </c>
      <c r="F3057" t="s">
        <v>299</v>
      </c>
      <c r="G3057" t="s">
        <v>4575</v>
      </c>
      <c r="H3057" s="4">
        <v>5628</v>
      </c>
      <c r="I3057" s="4">
        <v>87.17</v>
      </c>
      <c r="J3057" s="4">
        <v>884.47</v>
      </c>
      <c r="K3057" s="4">
        <v>4743.53</v>
      </c>
      <c r="L3057" s="2">
        <v>45291</v>
      </c>
      <c r="M3057" t="s">
        <v>6</v>
      </c>
    </row>
    <row r="3058" spans="1:13" ht="12.75" customHeight="1" x14ac:dyDescent="0.25">
      <c r="A3058" t="s">
        <v>4604</v>
      </c>
      <c r="B3058" t="s">
        <v>4480</v>
      </c>
      <c r="C3058" s="1">
        <v>42338</v>
      </c>
      <c r="D3058" s="2">
        <v>42339</v>
      </c>
      <c r="E3058" t="s">
        <v>107</v>
      </c>
      <c r="F3058" t="s">
        <v>299</v>
      </c>
      <c r="G3058" t="s">
        <v>4575</v>
      </c>
      <c r="H3058" s="4">
        <v>3200</v>
      </c>
      <c r="I3058" s="4">
        <v>49.56</v>
      </c>
      <c r="J3058" s="4">
        <v>502.89</v>
      </c>
      <c r="K3058" s="4">
        <v>2697.11</v>
      </c>
      <c r="L3058" s="2">
        <v>45291</v>
      </c>
      <c r="M3058" t="s">
        <v>6</v>
      </c>
    </row>
    <row r="3059" spans="1:13" ht="12.75" customHeight="1" x14ac:dyDescent="0.25">
      <c r="A3059" t="s">
        <v>4605</v>
      </c>
      <c r="B3059" t="s">
        <v>4514</v>
      </c>
      <c r="C3059" s="1">
        <v>42338</v>
      </c>
      <c r="D3059" s="2">
        <v>42339</v>
      </c>
      <c r="E3059" t="s">
        <v>107</v>
      </c>
      <c r="F3059" t="s">
        <v>299</v>
      </c>
      <c r="G3059" t="s">
        <v>4575</v>
      </c>
      <c r="H3059" s="4">
        <v>30500</v>
      </c>
      <c r="I3059" s="4">
        <v>472.41</v>
      </c>
      <c r="J3059" s="4">
        <v>4793.24</v>
      </c>
      <c r="K3059" s="4">
        <v>25706.76</v>
      </c>
      <c r="L3059" s="2">
        <v>45291</v>
      </c>
      <c r="M3059" t="s">
        <v>6</v>
      </c>
    </row>
    <row r="3060" spans="1:13" ht="12.75" customHeight="1" x14ac:dyDescent="0.25">
      <c r="A3060" t="s">
        <v>4606</v>
      </c>
      <c r="B3060" t="s">
        <v>4512</v>
      </c>
      <c r="C3060" s="1">
        <v>42338</v>
      </c>
      <c r="D3060" s="2">
        <v>42339</v>
      </c>
      <c r="E3060" t="s">
        <v>107</v>
      </c>
      <c r="F3060" t="s">
        <v>299</v>
      </c>
      <c r="G3060" t="s">
        <v>4575</v>
      </c>
      <c r="H3060" s="4">
        <v>11100</v>
      </c>
      <c r="I3060" s="4">
        <v>171.93</v>
      </c>
      <c r="J3060" s="4">
        <v>1744.43</v>
      </c>
      <c r="K3060" s="4">
        <v>9355.57</v>
      </c>
      <c r="L3060" s="2">
        <v>45291</v>
      </c>
      <c r="M3060" t="s">
        <v>6</v>
      </c>
    </row>
    <row r="3061" spans="1:13" ht="12.75" customHeight="1" x14ac:dyDescent="0.25">
      <c r="A3061" t="s">
        <v>4607</v>
      </c>
      <c r="B3061" t="s">
        <v>4608</v>
      </c>
      <c r="C3061" s="1">
        <v>42338</v>
      </c>
      <c r="D3061" s="2">
        <v>42339</v>
      </c>
      <c r="E3061" t="s">
        <v>107</v>
      </c>
      <c r="F3061" t="s">
        <v>299</v>
      </c>
      <c r="G3061" t="s">
        <v>4575</v>
      </c>
      <c r="H3061" s="4">
        <v>12300</v>
      </c>
      <c r="I3061" s="4">
        <v>190.51</v>
      </c>
      <c r="J3061" s="4">
        <v>1933.01</v>
      </c>
      <c r="K3061" s="4">
        <v>10366.99</v>
      </c>
      <c r="L3061" s="2">
        <v>45291</v>
      </c>
      <c r="M3061" t="s">
        <v>6</v>
      </c>
    </row>
    <row r="3062" spans="1:13" ht="12.75" customHeight="1" x14ac:dyDescent="0.25">
      <c r="A3062" t="s">
        <v>4609</v>
      </c>
      <c r="B3062" t="s">
        <v>4610</v>
      </c>
      <c r="C3062" s="1">
        <v>42369</v>
      </c>
      <c r="D3062" s="2">
        <v>42401</v>
      </c>
      <c r="E3062" t="s">
        <v>107</v>
      </c>
      <c r="F3062" t="s">
        <v>299</v>
      </c>
      <c r="G3062" t="s">
        <v>4611</v>
      </c>
      <c r="H3062" s="4">
        <v>271441.90000000002</v>
      </c>
      <c r="I3062" s="4">
        <v>4207.96</v>
      </c>
      <c r="J3062" s="4">
        <v>41757.440000000002</v>
      </c>
      <c r="K3062" s="4">
        <v>229684.46</v>
      </c>
      <c r="L3062" s="2">
        <v>45291</v>
      </c>
      <c r="M3062" t="s">
        <v>6</v>
      </c>
    </row>
    <row r="3063" spans="1:13" ht="12.75" customHeight="1" x14ac:dyDescent="0.25">
      <c r="A3063" t="s">
        <v>4612</v>
      </c>
      <c r="B3063" t="s">
        <v>4613</v>
      </c>
      <c r="C3063" s="1">
        <v>42369</v>
      </c>
      <c r="D3063" s="2">
        <v>42369</v>
      </c>
      <c r="E3063" t="s">
        <v>107</v>
      </c>
      <c r="F3063" t="s">
        <v>299</v>
      </c>
      <c r="G3063" t="s">
        <v>4575</v>
      </c>
      <c r="H3063" s="4">
        <v>-70321</v>
      </c>
      <c r="I3063" s="4">
        <v>0</v>
      </c>
      <c r="J3063" s="4">
        <v>-70321</v>
      </c>
      <c r="K3063" s="4">
        <v>0</v>
      </c>
      <c r="L3063" s="2">
        <v>45291</v>
      </c>
      <c r="M3063" t="s">
        <v>6</v>
      </c>
    </row>
    <row r="3064" spans="1:13" ht="12.75" customHeight="1" x14ac:dyDescent="0.25">
      <c r="A3064" t="s">
        <v>4614</v>
      </c>
      <c r="B3064" t="s">
        <v>4613</v>
      </c>
      <c r="C3064" s="1">
        <v>42369</v>
      </c>
      <c r="D3064" s="2">
        <v>42401</v>
      </c>
      <c r="E3064" t="s">
        <v>4</v>
      </c>
      <c r="F3064" t="s">
        <v>5</v>
      </c>
      <c r="G3064" t="s">
        <v>5</v>
      </c>
      <c r="H3064" s="4">
        <v>33877</v>
      </c>
      <c r="I3064" s="4">
        <v>0</v>
      </c>
      <c r="J3064" s="4">
        <v>0</v>
      </c>
      <c r="K3064" s="4">
        <v>33877</v>
      </c>
      <c r="L3064" s="2">
        <v>45291</v>
      </c>
      <c r="M3064" t="s">
        <v>6</v>
      </c>
    </row>
    <row r="3065" spans="1:13" ht="12.75" customHeight="1" x14ac:dyDescent="0.25">
      <c r="A3065" t="s">
        <v>4615</v>
      </c>
      <c r="B3065" t="s">
        <v>4613</v>
      </c>
      <c r="C3065" s="1">
        <v>42369</v>
      </c>
      <c r="D3065" s="2">
        <v>42401</v>
      </c>
      <c r="E3065" t="s">
        <v>107</v>
      </c>
      <c r="F3065" t="s">
        <v>775</v>
      </c>
      <c r="G3065" t="s">
        <v>4616</v>
      </c>
      <c r="H3065" s="4">
        <v>-33877</v>
      </c>
      <c r="I3065" s="4">
        <v>-1355.08</v>
      </c>
      <c r="J3065" s="4">
        <v>-10727.72</v>
      </c>
      <c r="K3065" s="4">
        <v>-23149.279999999999</v>
      </c>
      <c r="L3065" s="2">
        <v>45291</v>
      </c>
      <c r="M3065" t="s">
        <v>6</v>
      </c>
    </row>
    <row r="3066" spans="1:13" ht="12.75" customHeight="1" x14ac:dyDescent="0.25">
      <c r="A3066" t="s">
        <v>4617</v>
      </c>
      <c r="B3066" t="s">
        <v>4618</v>
      </c>
      <c r="C3066" s="1">
        <v>42369</v>
      </c>
      <c r="D3066" s="2">
        <v>42369</v>
      </c>
      <c r="E3066" t="s">
        <v>107</v>
      </c>
      <c r="F3066" t="s">
        <v>299</v>
      </c>
      <c r="G3066" t="s">
        <v>4575</v>
      </c>
      <c r="H3066" s="4">
        <v>-433385</v>
      </c>
      <c r="I3066" s="4">
        <v>0</v>
      </c>
      <c r="J3066" s="4">
        <v>-433385</v>
      </c>
      <c r="K3066" s="4">
        <v>0</v>
      </c>
      <c r="L3066" s="2">
        <v>45291</v>
      </c>
      <c r="M3066" t="s">
        <v>6</v>
      </c>
    </row>
    <row r="3067" spans="1:13" ht="12.75" customHeight="1" x14ac:dyDescent="0.25">
      <c r="A3067" t="s">
        <v>4619</v>
      </c>
      <c r="B3067" t="s">
        <v>4618</v>
      </c>
      <c r="C3067" s="1">
        <v>42369</v>
      </c>
      <c r="D3067" s="2">
        <v>42401</v>
      </c>
      <c r="E3067" t="s">
        <v>4</v>
      </c>
      <c r="F3067" t="s">
        <v>5</v>
      </c>
      <c r="G3067" t="s">
        <v>5</v>
      </c>
      <c r="H3067" s="4">
        <v>319850</v>
      </c>
      <c r="I3067" s="4">
        <v>0</v>
      </c>
      <c r="J3067" s="4">
        <v>0</v>
      </c>
      <c r="K3067" s="4">
        <v>319850</v>
      </c>
      <c r="L3067" s="2">
        <v>45291</v>
      </c>
      <c r="M3067" t="s">
        <v>6</v>
      </c>
    </row>
    <row r="3068" spans="1:13" ht="12.75" customHeight="1" x14ac:dyDescent="0.25">
      <c r="A3068" t="s">
        <v>4620</v>
      </c>
      <c r="B3068" t="s">
        <v>4618</v>
      </c>
      <c r="C3068" s="1">
        <v>42369</v>
      </c>
      <c r="D3068" s="2">
        <v>42401</v>
      </c>
      <c r="E3068" t="s">
        <v>107</v>
      </c>
      <c r="F3068" t="s">
        <v>775</v>
      </c>
      <c r="G3068" t="s">
        <v>4616</v>
      </c>
      <c r="H3068" s="4">
        <v>-319850</v>
      </c>
      <c r="I3068" s="4">
        <v>-12794</v>
      </c>
      <c r="J3068" s="4">
        <v>-101285.83</v>
      </c>
      <c r="K3068" s="4">
        <v>-218564.17</v>
      </c>
      <c r="L3068" s="2">
        <v>45291</v>
      </c>
      <c r="M3068" t="s">
        <v>6</v>
      </c>
    </row>
    <row r="3069" spans="1:13" ht="12.75" customHeight="1" x14ac:dyDescent="0.25">
      <c r="A3069" t="s">
        <v>4621</v>
      </c>
      <c r="B3069" t="s">
        <v>4622</v>
      </c>
      <c r="C3069" s="1">
        <v>42369</v>
      </c>
      <c r="D3069" s="2">
        <v>42552</v>
      </c>
      <c r="E3069" t="s">
        <v>107</v>
      </c>
      <c r="F3069" t="s">
        <v>299</v>
      </c>
      <c r="G3069" t="s">
        <v>4623</v>
      </c>
      <c r="H3069" s="4">
        <v>255882.4</v>
      </c>
      <c r="I3069" s="4">
        <v>3975.32</v>
      </c>
      <c r="J3069" s="4">
        <v>37240.04</v>
      </c>
      <c r="K3069" s="4">
        <v>218642.36</v>
      </c>
      <c r="L3069" s="2">
        <v>45291</v>
      </c>
      <c r="M3069" t="s">
        <v>6</v>
      </c>
    </row>
    <row r="3070" spans="1:13" ht="12.75" customHeight="1" x14ac:dyDescent="0.25">
      <c r="A3070" t="s">
        <v>4624</v>
      </c>
      <c r="B3070" t="s">
        <v>4625</v>
      </c>
      <c r="C3070" s="1">
        <v>42369</v>
      </c>
      <c r="D3070" s="2">
        <v>42552</v>
      </c>
      <c r="E3070" t="s">
        <v>107</v>
      </c>
      <c r="F3070" t="s">
        <v>299</v>
      </c>
      <c r="G3070" t="s">
        <v>4623</v>
      </c>
      <c r="H3070" s="4">
        <v>1639243.56</v>
      </c>
      <c r="I3070" s="4">
        <v>25466.82</v>
      </c>
      <c r="J3070" s="4">
        <v>238568.48</v>
      </c>
      <c r="K3070" s="4">
        <v>1400675.08</v>
      </c>
      <c r="L3070" s="2">
        <v>45291</v>
      </c>
      <c r="M3070" t="s">
        <v>6</v>
      </c>
    </row>
    <row r="3071" spans="1:13" ht="12.75" customHeight="1" x14ac:dyDescent="0.25">
      <c r="A3071" t="s">
        <v>4626</v>
      </c>
      <c r="B3071" t="s">
        <v>4482</v>
      </c>
      <c r="C3071" s="1">
        <v>42428</v>
      </c>
      <c r="D3071" s="2">
        <v>42430</v>
      </c>
      <c r="E3071" t="s">
        <v>107</v>
      </c>
      <c r="F3071" t="s">
        <v>299</v>
      </c>
      <c r="G3071" t="s">
        <v>4627</v>
      </c>
      <c r="H3071" s="4">
        <v>5600</v>
      </c>
      <c r="I3071" s="4">
        <v>86.85</v>
      </c>
      <c r="J3071" s="4">
        <v>852.18</v>
      </c>
      <c r="K3071" s="4">
        <v>4747.82</v>
      </c>
      <c r="L3071" s="2">
        <v>45291</v>
      </c>
      <c r="M3071" t="s">
        <v>6</v>
      </c>
    </row>
    <row r="3072" spans="1:13" ht="12.75" customHeight="1" x14ac:dyDescent="0.25">
      <c r="A3072" t="s">
        <v>4628</v>
      </c>
      <c r="B3072" t="s">
        <v>4478</v>
      </c>
      <c r="C3072" s="1">
        <v>42428</v>
      </c>
      <c r="D3072" s="2">
        <v>42430</v>
      </c>
      <c r="E3072" t="s">
        <v>107</v>
      </c>
      <c r="F3072" t="s">
        <v>299</v>
      </c>
      <c r="G3072" t="s">
        <v>4627</v>
      </c>
      <c r="H3072" s="4">
        <v>70800</v>
      </c>
      <c r="I3072" s="4">
        <v>1098.04</v>
      </c>
      <c r="J3072" s="4">
        <v>10774.04</v>
      </c>
      <c r="K3072" s="4">
        <v>60025.96</v>
      </c>
      <c r="L3072" s="2">
        <v>45291</v>
      </c>
      <c r="M3072" t="s">
        <v>6</v>
      </c>
    </row>
    <row r="3073" spans="1:13" ht="12.75" customHeight="1" x14ac:dyDescent="0.25">
      <c r="A3073" t="s">
        <v>4629</v>
      </c>
      <c r="B3073" t="s">
        <v>4480</v>
      </c>
      <c r="C3073" s="1">
        <v>42428</v>
      </c>
      <c r="D3073" s="2">
        <v>42430</v>
      </c>
      <c r="E3073" t="s">
        <v>107</v>
      </c>
      <c r="F3073" t="s">
        <v>299</v>
      </c>
      <c r="G3073" t="s">
        <v>4627</v>
      </c>
      <c r="H3073" s="4">
        <v>6386</v>
      </c>
      <c r="I3073" s="4">
        <v>99.04</v>
      </c>
      <c r="J3073" s="4">
        <v>971.79</v>
      </c>
      <c r="K3073" s="4">
        <v>5414.21</v>
      </c>
      <c r="L3073" s="2">
        <v>45291</v>
      </c>
      <c r="M3073" t="s">
        <v>6</v>
      </c>
    </row>
    <row r="3074" spans="1:13" ht="12.75" customHeight="1" x14ac:dyDescent="0.25">
      <c r="A3074" t="s">
        <v>4630</v>
      </c>
      <c r="B3074" t="s">
        <v>4482</v>
      </c>
      <c r="C3074" s="1">
        <v>42460</v>
      </c>
      <c r="D3074" s="2">
        <v>42461</v>
      </c>
      <c r="E3074" t="s">
        <v>107</v>
      </c>
      <c r="F3074" t="s">
        <v>299</v>
      </c>
      <c r="G3074" t="s">
        <v>4631</v>
      </c>
      <c r="H3074" s="4">
        <v>7800</v>
      </c>
      <c r="I3074" s="4">
        <v>121.02</v>
      </c>
      <c r="J3074" s="4">
        <v>1174.02</v>
      </c>
      <c r="K3074" s="4">
        <v>6625.98</v>
      </c>
      <c r="L3074" s="2">
        <v>45291</v>
      </c>
      <c r="M3074" t="s">
        <v>6</v>
      </c>
    </row>
    <row r="3075" spans="1:13" ht="12.75" customHeight="1" x14ac:dyDescent="0.25">
      <c r="A3075" t="s">
        <v>4632</v>
      </c>
      <c r="B3075" t="s">
        <v>4478</v>
      </c>
      <c r="C3075" s="1">
        <v>42460</v>
      </c>
      <c r="D3075" s="2">
        <v>42461</v>
      </c>
      <c r="E3075" t="s">
        <v>107</v>
      </c>
      <c r="F3075" t="s">
        <v>299</v>
      </c>
      <c r="G3075" t="s">
        <v>4631</v>
      </c>
      <c r="H3075" s="4">
        <v>69500</v>
      </c>
      <c r="I3075" s="4">
        <v>1078.3399999999999</v>
      </c>
      <c r="J3075" s="4">
        <v>10460.84</v>
      </c>
      <c r="K3075" s="4">
        <v>59039.16</v>
      </c>
      <c r="L3075" s="2">
        <v>45291</v>
      </c>
      <c r="M3075" t="s">
        <v>6</v>
      </c>
    </row>
    <row r="3076" spans="1:13" ht="12.75" customHeight="1" x14ac:dyDescent="0.25">
      <c r="A3076" t="s">
        <v>4633</v>
      </c>
      <c r="B3076" t="s">
        <v>4514</v>
      </c>
      <c r="C3076" s="1">
        <v>42460</v>
      </c>
      <c r="D3076" s="2">
        <v>42461</v>
      </c>
      <c r="E3076" t="s">
        <v>107</v>
      </c>
      <c r="F3076" t="s">
        <v>299</v>
      </c>
      <c r="G3076" t="s">
        <v>4631</v>
      </c>
      <c r="H3076" s="4">
        <v>8400</v>
      </c>
      <c r="I3076" s="4">
        <v>130.33000000000001</v>
      </c>
      <c r="J3076" s="4">
        <v>1264.33</v>
      </c>
      <c r="K3076" s="4">
        <v>7135.67</v>
      </c>
      <c r="L3076" s="2">
        <v>45291</v>
      </c>
      <c r="M3076" t="s">
        <v>6</v>
      </c>
    </row>
    <row r="3077" spans="1:13" ht="12.75" customHeight="1" x14ac:dyDescent="0.25">
      <c r="A3077" t="s">
        <v>4634</v>
      </c>
      <c r="B3077" t="s">
        <v>4480</v>
      </c>
      <c r="C3077" s="1">
        <v>42460</v>
      </c>
      <c r="D3077" s="2">
        <v>42461</v>
      </c>
      <c r="E3077" t="s">
        <v>107</v>
      </c>
      <c r="F3077" t="s">
        <v>299</v>
      </c>
      <c r="G3077" t="s">
        <v>4631</v>
      </c>
      <c r="H3077" s="4">
        <v>6000</v>
      </c>
      <c r="I3077" s="4">
        <v>93.1</v>
      </c>
      <c r="J3077" s="4">
        <v>903.1</v>
      </c>
      <c r="K3077" s="4">
        <v>5096.8999999999996</v>
      </c>
      <c r="L3077" s="2">
        <v>45291</v>
      </c>
      <c r="M3077" t="s">
        <v>6</v>
      </c>
    </row>
    <row r="3078" spans="1:13" ht="12.75" customHeight="1" x14ac:dyDescent="0.25">
      <c r="A3078" t="s">
        <v>4635</v>
      </c>
      <c r="B3078" t="s">
        <v>4516</v>
      </c>
      <c r="C3078" s="1">
        <v>42460</v>
      </c>
      <c r="D3078" s="2">
        <v>42461</v>
      </c>
      <c r="E3078" t="s">
        <v>107</v>
      </c>
      <c r="F3078" t="s">
        <v>299</v>
      </c>
      <c r="G3078" t="s">
        <v>4631</v>
      </c>
      <c r="H3078" s="4">
        <v>3201</v>
      </c>
      <c r="I3078" s="4">
        <v>49.67</v>
      </c>
      <c r="J3078" s="4">
        <v>481.81</v>
      </c>
      <c r="K3078" s="4">
        <v>2719.19</v>
      </c>
      <c r="L3078" s="2">
        <v>45291</v>
      </c>
      <c r="M3078" t="s">
        <v>6</v>
      </c>
    </row>
    <row r="3079" spans="1:13" ht="12.75" customHeight="1" x14ac:dyDescent="0.25">
      <c r="A3079" t="s">
        <v>4636</v>
      </c>
      <c r="B3079" t="s">
        <v>4482</v>
      </c>
      <c r="C3079" s="1">
        <v>42460</v>
      </c>
      <c r="D3079" s="2">
        <v>42461</v>
      </c>
      <c r="E3079" t="s">
        <v>107</v>
      </c>
      <c r="F3079" t="s">
        <v>299</v>
      </c>
      <c r="G3079" t="s">
        <v>4631</v>
      </c>
      <c r="H3079" s="4">
        <v>16000</v>
      </c>
      <c r="I3079" s="4">
        <v>248.25</v>
      </c>
      <c r="J3079" s="4">
        <v>2408.25</v>
      </c>
      <c r="K3079" s="4">
        <v>13591.75</v>
      </c>
      <c r="L3079" s="2">
        <v>45291</v>
      </c>
      <c r="M3079" t="s">
        <v>6</v>
      </c>
    </row>
    <row r="3080" spans="1:13" ht="12.75" customHeight="1" x14ac:dyDescent="0.25">
      <c r="A3080" t="s">
        <v>4637</v>
      </c>
      <c r="B3080" t="s">
        <v>4638</v>
      </c>
      <c r="C3080" s="1">
        <v>42460</v>
      </c>
      <c r="D3080" s="2">
        <v>42461</v>
      </c>
      <c r="E3080" t="s">
        <v>107</v>
      </c>
      <c r="F3080" t="s">
        <v>299</v>
      </c>
      <c r="G3080" t="s">
        <v>4631</v>
      </c>
      <c r="H3080" s="4">
        <v>510</v>
      </c>
      <c r="I3080" s="4">
        <v>7.91</v>
      </c>
      <c r="J3080" s="4">
        <v>76.760000000000005</v>
      </c>
      <c r="K3080" s="4">
        <v>433.24</v>
      </c>
      <c r="L3080" s="2">
        <v>45291</v>
      </c>
      <c r="M3080" t="s">
        <v>6</v>
      </c>
    </row>
    <row r="3081" spans="1:13" ht="12.75" customHeight="1" x14ac:dyDescent="0.25">
      <c r="A3081" t="s">
        <v>4639</v>
      </c>
      <c r="B3081" t="s">
        <v>4478</v>
      </c>
      <c r="C3081" s="1">
        <v>42460</v>
      </c>
      <c r="D3081" s="2">
        <v>42461</v>
      </c>
      <c r="E3081" t="s">
        <v>107</v>
      </c>
      <c r="F3081" t="s">
        <v>299</v>
      </c>
      <c r="G3081" t="s">
        <v>4631</v>
      </c>
      <c r="H3081" s="4">
        <v>116380</v>
      </c>
      <c r="I3081" s="4">
        <v>1805.72</v>
      </c>
      <c r="J3081" s="4">
        <v>17517.02</v>
      </c>
      <c r="K3081" s="4">
        <v>98862.98</v>
      </c>
      <c r="L3081" s="2">
        <v>45291</v>
      </c>
      <c r="M3081" t="s">
        <v>6</v>
      </c>
    </row>
    <row r="3082" spans="1:13" ht="12.75" customHeight="1" x14ac:dyDescent="0.25">
      <c r="A3082" t="s">
        <v>4640</v>
      </c>
      <c r="B3082" t="s">
        <v>4641</v>
      </c>
      <c r="C3082" s="1">
        <v>42460</v>
      </c>
      <c r="D3082" s="2">
        <v>42461</v>
      </c>
      <c r="E3082" t="s">
        <v>107</v>
      </c>
      <c r="F3082" t="s">
        <v>299</v>
      </c>
      <c r="G3082" t="s">
        <v>4631</v>
      </c>
      <c r="H3082" s="4">
        <v>6030</v>
      </c>
      <c r="I3082" s="4">
        <v>93.56</v>
      </c>
      <c r="J3082" s="4">
        <v>907.61</v>
      </c>
      <c r="K3082" s="4">
        <v>5122.3900000000003</v>
      </c>
      <c r="L3082" s="2">
        <v>45291</v>
      </c>
      <c r="M3082" t="s">
        <v>6</v>
      </c>
    </row>
    <row r="3083" spans="1:13" ht="12.75" customHeight="1" x14ac:dyDescent="0.25">
      <c r="A3083" t="s">
        <v>4642</v>
      </c>
      <c r="B3083" t="s">
        <v>4480</v>
      </c>
      <c r="C3083" s="1">
        <v>42460</v>
      </c>
      <c r="D3083" s="2">
        <v>42461</v>
      </c>
      <c r="E3083" t="s">
        <v>107</v>
      </c>
      <c r="F3083" t="s">
        <v>299</v>
      </c>
      <c r="G3083" t="s">
        <v>4631</v>
      </c>
      <c r="H3083" s="4">
        <v>5000</v>
      </c>
      <c r="I3083" s="4">
        <v>77.58</v>
      </c>
      <c r="J3083" s="4">
        <v>752.58</v>
      </c>
      <c r="K3083" s="4">
        <v>4247.42</v>
      </c>
      <c r="L3083" s="2">
        <v>45291</v>
      </c>
      <c r="M3083" t="s">
        <v>6</v>
      </c>
    </row>
    <row r="3084" spans="1:13" ht="12.75" customHeight="1" x14ac:dyDescent="0.25">
      <c r="A3084" t="s">
        <v>4643</v>
      </c>
      <c r="B3084" t="s">
        <v>4478</v>
      </c>
      <c r="C3084" s="1">
        <v>42551</v>
      </c>
      <c r="D3084" s="2">
        <v>42552</v>
      </c>
      <c r="E3084" t="s">
        <v>107</v>
      </c>
      <c r="F3084" t="s">
        <v>299</v>
      </c>
      <c r="G3084" t="s">
        <v>4623</v>
      </c>
      <c r="H3084" s="4">
        <v>4500</v>
      </c>
      <c r="I3084" s="4">
        <v>69.91</v>
      </c>
      <c r="J3084" s="4">
        <v>654.91</v>
      </c>
      <c r="K3084" s="4">
        <v>3845.09</v>
      </c>
      <c r="L3084" s="2">
        <v>45291</v>
      </c>
      <c r="M3084" t="s">
        <v>6</v>
      </c>
    </row>
    <row r="3085" spans="1:13" ht="12.75" customHeight="1" x14ac:dyDescent="0.25">
      <c r="A3085" t="s">
        <v>4644</v>
      </c>
      <c r="B3085" t="s">
        <v>4645</v>
      </c>
      <c r="C3085" s="1">
        <v>42551</v>
      </c>
      <c r="D3085" s="2">
        <v>42552</v>
      </c>
      <c r="E3085" t="s">
        <v>107</v>
      </c>
      <c r="F3085" t="s">
        <v>299</v>
      </c>
      <c r="G3085" t="s">
        <v>4623</v>
      </c>
      <c r="H3085" s="4">
        <v>357744.1</v>
      </c>
      <c r="I3085" s="4">
        <v>5557.81</v>
      </c>
      <c r="J3085" s="4">
        <v>52064.53</v>
      </c>
      <c r="K3085" s="4">
        <v>305679.57</v>
      </c>
      <c r="L3085" s="2">
        <v>45291</v>
      </c>
      <c r="M3085" t="s">
        <v>6</v>
      </c>
    </row>
    <row r="3086" spans="1:13" ht="12.75" customHeight="1" x14ac:dyDescent="0.25">
      <c r="A3086" t="s">
        <v>4646</v>
      </c>
      <c r="B3086" t="s">
        <v>4647</v>
      </c>
      <c r="C3086" s="1">
        <v>42551</v>
      </c>
      <c r="D3086" s="2">
        <v>42552</v>
      </c>
      <c r="E3086" t="s">
        <v>107</v>
      </c>
      <c r="F3086" t="s">
        <v>299</v>
      </c>
      <c r="G3086" t="s">
        <v>4623</v>
      </c>
      <c r="H3086" s="4">
        <v>2800</v>
      </c>
      <c r="I3086" s="4">
        <v>43.5</v>
      </c>
      <c r="J3086" s="4">
        <v>407.5</v>
      </c>
      <c r="K3086" s="4">
        <v>2392.5</v>
      </c>
      <c r="L3086" s="2">
        <v>45291</v>
      </c>
      <c r="M3086" t="s">
        <v>6</v>
      </c>
    </row>
    <row r="3087" spans="1:13" ht="12.75" customHeight="1" x14ac:dyDescent="0.25">
      <c r="A3087" t="s">
        <v>4648</v>
      </c>
      <c r="B3087" t="s">
        <v>4514</v>
      </c>
      <c r="C3087" s="1">
        <v>42551</v>
      </c>
      <c r="D3087" s="2">
        <v>42552</v>
      </c>
      <c r="E3087" t="s">
        <v>107</v>
      </c>
      <c r="F3087" t="s">
        <v>299</v>
      </c>
      <c r="G3087" t="s">
        <v>4623</v>
      </c>
      <c r="H3087" s="4">
        <v>11172.5</v>
      </c>
      <c r="I3087" s="4">
        <v>173.57</v>
      </c>
      <c r="J3087" s="4">
        <v>1626</v>
      </c>
      <c r="K3087" s="4">
        <v>9546.5</v>
      </c>
      <c r="L3087" s="2">
        <v>45291</v>
      </c>
      <c r="M3087" t="s">
        <v>6</v>
      </c>
    </row>
    <row r="3088" spans="1:13" ht="12.75" customHeight="1" x14ac:dyDescent="0.25">
      <c r="A3088" t="s">
        <v>4649</v>
      </c>
      <c r="B3088" t="s">
        <v>4650</v>
      </c>
      <c r="C3088" s="1">
        <v>42613</v>
      </c>
      <c r="D3088" s="2">
        <v>42614</v>
      </c>
      <c r="E3088" t="s">
        <v>107</v>
      </c>
      <c r="F3088" t="s">
        <v>299</v>
      </c>
      <c r="G3088" t="s">
        <v>4651</v>
      </c>
      <c r="H3088" s="4">
        <v>5500</v>
      </c>
      <c r="I3088" s="4">
        <v>85.52</v>
      </c>
      <c r="J3088" s="4">
        <v>782.19</v>
      </c>
      <c r="K3088" s="4">
        <v>4717.8100000000004</v>
      </c>
      <c r="L3088" s="2">
        <v>45291</v>
      </c>
      <c r="M3088" t="s">
        <v>6</v>
      </c>
    </row>
    <row r="3089" spans="1:13" ht="12.75" customHeight="1" x14ac:dyDescent="0.25">
      <c r="A3089" t="s">
        <v>4652</v>
      </c>
      <c r="B3089" t="s">
        <v>4514</v>
      </c>
      <c r="C3089" s="1">
        <v>42613</v>
      </c>
      <c r="D3089" s="2">
        <v>42614</v>
      </c>
      <c r="E3089" t="s">
        <v>107</v>
      </c>
      <c r="F3089" t="s">
        <v>299</v>
      </c>
      <c r="G3089" t="s">
        <v>4651</v>
      </c>
      <c r="H3089" s="4">
        <v>47740</v>
      </c>
      <c r="I3089" s="4">
        <v>742.31</v>
      </c>
      <c r="J3089" s="4">
        <v>6789.38</v>
      </c>
      <c r="K3089" s="4">
        <v>40950.620000000003</v>
      </c>
      <c r="L3089" s="2">
        <v>45291</v>
      </c>
      <c r="M3089" t="s">
        <v>6</v>
      </c>
    </row>
    <row r="3090" spans="1:13" ht="12.75" customHeight="1" x14ac:dyDescent="0.25">
      <c r="A3090" t="s">
        <v>4653</v>
      </c>
      <c r="B3090" t="s">
        <v>4512</v>
      </c>
      <c r="C3090" s="1">
        <v>42613</v>
      </c>
      <c r="D3090" s="2">
        <v>42614</v>
      </c>
      <c r="E3090" t="s">
        <v>107</v>
      </c>
      <c r="F3090" t="s">
        <v>299</v>
      </c>
      <c r="G3090" t="s">
        <v>4651</v>
      </c>
      <c r="H3090" s="4">
        <v>9600</v>
      </c>
      <c r="I3090" s="4">
        <v>149.27000000000001</v>
      </c>
      <c r="J3090" s="4">
        <v>1365.27</v>
      </c>
      <c r="K3090" s="4">
        <v>8234.73</v>
      </c>
      <c r="L3090" s="2">
        <v>45291</v>
      </c>
      <c r="M3090" t="s">
        <v>6</v>
      </c>
    </row>
    <row r="3091" spans="1:13" ht="12.75" customHeight="1" x14ac:dyDescent="0.25">
      <c r="A3091" t="s">
        <v>4654</v>
      </c>
      <c r="B3091" t="s">
        <v>4582</v>
      </c>
      <c r="C3091" s="1">
        <v>42613</v>
      </c>
      <c r="D3091" s="2">
        <v>42614</v>
      </c>
      <c r="E3091" t="s">
        <v>107</v>
      </c>
      <c r="F3091" t="s">
        <v>299</v>
      </c>
      <c r="G3091" t="s">
        <v>4651</v>
      </c>
      <c r="H3091" s="4">
        <v>2750</v>
      </c>
      <c r="I3091" s="4">
        <v>42.76</v>
      </c>
      <c r="J3091" s="4">
        <v>391.09</v>
      </c>
      <c r="K3091" s="4">
        <v>2358.91</v>
      </c>
      <c r="L3091" s="2">
        <v>45291</v>
      </c>
      <c r="M3091" t="s">
        <v>6</v>
      </c>
    </row>
    <row r="3092" spans="1:13" ht="12.75" customHeight="1" x14ac:dyDescent="0.25">
      <c r="A3092" t="s">
        <v>4655</v>
      </c>
      <c r="B3092" t="s">
        <v>4656</v>
      </c>
      <c r="C3092" s="1">
        <v>42643</v>
      </c>
      <c r="D3092" s="2">
        <v>42644</v>
      </c>
      <c r="E3092" t="s">
        <v>107</v>
      </c>
      <c r="F3092" t="s">
        <v>299</v>
      </c>
      <c r="G3092" t="s">
        <v>4657</v>
      </c>
      <c r="H3092" s="4">
        <v>187844.27</v>
      </c>
      <c r="I3092" s="4">
        <v>2922.02</v>
      </c>
      <c r="J3092" s="4">
        <v>26402.58</v>
      </c>
      <c r="K3092" s="4">
        <v>161441.69</v>
      </c>
      <c r="L3092" s="2">
        <v>45291</v>
      </c>
      <c r="M3092" t="s">
        <v>6</v>
      </c>
    </row>
    <row r="3093" spans="1:13" ht="12.75" customHeight="1" x14ac:dyDescent="0.25">
      <c r="A3093" t="s">
        <v>4658</v>
      </c>
      <c r="B3093" t="s">
        <v>4596</v>
      </c>
      <c r="C3093" s="1">
        <v>42674</v>
      </c>
      <c r="D3093" s="2">
        <v>42675</v>
      </c>
      <c r="E3093" t="s">
        <v>107</v>
      </c>
      <c r="F3093" t="s">
        <v>299</v>
      </c>
      <c r="G3093" t="s">
        <v>4659</v>
      </c>
      <c r="H3093" s="4">
        <v>2300</v>
      </c>
      <c r="I3093" s="4">
        <v>35.79</v>
      </c>
      <c r="J3093" s="4">
        <v>319.45999999999998</v>
      </c>
      <c r="K3093" s="4">
        <v>1980.54</v>
      </c>
      <c r="L3093" s="2">
        <v>45291</v>
      </c>
      <c r="M3093" t="s">
        <v>6</v>
      </c>
    </row>
    <row r="3094" spans="1:13" ht="12.75" customHeight="1" x14ac:dyDescent="0.25">
      <c r="A3094" t="s">
        <v>4660</v>
      </c>
      <c r="B3094" t="s">
        <v>4661</v>
      </c>
      <c r="C3094" s="1">
        <v>42674</v>
      </c>
      <c r="D3094" s="2">
        <v>42675</v>
      </c>
      <c r="E3094" t="s">
        <v>107</v>
      </c>
      <c r="F3094" t="s">
        <v>299</v>
      </c>
      <c r="G3094" t="s">
        <v>4659</v>
      </c>
      <c r="H3094" s="4">
        <v>1908.26</v>
      </c>
      <c r="I3094" s="4">
        <v>29.7</v>
      </c>
      <c r="J3094" s="4">
        <v>265.08</v>
      </c>
      <c r="K3094" s="4">
        <v>1643.18</v>
      </c>
      <c r="L3094" s="2">
        <v>45291</v>
      </c>
      <c r="M3094" t="s">
        <v>6</v>
      </c>
    </row>
    <row r="3095" spans="1:13" ht="12.75" customHeight="1" x14ac:dyDescent="0.25">
      <c r="A3095" t="s">
        <v>4662</v>
      </c>
      <c r="B3095" t="s">
        <v>4478</v>
      </c>
      <c r="C3095" s="1">
        <v>42674</v>
      </c>
      <c r="D3095" s="2">
        <v>42675</v>
      </c>
      <c r="E3095" t="s">
        <v>107</v>
      </c>
      <c r="F3095" t="s">
        <v>299</v>
      </c>
      <c r="G3095" t="s">
        <v>4659</v>
      </c>
      <c r="H3095" s="4">
        <v>10980</v>
      </c>
      <c r="I3095" s="4">
        <v>170.87</v>
      </c>
      <c r="J3095" s="4">
        <v>1525.07</v>
      </c>
      <c r="K3095" s="4">
        <v>9454.93</v>
      </c>
      <c r="L3095" s="2">
        <v>45291</v>
      </c>
      <c r="M3095" t="s">
        <v>6</v>
      </c>
    </row>
    <row r="3096" spans="1:13" ht="12.75" customHeight="1" x14ac:dyDescent="0.25">
      <c r="A3096" t="s">
        <v>4663</v>
      </c>
      <c r="B3096" t="s">
        <v>4664</v>
      </c>
      <c r="C3096" s="1">
        <v>42674</v>
      </c>
      <c r="D3096" s="2">
        <v>42675</v>
      </c>
      <c r="E3096" t="s">
        <v>107</v>
      </c>
      <c r="F3096" t="s">
        <v>299</v>
      </c>
      <c r="G3096" t="s">
        <v>4659</v>
      </c>
      <c r="H3096" s="4">
        <v>2080</v>
      </c>
      <c r="I3096" s="4">
        <v>32.369999999999997</v>
      </c>
      <c r="J3096" s="4">
        <v>288.89999999999998</v>
      </c>
      <c r="K3096" s="4">
        <v>1791.1</v>
      </c>
      <c r="L3096" s="2">
        <v>45291</v>
      </c>
      <c r="M3096" t="s">
        <v>6</v>
      </c>
    </row>
    <row r="3097" spans="1:13" ht="12.75" customHeight="1" x14ac:dyDescent="0.25">
      <c r="A3097" t="s">
        <v>4665</v>
      </c>
      <c r="B3097" t="s">
        <v>4482</v>
      </c>
      <c r="C3097" s="1">
        <v>42674</v>
      </c>
      <c r="D3097" s="2">
        <v>42675</v>
      </c>
      <c r="E3097" t="s">
        <v>107</v>
      </c>
      <c r="F3097" t="s">
        <v>299</v>
      </c>
      <c r="G3097" t="s">
        <v>4659</v>
      </c>
      <c r="H3097" s="4">
        <v>6116</v>
      </c>
      <c r="I3097" s="4">
        <v>95.18</v>
      </c>
      <c r="J3097" s="4">
        <v>849.49</v>
      </c>
      <c r="K3097" s="4">
        <v>5266.51</v>
      </c>
      <c r="L3097" s="2">
        <v>45291</v>
      </c>
      <c r="M3097" t="s">
        <v>6</v>
      </c>
    </row>
    <row r="3098" spans="1:13" ht="12.75" customHeight="1" x14ac:dyDescent="0.25">
      <c r="A3098" t="s">
        <v>4666</v>
      </c>
      <c r="B3098" t="s">
        <v>4478</v>
      </c>
      <c r="C3098" s="1">
        <v>42674</v>
      </c>
      <c r="D3098" s="2">
        <v>42675</v>
      </c>
      <c r="E3098" t="s">
        <v>107</v>
      </c>
      <c r="F3098" t="s">
        <v>299</v>
      </c>
      <c r="G3098" t="s">
        <v>4659</v>
      </c>
      <c r="H3098" s="4">
        <v>40000</v>
      </c>
      <c r="I3098" s="4">
        <v>622.49</v>
      </c>
      <c r="J3098" s="4">
        <v>5555.82</v>
      </c>
      <c r="K3098" s="4">
        <v>34444.18</v>
      </c>
      <c r="L3098" s="2">
        <v>45291</v>
      </c>
      <c r="M3098" t="s">
        <v>6</v>
      </c>
    </row>
    <row r="3099" spans="1:13" ht="12.75" customHeight="1" x14ac:dyDescent="0.25">
      <c r="A3099" t="s">
        <v>4667</v>
      </c>
      <c r="B3099" t="s">
        <v>4514</v>
      </c>
      <c r="C3099" s="1">
        <v>42674</v>
      </c>
      <c r="D3099" s="2">
        <v>42675</v>
      </c>
      <c r="E3099" t="s">
        <v>107</v>
      </c>
      <c r="F3099" t="s">
        <v>299</v>
      </c>
      <c r="G3099" t="s">
        <v>4659</v>
      </c>
      <c r="H3099" s="4">
        <v>7040</v>
      </c>
      <c r="I3099" s="4">
        <v>109.56</v>
      </c>
      <c r="J3099" s="4">
        <v>977.83</v>
      </c>
      <c r="K3099" s="4">
        <v>6062.17</v>
      </c>
      <c r="L3099" s="2">
        <v>45291</v>
      </c>
      <c r="M3099" t="s">
        <v>6</v>
      </c>
    </row>
    <row r="3100" spans="1:13" ht="12.75" customHeight="1" x14ac:dyDescent="0.25">
      <c r="A3100" t="s">
        <v>4668</v>
      </c>
      <c r="B3100" t="s">
        <v>4647</v>
      </c>
      <c r="C3100" s="1">
        <v>42674</v>
      </c>
      <c r="D3100" s="2">
        <v>42675</v>
      </c>
      <c r="E3100" t="s">
        <v>107</v>
      </c>
      <c r="F3100" t="s">
        <v>299</v>
      </c>
      <c r="G3100" t="s">
        <v>4659</v>
      </c>
      <c r="H3100" s="4">
        <v>4000</v>
      </c>
      <c r="I3100" s="4">
        <v>62.25</v>
      </c>
      <c r="J3100" s="4">
        <v>555.58000000000004</v>
      </c>
      <c r="K3100" s="4">
        <v>3444.42</v>
      </c>
      <c r="L3100" s="2">
        <v>45291</v>
      </c>
      <c r="M3100" t="s">
        <v>6</v>
      </c>
    </row>
    <row r="3101" spans="1:13" ht="12.75" customHeight="1" x14ac:dyDescent="0.25">
      <c r="A3101" t="s">
        <v>4669</v>
      </c>
      <c r="B3101" t="s">
        <v>4670</v>
      </c>
      <c r="C3101" s="1">
        <v>42704</v>
      </c>
      <c r="D3101" s="2">
        <v>42705</v>
      </c>
      <c r="E3101" t="s">
        <v>107</v>
      </c>
      <c r="F3101" t="s">
        <v>299</v>
      </c>
      <c r="G3101" t="s">
        <v>4671</v>
      </c>
      <c r="H3101" s="4">
        <v>4600</v>
      </c>
      <c r="I3101" s="4">
        <v>71.62</v>
      </c>
      <c r="J3101" s="4">
        <v>631.29</v>
      </c>
      <c r="K3101" s="4">
        <v>3968.71</v>
      </c>
      <c r="L3101" s="2">
        <v>45291</v>
      </c>
      <c r="M3101" t="s">
        <v>6</v>
      </c>
    </row>
    <row r="3102" spans="1:13" ht="12.75" customHeight="1" x14ac:dyDescent="0.25">
      <c r="A3102" t="s">
        <v>4672</v>
      </c>
      <c r="B3102" t="s">
        <v>4478</v>
      </c>
      <c r="C3102" s="1">
        <v>42704</v>
      </c>
      <c r="D3102" s="2">
        <v>42705</v>
      </c>
      <c r="E3102" t="s">
        <v>107</v>
      </c>
      <c r="F3102" t="s">
        <v>299</v>
      </c>
      <c r="G3102" t="s">
        <v>4671</v>
      </c>
      <c r="H3102" s="4">
        <v>54725</v>
      </c>
      <c r="I3102" s="4">
        <v>852</v>
      </c>
      <c r="J3102" s="4">
        <v>7510.21</v>
      </c>
      <c r="K3102" s="4">
        <v>47214.79</v>
      </c>
      <c r="L3102" s="2">
        <v>45291</v>
      </c>
      <c r="M3102" t="s">
        <v>6</v>
      </c>
    </row>
    <row r="3103" spans="1:13" ht="12.75" customHeight="1" x14ac:dyDescent="0.25">
      <c r="A3103" t="s">
        <v>4673</v>
      </c>
      <c r="B3103" t="s">
        <v>4480</v>
      </c>
      <c r="C3103" s="1">
        <v>42704</v>
      </c>
      <c r="D3103" s="2">
        <v>42705</v>
      </c>
      <c r="E3103" t="s">
        <v>107</v>
      </c>
      <c r="F3103" t="s">
        <v>299</v>
      </c>
      <c r="G3103" t="s">
        <v>4671</v>
      </c>
      <c r="H3103" s="4">
        <v>2775</v>
      </c>
      <c r="I3103" s="4">
        <v>43.2</v>
      </c>
      <c r="J3103" s="4">
        <v>380.83</v>
      </c>
      <c r="K3103" s="4">
        <v>2394.17</v>
      </c>
      <c r="L3103" s="2">
        <v>45291</v>
      </c>
      <c r="M3103" t="s">
        <v>6</v>
      </c>
    </row>
    <row r="3104" spans="1:13" ht="12.75" customHeight="1" x14ac:dyDescent="0.25">
      <c r="A3104" t="s">
        <v>4674</v>
      </c>
      <c r="B3104" t="s">
        <v>4670</v>
      </c>
      <c r="C3104" s="1">
        <v>42704</v>
      </c>
      <c r="D3104" s="2">
        <v>42705</v>
      </c>
      <c r="E3104" t="s">
        <v>107</v>
      </c>
      <c r="F3104" t="s">
        <v>299</v>
      </c>
      <c r="G3104" t="s">
        <v>4671</v>
      </c>
      <c r="H3104" s="4">
        <v>5600</v>
      </c>
      <c r="I3104" s="4">
        <v>87.19</v>
      </c>
      <c r="J3104" s="4">
        <v>768.52</v>
      </c>
      <c r="K3104" s="4">
        <v>4831.4799999999996</v>
      </c>
      <c r="L3104" s="2">
        <v>45291</v>
      </c>
      <c r="M3104" t="s">
        <v>6</v>
      </c>
    </row>
    <row r="3105" spans="1:13" ht="12.75" customHeight="1" x14ac:dyDescent="0.25">
      <c r="A3105" t="s">
        <v>4675</v>
      </c>
      <c r="B3105" t="s">
        <v>4478</v>
      </c>
      <c r="C3105" s="1">
        <v>42704</v>
      </c>
      <c r="D3105" s="2">
        <v>42705</v>
      </c>
      <c r="E3105" t="s">
        <v>107</v>
      </c>
      <c r="F3105" t="s">
        <v>299</v>
      </c>
      <c r="G3105" t="s">
        <v>4671</v>
      </c>
      <c r="H3105" s="4">
        <v>33000</v>
      </c>
      <c r="I3105" s="4">
        <v>513.77</v>
      </c>
      <c r="J3105" s="4">
        <v>4528.7700000000004</v>
      </c>
      <c r="K3105" s="4">
        <v>28471.23</v>
      </c>
      <c r="L3105" s="2">
        <v>45291</v>
      </c>
      <c r="M3105" t="s">
        <v>6</v>
      </c>
    </row>
    <row r="3106" spans="1:13" ht="12.75" customHeight="1" x14ac:dyDescent="0.25">
      <c r="A3106" t="s">
        <v>4676</v>
      </c>
      <c r="B3106" t="s">
        <v>4480</v>
      </c>
      <c r="C3106" s="1">
        <v>42704</v>
      </c>
      <c r="D3106" s="2">
        <v>42705</v>
      </c>
      <c r="E3106" t="s">
        <v>107</v>
      </c>
      <c r="F3106" t="s">
        <v>299</v>
      </c>
      <c r="G3106" t="s">
        <v>4671</v>
      </c>
      <c r="H3106" s="4">
        <v>3210</v>
      </c>
      <c r="I3106" s="4">
        <v>49.98</v>
      </c>
      <c r="J3106" s="4">
        <v>440.53</v>
      </c>
      <c r="K3106" s="4">
        <v>2769.47</v>
      </c>
      <c r="L3106" s="2">
        <v>45291</v>
      </c>
      <c r="M3106" t="s">
        <v>6</v>
      </c>
    </row>
    <row r="3107" spans="1:13" ht="12.75" customHeight="1" x14ac:dyDescent="0.25">
      <c r="A3107" t="s">
        <v>4677</v>
      </c>
      <c r="B3107" t="s">
        <v>4638</v>
      </c>
      <c r="C3107" s="1">
        <v>42704</v>
      </c>
      <c r="D3107" s="2">
        <v>42705</v>
      </c>
      <c r="E3107" t="s">
        <v>107</v>
      </c>
      <c r="F3107" t="s">
        <v>299</v>
      </c>
      <c r="G3107" t="s">
        <v>4671</v>
      </c>
      <c r="H3107" s="4">
        <v>300</v>
      </c>
      <c r="I3107" s="4">
        <v>4.67</v>
      </c>
      <c r="J3107" s="4">
        <v>41.17</v>
      </c>
      <c r="K3107" s="4">
        <v>258.83</v>
      </c>
      <c r="L3107" s="2">
        <v>45291</v>
      </c>
      <c r="M3107" t="s">
        <v>6</v>
      </c>
    </row>
    <row r="3108" spans="1:13" ht="12.75" customHeight="1" x14ac:dyDescent="0.25">
      <c r="A3108" t="s">
        <v>4678</v>
      </c>
      <c r="B3108" t="s">
        <v>4596</v>
      </c>
      <c r="C3108" s="1">
        <v>42704</v>
      </c>
      <c r="D3108" s="2">
        <v>42705</v>
      </c>
      <c r="E3108" t="s">
        <v>107</v>
      </c>
      <c r="F3108" t="s">
        <v>299</v>
      </c>
      <c r="G3108" t="s">
        <v>4671</v>
      </c>
      <c r="H3108" s="4">
        <v>823</v>
      </c>
      <c r="I3108" s="4">
        <v>12.81</v>
      </c>
      <c r="J3108" s="4">
        <v>112.94</v>
      </c>
      <c r="K3108" s="4">
        <v>710.06</v>
      </c>
      <c r="L3108" s="2">
        <v>45291</v>
      </c>
      <c r="M3108" t="s">
        <v>6</v>
      </c>
    </row>
    <row r="3109" spans="1:13" ht="12.75" customHeight="1" x14ac:dyDescent="0.25">
      <c r="A3109" t="s">
        <v>4679</v>
      </c>
      <c r="B3109" t="s">
        <v>4591</v>
      </c>
      <c r="C3109" s="1">
        <v>42704</v>
      </c>
      <c r="D3109" s="2">
        <v>42705</v>
      </c>
      <c r="E3109" t="s">
        <v>107</v>
      </c>
      <c r="F3109" t="s">
        <v>299</v>
      </c>
      <c r="G3109" t="s">
        <v>4671</v>
      </c>
      <c r="H3109" s="4">
        <v>2780</v>
      </c>
      <c r="I3109" s="4">
        <v>43.28</v>
      </c>
      <c r="J3109" s="4">
        <v>381.51</v>
      </c>
      <c r="K3109" s="4">
        <v>2398.4899999999998</v>
      </c>
      <c r="L3109" s="2">
        <v>45291</v>
      </c>
      <c r="M3109" t="s">
        <v>6</v>
      </c>
    </row>
    <row r="3110" spans="1:13" ht="12.75" customHeight="1" x14ac:dyDescent="0.25">
      <c r="A3110" t="s">
        <v>4680</v>
      </c>
      <c r="B3110" t="s">
        <v>4582</v>
      </c>
      <c r="C3110" s="1">
        <v>42704</v>
      </c>
      <c r="D3110" s="2">
        <v>42705</v>
      </c>
      <c r="E3110" t="s">
        <v>107</v>
      </c>
      <c r="F3110" t="s">
        <v>299</v>
      </c>
      <c r="G3110" t="s">
        <v>4671</v>
      </c>
      <c r="H3110" s="4">
        <v>850</v>
      </c>
      <c r="I3110" s="4">
        <v>13.23</v>
      </c>
      <c r="J3110" s="4">
        <v>116.65</v>
      </c>
      <c r="K3110" s="4">
        <v>733.35</v>
      </c>
      <c r="L3110" s="2">
        <v>45291</v>
      </c>
      <c r="M3110" t="s">
        <v>6</v>
      </c>
    </row>
    <row r="3111" spans="1:13" ht="12.75" customHeight="1" x14ac:dyDescent="0.25">
      <c r="A3111" t="s">
        <v>4681</v>
      </c>
      <c r="B3111" t="s">
        <v>4482</v>
      </c>
      <c r="C3111" s="1">
        <v>42704</v>
      </c>
      <c r="D3111" s="2">
        <v>42705</v>
      </c>
      <c r="E3111" t="s">
        <v>107</v>
      </c>
      <c r="F3111" t="s">
        <v>299</v>
      </c>
      <c r="G3111" t="s">
        <v>4671</v>
      </c>
      <c r="H3111" s="4">
        <v>12000</v>
      </c>
      <c r="I3111" s="4">
        <v>186.83</v>
      </c>
      <c r="J3111" s="4">
        <v>1646.83</v>
      </c>
      <c r="K3111" s="4">
        <v>10353.17</v>
      </c>
      <c r="L3111" s="2">
        <v>45291</v>
      </c>
      <c r="M3111" t="s">
        <v>6</v>
      </c>
    </row>
    <row r="3112" spans="1:13" ht="12.75" customHeight="1" x14ac:dyDescent="0.25">
      <c r="A3112" t="s">
        <v>4682</v>
      </c>
      <c r="B3112" t="s">
        <v>4683</v>
      </c>
      <c r="C3112" s="1">
        <v>42704</v>
      </c>
      <c r="D3112" s="2">
        <v>42705</v>
      </c>
      <c r="E3112" t="s">
        <v>107</v>
      </c>
      <c r="F3112" t="s">
        <v>299</v>
      </c>
      <c r="G3112" t="s">
        <v>4671</v>
      </c>
      <c r="H3112" s="4">
        <v>2000</v>
      </c>
      <c r="I3112" s="4">
        <v>31.14</v>
      </c>
      <c r="J3112" s="4">
        <v>274.47000000000003</v>
      </c>
      <c r="K3112" s="4">
        <v>1725.53</v>
      </c>
      <c r="L3112" s="2">
        <v>45291</v>
      </c>
      <c r="M3112" t="s">
        <v>6</v>
      </c>
    </row>
    <row r="3113" spans="1:13" ht="12.75" customHeight="1" x14ac:dyDescent="0.25">
      <c r="A3113" t="s">
        <v>4684</v>
      </c>
      <c r="B3113" t="s">
        <v>4478</v>
      </c>
      <c r="C3113" s="1">
        <v>42704</v>
      </c>
      <c r="D3113" s="2">
        <v>42705</v>
      </c>
      <c r="E3113" t="s">
        <v>107</v>
      </c>
      <c r="F3113" t="s">
        <v>299</v>
      </c>
      <c r="G3113" t="s">
        <v>4671</v>
      </c>
      <c r="H3113" s="4">
        <v>47640</v>
      </c>
      <c r="I3113" s="4">
        <v>741.69</v>
      </c>
      <c r="J3113" s="4">
        <v>6537.89</v>
      </c>
      <c r="K3113" s="4">
        <v>41102.11</v>
      </c>
      <c r="L3113" s="2">
        <v>45291</v>
      </c>
      <c r="M3113" t="s">
        <v>6</v>
      </c>
    </row>
    <row r="3114" spans="1:13" ht="12.75" customHeight="1" x14ac:dyDescent="0.25">
      <c r="A3114" t="s">
        <v>4685</v>
      </c>
      <c r="B3114" t="s">
        <v>4480</v>
      </c>
      <c r="C3114" s="1">
        <v>42704</v>
      </c>
      <c r="D3114" s="2">
        <v>42705</v>
      </c>
      <c r="E3114" t="s">
        <v>107</v>
      </c>
      <c r="F3114" t="s">
        <v>299</v>
      </c>
      <c r="G3114" t="s">
        <v>4671</v>
      </c>
      <c r="H3114" s="4">
        <v>1557</v>
      </c>
      <c r="I3114" s="4">
        <v>24.24</v>
      </c>
      <c r="J3114" s="4">
        <v>213.68</v>
      </c>
      <c r="K3114" s="4">
        <v>1343.32</v>
      </c>
      <c r="L3114" s="2">
        <v>45291</v>
      </c>
      <c r="M3114" t="s">
        <v>6</v>
      </c>
    </row>
    <row r="3115" spans="1:13" ht="12.75" customHeight="1" x14ac:dyDescent="0.25">
      <c r="A3115" t="s">
        <v>4686</v>
      </c>
      <c r="B3115" t="s">
        <v>4687</v>
      </c>
      <c r="C3115" s="1">
        <v>42704</v>
      </c>
      <c r="D3115" s="2">
        <v>42705</v>
      </c>
      <c r="E3115" t="s">
        <v>107</v>
      </c>
      <c r="F3115" t="s">
        <v>299</v>
      </c>
      <c r="G3115" t="s">
        <v>4671</v>
      </c>
      <c r="H3115" s="4">
        <v>5050</v>
      </c>
      <c r="I3115" s="4">
        <v>78.62</v>
      </c>
      <c r="J3115" s="4">
        <v>693.04</v>
      </c>
      <c r="K3115" s="4">
        <v>4356.96</v>
      </c>
      <c r="L3115" s="2">
        <v>45291</v>
      </c>
      <c r="M3115" t="s">
        <v>6</v>
      </c>
    </row>
    <row r="3116" spans="1:13" ht="12.75" customHeight="1" x14ac:dyDescent="0.25">
      <c r="A3116" t="s">
        <v>4688</v>
      </c>
      <c r="B3116" t="s">
        <v>4689</v>
      </c>
      <c r="C3116" s="1">
        <v>42735</v>
      </c>
      <c r="D3116" s="2">
        <v>42736</v>
      </c>
      <c r="E3116" t="s">
        <v>107</v>
      </c>
      <c r="F3116" t="s">
        <v>299</v>
      </c>
      <c r="G3116" t="s">
        <v>4690</v>
      </c>
      <c r="H3116" s="4">
        <v>16080.9</v>
      </c>
      <c r="I3116" s="4">
        <v>250.46</v>
      </c>
      <c r="J3116" s="4">
        <v>2180.1799999999998</v>
      </c>
      <c r="K3116" s="4">
        <v>13900.72</v>
      </c>
      <c r="L3116" s="2">
        <v>45291</v>
      </c>
      <c r="M3116" t="s">
        <v>6</v>
      </c>
    </row>
    <row r="3117" spans="1:13" ht="12.75" customHeight="1" x14ac:dyDescent="0.25">
      <c r="A3117" t="s">
        <v>4691</v>
      </c>
      <c r="B3117" t="s">
        <v>4692</v>
      </c>
      <c r="C3117" s="1">
        <v>42735</v>
      </c>
      <c r="D3117" s="2">
        <v>42736</v>
      </c>
      <c r="E3117" t="s">
        <v>107</v>
      </c>
      <c r="F3117" t="s">
        <v>299</v>
      </c>
      <c r="G3117" t="s">
        <v>4690</v>
      </c>
      <c r="H3117" s="4">
        <v>263357.62</v>
      </c>
      <c r="I3117" s="4">
        <v>4101.8500000000004</v>
      </c>
      <c r="J3117" s="4">
        <v>35704.75</v>
      </c>
      <c r="K3117" s="4">
        <v>227652.87</v>
      </c>
      <c r="L3117" s="2">
        <v>45291</v>
      </c>
      <c r="M3117" t="s">
        <v>6</v>
      </c>
    </row>
    <row r="3118" spans="1:13" ht="12.75" customHeight="1" x14ac:dyDescent="0.25">
      <c r="A3118" t="s">
        <v>4693</v>
      </c>
      <c r="B3118" t="s">
        <v>4455</v>
      </c>
      <c r="C3118" s="1">
        <v>42825</v>
      </c>
      <c r="D3118" s="2">
        <v>42826</v>
      </c>
      <c r="E3118" t="s">
        <v>107</v>
      </c>
      <c r="F3118" t="s">
        <v>299</v>
      </c>
      <c r="G3118" t="s">
        <v>4694</v>
      </c>
      <c r="H3118" s="4">
        <v>3200</v>
      </c>
      <c r="I3118" s="4">
        <v>49.9</v>
      </c>
      <c r="J3118" s="4">
        <v>417.9</v>
      </c>
      <c r="K3118" s="4">
        <v>2782.1</v>
      </c>
      <c r="L3118" s="2">
        <v>45291</v>
      </c>
      <c r="M3118" t="s">
        <v>6</v>
      </c>
    </row>
    <row r="3119" spans="1:13" ht="12.75" customHeight="1" x14ac:dyDescent="0.25">
      <c r="A3119" t="s">
        <v>4695</v>
      </c>
      <c r="B3119" t="s">
        <v>4696</v>
      </c>
      <c r="C3119" s="1">
        <v>42825</v>
      </c>
      <c r="D3119" s="2">
        <v>42826</v>
      </c>
      <c r="E3119" t="s">
        <v>107</v>
      </c>
      <c r="F3119" t="s">
        <v>299</v>
      </c>
      <c r="G3119" t="s">
        <v>4694</v>
      </c>
      <c r="H3119" s="4">
        <v>2000</v>
      </c>
      <c r="I3119" s="4">
        <v>31.19</v>
      </c>
      <c r="J3119" s="4">
        <v>261.19</v>
      </c>
      <c r="K3119" s="4">
        <v>1738.81</v>
      </c>
      <c r="L3119" s="2">
        <v>45291</v>
      </c>
      <c r="M3119" t="s">
        <v>6</v>
      </c>
    </row>
    <row r="3120" spans="1:13" ht="12.75" customHeight="1" x14ac:dyDescent="0.25">
      <c r="A3120" t="s">
        <v>4697</v>
      </c>
      <c r="B3120" t="s">
        <v>4514</v>
      </c>
      <c r="C3120" s="1">
        <v>42825</v>
      </c>
      <c r="D3120" s="2">
        <v>42826</v>
      </c>
      <c r="E3120" t="s">
        <v>107</v>
      </c>
      <c r="F3120" t="s">
        <v>299</v>
      </c>
      <c r="G3120" t="s">
        <v>4694</v>
      </c>
      <c r="H3120" s="4">
        <v>7872</v>
      </c>
      <c r="I3120" s="4">
        <v>122.76</v>
      </c>
      <c r="J3120" s="4">
        <v>1028.04</v>
      </c>
      <c r="K3120" s="4">
        <v>6843.96</v>
      </c>
      <c r="L3120" s="2">
        <v>45291</v>
      </c>
      <c r="M3120" t="s">
        <v>6</v>
      </c>
    </row>
    <row r="3121" spans="1:13" ht="12.75" customHeight="1" x14ac:dyDescent="0.25">
      <c r="A3121" t="s">
        <v>4698</v>
      </c>
      <c r="B3121" t="s">
        <v>4608</v>
      </c>
      <c r="C3121" s="1">
        <v>42825</v>
      </c>
      <c r="D3121" s="2">
        <v>42826</v>
      </c>
      <c r="E3121" t="s">
        <v>107</v>
      </c>
      <c r="F3121" t="s">
        <v>299</v>
      </c>
      <c r="G3121" t="s">
        <v>4694</v>
      </c>
      <c r="H3121" s="4">
        <v>1213</v>
      </c>
      <c r="I3121" s="4">
        <v>18.920000000000002</v>
      </c>
      <c r="J3121" s="4">
        <v>158.41999999999999</v>
      </c>
      <c r="K3121" s="4">
        <v>1054.58</v>
      </c>
      <c r="L3121" s="2">
        <v>45291</v>
      </c>
      <c r="M3121" t="s">
        <v>6</v>
      </c>
    </row>
    <row r="3122" spans="1:13" ht="12.75" customHeight="1" x14ac:dyDescent="0.25">
      <c r="A3122" t="s">
        <v>4699</v>
      </c>
      <c r="B3122" t="s">
        <v>4512</v>
      </c>
      <c r="C3122" s="1">
        <v>42826</v>
      </c>
      <c r="D3122" s="2">
        <v>42826</v>
      </c>
      <c r="E3122" t="s">
        <v>107</v>
      </c>
      <c r="F3122" t="s">
        <v>299</v>
      </c>
      <c r="G3122" t="s">
        <v>4694</v>
      </c>
      <c r="H3122" s="4">
        <v>6400</v>
      </c>
      <c r="I3122" s="4">
        <v>99.81</v>
      </c>
      <c r="J3122" s="4">
        <v>835.81</v>
      </c>
      <c r="K3122" s="4">
        <v>5564.19</v>
      </c>
      <c r="L3122" s="2">
        <v>45291</v>
      </c>
      <c r="M3122" t="s">
        <v>6</v>
      </c>
    </row>
    <row r="3123" spans="1:13" ht="12.75" customHeight="1" x14ac:dyDescent="0.25">
      <c r="A3123" t="s">
        <v>4700</v>
      </c>
      <c r="B3123" t="s">
        <v>4514</v>
      </c>
      <c r="C3123" s="1">
        <v>42826</v>
      </c>
      <c r="D3123" s="2">
        <v>42826</v>
      </c>
      <c r="E3123" t="s">
        <v>107</v>
      </c>
      <c r="F3123" t="s">
        <v>299</v>
      </c>
      <c r="G3123" t="s">
        <v>4694</v>
      </c>
      <c r="H3123" s="4">
        <v>32445</v>
      </c>
      <c r="I3123" s="4">
        <v>505.97</v>
      </c>
      <c r="J3123" s="4">
        <v>4237.1499999999996</v>
      </c>
      <c r="K3123" s="4">
        <v>28207.85</v>
      </c>
      <c r="L3123" s="2">
        <v>45291</v>
      </c>
      <c r="M3123" t="s">
        <v>6</v>
      </c>
    </row>
    <row r="3124" spans="1:13" ht="12.75" customHeight="1" x14ac:dyDescent="0.25">
      <c r="A3124" t="s">
        <v>4701</v>
      </c>
      <c r="B3124" t="s">
        <v>4516</v>
      </c>
      <c r="C3124" s="1">
        <v>42826</v>
      </c>
      <c r="D3124" s="2">
        <v>42826</v>
      </c>
      <c r="E3124" t="s">
        <v>107</v>
      </c>
      <c r="F3124" t="s">
        <v>299</v>
      </c>
      <c r="G3124" t="s">
        <v>4694</v>
      </c>
      <c r="H3124" s="4">
        <v>1815</v>
      </c>
      <c r="I3124" s="4">
        <v>28.31</v>
      </c>
      <c r="J3124" s="4">
        <v>237.04</v>
      </c>
      <c r="K3124" s="4">
        <v>1577.96</v>
      </c>
      <c r="L3124" s="2">
        <v>45291</v>
      </c>
      <c r="M3124" t="s">
        <v>6</v>
      </c>
    </row>
    <row r="3125" spans="1:13" ht="12.75" customHeight="1" x14ac:dyDescent="0.25">
      <c r="A3125" t="s">
        <v>4702</v>
      </c>
      <c r="B3125" t="s">
        <v>4683</v>
      </c>
      <c r="C3125" s="1">
        <v>42826</v>
      </c>
      <c r="D3125" s="2">
        <v>42826</v>
      </c>
      <c r="E3125" t="s">
        <v>107</v>
      </c>
      <c r="F3125" t="s">
        <v>299</v>
      </c>
      <c r="G3125" t="s">
        <v>4694</v>
      </c>
      <c r="H3125" s="4">
        <v>3000</v>
      </c>
      <c r="I3125" s="4">
        <v>46.79</v>
      </c>
      <c r="J3125" s="4">
        <v>391.79</v>
      </c>
      <c r="K3125" s="4">
        <v>2608.21</v>
      </c>
      <c r="L3125" s="2">
        <v>45291</v>
      </c>
      <c r="M3125" t="s">
        <v>6</v>
      </c>
    </row>
    <row r="3126" spans="1:13" ht="12.75" customHeight="1" x14ac:dyDescent="0.25">
      <c r="A3126" t="s">
        <v>4703</v>
      </c>
      <c r="B3126" t="s">
        <v>4482</v>
      </c>
      <c r="C3126" s="1">
        <v>42826</v>
      </c>
      <c r="D3126" s="2">
        <v>42826</v>
      </c>
      <c r="E3126" t="s">
        <v>107</v>
      </c>
      <c r="F3126" t="s">
        <v>299</v>
      </c>
      <c r="G3126" t="s">
        <v>4694</v>
      </c>
      <c r="H3126" s="4">
        <v>5200</v>
      </c>
      <c r="I3126" s="4">
        <v>81.09</v>
      </c>
      <c r="J3126" s="4">
        <v>679.09</v>
      </c>
      <c r="K3126" s="4">
        <v>4520.91</v>
      </c>
      <c r="L3126" s="2">
        <v>45291</v>
      </c>
      <c r="M3126" t="s">
        <v>6</v>
      </c>
    </row>
    <row r="3127" spans="1:13" ht="12.75" customHeight="1" x14ac:dyDescent="0.25">
      <c r="A3127" t="s">
        <v>4704</v>
      </c>
      <c r="B3127" t="s">
        <v>4478</v>
      </c>
      <c r="C3127" s="1">
        <v>42826</v>
      </c>
      <c r="D3127" s="2">
        <v>42826</v>
      </c>
      <c r="E3127" t="s">
        <v>107</v>
      </c>
      <c r="F3127" t="s">
        <v>299</v>
      </c>
      <c r="G3127" t="s">
        <v>4694</v>
      </c>
      <c r="H3127" s="4">
        <v>33317.25</v>
      </c>
      <c r="I3127" s="4">
        <v>519.57000000000005</v>
      </c>
      <c r="J3127" s="4">
        <v>4351.08</v>
      </c>
      <c r="K3127" s="4">
        <v>28966.17</v>
      </c>
      <c r="L3127" s="2">
        <v>45291</v>
      </c>
      <c r="M3127" t="s">
        <v>6</v>
      </c>
    </row>
    <row r="3128" spans="1:13" ht="12.75" customHeight="1" x14ac:dyDescent="0.25">
      <c r="A3128" t="s">
        <v>4705</v>
      </c>
      <c r="B3128" t="s">
        <v>4706</v>
      </c>
      <c r="C3128" s="1">
        <v>42826</v>
      </c>
      <c r="D3128" s="2">
        <v>42826</v>
      </c>
      <c r="E3128" t="s">
        <v>107</v>
      </c>
      <c r="F3128" t="s">
        <v>299</v>
      </c>
      <c r="G3128" t="s">
        <v>4694</v>
      </c>
      <c r="H3128" s="4">
        <v>4425</v>
      </c>
      <c r="I3128" s="4">
        <v>69.010000000000005</v>
      </c>
      <c r="J3128" s="4">
        <v>577.89</v>
      </c>
      <c r="K3128" s="4">
        <v>3847.11</v>
      </c>
      <c r="L3128" s="2">
        <v>45291</v>
      </c>
      <c r="M3128" t="s">
        <v>6</v>
      </c>
    </row>
    <row r="3129" spans="1:13" ht="12.75" customHeight="1" x14ac:dyDescent="0.25">
      <c r="A3129" t="s">
        <v>4707</v>
      </c>
      <c r="B3129" t="s">
        <v>4480</v>
      </c>
      <c r="C3129" s="1">
        <v>42826</v>
      </c>
      <c r="D3129" s="2">
        <v>42826</v>
      </c>
      <c r="E3129" t="s">
        <v>107</v>
      </c>
      <c r="F3129" t="s">
        <v>299</v>
      </c>
      <c r="G3129" t="s">
        <v>4694</v>
      </c>
      <c r="H3129" s="4">
        <v>2822.75</v>
      </c>
      <c r="I3129" s="4">
        <v>44.02</v>
      </c>
      <c r="J3129" s="4">
        <v>368.66</v>
      </c>
      <c r="K3129" s="4">
        <v>2454.09</v>
      </c>
      <c r="L3129" s="2">
        <v>45291</v>
      </c>
      <c r="M3129" t="s">
        <v>6</v>
      </c>
    </row>
    <row r="3130" spans="1:13" ht="12.75" customHeight="1" x14ac:dyDescent="0.25">
      <c r="A3130" t="s">
        <v>4708</v>
      </c>
      <c r="B3130" t="s">
        <v>4709</v>
      </c>
      <c r="C3130" s="1">
        <v>42826</v>
      </c>
      <c r="D3130" s="2">
        <v>42826</v>
      </c>
      <c r="E3130" t="s">
        <v>107</v>
      </c>
      <c r="F3130" t="s">
        <v>299</v>
      </c>
      <c r="G3130" t="s">
        <v>4694</v>
      </c>
      <c r="H3130" s="4">
        <v>148840.66</v>
      </c>
      <c r="I3130" s="4">
        <v>2321.13</v>
      </c>
      <c r="J3130" s="4">
        <v>19437.79</v>
      </c>
      <c r="K3130" s="4">
        <v>129402.87</v>
      </c>
      <c r="L3130" s="2">
        <v>45291</v>
      </c>
      <c r="M3130" t="s">
        <v>6</v>
      </c>
    </row>
    <row r="3131" spans="1:13" ht="12.75" customHeight="1" x14ac:dyDescent="0.25">
      <c r="A3131" t="s">
        <v>4710</v>
      </c>
      <c r="B3131" t="s">
        <v>4512</v>
      </c>
      <c r="C3131" s="1">
        <v>42855</v>
      </c>
      <c r="D3131" s="2">
        <v>42856</v>
      </c>
      <c r="E3131" t="s">
        <v>107</v>
      </c>
      <c r="F3131" t="s">
        <v>299</v>
      </c>
      <c r="G3131" t="s">
        <v>4711</v>
      </c>
      <c r="H3131" s="4">
        <v>10800</v>
      </c>
      <c r="I3131" s="4">
        <v>168.49</v>
      </c>
      <c r="J3131" s="4">
        <v>1392.49</v>
      </c>
      <c r="K3131" s="4">
        <v>9407.51</v>
      </c>
      <c r="L3131" s="2">
        <v>45291</v>
      </c>
      <c r="M3131" t="s">
        <v>6</v>
      </c>
    </row>
    <row r="3132" spans="1:13" ht="12.75" customHeight="1" x14ac:dyDescent="0.25">
      <c r="A3132" t="s">
        <v>4712</v>
      </c>
      <c r="B3132" t="s">
        <v>4608</v>
      </c>
      <c r="C3132" s="1">
        <v>42855</v>
      </c>
      <c r="D3132" s="2">
        <v>42856</v>
      </c>
      <c r="E3132" t="s">
        <v>107</v>
      </c>
      <c r="F3132" t="s">
        <v>299</v>
      </c>
      <c r="G3132" t="s">
        <v>4711</v>
      </c>
      <c r="H3132" s="4">
        <v>5812.62</v>
      </c>
      <c r="I3132" s="4">
        <v>90.68</v>
      </c>
      <c r="J3132" s="4">
        <v>749.43</v>
      </c>
      <c r="K3132" s="4">
        <v>5063.1899999999996</v>
      </c>
      <c r="L3132" s="2">
        <v>45291</v>
      </c>
      <c r="M3132" t="s">
        <v>6</v>
      </c>
    </row>
    <row r="3133" spans="1:13" ht="12.75" customHeight="1" x14ac:dyDescent="0.25">
      <c r="A3133" t="s">
        <v>4713</v>
      </c>
      <c r="B3133" t="s">
        <v>4514</v>
      </c>
      <c r="C3133" s="1">
        <v>42855</v>
      </c>
      <c r="D3133" s="2">
        <v>42856</v>
      </c>
      <c r="E3133" t="s">
        <v>107</v>
      </c>
      <c r="F3133" t="s">
        <v>299</v>
      </c>
      <c r="G3133" t="s">
        <v>4711</v>
      </c>
      <c r="H3133" s="4">
        <v>82782</v>
      </c>
      <c r="I3133" s="4">
        <v>1291.5</v>
      </c>
      <c r="J3133" s="4">
        <v>10673.46</v>
      </c>
      <c r="K3133" s="4">
        <v>72108.539999999994</v>
      </c>
      <c r="L3133" s="2">
        <v>45291</v>
      </c>
      <c r="M3133" t="s">
        <v>6</v>
      </c>
    </row>
    <row r="3134" spans="1:13" ht="12.75" customHeight="1" x14ac:dyDescent="0.25">
      <c r="A3134" t="s">
        <v>4714</v>
      </c>
      <c r="B3134" t="s">
        <v>4482</v>
      </c>
      <c r="C3134" s="1">
        <v>42886</v>
      </c>
      <c r="D3134" s="2">
        <v>42887</v>
      </c>
      <c r="E3134" t="s">
        <v>107</v>
      </c>
      <c r="F3134" t="s">
        <v>299</v>
      </c>
      <c r="G3134" t="s">
        <v>4715</v>
      </c>
      <c r="H3134" s="4">
        <v>16000</v>
      </c>
      <c r="I3134" s="4">
        <v>249.72</v>
      </c>
      <c r="J3134" s="4">
        <v>2036.39</v>
      </c>
      <c r="K3134" s="4">
        <v>13963.61</v>
      </c>
      <c r="L3134" s="2">
        <v>45291</v>
      </c>
      <c r="M3134" t="s">
        <v>6</v>
      </c>
    </row>
    <row r="3135" spans="1:13" ht="12.75" customHeight="1" x14ac:dyDescent="0.25">
      <c r="A3135" t="s">
        <v>4716</v>
      </c>
      <c r="B3135" t="s">
        <v>4596</v>
      </c>
      <c r="C3135" s="1">
        <v>42886</v>
      </c>
      <c r="D3135" s="2">
        <v>42887</v>
      </c>
      <c r="E3135" t="s">
        <v>107</v>
      </c>
      <c r="F3135" t="s">
        <v>299</v>
      </c>
      <c r="G3135" t="s">
        <v>4715</v>
      </c>
      <c r="H3135" s="4">
        <v>4400</v>
      </c>
      <c r="I3135" s="4">
        <v>68.67</v>
      </c>
      <c r="J3135" s="4">
        <v>560</v>
      </c>
      <c r="K3135" s="4">
        <v>3840</v>
      </c>
      <c r="L3135" s="2">
        <v>45291</v>
      </c>
      <c r="M3135" t="s">
        <v>6</v>
      </c>
    </row>
    <row r="3136" spans="1:13" ht="12.75" customHeight="1" x14ac:dyDescent="0.25">
      <c r="A3136" t="s">
        <v>4717</v>
      </c>
      <c r="B3136" t="s">
        <v>4478</v>
      </c>
      <c r="C3136" s="1">
        <v>42886</v>
      </c>
      <c r="D3136" s="2">
        <v>42887</v>
      </c>
      <c r="E3136" t="s">
        <v>107</v>
      </c>
      <c r="F3136" t="s">
        <v>299</v>
      </c>
      <c r="G3136" t="s">
        <v>4715</v>
      </c>
      <c r="H3136" s="4">
        <v>100890</v>
      </c>
      <c r="I3136" s="4">
        <v>1574.65</v>
      </c>
      <c r="J3136" s="4">
        <v>12840.7</v>
      </c>
      <c r="K3136" s="4">
        <v>88049.3</v>
      </c>
      <c r="L3136" s="2">
        <v>45291</v>
      </c>
      <c r="M3136" t="s">
        <v>6</v>
      </c>
    </row>
    <row r="3137" spans="1:13" ht="12.75" customHeight="1" x14ac:dyDescent="0.25">
      <c r="A3137" t="s">
        <v>4718</v>
      </c>
      <c r="B3137" t="s">
        <v>4591</v>
      </c>
      <c r="C3137" s="1">
        <v>42886</v>
      </c>
      <c r="D3137" s="2">
        <v>42887</v>
      </c>
      <c r="E3137" t="s">
        <v>107</v>
      </c>
      <c r="F3137" t="s">
        <v>299</v>
      </c>
      <c r="G3137" t="s">
        <v>4715</v>
      </c>
      <c r="H3137" s="4">
        <v>13600</v>
      </c>
      <c r="I3137" s="4">
        <v>212.26</v>
      </c>
      <c r="J3137" s="4">
        <v>1730.93</v>
      </c>
      <c r="K3137" s="4">
        <v>11869.07</v>
      </c>
      <c r="L3137" s="2">
        <v>45291</v>
      </c>
      <c r="M3137" t="s">
        <v>6</v>
      </c>
    </row>
    <row r="3138" spans="1:13" ht="12.75" customHeight="1" x14ac:dyDescent="0.25">
      <c r="A3138" t="s">
        <v>4719</v>
      </c>
      <c r="B3138" t="s">
        <v>4720</v>
      </c>
      <c r="C3138" s="1">
        <v>42886</v>
      </c>
      <c r="D3138" s="2">
        <v>42887</v>
      </c>
      <c r="E3138" t="s">
        <v>107</v>
      </c>
      <c r="F3138" t="s">
        <v>299</v>
      </c>
      <c r="G3138" t="s">
        <v>4715</v>
      </c>
      <c r="H3138" s="4">
        <v>2800</v>
      </c>
      <c r="I3138" s="4">
        <v>43.7</v>
      </c>
      <c r="J3138" s="4">
        <v>356.37</v>
      </c>
      <c r="K3138" s="4">
        <v>2443.63</v>
      </c>
      <c r="L3138" s="2">
        <v>45291</v>
      </c>
      <c r="M3138" t="s">
        <v>6</v>
      </c>
    </row>
    <row r="3139" spans="1:13" ht="12.75" customHeight="1" x14ac:dyDescent="0.25">
      <c r="A3139" t="s">
        <v>4721</v>
      </c>
      <c r="B3139" t="s">
        <v>4722</v>
      </c>
      <c r="C3139" s="1">
        <v>42886</v>
      </c>
      <c r="D3139" s="2">
        <v>42887</v>
      </c>
      <c r="E3139" t="s">
        <v>107</v>
      </c>
      <c r="F3139" t="s">
        <v>299</v>
      </c>
      <c r="G3139" t="s">
        <v>4715</v>
      </c>
      <c r="H3139" s="4">
        <v>2390</v>
      </c>
      <c r="I3139" s="4">
        <v>37.299999999999997</v>
      </c>
      <c r="J3139" s="4">
        <v>304.18</v>
      </c>
      <c r="K3139" s="4">
        <v>2085.8200000000002</v>
      </c>
      <c r="L3139" s="2">
        <v>45291</v>
      </c>
      <c r="M3139" t="s">
        <v>6</v>
      </c>
    </row>
    <row r="3140" spans="1:13" ht="12.75" customHeight="1" x14ac:dyDescent="0.25">
      <c r="A3140" t="s">
        <v>4723</v>
      </c>
      <c r="B3140" t="s">
        <v>4512</v>
      </c>
      <c r="C3140" s="1">
        <v>42886</v>
      </c>
      <c r="D3140" s="2">
        <v>42887</v>
      </c>
      <c r="E3140" t="s">
        <v>107</v>
      </c>
      <c r="F3140" t="s">
        <v>299</v>
      </c>
      <c r="G3140" t="s">
        <v>4715</v>
      </c>
      <c r="H3140" s="4">
        <v>10200</v>
      </c>
      <c r="I3140" s="4">
        <v>159.19999999999999</v>
      </c>
      <c r="J3140" s="4">
        <v>1298.2</v>
      </c>
      <c r="K3140" s="4">
        <v>8901.7999999999993</v>
      </c>
      <c r="L3140" s="2">
        <v>45291</v>
      </c>
      <c r="M3140" t="s">
        <v>6</v>
      </c>
    </row>
    <row r="3141" spans="1:13" ht="12.75" customHeight="1" x14ac:dyDescent="0.25">
      <c r="A3141" t="s">
        <v>4724</v>
      </c>
      <c r="B3141" t="s">
        <v>4608</v>
      </c>
      <c r="C3141" s="1">
        <v>42886</v>
      </c>
      <c r="D3141" s="2">
        <v>42887</v>
      </c>
      <c r="E3141" t="s">
        <v>107</v>
      </c>
      <c r="F3141" t="s">
        <v>299</v>
      </c>
      <c r="G3141" t="s">
        <v>4715</v>
      </c>
      <c r="H3141" s="4">
        <v>10965</v>
      </c>
      <c r="I3141" s="4">
        <v>171.14</v>
      </c>
      <c r="J3141" s="4">
        <v>1395.57</v>
      </c>
      <c r="K3141" s="4">
        <v>9569.43</v>
      </c>
      <c r="L3141" s="2">
        <v>45291</v>
      </c>
      <c r="M3141" t="s">
        <v>6</v>
      </c>
    </row>
    <row r="3142" spans="1:13" ht="12.75" customHeight="1" x14ac:dyDescent="0.25">
      <c r="A3142" t="s">
        <v>4725</v>
      </c>
      <c r="B3142" t="s">
        <v>4514</v>
      </c>
      <c r="C3142" s="1">
        <v>42886</v>
      </c>
      <c r="D3142" s="2">
        <v>42887</v>
      </c>
      <c r="E3142" t="s">
        <v>107</v>
      </c>
      <c r="F3142" t="s">
        <v>299</v>
      </c>
      <c r="G3142" t="s">
        <v>4715</v>
      </c>
      <c r="H3142" s="4">
        <v>102580</v>
      </c>
      <c r="I3142" s="4">
        <v>1601.03</v>
      </c>
      <c r="J3142" s="4">
        <v>13055.8</v>
      </c>
      <c r="K3142" s="4">
        <v>89524.2</v>
      </c>
      <c r="L3142" s="2">
        <v>45291</v>
      </c>
      <c r="M3142" t="s">
        <v>6</v>
      </c>
    </row>
    <row r="3143" spans="1:13" ht="12.75" customHeight="1" x14ac:dyDescent="0.25">
      <c r="A3143" t="s">
        <v>4726</v>
      </c>
      <c r="B3143" t="s">
        <v>4512</v>
      </c>
      <c r="C3143" s="1">
        <v>42886</v>
      </c>
      <c r="D3143" s="2">
        <v>42887</v>
      </c>
      <c r="E3143" t="s">
        <v>107</v>
      </c>
      <c r="F3143" t="s">
        <v>299</v>
      </c>
      <c r="G3143" t="s">
        <v>4715</v>
      </c>
      <c r="H3143" s="4">
        <v>7500</v>
      </c>
      <c r="I3143" s="4">
        <v>117.06</v>
      </c>
      <c r="J3143" s="4">
        <v>954.56</v>
      </c>
      <c r="K3143" s="4">
        <v>6545.44</v>
      </c>
      <c r="L3143" s="2">
        <v>45291</v>
      </c>
      <c r="M3143" t="s">
        <v>6</v>
      </c>
    </row>
    <row r="3144" spans="1:13" ht="12.75" customHeight="1" x14ac:dyDescent="0.25">
      <c r="A3144" t="s">
        <v>4727</v>
      </c>
      <c r="B3144" t="s">
        <v>4596</v>
      </c>
      <c r="C3144" s="1">
        <v>42886</v>
      </c>
      <c r="D3144" s="2">
        <v>42887</v>
      </c>
      <c r="E3144" t="s">
        <v>107</v>
      </c>
      <c r="F3144" t="s">
        <v>299</v>
      </c>
      <c r="G3144" t="s">
        <v>4715</v>
      </c>
      <c r="H3144" s="4">
        <v>1600</v>
      </c>
      <c r="I3144" s="4">
        <v>24.97</v>
      </c>
      <c r="J3144" s="4">
        <v>203.64</v>
      </c>
      <c r="K3144" s="4">
        <v>1396.36</v>
      </c>
      <c r="L3144" s="2">
        <v>45291</v>
      </c>
      <c r="M3144" t="s">
        <v>6</v>
      </c>
    </row>
    <row r="3145" spans="1:13" ht="12.75" customHeight="1" x14ac:dyDescent="0.25">
      <c r="A3145" t="s">
        <v>4728</v>
      </c>
      <c r="B3145" t="s">
        <v>4488</v>
      </c>
      <c r="C3145" s="1">
        <v>42886</v>
      </c>
      <c r="D3145" s="2">
        <v>42887</v>
      </c>
      <c r="E3145" t="s">
        <v>107</v>
      </c>
      <c r="F3145" t="s">
        <v>299</v>
      </c>
      <c r="G3145" t="s">
        <v>4715</v>
      </c>
      <c r="H3145" s="4">
        <v>7200</v>
      </c>
      <c r="I3145" s="4">
        <v>112.38</v>
      </c>
      <c r="J3145" s="4">
        <v>916.38</v>
      </c>
      <c r="K3145" s="4">
        <v>6283.62</v>
      </c>
      <c r="L3145" s="2">
        <v>45291</v>
      </c>
      <c r="M3145" t="s">
        <v>6</v>
      </c>
    </row>
    <row r="3146" spans="1:13" ht="12.75" customHeight="1" x14ac:dyDescent="0.25">
      <c r="A3146" t="s">
        <v>4729</v>
      </c>
      <c r="B3146" t="s">
        <v>4720</v>
      </c>
      <c r="C3146" s="1">
        <v>42886</v>
      </c>
      <c r="D3146" s="2">
        <v>42887</v>
      </c>
      <c r="E3146" t="s">
        <v>107</v>
      </c>
      <c r="F3146" t="s">
        <v>299</v>
      </c>
      <c r="G3146" t="s">
        <v>4715</v>
      </c>
      <c r="H3146" s="4">
        <v>1926</v>
      </c>
      <c r="I3146" s="4">
        <v>30.06</v>
      </c>
      <c r="J3146" s="4">
        <v>245.13</v>
      </c>
      <c r="K3146" s="4">
        <v>1680.87</v>
      </c>
      <c r="L3146" s="2">
        <v>45291</v>
      </c>
      <c r="M3146" t="s">
        <v>6</v>
      </c>
    </row>
    <row r="3147" spans="1:13" ht="12.75" customHeight="1" x14ac:dyDescent="0.25">
      <c r="A3147" t="s">
        <v>4730</v>
      </c>
      <c r="B3147" t="s">
        <v>4514</v>
      </c>
      <c r="C3147" s="1">
        <v>42886</v>
      </c>
      <c r="D3147" s="2">
        <v>42887</v>
      </c>
      <c r="E3147" t="s">
        <v>107</v>
      </c>
      <c r="F3147" t="s">
        <v>299</v>
      </c>
      <c r="G3147" t="s">
        <v>4715</v>
      </c>
      <c r="H3147" s="4">
        <v>55990</v>
      </c>
      <c r="I3147" s="4">
        <v>873.87</v>
      </c>
      <c r="J3147" s="4">
        <v>7126.09</v>
      </c>
      <c r="K3147" s="4">
        <v>48863.91</v>
      </c>
      <c r="L3147" s="2">
        <v>45291</v>
      </c>
      <c r="M3147" t="s">
        <v>6</v>
      </c>
    </row>
    <row r="3148" spans="1:13" ht="12.75" customHeight="1" x14ac:dyDescent="0.25">
      <c r="A3148" t="s">
        <v>4731</v>
      </c>
      <c r="B3148" t="s">
        <v>4478</v>
      </c>
      <c r="C3148" s="1">
        <v>42886</v>
      </c>
      <c r="D3148" s="2">
        <v>42887</v>
      </c>
      <c r="E3148" t="s">
        <v>107</v>
      </c>
      <c r="F3148" t="s">
        <v>299</v>
      </c>
      <c r="G3148" t="s">
        <v>4715</v>
      </c>
      <c r="H3148" s="4">
        <v>14385</v>
      </c>
      <c r="I3148" s="4">
        <v>224.52</v>
      </c>
      <c r="J3148" s="4">
        <v>1830.85</v>
      </c>
      <c r="K3148" s="4">
        <v>12554.15</v>
      </c>
      <c r="L3148" s="2">
        <v>45291</v>
      </c>
      <c r="M3148" t="s">
        <v>6</v>
      </c>
    </row>
    <row r="3149" spans="1:13" ht="12.75" customHeight="1" x14ac:dyDescent="0.25">
      <c r="A3149" t="s">
        <v>4732</v>
      </c>
      <c r="B3149" t="s">
        <v>4591</v>
      </c>
      <c r="C3149" s="1">
        <v>42886</v>
      </c>
      <c r="D3149" s="2">
        <v>42887</v>
      </c>
      <c r="E3149" t="s">
        <v>107</v>
      </c>
      <c r="F3149" t="s">
        <v>299</v>
      </c>
      <c r="G3149" t="s">
        <v>4715</v>
      </c>
      <c r="H3149" s="4">
        <v>2295</v>
      </c>
      <c r="I3149" s="4">
        <v>35.82</v>
      </c>
      <c r="J3149" s="4">
        <v>292.10000000000002</v>
      </c>
      <c r="K3149" s="4">
        <v>2002.9</v>
      </c>
      <c r="L3149" s="2">
        <v>45291</v>
      </c>
      <c r="M3149" t="s">
        <v>6</v>
      </c>
    </row>
    <row r="3150" spans="1:13" ht="12.75" customHeight="1" x14ac:dyDescent="0.25">
      <c r="A3150" t="s">
        <v>4733</v>
      </c>
      <c r="B3150" t="s">
        <v>4647</v>
      </c>
      <c r="C3150" s="1">
        <v>42886</v>
      </c>
      <c r="D3150" s="2">
        <v>42887</v>
      </c>
      <c r="E3150" t="s">
        <v>107</v>
      </c>
      <c r="F3150" t="s">
        <v>299</v>
      </c>
      <c r="G3150" t="s">
        <v>4715</v>
      </c>
      <c r="H3150" s="4">
        <v>2899.75</v>
      </c>
      <c r="I3150" s="4">
        <v>45.26</v>
      </c>
      <c r="J3150" s="4">
        <v>369.09</v>
      </c>
      <c r="K3150" s="4">
        <v>2530.66</v>
      </c>
      <c r="L3150" s="2">
        <v>45291</v>
      </c>
      <c r="M3150" t="s">
        <v>6</v>
      </c>
    </row>
    <row r="3151" spans="1:13" ht="12.75" customHeight="1" x14ac:dyDescent="0.25">
      <c r="A3151" t="s">
        <v>4734</v>
      </c>
      <c r="B3151" t="s">
        <v>4512</v>
      </c>
      <c r="C3151" s="1">
        <v>42886</v>
      </c>
      <c r="D3151" s="2">
        <v>42887</v>
      </c>
      <c r="E3151" t="s">
        <v>107</v>
      </c>
      <c r="F3151" t="s">
        <v>299</v>
      </c>
      <c r="G3151" t="s">
        <v>4715</v>
      </c>
      <c r="H3151" s="4">
        <v>4800</v>
      </c>
      <c r="I3151" s="4">
        <v>74.92</v>
      </c>
      <c r="J3151" s="4">
        <v>610.91999999999996</v>
      </c>
      <c r="K3151" s="4">
        <v>4189.08</v>
      </c>
      <c r="L3151" s="2">
        <v>45291</v>
      </c>
      <c r="M3151" t="s">
        <v>6</v>
      </c>
    </row>
    <row r="3152" spans="1:13" ht="12.75" customHeight="1" x14ac:dyDescent="0.25">
      <c r="A3152" t="s">
        <v>4735</v>
      </c>
      <c r="B3152" t="s">
        <v>4608</v>
      </c>
      <c r="C3152" s="1">
        <v>42886</v>
      </c>
      <c r="D3152" s="2">
        <v>42887</v>
      </c>
      <c r="E3152" t="s">
        <v>107</v>
      </c>
      <c r="F3152" t="s">
        <v>299</v>
      </c>
      <c r="G3152" t="s">
        <v>4715</v>
      </c>
      <c r="H3152" s="4">
        <v>5250</v>
      </c>
      <c r="I3152" s="4">
        <v>81.94</v>
      </c>
      <c r="J3152" s="4">
        <v>668.19</v>
      </c>
      <c r="K3152" s="4">
        <v>4581.8100000000004</v>
      </c>
      <c r="L3152" s="2">
        <v>45291</v>
      </c>
      <c r="M3152" t="s">
        <v>6</v>
      </c>
    </row>
    <row r="3153" spans="1:13" ht="12.75" customHeight="1" x14ac:dyDescent="0.25">
      <c r="A3153" t="s">
        <v>4736</v>
      </c>
      <c r="B3153" t="s">
        <v>4514</v>
      </c>
      <c r="C3153" s="1">
        <v>42886</v>
      </c>
      <c r="D3153" s="2">
        <v>42887</v>
      </c>
      <c r="E3153" t="s">
        <v>107</v>
      </c>
      <c r="F3153" t="s">
        <v>299</v>
      </c>
      <c r="G3153" t="s">
        <v>4715</v>
      </c>
      <c r="H3153" s="4">
        <v>14050.25</v>
      </c>
      <c r="I3153" s="4">
        <v>219.29</v>
      </c>
      <c r="J3153" s="4">
        <v>1788.26</v>
      </c>
      <c r="K3153" s="4">
        <v>12261.99</v>
      </c>
      <c r="L3153" s="2">
        <v>45291</v>
      </c>
      <c r="M3153" t="s">
        <v>6</v>
      </c>
    </row>
    <row r="3154" spans="1:13" ht="12.75" customHeight="1" x14ac:dyDescent="0.25">
      <c r="A3154" t="s">
        <v>4737</v>
      </c>
      <c r="B3154" t="s">
        <v>4683</v>
      </c>
      <c r="C3154" s="1">
        <v>42916</v>
      </c>
      <c r="D3154" s="2">
        <v>42917</v>
      </c>
      <c r="E3154" t="s">
        <v>107</v>
      </c>
      <c r="F3154" t="s">
        <v>299</v>
      </c>
      <c r="G3154" t="s">
        <v>4738</v>
      </c>
      <c r="H3154" s="4">
        <v>2905</v>
      </c>
      <c r="I3154" s="4">
        <v>45.36</v>
      </c>
      <c r="J3154" s="4">
        <v>364.91</v>
      </c>
      <c r="K3154" s="4">
        <v>2540.09</v>
      </c>
      <c r="L3154" s="2">
        <v>45291</v>
      </c>
      <c r="M3154" t="s">
        <v>6</v>
      </c>
    </row>
    <row r="3155" spans="1:13" ht="12.75" customHeight="1" x14ac:dyDescent="0.25">
      <c r="A3155" t="s">
        <v>4739</v>
      </c>
      <c r="B3155" t="s">
        <v>4478</v>
      </c>
      <c r="C3155" s="1">
        <v>42916</v>
      </c>
      <c r="D3155" s="2">
        <v>42917</v>
      </c>
      <c r="E3155" t="s">
        <v>107</v>
      </c>
      <c r="F3155" t="s">
        <v>299</v>
      </c>
      <c r="G3155" t="s">
        <v>4738</v>
      </c>
      <c r="H3155" s="4">
        <v>14700</v>
      </c>
      <c r="I3155" s="4">
        <v>229.53</v>
      </c>
      <c r="J3155" s="4">
        <v>1846.53</v>
      </c>
      <c r="K3155" s="4">
        <v>12853.47</v>
      </c>
      <c r="L3155" s="2">
        <v>45291</v>
      </c>
      <c r="M3155" t="s">
        <v>6</v>
      </c>
    </row>
    <row r="3156" spans="1:13" ht="12.75" customHeight="1" x14ac:dyDescent="0.25">
      <c r="A3156" t="s">
        <v>4740</v>
      </c>
      <c r="B3156" t="s">
        <v>4741</v>
      </c>
      <c r="C3156" s="1">
        <v>42916</v>
      </c>
      <c r="D3156" s="2">
        <v>42917</v>
      </c>
      <c r="E3156" t="s">
        <v>107</v>
      </c>
      <c r="F3156" t="s">
        <v>299</v>
      </c>
      <c r="G3156" t="s">
        <v>4738</v>
      </c>
      <c r="H3156" s="4">
        <v>4125</v>
      </c>
      <c r="I3156" s="4">
        <v>64.41</v>
      </c>
      <c r="J3156" s="4">
        <v>518.16</v>
      </c>
      <c r="K3156" s="4">
        <v>3606.84</v>
      </c>
      <c r="L3156" s="2">
        <v>45291</v>
      </c>
      <c r="M3156" t="s">
        <v>6</v>
      </c>
    </row>
    <row r="3157" spans="1:13" ht="12.75" customHeight="1" x14ac:dyDescent="0.25">
      <c r="A3157" t="s">
        <v>4742</v>
      </c>
      <c r="B3157" t="s">
        <v>4743</v>
      </c>
      <c r="C3157" s="1">
        <v>42917</v>
      </c>
      <c r="D3157" s="2">
        <v>42917</v>
      </c>
      <c r="E3157" t="s">
        <v>107</v>
      </c>
      <c r="F3157" t="s">
        <v>299</v>
      </c>
      <c r="G3157" t="s">
        <v>4738</v>
      </c>
      <c r="H3157" s="4">
        <v>3480</v>
      </c>
      <c r="I3157" s="4">
        <v>54.34</v>
      </c>
      <c r="J3157" s="4">
        <v>437.14</v>
      </c>
      <c r="K3157" s="4">
        <v>3042.86</v>
      </c>
      <c r="L3157" s="2">
        <v>45291</v>
      </c>
      <c r="M3157" t="s">
        <v>6</v>
      </c>
    </row>
    <row r="3158" spans="1:13" ht="12.75" customHeight="1" x14ac:dyDescent="0.25">
      <c r="A3158" t="s">
        <v>4744</v>
      </c>
      <c r="B3158" t="s">
        <v>4514</v>
      </c>
      <c r="C3158" s="1">
        <v>42917</v>
      </c>
      <c r="D3158" s="2">
        <v>42917</v>
      </c>
      <c r="E3158" t="s">
        <v>107</v>
      </c>
      <c r="F3158" t="s">
        <v>299</v>
      </c>
      <c r="G3158" t="s">
        <v>4738</v>
      </c>
      <c r="H3158" s="4">
        <v>19520</v>
      </c>
      <c r="I3158" s="4">
        <v>304.79000000000002</v>
      </c>
      <c r="J3158" s="4">
        <v>2451.9899999999998</v>
      </c>
      <c r="K3158" s="4">
        <v>17068.009999999998</v>
      </c>
      <c r="L3158" s="2">
        <v>45291</v>
      </c>
      <c r="M3158" t="s">
        <v>6</v>
      </c>
    </row>
    <row r="3159" spans="1:13" ht="12.75" customHeight="1" x14ac:dyDescent="0.25">
      <c r="A3159" t="s">
        <v>4745</v>
      </c>
      <c r="B3159" t="s">
        <v>4746</v>
      </c>
      <c r="C3159" s="1">
        <v>42917</v>
      </c>
      <c r="D3159" s="2">
        <v>42917</v>
      </c>
      <c r="E3159" t="s">
        <v>107</v>
      </c>
      <c r="F3159" t="s">
        <v>299</v>
      </c>
      <c r="G3159" t="s">
        <v>4738</v>
      </c>
      <c r="H3159" s="4">
        <v>234451.26</v>
      </c>
      <c r="I3159" s="4">
        <v>3660.73</v>
      </c>
      <c r="J3159" s="4">
        <v>29450.39</v>
      </c>
      <c r="K3159" s="4">
        <v>205000.87</v>
      </c>
      <c r="L3159" s="2">
        <v>45291</v>
      </c>
      <c r="M3159" t="s">
        <v>6</v>
      </c>
    </row>
    <row r="3160" spans="1:13" ht="12.75" customHeight="1" x14ac:dyDescent="0.25">
      <c r="A3160" t="s">
        <v>4747</v>
      </c>
      <c r="B3160" t="s">
        <v>4748</v>
      </c>
      <c r="C3160" s="1">
        <v>42947</v>
      </c>
      <c r="D3160" s="2">
        <v>42948</v>
      </c>
      <c r="E3160" t="s">
        <v>107</v>
      </c>
      <c r="F3160" t="s">
        <v>299</v>
      </c>
      <c r="G3160" t="s">
        <v>4749</v>
      </c>
      <c r="H3160" s="4">
        <v>2825</v>
      </c>
      <c r="I3160" s="4">
        <v>44.13</v>
      </c>
      <c r="J3160" s="4">
        <v>350.17</v>
      </c>
      <c r="K3160" s="4">
        <v>2474.83</v>
      </c>
      <c r="L3160" s="2">
        <v>45291</v>
      </c>
      <c r="M3160" t="s">
        <v>6</v>
      </c>
    </row>
    <row r="3161" spans="1:13" ht="12.75" customHeight="1" x14ac:dyDescent="0.25">
      <c r="A3161" t="s">
        <v>4750</v>
      </c>
      <c r="B3161" t="s">
        <v>4514</v>
      </c>
      <c r="C3161" s="1">
        <v>42947</v>
      </c>
      <c r="D3161" s="2">
        <v>42948</v>
      </c>
      <c r="E3161" t="s">
        <v>107</v>
      </c>
      <c r="F3161" t="s">
        <v>299</v>
      </c>
      <c r="G3161" t="s">
        <v>4749</v>
      </c>
      <c r="H3161" s="4">
        <v>7560</v>
      </c>
      <c r="I3161" s="4">
        <v>118.09</v>
      </c>
      <c r="J3161" s="4">
        <v>937.09</v>
      </c>
      <c r="K3161" s="4">
        <v>6622.91</v>
      </c>
      <c r="L3161" s="2">
        <v>45291</v>
      </c>
      <c r="M3161" t="s">
        <v>6</v>
      </c>
    </row>
    <row r="3162" spans="1:13" ht="12.75" customHeight="1" x14ac:dyDescent="0.25">
      <c r="A3162" t="s">
        <v>4751</v>
      </c>
      <c r="B3162" t="s">
        <v>4482</v>
      </c>
      <c r="C3162" s="1">
        <v>42947</v>
      </c>
      <c r="D3162" s="2">
        <v>42948</v>
      </c>
      <c r="E3162" t="s">
        <v>107</v>
      </c>
      <c r="F3162" t="s">
        <v>299</v>
      </c>
      <c r="G3162" t="s">
        <v>4749</v>
      </c>
      <c r="H3162" s="4">
        <v>5804</v>
      </c>
      <c r="I3162" s="4">
        <v>90.66</v>
      </c>
      <c r="J3162" s="4">
        <v>719.43</v>
      </c>
      <c r="K3162" s="4">
        <v>5084.57</v>
      </c>
      <c r="L3162" s="2">
        <v>45291</v>
      </c>
      <c r="M3162" t="s">
        <v>6</v>
      </c>
    </row>
    <row r="3163" spans="1:13" ht="12.75" customHeight="1" x14ac:dyDescent="0.25">
      <c r="A3163" t="s">
        <v>4752</v>
      </c>
      <c r="B3163" t="s">
        <v>4478</v>
      </c>
      <c r="C3163" s="1">
        <v>42947</v>
      </c>
      <c r="D3163" s="2">
        <v>42948</v>
      </c>
      <c r="E3163" t="s">
        <v>107</v>
      </c>
      <c r="F3163" t="s">
        <v>299</v>
      </c>
      <c r="G3163" t="s">
        <v>4749</v>
      </c>
      <c r="H3163" s="4">
        <v>79500</v>
      </c>
      <c r="I3163" s="4">
        <v>1241.83</v>
      </c>
      <c r="J3163" s="4">
        <v>9854.33</v>
      </c>
      <c r="K3163" s="4">
        <v>69645.67</v>
      </c>
      <c r="L3163" s="2">
        <v>45291</v>
      </c>
      <c r="M3163" t="s">
        <v>6</v>
      </c>
    </row>
    <row r="3164" spans="1:13" ht="12.75" customHeight="1" x14ac:dyDescent="0.25">
      <c r="A3164" t="s">
        <v>4753</v>
      </c>
      <c r="B3164" t="s">
        <v>4480</v>
      </c>
      <c r="C3164" s="1">
        <v>42947</v>
      </c>
      <c r="D3164" s="2">
        <v>42948</v>
      </c>
      <c r="E3164" t="s">
        <v>107</v>
      </c>
      <c r="F3164" t="s">
        <v>299</v>
      </c>
      <c r="G3164" t="s">
        <v>4749</v>
      </c>
      <c r="H3164" s="4">
        <v>9675</v>
      </c>
      <c r="I3164" s="4">
        <v>151.13</v>
      </c>
      <c r="J3164" s="4">
        <v>1199.26</v>
      </c>
      <c r="K3164" s="4">
        <v>8475.74</v>
      </c>
      <c r="L3164" s="2">
        <v>45291</v>
      </c>
      <c r="M3164" t="s">
        <v>6</v>
      </c>
    </row>
    <row r="3165" spans="1:13" ht="12.75" customHeight="1" x14ac:dyDescent="0.25">
      <c r="A3165" t="s">
        <v>4754</v>
      </c>
      <c r="B3165" t="s">
        <v>4670</v>
      </c>
      <c r="C3165" s="1">
        <v>42978</v>
      </c>
      <c r="D3165" s="2">
        <v>42979</v>
      </c>
      <c r="E3165" t="s">
        <v>107</v>
      </c>
      <c r="F3165" t="s">
        <v>299</v>
      </c>
      <c r="G3165" t="s">
        <v>4755</v>
      </c>
      <c r="H3165" s="4">
        <v>2600</v>
      </c>
      <c r="I3165" s="4">
        <v>40.630000000000003</v>
      </c>
      <c r="J3165" s="4">
        <v>317.95999999999998</v>
      </c>
      <c r="K3165" s="4">
        <v>2282.04</v>
      </c>
      <c r="L3165" s="2">
        <v>45291</v>
      </c>
      <c r="M3165" t="s">
        <v>6</v>
      </c>
    </row>
    <row r="3166" spans="1:13" ht="12.75" customHeight="1" x14ac:dyDescent="0.25">
      <c r="A3166" t="s">
        <v>4756</v>
      </c>
      <c r="B3166" t="s">
        <v>4757</v>
      </c>
      <c r="C3166" s="1">
        <v>42978</v>
      </c>
      <c r="D3166" s="2">
        <v>42979</v>
      </c>
      <c r="E3166" t="s">
        <v>107</v>
      </c>
      <c r="F3166" t="s">
        <v>299</v>
      </c>
      <c r="G3166" t="s">
        <v>4755</v>
      </c>
      <c r="H3166" s="4">
        <v>1800</v>
      </c>
      <c r="I3166" s="4">
        <v>28.13</v>
      </c>
      <c r="J3166" s="4">
        <v>220.13</v>
      </c>
      <c r="K3166" s="4">
        <v>1579.87</v>
      </c>
      <c r="L3166" s="2">
        <v>45291</v>
      </c>
      <c r="M3166" t="s">
        <v>6</v>
      </c>
    </row>
    <row r="3167" spans="1:13" ht="12.75" customHeight="1" x14ac:dyDescent="0.25">
      <c r="A3167" t="s">
        <v>4758</v>
      </c>
      <c r="B3167" t="s">
        <v>4488</v>
      </c>
      <c r="C3167" s="1">
        <v>42978</v>
      </c>
      <c r="D3167" s="2">
        <v>42979</v>
      </c>
      <c r="E3167" t="s">
        <v>107</v>
      </c>
      <c r="F3167" t="s">
        <v>299</v>
      </c>
      <c r="G3167" t="s">
        <v>4755</v>
      </c>
      <c r="H3167" s="4">
        <v>1470</v>
      </c>
      <c r="I3167" s="4">
        <v>22.97</v>
      </c>
      <c r="J3167" s="4">
        <v>179.77</v>
      </c>
      <c r="K3167" s="4">
        <v>1290.23</v>
      </c>
      <c r="L3167" s="2">
        <v>45291</v>
      </c>
      <c r="M3167" t="s">
        <v>6</v>
      </c>
    </row>
    <row r="3168" spans="1:13" ht="12.75" customHeight="1" x14ac:dyDescent="0.25">
      <c r="A3168" t="s">
        <v>4759</v>
      </c>
      <c r="B3168" t="s">
        <v>4664</v>
      </c>
      <c r="C3168" s="1">
        <v>42978</v>
      </c>
      <c r="D3168" s="2">
        <v>42979</v>
      </c>
      <c r="E3168" t="s">
        <v>107</v>
      </c>
      <c r="F3168" t="s">
        <v>299</v>
      </c>
      <c r="G3168" t="s">
        <v>4755</v>
      </c>
      <c r="H3168" s="4">
        <v>700</v>
      </c>
      <c r="I3168" s="4">
        <v>10.94</v>
      </c>
      <c r="J3168" s="4">
        <v>85.61</v>
      </c>
      <c r="K3168" s="4">
        <v>614.39</v>
      </c>
      <c r="L3168" s="2">
        <v>45291</v>
      </c>
      <c r="M3168" t="s">
        <v>6</v>
      </c>
    </row>
    <row r="3169" spans="1:13" ht="12.75" customHeight="1" x14ac:dyDescent="0.25">
      <c r="A3169" t="s">
        <v>4760</v>
      </c>
      <c r="B3169" t="s">
        <v>4478</v>
      </c>
      <c r="C3169" s="1">
        <v>42978</v>
      </c>
      <c r="D3169" s="2">
        <v>42979</v>
      </c>
      <c r="E3169" t="s">
        <v>107</v>
      </c>
      <c r="F3169" t="s">
        <v>299</v>
      </c>
      <c r="G3169" t="s">
        <v>4755</v>
      </c>
      <c r="H3169" s="4">
        <v>50350</v>
      </c>
      <c r="I3169" s="4">
        <v>786.81</v>
      </c>
      <c r="J3169" s="4">
        <v>6157.48</v>
      </c>
      <c r="K3169" s="4">
        <v>44192.52</v>
      </c>
      <c r="L3169" s="2">
        <v>45291</v>
      </c>
      <c r="M3169" t="s">
        <v>6</v>
      </c>
    </row>
    <row r="3170" spans="1:13" ht="12.75" customHeight="1" x14ac:dyDescent="0.25">
      <c r="A3170" t="s">
        <v>4761</v>
      </c>
      <c r="B3170" t="s">
        <v>4455</v>
      </c>
      <c r="C3170" s="1">
        <v>42978</v>
      </c>
      <c r="D3170" s="2">
        <v>42979</v>
      </c>
      <c r="E3170" t="s">
        <v>107</v>
      </c>
      <c r="F3170" t="s">
        <v>299</v>
      </c>
      <c r="G3170" t="s">
        <v>4755</v>
      </c>
      <c r="H3170" s="4">
        <v>3200</v>
      </c>
      <c r="I3170" s="4">
        <v>50.01</v>
      </c>
      <c r="J3170" s="4">
        <v>391.34</v>
      </c>
      <c r="K3170" s="4">
        <v>2808.66</v>
      </c>
      <c r="L3170" s="2">
        <v>45291</v>
      </c>
      <c r="M3170" t="s">
        <v>6</v>
      </c>
    </row>
    <row r="3171" spans="1:13" ht="12.75" customHeight="1" x14ac:dyDescent="0.25">
      <c r="A3171" t="s">
        <v>4762</v>
      </c>
      <c r="B3171" t="s">
        <v>4512</v>
      </c>
      <c r="C3171" s="1">
        <v>42978</v>
      </c>
      <c r="D3171" s="2">
        <v>42979</v>
      </c>
      <c r="E3171" t="s">
        <v>107</v>
      </c>
      <c r="F3171" t="s">
        <v>299</v>
      </c>
      <c r="G3171" t="s">
        <v>4755</v>
      </c>
      <c r="H3171" s="4">
        <v>8400</v>
      </c>
      <c r="I3171" s="4">
        <v>131.27000000000001</v>
      </c>
      <c r="J3171" s="4">
        <v>1027.27</v>
      </c>
      <c r="K3171" s="4">
        <v>7372.73</v>
      </c>
      <c r="L3171" s="2">
        <v>45291</v>
      </c>
      <c r="M3171" t="s">
        <v>6</v>
      </c>
    </row>
    <row r="3172" spans="1:13" ht="12.75" customHeight="1" x14ac:dyDescent="0.25">
      <c r="A3172" t="s">
        <v>4763</v>
      </c>
      <c r="B3172" t="s">
        <v>4482</v>
      </c>
      <c r="C3172" s="1">
        <v>42978</v>
      </c>
      <c r="D3172" s="2">
        <v>42979</v>
      </c>
      <c r="E3172" t="s">
        <v>107</v>
      </c>
      <c r="F3172" t="s">
        <v>299</v>
      </c>
      <c r="G3172" t="s">
        <v>4755</v>
      </c>
      <c r="H3172" s="4">
        <v>6400</v>
      </c>
      <c r="I3172" s="4">
        <v>100.01</v>
      </c>
      <c r="J3172" s="4">
        <v>782.68</v>
      </c>
      <c r="K3172" s="4">
        <v>5617.32</v>
      </c>
      <c r="L3172" s="2">
        <v>45291</v>
      </c>
      <c r="M3172" t="s">
        <v>6</v>
      </c>
    </row>
    <row r="3173" spans="1:13" ht="12.75" customHeight="1" x14ac:dyDescent="0.25">
      <c r="A3173" t="s">
        <v>4764</v>
      </c>
      <c r="B3173" t="s">
        <v>4596</v>
      </c>
      <c r="C3173" s="1">
        <v>42978</v>
      </c>
      <c r="D3173" s="2">
        <v>42979</v>
      </c>
      <c r="E3173" t="s">
        <v>107</v>
      </c>
      <c r="F3173" t="s">
        <v>299</v>
      </c>
      <c r="G3173" t="s">
        <v>4755</v>
      </c>
      <c r="H3173" s="4">
        <v>2000</v>
      </c>
      <c r="I3173" s="4">
        <v>31.25</v>
      </c>
      <c r="J3173" s="4">
        <v>244.58</v>
      </c>
      <c r="K3173" s="4">
        <v>1755.42</v>
      </c>
      <c r="L3173" s="2">
        <v>45291</v>
      </c>
      <c r="M3173" t="s">
        <v>6</v>
      </c>
    </row>
    <row r="3174" spans="1:13" ht="12.75" customHeight="1" x14ac:dyDescent="0.25">
      <c r="A3174" t="s">
        <v>4765</v>
      </c>
      <c r="B3174" t="s">
        <v>4638</v>
      </c>
      <c r="C3174" s="1">
        <v>42978</v>
      </c>
      <c r="D3174" s="2">
        <v>42979</v>
      </c>
      <c r="E3174" t="s">
        <v>107</v>
      </c>
      <c r="F3174" t="s">
        <v>299</v>
      </c>
      <c r="G3174" t="s">
        <v>4755</v>
      </c>
      <c r="H3174" s="4">
        <v>510</v>
      </c>
      <c r="I3174" s="4">
        <v>7.97</v>
      </c>
      <c r="J3174" s="4">
        <v>62.37</v>
      </c>
      <c r="K3174" s="4">
        <v>447.63</v>
      </c>
      <c r="L3174" s="2">
        <v>45291</v>
      </c>
      <c r="M3174" t="s">
        <v>6</v>
      </c>
    </row>
    <row r="3175" spans="1:13" ht="12.75" customHeight="1" x14ac:dyDescent="0.25">
      <c r="A3175" t="s">
        <v>4766</v>
      </c>
      <c r="B3175" t="s">
        <v>4514</v>
      </c>
      <c r="C3175" s="1">
        <v>42978</v>
      </c>
      <c r="D3175" s="2">
        <v>42979</v>
      </c>
      <c r="E3175" t="s">
        <v>107</v>
      </c>
      <c r="F3175" t="s">
        <v>299</v>
      </c>
      <c r="G3175" t="s">
        <v>4755</v>
      </c>
      <c r="H3175" s="4">
        <v>61720</v>
      </c>
      <c r="I3175" s="4">
        <v>964.49</v>
      </c>
      <c r="J3175" s="4">
        <v>7547.96</v>
      </c>
      <c r="K3175" s="4">
        <v>54172.04</v>
      </c>
      <c r="L3175" s="2">
        <v>45291</v>
      </c>
      <c r="M3175" t="s">
        <v>6</v>
      </c>
    </row>
    <row r="3176" spans="1:13" ht="12.75" customHeight="1" x14ac:dyDescent="0.25">
      <c r="A3176" t="s">
        <v>4767</v>
      </c>
      <c r="B3176" t="s">
        <v>4478</v>
      </c>
      <c r="C3176" s="1">
        <v>42978</v>
      </c>
      <c r="D3176" s="2">
        <v>42979</v>
      </c>
      <c r="E3176" t="s">
        <v>107</v>
      </c>
      <c r="F3176" t="s">
        <v>299</v>
      </c>
      <c r="G3176" t="s">
        <v>4755</v>
      </c>
      <c r="H3176" s="4">
        <v>15180</v>
      </c>
      <c r="I3176" s="4">
        <v>237.22</v>
      </c>
      <c r="J3176" s="4">
        <v>1856.42</v>
      </c>
      <c r="K3176" s="4">
        <v>13323.58</v>
      </c>
      <c r="L3176" s="2">
        <v>45291</v>
      </c>
      <c r="M3176" t="s">
        <v>6</v>
      </c>
    </row>
    <row r="3177" spans="1:13" ht="12.75" customHeight="1" x14ac:dyDescent="0.25">
      <c r="A3177" t="s">
        <v>4768</v>
      </c>
      <c r="B3177" t="s">
        <v>4769</v>
      </c>
      <c r="C3177" s="1">
        <v>42978</v>
      </c>
      <c r="D3177" s="2">
        <v>42979</v>
      </c>
      <c r="E3177" t="s">
        <v>107</v>
      </c>
      <c r="F3177" t="s">
        <v>299</v>
      </c>
      <c r="G3177" t="s">
        <v>4755</v>
      </c>
      <c r="H3177" s="4">
        <v>2500</v>
      </c>
      <c r="I3177" s="4">
        <v>39.07</v>
      </c>
      <c r="J3177" s="4">
        <v>305.74</v>
      </c>
      <c r="K3177" s="4">
        <v>2194.2600000000002</v>
      </c>
      <c r="L3177" s="2">
        <v>45291</v>
      </c>
      <c r="M3177" t="s">
        <v>6</v>
      </c>
    </row>
    <row r="3178" spans="1:13" ht="12.75" customHeight="1" x14ac:dyDescent="0.25">
      <c r="A3178" t="s">
        <v>4770</v>
      </c>
      <c r="B3178" t="s">
        <v>4591</v>
      </c>
      <c r="C3178" s="1">
        <v>42978</v>
      </c>
      <c r="D3178" s="2">
        <v>42979</v>
      </c>
      <c r="E3178" t="s">
        <v>107</v>
      </c>
      <c r="F3178" t="s">
        <v>299</v>
      </c>
      <c r="G3178" t="s">
        <v>4755</v>
      </c>
      <c r="H3178" s="4">
        <v>7260</v>
      </c>
      <c r="I3178" s="4">
        <v>113.45</v>
      </c>
      <c r="J3178" s="4">
        <v>887.85</v>
      </c>
      <c r="K3178" s="4">
        <v>6372.15</v>
      </c>
      <c r="L3178" s="2">
        <v>45291</v>
      </c>
      <c r="M3178" t="s">
        <v>6</v>
      </c>
    </row>
    <row r="3179" spans="1:13" ht="12.75" customHeight="1" x14ac:dyDescent="0.25">
      <c r="A3179" t="s">
        <v>4771</v>
      </c>
      <c r="B3179" t="s">
        <v>4641</v>
      </c>
      <c r="C3179" s="1">
        <v>42978</v>
      </c>
      <c r="D3179" s="2">
        <v>42979</v>
      </c>
      <c r="E3179" t="s">
        <v>107</v>
      </c>
      <c r="F3179" t="s">
        <v>299</v>
      </c>
      <c r="G3179" t="s">
        <v>4755</v>
      </c>
      <c r="H3179" s="4">
        <v>2142</v>
      </c>
      <c r="I3179" s="4">
        <v>33.47</v>
      </c>
      <c r="J3179" s="4">
        <v>261.95</v>
      </c>
      <c r="K3179" s="4">
        <v>1880.05</v>
      </c>
      <c r="L3179" s="2">
        <v>45291</v>
      </c>
      <c r="M3179" t="s">
        <v>6</v>
      </c>
    </row>
    <row r="3180" spans="1:13" ht="12.75" customHeight="1" x14ac:dyDescent="0.25">
      <c r="A3180" t="s">
        <v>4772</v>
      </c>
      <c r="B3180" t="s">
        <v>4773</v>
      </c>
      <c r="C3180" s="1">
        <v>42978</v>
      </c>
      <c r="D3180" s="2">
        <v>42979</v>
      </c>
      <c r="E3180" t="s">
        <v>107</v>
      </c>
      <c r="F3180" t="s">
        <v>299</v>
      </c>
      <c r="G3180" t="s">
        <v>4755</v>
      </c>
      <c r="H3180" s="4">
        <v>16275</v>
      </c>
      <c r="I3180" s="4">
        <v>254.33</v>
      </c>
      <c r="J3180" s="4">
        <v>1990.33</v>
      </c>
      <c r="K3180" s="4">
        <v>14284.67</v>
      </c>
      <c r="L3180" s="2">
        <v>45291</v>
      </c>
      <c r="M3180" t="s">
        <v>6</v>
      </c>
    </row>
    <row r="3181" spans="1:13" ht="12.75" customHeight="1" x14ac:dyDescent="0.25">
      <c r="A3181" t="s">
        <v>4774</v>
      </c>
      <c r="B3181" t="s">
        <v>4775</v>
      </c>
      <c r="C3181" s="1">
        <v>42978</v>
      </c>
      <c r="D3181" s="2">
        <v>42979</v>
      </c>
      <c r="E3181" t="s">
        <v>107</v>
      </c>
      <c r="F3181" t="s">
        <v>299</v>
      </c>
      <c r="G3181" t="s">
        <v>4755</v>
      </c>
      <c r="H3181" s="4">
        <v>9600</v>
      </c>
      <c r="I3181" s="4">
        <v>150.02000000000001</v>
      </c>
      <c r="J3181" s="4">
        <v>1174.02</v>
      </c>
      <c r="K3181" s="4">
        <v>8425.98</v>
      </c>
      <c r="L3181" s="2">
        <v>45291</v>
      </c>
      <c r="M3181" t="s">
        <v>6</v>
      </c>
    </row>
    <row r="3182" spans="1:13" ht="12.75" customHeight="1" x14ac:dyDescent="0.25">
      <c r="A3182" t="s">
        <v>4776</v>
      </c>
      <c r="B3182" t="s">
        <v>4777</v>
      </c>
      <c r="C3182" s="1">
        <v>42978</v>
      </c>
      <c r="D3182" s="2">
        <v>42979</v>
      </c>
      <c r="E3182" t="s">
        <v>107</v>
      </c>
      <c r="F3182" t="s">
        <v>299</v>
      </c>
      <c r="G3182" t="s">
        <v>4755</v>
      </c>
      <c r="H3182" s="4">
        <v>4200</v>
      </c>
      <c r="I3182" s="4">
        <v>65.63</v>
      </c>
      <c r="J3182" s="4">
        <v>513.63</v>
      </c>
      <c r="K3182" s="4">
        <v>3686.37</v>
      </c>
      <c r="L3182" s="2">
        <v>45291</v>
      </c>
      <c r="M3182" t="s">
        <v>6</v>
      </c>
    </row>
    <row r="3183" spans="1:13" ht="12.75" customHeight="1" x14ac:dyDescent="0.25">
      <c r="A3183" t="s">
        <v>4778</v>
      </c>
      <c r="B3183" t="s">
        <v>4670</v>
      </c>
      <c r="C3183" s="1">
        <v>42978</v>
      </c>
      <c r="D3183" s="2">
        <v>42979</v>
      </c>
      <c r="E3183" t="s">
        <v>107</v>
      </c>
      <c r="F3183" t="s">
        <v>299</v>
      </c>
      <c r="G3183" t="s">
        <v>4755</v>
      </c>
      <c r="H3183" s="4">
        <v>4500</v>
      </c>
      <c r="I3183" s="4">
        <v>70.319999999999993</v>
      </c>
      <c r="J3183" s="4">
        <v>550.32000000000005</v>
      </c>
      <c r="K3183" s="4">
        <v>3949.68</v>
      </c>
      <c r="L3183" s="2">
        <v>45291</v>
      </c>
      <c r="M3183" t="s">
        <v>6</v>
      </c>
    </row>
    <row r="3184" spans="1:13" ht="12.75" customHeight="1" x14ac:dyDescent="0.25">
      <c r="A3184" t="s">
        <v>4779</v>
      </c>
      <c r="B3184" t="s">
        <v>4596</v>
      </c>
      <c r="C3184" s="1">
        <v>42978</v>
      </c>
      <c r="D3184" s="2">
        <v>42979</v>
      </c>
      <c r="E3184" t="s">
        <v>107</v>
      </c>
      <c r="F3184" t="s">
        <v>299</v>
      </c>
      <c r="G3184" t="s">
        <v>4755</v>
      </c>
      <c r="H3184" s="4">
        <v>900</v>
      </c>
      <c r="I3184" s="4">
        <v>14.07</v>
      </c>
      <c r="J3184" s="4">
        <v>110.07</v>
      </c>
      <c r="K3184" s="4">
        <v>789.93</v>
      </c>
      <c r="L3184" s="2">
        <v>45291</v>
      </c>
      <c r="M3184" t="s">
        <v>6</v>
      </c>
    </row>
    <row r="3185" spans="1:13" ht="12.75" customHeight="1" x14ac:dyDescent="0.25">
      <c r="A3185" t="s">
        <v>4780</v>
      </c>
      <c r="B3185" t="s">
        <v>4720</v>
      </c>
      <c r="C3185" s="1">
        <v>42978</v>
      </c>
      <c r="D3185" s="2">
        <v>42979</v>
      </c>
      <c r="E3185" t="s">
        <v>107</v>
      </c>
      <c r="F3185" t="s">
        <v>299</v>
      </c>
      <c r="G3185" t="s">
        <v>4755</v>
      </c>
      <c r="H3185" s="4">
        <v>1339</v>
      </c>
      <c r="I3185" s="4">
        <v>20.93</v>
      </c>
      <c r="J3185" s="4">
        <v>163.76</v>
      </c>
      <c r="K3185" s="4">
        <v>1175.24</v>
      </c>
      <c r="L3185" s="2">
        <v>45291</v>
      </c>
      <c r="M3185" t="s">
        <v>6</v>
      </c>
    </row>
    <row r="3186" spans="1:13" ht="12.75" customHeight="1" x14ac:dyDescent="0.25">
      <c r="A3186" t="s">
        <v>4781</v>
      </c>
      <c r="B3186" t="s">
        <v>4488</v>
      </c>
      <c r="C3186" s="1">
        <v>42978</v>
      </c>
      <c r="D3186" s="2">
        <v>42979</v>
      </c>
      <c r="E3186" t="s">
        <v>107</v>
      </c>
      <c r="F3186" t="s">
        <v>299</v>
      </c>
      <c r="G3186" t="s">
        <v>4755</v>
      </c>
      <c r="H3186" s="4">
        <v>1800</v>
      </c>
      <c r="I3186" s="4">
        <v>28.13</v>
      </c>
      <c r="J3186" s="4">
        <v>220.13</v>
      </c>
      <c r="K3186" s="4">
        <v>1579.87</v>
      </c>
      <c r="L3186" s="2">
        <v>45291</v>
      </c>
      <c r="M3186" t="s">
        <v>6</v>
      </c>
    </row>
    <row r="3187" spans="1:13" ht="12.75" customHeight="1" x14ac:dyDescent="0.25">
      <c r="A3187" t="s">
        <v>4782</v>
      </c>
      <c r="B3187" t="s">
        <v>4591</v>
      </c>
      <c r="C3187" s="1">
        <v>42978</v>
      </c>
      <c r="D3187" s="2">
        <v>42979</v>
      </c>
      <c r="E3187" t="s">
        <v>107</v>
      </c>
      <c r="F3187" t="s">
        <v>299</v>
      </c>
      <c r="G3187" t="s">
        <v>4755</v>
      </c>
      <c r="H3187" s="4">
        <v>1380</v>
      </c>
      <c r="I3187" s="4">
        <v>21.57</v>
      </c>
      <c r="J3187" s="4">
        <v>168.77</v>
      </c>
      <c r="K3187" s="4">
        <v>1211.23</v>
      </c>
      <c r="L3187" s="2">
        <v>45291</v>
      </c>
      <c r="M3187" t="s">
        <v>6</v>
      </c>
    </row>
    <row r="3188" spans="1:13" ht="12.75" customHeight="1" x14ac:dyDescent="0.25">
      <c r="A3188" t="s">
        <v>4783</v>
      </c>
      <c r="B3188" t="s">
        <v>4478</v>
      </c>
      <c r="C3188" s="1">
        <v>42978</v>
      </c>
      <c r="D3188" s="2">
        <v>42979</v>
      </c>
      <c r="E3188" t="s">
        <v>107</v>
      </c>
      <c r="F3188" t="s">
        <v>299</v>
      </c>
      <c r="G3188" t="s">
        <v>4755</v>
      </c>
      <c r="H3188" s="4">
        <v>19950</v>
      </c>
      <c r="I3188" s="4">
        <v>311.76</v>
      </c>
      <c r="J3188" s="4">
        <v>2439.7600000000002</v>
      </c>
      <c r="K3188" s="4">
        <v>17510.240000000002</v>
      </c>
      <c r="L3188" s="2">
        <v>45291</v>
      </c>
      <c r="M3188" t="s">
        <v>6</v>
      </c>
    </row>
    <row r="3189" spans="1:13" ht="12.75" customHeight="1" x14ac:dyDescent="0.25">
      <c r="A3189" t="s">
        <v>4784</v>
      </c>
      <c r="B3189" t="s">
        <v>4785</v>
      </c>
      <c r="C3189" s="1">
        <v>43008</v>
      </c>
      <c r="D3189" s="2">
        <v>43009</v>
      </c>
      <c r="E3189" t="s">
        <v>107</v>
      </c>
      <c r="F3189" t="s">
        <v>299</v>
      </c>
      <c r="G3189" t="s">
        <v>4786</v>
      </c>
      <c r="H3189" s="4">
        <v>301621.62</v>
      </c>
      <c r="I3189" s="4">
        <v>4715.3100000000004</v>
      </c>
      <c r="J3189" s="4">
        <v>36385.57</v>
      </c>
      <c r="K3189" s="4">
        <v>265236.05</v>
      </c>
      <c r="L3189" s="2">
        <v>45291</v>
      </c>
      <c r="M3189" t="s">
        <v>6</v>
      </c>
    </row>
    <row r="3190" spans="1:13" ht="12.75" customHeight="1" x14ac:dyDescent="0.25">
      <c r="A3190" t="s">
        <v>4787</v>
      </c>
      <c r="B3190" t="s">
        <v>4582</v>
      </c>
      <c r="C3190" s="1">
        <v>43008</v>
      </c>
      <c r="D3190" s="2">
        <v>43009</v>
      </c>
      <c r="E3190" t="s">
        <v>107</v>
      </c>
      <c r="F3190" t="s">
        <v>299</v>
      </c>
      <c r="G3190" t="s">
        <v>4786</v>
      </c>
      <c r="H3190" s="4">
        <v>2100</v>
      </c>
      <c r="I3190" s="4">
        <v>32.83</v>
      </c>
      <c r="J3190" s="4">
        <v>253.33</v>
      </c>
      <c r="K3190" s="4">
        <v>1846.67</v>
      </c>
      <c r="L3190" s="2">
        <v>45291</v>
      </c>
      <c r="M3190" t="s">
        <v>6</v>
      </c>
    </row>
    <row r="3191" spans="1:13" ht="12.75" customHeight="1" x14ac:dyDescent="0.25">
      <c r="A3191" t="s">
        <v>4788</v>
      </c>
      <c r="B3191" t="s">
        <v>4757</v>
      </c>
      <c r="C3191" s="1">
        <v>43008</v>
      </c>
      <c r="D3191" s="2">
        <v>43009</v>
      </c>
      <c r="E3191" t="s">
        <v>107</v>
      </c>
      <c r="F3191" t="s">
        <v>299</v>
      </c>
      <c r="G3191" t="s">
        <v>4786</v>
      </c>
      <c r="H3191" s="4">
        <v>800</v>
      </c>
      <c r="I3191" s="4">
        <v>12.51</v>
      </c>
      <c r="J3191" s="4">
        <v>96.51</v>
      </c>
      <c r="K3191" s="4">
        <v>703.49</v>
      </c>
      <c r="L3191" s="2">
        <v>45291</v>
      </c>
      <c r="M3191" t="s">
        <v>6</v>
      </c>
    </row>
    <row r="3192" spans="1:13" ht="12.75" customHeight="1" x14ac:dyDescent="0.25">
      <c r="A3192" t="s">
        <v>4789</v>
      </c>
      <c r="B3192" t="s">
        <v>4596</v>
      </c>
      <c r="C3192" s="1">
        <v>43008</v>
      </c>
      <c r="D3192" s="2">
        <v>43009</v>
      </c>
      <c r="E3192" t="s">
        <v>107</v>
      </c>
      <c r="F3192" t="s">
        <v>299</v>
      </c>
      <c r="G3192" t="s">
        <v>4786</v>
      </c>
      <c r="H3192" s="4">
        <v>600</v>
      </c>
      <c r="I3192" s="4">
        <v>9.3800000000000008</v>
      </c>
      <c r="J3192" s="4">
        <v>72.38</v>
      </c>
      <c r="K3192" s="4">
        <v>527.62</v>
      </c>
      <c r="L3192" s="2">
        <v>45291</v>
      </c>
      <c r="M3192" t="s">
        <v>6</v>
      </c>
    </row>
    <row r="3193" spans="1:13" ht="12.75" customHeight="1" x14ac:dyDescent="0.25">
      <c r="A3193" t="s">
        <v>4790</v>
      </c>
      <c r="B3193" t="s">
        <v>4591</v>
      </c>
      <c r="C3193" s="1">
        <v>43008</v>
      </c>
      <c r="D3193" s="2">
        <v>43009</v>
      </c>
      <c r="E3193" t="s">
        <v>107</v>
      </c>
      <c r="F3193" t="s">
        <v>299</v>
      </c>
      <c r="G3193" t="s">
        <v>4786</v>
      </c>
      <c r="H3193" s="4">
        <v>18500</v>
      </c>
      <c r="I3193" s="4">
        <v>289.20999999999998</v>
      </c>
      <c r="J3193" s="4">
        <v>2231.71</v>
      </c>
      <c r="K3193" s="4">
        <v>16268.29</v>
      </c>
      <c r="L3193" s="2">
        <v>45291</v>
      </c>
      <c r="M3193" t="s">
        <v>6</v>
      </c>
    </row>
    <row r="3194" spans="1:13" ht="12.75" customHeight="1" x14ac:dyDescent="0.25">
      <c r="A3194" t="s">
        <v>4791</v>
      </c>
      <c r="B3194" t="s">
        <v>4792</v>
      </c>
      <c r="C3194" s="1">
        <v>43008</v>
      </c>
      <c r="D3194" s="2">
        <v>43009</v>
      </c>
      <c r="E3194" t="s">
        <v>107</v>
      </c>
      <c r="F3194" t="s">
        <v>299</v>
      </c>
      <c r="G3194" t="s">
        <v>4786</v>
      </c>
      <c r="H3194" s="4">
        <v>960</v>
      </c>
      <c r="I3194" s="4">
        <v>15.01</v>
      </c>
      <c r="J3194" s="4">
        <v>115.81</v>
      </c>
      <c r="K3194" s="4">
        <v>844.19</v>
      </c>
      <c r="L3194" s="2">
        <v>45291</v>
      </c>
      <c r="M3194" t="s">
        <v>6</v>
      </c>
    </row>
    <row r="3195" spans="1:13" ht="12.75" customHeight="1" x14ac:dyDescent="0.25">
      <c r="A3195" t="s">
        <v>4793</v>
      </c>
      <c r="B3195" t="s">
        <v>4482</v>
      </c>
      <c r="C3195" s="1">
        <v>43008</v>
      </c>
      <c r="D3195" s="2">
        <v>43009</v>
      </c>
      <c r="E3195" t="s">
        <v>107</v>
      </c>
      <c r="F3195" t="s">
        <v>299</v>
      </c>
      <c r="G3195" t="s">
        <v>4786</v>
      </c>
      <c r="H3195" s="4">
        <v>1407</v>
      </c>
      <c r="I3195" s="4">
        <v>22</v>
      </c>
      <c r="J3195" s="4">
        <v>169.74</v>
      </c>
      <c r="K3195" s="4">
        <v>1237.26</v>
      </c>
      <c r="L3195" s="2">
        <v>45291</v>
      </c>
      <c r="M3195" t="s">
        <v>6</v>
      </c>
    </row>
    <row r="3196" spans="1:13" ht="12.75" customHeight="1" x14ac:dyDescent="0.25">
      <c r="A3196" t="s">
        <v>4794</v>
      </c>
      <c r="B3196" t="s">
        <v>4795</v>
      </c>
      <c r="C3196" s="1">
        <v>43008</v>
      </c>
      <c r="D3196" s="2">
        <v>43009</v>
      </c>
      <c r="E3196" t="s">
        <v>107</v>
      </c>
      <c r="F3196" t="s">
        <v>299</v>
      </c>
      <c r="G3196" t="s">
        <v>4786</v>
      </c>
      <c r="H3196" s="4">
        <v>2900</v>
      </c>
      <c r="I3196" s="4">
        <v>45.34</v>
      </c>
      <c r="J3196" s="4">
        <v>349.84</v>
      </c>
      <c r="K3196" s="4">
        <v>2550.16</v>
      </c>
      <c r="L3196" s="2">
        <v>45291</v>
      </c>
      <c r="M3196" t="s">
        <v>6</v>
      </c>
    </row>
    <row r="3197" spans="1:13" ht="12.75" customHeight="1" x14ac:dyDescent="0.25">
      <c r="A3197" t="s">
        <v>4796</v>
      </c>
      <c r="B3197" t="s">
        <v>4514</v>
      </c>
      <c r="C3197" s="1">
        <v>43008</v>
      </c>
      <c r="D3197" s="2">
        <v>43009</v>
      </c>
      <c r="E3197" t="s">
        <v>107</v>
      </c>
      <c r="F3197" t="s">
        <v>299</v>
      </c>
      <c r="G3197" t="s">
        <v>4786</v>
      </c>
      <c r="H3197" s="4">
        <v>21450</v>
      </c>
      <c r="I3197" s="4">
        <v>335.33</v>
      </c>
      <c r="J3197" s="4">
        <v>2587.58</v>
      </c>
      <c r="K3197" s="4">
        <v>18862.419999999998</v>
      </c>
      <c r="L3197" s="2">
        <v>45291</v>
      </c>
      <c r="M3197" t="s">
        <v>6</v>
      </c>
    </row>
    <row r="3198" spans="1:13" ht="12.75" customHeight="1" x14ac:dyDescent="0.25">
      <c r="A3198" t="s">
        <v>4797</v>
      </c>
      <c r="B3198" t="s">
        <v>4661</v>
      </c>
      <c r="C3198" s="1">
        <v>43008</v>
      </c>
      <c r="D3198" s="2">
        <v>43009</v>
      </c>
      <c r="E3198" t="s">
        <v>107</v>
      </c>
      <c r="F3198" t="s">
        <v>299</v>
      </c>
      <c r="G3198" t="s">
        <v>4786</v>
      </c>
      <c r="H3198" s="4">
        <v>2100</v>
      </c>
      <c r="I3198" s="4">
        <v>32.83</v>
      </c>
      <c r="J3198" s="4">
        <v>253.33</v>
      </c>
      <c r="K3198" s="4">
        <v>1846.67</v>
      </c>
      <c r="L3198" s="2">
        <v>45291</v>
      </c>
      <c r="M3198" t="s">
        <v>6</v>
      </c>
    </row>
    <row r="3199" spans="1:13" ht="12.75" customHeight="1" x14ac:dyDescent="0.25">
      <c r="A3199" t="s">
        <v>4798</v>
      </c>
      <c r="B3199" t="s">
        <v>4596</v>
      </c>
      <c r="C3199" s="1">
        <v>43008</v>
      </c>
      <c r="D3199" s="2">
        <v>43009</v>
      </c>
      <c r="E3199" t="s">
        <v>107</v>
      </c>
      <c r="F3199" t="s">
        <v>299</v>
      </c>
      <c r="G3199" t="s">
        <v>4786</v>
      </c>
      <c r="H3199" s="4">
        <v>2700</v>
      </c>
      <c r="I3199" s="4">
        <v>42.21</v>
      </c>
      <c r="J3199" s="4">
        <v>325.70999999999998</v>
      </c>
      <c r="K3199" s="4">
        <v>2374.29</v>
      </c>
      <c r="L3199" s="2">
        <v>45291</v>
      </c>
      <c r="M3199" t="s">
        <v>6</v>
      </c>
    </row>
    <row r="3200" spans="1:13" ht="12.75" customHeight="1" x14ac:dyDescent="0.25">
      <c r="A3200" t="s">
        <v>4799</v>
      </c>
      <c r="B3200" t="s">
        <v>4482</v>
      </c>
      <c r="C3200" s="1">
        <v>43008</v>
      </c>
      <c r="D3200" s="2">
        <v>43009</v>
      </c>
      <c r="E3200" t="s">
        <v>107</v>
      </c>
      <c r="F3200" t="s">
        <v>299</v>
      </c>
      <c r="G3200" t="s">
        <v>4786</v>
      </c>
      <c r="H3200" s="4">
        <v>6000</v>
      </c>
      <c r="I3200" s="4">
        <v>93.8</v>
      </c>
      <c r="J3200" s="4">
        <v>723.8</v>
      </c>
      <c r="K3200" s="4">
        <v>5276.2</v>
      </c>
      <c r="L3200" s="2">
        <v>45291</v>
      </c>
      <c r="M3200" t="s">
        <v>6</v>
      </c>
    </row>
    <row r="3201" spans="1:13" ht="12.75" customHeight="1" x14ac:dyDescent="0.25">
      <c r="A3201" t="s">
        <v>4800</v>
      </c>
      <c r="B3201" t="s">
        <v>2936</v>
      </c>
      <c r="C3201" s="1">
        <v>43008</v>
      </c>
      <c r="D3201" s="2">
        <v>43009</v>
      </c>
      <c r="E3201" t="s">
        <v>107</v>
      </c>
      <c r="F3201" t="s">
        <v>299</v>
      </c>
      <c r="G3201" t="s">
        <v>4786</v>
      </c>
      <c r="H3201" s="4">
        <v>1827</v>
      </c>
      <c r="I3201" s="4">
        <v>28.56</v>
      </c>
      <c r="J3201" s="4">
        <v>220.4</v>
      </c>
      <c r="K3201" s="4">
        <v>1606.6</v>
      </c>
      <c r="L3201" s="2">
        <v>45291</v>
      </c>
      <c r="M3201" t="s">
        <v>6</v>
      </c>
    </row>
    <row r="3202" spans="1:13" ht="12.75" customHeight="1" x14ac:dyDescent="0.25">
      <c r="A3202" t="s">
        <v>4801</v>
      </c>
      <c r="B3202" t="s">
        <v>4720</v>
      </c>
      <c r="C3202" s="1">
        <v>43008</v>
      </c>
      <c r="D3202" s="2">
        <v>43009</v>
      </c>
      <c r="E3202" t="s">
        <v>107</v>
      </c>
      <c r="F3202" t="s">
        <v>299</v>
      </c>
      <c r="G3202" t="s">
        <v>4786</v>
      </c>
      <c r="H3202" s="4">
        <v>2000</v>
      </c>
      <c r="I3202" s="4">
        <v>31.27</v>
      </c>
      <c r="J3202" s="4">
        <v>241.27</v>
      </c>
      <c r="K3202" s="4">
        <v>1758.73</v>
      </c>
      <c r="L3202" s="2">
        <v>45291</v>
      </c>
      <c r="M3202" t="s">
        <v>6</v>
      </c>
    </row>
    <row r="3203" spans="1:13" ht="12.75" customHeight="1" x14ac:dyDescent="0.25">
      <c r="A3203" t="s">
        <v>4802</v>
      </c>
      <c r="B3203" t="s">
        <v>4803</v>
      </c>
      <c r="C3203" s="1">
        <v>43008</v>
      </c>
      <c r="D3203" s="2">
        <v>43009</v>
      </c>
      <c r="E3203" t="s">
        <v>107</v>
      </c>
      <c r="F3203" t="s">
        <v>299</v>
      </c>
      <c r="G3203" t="s">
        <v>4786</v>
      </c>
      <c r="H3203" s="4">
        <v>150</v>
      </c>
      <c r="I3203" s="4">
        <v>2.35</v>
      </c>
      <c r="J3203" s="4">
        <v>18.100000000000001</v>
      </c>
      <c r="K3203" s="4">
        <v>131.9</v>
      </c>
      <c r="L3203" s="2">
        <v>45291</v>
      </c>
      <c r="M3203" t="s">
        <v>6</v>
      </c>
    </row>
    <row r="3204" spans="1:13" ht="12.75" customHeight="1" x14ac:dyDescent="0.25">
      <c r="A3204" t="s">
        <v>4804</v>
      </c>
      <c r="B3204" t="s">
        <v>4591</v>
      </c>
      <c r="C3204" s="1">
        <v>43008</v>
      </c>
      <c r="D3204" s="2">
        <v>43009</v>
      </c>
      <c r="E3204" t="s">
        <v>107</v>
      </c>
      <c r="F3204" t="s">
        <v>299</v>
      </c>
      <c r="G3204" t="s">
        <v>4786</v>
      </c>
      <c r="H3204" s="4">
        <v>8550</v>
      </c>
      <c r="I3204" s="4">
        <v>133.66</v>
      </c>
      <c r="J3204" s="4">
        <v>1031.4100000000001</v>
      </c>
      <c r="K3204" s="4">
        <v>7518.59</v>
      </c>
      <c r="L3204" s="2">
        <v>45291</v>
      </c>
      <c r="M3204" t="s">
        <v>6</v>
      </c>
    </row>
    <row r="3205" spans="1:13" ht="12.75" customHeight="1" x14ac:dyDescent="0.25">
      <c r="A3205" t="s">
        <v>4805</v>
      </c>
      <c r="B3205" t="s">
        <v>4478</v>
      </c>
      <c r="C3205" s="1">
        <v>43008</v>
      </c>
      <c r="D3205" s="2">
        <v>43009</v>
      </c>
      <c r="E3205" t="s">
        <v>107</v>
      </c>
      <c r="F3205" t="s">
        <v>299</v>
      </c>
      <c r="G3205" t="s">
        <v>4786</v>
      </c>
      <c r="H3205" s="4">
        <v>33830</v>
      </c>
      <c r="I3205" s="4">
        <v>528.87</v>
      </c>
      <c r="J3205" s="4">
        <v>4081.02</v>
      </c>
      <c r="K3205" s="4">
        <v>29748.98</v>
      </c>
      <c r="L3205" s="2">
        <v>45291</v>
      </c>
      <c r="M3205" t="s">
        <v>6</v>
      </c>
    </row>
    <row r="3206" spans="1:13" ht="12.75" customHeight="1" x14ac:dyDescent="0.25">
      <c r="A3206" t="s">
        <v>4806</v>
      </c>
      <c r="B3206" t="s">
        <v>4757</v>
      </c>
      <c r="C3206" s="1">
        <v>43008</v>
      </c>
      <c r="D3206" s="2">
        <v>43009</v>
      </c>
      <c r="E3206" t="s">
        <v>107</v>
      </c>
      <c r="F3206" t="s">
        <v>299</v>
      </c>
      <c r="G3206" t="s">
        <v>4786</v>
      </c>
      <c r="H3206" s="4">
        <v>1818</v>
      </c>
      <c r="I3206" s="4">
        <v>28.42</v>
      </c>
      <c r="J3206" s="4">
        <v>219.31</v>
      </c>
      <c r="K3206" s="4">
        <v>1598.69</v>
      </c>
      <c r="L3206" s="2">
        <v>45291</v>
      </c>
      <c r="M3206" t="s">
        <v>6</v>
      </c>
    </row>
    <row r="3207" spans="1:13" ht="12.75" customHeight="1" x14ac:dyDescent="0.25">
      <c r="A3207" t="s">
        <v>4807</v>
      </c>
      <c r="B3207" t="s">
        <v>4808</v>
      </c>
      <c r="C3207" s="1">
        <v>43008</v>
      </c>
      <c r="D3207" s="2">
        <v>43009</v>
      </c>
      <c r="E3207" t="s">
        <v>107</v>
      </c>
      <c r="F3207" t="s">
        <v>299</v>
      </c>
      <c r="G3207" t="s">
        <v>4786</v>
      </c>
      <c r="H3207" s="4">
        <v>6000</v>
      </c>
      <c r="I3207" s="4">
        <v>93.8</v>
      </c>
      <c r="J3207" s="4">
        <v>723.8</v>
      </c>
      <c r="K3207" s="4">
        <v>5276.2</v>
      </c>
      <c r="L3207" s="2">
        <v>45291</v>
      </c>
      <c r="M3207" t="s">
        <v>6</v>
      </c>
    </row>
    <row r="3208" spans="1:13" ht="12.75" customHeight="1" x14ac:dyDescent="0.25">
      <c r="A3208" t="s">
        <v>4809</v>
      </c>
      <c r="B3208" t="s">
        <v>4591</v>
      </c>
      <c r="C3208" s="1">
        <v>43008</v>
      </c>
      <c r="D3208" s="2">
        <v>43009</v>
      </c>
      <c r="E3208" t="s">
        <v>107</v>
      </c>
      <c r="F3208" t="s">
        <v>299</v>
      </c>
      <c r="G3208" t="s">
        <v>4786</v>
      </c>
      <c r="H3208" s="4">
        <v>270</v>
      </c>
      <c r="I3208" s="4">
        <v>4.22</v>
      </c>
      <c r="J3208" s="4">
        <v>32.57</v>
      </c>
      <c r="K3208" s="4">
        <v>237.43</v>
      </c>
      <c r="L3208" s="2">
        <v>45291</v>
      </c>
      <c r="M3208" t="s">
        <v>6</v>
      </c>
    </row>
    <row r="3209" spans="1:13" ht="12.75" customHeight="1" x14ac:dyDescent="0.25">
      <c r="A3209" t="s">
        <v>4810</v>
      </c>
      <c r="B3209" t="s">
        <v>4478</v>
      </c>
      <c r="C3209" s="1">
        <v>43008</v>
      </c>
      <c r="D3209" s="2">
        <v>43009</v>
      </c>
      <c r="E3209" t="s">
        <v>107</v>
      </c>
      <c r="F3209" t="s">
        <v>299</v>
      </c>
      <c r="G3209" t="s">
        <v>4786</v>
      </c>
      <c r="H3209" s="4">
        <v>93420</v>
      </c>
      <c r="I3209" s="4">
        <v>1460.45</v>
      </c>
      <c r="J3209" s="4">
        <v>11269.55</v>
      </c>
      <c r="K3209" s="4">
        <v>82150.45</v>
      </c>
      <c r="L3209" s="2">
        <v>45291</v>
      </c>
      <c r="M3209" t="s">
        <v>6</v>
      </c>
    </row>
    <row r="3210" spans="1:13" ht="12.75" customHeight="1" x14ac:dyDescent="0.25">
      <c r="A3210" t="s">
        <v>4811</v>
      </c>
      <c r="B3210" t="s">
        <v>4664</v>
      </c>
      <c r="C3210" s="1">
        <v>43008</v>
      </c>
      <c r="D3210" s="2">
        <v>43009</v>
      </c>
      <c r="E3210" t="s">
        <v>107</v>
      </c>
      <c r="F3210" t="s">
        <v>299</v>
      </c>
      <c r="G3210" t="s">
        <v>4786</v>
      </c>
      <c r="H3210" s="4">
        <v>5046</v>
      </c>
      <c r="I3210" s="4">
        <v>78.89</v>
      </c>
      <c r="J3210" s="4">
        <v>608.72</v>
      </c>
      <c r="K3210" s="4">
        <v>4437.28</v>
      </c>
      <c r="L3210" s="2">
        <v>45291</v>
      </c>
      <c r="M3210" t="s">
        <v>6</v>
      </c>
    </row>
    <row r="3211" spans="1:13" ht="12.75" customHeight="1" x14ac:dyDescent="0.25">
      <c r="A3211" t="s">
        <v>4812</v>
      </c>
      <c r="B3211" t="s">
        <v>4813</v>
      </c>
      <c r="C3211" s="1">
        <v>43009</v>
      </c>
      <c r="D3211" s="2">
        <v>43009</v>
      </c>
      <c r="E3211" t="s">
        <v>107</v>
      </c>
      <c r="F3211" t="s">
        <v>299</v>
      </c>
      <c r="G3211" t="s">
        <v>4786</v>
      </c>
      <c r="H3211" s="4">
        <v>9600</v>
      </c>
      <c r="I3211" s="4">
        <v>150.08000000000001</v>
      </c>
      <c r="J3211" s="4">
        <v>1158.08</v>
      </c>
      <c r="K3211" s="4">
        <v>8441.92</v>
      </c>
      <c r="L3211" s="2">
        <v>45291</v>
      </c>
      <c r="M3211" t="s">
        <v>6</v>
      </c>
    </row>
    <row r="3212" spans="1:13" ht="12.75" customHeight="1" x14ac:dyDescent="0.25">
      <c r="A3212" t="s">
        <v>4814</v>
      </c>
      <c r="B3212" t="s">
        <v>4488</v>
      </c>
      <c r="C3212" s="1">
        <v>43039</v>
      </c>
      <c r="D3212" s="2">
        <v>43040</v>
      </c>
      <c r="E3212" t="s">
        <v>107</v>
      </c>
      <c r="F3212" t="s">
        <v>299</v>
      </c>
      <c r="G3212" t="s">
        <v>4815</v>
      </c>
      <c r="H3212" s="4">
        <v>2621</v>
      </c>
      <c r="I3212" s="4">
        <v>40.99</v>
      </c>
      <c r="J3212" s="4">
        <v>311.83</v>
      </c>
      <c r="K3212" s="4">
        <v>2309.17</v>
      </c>
      <c r="L3212" s="2">
        <v>45291</v>
      </c>
      <c r="M3212" t="s">
        <v>6</v>
      </c>
    </row>
    <row r="3213" spans="1:13" ht="12.75" customHeight="1" x14ac:dyDescent="0.25">
      <c r="A3213" t="s">
        <v>4816</v>
      </c>
      <c r="B3213" t="s">
        <v>4478</v>
      </c>
      <c r="C3213" s="1">
        <v>43039</v>
      </c>
      <c r="D3213" s="2">
        <v>43040</v>
      </c>
      <c r="E3213" t="s">
        <v>107</v>
      </c>
      <c r="F3213" t="s">
        <v>299</v>
      </c>
      <c r="G3213" t="s">
        <v>4815</v>
      </c>
      <c r="H3213" s="4">
        <v>104880</v>
      </c>
      <c r="I3213" s="4">
        <v>1640.28</v>
      </c>
      <c r="J3213" s="4">
        <v>12477.88</v>
      </c>
      <c r="K3213" s="4">
        <v>92402.12</v>
      </c>
      <c r="L3213" s="2">
        <v>45291</v>
      </c>
      <c r="M3213" t="s">
        <v>6</v>
      </c>
    </row>
    <row r="3214" spans="1:13" ht="12.75" customHeight="1" x14ac:dyDescent="0.25">
      <c r="A3214" t="s">
        <v>4817</v>
      </c>
      <c r="B3214" t="s">
        <v>4596</v>
      </c>
      <c r="C3214" s="1">
        <v>43039</v>
      </c>
      <c r="D3214" s="2">
        <v>43040</v>
      </c>
      <c r="E3214" t="s">
        <v>107</v>
      </c>
      <c r="F3214" t="s">
        <v>299</v>
      </c>
      <c r="G3214" t="s">
        <v>4815</v>
      </c>
      <c r="H3214" s="4">
        <v>800</v>
      </c>
      <c r="I3214" s="4">
        <v>12.51</v>
      </c>
      <c r="J3214" s="4">
        <v>95.18</v>
      </c>
      <c r="K3214" s="4">
        <v>704.82</v>
      </c>
      <c r="L3214" s="2">
        <v>45291</v>
      </c>
      <c r="M3214" t="s">
        <v>6</v>
      </c>
    </row>
    <row r="3215" spans="1:13" ht="12.75" customHeight="1" x14ac:dyDescent="0.25">
      <c r="A3215" t="s">
        <v>4818</v>
      </c>
      <c r="B3215" t="s">
        <v>4482</v>
      </c>
      <c r="C3215" s="1">
        <v>43039</v>
      </c>
      <c r="D3215" s="2">
        <v>43040</v>
      </c>
      <c r="E3215" t="s">
        <v>107</v>
      </c>
      <c r="F3215" t="s">
        <v>299</v>
      </c>
      <c r="G3215" t="s">
        <v>4815</v>
      </c>
      <c r="H3215" s="4">
        <v>1060</v>
      </c>
      <c r="I3215" s="4">
        <v>16.579999999999998</v>
      </c>
      <c r="J3215" s="4">
        <v>126.11</v>
      </c>
      <c r="K3215" s="4">
        <v>933.89</v>
      </c>
      <c r="L3215" s="2">
        <v>45291</v>
      </c>
      <c r="M3215" t="s">
        <v>6</v>
      </c>
    </row>
    <row r="3216" spans="1:13" ht="12.75" customHeight="1" x14ac:dyDescent="0.25">
      <c r="A3216" t="s">
        <v>4819</v>
      </c>
      <c r="B3216" t="s">
        <v>4582</v>
      </c>
      <c r="C3216" s="1">
        <v>43039</v>
      </c>
      <c r="D3216" s="2">
        <v>43040</v>
      </c>
      <c r="E3216" t="s">
        <v>107</v>
      </c>
      <c r="F3216" t="s">
        <v>299</v>
      </c>
      <c r="G3216" t="s">
        <v>4815</v>
      </c>
      <c r="H3216" s="4">
        <v>1000</v>
      </c>
      <c r="I3216" s="4">
        <v>15.64</v>
      </c>
      <c r="J3216" s="4">
        <v>118.97</v>
      </c>
      <c r="K3216" s="4">
        <v>881.03</v>
      </c>
      <c r="L3216" s="2">
        <v>45291</v>
      </c>
      <c r="M3216" t="s">
        <v>6</v>
      </c>
    </row>
    <row r="3217" spans="1:13" ht="12.75" customHeight="1" x14ac:dyDescent="0.25">
      <c r="A3217" t="s">
        <v>4820</v>
      </c>
      <c r="B3217" t="s">
        <v>4591</v>
      </c>
      <c r="C3217" s="1">
        <v>43039</v>
      </c>
      <c r="D3217" s="2">
        <v>43040</v>
      </c>
      <c r="E3217" t="s">
        <v>107</v>
      </c>
      <c r="F3217" t="s">
        <v>299</v>
      </c>
      <c r="G3217" t="s">
        <v>4815</v>
      </c>
      <c r="H3217" s="4">
        <v>11200</v>
      </c>
      <c r="I3217" s="4">
        <v>175.16</v>
      </c>
      <c r="J3217" s="4">
        <v>1332.49</v>
      </c>
      <c r="K3217" s="4">
        <v>9867.51</v>
      </c>
      <c r="L3217" s="2">
        <v>45291</v>
      </c>
      <c r="M3217" t="s">
        <v>6</v>
      </c>
    </row>
    <row r="3218" spans="1:13" ht="12.75" customHeight="1" x14ac:dyDescent="0.25">
      <c r="A3218" t="s">
        <v>4821</v>
      </c>
      <c r="B3218" t="s">
        <v>4638</v>
      </c>
      <c r="C3218" s="1">
        <v>43039</v>
      </c>
      <c r="D3218" s="2">
        <v>43040</v>
      </c>
      <c r="E3218" t="s">
        <v>107</v>
      </c>
      <c r="F3218" t="s">
        <v>299</v>
      </c>
      <c r="G3218" t="s">
        <v>4815</v>
      </c>
      <c r="H3218" s="4">
        <v>400</v>
      </c>
      <c r="I3218" s="4">
        <v>6.26</v>
      </c>
      <c r="J3218" s="4">
        <v>47.59</v>
      </c>
      <c r="K3218" s="4">
        <v>352.41</v>
      </c>
      <c r="L3218" s="2">
        <v>45291</v>
      </c>
      <c r="M3218" t="s">
        <v>6</v>
      </c>
    </row>
    <row r="3219" spans="1:13" ht="12.75" customHeight="1" x14ac:dyDescent="0.25">
      <c r="A3219" t="s">
        <v>4822</v>
      </c>
      <c r="B3219" t="s">
        <v>4670</v>
      </c>
      <c r="C3219" s="1">
        <v>43039</v>
      </c>
      <c r="D3219" s="2">
        <v>43040</v>
      </c>
      <c r="E3219" t="s">
        <v>107</v>
      </c>
      <c r="F3219" t="s">
        <v>299</v>
      </c>
      <c r="G3219" t="s">
        <v>4815</v>
      </c>
      <c r="H3219" s="4">
        <v>1800</v>
      </c>
      <c r="I3219" s="4">
        <v>28.15</v>
      </c>
      <c r="J3219" s="4">
        <v>214.15</v>
      </c>
      <c r="K3219" s="4">
        <v>1585.85</v>
      </c>
      <c r="L3219" s="2">
        <v>45291</v>
      </c>
      <c r="M3219" t="s">
        <v>6</v>
      </c>
    </row>
    <row r="3220" spans="1:13" ht="12.75" customHeight="1" x14ac:dyDescent="0.25">
      <c r="A3220" t="s">
        <v>4823</v>
      </c>
      <c r="B3220" t="s">
        <v>4512</v>
      </c>
      <c r="C3220" s="1">
        <v>43039</v>
      </c>
      <c r="D3220" s="2">
        <v>43040</v>
      </c>
      <c r="E3220" t="s">
        <v>107</v>
      </c>
      <c r="F3220" t="s">
        <v>299</v>
      </c>
      <c r="G3220" t="s">
        <v>4815</v>
      </c>
      <c r="H3220" s="4">
        <v>2200</v>
      </c>
      <c r="I3220" s="4">
        <v>34.409999999999997</v>
      </c>
      <c r="J3220" s="4">
        <v>261.74</v>
      </c>
      <c r="K3220" s="4">
        <v>1938.26</v>
      </c>
      <c r="L3220" s="2">
        <v>45291</v>
      </c>
      <c r="M3220" t="s">
        <v>6</v>
      </c>
    </row>
    <row r="3221" spans="1:13" ht="12.75" customHeight="1" x14ac:dyDescent="0.25">
      <c r="A3221" t="s">
        <v>4824</v>
      </c>
      <c r="B3221" t="s">
        <v>4478</v>
      </c>
      <c r="C3221" s="1">
        <v>43039</v>
      </c>
      <c r="D3221" s="2">
        <v>43040</v>
      </c>
      <c r="E3221" t="s">
        <v>107</v>
      </c>
      <c r="F3221" t="s">
        <v>299</v>
      </c>
      <c r="G3221" t="s">
        <v>4815</v>
      </c>
      <c r="H3221" s="4">
        <v>23715</v>
      </c>
      <c r="I3221" s="4">
        <v>370.89</v>
      </c>
      <c r="J3221" s="4">
        <v>2821.44</v>
      </c>
      <c r="K3221" s="4">
        <v>20893.560000000001</v>
      </c>
      <c r="L3221" s="2">
        <v>45291</v>
      </c>
      <c r="M3221" t="s">
        <v>6</v>
      </c>
    </row>
    <row r="3222" spans="1:13" ht="12.75" customHeight="1" x14ac:dyDescent="0.25">
      <c r="A3222" t="s">
        <v>4825</v>
      </c>
      <c r="B3222" t="s">
        <v>4514</v>
      </c>
      <c r="C3222" s="1">
        <v>43039</v>
      </c>
      <c r="D3222" s="2">
        <v>43040</v>
      </c>
      <c r="E3222" t="s">
        <v>107</v>
      </c>
      <c r="F3222" t="s">
        <v>299</v>
      </c>
      <c r="G3222" t="s">
        <v>4815</v>
      </c>
      <c r="H3222" s="4">
        <v>31725</v>
      </c>
      <c r="I3222" s="4">
        <v>496.17</v>
      </c>
      <c r="J3222" s="4">
        <v>3774.42</v>
      </c>
      <c r="K3222" s="4">
        <v>27950.58</v>
      </c>
      <c r="L3222" s="2">
        <v>45291</v>
      </c>
      <c r="M3222" t="s">
        <v>6</v>
      </c>
    </row>
    <row r="3223" spans="1:13" ht="12.75" customHeight="1" x14ac:dyDescent="0.25">
      <c r="A3223" t="s">
        <v>4826</v>
      </c>
      <c r="B3223" t="s">
        <v>4827</v>
      </c>
      <c r="C3223" s="1">
        <v>43039</v>
      </c>
      <c r="D3223" s="2">
        <v>43040</v>
      </c>
      <c r="E3223" t="s">
        <v>107</v>
      </c>
      <c r="F3223" t="s">
        <v>299</v>
      </c>
      <c r="G3223" t="s">
        <v>4815</v>
      </c>
      <c r="H3223" s="4">
        <v>2316</v>
      </c>
      <c r="I3223" s="4">
        <v>36.22</v>
      </c>
      <c r="J3223" s="4">
        <v>275.54000000000002</v>
      </c>
      <c r="K3223" s="4">
        <v>2040.46</v>
      </c>
      <c r="L3223" s="2">
        <v>45291</v>
      </c>
      <c r="M3223" t="s">
        <v>6</v>
      </c>
    </row>
    <row r="3224" spans="1:13" ht="12.75" customHeight="1" x14ac:dyDescent="0.25">
      <c r="A3224" t="s">
        <v>4828</v>
      </c>
      <c r="B3224" t="s">
        <v>4775</v>
      </c>
      <c r="C3224" s="1">
        <v>43039</v>
      </c>
      <c r="D3224" s="2">
        <v>43040</v>
      </c>
      <c r="E3224" t="s">
        <v>107</v>
      </c>
      <c r="F3224" t="s">
        <v>299</v>
      </c>
      <c r="G3224" t="s">
        <v>4815</v>
      </c>
      <c r="H3224" s="4">
        <v>2500</v>
      </c>
      <c r="I3224" s="4">
        <v>39.1</v>
      </c>
      <c r="J3224" s="4">
        <v>297.43</v>
      </c>
      <c r="K3224" s="4">
        <v>2202.5700000000002</v>
      </c>
      <c r="L3224" s="2">
        <v>45291</v>
      </c>
      <c r="M3224" t="s">
        <v>6</v>
      </c>
    </row>
    <row r="3225" spans="1:13" ht="12.75" customHeight="1" x14ac:dyDescent="0.25">
      <c r="A3225" t="s">
        <v>4829</v>
      </c>
      <c r="B3225" t="s">
        <v>4830</v>
      </c>
      <c r="C3225" s="1">
        <v>43100</v>
      </c>
      <c r="D3225" s="2">
        <v>43101</v>
      </c>
      <c r="E3225" t="s">
        <v>107</v>
      </c>
      <c r="F3225" t="s">
        <v>299</v>
      </c>
      <c r="G3225" t="s">
        <v>4831</v>
      </c>
      <c r="H3225" s="4">
        <v>83417.78</v>
      </c>
      <c r="I3225" s="4">
        <v>1305.67</v>
      </c>
      <c r="J3225" s="4">
        <v>9647.4699999999993</v>
      </c>
      <c r="K3225" s="4">
        <v>73770.31</v>
      </c>
      <c r="L3225" s="2">
        <v>45291</v>
      </c>
      <c r="M3225" t="s">
        <v>6</v>
      </c>
    </row>
    <row r="3226" spans="1:13" ht="12.75" customHeight="1" x14ac:dyDescent="0.25">
      <c r="A3226" t="s">
        <v>4832</v>
      </c>
      <c r="B3226" t="s">
        <v>4833</v>
      </c>
      <c r="C3226" s="1">
        <v>43100</v>
      </c>
      <c r="D3226" s="2">
        <v>43101</v>
      </c>
      <c r="E3226" t="s">
        <v>107</v>
      </c>
      <c r="F3226" t="s">
        <v>299</v>
      </c>
      <c r="G3226" t="s">
        <v>4831</v>
      </c>
      <c r="H3226" s="4">
        <v>232933.88</v>
      </c>
      <c r="I3226" s="4">
        <v>3645.92</v>
      </c>
      <c r="J3226" s="4">
        <v>26939.32</v>
      </c>
      <c r="K3226" s="4">
        <v>205994.56</v>
      </c>
      <c r="L3226" s="2">
        <v>45291</v>
      </c>
      <c r="M3226" t="s">
        <v>6</v>
      </c>
    </row>
    <row r="3227" spans="1:13" ht="12.75" customHeight="1" x14ac:dyDescent="0.25">
      <c r="A3227" t="s">
        <v>4834</v>
      </c>
      <c r="B3227" t="s">
        <v>4835</v>
      </c>
      <c r="C3227" s="1">
        <v>43100</v>
      </c>
      <c r="D3227" s="2">
        <v>43100</v>
      </c>
      <c r="E3227" t="s">
        <v>107</v>
      </c>
      <c r="F3227" t="s">
        <v>299</v>
      </c>
      <c r="G3227" t="s">
        <v>4836</v>
      </c>
      <c r="H3227" s="4">
        <v>-504041</v>
      </c>
      <c r="I3227" s="4">
        <v>0</v>
      </c>
      <c r="J3227" s="4">
        <v>-504041</v>
      </c>
      <c r="K3227" s="4">
        <v>0</v>
      </c>
      <c r="L3227" s="2">
        <v>45291</v>
      </c>
      <c r="M3227" t="s">
        <v>6</v>
      </c>
    </row>
    <row r="3228" spans="1:13" ht="12.75" customHeight="1" x14ac:dyDescent="0.25">
      <c r="A3228" t="s">
        <v>4837</v>
      </c>
      <c r="B3228" t="s">
        <v>4757</v>
      </c>
      <c r="C3228" s="1">
        <v>43131</v>
      </c>
      <c r="D3228" s="2">
        <v>43132</v>
      </c>
      <c r="E3228" t="s">
        <v>107</v>
      </c>
      <c r="F3228" t="s">
        <v>299</v>
      </c>
      <c r="G3228" t="s">
        <v>4838</v>
      </c>
      <c r="H3228" s="4">
        <v>828</v>
      </c>
      <c r="I3228" s="4">
        <v>12.97</v>
      </c>
      <c r="J3228" s="4">
        <v>94.39</v>
      </c>
      <c r="K3228" s="4">
        <v>733.61</v>
      </c>
      <c r="L3228" s="2">
        <v>45291</v>
      </c>
      <c r="M3228" t="s">
        <v>6</v>
      </c>
    </row>
    <row r="3229" spans="1:13" ht="12.75" customHeight="1" x14ac:dyDescent="0.25">
      <c r="A3229" t="s">
        <v>4839</v>
      </c>
      <c r="B3229" t="s">
        <v>4482</v>
      </c>
      <c r="C3229" s="1">
        <v>43131</v>
      </c>
      <c r="D3229" s="2">
        <v>43132</v>
      </c>
      <c r="E3229" t="s">
        <v>107</v>
      </c>
      <c r="F3229" t="s">
        <v>299</v>
      </c>
      <c r="G3229" t="s">
        <v>4838</v>
      </c>
      <c r="H3229" s="4">
        <v>8000</v>
      </c>
      <c r="I3229" s="4">
        <v>125.27</v>
      </c>
      <c r="J3229" s="4">
        <v>911.94</v>
      </c>
      <c r="K3229" s="4">
        <v>7088.06</v>
      </c>
      <c r="L3229" s="2">
        <v>45291</v>
      </c>
      <c r="M3229" t="s">
        <v>6</v>
      </c>
    </row>
    <row r="3230" spans="1:13" ht="12.75" customHeight="1" x14ac:dyDescent="0.25">
      <c r="A3230" t="s">
        <v>4840</v>
      </c>
      <c r="B3230" t="s">
        <v>4478</v>
      </c>
      <c r="C3230" s="1">
        <v>43131</v>
      </c>
      <c r="D3230" s="2">
        <v>43132</v>
      </c>
      <c r="E3230" t="s">
        <v>107</v>
      </c>
      <c r="F3230" t="s">
        <v>299</v>
      </c>
      <c r="G3230" t="s">
        <v>4838</v>
      </c>
      <c r="H3230" s="4">
        <v>42696</v>
      </c>
      <c r="I3230" s="4">
        <v>668.55</v>
      </c>
      <c r="J3230" s="4">
        <v>4866.99</v>
      </c>
      <c r="K3230" s="4">
        <v>37829.01</v>
      </c>
      <c r="L3230" s="2">
        <v>45291</v>
      </c>
      <c r="M3230" t="s">
        <v>6</v>
      </c>
    </row>
    <row r="3231" spans="1:13" ht="12.75" customHeight="1" x14ac:dyDescent="0.25">
      <c r="A3231" t="s">
        <v>4841</v>
      </c>
      <c r="B3231" t="s">
        <v>4827</v>
      </c>
      <c r="C3231" s="1">
        <v>43131</v>
      </c>
      <c r="D3231" s="2">
        <v>43132</v>
      </c>
      <c r="E3231" t="s">
        <v>107</v>
      </c>
      <c r="F3231" t="s">
        <v>299</v>
      </c>
      <c r="G3231" t="s">
        <v>4838</v>
      </c>
      <c r="H3231" s="4">
        <v>2400</v>
      </c>
      <c r="I3231" s="4">
        <v>37.58</v>
      </c>
      <c r="J3231" s="4">
        <v>273.58</v>
      </c>
      <c r="K3231" s="4">
        <v>2126.42</v>
      </c>
      <c r="L3231" s="2">
        <v>45291</v>
      </c>
      <c r="M3231" t="s">
        <v>6</v>
      </c>
    </row>
    <row r="3232" spans="1:13" ht="12.75" customHeight="1" x14ac:dyDescent="0.25">
      <c r="A3232" t="s">
        <v>4842</v>
      </c>
      <c r="B3232" t="s">
        <v>4683</v>
      </c>
      <c r="C3232" s="1">
        <v>43190</v>
      </c>
      <c r="D3232" s="2">
        <v>43191</v>
      </c>
      <c r="E3232" t="s">
        <v>107</v>
      </c>
      <c r="F3232" t="s">
        <v>299</v>
      </c>
      <c r="G3232" t="s">
        <v>4843</v>
      </c>
      <c r="H3232" s="4">
        <v>1900</v>
      </c>
      <c r="I3232" s="4">
        <v>29.78</v>
      </c>
      <c r="J3232" s="4">
        <v>210.28</v>
      </c>
      <c r="K3232" s="4">
        <v>1689.72</v>
      </c>
      <c r="L3232" s="2">
        <v>45291</v>
      </c>
      <c r="M3232" t="s">
        <v>6</v>
      </c>
    </row>
    <row r="3233" spans="1:13" ht="12.75" customHeight="1" x14ac:dyDescent="0.25">
      <c r="A3233" t="s">
        <v>4844</v>
      </c>
      <c r="B3233" t="s">
        <v>4670</v>
      </c>
      <c r="C3233" s="1">
        <v>43190</v>
      </c>
      <c r="D3233" s="2">
        <v>43191</v>
      </c>
      <c r="E3233" t="s">
        <v>107</v>
      </c>
      <c r="F3233" t="s">
        <v>299</v>
      </c>
      <c r="G3233" t="s">
        <v>4843</v>
      </c>
      <c r="H3233" s="4">
        <v>5500</v>
      </c>
      <c r="I3233" s="4">
        <v>86.19</v>
      </c>
      <c r="J3233" s="4">
        <v>608.69000000000005</v>
      </c>
      <c r="K3233" s="4">
        <v>4891.3100000000004</v>
      </c>
      <c r="L3233" s="2">
        <v>45291</v>
      </c>
      <c r="M3233" t="s">
        <v>6</v>
      </c>
    </row>
    <row r="3234" spans="1:13" ht="12.75" customHeight="1" x14ac:dyDescent="0.25">
      <c r="A3234" t="s">
        <v>4845</v>
      </c>
      <c r="B3234" t="s">
        <v>4638</v>
      </c>
      <c r="C3234" s="1">
        <v>43190</v>
      </c>
      <c r="D3234" s="2">
        <v>43191</v>
      </c>
      <c r="E3234" t="s">
        <v>107</v>
      </c>
      <c r="F3234" t="s">
        <v>299</v>
      </c>
      <c r="G3234" t="s">
        <v>4843</v>
      </c>
      <c r="H3234" s="4">
        <v>300</v>
      </c>
      <c r="I3234" s="4">
        <v>4.7</v>
      </c>
      <c r="J3234" s="4">
        <v>33.200000000000003</v>
      </c>
      <c r="K3234" s="4">
        <v>266.8</v>
      </c>
      <c r="L3234" s="2">
        <v>45291</v>
      </c>
      <c r="M3234" t="s">
        <v>6</v>
      </c>
    </row>
    <row r="3235" spans="1:13" ht="12.75" customHeight="1" x14ac:dyDescent="0.25">
      <c r="A3235" t="s">
        <v>4846</v>
      </c>
      <c r="B3235" t="s">
        <v>4478</v>
      </c>
      <c r="C3235" s="1">
        <v>43190</v>
      </c>
      <c r="D3235" s="2">
        <v>43191</v>
      </c>
      <c r="E3235" t="s">
        <v>107</v>
      </c>
      <c r="F3235" t="s">
        <v>299</v>
      </c>
      <c r="G3235" t="s">
        <v>4843</v>
      </c>
      <c r="H3235" s="4">
        <v>70800</v>
      </c>
      <c r="I3235" s="4">
        <v>1109.51</v>
      </c>
      <c r="J3235" s="4">
        <v>7835.51</v>
      </c>
      <c r="K3235" s="4">
        <v>62964.49</v>
      </c>
      <c r="L3235" s="2">
        <v>45291</v>
      </c>
      <c r="M3235" t="s">
        <v>6</v>
      </c>
    </row>
    <row r="3236" spans="1:13" ht="12.75" customHeight="1" x14ac:dyDescent="0.25">
      <c r="A3236" t="s">
        <v>4847</v>
      </c>
      <c r="B3236" t="s">
        <v>4641</v>
      </c>
      <c r="C3236" s="1">
        <v>43190</v>
      </c>
      <c r="D3236" s="2">
        <v>43191</v>
      </c>
      <c r="E3236" t="s">
        <v>107</v>
      </c>
      <c r="F3236" t="s">
        <v>299</v>
      </c>
      <c r="G3236" t="s">
        <v>4843</v>
      </c>
      <c r="H3236" s="4">
        <v>3700</v>
      </c>
      <c r="I3236" s="4">
        <v>57.98</v>
      </c>
      <c r="J3236" s="4">
        <v>409.48</v>
      </c>
      <c r="K3236" s="4">
        <v>3290.52</v>
      </c>
      <c r="L3236" s="2">
        <v>45291</v>
      </c>
      <c r="M3236" t="s">
        <v>6</v>
      </c>
    </row>
    <row r="3237" spans="1:13" ht="12.75" customHeight="1" x14ac:dyDescent="0.25">
      <c r="A3237" t="s">
        <v>4848</v>
      </c>
      <c r="B3237" t="s">
        <v>4741</v>
      </c>
      <c r="C3237" s="1">
        <v>43190</v>
      </c>
      <c r="D3237" s="2">
        <v>43191</v>
      </c>
      <c r="E3237" t="s">
        <v>107</v>
      </c>
      <c r="F3237" t="s">
        <v>299</v>
      </c>
      <c r="G3237" t="s">
        <v>4843</v>
      </c>
      <c r="H3237" s="4">
        <v>2475</v>
      </c>
      <c r="I3237" s="4">
        <v>38.79</v>
      </c>
      <c r="J3237" s="4">
        <v>273.92</v>
      </c>
      <c r="K3237" s="4">
        <v>2201.08</v>
      </c>
      <c r="L3237" s="2">
        <v>45291</v>
      </c>
      <c r="M3237" t="s">
        <v>6</v>
      </c>
    </row>
    <row r="3238" spans="1:13" ht="12.75" customHeight="1" x14ac:dyDescent="0.25">
      <c r="A3238" t="s">
        <v>4849</v>
      </c>
      <c r="B3238" t="s">
        <v>4827</v>
      </c>
      <c r="C3238" s="1">
        <v>43190</v>
      </c>
      <c r="D3238" s="2">
        <v>43191</v>
      </c>
      <c r="E3238" t="s">
        <v>107</v>
      </c>
      <c r="F3238" t="s">
        <v>299</v>
      </c>
      <c r="G3238" t="s">
        <v>4843</v>
      </c>
      <c r="H3238" s="4">
        <v>4200</v>
      </c>
      <c r="I3238" s="4">
        <v>65.819999999999993</v>
      </c>
      <c r="J3238" s="4">
        <v>464.82</v>
      </c>
      <c r="K3238" s="4">
        <v>3735.18</v>
      </c>
      <c r="L3238" s="2">
        <v>45291</v>
      </c>
      <c r="M3238" t="s">
        <v>6</v>
      </c>
    </row>
    <row r="3239" spans="1:13" ht="12.75" customHeight="1" x14ac:dyDescent="0.25">
      <c r="A3239" t="s">
        <v>4850</v>
      </c>
      <c r="B3239" t="s">
        <v>4851</v>
      </c>
      <c r="C3239" s="1">
        <v>43190</v>
      </c>
      <c r="D3239" s="2">
        <v>43191</v>
      </c>
      <c r="E3239" t="s">
        <v>107</v>
      </c>
      <c r="F3239" t="s">
        <v>299</v>
      </c>
      <c r="G3239" t="s">
        <v>4843</v>
      </c>
      <c r="H3239" s="4">
        <v>425</v>
      </c>
      <c r="I3239" s="4">
        <v>6.66</v>
      </c>
      <c r="J3239" s="4">
        <v>47.04</v>
      </c>
      <c r="K3239" s="4">
        <v>377.96</v>
      </c>
      <c r="L3239" s="2">
        <v>45291</v>
      </c>
      <c r="M3239" t="s">
        <v>6</v>
      </c>
    </row>
    <row r="3240" spans="1:13" ht="12.75" customHeight="1" x14ac:dyDescent="0.25">
      <c r="A3240" t="s">
        <v>4852</v>
      </c>
      <c r="B3240" t="s">
        <v>4514</v>
      </c>
      <c r="C3240" s="1">
        <v>43190</v>
      </c>
      <c r="D3240" s="2">
        <v>43191</v>
      </c>
      <c r="E3240" t="s">
        <v>107</v>
      </c>
      <c r="F3240" t="s">
        <v>299</v>
      </c>
      <c r="G3240" t="s">
        <v>4843</v>
      </c>
      <c r="H3240" s="4">
        <v>42750</v>
      </c>
      <c r="I3240" s="4">
        <v>669.94</v>
      </c>
      <c r="J3240" s="4">
        <v>4731.1899999999996</v>
      </c>
      <c r="K3240" s="4">
        <v>38018.81</v>
      </c>
      <c r="L3240" s="2">
        <v>45291</v>
      </c>
      <c r="M3240" t="s">
        <v>6</v>
      </c>
    </row>
    <row r="3241" spans="1:13" ht="12.75" customHeight="1" x14ac:dyDescent="0.25">
      <c r="A3241" t="s">
        <v>4853</v>
      </c>
      <c r="B3241" t="s">
        <v>4696</v>
      </c>
      <c r="C3241" s="1">
        <v>43190</v>
      </c>
      <c r="D3241" s="2">
        <v>43191</v>
      </c>
      <c r="E3241" t="s">
        <v>107</v>
      </c>
      <c r="F3241" t="s">
        <v>299</v>
      </c>
      <c r="G3241" t="s">
        <v>4843</v>
      </c>
      <c r="H3241" s="4">
        <v>4400</v>
      </c>
      <c r="I3241" s="4">
        <v>68.95</v>
      </c>
      <c r="J3241" s="4">
        <v>486.95</v>
      </c>
      <c r="K3241" s="4">
        <v>3913.05</v>
      </c>
      <c r="L3241" s="2">
        <v>45291</v>
      </c>
      <c r="M3241" t="s">
        <v>6</v>
      </c>
    </row>
    <row r="3242" spans="1:13" ht="12.75" customHeight="1" x14ac:dyDescent="0.25">
      <c r="A3242" t="s">
        <v>4854</v>
      </c>
      <c r="B3242" t="s">
        <v>4670</v>
      </c>
      <c r="C3242" s="1">
        <v>43190</v>
      </c>
      <c r="D3242" s="2">
        <v>43191</v>
      </c>
      <c r="E3242" t="s">
        <v>107</v>
      </c>
      <c r="F3242" t="s">
        <v>299</v>
      </c>
      <c r="G3242" t="s">
        <v>4843</v>
      </c>
      <c r="H3242" s="4">
        <v>1600</v>
      </c>
      <c r="I3242" s="4">
        <v>25.07</v>
      </c>
      <c r="J3242" s="4">
        <v>177.07</v>
      </c>
      <c r="K3242" s="4">
        <v>1422.93</v>
      </c>
      <c r="L3242" s="2">
        <v>45291</v>
      </c>
      <c r="M3242" t="s">
        <v>6</v>
      </c>
    </row>
    <row r="3243" spans="1:13" ht="12.75" customHeight="1" x14ac:dyDescent="0.25">
      <c r="A3243" t="s">
        <v>4855</v>
      </c>
      <c r="B3243" t="s">
        <v>4647</v>
      </c>
      <c r="C3243" s="1">
        <v>43190</v>
      </c>
      <c r="D3243" s="2">
        <v>43191</v>
      </c>
      <c r="E3243" t="s">
        <v>107</v>
      </c>
      <c r="F3243" t="s">
        <v>299</v>
      </c>
      <c r="G3243" t="s">
        <v>4843</v>
      </c>
      <c r="H3243" s="4">
        <v>1700</v>
      </c>
      <c r="I3243" s="4">
        <v>26.64</v>
      </c>
      <c r="J3243" s="4">
        <v>188.14</v>
      </c>
      <c r="K3243" s="4">
        <v>1511.86</v>
      </c>
      <c r="L3243" s="2">
        <v>45291</v>
      </c>
      <c r="M3243" t="s">
        <v>6</v>
      </c>
    </row>
    <row r="3244" spans="1:13" ht="12.75" customHeight="1" x14ac:dyDescent="0.25">
      <c r="A3244" t="s">
        <v>4856</v>
      </c>
      <c r="B3244" t="s">
        <v>4516</v>
      </c>
      <c r="C3244" s="1">
        <v>43190</v>
      </c>
      <c r="D3244" s="2">
        <v>43191</v>
      </c>
      <c r="E3244" t="s">
        <v>107</v>
      </c>
      <c r="F3244" t="s">
        <v>299</v>
      </c>
      <c r="G3244" t="s">
        <v>4843</v>
      </c>
      <c r="H3244" s="4">
        <v>1580</v>
      </c>
      <c r="I3244" s="4">
        <v>24.76</v>
      </c>
      <c r="J3244" s="4">
        <v>174.86</v>
      </c>
      <c r="K3244" s="4">
        <v>1405.14</v>
      </c>
      <c r="L3244" s="2">
        <v>45291</v>
      </c>
      <c r="M3244" t="s">
        <v>6</v>
      </c>
    </row>
    <row r="3245" spans="1:13" ht="12.75" customHeight="1" x14ac:dyDescent="0.25">
      <c r="A3245" t="s">
        <v>4857</v>
      </c>
      <c r="B3245" t="s">
        <v>4478</v>
      </c>
      <c r="C3245" s="1">
        <v>43190</v>
      </c>
      <c r="D3245" s="2">
        <v>43191</v>
      </c>
      <c r="E3245" t="s">
        <v>107</v>
      </c>
      <c r="F3245" t="s">
        <v>299</v>
      </c>
      <c r="G3245" t="s">
        <v>4843</v>
      </c>
      <c r="H3245" s="4">
        <v>2100</v>
      </c>
      <c r="I3245" s="4">
        <v>32.909999999999997</v>
      </c>
      <c r="J3245" s="4">
        <v>232.41</v>
      </c>
      <c r="K3245" s="4">
        <v>1867.59</v>
      </c>
      <c r="L3245" s="2">
        <v>45291</v>
      </c>
      <c r="M3245" t="s">
        <v>6</v>
      </c>
    </row>
    <row r="3246" spans="1:13" ht="12.75" customHeight="1" x14ac:dyDescent="0.25">
      <c r="A3246" t="s">
        <v>4858</v>
      </c>
      <c r="B3246" t="s">
        <v>4859</v>
      </c>
      <c r="C3246" s="1">
        <v>43190</v>
      </c>
      <c r="D3246" s="2">
        <v>43191</v>
      </c>
      <c r="E3246" t="s">
        <v>107</v>
      </c>
      <c r="F3246" t="s">
        <v>299</v>
      </c>
      <c r="G3246" t="s">
        <v>4843</v>
      </c>
      <c r="H3246" s="4">
        <v>517439.79</v>
      </c>
      <c r="I3246" s="4">
        <v>8108.8</v>
      </c>
      <c r="J3246" s="4">
        <v>57265.599999999999</v>
      </c>
      <c r="K3246" s="4">
        <v>460174.19</v>
      </c>
      <c r="L3246" s="2">
        <v>45291</v>
      </c>
      <c r="M3246" t="s">
        <v>6</v>
      </c>
    </row>
    <row r="3247" spans="1:13" ht="12.75" customHeight="1" x14ac:dyDescent="0.25">
      <c r="A3247" t="s">
        <v>4860</v>
      </c>
      <c r="B3247" t="s">
        <v>4861</v>
      </c>
      <c r="C3247" s="1">
        <v>43220</v>
      </c>
      <c r="D3247" s="2">
        <v>43221</v>
      </c>
      <c r="E3247" t="s">
        <v>107</v>
      </c>
      <c r="F3247" t="s">
        <v>299</v>
      </c>
      <c r="G3247" t="s">
        <v>4862</v>
      </c>
      <c r="H3247" s="4">
        <v>2250</v>
      </c>
      <c r="I3247" s="4">
        <v>35.270000000000003</v>
      </c>
      <c r="J3247" s="4">
        <v>245.27</v>
      </c>
      <c r="K3247" s="4">
        <v>2004.73</v>
      </c>
      <c r="L3247" s="2">
        <v>45291</v>
      </c>
      <c r="M3247" t="s">
        <v>6</v>
      </c>
    </row>
    <row r="3248" spans="1:13" ht="12.75" customHeight="1" x14ac:dyDescent="0.25">
      <c r="A3248" t="s">
        <v>4863</v>
      </c>
      <c r="B3248" t="s">
        <v>4478</v>
      </c>
      <c r="C3248" s="1">
        <v>43220</v>
      </c>
      <c r="D3248" s="2">
        <v>43221</v>
      </c>
      <c r="E3248" t="s">
        <v>107</v>
      </c>
      <c r="F3248" t="s">
        <v>299</v>
      </c>
      <c r="G3248" t="s">
        <v>4862</v>
      </c>
      <c r="H3248" s="4">
        <v>17100</v>
      </c>
      <c r="I3248" s="4">
        <v>268.08</v>
      </c>
      <c r="J3248" s="4">
        <v>1864.08</v>
      </c>
      <c r="K3248" s="4">
        <v>15235.92</v>
      </c>
      <c r="L3248" s="2">
        <v>45291</v>
      </c>
      <c r="M3248" t="s">
        <v>6</v>
      </c>
    </row>
    <row r="3249" spans="1:13" ht="12.75" customHeight="1" x14ac:dyDescent="0.25">
      <c r="A3249" t="s">
        <v>4864</v>
      </c>
      <c r="B3249" t="s">
        <v>4687</v>
      </c>
      <c r="C3249" s="1">
        <v>43220</v>
      </c>
      <c r="D3249" s="2">
        <v>43221</v>
      </c>
      <c r="E3249" t="s">
        <v>107</v>
      </c>
      <c r="F3249" t="s">
        <v>299</v>
      </c>
      <c r="G3249" t="s">
        <v>4862</v>
      </c>
      <c r="H3249" s="4">
        <v>2100</v>
      </c>
      <c r="I3249" s="4">
        <v>32.92</v>
      </c>
      <c r="J3249" s="4">
        <v>228.92</v>
      </c>
      <c r="K3249" s="4">
        <v>1871.08</v>
      </c>
      <c r="L3249" s="2">
        <v>45291</v>
      </c>
      <c r="M3249" t="s">
        <v>6</v>
      </c>
    </row>
    <row r="3250" spans="1:13" ht="12.75" customHeight="1" x14ac:dyDescent="0.25">
      <c r="A3250" t="s">
        <v>4865</v>
      </c>
      <c r="B3250" t="s">
        <v>4512</v>
      </c>
      <c r="C3250" s="1">
        <v>43251</v>
      </c>
      <c r="D3250" s="2">
        <v>43252</v>
      </c>
      <c r="E3250" t="s">
        <v>107</v>
      </c>
      <c r="F3250" t="s">
        <v>299</v>
      </c>
      <c r="G3250" t="s">
        <v>4866</v>
      </c>
      <c r="H3250" s="4">
        <v>11000</v>
      </c>
      <c r="I3250" s="4">
        <v>172.52</v>
      </c>
      <c r="J3250" s="4">
        <v>1180.8499999999999</v>
      </c>
      <c r="K3250" s="4">
        <v>9819.15</v>
      </c>
      <c r="L3250" s="2">
        <v>45291</v>
      </c>
      <c r="M3250" t="s">
        <v>6</v>
      </c>
    </row>
    <row r="3251" spans="1:13" ht="12.75" customHeight="1" x14ac:dyDescent="0.25">
      <c r="A3251" t="s">
        <v>4867</v>
      </c>
      <c r="B3251" t="s">
        <v>4514</v>
      </c>
      <c r="C3251" s="1">
        <v>43251</v>
      </c>
      <c r="D3251" s="2">
        <v>43252</v>
      </c>
      <c r="E3251" t="s">
        <v>107</v>
      </c>
      <c r="F3251" t="s">
        <v>299</v>
      </c>
      <c r="G3251" t="s">
        <v>4866</v>
      </c>
      <c r="H3251" s="4">
        <v>65940</v>
      </c>
      <c r="I3251" s="4">
        <v>1034.17</v>
      </c>
      <c r="J3251" s="4">
        <v>7078.67</v>
      </c>
      <c r="K3251" s="4">
        <v>58861.33</v>
      </c>
      <c r="L3251" s="2">
        <v>45291</v>
      </c>
      <c r="M3251" t="s">
        <v>6</v>
      </c>
    </row>
    <row r="3252" spans="1:13" ht="12.75" customHeight="1" x14ac:dyDescent="0.25">
      <c r="A3252" t="s">
        <v>4868</v>
      </c>
      <c r="B3252" t="s">
        <v>4775</v>
      </c>
      <c r="C3252" s="1">
        <v>43251</v>
      </c>
      <c r="D3252" s="2">
        <v>43252</v>
      </c>
      <c r="E3252" t="s">
        <v>107</v>
      </c>
      <c r="F3252" t="s">
        <v>299</v>
      </c>
      <c r="G3252" t="s">
        <v>4866</v>
      </c>
      <c r="H3252" s="4">
        <v>5480</v>
      </c>
      <c r="I3252" s="4">
        <v>85.95</v>
      </c>
      <c r="J3252" s="4">
        <v>588.28</v>
      </c>
      <c r="K3252" s="4">
        <v>4891.72</v>
      </c>
      <c r="L3252" s="2">
        <v>45291</v>
      </c>
      <c r="M3252" t="s">
        <v>6</v>
      </c>
    </row>
    <row r="3253" spans="1:13" ht="12.75" customHeight="1" x14ac:dyDescent="0.25">
      <c r="A3253" t="s">
        <v>4869</v>
      </c>
      <c r="B3253" t="s">
        <v>4482</v>
      </c>
      <c r="C3253" s="1">
        <v>43251</v>
      </c>
      <c r="D3253" s="2">
        <v>43252</v>
      </c>
      <c r="E3253" t="s">
        <v>107</v>
      </c>
      <c r="F3253" t="s">
        <v>299</v>
      </c>
      <c r="G3253" t="s">
        <v>4866</v>
      </c>
      <c r="H3253" s="4">
        <v>900</v>
      </c>
      <c r="I3253" s="4">
        <v>14.12</v>
      </c>
      <c r="J3253" s="4">
        <v>96.62</v>
      </c>
      <c r="K3253" s="4">
        <v>803.38</v>
      </c>
      <c r="L3253" s="2">
        <v>45291</v>
      </c>
      <c r="M3253" t="s">
        <v>6</v>
      </c>
    </row>
    <row r="3254" spans="1:13" ht="12.75" customHeight="1" x14ac:dyDescent="0.25">
      <c r="A3254" t="s">
        <v>4870</v>
      </c>
      <c r="B3254" t="s">
        <v>4478</v>
      </c>
      <c r="C3254" s="1">
        <v>43251</v>
      </c>
      <c r="D3254" s="2">
        <v>43252</v>
      </c>
      <c r="E3254" t="s">
        <v>107</v>
      </c>
      <c r="F3254" t="s">
        <v>299</v>
      </c>
      <c r="G3254" t="s">
        <v>4866</v>
      </c>
      <c r="H3254" s="4">
        <v>11250</v>
      </c>
      <c r="I3254" s="4">
        <v>176.44</v>
      </c>
      <c r="J3254" s="4">
        <v>1207.69</v>
      </c>
      <c r="K3254" s="4">
        <v>10042.31</v>
      </c>
      <c r="L3254" s="2">
        <v>45291</v>
      </c>
      <c r="M3254" t="s">
        <v>6</v>
      </c>
    </row>
    <row r="3255" spans="1:13" ht="12.75" customHeight="1" x14ac:dyDescent="0.25">
      <c r="A3255" t="s">
        <v>4871</v>
      </c>
      <c r="B3255" t="s">
        <v>4872</v>
      </c>
      <c r="C3255" s="1">
        <v>43281</v>
      </c>
      <c r="D3255" s="2">
        <v>43282</v>
      </c>
      <c r="E3255" t="s">
        <v>107</v>
      </c>
      <c r="F3255" t="s">
        <v>299</v>
      </c>
      <c r="G3255" t="s">
        <v>4873</v>
      </c>
      <c r="H3255" s="4">
        <v>155921.72</v>
      </c>
      <c r="I3255" s="4">
        <v>2446.36</v>
      </c>
      <c r="J3255" s="4">
        <v>16479.34</v>
      </c>
      <c r="K3255" s="4">
        <v>139442.38</v>
      </c>
      <c r="L3255" s="2">
        <v>45291</v>
      </c>
      <c r="M3255" t="s">
        <v>6</v>
      </c>
    </row>
    <row r="3256" spans="1:13" ht="12.75" customHeight="1" x14ac:dyDescent="0.25">
      <c r="A3256" t="s">
        <v>4874</v>
      </c>
      <c r="B3256" t="s">
        <v>4683</v>
      </c>
      <c r="C3256" s="1">
        <v>43312</v>
      </c>
      <c r="D3256" s="2">
        <v>43313</v>
      </c>
      <c r="E3256" t="s">
        <v>107</v>
      </c>
      <c r="F3256" t="s">
        <v>299</v>
      </c>
      <c r="G3256" t="s">
        <v>4875</v>
      </c>
      <c r="H3256" s="4">
        <v>1400</v>
      </c>
      <c r="I3256" s="4">
        <v>21.98</v>
      </c>
      <c r="J3256" s="4">
        <v>145.65</v>
      </c>
      <c r="K3256" s="4">
        <v>1254.3499999999999</v>
      </c>
      <c r="L3256" s="2">
        <v>45291</v>
      </c>
      <c r="M3256" t="s">
        <v>6</v>
      </c>
    </row>
    <row r="3257" spans="1:13" ht="12.75" customHeight="1" x14ac:dyDescent="0.25">
      <c r="A3257" t="s">
        <v>4876</v>
      </c>
      <c r="B3257" t="s">
        <v>4757</v>
      </c>
      <c r="C3257" s="1">
        <v>43312</v>
      </c>
      <c r="D3257" s="2">
        <v>43313</v>
      </c>
      <c r="E3257" t="s">
        <v>107</v>
      </c>
      <c r="F3257" t="s">
        <v>299</v>
      </c>
      <c r="G3257" t="s">
        <v>4875</v>
      </c>
      <c r="H3257" s="4">
        <v>780</v>
      </c>
      <c r="I3257" s="4">
        <v>12.24</v>
      </c>
      <c r="J3257" s="4">
        <v>81.14</v>
      </c>
      <c r="K3257" s="4">
        <v>698.86</v>
      </c>
      <c r="L3257" s="2">
        <v>45291</v>
      </c>
      <c r="M3257" t="s">
        <v>6</v>
      </c>
    </row>
    <row r="3258" spans="1:13" ht="12.75" customHeight="1" x14ac:dyDescent="0.25">
      <c r="A3258" t="s">
        <v>4877</v>
      </c>
      <c r="B3258" t="s">
        <v>4670</v>
      </c>
      <c r="C3258" s="1">
        <v>43312</v>
      </c>
      <c r="D3258" s="2">
        <v>43313</v>
      </c>
      <c r="E3258" t="s">
        <v>107</v>
      </c>
      <c r="F3258" t="s">
        <v>299</v>
      </c>
      <c r="G3258" t="s">
        <v>4875</v>
      </c>
      <c r="H3258" s="4">
        <v>2700</v>
      </c>
      <c r="I3258" s="4">
        <v>42.38</v>
      </c>
      <c r="J3258" s="4">
        <v>280.88</v>
      </c>
      <c r="K3258" s="4">
        <v>2419.12</v>
      </c>
      <c r="L3258" s="2">
        <v>45291</v>
      </c>
      <c r="M3258" t="s">
        <v>6</v>
      </c>
    </row>
    <row r="3259" spans="1:13" ht="12.75" customHeight="1" x14ac:dyDescent="0.25">
      <c r="A3259" t="s">
        <v>4878</v>
      </c>
      <c r="B3259" t="s">
        <v>4478</v>
      </c>
      <c r="C3259" s="1">
        <v>43312</v>
      </c>
      <c r="D3259" s="2">
        <v>43313</v>
      </c>
      <c r="E3259" t="s">
        <v>107</v>
      </c>
      <c r="F3259" t="s">
        <v>299</v>
      </c>
      <c r="G3259" t="s">
        <v>4875</v>
      </c>
      <c r="H3259" s="4">
        <v>87120</v>
      </c>
      <c r="I3259" s="4">
        <v>1367.42</v>
      </c>
      <c r="J3259" s="4">
        <v>9063.02</v>
      </c>
      <c r="K3259" s="4">
        <v>78056.98</v>
      </c>
      <c r="L3259" s="2">
        <v>45291</v>
      </c>
      <c r="M3259" t="s">
        <v>6</v>
      </c>
    </row>
    <row r="3260" spans="1:13" ht="12.75" customHeight="1" x14ac:dyDescent="0.25">
      <c r="A3260" t="s">
        <v>4879</v>
      </c>
      <c r="B3260" t="s">
        <v>4827</v>
      </c>
      <c r="C3260" s="1">
        <v>43312</v>
      </c>
      <c r="D3260" s="2">
        <v>43313</v>
      </c>
      <c r="E3260" t="s">
        <v>107</v>
      </c>
      <c r="F3260" t="s">
        <v>299</v>
      </c>
      <c r="G3260" t="s">
        <v>4875</v>
      </c>
      <c r="H3260" s="4">
        <v>1275</v>
      </c>
      <c r="I3260" s="4">
        <v>20.010000000000002</v>
      </c>
      <c r="J3260" s="4">
        <v>132.63999999999999</v>
      </c>
      <c r="K3260" s="4">
        <v>1142.3599999999999</v>
      </c>
      <c r="L3260" s="2">
        <v>45291</v>
      </c>
      <c r="M3260" t="s">
        <v>6</v>
      </c>
    </row>
    <row r="3261" spans="1:13" ht="12.75" customHeight="1" x14ac:dyDescent="0.25">
      <c r="A3261" t="s">
        <v>4880</v>
      </c>
      <c r="B3261" t="s">
        <v>4482</v>
      </c>
      <c r="C3261" s="1">
        <v>43312</v>
      </c>
      <c r="D3261" s="2">
        <v>43313</v>
      </c>
      <c r="E3261" t="s">
        <v>107</v>
      </c>
      <c r="F3261" t="s">
        <v>299</v>
      </c>
      <c r="G3261" t="s">
        <v>4875</v>
      </c>
      <c r="H3261" s="4">
        <v>6300</v>
      </c>
      <c r="I3261" s="4">
        <v>98.88</v>
      </c>
      <c r="J3261" s="4">
        <v>655.38</v>
      </c>
      <c r="K3261" s="4">
        <v>5644.62</v>
      </c>
      <c r="L3261" s="2">
        <v>45291</v>
      </c>
      <c r="M3261" t="s">
        <v>6</v>
      </c>
    </row>
    <row r="3262" spans="1:13" ht="12.75" customHeight="1" x14ac:dyDescent="0.25">
      <c r="A3262" t="s">
        <v>4881</v>
      </c>
      <c r="B3262" t="s">
        <v>4478</v>
      </c>
      <c r="C3262" s="1">
        <v>43312</v>
      </c>
      <c r="D3262" s="2">
        <v>43313</v>
      </c>
      <c r="E3262" t="s">
        <v>107</v>
      </c>
      <c r="F3262" t="s">
        <v>299</v>
      </c>
      <c r="G3262" t="s">
        <v>4875</v>
      </c>
      <c r="H3262" s="4">
        <v>48615</v>
      </c>
      <c r="I3262" s="4">
        <v>763.05</v>
      </c>
      <c r="J3262" s="4">
        <v>5057.38</v>
      </c>
      <c r="K3262" s="4">
        <v>43557.62</v>
      </c>
      <c r="L3262" s="2">
        <v>45291</v>
      </c>
      <c r="M3262" t="s">
        <v>6</v>
      </c>
    </row>
    <row r="3263" spans="1:13" ht="12.75" customHeight="1" x14ac:dyDescent="0.25">
      <c r="A3263" t="s">
        <v>4882</v>
      </c>
      <c r="B3263" t="s">
        <v>4883</v>
      </c>
      <c r="C3263" s="1">
        <v>43374</v>
      </c>
      <c r="D3263" s="2">
        <v>43374</v>
      </c>
      <c r="E3263" t="s">
        <v>107</v>
      </c>
      <c r="F3263" t="s">
        <v>299</v>
      </c>
      <c r="G3263" t="s">
        <v>4884</v>
      </c>
      <c r="H3263" s="4">
        <v>176510.24</v>
      </c>
      <c r="I3263" s="4">
        <v>2772.65</v>
      </c>
      <c r="J3263" s="4">
        <v>17776.04</v>
      </c>
      <c r="K3263" s="4">
        <v>158734.20000000001</v>
      </c>
      <c r="L3263" s="2">
        <v>45291</v>
      </c>
      <c r="M3263" t="s">
        <v>6</v>
      </c>
    </row>
    <row r="3264" spans="1:13" ht="12.75" customHeight="1" x14ac:dyDescent="0.25">
      <c r="A3264" t="s">
        <v>4885</v>
      </c>
      <c r="B3264" t="s">
        <v>4582</v>
      </c>
      <c r="C3264" s="1">
        <v>43404</v>
      </c>
      <c r="D3264" s="2">
        <v>43405</v>
      </c>
      <c r="E3264" t="s">
        <v>107</v>
      </c>
      <c r="F3264" t="s">
        <v>299</v>
      </c>
      <c r="G3264" t="s">
        <v>4886</v>
      </c>
      <c r="H3264" s="4">
        <v>900</v>
      </c>
      <c r="I3264" s="4">
        <v>14.14</v>
      </c>
      <c r="J3264" s="4">
        <v>89.14</v>
      </c>
      <c r="K3264" s="4">
        <v>810.86</v>
      </c>
      <c r="L3264" s="2">
        <v>45291</v>
      </c>
      <c r="M3264" t="s">
        <v>6</v>
      </c>
    </row>
    <row r="3265" spans="1:13" ht="12.75" customHeight="1" x14ac:dyDescent="0.25">
      <c r="A3265" t="s">
        <v>4887</v>
      </c>
      <c r="B3265" t="s">
        <v>4591</v>
      </c>
      <c r="C3265" s="1">
        <v>43404</v>
      </c>
      <c r="D3265" s="2">
        <v>43405</v>
      </c>
      <c r="E3265" t="s">
        <v>107</v>
      </c>
      <c r="F3265" t="s">
        <v>299</v>
      </c>
      <c r="G3265" t="s">
        <v>4886</v>
      </c>
      <c r="H3265" s="4">
        <v>2340</v>
      </c>
      <c r="I3265" s="4">
        <v>36.770000000000003</v>
      </c>
      <c r="J3265" s="4">
        <v>231.77</v>
      </c>
      <c r="K3265" s="4">
        <v>2108.23</v>
      </c>
      <c r="L3265" s="2">
        <v>45291</v>
      </c>
      <c r="M3265" t="s">
        <v>6</v>
      </c>
    </row>
    <row r="3266" spans="1:13" ht="12.75" customHeight="1" x14ac:dyDescent="0.25">
      <c r="A3266" t="s">
        <v>4888</v>
      </c>
      <c r="B3266" t="s">
        <v>4889</v>
      </c>
      <c r="C3266" s="1">
        <v>43465</v>
      </c>
      <c r="D3266" s="2">
        <v>43466</v>
      </c>
      <c r="E3266" t="s">
        <v>107</v>
      </c>
      <c r="F3266" t="s">
        <v>299</v>
      </c>
      <c r="G3266" t="s">
        <v>4890</v>
      </c>
      <c r="H3266" s="4">
        <v>180681.86</v>
      </c>
      <c r="I3266" s="4">
        <v>2841.49</v>
      </c>
      <c r="J3266" s="4">
        <v>17296.05</v>
      </c>
      <c r="K3266" s="4">
        <v>163385.81</v>
      </c>
      <c r="L3266" s="2">
        <v>45291</v>
      </c>
      <c r="M3266" t="s">
        <v>6</v>
      </c>
    </row>
    <row r="3267" spans="1:13" ht="12.75" customHeight="1" x14ac:dyDescent="0.25">
      <c r="A3267" t="s">
        <v>4891</v>
      </c>
      <c r="B3267" t="s">
        <v>4670</v>
      </c>
      <c r="C3267" s="1">
        <v>43465</v>
      </c>
      <c r="D3267" s="2">
        <v>43466</v>
      </c>
      <c r="E3267" t="s">
        <v>107</v>
      </c>
      <c r="F3267" t="s">
        <v>299</v>
      </c>
      <c r="G3267" t="s">
        <v>4890</v>
      </c>
      <c r="H3267" s="4">
        <v>8800</v>
      </c>
      <c r="I3267" s="4">
        <v>138.38999999999999</v>
      </c>
      <c r="J3267" s="4">
        <v>842.39</v>
      </c>
      <c r="K3267" s="4">
        <v>7957.61</v>
      </c>
      <c r="L3267" s="2">
        <v>45291</v>
      </c>
      <c r="M3267" t="s">
        <v>6</v>
      </c>
    </row>
    <row r="3268" spans="1:13" ht="12.75" customHeight="1" x14ac:dyDescent="0.25">
      <c r="A3268" t="s">
        <v>4892</v>
      </c>
      <c r="B3268" t="s">
        <v>4827</v>
      </c>
      <c r="C3268" s="1">
        <v>43465</v>
      </c>
      <c r="D3268" s="2">
        <v>43466</v>
      </c>
      <c r="E3268" t="s">
        <v>107</v>
      </c>
      <c r="F3268" t="s">
        <v>299</v>
      </c>
      <c r="G3268" t="s">
        <v>4890</v>
      </c>
      <c r="H3268" s="4">
        <v>5400</v>
      </c>
      <c r="I3268" s="4">
        <v>84.92</v>
      </c>
      <c r="J3268" s="4">
        <v>516.91999999999996</v>
      </c>
      <c r="K3268" s="4">
        <v>4883.08</v>
      </c>
      <c r="L3268" s="2">
        <v>45291</v>
      </c>
      <c r="M3268" t="s">
        <v>6</v>
      </c>
    </row>
    <row r="3269" spans="1:13" ht="12.75" customHeight="1" x14ac:dyDescent="0.25">
      <c r="A3269" t="s">
        <v>4893</v>
      </c>
      <c r="B3269" t="s">
        <v>4525</v>
      </c>
      <c r="C3269" s="1">
        <v>43465</v>
      </c>
      <c r="D3269" s="2">
        <v>43466</v>
      </c>
      <c r="E3269" t="s">
        <v>107</v>
      </c>
      <c r="F3269" t="s">
        <v>299</v>
      </c>
      <c r="G3269" t="s">
        <v>4890</v>
      </c>
      <c r="H3269" s="4">
        <v>6300</v>
      </c>
      <c r="I3269" s="4">
        <v>99.08</v>
      </c>
      <c r="J3269" s="4">
        <v>603.08000000000004</v>
      </c>
      <c r="K3269" s="4">
        <v>5696.92</v>
      </c>
      <c r="L3269" s="2">
        <v>45291</v>
      </c>
      <c r="M3269" t="s">
        <v>6</v>
      </c>
    </row>
    <row r="3270" spans="1:13" ht="12.75" customHeight="1" x14ac:dyDescent="0.25">
      <c r="A3270" t="s">
        <v>4894</v>
      </c>
      <c r="B3270" t="s">
        <v>4478</v>
      </c>
      <c r="C3270" s="1">
        <v>43465</v>
      </c>
      <c r="D3270" s="2">
        <v>43466</v>
      </c>
      <c r="E3270" t="s">
        <v>107</v>
      </c>
      <c r="F3270" t="s">
        <v>299</v>
      </c>
      <c r="G3270" t="s">
        <v>4890</v>
      </c>
      <c r="H3270" s="4">
        <v>146300</v>
      </c>
      <c r="I3270" s="4">
        <v>2300.79</v>
      </c>
      <c r="J3270" s="4">
        <v>14004.79</v>
      </c>
      <c r="K3270" s="4">
        <v>132295.21</v>
      </c>
      <c r="L3270" s="2">
        <v>45291</v>
      </c>
      <c r="M3270" t="s">
        <v>6</v>
      </c>
    </row>
    <row r="3271" spans="1:13" ht="12.75" customHeight="1" x14ac:dyDescent="0.25">
      <c r="A3271" t="s">
        <v>4895</v>
      </c>
      <c r="B3271" t="s">
        <v>4896</v>
      </c>
      <c r="C3271" s="1">
        <v>43465</v>
      </c>
      <c r="D3271" s="2">
        <v>43466</v>
      </c>
      <c r="E3271" t="s">
        <v>107</v>
      </c>
      <c r="F3271" t="s">
        <v>299</v>
      </c>
      <c r="G3271" t="s">
        <v>4890</v>
      </c>
      <c r="H3271" s="4">
        <v>2825</v>
      </c>
      <c r="I3271" s="4">
        <v>44.43</v>
      </c>
      <c r="J3271" s="4">
        <v>270.43</v>
      </c>
      <c r="K3271" s="4">
        <v>2554.5700000000002</v>
      </c>
      <c r="L3271" s="2">
        <v>45291</v>
      </c>
      <c r="M3271" t="s">
        <v>6</v>
      </c>
    </row>
    <row r="3272" spans="1:13" ht="12.75" customHeight="1" x14ac:dyDescent="0.25">
      <c r="A3272" t="s">
        <v>4897</v>
      </c>
      <c r="B3272" t="s">
        <v>4608</v>
      </c>
      <c r="C3272" s="1">
        <v>43465</v>
      </c>
      <c r="D3272" s="2">
        <v>43466</v>
      </c>
      <c r="E3272" t="s">
        <v>107</v>
      </c>
      <c r="F3272" t="s">
        <v>299</v>
      </c>
      <c r="G3272" t="s">
        <v>4890</v>
      </c>
      <c r="H3272" s="4">
        <v>2300</v>
      </c>
      <c r="I3272" s="4">
        <v>36.17</v>
      </c>
      <c r="J3272" s="4">
        <v>220.17</v>
      </c>
      <c r="K3272" s="4">
        <v>2079.83</v>
      </c>
      <c r="L3272" s="2">
        <v>45291</v>
      </c>
      <c r="M3272" t="s">
        <v>6</v>
      </c>
    </row>
    <row r="3273" spans="1:13" ht="12.75" customHeight="1" x14ac:dyDescent="0.25">
      <c r="A3273" t="s">
        <v>4898</v>
      </c>
      <c r="B3273" t="s">
        <v>4514</v>
      </c>
      <c r="C3273" s="1">
        <v>43465</v>
      </c>
      <c r="D3273" s="2">
        <v>43466</v>
      </c>
      <c r="E3273" t="s">
        <v>107</v>
      </c>
      <c r="F3273" t="s">
        <v>299</v>
      </c>
      <c r="G3273" t="s">
        <v>4890</v>
      </c>
      <c r="H3273" s="4">
        <v>16875</v>
      </c>
      <c r="I3273" s="4">
        <v>265.39</v>
      </c>
      <c r="J3273" s="4">
        <v>1615.39</v>
      </c>
      <c r="K3273" s="4">
        <v>15259.61</v>
      </c>
      <c r="L3273" s="2">
        <v>45291</v>
      </c>
      <c r="M3273" t="s">
        <v>6</v>
      </c>
    </row>
    <row r="3274" spans="1:13" ht="12.75" customHeight="1" x14ac:dyDescent="0.25">
      <c r="A3274" t="s">
        <v>4899</v>
      </c>
      <c r="B3274" t="s">
        <v>4683</v>
      </c>
      <c r="C3274" s="1">
        <v>43465</v>
      </c>
      <c r="D3274" s="2">
        <v>43466</v>
      </c>
      <c r="E3274" t="s">
        <v>107</v>
      </c>
      <c r="F3274" t="s">
        <v>299</v>
      </c>
      <c r="G3274" t="s">
        <v>4890</v>
      </c>
      <c r="H3274" s="4">
        <v>1600</v>
      </c>
      <c r="I3274" s="4">
        <v>25.16</v>
      </c>
      <c r="J3274" s="4">
        <v>153.16</v>
      </c>
      <c r="K3274" s="4">
        <v>1446.84</v>
      </c>
      <c r="L3274" s="2">
        <v>45291</v>
      </c>
      <c r="M3274" t="s">
        <v>6</v>
      </c>
    </row>
    <row r="3275" spans="1:13" ht="12.75" customHeight="1" x14ac:dyDescent="0.25">
      <c r="A3275" t="s">
        <v>4900</v>
      </c>
      <c r="B3275" t="s">
        <v>4670</v>
      </c>
      <c r="C3275" s="1">
        <v>43465</v>
      </c>
      <c r="D3275" s="2">
        <v>43466</v>
      </c>
      <c r="E3275" t="s">
        <v>107</v>
      </c>
      <c r="F3275" t="s">
        <v>299</v>
      </c>
      <c r="G3275" t="s">
        <v>4890</v>
      </c>
      <c r="H3275" s="4">
        <v>3600</v>
      </c>
      <c r="I3275" s="4">
        <v>56.62</v>
      </c>
      <c r="J3275" s="4">
        <v>344.62</v>
      </c>
      <c r="K3275" s="4">
        <v>3255.38</v>
      </c>
      <c r="L3275" s="2">
        <v>45291</v>
      </c>
      <c r="M3275" t="s">
        <v>6</v>
      </c>
    </row>
    <row r="3276" spans="1:13" ht="12.75" customHeight="1" x14ac:dyDescent="0.25">
      <c r="A3276" t="s">
        <v>4901</v>
      </c>
      <c r="B3276" t="s">
        <v>4488</v>
      </c>
      <c r="C3276" s="1">
        <v>43465</v>
      </c>
      <c r="D3276" s="2">
        <v>43466</v>
      </c>
      <c r="E3276" t="s">
        <v>107</v>
      </c>
      <c r="F3276" t="s">
        <v>299</v>
      </c>
      <c r="G3276" t="s">
        <v>4890</v>
      </c>
      <c r="H3276" s="4">
        <v>1100</v>
      </c>
      <c r="I3276" s="4">
        <v>17.3</v>
      </c>
      <c r="J3276" s="4">
        <v>105.3</v>
      </c>
      <c r="K3276" s="4">
        <v>994.7</v>
      </c>
      <c r="L3276" s="2">
        <v>45291</v>
      </c>
      <c r="M3276" t="s">
        <v>6</v>
      </c>
    </row>
    <row r="3277" spans="1:13" ht="12.75" customHeight="1" x14ac:dyDescent="0.25">
      <c r="A3277" t="s">
        <v>4902</v>
      </c>
      <c r="B3277" t="s">
        <v>4478</v>
      </c>
      <c r="C3277" s="1">
        <v>43465</v>
      </c>
      <c r="D3277" s="2">
        <v>43466</v>
      </c>
      <c r="E3277" t="s">
        <v>107</v>
      </c>
      <c r="F3277" t="s">
        <v>299</v>
      </c>
      <c r="G3277" t="s">
        <v>4890</v>
      </c>
      <c r="H3277" s="4">
        <v>77500</v>
      </c>
      <c r="I3277" s="4">
        <v>1218.8</v>
      </c>
      <c r="J3277" s="4">
        <v>7418.8</v>
      </c>
      <c r="K3277" s="4">
        <v>70081.2</v>
      </c>
      <c r="L3277" s="2">
        <v>45291</v>
      </c>
      <c r="M3277" t="s">
        <v>6</v>
      </c>
    </row>
    <row r="3278" spans="1:13" ht="12.75" customHeight="1" x14ac:dyDescent="0.25">
      <c r="A3278" t="s">
        <v>4903</v>
      </c>
      <c r="B3278" t="s">
        <v>4525</v>
      </c>
      <c r="C3278" s="1">
        <v>43465</v>
      </c>
      <c r="D3278" s="2">
        <v>43466</v>
      </c>
      <c r="E3278" t="s">
        <v>107</v>
      </c>
      <c r="F3278" t="s">
        <v>299</v>
      </c>
      <c r="G3278" t="s">
        <v>4890</v>
      </c>
      <c r="H3278" s="4">
        <v>2200</v>
      </c>
      <c r="I3278" s="4">
        <v>34.6</v>
      </c>
      <c r="J3278" s="4">
        <v>210.6</v>
      </c>
      <c r="K3278" s="4">
        <v>1989.4</v>
      </c>
      <c r="L3278" s="2">
        <v>45291</v>
      </c>
      <c r="M3278" t="s">
        <v>6</v>
      </c>
    </row>
    <row r="3279" spans="1:13" ht="12.75" customHeight="1" x14ac:dyDescent="0.25">
      <c r="A3279" t="s">
        <v>4904</v>
      </c>
      <c r="B3279" t="s">
        <v>4647</v>
      </c>
      <c r="C3279" s="1">
        <v>43465</v>
      </c>
      <c r="D3279" s="2">
        <v>43466</v>
      </c>
      <c r="E3279" t="s">
        <v>107</v>
      </c>
      <c r="F3279" t="s">
        <v>299</v>
      </c>
      <c r="G3279" t="s">
        <v>4890</v>
      </c>
      <c r="H3279" s="4">
        <v>2000</v>
      </c>
      <c r="I3279" s="4">
        <v>31.45</v>
      </c>
      <c r="J3279" s="4">
        <v>191.45</v>
      </c>
      <c r="K3279" s="4">
        <v>1808.55</v>
      </c>
      <c r="L3279" s="2">
        <v>45291</v>
      </c>
      <c r="M3279" t="s">
        <v>6</v>
      </c>
    </row>
    <row r="3280" spans="1:13" ht="12.75" customHeight="1" x14ac:dyDescent="0.25">
      <c r="A3280" t="s">
        <v>4905</v>
      </c>
      <c r="B3280" t="s">
        <v>4512</v>
      </c>
      <c r="C3280" s="1">
        <v>43465</v>
      </c>
      <c r="D3280" s="2">
        <v>43466</v>
      </c>
      <c r="E3280" t="s">
        <v>107</v>
      </c>
      <c r="F3280" t="s">
        <v>299</v>
      </c>
      <c r="G3280" t="s">
        <v>4890</v>
      </c>
      <c r="H3280" s="4">
        <v>3300</v>
      </c>
      <c r="I3280" s="4">
        <v>51.9</v>
      </c>
      <c r="J3280" s="4">
        <v>315.89999999999998</v>
      </c>
      <c r="K3280" s="4">
        <v>2984.1</v>
      </c>
      <c r="L3280" s="2">
        <v>45291</v>
      </c>
      <c r="M3280" t="s">
        <v>6</v>
      </c>
    </row>
    <row r="3281" spans="1:13" ht="12.75" customHeight="1" x14ac:dyDescent="0.25">
      <c r="A3281" t="s">
        <v>4906</v>
      </c>
      <c r="B3281" t="s">
        <v>4608</v>
      </c>
      <c r="C3281" s="1">
        <v>43465</v>
      </c>
      <c r="D3281" s="2">
        <v>43466</v>
      </c>
      <c r="E3281" t="s">
        <v>107</v>
      </c>
      <c r="F3281" t="s">
        <v>299</v>
      </c>
      <c r="G3281" t="s">
        <v>4890</v>
      </c>
      <c r="H3281" s="4">
        <v>1500</v>
      </c>
      <c r="I3281" s="4">
        <v>23.59</v>
      </c>
      <c r="J3281" s="4">
        <v>143.59</v>
      </c>
      <c r="K3281" s="4">
        <v>1356.41</v>
      </c>
      <c r="L3281" s="2">
        <v>45291</v>
      </c>
      <c r="M3281" t="s">
        <v>6</v>
      </c>
    </row>
    <row r="3282" spans="1:13" ht="12.75" customHeight="1" x14ac:dyDescent="0.25">
      <c r="A3282" t="s">
        <v>4907</v>
      </c>
      <c r="B3282" t="s">
        <v>4514</v>
      </c>
      <c r="C3282" s="1">
        <v>43465</v>
      </c>
      <c r="D3282" s="2">
        <v>43466</v>
      </c>
      <c r="E3282" t="s">
        <v>107</v>
      </c>
      <c r="F3282" t="s">
        <v>299</v>
      </c>
      <c r="G3282" t="s">
        <v>4890</v>
      </c>
      <c r="H3282" s="4">
        <v>43000</v>
      </c>
      <c r="I3282" s="4">
        <v>676.24</v>
      </c>
      <c r="J3282" s="4">
        <v>4116.24</v>
      </c>
      <c r="K3282" s="4">
        <v>38883.760000000002</v>
      </c>
      <c r="L3282" s="2">
        <v>45291</v>
      </c>
      <c r="M3282" t="s">
        <v>6</v>
      </c>
    </row>
    <row r="3283" spans="1:13" ht="12.75" customHeight="1" x14ac:dyDescent="0.25">
      <c r="A3283" t="s">
        <v>4908</v>
      </c>
      <c r="B3283" t="s">
        <v>4683</v>
      </c>
      <c r="C3283" s="1">
        <v>43465</v>
      </c>
      <c r="D3283" s="2">
        <v>43466</v>
      </c>
      <c r="E3283" t="s">
        <v>107</v>
      </c>
      <c r="F3283" t="s">
        <v>299</v>
      </c>
      <c r="G3283" t="s">
        <v>4890</v>
      </c>
      <c r="H3283" s="4">
        <v>2595</v>
      </c>
      <c r="I3283" s="4">
        <v>40.81</v>
      </c>
      <c r="J3283" s="4">
        <v>248.41</v>
      </c>
      <c r="K3283" s="4">
        <v>2346.59</v>
      </c>
      <c r="L3283" s="2">
        <v>45291</v>
      </c>
      <c r="M3283" t="s">
        <v>6</v>
      </c>
    </row>
    <row r="3284" spans="1:13" ht="12.75" customHeight="1" x14ac:dyDescent="0.25">
      <c r="A3284" t="s">
        <v>4909</v>
      </c>
      <c r="B3284" t="s">
        <v>4647</v>
      </c>
      <c r="C3284" s="1">
        <v>43465</v>
      </c>
      <c r="D3284" s="2">
        <v>43466</v>
      </c>
      <c r="E3284" t="s">
        <v>107</v>
      </c>
      <c r="F3284" t="s">
        <v>299</v>
      </c>
      <c r="G3284" t="s">
        <v>4890</v>
      </c>
      <c r="H3284" s="4">
        <v>3250</v>
      </c>
      <c r="I3284" s="4">
        <v>51.11</v>
      </c>
      <c r="J3284" s="4">
        <v>311.11</v>
      </c>
      <c r="K3284" s="4">
        <v>2938.89</v>
      </c>
      <c r="L3284" s="2">
        <v>45291</v>
      </c>
      <c r="M3284" t="s">
        <v>6</v>
      </c>
    </row>
    <row r="3285" spans="1:13" ht="12.75" customHeight="1" x14ac:dyDescent="0.25">
      <c r="A3285" t="s">
        <v>4910</v>
      </c>
      <c r="B3285" t="s">
        <v>4696</v>
      </c>
      <c r="C3285" s="1">
        <v>43465</v>
      </c>
      <c r="D3285" s="2">
        <v>43466</v>
      </c>
      <c r="E3285" t="s">
        <v>107</v>
      </c>
      <c r="F3285" t="s">
        <v>299</v>
      </c>
      <c r="G3285" t="s">
        <v>4890</v>
      </c>
      <c r="H3285" s="4">
        <v>5400</v>
      </c>
      <c r="I3285" s="4">
        <v>84.92</v>
      </c>
      <c r="J3285" s="4">
        <v>516.91999999999996</v>
      </c>
      <c r="K3285" s="4">
        <v>4883.08</v>
      </c>
      <c r="L3285" s="2">
        <v>45291</v>
      </c>
      <c r="M3285" t="s">
        <v>6</v>
      </c>
    </row>
    <row r="3286" spans="1:13" ht="12.75" customHeight="1" x14ac:dyDescent="0.25">
      <c r="A3286" t="s">
        <v>4911</v>
      </c>
      <c r="B3286" t="s">
        <v>4912</v>
      </c>
      <c r="C3286" s="1">
        <v>43465</v>
      </c>
      <c r="D3286" s="2">
        <v>43466</v>
      </c>
      <c r="E3286" t="s">
        <v>107</v>
      </c>
      <c r="F3286" t="s">
        <v>299</v>
      </c>
      <c r="G3286" t="s">
        <v>4890</v>
      </c>
      <c r="H3286" s="4">
        <v>8100</v>
      </c>
      <c r="I3286" s="4">
        <v>127.39</v>
      </c>
      <c r="J3286" s="4">
        <v>775.39</v>
      </c>
      <c r="K3286" s="4">
        <v>7324.61</v>
      </c>
      <c r="L3286" s="2">
        <v>45291</v>
      </c>
      <c r="M3286" t="s">
        <v>6</v>
      </c>
    </row>
    <row r="3287" spans="1:13" ht="12.75" customHeight="1" x14ac:dyDescent="0.25">
      <c r="A3287" t="s">
        <v>4913</v>
      </c>
      <c r="B3287" t="s">
        <v>4514</v>
      </c>
      <c r="C3287" s="1">
        <v>43465</v>
      </c>
      <c r="D3287" s="2">
        <v>43466</v>
      </c>
      <c r="E3287" t="s">
        <v>107</v>
      </c>
      <c r="F3287" t="s">
        <v>299</v>
      </c>
      <c r="G3287" t="s">
        <v>4890</v>
      </c>
      <c r="H3287" s="4">
        <v>63855</v>
      </c>
      <c r="I3287" s="4">
        <v>1004.22</v>
      </c>
      <c r="J3287" s="4">
        <v>6112.62</v>
      </c>
      <c r="K3287" s="4">
        <v>57742.38</v>
      </c>
      <c r="L3287" s="2">
        <v>45291</v>
      </c>
      <c r="M3287" t="s">
        <v>6</v>
      </c>
    </row>
    <row r="3288" spans="1:13" ht="12.75" customHeight="1" x14ac:dyDescent="0.25">
      <c r="A3288" t="s">
        <v>4914</v>
      </c>
      <c r="B3288" t="s">
        <v>2936</v>
      </c>
      <c r="C3288" s="1">
        <v>43465</v>
      </c>
      <c r="D3288" s="2">
        <v>43466</v>
      </c>
      <c r="E3288" t="s">
        <v>107</v>
      </c>
      <c r="F3288" t="s">
        <v>299</v>
      </c>
      <c r="G3288" t="s">
        <v>4890</v>
      </c>
      <c r="H3288" s="4">
        <v>1757</v>
      </c>
      <c r="I3288" s="4">
        <v>27.63</v>
      </c>
      <c r="J3288" s="4">
        <v>168.19</v>
      </c>
      <c r="K3288" s="4">
        <v>1588.81</v>
      </c>
      <c r="L3288" s="2">
        <v>45291</v>
      </c>
      <c r="M3288" t="s">
        <v>6</v>
      </c>
    </row>
    <row r="3289" spans="1:13" ht="12.75" customHeight="1" x14ac:dyDescent="0.25">
      <c r="A3289" t="s">
        <v>4915</v>
      </c>
      <c r="B3289" t="s">
        <v>4670</v>
      </c>
      <c r="C3289" s="1">
        <v>43465</v>
      </c>
      <c r="D3289" s="2">
        <v>43466</v>
      </c>
      <c r="E3289" t="s">
        <v>107</v>
      </c>
      <c r="F3289" t="s">
        <v>299</v>
      </c>
      <c r="G3289" t="s">
        <v>4890</v>
      </c>
      <c r="H3289" s="4">
        <v>2700</v>
      </c>
      <c r="I3289" s="4">
        <v>42.46</v>
      </c>
      <c r="J3289" s="4">
        <v>258.45999999999998</v>
      </c>
      <c r="K3289" s="4">
        <v>2441.54</v>
      </c>
      <c r="L3289" s="2">
        <v>45291</v>
      </c>
      <c r="M3289" t="s">
        <v>6</v>
      </c>
    </row>
    <row r="3290" spans="1:13" ht="12.75" customHeight="1" x14ac:dyDescent="0.25">
      <c r="A3290" t="s">
        <v>4916</v>
      </c>
      <c r="B3290" t="s">
        <v>4827</v>
      </c>
      <c r="C3290" s="1">
        <v>43465</v>
      </c>
      <c r="D3290" s="2">
        <v>43466</v>
      </c>
      <c r="E3290" t="s">
        <v>107</v>
      </c>
      <c r="F3290" t="s">
        <v>299</v>
      </c>
      <c r="G3290" t="s">
        <v>4890</v>
      </c>
      <c r="H3290" s="4">
        <v>2200</v>
      </c>
      <c r="I3290" s="4">
        <v>34.6</v>
      </c>
      <c r="J3290" s="4">
        <v>210.6</v>
      </c>
      <c r="K3290" s="4">
        <v>1989.4</v>
      </c>
      <c r="L3290" s="2">
        <v>45291</v>
      </c>
      <c r="M3290" t="s">
        <v>6</v>
      </c>
    </row>
    <row r="3291" spans="1:13" ht="12.75" customHeight="1" x14ac:dyDescent="0.25">
      <c r="A3291" t="s">
        <v>4917</v>
      </c>
      <c r="B3291" t="s">
        <v>4478</v>
      </c>
      <c r="C3291" s="1">
        <v>43465</v>
      </c>
      <c r="D3291" s="2">
        <v>43466</v>
      </c>
      <c r="E3291" t="s">
        <v>107</v>
      </c>
      <c r="F3291" t="s">
        <v>299</v>
      </c>
      <c r="G3291" t="s">
        <v>4890</v>
      </c>
      <c r="H3291" s="4">
        <v>31343</v>
      </c>
      <c r="I3291" s="4">
        <v>492.92</v>
      </c>
      <c r="J3291" s="4">
        <v>3000.36</v>
      </c>
      <c r="K3291" s="4">
        <v>28342.639999999999</v>
      </c>
      <c r="L3291" s="2">
        <v>45291</v>
      </c>
      <c r="M3291" t="s">
        <v>6</v>
      </c>
    </row>
    <row r="3292" spans="1:13" ht="12.75" customHeight="1" x14ac:dyDescent="0.25">
      <c r="A3292" t="s">
        <v>4918</v>
      </c>
      <c r="B3292" t="s">
        <v>4919</v>
      </c>
      <c r="C3292" s="1">
        <v>43465</v>
      </c>
      <c r="D3292" s="2">
        <v>43466</v>
      </c>
      <c r="E3292" t="s">
        <v>107</v>
      </c>
      <c r="F3292" t="s">
        <v>299</v>
      </c>
      <c r="G3292" t="s">
        <v>4890</v>
      </c>
      <c r="H3292" s="4">
        <v>5390.22</v>
      </c>
      <c r="I3292" s="4">
        <v>84.77</v>
      </c>
      <c r="J3292" s="4">
        <v>516.01</v>
      </c>
      <c r="K3292" s="4">
        <v>4874.21</v>
      </c>
      <c r="L3292" s="2">
        <v>45291</v>
      </c>
      <c r="M3292" t="s">
        <v>6</v>
      </c>
    </row>
    <row r="3293" spans="1:13" ht="12.75" customHeight="1" x14ac:dyDescent="0.25">
      <c r="A3293" t="s">
        <v>4920</v>
      </c>
      <c r="B3293" t="s">
        <v>4921</v>
      </c>
      <c r="C3293" s="1">
        <v>43496</v>
      </c>
      <c r="D3293" s="2">
        <v>43497</v>
      </c>
      <c r="E3293" t="s">
        <v>107</v>
      </c>
      <c r="F3293" t="s">
        <v>299</v>
      </c>
      <c r="G3293" t="s">
        <v>4922</v>
      </c>
      <c r="H3293" s="4">
        <v>70000</v>
      </c>
      <c r="I3293" s="4">
        <v>1101.28</v>
      </c>
      <c r="J3293" s="4">
        <v>6584.61</v>
      </c>
      <c r="K3293" s="4">
        <v>63415.39</v>
      </c>
      <c r="L3293" s="2">
        <v>45291</v>
      </c>
      <c r="M3293" t="s">
        <v>6</v>
      </c>
    </row>
    <row r="3294" spans="1:13" ht="12.75" customHeight="1" x14ac:dyDescent="0.25">
      <c r="A3294" t="s">
        <v>4923</v>
      </c>
      <c r="B3294" t="s">
        <v>4924</v>
      </c>
      <c r="C3294" s="1">
        <v>43555</v>
      </c>
      <c r="D3294" s="2">
        <v>43556</v>
      </c>
      <c r="E3294" t="s">
        <v>107</v>
      </c>
      <c r="F3294" t="s">
        <v>299</v>
      </c>
      <c r="G3294" t="s">
        <v>4925</v>
      </c>
      <c r="H3294" s="4">
        <v>18400</v>
      </c>
      <c r="I3294" s="4">
        <v>289.7</v>
      </c>
      <c r="J3294" s="4">
        <v>1669.7</v>
      </c>
      <c r="K3294" s="4">
        <v>16730.3</v>
      </c>
      <c r="L3294" s="2">
        <v>45291</v>
      </c>
      <c r="M3294" t="s">
        <v>6</v>
      </c>
    </row>
    <row r="3295" spans="1:13" ht="12.75" customHeight="1" x14ac:dyDescent="0.25">
      <c r="A3295" t="s">
        <v>4926</v>
      </c>
      <c r="B3295" t="s">
        <v>4927</v>
      </c>
      <c r="C3295" s="1">
        <v>43555</v>
      </c>
      <c r="D3295" s="2">
        <v>43556</v>
      </c>
      <c r="E3295" t="s">
        <v>107</v>
      </c>
      <c r="F3295" t="s">
        <v>299</v>
      </c>
      <c r="G3295" t="s">
        <v>4925</v>
      </c>
      <c r="H3295" s="4">
        <v>51425</v>
      </c>
      <c r="I3295" s="4">
        <v>809.67</v>
      </c>
      <c r="J3295" s="4">
        <v>4666.55</v>
      </c>
      <c r="K3295" s="4">
        <v>46758.45</v>
      </c>
      <c r="L3295" s="2">
        <v>45291</v>
      </c>
      <c r="M3295" t="s">
        <v>6</v>
      </c>
    </row>
    <row r="3296" spans="1:13" ht="12.75" customHeight="1" x14ac:dyDescent="0.25">
      <c r="A3296" t="s">
        <v>4928</v>
      </c>
      <c r="B3296" t="s">
        <v>4929</v>
      </c>
      <c r="C3296" s="1">
        <v>43555</v>
      </c>
      <c r="D3296" s="2">
        <v>43556</v>
      </c>
      <c r="E3296" t="s">
        <v>107</v>
      </c>
      <c r="F3296" t="s">
        <v>299</v>
      </c>
      <c r="G3296" t="s">
        <v>4925</v>
      </c>
      <c r="H3296" s="4">
        <v>43515</v>
      </c>
      <c r="I3296" s="4">
        <v>685.13</v>
      </c>
      <c r="J3296" s="4">
        <v>3948.76</v>
      </c>
      <c r="K3296" s="4">
        <v>39566.239999999998</v>
      </c>
      <c r="L3296" s="2">
        <v>45291</v>
      </c>
      <c r="M3296" t="s">
        <v>6</v>
      </c>
    </row>
    <row r="3297" spans="1:13" ht="12.75" customHeight="1" x14ac:dyDescent="0.25">
      <c r="A3297" t="s">
        <v>4930</v>
      </c>
      <c r="B3297" t="s">
        <v>4931</v>
      </c>
      <c r="C3297" s="1">
        <v>43555</v>
      </c>
      <c r="D3297" s="2">
        <v>43556</v>
      </c>
      <c r="E3297" t="s">
        <v>107</v>
      </c>
      <c r="F3297" t="s">
        <v>299</v>
      </c>
      <c r="G3297" t="s">
        <v>4925</v>
      </c>
      <c r="H3297" s="4">
        <v>95373</v>
      </c>
      <c r="I3297" s="4">
        <v>1501.62</v>
      </c>
      <c r="J3297" s="4">
        <v>8654.6</v>
      </c>
      <c r="K3297" s="4">
        <v>86718.399999999994</v>
      </c>
      <c r="L3297" s="2">
        <v>45291</v>
      </c>
      <c r="M3297" t="s">
        <v>6</v>
      </c>
    </row>
    <row r="3298" spans="1:13" ht="12.75" customHeight="1" x14ac:dyDescent="0.25">
      <c r="A3298" t="s">
        <v>4932</v>
      </c>
      <c r="B3298" t="s">
        <v>4933</v>
      </c>
      <c r="C3298" s="1">
        <v>43555</v>
      </c>
      <c r="D3298" s="2">
        <v>43556</v>
      </c>
      <c r="E3298" t="s">
        <v>107</v>
      </c>
      <c r="F3298" t="s">
        <v>299</v>
      </c>
      <c r="G3298" t="s">
        <v>4925</v>
      </c>
      <c r="H3298" s="4">
        <v>44000</v>
      </c>
      <c r="I3298" s="4">
        <v>692.77</v>
      </c>
      <c r="J3298" s="4">
        <v>3992.77</v>
      </c>
      <c r="K3298" s="4">
        <v>40007.230000000003</v>
      </c>
      <c r="L3298" s="2">
        <v>45291</v>
      </c>
      <c r="M3298" t="s">
        <v>6</v>
      </c>
    </row>
    <row r="3299" spans="1:13" ht="12.75" customHeight="1" x14ac:dyDescent="0.25">
      <c r="A3299" t="s">
        <v>4934</v>
      </c>
      <c r="B3299" t="s">
        <v>4935</v>
      </c>
      <c r="C3299" s="1">
        <v>43555</v>
      </c>
      <c r="D3299" s="2">
        <v>43556</v>
      </c>
      <c r="E3299" t="s">
        <v>107</v>
      </c>
      <c r="F3299" t="s">
        <v>299</v>
      </c>
      <c r="G3299" t="s">
        <v>4925</v>
      </c>
      <c r="H3299" s="4">
        <v>53525</v>
      </c>
      <c r="I3299" s="4">
        <v>842.73</v>
      </c>
      <c r="J3299" s="4">
        <v>4857.1099999999997</v>
      </c>
      <c r="K3299" s="4">
        <v>48667.89</v>
      </c>
      <c r="L3299" s="2">
        <v>45291</v>
      </c>
      <c r="M3299" t="s">
        <v>6</v>
      </c>
    </row>
    <row r="3300" spans="1:13" ht="12.75" customHeight="1" x14ac:dyDescent="0.25">
      <c r="A3300" t="s">
        <v>4936</v>
      </c>
      <c r="B3300" t="s">
        <v>4937</v>
      </c>
      <c r="C3300" s="1">
        <v>43555</v>
      </c>
      <c r="D3300" s="2">
        <v>43556</v>
      </c>
      <c r="E3300" t="s">
        <v>107</v>
      </c>
      <c r="F3300" t="s">
        <v>299</v>
      </c>
      <c r="G3300" t="s">
        <v>4925</v>
      </c>
      <c r="H3300" s="4">
        <v>180300.21</v>
      </c>
      <c r="I3300" s="4">
        <v>2838.77</v>
      </c>
      <c r="J3300" s="4">
        <v>16361.3</v>
      </c>
      <c r="K3300" s="4">
        <v>163938.91</v>
      </c>
      <c r="L3300" s="2">
        <v>45291</v>
      </c>
      <c r="M3300" t="s">
        <v>6</v>
      </c>
    </row>
    <row r="3301" spans="1:13" ht="12.75" customHeight="1" x14ac:dyDescent="0.25">
      <c r="A3301" t="s">
        <v>4938</v>
      </c>
      <c r="B3301" t="s">
        <v>4939</v>
      </c>
      <c r="C3301" s="1">
        <v>43585</v>
      </c>
      <c r="D3301" s="2">
        <v>43586</v>
      </c>
      <c r="E3301" t="s">
        <v>107</v>
      </c>
      <c r="F3301" t="s">
        <v>299</v>
      </c>
      <c r="G3301" t="s">
        <v>4940</v>
      </c>
      <c r="H3301" s="4">
        <v>6983</v>
      </c>
      <c r="I3301" s="4">
        <v>109.99</v>
      </c>
      <c r="J3301" s="4">
        <v>622.08000000000004</v>
      </c>
      <c r="K3301" s="4">
        <v>6360.92</v>
      </c>
      <c r="L3301" s="2">
        <v>45291</v>
      </c>
      <c r="M3301" t="s">
        <v>6</v>
      </c>
    </row>
    <row r="3302" spans="1:13" ht="12.75" customHeight="1" x14ac:dyDescent="0.25">
      <c r="A3302" t="s">
        <v>4941</v>
      </c>
      <c r="B3302" t="s">
        <v>4942</v>
      </c>
      <c r="C3302" s="1">
        <v>43585</v>
      </c>
      <c r="D3302" s="2">
        <v>43586</v>
      </c>
      <c r="E3302" t="s">
        <v>107</v>
      </c>
      <c r="F3302" t="s">
        <v>299</v>
      </c>
      <c r="G3302" t="s">
        <v>4940</v>
      </c>
      <c r="H3302" s="4">
        <v>19400</v>
      </c>
      <c r="I3302" s="4">
        <v>305.56</v>
      </c>
      <c r="J3302" s="4">
        <v>1728.23</v>
      </c>
      <c r="K3302" s="4">
        <v>17671.77</v>
      </c>
      <c r="L3302" s="2">
        <v>45291</v>
      </c>
      <c r="M3302" t="s">
        <v>6</v>
      </c>
    </row>
    <row r="3303" spans="1:13" ht="12.75" customHeight="1" x14ac:dyDescent="0.25">
      <c r="A3303" t="s">
        <v>4943</v>
      </c>
      <c r="B3303" t="s">
        <v>4944</v>
      </c>
      <c r="C3303" s="1">
        <v>43585</v>
      </c>
      <c r="D3303" s="2">
        <v>44652</v>
      </c>
      <c r="E3303" t="s">
        <v>107</v>
      </c>
      <c r="F3303" t="s">
        <v>299</v>
      </c>
      <c r="G3303" t="s">
        <v>4945</v>
      </c>
      <c r="H3303" s="4">
        <v>32580</v>
      </c>
      <c r="I3303" s="4">
        <v>519.70000000000005</v>
      </c>
      <c r="J3303" s="4">
        <v>1008.4</v>
      </c>
      <c r="K3303" s="4">
        <v>31571.599999999999</v>
      </c>
      <c r="L3303" s="2">
        <v>45291</v>
      </c>
      <c r="M3303" t="s">
        <v>6</v>
      </c>
    </row>
    <row r="3304" spans="1:13" ht="12.75" customHeight="1" x14ac:dyDescent="0.25">
      <c r="A3304" t="s">
        <v>4946</v>
      </c>
      <c r="B3304" t="s">
        <v>4947</v>
      </c>
      <c r="C3304" s="1">
        <v>43616</v>
      </c>
      <c r="D3304" s="2">
        <v>44652</v>
      </c>
      <c r="E3304" t="s">
        <v>107</v>
      </c>
      <c r="F3304" t="s">
        <v>299</v>
      </c>
      <c r="G3304" t="s">
        <v>4945</v>
      </c>
      <c r="H3304" s="4">
        <v>90140</v>
      </c>
      <c r="I3304" s="4">
        <v>1437.86</v>
      </c>
      <c r="J3304" s="4">
        <v>2789.96</v>
      </c>
      <c r="K3304" s="4">
        <v>87350.04</v>
      </c>
      <c r="L3304" s="2">
        <v>45291</v>
      </c>
      <c r="M3304" t="s">
        <v>6</v>
      </c>
    </row>
    <row r="3305" spans="1:13" ht="12.75" customHeight="1" x14ac:dyDescent="0.25">
      <c r="A3305" t="s">
        <v>4948</v>
      </c>
      <c r="B3305" t="s">
        <v>4949</v>
      </c>
      <c r="C3305" s="1">
        <v>43616</v>
      </c>
      <c r="D3305" s="2">
        <v>44652</v>
      </c>
      <c r="E3305" t="s">
        <v>107</v>
      </c>
      <c r="F3305" t="s">
        <v>299</v>
      </c>
      <c r="G3305" t="s">
        <v>4945</v>
      </c>
      <c r="H3305" s="4">
        <v>15000</v>
      </c>
      <c r="I3305" s="4">
        <v>239.27</v>
      </c>
      <c r="J3305" s="4">
        <v>464.27</v>
      </c>
      <c r="K3305" s="4">
        <v>14535.73</v>
      </c>
      <c r="L3305" s="2">
        <v>45291</v>
      </c>
      <c r="M3305" t="s">
        <v>6</v>
      </c>
    </row>
    <row r="3306" spans="1:13" ht="12.75" customHeight="1" x14ac:dyDescent="0.25">
      <c r="A3306" t="s">
        <v>4950</v>
      </c>
      <c r="B3306" t="s">
        <v>4951</v>
      </c>
      <c r="C3306" s="1">
        <v>43616</v>
      </c>
      <c r="D3306" s="2">
        <v>44652</v>
      </c>
      <c r="E3306" t="s">
        <v>107</v>
      </c>
      <c r="F3306" t="s">
        <v>299</v>
      </c>
      <c r="G3306" t="s">
        <v>4945</v>
      </c>
      <c r="H3306" s="4">
        <v>7900</v>
      </c>
      <c r="I3306" s="4">
        <v>126.02</v>
      </c>
      <c r="J3306" s="4">
        <v>244.52</v>
      </c>
      <c r="K3306" s="4">
        <v>7655.48</v>
      </c>
      <c r="L3306" s="2">
        <v>45291</v>
      </c>
      <c r="M3306" t="s">
        <v>6</v>
      </c>
    </row>
    <row r="3307" spans="1:13" ht="12.75" customHeight="1" x14ac:dyDescent="0.25">
      <c r="A3307" t="s">
        <v>4952</v>
      </c>
      <c r="B3307" t="s">
        <v>4953</v>
      </c>
      <c r="C3307" s="1">
        <v>43616</v>
      </c>
      <c r="D3307" s="2">
        <v>44652</v>
      </c>
      <c r="E3307" t="s">
        <v>107</v>
      </c>
      <c r="F3307" t="s">
        <v>299</v>
      </c>
      <c r="G3307" t="s">
        <v>4945</v>
      </c>
      <c r="H3307" s="4">
        <v>61600</v>
      </c>
      <c r="I3307" s="4">
        <v>982.61</v>
      </c>
      <c r="J3307" s="4">
        <v>1906.61</v>
      </c>
      <c r="K3307" s="4">
        <v>59693.39</v>
      </c>
      <c r="L3307" s="2">
        <v>45291</v>
      </c>
      <c r="M3307" t="s">
        <v>6</v>
      </c>
    </row>
    <row r="3308" spans="1:13" ht="12.75" customHeight="1" x14ac:dyDescent="0.25">
      <c r="A3308" t="s">
        <v>4954</v>
      </c>
      <c r="B3308" t="s">
        <v>4955</v>
      </c>
      <c r="C3308" s="1">
        <v>43646</v>
      </c>
      <c r="D3308" s="2">
        <v>43647</v>
      </c>
      <c r="E3308" t="s">
        <v>107</v>
      </c>
      <c r="F3308" t="s">
        <v>299</v>
      </c>
      <c r="G3308" t="s">
        <v>4956</v>
      </c>
      <c r="H3308" s="4">
        <v>172233.59</v>
      </c>
      <c r="I3308" s="4">
        <v>2714.87</v>
      </c>
      <c r="J3308" s="4">
        <v>14771.22</v>
      </c>
      <c r="K3308" s="4">
        <v>157462.37</v>
      </c>
      <c r="L3308" s="2">
        <v>45291</v>
      </c>
      <c r="M3308" t="s">
        <v>6</v>
      </c>
    </row>
    <row r="3309" spans="1:13" ht="12.75" customHeight="1" x14ac:dyDescent="0.25">
      <c r="A3309" t="s">
        <v>4957</v>
      </c>
      <c r="B3309" t="s">
        <v>4958</v>
      </c>
      <c r="C3309" s="1">
        <v>43646</v>
      </c>
      <c r="D3309" s="2">
        <v>43647</v>
      </c>
      <c r="E3309" t="s">
        <v>107</v>
      </c>
      <c r="F3309" t="s">
        <v>299</v>
      </c>
      <c r="G3309" t="s">
        <v>4956</v>
      </c>
      <c r="H3309" s="4">
        <v>50000</v>
      </c>
      <c r="I3309" s="4">
        <v>788.14</v>
      </c>
      <c r="J3309" s="4">
        <v>4288.1400000000003</v>
      </c>
      <c r="K3309" s="4">
        <v>45711.86</v>
      </c>
      <c r="L3309" s="2">
        <v>45291</v>
      </c>
      <c r="M3309" t="s">
        <v>6</v>
      </c>
    </row>
    <row r="3310" spans="1:13" ht="12.75" customHeight="1" x14ac:dyDescent="0.25">
      <c r="A3310" t="s">
        <v>4959</v>
      </c>
      <c r="B3310" t="s">
        <v>4596</v>
      </c>
      <c r="C3310" s="1">
        <v>43677</v>
      </c>
      <c r="D3310" s="2">
        <v>43678</v>
      </c>
      <c r="E3310" t="s">
        <v>107</v>
      </c>
      <c r="F3310" t="s">
        <v>299</v>
      </c>
      <c r="G3310" t="s">
        <v>4960</v>
      </c>
      <c r="H3310" s="4">
        <v>800</v>
      </c>
      <c r="I3310" s="4">
        <v>12.62</v>
      </c>
      <c r="J3310" s="4">
        <v>67.290000000000006</v>
      </c>
      <c r="K3310" s="4">
        <v>732.71</v>
      </c>
      <c r="L3310" s="2">
        <v>45291</v>
      </c>
      <c r="M3310" t="s">
        <v>6</v>
      </c>
    </row>
    <row r="3311" spans="1:13" ht="12.75" customHeight="1" x14ac:dyDescent="0.25">
      <c r="A3311" t="s">
        <v>4961</v>
      </c>
      <c r="B3311" t="s">
        <v>4512</v>
      </c>
      <c r="C3311" s="1">
        <v>43677</v>
      </c>
      <c r="D3311" s="2">
        <v>43678</v>
      </c>
      <c r="E3311" t="s">
        <v>107</v>
      </c>
      <c r="F3311" t="s">
        <v>299</v>
      </c>
      <c r="G3311" t="s">
        <v>4960</v>
      </c>
      <c r="H3311" s="4">
        <v>4400</v>
      </c>
      <c r="I3311" s="4">
        <v>69.38</v>
      </c>
      <c r="J3311" s="4">
        <v>370.05</v>
      </c>
      <c r="K3311" s="4">
        <v>4029.95</v>
      </c>
      <c r="L3311" s="2">
        <v>45291</v>
      </c>
      <c r="M3311" t="s">
        <v>6</v>
      </c>
    </row>
    <row r="3312" spans="1:13" ht="12.75" customHeight="1" x14ac:dyDescent="0.25">
      <c r="A3312" t="s">
        <v>4962</v>
      </c>
      <c r="B3312" t="s">
        <v>4591</v>
      </c>
      <c r="C3312" s="1">
        <v>43677</v>
      </c>
      <c r="D3312" s="2">
        <v>43678</v>
      </c>
      <c r="E3312" t="s">
        <v>107</v>
      </c>
      <c r="F3312" t="s">
        <v>299</v>
      </c>
      <c r="G3312" t="s">
        <v>4960</v>
      </c>
      <c r="H3312" s="4">
        <v>7770</v>
      </c>
      <c r="I3312" s="4">
        <v>122.52</v>
      </c>
      <c r="J3312" s="4">
        <v>653.47</v>
      </c>
      <c r="K3312" s="4">
        <v>7116.53</v>
      </c>
      <c r="L3312" s="2">
        <v>45291</v>
      </c>
      <c r="M3312" t="s">
        <v>6</v>
      </c>
    </row>
    <row r="3313" spans="1:13" ht="12.75" customHeight="1" x14ac:dyDescent="0.25">
      <c r="A3313" t="s">
        <v>4963</v>
      </c>
      <c r="B3313" t="s">
        <v>4478</v>
      </c>
      <c r="C3313" s="1">
        <v>43677</v>
      </c>
      <c r="D3313" s="2">
        <v>43678</v>
      </c>
      <c r="E3313" t="s">
        <v>107</v>
      </c>
      <c r="F3313" t="s">
        <v>299</v>
      </c>
      <c r="G3313" t="s">
        <v>4960</v>
      </c>
      <c r="H3313" s="4">
        <v>40035</v>
      </c>
      <c r="I3313" s="4">
        <v>631.29999999999995</v>
      </c>
      <c r="J3313" s="4">
        <v>3367.03</v>
      </c>
      <c r="K3313" s="4">
        <v>36667.97</v>
      </c>
      <c r="L3313" s="2">
        <v>45291</v>
      </c>
      <c r="M3313" t="s">
        <v>6</v>
      </c>
    </row>
    <row r="3314" spans="1:13" ht="12.75" customHeight="1" x14ac:dyDescent="0.25">
      <c r="A3314" t="s">
        <v>4964</v>
      </c>
      <c r="B3314" t="s">
        <v>4582</v>
      </c>
      <c r="C3314" s="1">
        <v>43677</v>
      </c>
      <c r="D3314" s="2">
        <v>43678</v>
      </c>
      <c r="E3314" t="s">
        <v>107</v>
      </c>
      <c r="F3314" t="s">
        <v>299</v>
      </c>
      <c r="G3314" t="s">
        <v>4960</v>
      </c>
      <c r="H3314" s="4">
        <v>2200</v>
      </c>
      <c r="I3314" s="4">
        <v>34.69</v>
      </c>
      <c r="J3314" s="4">
        <v>185.02</v>
      </c>
      <c r="K3314" s="4">
        <v>2014.98</v>
      </c>
      <c r="L3314" s="2">
        <v>45291</v>
      </c>
      <c r="M3314" t="s">
        <v>6</v>
      </c>
    </row>
    <row r="3315" spans="1:13" ht="12.75" customHeight="1" x14ac:dyDescent="0.25">
      <c r="A3315" t="s">
        <v>4965</v>
      </c>
      <c r="B3315" t="s">
        <v>4661</v>
      </c>
      <c r="C3315" s="1">
        <v>43677</v>
      </c>
      <c r="D3315" s="2">
        <v>43678</v>
      </c>
      <c r="E3315" t="s">
        <v>107</v>
      </c>
      <c r="F3315" t="s">
        <v>299</v>
      </c>
      <c r="G3315" t="s">
        <v>4960</v>
      </c>
      <c r="H3315" s="4">
        <v>600</v>
      </c>
      <c r="I3315" s="4">
        <v>9.4600000000000009</v>
      </c>
      <c r="J3315" s="4">
        <v>50.46</v>
      </c>
      <c r="K3315" s="4">
        <v>549.54</v>
      </c>
      <c r="L3315" s="2">
        <v>45291</v>
      </c>
      <c r="M3315" t="s">
        <v>6</v>
      </c>
    </row>
    <row r="3316" spans="1:13" ht="12.75" customHeight="1" x14ac:dyDescent="0.25">
      <c r="A3316" t="s">
        <v>4966</v>
      </c>
      <c r="B3316" t="s">
        <v>4720</v>
      </c>
      <c r="C3316" s="1">
        <v>43677</v>
      </c>
      <c r="D3316" s="2">
        <v>43678</v>
      </c>
      <c r="E3316" t="s">
        <v>107</v>
      </c>
      <c r="F3316" t="s">
        <v>299</v>
      </c>
      <c r="G3316" t="s">
        <v>4960</v>
      </c>
      <c r="H3316" s="4">
        <v>800</v>
      </c>
      <c r="I3316" s="4">
        <v>12.64</v>
      </c>
      <c r="J3316" s="4">
        <v>65.97</v>
      </c>
      <c r="K3316" s="4">
        <v>734.03</v>
      </c>
      <c r="L3316" s="2">
        <v>45291</v>
      </c>
      <c r="M3316" t="s">
        <v>6</v>
      </c>
    </row>
    <row r="3317" spans="1:13" ht="12.75" customHeight="1" x14ac:dyDescent="0.25">
      <c r="A3317" t="s">
        <v>4967</v>
      </c>
      <c r="B3317" t="s">
        <v>4591</v>
      </c>
      <c r="C3317" s="1">
        <v>43677</v>
      </c>
      <c r="D3317" s="2">
        <v>43678</v>
      </c>
      <c r="E3317" t="s">
        <v>107</v>
      </c>
      <c r="F3317" t="s">
        <v>299</v>
      </c>
      <c r="G3317" t="s">
        <v>4960</v>
      </c>
      <c r="H3317" s="4">
        <v>8170</v>
      </c>
      <c r="I3317" s="4">
        <v>128.83000000000001</v>
      </c>
      <c r="J3317" s="4">
        <v>687.11</v>
      </c>
      <c r="K3317" s="4">
        <v>7482.89</v>
      </c>
      <c r="L3317" s="2">
        <v>45291</v>
      </c>
      <c r="M3317" t="s">
        <v>6</v>
      </c>
    </row>
    <row r="3318" spans="1:13" ht="12.75" customHeight="1" x14ac:dyDescent="0.25">
      <c r="A3318" t="s">
        <v>4968</v>
      </c>
      <c r="B3318" t="s">
        <v>4512</v>
      </c>
      <c r="C3318" s="1">
        <v>43708</v>
      </c>
      <c r="D3318" s="2">
        <v>43709</v>
      </c>
      <c r="E3318" t="s">
        <v>107</v>
      </c>
      <c r="F3318" t="s">
        <v>299</v>
      </c>
      <c r="G3318" t="s">
        <v>4969</v>
      </c>
      <c r="H3318" s="4">
        <v>1100</v>
      </c>
      <c r="I3318" s="4">
        <v>17.350000000000001</v>
      </c>
      <c r="J3318" s="4">
        <v>90.68</v>
      </c>
      <c r="K3318" s="4">
        <v>1009.32</v>
      </c>
      <c r="L3318" s="2">
        <v>45291</v>
      </c>
      <c r="M3318" t="s">
        <v>6</v>
      </c>
    </row>
    <row r="3319" spans="1:13" ht="12.75" customHeight="1" x14ac:dyDescent="0.25">
      <c r="A3319" t="s">
        <v>4970</v>
      </c>
      <c r="B3319" t="s">
        <v>4516</v>
      </c>
      <c r="C3319" s="1">
        <v>43708</v>
      </c>
      <c r="D3319" s="2">
        <v>43709</v>
      </c>
      <c r="E3319" t="s">
        <v>107</v>
      </c>
      <c r="F3319" t="s">
        <v>299</v>
      </c>
      <c r="G3319" t="s">
        <v>4969</v>
      </c>
      <c r="H3319" s="4">
        <v>1500</v>
      </c>
      <c r="I3319" s="4">
        <v>23.66</v>
      </c>
      <c r="J3319" s="4">
        <v>123.66</v>
      </c>
      <c r="K3319" s="4">
        <v>1376.34</v>
      </c>
      <c r="L3319" s="2">
        <v>45291</v>
      </c>
      <c r="M3319" t="s">
        <v>6</v>
      </c>
    </row>
    <row r="3320" spans="1:13" ht="12.75" customHeight="1" x14ac:dyDescent="0.25">
      <c r="A3320" t="s">
        <v>4971</v>
      </c>
      <c r="B3320" t="s">
        <v>4514</v>
      </c>
      <c r="C3320" s="1">
        <v>43708</v>
      </c>
      <c r="D3320" s="2">
        <v>43709</v>
      </c>
      <c r="E3320" t="s">
        <v>107</v>
      </c>
      <c r="F3320" t="s">
        <v>299</v>
      </c>
      <c r="G3320" t="s">
        <v>4969</v>
      </c>
      <c r="H3320" s="4">
        <v>11800</v>
      </c>
      <c r="I3320" s="4">
        <v>186.14</v>
      </c>
      <c r="J3320" s="4">
        <v>972.81</v>
      </c>
      <c r="K3320" s="4">
        <v>10827.19</v>
      </c>
      <c r="L3320" s="2">
        <v>45291</v>
      </c>
      <c r="M3320" t="s">
        <v>6</v>
      </c>
    </row>
    <row r="3321" spans="1:13" ht="12.75" customHeight="1" x14ac:dyDescent="0.25">
      <c r="A3321" t="s">
        <v>4972</v>
      </c>
      <c r="B3321" t="s">
        <v>4683</v>
      </c>
      <c r="C3321" s="1">
        <v>43708</v>
      </c>
      <c r="D3321" s="2">
        <v>43709</v>
      </c>
      <c r="E3321" t="s">
        <v>107</v>
      </c>
      <c r="F3321" t="s">
        <v>299</v>
      </c>
      <c r="G3321" t="s">
        <v>4969</v>
      </c>
      <c r="H3321" s="4">
        <v>2200</v>
      </c>
      <c r="I3321" s="4">
        <v>34.71</v>
      </c>
      <c r="J3321" s="4">
        <v>181.38</v>
      </c>
      <c r="K3321" s="4">
        <v>2018.62</v>
      </c>
      <c r="L3321" s="2">
        <v>45291</v>
      </c>
      <c r="M3321" t="s">
        <v>6</v>
      </c>
    </row>
    <row r="3322" spans="1:13" ht="12.75" customHeight="1" x14ac:dyDescent="0.25">
      <c r="A3322" t="s">
        <v>4973</v>
      </c>
      <c r="B3322" t="s">
        <v>4482</v>
      </c>
      <c r="C3322" s="1">
        <v>43708</v>
      </c>
      <c r="D3322" s="2">
        <v>43709</v>
      </c>
      <c r="E3322" t="s">
        <v>107</v>
      </c>
      <c r="F3322" t="s">
        <v>299</v>
      </c>
      <c r="G3322" t="s">
        <v>4969</v>
      </c>
      <c r="H3322" s="4">
        <v>4000</v>
      </c>
      <c r="I3322" s="4">
        <v>63.1</v>
      </c>
      <c r="J3322" s="4">
        <v>329.77</v>
      </c>
      <c r="K3322" s="4">
        <v>3670.23</v>
      </c>
      <c r="L3322" s="2">
        <v>45291</v>
      </c>
      <c r="M3322" t="s">
        <v>6</v>
      </c>
    </row>
    <row r="3323" spans="1:13" ht="12.75" customHeight="1" x14ac:dyDescent="0.25">
      <c r="A3323" t="s">
        <v>4974</v>
      </c>
      <c r="B3323" t="s">
        <v>4488</v>
      </c>
      <c r="C3323" s="1">
        <v>43708</v>
      </c>
      <c r="D3323" s="2">
        <v>43709</v>
      </c>
      <c r="E3323" t="s">
        <v>107</v>
      </c>
      <c r="F3323" t="s">
        <v>299</v>
      </c>
      <c r="G3323" t="s">
        <v>4969</v>
      </c>
      <c r="H3323" s="4">
        <v>900</v>
      </c>
      <c r="I3323" s="4">
        <v>14.2</v>
      </c>
      <c r="J3323" s="4">
        <v>74.2</v>
      </c>
      <c r="K3323" s="4">
        <v>825.8</v>
      </c>
      <c r="L3323" s="2">
        <v>45291</v>
      </c>
      <c r="M3323" t="s">
        <v>6</v>
      </c>
    </row>
    <row r="3324" spans="1:13" ht="12.75" customHeight="1" x14ac:dyDescent="0.25">
      <c r="A3324" t="s">
        <v>4975</v>
      </c>
      <c r="B3324" t="s">
        <v>4478</v>
      </c>
      <c r="C3324" s="1">
        <v>43708</v>
      </c>
      <c r="D3324" s="2">
        <v>43709</v>
      </c>
      <c r="E3324" t="s">
        <v>107</v>
      </c>
      <c r="F3324" t="s">
        <v>299</v>
      </c>
      <c r="G3324" t="s">
        <v>4969</v>
      </c>
      <c r="H3324" s="4">
        <v>58350</v>
      </c>
      <c r="I3324" s="4">
        <v>920.45</v>
      </c>
      <c r="J3324" s="4">
        <v>4810.45</v>
      </c>
      <c r="K3324" s="4">
        <v>53539.55</v>
      </c>
      <c r="L3324" s="2">
        <v>45291</v>
      </c>
      <c r="M3324" t="s">
        <v>6</v>
      </c>
    </row>
    <row r="3325" spans="1:13" ht="12.75" customHeight="1" x14ac:dyDescent="0.25">
      <c r="A3325" t="s">
        <v>4976</v>
      </c>
      <c r="B3325" t="s">
        <v>2862</v>
      </c>
      <c r="C3325" s="1">
        <v>43708</v>
      </c>
      <c r="D3325" s="2">
        <v>43709</v>
      </c>
      <c r="E3325" t="s">
        <v>107</v>
      </c>
      <c r="F3325" t="s">
        <v>299</v>
      </c>
      <c r="G3325" t="s">
        <v>4969</v>
      </c>
      <c r="H3325" s="4">
        <v>2800</v>
      </c>
      <c r="I3325" s="4">
        <v>44.17</v>
      </c>
      <c r="J3325" s="4">
        <v>230.84</v>
      </c>
      <c r="K3325" s="4">
        <v>2569.16</v>
      </c>
      <c r="L3325" s="2">
        <v>45291</v>
      </c>
      <c r="M3325" t="s">
        <v>6</v>
      </c>
    </row>
    <row r="3326" spans="1:13" ht="12.75" customHeight="1" x14ac:dyDescent="0.25">
      <c r="A3326" t="s">
        <v>4977</v>
      </c>
      <c r="B3326" t="s">
        <v>4512</v>
      </c>
      <c r="C3326" s="1">
        <v>43708</v>
      </c>
      <c r="D3326" s="2">
        <v>43709</v>
      </c>
      <c r="E3326" t="s">
        <v>107</v>
      </c>
      <c r="F3326" t="s">
        <v>299</v>
      </c>
      <c r="G3326" t="s">
        <v>4969</v>
      </c>
      <c r="H3326" s="4">
        <v>1300</v>
      </c>
      <c r="I3326" s="4">
        <v>20.51</v>
      </c>
      <c r="J3326" s="4">
        <v>107.18</v>
      </c>
      <c r="K3326" s="4">
        <v>1192.82</v>
      </c>
      <c r="L3326" s="2">
        <v>45291</v>
      </c>
      <c r="M3326" t="s">
        <v>6</v>
      </c>
    </row>
    <row r="3327" spans="1:13" ht="12.75" customHeight="1" x14ac:dyDescent="0.25">
      <c r="A3327" t="s">
        <v>4978</v>
      </c>
      <c r="B3327" t="s">
        <v>4608</v>
      </c>
      <c r="C3327" s="1">
        <v>43708</v>
      </c>
      <c r="D3327" s="2">
        <v>43709</v>
      </c>
      <c r="E3327" t="s">
        <v>107</v>
      </c>
      <c r="F3327" t="s">
        <v>299</v>
      </c>
      <c r="G3327" t="s">
        <v>4969</v>
      </c>
      <c r="H3327" s="4">
        <v>1567</v>
      </c>
      <c r="I3327" s="4">
        <v>24.72</v>
      </c>
      <c r="J3327" s="4">
        <v>129.19</v>
      </c>
      <c r="K3327" s="4">
        <v>1437.81</v>
      </c>
      <c r="L3327" s="2">
        <v>45291</v>
      </c>
      <c r="M3327" t="s">
        <v>6</v>
      </c>
    </row>
    <row r="3328" spans="1:13" ht="12.75" customHeight="1" x14ac:dyDescent="0.25">
      <c r="A3328" t="s">
        <v>4979</v>
      </c>
      <c r="B3328" t="s">
        <v>4514</v>
      </c>
      <c r="C3328" s="1">
        <v>43708</v>
      </c>
      <c r="D3328" s="2">
        <v>43709</v>
      </c>
      <c r="E3328" t="s">
        <v>107</v>
      </c>
      <c r="F3328" t="s">
        <v>299</v>
      </c>
      <c r="G3328" t="s">
        <v>4969</v>
      </c>
      <c r="H3328" s="4">
        <v>57600</v>
      </c>
      <c r="I3328" s="4">
        <v>908.62</v>
      </c>
      <c r="J3328" s="4">
        <v>4748.62</v>
      </c>
      <c r="K3328" s="4">
        <v>52851.38</v>
      </c>
      <c r="L3328" s="2">
        <v>45291</v>
      </c>
      <c r="M3328" t="s">
        <v>6</v>
      </c>
    </row>
    <row r="3329" spans="1:13" ht="12.75" customHeight="1" x14ac:dyDescent="0.25">
      <c r="A3329" t="s">
        <v>4980</v>
      </c>
      <c r="B3329" t="s">
        <v>4955</v>
      </c>
      <c r="C3329" s="1">
        <v>43738</v>
      </c>
      <c r="D3329" s="2">
        <v>43739</v>
      </c>
      <c r="E3329" t="s">
        <v>107</v>
      </c>
      <c r="F3329" t="s">
        <v>299</v>
      </c>
      <c r="G3329" t="s">
        <v>4981</v>
      </c>
      <c r="H3329" s="4">
        <v>154553.23000000001</v>
      </c>
      <c r="I3329" s="4">
        <v>2438.94</v>
      </c>
      <c r="J3329" s="4">
        <v>12484.92</v>
      </c>
      <c r="K3329" s="4">
        <v>142068.31</v>
      </c>
      <c r="L3329" s="2">
        <v>45291</v>
      </c>
      <c r="M3329" t="s">
        <v>6</v>
      </c>
    </row>
    <row r="3330" spans="1:13" ht="12.75" customHeight="1" x14ac:dyDescent="0.25">
      <c r="A3330" t="s">
        <v>4982</v>
      </c>
      <c r="B3330" t="s">
        <v>4983</v>
      </c>
      <c r="C3330" s="1">
        <v>43738</v>
      </c>
      <c r="D3330" s="2">
        <v>43739</v>
      </c>
      <c r="E3330" t="s">
        <v>107</v>
      </c>
      <c r="F3330" t="s">
        <v>299</v>
      </c>
      <c r="G3330" t="s">
        <v>4981</v>
      </c>
      <c r="H3330" s="4">
        <v>2561</v>
      </c>
      <c r="I3330" s="4">
        <v>40.409999999999997</v>
      </c>
      <c r="J3330" s="4">
        <v>206.88</v>
      </c>
      <c r="K3330" s="4">
        <v>2354.12</v>
      </c>
      <c r="L3330" s="2">
        <v>45291</v>
      </c>
      <c r="M3330" t="s">
        <v>6</v>
      </c>
    </row>
    <row r="3331" spans="1:13" ht="12.75" customHeight="1" x14ac:dyDescent="0.25">
      <c r="A3331" t="s">
        <v>4984</v>
      </c>
      <c r="B3331" t="s">
        <v>4514</v>
      </c>
      <c r="C3331" s="1">
        <v>43738</v>
      </c>
      <c r="D3331" s="2">
        <v>43739</v>
      </c>
      <c r="E3331" t="s">
        <v>107</v>
      </c>
      <c r="F3331" t="s">
        <v>299</v>
      </c>
      <c r="G3331" t="s">
        <v>4981</v>
      </c>
      <c r="H3331" s="4">
        <v>23250</v>
      </c>
      <c r="I3331" s="4">
        <v>366.9</v>
      </c>
      <c r="J3331" s="4">
        <v>1878.15</v>
      </c>
      <c r="K3331" s="4">
        <v>21371.85</v>
      </c>
      <c r="L3331" s="2">
        <v>45291</v>
      </c>
      <c r="M3331" t="s">
        <v>6</v>
      </c>
    </row>
    <row r="3332" spans="1:13" ht="12.75" customHeight="1" x14ac:dyDescent="0.25">
      <c r="A3332" t="s">
        <v>4985</v>
      </c>
      <c r="B3332" t="s">
        <v>4986</v>
      </c>
      <c r="C3332" s="1">
        <v>43738</v>
      </c>
      <c r="D3332" s="2">
        <v>43739</v>
      </c>
      <c r="E3332" t="s">
        <v>107</v>
      </c>
      <c r="F3332" t="s">
        <v>299</v>
      </c>
      <c r="G3332" t="s">
        <v>4981</v>
      </c>
      <c r="H3332" s="4">
        <v>3161</v>
      </c>
      <c r="I3332" s="4">
        <v>49.88</v>
      </c>
      <c r="J3332" s="4">
        <v>255.35</v>
      </c>
      <c r="K3332" s="4">
        <v>2905.65</v>
      </c>
      <c r="L3332" s="2">
        <v>45291</v>
      </c>
      <c r="M3332" t="s">
        <v>6</v>
      </c>
    </row>
    <row r="3333" spans="1:13" ht="12.75" customHeight="1" x14ac:dyDescent="0.25">
      <c r="A3333" t="s">
        <v>4987</v>
      </c>
      <c r="B3333" t="s">
        <v>4482</v>
      </c>
      <c r="C3333" s="1">
        <v>43738</v>
      </c>
      <c r="D3333" s="2">
        <v>43739</v>
      </c>
      <c r="E3333" t="s">
        <v>107</v>
      </c>
      <c r="F3333" t="s">
        <v>299</v>
      </c>
      <c r="G3333" t="s">
        <v>4981</v>
      </c>
      <c r="H3333" s="4">
        <v>14400</v>
      </c>
      <c r="I3333" s="4">
        <v>227.24</v>
      </c>
      <c r="J3333" s="4">
        <v>1163.24</v>
      </c>
      <c r="K3333" s="4">
        <v>13236.76</v>
      </c>
      <c r="L3333" s="2">
        <v>45291</v>
      </c>
      <c r="M3333" t="s">
        <v>6</v>
      </c>
    </row>
    <row r="3334" spans="1:13" ht="12.75" customHeight="1" x14ac:dyDescent="0.25">
      <c r="A3334" t="s">
        <v>4988</v>
      </c>
      <c r="B3334" t="s">
        <v>4478</v>
      </c>
      <c r="C3334" s="1">
        <v>43738</v>
      </c>
      <c r="D3334" s="2">
        <v>43739</v>
      </c>
      <c r="E3334" t="s">
        <v>107</v>
      </c>
      <c r="F3334" t="s">
        <v>299</v>
      </c>
      <c r="G3334" t="s">
        <v>4981</v>
      </c>
      <c r="H3334" s="4">
        <v>223560</v>
      </c>
      <c r="I3334" s="4">
        <v>3527.91</v>
      </c>
      <c r="J3334" s="4">
        <v>18059.310000000001</v>
      </c>
      <c r="K3334" s="4">
        <v>205500.69</v>
      </c>
      <c r="L3334" s="2">
        <v>45291</v>
      </c>
      <c r="M3334" t="s">
        <v>6</v>
      </c>
    </row>
    <row r="3335" spans="1:13" ht="12.75" customHeight="1" x14ac:dyDescent="0.25">
      <c r="A3335" t="s">
        <v>4989</v>
      </c>
      <c r="B3335" t="s">
        <v>4990</v>
      </c>
      <c r="C3335" s="1">
        <v>43829</v>
      </c>
      <c r="D3335" s="2">
        <v>43831</v>
      </c>
      <c r="E3335" t="s">
        <v>4</v>
      </c>
      <c r="F3335" t="s">
        <v>5</v>
      </c>
      <c r="G3335" t="s">
        <v>5</v>
      </c>
      <c r="H3335" s="4">
        <v>263</v>
      </c>
      <c r="I3335" s="4">
        <v>0</v>
      </c>
      <c r="J3335" s="4">
        <v>0</v>
      </c>
      <c r="K3335" s="4">
        <v>263</v>
      </c>
      <c r="L3335" s="2">
        <v>45291</v>
      </c>
      <c r="M3335" t="s">
        <v>6</v>
      </c>
    </row>
    <row r="3336" spans="1:13" ht="12.75" customHeight="1" x14ac:dyDescent="0.25">
      <c r="A3336" t="s">
        <v>4991</v>
      </c>
      <c r="B3336" t="s">
        <v>4992</v>
      </c>
      <c r="C3336" s="1">
        <v>43829</v>
      </c>
      <c r="D3336" s="2">
        <v>43830</v>
      </c>
      <c r="E3336" t="s">
        <v>107</v>
      </c>
      <c r="F3336" t="s">
        <v>299</v>
      </c>
      <c r="G3336" t="s">
        <v>4993</v>
      </c>
      <c r="H3336" s="4">
        <v>-2844</v>
      </c>
      <c r="I3336" s="4">
        <v>0</v>
      </c>
      <c r="J3336" s="4">
        <v>-2844</v>
      </c>
      <c r="K3336" s="4">
        <v>0</v>
      </c>
      <c r="L3336" s="2">
        <v>45291</v>
      </c>
      <c r="M3336" t="s">
        <v>6</v>
      </c>
    </row>
    <row r="3337" spans="1:13" ht="12.75" customHeight="1" x14ac:dyDescent="0.25">
      <c r="A3337" t="s">
        <v>4994</v>
      </c>
      <c r="B3337" t="s">
        <v>4990</v>
      </c>
      <c r="C3337" s="1">
        <v>43829</v>
      </c>
      <c r="D3337" s="2">
        <v>43831</v>
      </c>
      <c r="E3337" t="s">
        <v>107</v>
      </c>
      <c r="F3337" t="s">
        <v>299</v>
      </c>
      <c r="G3337" t="s">
        <v>4995</v>
      </c>
      <c r="H3337" s="4">
        <v>-263</v>
      </c>
      <c r="I3337" s="4">
        <v>-4.1399999999999997</v>
      </c>
      <c r="J3337" s="4">
        <v>-20.94</v>
      </c>
      <c r="K3337" s="4">
        <v>-242.06</v>
      </c>
      <c r="L3337" s="2">
        <v>45291</v>
      </c>
      <c r="M3337" t="s">
        <v>6</v>
      </c>
    </row>
    <row r="3338" spans="1:13" ht="12.75" customHeight="1" x14ac:dyDescent="0.25">
      <c r="A3338" t="s">
        <v>4996</v>
      </c>
      <c r="B3338" t="s">
        <v>4997</v>
      </c>
      <c r="C3338" s="1">
        <v>43829</v>
      </c>
      <c r="D3338" s="2">
        <v>43830</v>
      </c>
      <c r="E3338" t="s">
        <v>107</v>
      </c>
      <c r="F3338" t="s">
        <v>299</v>
      </c>
      <c r="G3338" t="s">
        <v>4993</v>
      </c>
      <c r="H3338" s="4">
        <v>-1986</v>
      </c>
      <c r="I3338" s="4">
        <v>0</v>
      </c>
      <c r="J3338" s="4">
        <v>-1986</v>
      </c>
      <c r="K3338" s="4">
        <v>0</v>
      </c>
      <c r="L3338" s="2">
        <v>45291</v>
      </c>
      <c r="M3338" t="s">
        <v>6</v>
      </c>
    </row>
    <row r="3339" spans="1:13" ht="12.75" customHeight="1" x14ac:dyDescent="0.25">
      <c r="A3339" t="s">
        <v>4998</v>
      </c>
      <c r="B3339" t="s">
        <v>4997</v>
      </c>
      <c r="C3339" s="1">
        <v>43829</v>
      </c>
      <c r="D3339" s="2">
        <v>43831</v>
      </c>
      <c r="E3339" t="s">
        <v>4</v>
      </c>
      <c r="F3339" t="s">
        <v>5</v>
      </c>
      <c r="G3339" t="s">
        <v>5</v>
      </c>
      <c r="H3339" s="4">
        <v>944</v>
      </c>
      <c r="I3339" s="4">
        <v>0</v>
      </c>
      <c r="J3339" s="4">
        <v>0</v>
      </c>
      <c r="K3339" s="4">
        <v>944</v>
      </c>
      <c r="L3339" s="2">
        <v>45291</v>
      </c>
      <c r="M3339" t="s">
        <v>6</v>
      </c>
    </row>
    <row r="3340" spans="1:13" ht="12.75" customHeight="1" x14ac:dyDescent="0.25">
      <c r="A3340" t="s">
        <v>4999</v>
      </c>
      <c r="B3340" t="s">
        <v>4997</v>
      </c>
      <c r="C3340" s="1">
        <v>43829</v>
      </c>
      <c r="D3340" s="2">
        <v>43831</v>
      </c>
      <c r="E3340" t="s">
        <v>107</v>
      </c>
      <c r="F3340" t="s">
        <v>773</v>
      </c>
      <c r="G3340" t="s">
        <v>203</v>
      </c>
      <c r="H3340" s="4">
        <v>-944</v>
      </c>
      <c r="I3340" s="4">
        <v>-39.33</v>
      </c>
      <c r="J3340" s="4">
        <v>-157.32</v>
      </c>
      <c r="K3340" s="4">
        <v>-786.68</v>
      </c>
      <c r="L3340" s="2">
        <v>45291</v>
      </c>
      <c r="M3340" t="s">
        <v>6</v>
      </c>
    </row>
    <row r="3341" spans="1:13" ht="12.75" customHeight="1" x14ac:dyDescent="0.25">
      <c r="A3341" t="s">
        <v>5000</v>
      </c>
      <c r="B3341" t="s">
        <v>4912</v>
      </c>
      <c r="C3341" s="1">
        <v>43830</v>
      </c>
      <c r="D3341" s="2">
        <v>43830</v>
      </c>
      <c r="E3341" t="s">
        <v>107</v>
      </c>
      <c r="F3341" t="s">
        <v>299</v>
      </c>
      <c r="G3341" t="s">
        <v>4993</v>
      </c>
      <c r="H3341" s="4">
        <v>1400</v>
      </c>
      <c r="I3341" s="4">
        <v>22.15</v>
      </c>
      <c r="J3341" s="4">
        <v>106.15</v>
      </c>
      <c r="K3341" s="4">
        <v>1293.8499999999999</v>
      </c>
      <c r="L3341" s="2">
        <v>45291</v>
      </c>
      <c r="M3341" t="s">
        <v>6</v>
      </c>
    </row>
    <row r="3342" spans="1:13" ht="12.75" customHeight="1" x14ac:dyDescent="0.25">
      <c r="A3342" t="s">
        <v>5001</v>
      </c>
      <c r="B3342" t="s">
        <v>4670</v>
      </c>
      <c r="C3342" s="1">
        <v>43830</v>
      </c>
      <c r="D3342" s="2">
        <v>43830</v>
      </c>
      <c r="E3342" t="s">
        <v>107</v>
      </c>
      <c r="F3342" t="s">
        <v>299</v>
      </c>
      <c r="G3342" t="s">
        <v>4993</v>
      </c>
      <c r="H3342" s="4">
        <v>2000</v>
      </c>
      <c r="I3342" s="4">
        <v>31.64</v>
      </c>
      <c r="J3342" s="4">
        <v>151.63999999999999</v>
      </c>
      <c r="K3342" s="4">
        <v>1848.36</v>
      </c>
      <c r="L3342" s="2">
        <v>45291</v>
      </c>
      <c r="M3342" t="s">
        <v>6</v>
      </c>
    </row>
    <row r="3343" spans="1:13" ht="12.75" customHeight="1" x14ac:dyDescent="0.25">
      <c r="A3343" t="s">
        <v>5002</v>
      </c>
      <c r="B3343" t="s">
        <v>4683</v>
      </c>
      <c r="C3343" s="1">
        <v>43830</v>
      </c>
      <c r="D3343" s="2">
        <v>43830</v>
      </c>
      <c r="E3343" t="s">
        <v>107</v>
      </c>
      <c r="F3343" t="s">
        <v>299</v>
      </c>
      <c r="G3343" t="s">
        <v>4993</v>
      </c>
      <c r="H3343" s="4">
        <v>2400</v>
      </c>
      <c r="I3343" s="4">
        <v>37.97</v>
      </c>
      <c r="J3343" s="4">
        <v>181.97</v>
      </c>
      <c r="K3343" s="4">
        <v>2218.0300000000002</v>
      </c>
      <c r="L3343" s="2">
        <v>45291</v>
      </c>
      <c r="M3343" t="s">
        <v>6</v>
      </c>
    </row>
    <row r="3344" spans="1:13" ht="12.75" customHeight="1" x14ac:dyDescent="0.25">
      <c r="A3344" t="s">
        <v>5003</v>
      </c>
      <c r="B3344" t="s">
        <v>5004</v>
      </c>
      <c r="C3344" s="1">
        <v>43830</v>
      </c>
      <c r="D3344" s="2">
        <v>43830</v>
      </c>
      <c r="E3344" t="s">
        <v>107</v>
      </c>
      <c r="F3344" t="s">
        <v>299</v>
      </c>
      <c r="G3344" t="s">
        <v>4993</v>
      </c>
      <c r="H3344" s="4">
        <v>2200</v>
      </c>
      <c r="I3344" s="4">
        <v>34.81</v>
      </c>
      <c r="J3344" s="4">
        <v>166.81</v>
      </c>
      <c r="K3344" s="4">
        <v>2033.19</v>
      </c>
      <c r="L3344" s="2">
        <v>45291</v>
      </c>
      <c r="M3344" t="s">
        <v>6</v>
      </c>
    </row>
    <row r="3345" spans="1:13" ht="12.75" customHeight="1" x14ac:dyDescent="0.25">
      <c r="A3345" t="s">
        <v>5005</v>
      </c>
      <c r="B3345" t="s">
        <v>4488</v>
      </c>
      <c r="C3345" s="1">
        <v>43830</v>
      </c>
      <c r="D3345" s="2">
        <v>43830</v>
      </c>
      <c r="E3345" t="s">
        <v>107</v>
      </c>
      <c r="F3345" t="s">
        <v>299</v>
      </c>
      <c r="G3345" t="s">
        <v>4993</v>
      </c>
      <c r="H3345" s="4">
        <v>1810</v>
      </c>
      <c r="I3345" s="4">
        <v>28.64</v>
      </c>
      <c r="J3345" s="4">
        <v>137.24</v>
      </c>
      <c r="K3345" s="4">
        <v>1672.76</v>
      </c>
      <c r="L3345" s="2">
        <v>45291</v>
      </c>
      <c r="M3345" t="s">
        <v>6</v>
      </c>
    </row>
    <row r="3346" spans="1:13" ht="12.75" customHeight="1" x14ac:dyDescent="0.25">
      <c r="A3346" t="s">
        <v>5006</v>
      </c>
      <c r="B3346" t="s">
        <v>4591</v>
      </c>
      <c r="C3346" s="1">
        <v>43830</v>
      </c>
      <c r="D3346" s="2">
        <v>43830</v>
      </c>
      <c r="E3346" t="s">
        <v>107</v>
      </c>
      <c r="F3346" t="s">
        <v>299</v>
      </c>
      <c r="G3346" t="s">
        <v>4993</v>
      </c>
      <c r="H3346" s="4">
        <v>16275</v>
      </c>
      <c r="I3346" s="4">
        <v>257.48</v>
      </c>
      <c r="J3346" s="4">
        <v>1233.98</v>
      </c>
      <c r="K3346" s="4">
        <v>15041.02</v>
      </c>
      <c r="L3346" s="2">
        <v>45291</v>
      </c>
      <c r="M3346" t="s">
        <v>6</v>
      </c>
    </row>
    <row r="3347" spans="1:13" ht="12.75" customHeight="1" x14ac:dyDescent="0.25">
      <c r="A3347" t="s">
        <v>5007</v>
      </c>
      <c r="B3347" t="s">
        <v>4478</v>
      </c>
      <c r="C3347" s="1">
        <v>43830</v>
      </c>
      <c r="D3347" s="2">
        <v>43830</v>
      </c>
      <c r="E3347" t="s">
        <v>107</v>
      </c>
      <c r="F3347" t="s">
        <v>299</v>
      </c>
      <c r="G3347" t="s">
        <v>4993</v>
      </c>
      <c r="H3347" s="4">
        <v>60915</v>
      </c>
      <c r="I3347" s="4">
        <v>963.71</v>
      </c>
      <c r="J3347" s="4">
        <v>4618.6099999999997</v>
      </c>
      <c r="K3347" s="4">
        <v>56296.39</v>
      </c>
      <c r="L3347" s="2">
        <v>45291</v>
      </c>
      <c r="M3347" t="s">
        <v>6</v>
      </c>
    </row>
    <row r="3348" spans="1:13" ht="12.75" customHeight="1" x14ac:dyDescent="0.25">
      <c r="A3348" t="s">
        <v>5008</v>
      </c>
      <c r="B3348" t="s">
        <v>4720</v>
      </c>
      <c r="C3348" s="1">
        <v>43830</v>
      </c>
      <c r="D3348" s="2">
        <v>43830</v>
      </c>
      <c r="E3348" t="s">
        <v>107</v>
      </c>
      <c r="F3348" t="s">
        <v>299</v>
      </c>
      <c r="G3348" t="s">
        <v>4993</v>
      </c>
      <c r="H3348" s="4">
        <v>1137</v>
      </c>
      <c r="I3348" s="4">
        <v>17.989999999999998</v>
      </c>
      <c r="J3348" s="4">
        <v>86.21</v>
      </c>
      <c r="K3348" s="4">
        <v>1050.79</v>
      </c>
      <c r="L3348" s="2">
        <v>45291</v>
      </c>
      <c r="M3348" t="s">
        <v>6</v>
      </c>
    </row>
    <row r="3349" spans="1:13" ht="12.75" customHeight="1" x14ac:dyDescent="0.25">
      <c r="A3349" t="s">
        <v>5009</v>
      </c>
      <c r="B3349" t="s">
        <v>4591</v>
      </c>
      <c r="C3349" s="1">
        <v>43830</v>
      </c>
      <c r="D3349" s="2">
        <v>43830</v>
      </c>
      <c r="E3349" t="s">
        <v>107</v>
      </c>
      <c r="F3349" t="s">
        <v>299</v>
      </c>
      <c r="G3349" t="s">
        <v>4993</v>
      </c>
      <c r="H3349" s="4">
        <v>2700</v>
      </c>
      <c r="I3349" s="4">
        <v>42.72</v>
      </c>
      <c r="J3349" s="4">
        <v>204.72</v>
      </c>
      <c r="K3349" s="4">
        <v>2495.2800000000002</v>
      </c>
      <c r="L3349" s="2">
        <v>45291</v>
      </c>
      <c r="M3349" t="s">
        <v>6</v>
      </c>
    </row>
    <row r="3350" spans="1:13" ht="12.75" customHeight="1" x14ac:dyDescent="0.25">
      <c r="A3350" t="s">
        <v>5010</v>
      </c>
      <c r="B3350" t="s">
        <v>4478</v>
      </c>
      <c r="C3350" s="1">
        <v>43830</v>
      </c>
      <c r="D3350" s="2">
        <v>43830</v>
      </c>
      <c r="E3350" t="s">
        <v>107</v>
      </c>
      <c r="F3350" t="s">
        <v>299</v>
      </c>
      <c r="G3350" t="s">
        <v>4993</v>
      </c>
      <c r="H3350" s="4">
        <v>7200</v>
      </c>
      <c r="I3350" s="4">
        <v>113.91</v>
      </c>
      <c r="J3350" s="4">
        <v>545.91</v>
      </c>
      <c r="K3350" s="4">
        <v>6654.09</v>
      </c>
      <c r="L3350" s="2">
        <v>45291</v>
      </c>
      <c r="M3350" t="s">
        <v>6</v>
      </c>
    </row>
    <row r="3351" spans="1:13" ht="12.75" customHeight="1" x14ac:dyDescent="0.25">
      <c r="A3351" t="s">
        <v>5011</v>
      </c>
      <c r="B3351" t="s">
        <v>5012</v>
      </c>
      <c r="C3351" s="1">
        <v>43830</v>
      </c>
      <c r="D3351" s="2">
        <v>43831</v>
      </c>
      <c r="E3351" t="s">
        <v>107</v>
      </c>
      <c r="F3351" t="s">
        <v>299</v>
      </c>
      <c r="G3351" t="s">
        <v>4995</v>
      </c>
      <c r="H3351" s="4">
        <v>410569.15</v>
      </c>
      <c r="I3351" s="4">
        <v>6486.3</v>
      </c>
      <c r="J3351" s="4">
        <v>31120.44</v>
      </c>
      <c r="K3351" s="4">
        <v>379448.71</v>
      </c>
      <c r="L3351" s="2">
        <v>45291</v>
      </c>
      <c r="M3351" t="s">
        <v>6</v>
      </c>
    </row>
    <row r="3352" spans="1:13" ht="12.75" customHeight="1" x14ac:dyDescent="0.25">
      <c r="A3352" t="s">
        <v>5013</v>
      </c>
      <c r="B3352" t="s">
        <v>4720</v>
      </c>
      <c r="C3352" s="1">
        <v>43831</v>
      </c>
      <c r="D3352" s="2">
        <v>43831</v>
      </c>
      <c r="E3352" t="s">
        <v>107</v>
      </c>
      <c r="F3352" t="s">
        <v>299</v>
      </c>
      <c r="G3352" t="s">
        <v>4995</v>
      </c>
      <c r="H3352" s="4">
        <v>1100</v>
      </c>
      <c r="I3352" s="4">
        <v>17.38</v>
      </c>
      <c r="J3352" s="4">
        <v>83.38</v>
      </c>
      <c r="K3352" s="4">
        <v>1016.62</v>
      </c>
      <c r="L3352" s="2">
        <v>45291</v>
      </c>
      <c r="M3352" t="s">
        <v>6</v>
      </c>
    </row>
    <row r="3353" spans="1:13" ht="12.75" customHeight="1" x14ac:dyDescent="0.25">
      <c r="A3353" t="s">
        <v>5014</v>
      </c>
      <c r="B3353" t="s">
        <v>4591</v>
      </c>
      <c r="C3353" s="1">
        <v>43831</v>
      </c>
      <c r="D3353" s="2">
        <v>43831</v>
      </c>
      <c r="E3353" t="s">
        <v>107</v>
      </c>
      <c r="F3353" t="s">
        <v>299</v>
      </c>
      <c r="G3353" t="s">
        <v>4995</v>
      </c>
      <c r="H3353" s="4">
        <v>10500</v>
      </c>
      <c r="I3353" s="4">
        <v>165.88</v>
      </c>
      <c r="J3353" s="4">
        <v>795.88</v>
      </c>
      <c r="K3353" s="4">
        <v>9704.1200000000008</v>
      </c>
      <c r="L3353" s="2">
        <v>45291</v>
      </c>
      <c r="M3353" t="s">
        <v>6</v>
      </c>
    </row>
    <row r="3354" spans="1:13" ht="12.75" customHeight="1" x14ac:dyDescent="0.25">
      <c r="A3354" t="s">
        <v>5015</v>
      </c>
      <c r="B3354" t="s">
        <v>4696</v>
      </c>
      <c r="C3354" s="1">
        <v>43831</v>
      </c>
      <c r="D3354" s="2">
        <v>43831</v>
      </c>
      <c r="E3354" t="s">
        <v>107</v>
      </c>
      <c r="F3354" t="s">
        <v>299</v>
      </c>
      <c r="G3354" t="s">
        <v>4995</v>
      </c>
      <c r="H3354" s="4">
        <v>4485</v>
      </c>
      <c r="I3354" s="4">
        <v>70.86</v>
      </c>
      <c r="J3354" s="4">
        <v>339.96</v>
      </c>
      <c r="K3354" s="4">
        <v>4145.04</v>
      </c>
      <c r="L3354" s="2">
        <v>45291</v>
      </c>
      <c r="M3354" t="s">
        <v>6</v>
      </c>
    </row>
    <row r="3355" spans="1:13" ht="12.75" customHeight="1" x14ac:dyDescent="0.25">
      <c r="A3355" t="s">
        <v>5016</v>
      </c>
      <c r="B3355" t="s">
        <v>4775</v>
      </c>
      <c r="C3355" s="1">
        <v>43831</v>
      </c>
      <c r="D3355" s="2">
        <v>43831</v>
      </c>
      <c r="E3355" t="s">
        <v>107</v>
      </c>
      <c r="F3355" t="s">
        <v>299</v>
      </c>
      <c r="G3355" t="s">
        <v>4995</v>
      </c>
      <c r="H3355" s="4">
        <v>3800</v>
      </c>
      <c r="I3355" s="4">
        <v>60.03</v>
      </c>
      <c r="J3355" s="4">
        <v>288.02999999999997</v>
      </c>
      <c r="K3355" s="4">
        <v>3511.97</v>
      </c>
      <c r="L3355" s="2">
        <v>45291</v>
      </c>
      <c r="M3355" t="s">
        <v>6</v>
      </c>
    </row>
    <row r="3356" spans="1:13" ht="12.75" customHeight="1" x14ac:dyDescent="0.25">
      <c r="A3356" t="s">
        <v>5017</v>
      </c>
      <c r="B3356" t="s">
        <v>4514</v>
      </c>
      <c r="C3356" s="1">
        <v>43831</v>
      </c>
      <c r="D3356" s="2">
        <v>43831</v>
      </c>
      <c r="E3356" t="s">
        <v>107</v>
      </c>
      <c r="F3356" t="s">
        <v>299</v>
      </c>
      <c r="G3356" t="s">
        <v>4995</v>
      </c>
      <c r="H3356" s="4">
        <v>35220</v>
      </c>
      <c r="I3356" s="4">
        <v>556.41999999999996</v>
      </c>
      <c r="J3356" s="4">
        <v>2669.62</v>
      </c>
      <c r="K3356" s="4">
        <v>32550.38</v>
      </c>
      <c r="L3356" s="2">
        <v>45291</v>
      </c>
      <c r="M3356" t="s">
        <v>6</v>
      </c>
    </row>
    <row r="3357" spans="1:13" ht="12.75" customHeight="1" x14ac:dyDescent="0.25">
      <c r="A3357" t="s">
        <v>5018</v>
      </c>
      <c r="B3357" t="s">
        <v>4647</v>
      </c>
      <c r="C3357" s="1">
        <v>43861</v>
      </c>
      <c r="D3357" s="2">
        <v>43862</v>
      </c>
      <c r="E3357" t="s">
        <v>107</v>
      </c>
      <c r="F3357" t="s">
        <v>299</v>
      </c>
      <c r="G3357" t="s">
        <v>5019</v>
      </c>
      <c r="H3357" s="4">
        <v>3200</v>
      </c>
      <c r="I3357" s="4">
        <v>50.57</v>
      </c>
      <c r="J3357" s="4">
        <v>237.24</v>
      </c>
      <c r="K3357" s="4">
        <v>2962.76</v>
      </c>
      <c r="L3357" s="2">
        <v>45291</v>
      </c>
      <c r="M3357" t="s">
        <v>6</v>
      </c>
    </row>
    <row r="3358" spans="1:13" ht="12.75" customHeight="1" x14ac:dyDescent="0.25">
      <c r="A3358" t="s">
        <v>5020</v>
      </c>
      <c r="B3358" t="s">
        <v>4514</v>
      </c>
      <c r="C3358" s="1">
        <v>43861</v>
      </c>
      <c r="D3358" s="2">
        <v>43862</v>
      </c>
      <c r="E3358" t="s">
        <v>107</v>
      </c>
      <c r="F3358" t="s">
        <v>299</v>
      </c>
      <c r="G3358" t="s">
        <v>5019</v>
      </c>
      <c r="H3358" s="4">
        <v>12000</v>
      </c>
      <c r="I3358" s="4">
        <v>189.65</v>
      </c>
      <c r="J3358" s="4">
        <v>889.65</v>
      </c>
      <c r="K3358" s="4">
        <v>11110.35</v>
      </c>
      <c r="L3358" s="2">
        <v>45291</v>
      </c>
      <c r="M3358" t="s">
        <v>6</v>
      </c>
    </row>
    <row r="3359" spans="1:13" ht="12.75" customHeight="1" x14ac:dyDescent="0.25">
      <c r="A3359" t="s">
        <v>5021</v>
      </c>
      <c r="B3359" t="s">
        <v>4670</v>
      </c>
      <c r="C3359" s="1">
        <v>43921</v>
      </c>
      <c r="D3359" s="2">
        <v>43922</v>
      </c>
      <c r="E3359" t="s">
        <v>107</v>
      </c>
      <c r="F3359" t="s">
        <v>299</v>
      </c>
      <c r="G3359" t="s">
        <v>5022</v>
      </c>
      <c r="H3359" s="4">
        <v>4800</v>
      </c>
      <c r="I3359" s="4">
        <v>75.92</v>
      </c>
      <c r="J3359" s="4">
        <v>339.92</v>
      </c>
      <c r="K3359" s="4">
        <v>4460.08</v>
      </c>
      <c r="L3359" s="2">
        <v>45291</v>
      </c>
      <c r="M3359" t="s">
        <v>6</v>
      </c>
    </row>
    <row r="3360" spans="1:13" ht="12.75" customHeight="1" x14ac:dyDescent="0.25">
      <c r="A3360" t="s">
        <v>5023</v>
      </c>
      <c r="B3360" t="s">
        <v>4478</v>
      </c>
      <c r="C3360" s="1">
        <v>43921</v>
      </c>
      <c r="D3360" s="2">
        <v>43922</v>
      </c>
      <c r="E3360" t="s">
        <v>107</v>
      </c>
      <c r="F3360" t="s">
        <v>299</v>
      </c>
      <c r="G3360" t="s">
        <v>5022</v>
      </c>
      <c r="H3360" s="4">
        <v>27720</v>
      </c>
      <c r="I3360" s="4">
        <v>438.42</v>
      </c>
      <c r="J3360" s="4">
        <v>1963.02</v>
      </c>
      <c r="K3360" s="4">
        <v>25756.98</v>
      </c>
      <c r="L3360" s="2">
        <v>45291</v>
      </c>
      <c r="M3360" t="s">
        <v>6</v>
      </c>
    </row>
    <row r="3361" spans="1:13" ht="12.75" customHeight="1" x14ac:dyDescent="0.25">
      <c r="A3361" t="s">
        <v>5024</v>
      </c>
      <c r="B3361" t="s">
        <v>4608</v>
      </c>
      <c r="C3361" s="1">
        <v>43921</v>
      </c>
      <c r="D3361" s="2">
        <v>43922</v>
      </c>
      <c r="E3361" t="s">
        <v>107</v>
      </c>
      <c r="F3361" t="s">
        <v>299</v>
      </c>
      <c r="G3361" t="s">
        <v>5022</v>
      </c>
      <c r="H3361" s="4">
        <v>4810</v>
      </c>
      <c r="I3361" s="4">
        <v>76.08</v>
      </c>
      <c r="J3361" s="4">
        <v>340.63</v>
      </c>
      <c r="K3361" s="4">
        <v>4469.37</v>
      </c>
      <c r="L3361" s="2">
        <v>45291</v>
      </c>
      <c r="M3361" t="s">
        <v>6</v>
      </c>
    </row>
    <row r="3362" spans="1:13" ht="12.75" customHeight="1" x14ac:dyDescent="0.25">
      <c r="A3362" t="s">
        <v>5025</v>
      </c>
      <c r="B3362" t="s">
        <v>4514</v>
      </c>
      <c r="C3362" s="1">
        <v>43921</v>
      </c>
      <c r="D3362" s="2">
        <v>43922</v>
      </c>
      <c r="E3362" t="s">
        <v>107</v>
      </c>
      <c r="F3362" t="s">
        <v>299</v>
      </c>
      <c r="G3362" t="s">
        <v>5022</v>
      </c>
      <c r="H3362" s="4">
        <v>12190</v>
      </c>
      <c r="I3362" s="4">
        <v>192.8</v>
      </c>
      <c r="J3362" s="4">
        <v>863.25</v>
      </c>
      <c r="K3362" s="4">
        <v>11326.75</v>
      </c>
      <c r="L3362" s="2">
        <v>45291</v>
      </c>
      <c r="M3362" t="s">
        <v>6</v>
      </c>
    </row>
    <row r="3363" spans="1:13" ht="12.75" customHeight="1" x14ac:dyDescent="0.25">
      <c r="A3363" t="s">
        <v>5026</v>
      </c>
      <c r="B3363" t="s">
        <v>5027</v>
      </c>
      <c r="C3363" s="1">
        <v>43922</v>
      </c>
      <c r="D3363" s="2">
        <v>43922</v>
      </c>
      <c r="E3363" t="s">
        <v>107</v>
      </c>
      <c r="F3363" t="s">
        <v>299</v>
      </c>
      <c r="G3363" t="s">
        <v>5022</v>
      </c>
      <c r="H3363" s="4">
        <v>190913.17</v>
      </c>
      <c r="I3363" s="4">
        <v>3019.46</v>
      </c>
      <c r="J3363" s="4">
        <v>13519.68</v>
      </c>
      <c r="K3363" s="4">
        <v>177393.49</v>
      </c>
      <c r="L3363" s="2">
        <v>45291</v>
      </c>
      <c r="M3363" t="s">
        <v>6</v>
      </c>
    </row>
    <row r="3364" spans="1:13" ht="12.75" customHeight="1" x14ac:dyDescent="0.25">
      <c r="A3364" t="s">
        <v>5028</v>
      </c>
      <c r="B3364" t="s">
        <v>4683</v>
      </c>
      <c r="C3364" s="1">
        <v>43951</v>
      </c>
      <c r="D3364" s="2">
        <v>43952</v>
      </c>
      <c r="E3364" t="s">
        <v>107</v>
      </c>
      <c r="F3364" t="s">
        <v>299</v>
      </c>
      <c r="G3364" t="s">
        <v>5029</v>
      </c>
      <c r="H3364" s="4">
        <v>1800</v>
      </c>
      <c r="I3364" s="4">
        <v>28.48</v>
      </c>
      <c r="J3364" s="4">
        <v>124.48</v>
      </c>
      <c r="K3364" s="4">
        <v>1675.52</v>
      </c>
      <c r="L3364" s="2">
        <v>45291</v>
      </c>
      <c r="M3364" t="s">
        <v>6</v>
      </c>
    </row>
    <row r="3365" spans="1:13" ht="12.75" customHeight="1" x14ac:dyDescent="0.25">
      <c r="A3365" t="s">
        <v>5030</v>
      </c>
      <c r="B3365" t="s">
        <v>4757</v>
      </c>
      <c r="C3365" s="1">
        <v>43951</v>
      </c>
      <c r="D3365" s="2">
        <v>43952</v>
      </c>
      <c r="E3365" t="s">
        <v>107</v>
      </c>
      <c r="F3365" t="s">
        <v>299</v>
      </c>
      <c r="G3365" t="s">
        <v>5029</v>
      </c>
      <c r="H3365" s="4">
        <v>900</v>
      </c>
      <c r="I3365" s="4">
        <v>14.24</v>
      </c>
      <c r="J3365" s="4">
        <v>62.24</v>
      </c>
      <c r="K3365" s="4">
        <v>837.76</v>
      </c>
      <c r="L3365" s="2">
        <v>45291</v>
      </c>
      <c r="M3365" t="s">
        <v>6</v>
      </c>
    </row>
    <row r="3366" spans="1:13" ht="12.75" customHeight="1" x14ac:dyDescent="0.25">
      <c r="A3366" t="s">
        <v>5031</v>
      </c>
      <c r="B3366" t="s">
        <v>4670</v>
      </c>
      <c r="C3366" s="1">
        <v>43951</v>
      </c>
      <c r="D3366" s="2">
        <v>43952</v>
      </c>
      <c r="E3366" t="s">
        <v>107</v>
      </c>
      <c r="F3366" t="s">
        <v>299</v>
      </c>
      <c r="G3366" t="s">
        <v>5029</v>
      </c>
      <c r="H3366" s="4">
        <v>3200</v>
      </c>
      <c r="I3366" s="4">
        <v>50.63</v>
      </c>
      <c r="J3366" s="4">
        <v>221.3</v>
      </c>
      <c r="K3366" s="4">
        <v>2978.7</v>
      </c>
      <c r="L3366" s="2">
        <v>45291</v>
      </c>
      <c r="M3366" t="s">
        <v>6</v>
      </c>
    </row>
    <row r="3367" spans="1:13" ht="12.75" customHeight="1" x14ac:dyDescent="0.25">
      <c r="A3367" t="s">
        <v>5032</v>
      </c>
      <c r="B3367" t="s">
        <v>4478</v>
      </c>
      <c r="C3367" s="1">
        <v>43951</v>
      </c>
      <c r="D3367" s="2">
        <v>43952</v>
      </c>
      <c r="E3367" t="s">
        <v>107</v>
      </c>
      <c r="F3367" t="s">
        <v>299</v>
      </c>
      <c r="G3367" t="s">
        <v>5029</v>
      </c>
      <c r="H3367" s="4">
        <v>96720</v>
      </c>
      <c r="I3367" s="4">
        <v>1530.28</v>
      </c>
      <c r="J3367" s="4">
        <v>6688.68</v>
      </c>
      <c r="K3367" s="4">
        <v>90031.32</v>
      </c>
      <c r="L3367" s="2">
        <v>45291</v>
      </c>
      <c r="M3367" t="s">
        <v>6</v>
      </c>
    </row>
    <row r="3368" spans="1:13" ht="12.75" customHeight="1" x14ac:dyDescent="0.25">
      <c r="A3368" t="s">
        <v>5033</v>
      </c>
      <c r="B3368" t="s">
        <v>4827</v>
      </c>
      <c r="C3368" s="1">
        <v>43951</v>
      </c>
      <c r="D3368" s="2">
        <v>43952</v>
      </c>
      <c r="E3368" t="s">
        <v>107</v>
      </c>
      <c r="F3368" t="s">
        <v>299</v>
      </c>
      <c r="G3368" t="s">
        <v>5029</v>
      </c>
      <c r="H3368" s="4">
        <v>2200</v>
      </c>
      <c r="I3368" s="4">
        <v>34.81</v>
      </c>
      <c r="J3368" s="4">
        <v>152.13999999999999</v>
      </c>
      <c r="K3368" s="4">
        <v>2047.86</v>
      </c>
      <c r="L3368" s="2">
        <v>45291</v>
      </c>
      <c r="M3368" t="s">
        <v>6</v>
      </c>
    </row>
    <row r="3369" spans="1:13" ht="12.75" customHeight="1" x14ac:dyDescent="0.25">
      <c r="A3369" t="s">
        <v>5034</v>
      </c>
      <c r="B3369" t="s">
        <v>4687</v>
      </c>
      <c r="C3369" s="1">
        <v>43951</v>
      </c>
      <c r="D3369" s="2">
        <v>43952</v>
      </c>
      <c r="E3369" t="s">
        <v>107</v>
      </c>
      <c r="F3369" t="s">
        <v>299</v>
      </c>
      <c r="G3369" t="s">
        <v>5029</v>
      </c>
      <c r="H3369" s="4">
        <v>4680</v>
      </c>
      <c r="I3369" s="4">
        <v>74.05</v>
      </c>
      <c r="J3369" s="4">
        <v>323.64999999999998</v>
      </c>
      <c r="K3369" s="4">
        <v>4356.3500000000004</v>
      </c>
      <c r="L3369" s="2">
        <v>45291</v>
      </c>
      <c r="M3369" t="s">
        <v>6</v>
      </c>
    </row>
    <row r="3370" spans="1:13" ht="12.75" customHeight="1" x14ac:dyDescent="0.25">
      <c r="A3370" t="s">
        <v>5035</v>
      </c>
      <c r="B3370" t="s">
        <v>4757</v>
      </c>
      <c r="C3370" s="1">
        <v>43951</v>
      </c>
      <c r="D3370" s="2">
        <v>43952</v>
      </c>
      <c r="E3370" t="s">
        <v>107</v>
      </c>
      <c r="F3370" t="s">
        <v>299</v>
      </c>
      <c r="G3370" t="s">
        <v>5029</v>
      </c>
      <c r="H3370" s="4">
        <v>700</v>
      </c>
      <c r="I3370" s="4">
        <v>11.08</v>
      </c>
      <c r="J3370" s="4">
        <v>48.41</v>
      </c>
      <c r="K3370" s="4">
        <v>651.59</v>
      </c>
      <c r="L3370" s="2">
        <v>45291</v>
      </c>
      <c r="M3370" t="s">
        <v>6</v>
      </c>
    </row>
    <row r="3371" spans="1:13" ht="12.75" customHeight="1" x14ac:dyDescent="0.25">
      <c r="A3371" t="s">
        <v>5036</v>
      </c>
      <c r="B3371" t="s">
        <v>2936</v>
      </c>
      <c r="C3371" s="1">
        <v>43951</v>
      </c>
      <c r="D3371" s="2">
        <v>43952</v>
      </c>
      <c r="E3371" t="s">
        <v>107</v>
      </c>
      <c r="F3371" t="s">
        <v>299</v>
      </c>
      <c r="G3371" t="s">
        <v>5029</v>
      </c>
      <c r="H3371" s="4">
        <v>1210</v>
      </c>
      <c r="I3371" s="4">
        <v>19.149999999999999</v>
      </c>
      <c r="J3371" s="4">
        <v>83.68</v>
      </c>
      <c r="K3371" s="4">
        <v>1126.32</v>
      </c>
      <c r="L3371" s="2">
        <v>45291</v>
      </c>
      <c r="M3371" t="s">
        <v>6</v>
      </c>
    </row>
    <row r="3372" spans="1:13" ht="12.75" customHeight="1" x14ac:dyDescent="0.25">
      <c r="A3372" t="s">
        <v>5037</v>
      </c>
      <c r="B3372" t="s">
        <v>5038</v>
      </c>
      <c r="C3372" s="1">
        <v>43951</v>
      </c>
      <c r="D3372" s="2">
        <v>43952</v>
      </c>
      <c r="E3372" t="s">
        <v>107</v>
      </c>
      <c r="F3372" t="s">
        <v>299</v>
      </c>
      <c r="G3372" t="s">
        <v>5029</v>
      </c>
      <c r="H3372" s="4">
        <v>900</v>
      </c>
      <c r="I3372" s="4">
        <v>14.24</v>
      </c>
      <c r="J3372" s="4">
        <v>62.24</v>
      </c>
      <c r="K3372" s="4">
        <v>837.76</v>
      </c>
      <c r="L3372" s="2">
        <v>45291</v>
      </c>
      <c r="M3372" t="s">
        <v>6</v>
      </c>
    </row>
    <row r="3373" spans="1:13" ht="12.75" customHeight="1" x14ac:dyDescent="0.25">
      <c r="A3373" t="s">
        <v>5039</v>
      </c>
      <c r="B3373" t="s">
        <v>4912</v>
      </c>
      <c r="C3373" s="1">
        <v>43951</v>
      </c>
      <c r="D3373" s="2">
        <v>43952</v>
      </c>
      <c r="E3373" t="s">
        <v>107</v>
      </c>
      <c r="F3373" t="s">
        <v>299</v>
      </c>
      <c r="G3373" t="s">
        <v>5029</v>
      </c>
      <c r="H3373" s="4">
        <v>1200</v>
      </c>
      <c r="I3373" s="4">
        <v>18.989999999999998</v>
      </c>
      <c r="J3373" s="4">
        <v>82.99</v>
      </c>
      <c r="K3373" s="4">
        <v>1117.01</v>
      </c>
      <c r="L3373" s="2">
        <v>45291</v>
      </c>
      <c r="M3373" t="s">
        <v>6</v>
      </c>
    </row>
    <row r="3374" spans="1:13" ht="12.75" customHeight="1" x14ac:dyDescent="0.25">
      <c r="A3374" t="s">
        <v>5040</v>
      </c>
      <c r="B3374" t="s">
        <v>4670</v>
      </c>
      <c r="C3374" s="1">
        <v>43951</v>
      </c>
      <c r="D3374" s="2">
        <v>43952</v>
      </c>
      <c r="E3374" t="s">
        <v>107</v>
      </c>
      <c r="F3374" t="s">
        <v>299</v>
      </c>
      <c r="G3374" t="s">
        <v>5029</v>
      </c>
      <c r="H3374" s="4">
        <v>5600</v>
      </c>
      <c r="I3374" s="4">
        <v>88.6</v>
      </c>
      <c r="J3374" s="4">
        <v>387.27</v>
      </c>
      <c r="K3374" s="4">
        <v>5212.7299999999996</v>
      </c>
      <c r="L3374" s="2">
        <v>45291</v>
      </c>
      <c r="M3374" t="s">
        <v>6</v>
      </c>
    </row>
    <row r="3375" spans="1:13" ht="12.75" customHeight="1" x14ac:dyDescent="0.25">
      <c r="A3375" t="s">
        <v>5041</v>
      </c>
      <c r="B3375" t="s">
        <v>4591</v>
      </c>
      <c r="C3375" s="1">
        <v>43951</v>
      </c>
      <c r="D3375" s="2">
        <v>43952</v>
      </c>
      <c r="E3375" t="s">
        <v>107</v>
      </c>
      <c r="F3375" t="s">
        <v>299</v>
      </c>
      <c r="G3375" t="s">
        <v>5029</v>
      </c>
      <c r="H3375" s="4">
        <v>3900</v>
      </c>
      <c r="I3375" s="4">
        <v>61.71</v>
      </c>
      <c r="J3375" s="4">
        <v>269.70999999999998</v>
      </c>
      <c r="K3375" s="4">
        <v>3630.29</v>
      </c>
      <c r="L3375" s="2">
        <v>45291</v>
      </c>
      <c r="M3375" t="s">
        <v>6</v>
      </c>
    </row>
    <row r="3376" spans="1:13" ht="12.75" customHeight="1" x14ac:dyDescent="0.25">
      <c r="A3376" t="s">
        <v>5042</v>
      </c>
      <c r="B3376" t="s">
        <v>4478</v>
      </c>
      <c r="C3376" s="1">
        <v>43951</v>
      </c>
      <c r="D3376" s="2">
        <v>43952</v>
      </c>
      <c r="E3376" t="s">
        <v>107</v>
      </c>
      <c r="F3376" t="s">
        <v>299</v>
      </c>
      <c r="G3376" t="s">
        <v>5029</v>
      </c>
      <c r="H3376" s="4">
        <v>83915</v>
      </c>
      <c r="I3376" s="4">
        <v>1327.68</v>
      </c>
      <c r="J3376" s="4">
        <v>5803.15</v>
      </c>
      <c r="K3376" s="4">
        <v>78111.850000000006</v>
      </c>
      <c r="L3376" s="2">
        <v>45291</v>
      </c>
      <c r="M3376" t="s">
        <v>6</v>
      </c>
    </row>
    <row r="3377" spans="1:13" ht="12.75" customHeight="1" x14ac:dyDescent="0.25">
      <c r="A3377" t="s">
        <v>5043</v>
      </c>
      <c r="B3377" t="s">
        <v>5004</v>
      </c>
      <c r="C3377" s="1">
        <v>43951</v>
      </c>
      <c r="D3377" s="2">
        <v>43952</v>
      </c>
      <c r="E3377" t="s">
        <v>107</v>
      </c>
      <c r="F3377" t="s">
        <v>299</v>
      </c>
      <c r="G3377" t="s">
        <v>5029</v>
      </c>
      <c r="H3377" s="4">
        <v>1400</v>
      </c>
      <c r="I3377" s="4">
        <v>22.15</v>
      </c>
      <c r="J3377" s="4">
        <v>96.82</v>
      </c>
      <c r="K3377" s="4">
        <v>1303.18</v>
      </c>
      <c r="L3377" s="2">
        <v>45291</v>
      </c>
      <c r="M3377" t="s">
        <v>6</v>
      </c>
    </row>
    <row r="3378" spans="1:13" ht="12.75" customHeight="1" x14ac:dyDescent="0.25">
      <c r="A3378" t="s">
        <v>5044</v>
      </c>
      <c r="B3378" t="s">
        <v>4488</v>
      </c>
      <c r="C3378" s="1">
        <v>43951</v>
      </c>
      <c r="D3378" s="2">
        <v>43952</v>
      </c>
      <c r="E3378" t="s">
        <v>107</v>
      </c>
      <c r="F3378" t="s">
        <v>299</v>
      </c>
      <c r="G3378" t="s">
        <v>5029</v>
      </c>
      <c r="H3378" s="4">
        <v>1300</v>
      </c>
      <c r="I3378" s="4">
        <v>20.57</v>
      </c>
      <c r="J3378" s="4">
        <v>89.9</v>
      </c>
      <c r="K3378" s="4">
        <v>1210.0999999999999</v>
      </c>
      <c r="L3378" s="2">
        <v>45291</v>
      </c>
      <c r="M3378" t="s">
        <v>6</v>
      </c>
    </row>
    <row r="3379" spans="1:13" ht="12.75" customHeight="1" x14ac:dyDescent="0.25">
      <c r="A3379" t="s">
        <v>5045</v>
      </c>
      <c r="B3379" t="s">
        <v>4687</v>
      </c>
      <c r="C3379" s="1">
        <v>43951</v>
      </c>
      <c r="D3379" s="2">
        <v>43952</v>
      </c>
      <c r="E3379" t="s">
        <v>107</v>
      </c>
      <c r="F3379" t="s">
        <v>299</v>
      </c>
      <c r="G3379" t="s">
        <v>5029</v>
      </c>
      <c r="H3379" s="4">
        <v>1350</v>
      </c>
      <c r="I3379" s="4">
        <v>21.36</v>
      </c>
      <c r="J3379" s="4">
        <v>93.36</v>
      </c>
      <c r="K3379" s="4">
        <v>1256.6400000000001</v>
      </c>
      <c r="L3379" s="2">
        <v>45291</v>
      </c>
      <c r="M3379" t="s">
        <v>6</v>
      </c>
    </row>
    <row r="3380" spans="1:13" ht="12.75" customHeight="1" x14ac:dyDescent="0.25">
      <c r="A3380" t="s">
        <v>5046</v>
      </c>
      <c r="B3380" t="s">
        <v>4696</v>
      </c>
      <c r="C3380" s="1">
        <v>43982</v>
      </c>
      <c r="D3380" s="2">
        <v>43983</v>
      </c>
      <c r="E3380" t="s">
        <v>107</v>
      </c>
      <c r="F3380" t="s">
        <v>299</v>
      </c>
      <c r="G3380" t="s">
        <v>5047</v>
      </c>
      <c r="H3380" s="4">
        <v>2400</v>
      </c>
      <c r="I3380" s="4">
        <v>37.99</v>
      </c>
      <c r="J3380" s="4">
        <v>161.99</v>
      </c>
      <c r="K3380" s="4">
        <v>2238.0100000000002</v>
      </c>
      <c r="L3380" s="2">
        <v>45291</v>
      </c>
      <c r="M3380" t="s">
        <v>6</v>
      </c>
    </row>
    <row r="3381" spans="1:13" ht="12.75" customHeight="1" x14ac:dyDescent="0.25">
      <c r="A3381" t="s">
        <v>5048</v>
      </c>
      <c r="B3381" t="s">
        <v>4514</v>
      </c>
      <c r="C3381" s="1">
        <v>43982</v>
      </c>
      <c r="D3381" s="2">
        <v>43983</v>
      </c>
      <c r="E3381" t="s">
        <v>107</v>
      </c>
      <c r="F3381" t="s">
        <v>299</v>
      </c>
      <c r="G3381" t="s">
        <v>5047</v>
      </c>
      <c r="H3381" s="4">
        <v>30880</v>
      </c>
      <c r="I3381" s="4">
        <v>488.76</v>
      </c>
      <c r="J3381" s="4">
        <v>2084.23</v>
      </c>
      <c r="K3381" s="4">
        <v>28795.77</v>
      </c>
      <c r="L3381" s="2">
        <v>45291</v>
      </c>
      <c r="M3381" t="s">
        <v>6</v>
      </c>
    </row>
    <row r="3382" spans="1:13" ht="12.75" customHeight="1" x14ac:dyDescent="0.25">
      <c r="A3382" t="s">
        <v>5049</v>
      </c>
      <c r="B3382" t="s">
        <v>4775</v>
      </c>
      <c r="C3382" s="1">
        <v>43982</v>
      </c>
      <c r="D3382" s="2">
        <v>43983</v>
      </c>
      <c r="E3382" t="s">
        <v>107</v>
      </c>
      <c r="F3382" t="s">
        <v>299</v>
      </c>
      <c r="G3382" t="s">
        <v>5047</v>
      </c>
      <c r="H3382" s="4">
        <v>2608</v>
      </c>
      <c r="I3382" s="4">
        <v>41.28</v>
      </c>
      <c r="J3382" s="4">
        <v>176.03</v>
      </c>
      <c r="K3382" s="4">
        <v>2431.9699999999998</v>
      </c>
      <c r="L3382" s="2">
        <v>45291</v>
      </c>
      <c r="M3382" t="s">
        <v>6</v>
      </c>
    </row>
    <row r="3383" spans="1:13" ht="12.75" customHeight="1" x14ac:dyDescent="0.25">
      <c r="A3383" t="s">
        <v>5050</v>
      </c>
      <c r="B3383" t="s">
        <v>2936</v>
      </c>
      <c r="C3383" s="1">
        <v>44012</v>
      </c>
      <c r="D3383" s="2">
        <v>44013</v>
      </c>
      <c r="E3383" t="s">
        <v>107</v>
      </c>
      <c r="F3383" t="s">
        <v>299</v>
      </c>
      <c r="G3383" t="s">
        <v>5051</v>
      </c>
      <c r="H3383" s="4">
        <v>1300</v>
      </c>
      <c r="I3383" s="4">
        <v>20.58</v>
      </c>
      <c r="J3383" s="4">
        <v>85.58</v>
      </c>
      <c r="K3383" s="4">
        <v>1214.42</v>
      </c>
      <c r="L3383" s="2">
        <v>45291</v>
      </c>
      <c r="M3383" t="s">
        <v>6</v>
      </c>
    </row>
    <row r="3384" spans="1:13" ht="12.75" customHeight="1" x14ac:dyDescent="0.25">
      <c r="A3384" t="s">
        <v>5052</v>
      </c>
      <c r="B3384" t="s">
        <v>5053</v>
      </c>
      <c r="C3384" s="1">
        <v>44012</v>
      </c>
      <c r="D3384" s="2">
        <v>44013</v>
      </c>
      <c r="E3384" t="s">
        <v>107</v>
      </c>
      <c r="F3384" t="s">
        <v>299</v>
      </c>
      <c r="G3384" t="s">
        <v>5051</v>
      </c>
      <c r="H3384" s="4">
        <v>3000</v>
      </c>
      <c r="I3384" s="4">
        <v>47.5</v>
      </c>
      <c r="J3384" s="4">
        <v>197.5</v>
      </c>
      <c r="K3384" s="4">
        <v>2802.5</v>
      </c>
      <c r="L3384" s="2">
        <v>45291</v>
      </c>
      <c r="M3384" t="s">
        <v>6</v>
      </c>
    </row>
    <row r="3385" spans="1:13" ht="12.75" customHeight="1" x14ac:dyDescent="0.25">
      <c r="A3385" t="s">
        <v>5054</v>
      </c>
      <c r="B3385" t="s">
        <v>4512</v>
      </c>
      <c r="C3385" s="1">
        <v>44012</v>
      </c>
      <c r="D3385" s="2">
        <v>44013</v>
      </c>
      <c r="E3385" t="s">
        <v>107</v>
      </c>
      <c r="F3385" t="s">
        <v>299</v>
      </c>
      <c r="G3385" t="s">
        <v>5051</v>
      </c>
      <c r="H3385" s="4">
        <v>845</v>
      </c>
      <c r="I3385" s="4">
        <v>13.38</v>
      </c>
      <c r="J3385" s="4">
        <v>55.63</v>
      </c>
      <c r="K3385" s="4">
        <v>789.37</v>
      </c>
      <c r="L3385" s="2">
        <v>45291</v>
      </c>
      <c r="M3385" t="s">
        <v>6</v>
      </c>
    </row>
    <row r="3386" spans="1:13" ht="12.75" customHeight="1" x14ac:dyDescent="0.25">
      <c r="A3386" t="s">
        <v>5055</v>
      </c>
      <c r="B3386" t="s">
        <v>4514</v>
      </c>
      <c r="C3386" s="1">
        <v>44012</v>
      </c>
      <c r="D3386" s="2">
        <v>44013</v>
      </c>
      <c r="E3386" t="s">
        <v>107</v>
      </c>
      <c r="F3386" t="s">
        <v>299</v>
      </c>
      <c r="G3386" t="s">
        <v>5051</v>
      </c>
      <c r="H3386" s="4">
        <v>29000</v>
      </c>
      <c r="I3386" s="4">
        <v>459.17</v>
      </c>
      <c r="J3386" s="4">
        <v>1909.17</v>
      </c>
      <c r="K3386" s="4">
        <v>27090.83</v>
      </c>
      <c r="L3386" s="2">
        <v>45291</v>
      </c>
      <c r="M3386" t="s">
        <v>6</v>
      </c>
    </row>
    <row r="3387" spans="1:13" ht="12.75" customHeight="1" x14ac:dyDescent="0.25">
      <c r="A3387" t="s">
        <v>5056</v>
      </c>
      <c r="B3387" t="s">
        <v>4608</v>
      </c>
      <c r="C3387" s="1">
        <v>44012</v>
      </c>
      <c r="D3387" s="2">
        <v>44013</v>
      </c>
      <c r="E3387" t="s">
        <v>107</v>
      </c>
      <c r="F3387" t="s">
        <v>299</v>
      </c>
      <c r="G3387" t="s">
        <v>5051</v>
      </c>
      <c r="H3387" s="4">
        <v>1000</v>
      </c>
      <c r="I3387" s="4">
        <v>15.83</v>
      </c>
      <c r="J3387" s="4">
        <v>65.83</v>
      </c>
      <c r="K3387" s="4">
        <v>934.17</v>
      </c>
      <c r="L3387" s="2">
        <v>45291</v>
      </c>
      <c r="M3387" t="s">
        <v>6</v>
      </c>
    </row>
    <row r="3388" spans="1:13" ht="12.75" customHeight="1" x14ac:dyDescent="0.25">
      <c r="A3388" t="s">
        <v>5057</v>
      </c>
      <c r="B3388" t="s">
        <v>5058</v>
      </c>
      <c r="C3388" s="1">
        <v>44012</v>
      </c>
      <c r="D3388" s="2">
        <v>44013</v>
      </c>
      <c r="E3388" t="s">
        <v>107</v>
      </c>
      <c r="F3388" t="s">
        <v>299</v>
      </c>
      <c r="G3388" t="s">
        <v>5051</v>
      </c>
      <c r="H3388" s="4">
        <v>156872.70000000001</v>
      </c>
      <c r="I3388" s="4">
        <v>2488.1799999999998</v>
      </c>
      <c r="J3388" s="4">
        <v>10070.34</v>
      </c>
      <c r="K3388" s="4">
        <v>146802.35999999999</v>
      </c>
      <c r="L3388" s="2">
        <v>45291</v>
      </c>
      <c r="M3388" t="s">
        <v>6</v>
      </c>
    </row>
    <row r="3389" spans="1:13" ht="12.75" customHeight="1" x14ac:dyDescent="0.25">
      <c r="A3389" t="s">
        <v>5059</v>
      </c>
      <c r="B3389" t="s">
        <v>4757</v>
      </c>
      <c r="C3389" s="1">
        <v>44043</v>
      </c>
      <c r="D3389" s="2">
        <v>44044</v>
      </c>
      <c r="E3389" t="s">
        <v>107</v>
      </c>
      <c r="F3389" t="s">
        <v>299</v>
      </c>
      <c r="G3389" t="s">
        <v>5060</v>
      </c>
      <c r="H3389" s="4">
        <v>775</v>
      </c>
      <c r="I3389" s="4">
        <v>12.28</v>
      </c>
      <c r="J3389" s="4">
        <v>49.74</v>
      </c>
      <c r="K3389" s="4">
        <v>725.26</v>
      </c>
      <c r="L3389" s="2">
        <v>45291</v>
      </c>
      <c r="M3389" t="s">
        <v>6</v>
      </c>
    </row>
    <row r="3390" spans="1:13" ht="12.75" customHeight="1" x14ac:dyDescent="0.25">
      <c r="A3390" t="s">
        <v>5061</v>
      </c>
      <c r="B3390" t="s">
        <v>4670</v>
      </c>
      <c r="C3390" s="1">
        <v>44043</v>
      </c>
      <c r="D3390" s="2">
        <v>44044</v>
      </c>
      <c r="E3390" t="s">
        <v>107</v>
      </c>
      <c r="F3390" t="s">
        <v>299</v>
      </c>
      <c r="G3390" t="s">
        <v>5060</v>
      </c>
      <c r="H3390" s="4">
        <v>4000</v>
      </c>
      <c r="I3390" s="4">
        <v>63.36</v>
      </c>
      <c r="J3390" s="4">
        <v>256.69</v>
      </c>
      <c r="K3390" s="4">
        <v>3743.31</v>
      </c>
      <c r="L3390" s="2">
        <v>45291</v>
      </c>
      <c r="M3390" t="s">
        <v>6</v>
      </c>
    </row>
    <row r="3391" spans="1:13" ht="12.75" customHeight="1" x14ac:dyDescent="0.25">
      <c r="A3391" t="s">
        <v>5062</v>
      </c>
      <c r="B3391" t="s">
        <v>4478</v>
      </c>
      <c r="C3391" s="1">
        <v>44043</v>
      </c>
      <c r="D3391" s="2">
        <v>44044</v>
      </c>
      <c r="E3391" t="s">
        <v>107</v>
      </c>
      <c r="F3391" t="s">
        <v>299</v>
      </c>
      <c r="G3391" t="s">
        <v>5060</v>
      </c>
      <c r="H3391" s="4">
        <v>34606</v>
      </c>
      <c r="I3391" s="4">
        <v>548.13</v>
      </c>
      <c r="J3391" s="4">
        <v>2220.75</v>
      </c>
      <c r="K3391" s="4">
        <v>32385.25</v>
      </c>
      <c r="L3391" s="2">
        <v>45291</v>
      </c>
      <c r="M3391" t="s">
        <v>6</v>
      </c>
    </row>
    <row r="3392" spans="1:13" ht="12.75" customHeight="1" x14ac:dyDescent="0.25">
      <c r="A3392" t="s">
        <v>5063</v>
      </c>
      <c r="B3392" t="s">
        <v>4687</v>
      </c>
      <c r="C3392" s="1">
        <v>44043</v>
      </c>
      <c r="D3392" s="2">
        <v>44044</v>
      </c>
      <c r="E3392" t="s">
        <v>107</v>
      </c>
      <c r="F3392" t="s">
        <v>299</v>
      </c>
      <c r="G3392" t="s">
        <v>5060</v>
      </c>
      <c r="H3392" s="4">
        <v>1600</v>
      </c>
      <c r="I3392" s="4">
        <v>25.34</v>
      </c>
      <c r="J3392" s="4">
        <v>102.67</v>
      </c>
      <c r="K3392" s="4">
        <v>1497.33</v>
      </c>
      <c r="L3392" s="2">
        <v>45291</v>
      </c>
      <c r="M3392" t="s">
        <v>6</v>
      </c>
    </row>
    <row r="3393" spans="1:13" ht="12.75" customHeight="1" x14ac:dyDescent="0.25">
      <c r="A3393" t="s">
        <v>5064</v>
      </c>
      <c r="B3393" t="s">
        <v>4757</v>
      </c>
      <c r="C3393" s="1">
        <v>44043</v>
      </c>
      <c r="D3393" s="2">
        <v>44044</v>
      </c>
      <c r="E3393" t="s">
        <v>107</v>
      </c>
      <c r="F3393" t="s">
        <v>299</v>
      </c>
      <c r="G3393" t="s">
        <v>5060</v>
      </c>
      <c r="H3393" s="4">
        <v>1200</v>
      </c>
      <c r="I3393" s="4">
        <v>19.010000000000002</v>
      </c>
      <c r="J3393" s="4">
        <v>77.010000000000005</v>
      </c>
      <c r="K3393" s="4">
        <v>1122.99</v>
      </c>
      <c r="L3393" s="2">
        <v>45291</v>
      </c>
      <c r="M3393" t="s">
        <v>6</v>
      </c>
    </row>
    <row r="3394" spans="1:13" ht="12.75" customHeight="1" x14ac:dyDescent="0.25">
      <c r="A3394" t="s">
        <v>5065</v>
      </c>
      <c r="B3394" t="s">
        <v>4683</v>
      </c>
      <c r="C3394" s="1">
        <v>44043</v>
      </c>
      <c r="D3394" s="2">
        <v>44044</v>
      </c>
      <c r="E3394" t="s">
        <v>107</v>
      </c>
      <c r="F3394" t="s">
        <v>299</v>
      </c>
      <c r="G3394" t="s">
        <v>5060</v>
      </c>
      <c r="H3394" s="4">
        <v>1900</v>
      </c>
      <c r="I3394" s="4">
        <v>30.1</v>
      </c>
      <c r="J3394" s="4">
        <v>121.93</v>
      </c>
      <c r="K3394" s="4">
        <v>1778.07</v>
      </c>
      <c r="L3394" s="2">
        <v>45291</v>
      </c>
      <c r="M3394" t="s">
        <v>6</v>
      </c>
    </row>
    <row r="3395" spans="1:13" ht="12.75" customHeight="1" x14ac:dyDescent="0.25">
      <c r="A3395" t="s">
        <v>5066</v>
      </c>
      <c r="B3395" t="s">
        <v>4596</v>
      </c>
      <c r="C3395" s="1">
        <v>44043</v>
      </c>
      <c r="D3395" s="2">
        <v>44044</v>
      </c>
      <c r="E3395" t="s">
        <v>107</v>
      </c>
      <c r="F3395" t="s">
        <v>299</v>
      </c>
      <c r="G3395" t="s">
        <v>5060</v>
      </c>
      <c r="H3395" s="4">
        <v>800</v>
      </c>
      <c r="I3395" s="4">
        <v>12.67</v>
      </c>
      <c r="J3395" s="4">
        <v>51.34</v>
      </c>
      <c r="K3395" s="4">
        <v>748.66</v>
      </c>
      <c r="L3395" s="2">
        <v>45291</v>
      </c>
      <c r="M3395" t="s">
        <v>6</v>
      </c>
    </row>
    <row r="3396" spans="1:13" ht="12.75" customHeight="1" x14ac:dyDescent="0.25">
      <c r="A3396" t="s">
        <v>5067</v>
      </c>
      <c r="B3396" t="s">
        <v>4482</v>
      </c>
      <c r="C3396" s="1">
        <v>44043</v>
      </c>
      <c r="D3396" s="2">
        <v>44044</v>
      </c>
      <c r="E3396" t="s">
        <v>107</v>
      </c>
      <c r="F3396" t="s">
        <v>299</v>
      </c>
      <c r="G3396" t="s">
        <v>5060</v>
      </c>
      <c r="H3396" s="4">
        <v>1200</v>
      </c>
      <c r="I3396" s="4">
        <v>19.010000000000002</v>
      </c>
      <c r="J3396" s="4">
        <v>77.010000000000005</v>
      </c>
      <c r="K3396" s="4">
        <v>1122.99</v>
      </c>
      <c r="L3396" s="2">
        <v>45291</v>
      </c>
      <c r="M3396" t="s">
        <v>6</v>
      </c>
    </row>
    <row r="3397" spans="1:13" ht="12.75" customHeight="1" x14ac:dyDescent="0.25">
      <c r="A3397" t="s">
        <v>5068</v>
      </c>
      <c r="B3397" t="s">
        <v>4582</v>
      </c>
      <c r="C3397" s="1">
        <v>44043</v>
      </c>
      <c r="D3397" s="2">
        <v>44044</v>
      </c>
      <c r="E3397" t="s">
        <v>107</v>
      </c>
      <c r="F3397" t="s">
        <v>299</v>
      </c>
      <c r="G3397" t="s">
        <v>5060</v>
      </c>
      <c r="H3397" s="4">
        <v>1115</v>
      </c>
      <c r="I3397" s="4">
        <v>17.66</v>
      </c>
      <c r="J3397" s="4">
        <v>71.55</v>
      </c>
      <c r="K3397" s="4">
        <v>1043.45</v>
      </c>
      <c r="L3397" s="2">
        <v>45291</v>
      </c>
      <c r="M3397" t="s">
        <v>6</v>
      </c>
    </row>
    <row r="3398" spans="1:13" ht="12.75" customHeight="1" x14ac:dyDescent="0.25">
      <c r="A3398" t="s">
        <v>5069</v>
      </c>
      <c r="B3398" t="s">
        <v>4480</v>
      </c>
      <c r="C3398" s="1">
        <v>44043</v>
      </c>
      <c r="D3398" s="2">
        <v>44044</v>
      </c>
      <c r="E3398" t="s">
        <v>107</v>
      </c>
      <c r="F3398" t="s">
        <v>299</v>
      </c>
      <c r="G3398" t="s">
        <v>5060</v>
      </c>
      <c r="H3398" s="4">
        <v>4200</v>
      </c>
      <c r="I3398" s="4">
        <v>66.53</v>
      </c>
      <c r="J3398" s="4">
        <v>269.52999999999997</v>
      </c>
      <c r="K3398" s="4">
        <v>3930.47</v>
      </c>
      <c r="L3398" s="2">
        <v>45291</v>
      </c>
      <c r="M3398" t="s">
        <v>6</v>
      </c>
    </row>
    <row r="3399" spans="1:13" ht="12.75" customHeight="1" x14ac:dyDescent="0.25">
      <c r="A3399" t="s">
        <v>5070</v>
      </c>
      <c r="B3399" t="s">
        <v>4591</v>
      </c>
      <c r="C3399" s="1">
        <v>44043</v>
      </c>
      <c r="D3399" s="2">
        <v>44044</v>
      </c>
      <c r="E3399" t="s">
        <v>107</v>
      </c>
      <c r="F3399" t="s">
        <v>299</v>
      </c>
      <c r="G3399" t="s">
        <v>5060</v>
      </c>
      <c r="H3399" s="4">
        <v>3135</v>
      </c>
      <c r="I3399" s="4">
        <v>49.66</v>
      </c>
      <c r="J3399" s="4">
        <v>201.19</v>
      </c>
      <c r="K3399" s="4">
        <v>2933.81</v>
      </c>
      <c r="L3399" s="2">
        <v>45291</v>
      </c>
      <c r="M3399" t="s">
        <v>6</v>
      </c>
    </row>
    <row r="3400" spans="1:13" ht="12.75" customHeight="1" x14ac:dyDescent="0.25">
      <c r="A3400" t="s">
        <v>5071</v>
      </c>
      <c r="B3400" t="s">
        <v>4478</v>
      </c>
      <c r="C3400" s="1">
        <v>44043</v>
      </c>
      <c r="D3400" s="2">
        <v>44044</v>
      </c>
      <c r="E3400" t="s">
        <v>107</v>
      </c>
      <c r="F3400" t="s">
        <v>299</v>
      </c>
      <c r="G3400" t="s">
        <v>5060</v>
      </c>
      <c r="H3400" s="4">
        <v>30900</v>
      </c>
      <c r="I3400" s="4">
        <v>489.43</v>
      </c>
      <c r="J3400" s="4">
        <v>1982.93</v>
      </c>
      <c r="K3400" s="4">
        <v>28917.07</v>
      </c>
      <c r="L3400" s="2">
        <v>45291</v>
      </c>
      <c r="M3400" t="s">
        <v>6</v>
      </c>
    </row>
    <row r="3401" spans="1:13" ht="12.75" customHeight="1" x14ac:dyDescent="0.25">
      <c r="A3401" t="s">
        <v>5072</v>
      </c>
      <c r="B3401" t="s">
        <v>5073</v>
      </c>
      <c r="C3401" s="1">
        <v>44043</v>
      </c>
      <c r="D3401" s="2">
        <v>44044</v>
      </c>
      <c r="E3401" t="s">
        <v>107</v>
      </c>
      <c r="F3401" t="s">
        <v>299</v>
      </c>
      <c r="G3401" t="s">
        <v>5060</v>
      </c>
      <c r="H3401" s="4">
        <v>990</v>
      </c>
      <c r="I3401" s="4">
        <v>15.68</v>
      </c>
      <c r="J3401" s="4">
        <v>63.53</v>
      </c>
      <c r="K3401" s="4">
        <v>926.47</v>
      </c>
      <c r="L3401" s="2">
        <v>45291</v>
      </c>
      <c r="M3401" t="s">
        <v>6</v>
      </c>
    </row>
    <row r="3402" spans="1:13" ht="12.75" customHeight="1" x14ac:dyDescent="0.25">
      <c r="A3402" t="s">
        <v>5074</v>
      </c>
      <c r="B3402" t="s">
        <v>4670</v>
      </c>
      <c r="C3402" s="1">
        <v>44043</v>
      </c>
      <c r="D3402" s="2">
        <v>44044</v>
      </c>
      <c r="E3402" t="s">
        <v>107</v>
      </c>
      <c r="F3402" t="s">
        <v>299</v>
      </c>
      <c r="G3402" t="s">
        <v>5060</v>
      </c>
      <c r="H3402" s="4">
        <v>5500</v>
      </c>
      <c r="I3402" s="4">
        <v>87.12</v>
      </c>
      <c r="J3402" s="4">
        <v>352.95</v>
      </c>
      <c r="K3402" s="4">
        <v>5147.05</v>
      </c>
      <c r="L3402" s="2">
        <v>45291</v>
      </c>
      <c r="M3402" t="s">
        <v>6</v>
      </c>
    </row>
    <row r="3403" spans="1:13" ht="12.75" customHeight="1" x14ac:dyDescent="0.25">
      <c r="A3403" t="s">
        <v>5075</v>
      </c>
      <c r="B3403" t="s">
        <v>4525</v>
      </c>
      <c r="C3403" s="1">
        <v>44043</v>
      </c>
      <c r="D3403" s="2">
        <v>44044</v>
      </c>
      <c r="E3403" t="s">
        <v>107</v>
      </c>
      <c r="F3403" t="s">
        <v>299</v>
      </c>
      <c r="G3403" t="s">
        <v>5060</v>
      </c>
      <c r="H3403" s="4">
        <v>3150</v>
      </c>
      <c r="I3403" s="4">
        <v>49.89</v>
      </c>
      <c r="J3403" s="4">
        <v>202.14</v>
      </c>
      <c r="K3403" s="4">
        <v>2947.86</v>
      </c>
      <c r="L3403" s="2">
        <v>45291</v>
      </c>
      <c r="M3403" t="s">
        <v>6</v>
      </c>
    </row>
    <row r="3404" spans="1:13" ht="12.75" customHeight="1" x14ac:dyDescent="0.25">
      <c r="A3404" t="s">
        <v>5076</v>
      </c>
      <c r="B3404" t="s">
        <v>4478</v>
      </c>
      <c r="C3404" s="1">
        <v>44043</v>
      </c>
      <c r="D3404" s="2">
        <v>44044</v>
      </c>
      <c r="E3404" t="s">
        <v>107</v>
      </c>
      <c r="F3404" t="s">
        <v>299</v>
      </c>
      <c r="G3404" t="s">
        <v>5060</v>
      </c>
      <c r="H3404" s="4">
        <v>147525</v>
      </c>
      <c r="I3404" s="4">
        <v>2336.67</v>
      </c>
      <c r="J3404" s="4">
        <v>9467.0499999999993</v>
      </c>
      <c r="K3404" s="4">
        <v>138057.95000000001</v>
      </c>
      <c r="L3404" s="2">
        <v>45291</v>
      </c>
      <c r="M3404" t="s">
        <v>6</v>
      </c>
    </row>
    <row r="3405" spans="1:13" ht="12.75" customHeight="1" x14ac:dyDescent="0.25">
      <c r="A3405" t="s">
        <v>5077</v>
      </c>
      <c r="B3405" t="s">
        <v>4480</v>
      </c>
      <c r="C3405" s="1">
        <v>44043</v>
      </c>
      <c r="D3405" s="2">
        <v>44044</v>
      </c>
      <c r="E3405" t="s">
        <v>107</v>
      </c>
      <c r="F3405" t="s">
        <v>299</v>
      </c>
      <c r="G3405" t="s">
        <v>5060</v>
      </c>
      <c r="H3405" s="4">
        <v>7200</v>
      </c>
      <c r="I3405" s="4">
        <v>114.04</v>
      </c>
      <c r="J3405" s="4">
        <v>462.04</v>
      </c>
      <c r="K3405" s="4">
        <v>6737.96</v>
      </c>
      <c r="L3405" s="2">
        <v>45291</v>
      </c>
      <c r="M3405" t="s">
        <v>6</v>
      </c>
    </row>
    <row r="3406" spans="1:13" ht="12.75" customHeight="1" x14ac:dyDescent="0.25">
      <c r="A3406" t="s">
        <v>5078</v>
      </c>
      <c r="B3406" t="s">
        <v>4757</v>
      </c>
      <c r="C3406" s="1">
        <v>44074</v>
      </c>
      <c r="D3406" s="2">
        <v>44075</v>
      </c>
      <c r="E3406" t="s">
        <v>107</v>
      </c>
      <c r="F3406" t="s">
        <v>299</v>
      </c>
      <c r="G3406" t="s">
        <v>5079</v>
      </c>
      <c r="H3406" s="4">
        <v>780</v>
      </c>
      <c r="I3406" s="4">
        <v>12.36</v>
      </c>
      <c r="J3406" s="4">
        <v>48.76</v>
      </c>
      <c r="K3406" s="4">
        <v>731.24</v>
      </c>
      <c r="L3406" s="2">
        <v>45291</v>
      </c>
      <c r="M3406" t="s">
        <v>6</v>
      </c>
    </row>
    <row r="3407" spans="1:13" ht="12.75" customHeight="1" x14ac:dyDescent="0.25">
      <c r="A3407" t="s">
        <v>5080</v>
      </c>
      <c r="B3407" t="s">
        <v>4480</v>
      </c>
      <c r="C3407" s="1">
        <v>44074</v>
      </c>
      <c r="D3407" s="2">
        <v>44075</v>
      </c>
      <c r="E3407" t="s">
        <v>107</v>
      </c>
      <c r="F3407" t="s">
        <v>299</v>
      </c>
      <c r="G3407" t="s">
        <v>5079</v>
      </c>
      <c r="H3407" s="4">
        <v>3540</v>
      </c>
      <c r="I3407" s="4">
        <v>56.09</v>
      </c>
      <c r="J3407" s="4">
        <v>221.29</v>
      </c>
      <c r="K3407" s="4">
        <v>3318.71</v>
      </c>
      <c r="L3407" s="2">
        <v>45291</v>
      </c>
      <c r="M3407" t="s">
        <v>6</v>
      </c>
    </row>
    <row r="3408" spans="1:13" ht="12.75" customHeight="1" x14ac:dyDescent="0.25">
      <c r="A3408" t="s">
        <v>5081</v>
      </c>
      <c r="B3408" t="s">
        <v>4478</v>
      </c>
      <c r="C3408" s="1">
        <v>44074</v>
      </c>
      <c r="D3408" s="2">
        <v>44075</v>
      </c>
      <c r="E3408" t="s">
        <v>107</v>
      </c>
      <c r="F3408" t="s">
        <v>299</v>
      </c>
      <c r="G3408" t="s">
        <v>5079</v>
      </c>
      <c r="H3408" s="4">
        <v>28880</v>
      </c>
      <c r="I3408" s="4">
        <v>457.6</v>
      </c>
      <c r="J3408" s="4">
        <v>1805.33</v>
      </c>
      <c r="K3408" s="4">
        <v>27074.67</v>
      </c>
      <c r="L3408" s="2">
        <v>45291</v>
      </c>
      <c r="M3408" t="s">
        <v>6</v>
      </c>
    </row>
    <row r="3409" spans="1:13" ht="12.75" customHeight="1" x14ac:dyDescent="0.25">
      <c r="A3409" t="s">
        <v>5082</v>
      </c>
      <c r="B3409" t="s">
        <v>4647</v>
      </c>
      <c r="C3409" s="1">
        <v>44074</v>
      </c>
      <c r="D3409" s="2">
        <v>44075</v>
      </c>
      <c r="E3409" t="s">
        <v>107</v>
      </c>
      <c r="F3409" t="s">
        <v>299</v>
      </c>
      <c r="G3409" t="s">
        <v>5079</v>
      </c>
      <c r="H3409" s="4">
        <v>800</v>
      </c>
      <c r="I3409" s="4">
        <v>12.68</v>
      </c>
      <c r="J3409" s="4">
        <v>50.01</v>
      </c>
      <c r="K3409" s="4">
        <v>749.99</v>
      </c>
      <c r="L3409" s="2">
        <v>45291</v>
      </c>
      <c r="M3409" t="s">
        <v>6</v>
      </c>
    </row>
    <row r="3410" spans="1:13" ht="12.75" customHeight="1" x14ac:dyDescent="0.25">
      <c r="A3410" t="s">
        <v>5083</v>
      </c>
      <c r="B3410" t="s">
        <v>4696</v>
      </c>
      <c r="C3410" s="1">
        <v>44074</v>
      </c>
      <c r="D3410" s="2">
        <v>44075</v>
      </c>
      <c r="E3410" t="s">
        <v>107</v>
      </c>
      <c r="F3410" t="s">
        <v>299</v>
      </c>
      <c r="G3410" t="s">
        <v>5079</v>
      </c>
      <c r="H3410" s="4">
        <v>7200</v>
      </c>
      <c r="I3410" s="4">
        <v>114.08</v>
      </c>
      <c r="J3410" s="4">
        <v>450.08</v>
      </c>
      <c r="K3410" s="4">
        <v>6749.92</v>
      </c>
      <c r="L3410" s="2">
        <v>45291</v>
      </c>
      <c r="M3410" t="s">
        <v>6</v>
      </c>
    </row>
    <row r="3411" spans="1:13" ht="12.75" customHeight="1" x14ac:dyDescent="0.25">
      <c r="A3411" t="s">
        <v>5084</v>
      </c>
      <c r="B3411" t="s">
        <v>4514</v>
      </c>
      <c r="C3411" s="1">
        <v>44074</v>
      </c>
      <c r="D3411" s="2">
        <v>44075</v>
      </c>
      <c r="E3411" t="s">
        <v>107</v>
      </c>
      <c r="F3411" t="s">
        <v>299</v>
      </c>
      <c r="G3411" t="s">
        <v>5079</v>
      </c>
      <c r="H3411" s="4">
        <v>85125</v>
      </c>
      <c r="I3411" s="4">
        <v>1348.8</v>
      </c>
      <c r="J3411" s="4">
        <v>5321.3</v>
      </c>
      <c r="K3411" s="4">
        <v>79803.7</v>
      </c>
      <c r="L3411" s="2">
        <v>45291</v>
      </c>
      <c r="M3411" t="s">
        <v>6</v>
      </c>
    </row>
    <row r="3412" spans="1:13" ht="12.75" customHeight="1" x14ac:dyDescent="0.25">
      <c r="A3412" t="s">
        <v>5085</v>
      </c>
      <c r="B3412" t="s">
        <v>4525</v>
      </c>
      <c r="C3412" s="1">
        <v>44074</v>
      </c>
      <c r="D3412" s="2">
        <v>44075</v>
      </c>
      <c r="E3412" t="s">
        <v>107</v>
      </c>
      <c r="F3412" t="s">
        <v>299</v>
      </c>
      <c r="G3412" t="s">
        <v>5079</v>
      </c>
      <c r="H3412" s="4">
        <v>700</v>
      </c>
      <c r="I3412" s="4">
        <v>11.09</v>
      </c>
      <c r="J3412" s="4">
        <v>43.76</v>
      </c>
      <c r="K3412" s="4">
        <v>656.24</v>
      </c>
      <c r="L3412" s="2">
        <v>45291</v>
      </c>
      <c r="M3412" t="s">
        <v>6</v>
      </c>
    </row>
    <row r="3413" spans="1:13" ht="12.75" customHeight="1" x14ac:dyDescent="0.25">
      <c r="A3413" t="s">
        <v>5086</v>
      </c>
      <c r="B3413" t="s">
        <v>4516</v>
      </c>
      <c r="C3413" s="1">
        <v>44074</v>
      </c>
      <c r="D3413" s="2">
        <v>44075</v>
      </c>
      <c r="E3413" t="s">
        <v>107</v>
      </c>
      <c r="F3413" t="s">
        <v>299</v>
      </c>
      <c r="G3413" t="s">
        <v>5079</v>
      </c>
      <c r="H3413" s="4">
        <v>2025</v>
      </c>
      <c r="I3413" s="4">
        <v>32.090000000000003</v>
      </c>
      <c r="J3413" s="4">
        <v>126.59</v>
      </c>
      <c r="K3413" s="4">
        <v>1898.41</v>
      </c>
      <c r="L3413" s="2">
        <v>45291</v>
      </c>
      <c r="M3413" t="s">
        <v>6</v>
      </c>
    </row>
    <row r="3414" spans="1:13" ht="12.75" customHeight="1" x14ac:dyDescent="0.25">
      <c r="A3414" t="s">
        <v>5087</v>
      </c>
      <c r="B3414" t="s">
        <v>5058</v>
      </c>
      <c r="C3414" s="1">
        <v>44104</v>
      </c>
      <c r="D3414" s="2">
        <v>44105</v>
      </c>
      <c r="E3414" t="s">
        <v>107</v>
      </c>
      <c r="F3414" t="s">
        <v>299</v>
      </c>
      <c r="G3414" t="s">
        <v>5088</v>
      </c>
      <c r="H3414" s="4">
        <v>147691.24</v>
      </c>
      <c r="I3414" s="4">
        <v>2341</v>
      </c>
      <c r="J3414" s="4">
        <v>8987.1200000000008</v>
      </c>
      <c r="K3414" s="4">
        <v>138704.12</v>
      </c>
      <c r="L3414" s="2">
        <v>45291</v>
      </c>
      <c r="M3414" t="s">
        <v>6</v>
      </c>
    </row>
    <row r="3415" spans="1:13" ht="12.75" customHeight="1" x14ac:dyDescent="0.25">
      <c r="A3415" t="s">
        <v>5089</v>
      </c>
      <c r="B3415" t="s">
        <v>5090</v>
      </c>
      <c r="C3415" s="1">
        <v>44104</v>
      </c>
      <c r="D3415" s="2">
        <v>44105</v>
      </c>
      <c r="E3415" t="s">
        <v>107</v>
      </c>
      <c r="F3415" t="s">
        <v>299</v>
      </c>
      <c r="G3415" t="s">
        <v>5088</v>
      </c>
      <c r="H3415" s="4">
        <v>900</v>
      </c>
      <c r="I3415" s="4">
        <v>14.27</v>
      </c>
      <c r="J3415" s="4">
        <v>54.77</v>
      </c>
      <c r="K3415" s="4">
        <v>845.23</v>
      </c>
      <c r="L3415" s="2">
        <v>45291</v>
      </c>
      <c r="M3415" t="s">
        <v>6</v>
      </c>
    </row>
    <row r="3416" spans="1:13" ht="12.75" customHeight="1" x14ac:dyDescent="0.25">
      <c r="A3416" t="s">
        <v>5091</v>
      </c>
      <c r="B3416" t="s">
        <v>4478</v>
      </c>
      <c r="C3416" s="1">
        <v>44104</v>
      </c>
      <c r="D3416" s="2">
        <v>44105</v>
      </c>
      <c r="E3416" t="s">
        <v>107</v>
      </c>
      <c r="F3416" t="s">
        <v>299</v>
      </c>
      <c r="G3416" t="s">
        <v>5088</v>
      </c>
      <c r="H3416" s="4">
        <v>15300</v>
      </c>
      <c r="I3416" s="4">
        <v>242.52</v>
      </c>
      <c r="J3416" s="4">
        <v>931.02</v>
      </c>
      <c r="K3416" s="4">
        <v>14368.98</v>
      </c>
      <c r="L3416" s="2">
        <v>45291</v>
      </c>
      <c r="M3416" t="s">
        <v>6</v>
      </c>
    </row>
    <row r="3417" spans="1:13" ht="12.75" customHeight="1" x14ac:dyDescent="0.25">
      <c r="A3417" t="s">
        <v>5092</v>
      </c>
      <c r="B3417" t="s">
        <v>4720</v>
      </c>
      <c r="C3417" s="1">
        <v>44104</v>
      </c>
      <c r="D3417" s="2">
        <v>44105</v>
      </c>
      <c r="E3417" t="s">
        <v>107</v>
      </c>
      <c r="F3417" t="s">
        <v>299</v>
      </c>
      <c r="G3417" t="s">
        <v>5088</v>
      </c>
      <c r="H3417" s="4">
        <v>500</v>
      </c>
      <c r="I3417" s="4">
        <v>7.93</v>
      </c>
      <c r="J3417" s="4">
        <v>30.43</v>
      </c>
      <c r="K3417" s="4">
        <v>469.57</v>
      </c>
      <c r="L3417" s="2">
        <v>45291</v>
      </c>
      <c r="M3417" t="s">
        <v>6</v>
      </c>
    </row>
    <row r="3418" spans="1:13" ht="12.75" customHeight="1" x14ac:dyDescent="0.25">
      <c r="A3418" t="s">
        <v>5093</v>
      </c>
      <c r="B3418" t="s">
        <v>4525</v>
      </c>
      <c r="C3418" s="1">
        <v>44104</v>
      </c>
      <c r="D3418" s="2">
        <v>44105</v>
      </c>
      <c r="E3418" t="s">
        <v>107</v>
      </c>
      <c r="F3418" t="s">
        <v>299</v>
      </c>
      <c r="G3418" t="s">
        <v>5088</v>
      </c>
      <c r="H3418" s="4">
        <v>2500</v>
      </c>
      <c r="I3418" s="4">
        <v>39.630000000000003</v>
      </c>
      <c r="J3418" s="4">
        <v>152.13</v>
      </c>
      <c r="K3418" s="4">
        <v>2347.87</v>
      </c>
      <c r="L3418" s="2">
        <v>45291</v>
      </c>
      <c r="M3418" t="s">
        <v>6</v>
      </c>
    </row>
    <row r="3419" spans="1:13" ht="12.75" customHeight="1" x14ac:dyDescent="0.25">
      <c r="A3419" t="s">
        <v>5094</v>
      </c>
      <c r="B3419" t="s">
        <v>4591</v>
      </c>
      <c r="C3419" s="1">
        <v>44104</v>
      </c>
      <c r="D3419" s="2">
        <v>44105</v>
      </c>
      <c r="E3419" t="s">
        <v>107</v>
      </c>
      <c r="F3419" t="s">
        <v>299</v>
      </c>
      <c r="G3419" t="s">
        <v>5088</v>
      </c>
      <c r="H3419" s="4">
        <v>900</v>
      </c>
      <c r="I3419" s="4">
        <v>14.27</v>
      </c>
      <c r="J3419" s="4">
        <v>54.77</v>
      </c>
      <c r="K3419" s="4">
        <v>845.23</v>
      </c>
      <c r="L3419" s="2">
        <v>45291</v>
      </c>
      <c r="M3419" t="s">
        <v>6</v>
      </c>
    </row>
    <row r="3420" spans="1:13" ht="12.75" customHeight="1" x14ac:dyDescent="0.25">
      <c r="A3420" t="s">
        <v>5095</v>
      </c>
      <c r="B3420" t="s">
        <v>4596</v>
      </c>
      <c r="C3420" s="1">
        <v>44135</v>
      </c>
      <c r="D3420" s="2">
        <v>44136</v>
      </c>
      <c r="E3420" t="s">
        <v>107</v>
      </c>
      <c r="F3420" t="s">
        <v>299</v>
      </c>
      <c r="G3420" t="s">
        <v>5096</v>
      </c>
      <c r="H3420" s="4">
        <v>600</v>
      </c>
      <c r="I3420" s="4">
        <v>9.51</v>
      </c>
      <c r="J3420" s="4">
        <v>35.51</v>
      </c>
      <c r="K3420" s="4">
        <v>564.49</v>
      </c>
      <c r="L3420" s="2">
        <v>45291</v>
      </c>
      <c r="M3420" t="s">
        <v>6</v>
      </c>
    </row>
    <row r="3421" spans="1:13" ht="12.75" customHeight="1" x14ac:dyDescent="0.25">
      <c r="A3421" t="s">
        <v>5097</v>
      </c>
      <c r="B3421" t="s">
        <v>4482</v>
      </c>
      <c r="C3421" s="1">
        <v>44135</v>
      </c>
      <c r="D3421" s="2">
        <v>44136</v>
      </c>
      <c r="E3421" t="s">
        <v>107</v>
      </c>
      <c r="F3421" t="s">
        <v>299</v>
      </c>
      <c r="G3421" t="s">
        <v>5096</v>
      </c>
      <c r="H3421" s="4">
        <v>800</v>
      </c>
      <c r="I3421" s="4">
        <v>12.69</v>
      </c>
      <c r="J3421" s="4">
        <v>47.36</v>
      </c>
      <c r="K3421" s="4">
        <v>752.64</v>
      </c>
      <c r="L3421" s="2">
        <v>45291</v>
      </c>
      <c r="M3421" t="s">
        <v>6</v>
      </c>
    </row>
    <row r="3422" spans="1:13" ht="12.75" customHeight="1" x14ac:dyDescent="0.25">
      <c r="A3422" t="s">
        <v>5098</v>
      </c>
      <c r="B3422" t="s">
        <v>4720</v>
      </c>
      <c r="C3422" s="1">
        <v>44135</v>
      </c>
      <c r="D3422" s="2">
        <v>44136</v>
      </c>
      <c r="E3422" t="s">
        <v>107</v>
      </c>
      <c r="F3422" t="s">
        <v>299</v>
      </c>
      <c r="G3422" t="s">
        <v>5096</v>
      </c>
      <c r="H3422" s="4">
        <v>1600</v>
      </c>
      <c r="I3422" s="4">
        <v>25.37</v>
      </c>
      <c r="J3422" s="4">
        <v>94.7</v>
      </c>
      <c r="K3422" s="4">
        <v>1505.3</v>
      </c>
      <c r="L3422" s="2">
        <v>45291</v>
      </c>
      <c r="M3422" t="s">
        <v>6</v>
      </c>
    </row>
    <row r="3423" spans="1:13" ht="12.75" customHeight="1" x14ac:dyDescent="0.25">
      <c r="A3423" t="s">
        <v>5099</v>
      </c>
      <c r="B3423" t="s">
        <v>4488</v>
      </c>
      <c r="C3423" s="1">
        <v>44135</v>
      </c>
      <c r="D3423" s="2">
        <v>44136</v>
      </c>
      <c r="E3423" t="s">
        <v>107</v>
      </c>
      <c r="F3423" t="s">
        <v>299</v>
      </c>
      <c r="G3423" t="s">
        <v>5096</v>
      </c>
      <c r="H3423" s="4">
        <v>1087</v>
      </c>
      <c r="I3423" s="4">
        <v>17.239999999999998</v>
      </c>
      <c r="J3423" s="4">
        <v>64.34</v>
      </c>
      <c r="K3423" s="4">
        <v>1022.66</v>
      </c>
      <c r="L3423" s="2">
        <v>45291</v>
      </c>
      <c r="M3423" t="s">
        <v>6</v>
      </c>
    </row>
    <row r="3424" spans="1:13" ht="12.75" customHeight="1" x14ac:dyDescent="0.25">
      <c r="A3424" t="s">
        <v>5100</v>
      </c>
      <c r="B3424" t="s">
        <v>4591</v>
      </c>
      <c r="C3424" s="1">
        <v>44135</v>
      </c>
      <c r="D3424" s="2">
        <v>44136</v>
      </c>
      <c r="E3424" t="s">
        <v>107</v>
      </c>
      <c r="F3424" t="s">
        <v>299</v>
      </c>
      <c r="G3424" t="s">
        <v>5096</v>
      </c>
      <c r="H3424" s="4">
        <v>16000</v>
      </c>
      <c r="I3424" s="4">
        <v>253.7</v>
      </c>
      <c r="J3424" s="4">
        <v>947.03</v>
      </c>
      <c r="K3424" s="4">
        <v>15052.97</v>
      </c>
      <c r="L3424" s="2">
        <v>45291</v>
      </c>
      <c r="M3424" t="s">
        <v>6</v>
      </c>
    </row>
    <row r="3425" spans="1:13" ht="12.75" customHeight="1" x14ac:dyDescent="0.25">
      <c r="A3425" t="s">
        <v>5101</v>
      </c>
      <c r="B3425" t="s">
        <v>4478</v>
      </c>
      <c r="C3425" s="1">
        <v>44135</v>
      </c>
      <c r="D3425" s="2">
        <v>44136</v>
      </c>
      <c r="E3425" t="s">
        <v>107</v>
      </c>
      <c r="F3425" t="s">
        <v>299</v>
      </c>
      <c r="G3425" t="s">
        <v>5096</v>
      </c>
      <c r="H3425" s="4">
        <v>16000</v>
      </c>
      <c r="I3425" s="4">
        <v>253.7</v>
      </c>
      <c r="J3425" s="4">
        <v>947.03</v>
      </c>
      <c r="K3425" s="4">
        <v>15052.97</v>
      </c>
      <c r="L3425" s="2">
        <v>45291</v>
      </c>
      <c r="M3425" t="s">
        <v>6</v>
      </c>
    </row>
    <row r="3426" spans="1:13" ht="12.75" customHeight="1" x14ac:dyDescent="0.25">
      <c r="A3426" t="s">
        <v>5102</v>
      </c>
      <c r="B3426" t="s">
        <v>4647</v>
      </c>
      <c r="C3426" s="1">
        <v>44165</v>
      </c>
      <c r="D3426" s="2">
        <v>44166</v>
      </c>
      <c r="E3426" t="s">
        <v>107</v>
      </c>
      <c r="F3426" t="s">
        <v>299</v>
      </c>
      <c r="G3426" t="s">
        <v>5103</v>
      </c>
      <c r="H3426" s="4">
        <v>3200</v>
      </c>
      <c r="I3426" s="4">
        <v>50.76</v>
      </c>
      <c r="J3426" s="4">
        <v>184.09</v>
      </c>
      <c r="K3426" s="4">
        <v>3015.91</v>
      </c>
      <c r="L3426" s="2">
        <v>45291</v>
      </c>
      <c r="M3426" t="s">
        <v>6</v>
      </c>
    </row>
    <row r="3427" spans="1:13" ht="12.75" customHeight="1" x14ac:dyDescent="0.25">
      <c r="A3427" t="s">
        <v>5104</v>
      </c>
      <c r="B3427" t="s">
        <v>4516</v>
      </c>
      <c r="C3427" s="1">
        <v>44165</v>
      </c>
      <c r="D3427" s="2">
        <v>44166</v>
      </c>
      <c r="E3427" t="s">
        <v>107</v>
      </c>
      <c r="F3427" t="s">
        <v>299</v>
      </c>
      <c r="G3427" t="s">
        <v>5103</v>
      </c>
      <c r="H3427" s="4">
        <v>2800</v>
      </c>
      <c r="I3427" s="4">
        <v>44.41</v>
      </c>
      <c r="J3427" s="4">
        <v>161.08000000000001</v>
      </c>
      <c r="K3427" s="4">
        <v>2638.92</v>
      </c>
      <c r="L3427" s="2">
        <v>45291</v>
      </c>
      <c r="M3427" t="s">
        <v>6</v>
      </c>
    </row>
    <row r="3428" spans="1:13" ht="12.75" customHeight="1" x14ac:dyDescent="0.25">
      <c r="A3428" t="s">
        <v>5105</v>
      </c>
      <c r="B3428" t="s">
        <v>4514</v>
      </c>
      <c r="C3428" s="1">
        <v>44165</v>
      </c>
      <c r="D3428" s="2">
        <v>44166</v>
      </c>
      <c r="E3428" t="s">
        <v>107</v>
      </c>
      <c r="F3428" t="s">
        <v>299</v>
      </c>
      <c r="G3428" t="s">
        <v>5103</v>
      </c>
      <c r="H3428" s="4">
        <v>40300</v>
      </c>
      <c r="I3428" s="4">
        <v>639.24</v>
      </c>
      <c r="J3428" s="4">
        <v>2318.41</v>
      </c>
      <c r="K3428" s="4">
        <v>37981.589999999997</v>
      </c>
      <c r="L3428" s="2">
        <v>45291</v>
      </c>
      <c r="M3428" t="s">
        <v>6</v>
      </c>
    </row>
    <row r="3429" spans="1:13" ht="12.75" customHeight="1" x14ac:dyDescent="0.25">
      <c r="A3429" t="s">
        <v>5106</v>
      </c>
      <c r="B3429" t="s">
        <v>4670</v>
      </c>
      <c r="C3429" s="1">
        <v>44165</v>
      </c>
      <c r="D3429" s="2">
        <v>44166</v>
      </c>
      <c r="E3429" t="s">
        <v>107</v>
      </c>
      <c r="F3429" t="s">
        <v>299</v>
      </c>
      <c r="G3429" t="s">
        <v>5103</v>
      </c>
      <c r="H3429" s="4">
        <v>2700</v>
      </c>
      <c r="I3429" s="4">
        <v>42.83</v>
      </c>
      <c r="J3429" s="4">
        <v>155.33000000000001</v>
      </c>
      <c r="K3429" s="4">
        <v>2544.67</v>
      </c>
      <c r="L3429" s="2">
        <v>45291</v>
      </c>
      <c r="M3429" t="s">
        <v>6</v>
      </c>
    </row>
    <row r="3430" spans="1:13" ht="12.75" customHeight="1" x14ac:dyDescent="0.25">
      <c r="A3430" t="s">
        <v>5107</v>
      </c>
      <c r="B3430" t="s">
        <v>4696</v>
      </c>
      <c r="C3430" s="1">
        <v>44165</v>
      </c>
      <c r="D3430" s="2">
        <v>44166</v>
      </c>
      <c r="E3430" t="s">
        <v>107</v>
      </c>
      <c r="F3430" t="s">
        <v>299</v>
      </c>
      <c r="G3430" t="s">
        <v>5103</v>
      </c>
      <c r="H3430" s="4">
        <v>1300</v>
      </c>
      <c r="I3430" s="4">
        <v>20.62</v>
      </c>
      <c r="J3430" s="4">
        <v>74.790000000000006</v>
      </c>
      <c r="K3430" s="4">
        <v>1225.21</v>
      </c>
      <c r="L3430" s="2">
        <v>45291</v>
      </c>
      <c r="M3430" t="s">
        <v>6</v>
      </c>
    </row>
    <row r="3431" spans="1:13" ht="12.75" customHeight="1" x14ac:dyDescent="0.25">
      <c r="A3431" t="s">
        <v>5108</v>
      </c>
      <c r="B3431" t="s">
        <v>4827</v>
      </c>
      <c r="C3431" s="1">
        <v>44165</v>
      </c>
      <c r="D3431" s="2">
        <v>44166</v>
      </c>
      <c r="E3431" t="s">
        <v>107</v>
      </c>
      <c r="F3431" t="s">
        <v>299</v>
      </c>
      <c r="G3431" t="s">
        <v>5103</v>
      </c>
      <c r="H3431" s="4">
        <v>2400</v>
      </c>
      <c r="I3431" s="4">
        <v>38.07</v>
      </c>
      <c r="J3431" s="4">
        <v>138.07</v>
      </c>
      <c r="K3431" s="4">
        <v>2261.9299999999998</v>
      </c>
      <c r="L3431" s="2">
        <v>45291</v>
      </c>
      <c r="M3431" t="s">
        <v>6</v>
      </c>
    </row>
    <row r="3432" spans="1:13" ht="12.75" customHeight="1" x14ac:dyDescent="0.25">
      <c r="A3432" t="s">
        <v>5109</v>
      </c>
      <c r="B3432" t="s">
        <v>4478</v>
      </c>
      <c r="C3432" s="1">
        <v>44165</v>
      </c>
      <c r="D3432" s="2">
        <v>44166</v>
      </c>
      <c r="E3432" t="s">
        <v>107</v>
      </c>
      <c r="F3432" t="s">
        <v>299</v>
      </c>
      <c r="G3432" t="s">
        <v>5103</v>
      </c>
      <c r="H3432" s="4">
        <v>51600</v>
      </c>
      <c r="I3432" s="4">
        <v>818.48</v>
      </c>
      <c r="J3432" s="4">
        <v>2968.48</v>
      </c>
      <c r="K3432" s="4">
        <v>48631.519999999997</v>
      </c>
      <c r="L3432" s="2">
        <v>45291</v>
      </c>
      <c r="M3432" t="s">
        <v>6</v>
      </c>
    </row>
    <row r="3433" spans="1:13" ht="12.75" customHeight="1" x14ac:dyDescent="0.25">
      <c r="A3433" t="s">
        <v>5110</v>
      </c>
      <c r="B3433" t="s">
        <v>5111</v>
      </c>
      <c r="C3433" s="1">
        <v>44165</v>
      </c>
      <c r="D3433" s="2">
        <v>44166</v>
      </c>
      <c r="E3433" t="s">
        <v>107</v>
      </c>
      <c r="F3433" t="s">
        <v>299</v>
      </c>
      <c r="G3433" t="s">
        <v>5103</v>
      </c>
      <c r="H3433" s="4">
        <v>121025</v>
      </c>
      <c r="I3433" s="4">
        <v>1919.71</v>
      </c>
      <c r="J3433" s="4">
        <v>6962.42</v>
      </c>
      <c r="K3433" s="4">
        <v>114062.58</v>
      </c>
      <c r="L3433" s="2">
        <v>45291</v>
      </c>
      <c r="M3433" t="s">
        <v>6</v>
      </c>
    </row>
    <row r="3434" spans="1:13" ht="12.75" customHeight="1" x14ac:dyDescent="0.25">
      <c r="A3434" t="s">
        <v>5112</v>
      </c>
      <c r="B3434" t="s">
        <v>4647</v>
      </c>
      <c r="C3434" s="1">
        <v>44196</v>
      </c>
      <c r="D3434" s="2">
        <v>44197</v>
      </c>
      <c r="E3434" t="s">
        <v>107</v>
      </c>
      <c r="F3434" t="s">
        <v>299</v>
      </c>
      <c r="G3434" t="s">
        <v>5113</v>
      </c>
      <c r="H3434" s="4">
        <v>3350</v>
      </c>
      <c r="I3434" s="4">
        <v>53.16</v>
      </c>
      <c r="J3434" s="4">
        <v>187.16</v>
      </c>
      <c r="K3434" s="4">
        <v>3162.84</v>
      </c>
      <c r="L3434" s="2">
        <v>45291</v>
      </c>
      <c r="M3434" t="s">
        <v>6</v>
      </c>
    </row>
    <row r="3435" spans="1:13" ht="12.75" customHeight="1" x14ac:dyDescent="0.25">
      <c r="A3435" t="s">
        <v>5114</v>
      </c>
      <c r="B3435" t="s">
        <v>4514</v>
      </c>
      <c r="C3435" s="1">
        <v>44196</v>
      </c>
      <c r="D3435" s="2">
        <v>44197</v>
      </c>
      <c r="E3435" t="s">
        <v>107</v>
      </c>
      <c r="F3435" t="s">
        <v>299</v>
      </c>
      <c r="G3435" t="s">
        <v>5113</v>
      </c>
      <c r="H3435" s="4">
        <v>63650</v>
      </c>
      <c r="I3435" s="4">
        <v>1009.98</v>
      </c>
      <c r="J3435" s="4">
        <v>3555.98</v>
      </c>
      <c r="K3435" s="4">
        <v>60094.02</v>
      </c>
      <c r="L3435" s="2">
        <v>45291</v>
      </c>
      <c r="M3435" t="s">
        <v>6</v>
      </c>
    </row>
    <row r="3436" spans="1:13" ht="12.75" customHeight="1" x14ac:dyDescent="0.25">
      <c r="A3436" t="s">
        <v>5115</v>
      </c>
      <c r="B3436" t="s">
        <v>4514</v>
      </c>
      <c r="C3436" s="1">
        <v>44196</v>
      </c>
      <c r="D3436" s="2">
        <v>44197</v>
      </c>
      <c r="E3436" t="s">
        <v>107</v>
      </c>
      <c r="F3436" t="s">
        <v>299</v>
      </c>
      <c r="G3436" t="s">
        <v>5113</v>
      </c>
      <c r="H3436" s="4">
        <v>16625</v>
      </c>
      <c r="I3436" s="4">
        <v>263.8</v>
      </c>
      <c r="J3436" s="4">
        <v>928.8</v>
      </c>
      <c r="K3436" s="4">
        <v>15696.2</v>
      </c>
      <c r="L3436" s="2">
        <v>45291</v>
      </c>
      <c r="M3436" t="s">
        <v>6</v>
      </c>
    </row>
    <row r="3437" spans="1:13" ht="12.75" customHeight="1" x14ac:dyDescent="0.25">
      <c r="A3437" t="s">
        <v>5116</v>
      </c>
      <c r="B3437" t="s">
        <v>4478</v>
      </c>
      <c r="C3437" s="1">
        <v>44196</v>
      </c>
      <c r="D3437" s="2">
        <v>44197</v>
      </c>
      <c r="E3437" t="s">
        <v>107</v>
      </c>
      <c r="F3437" t="s">
        <v>299</v>
      </c>
      <c r="G3437" t="s">
        <v>5113</v>
      </c>
      <c r="H3437" s="4">
        <v>21300</v>
      </c>
      <c r="I3437" s="4">
        <v>337.98</v>
      </c>
      <c r="J3437" s="4">
        <v>1189.98</v>
      </c>
      <c r="K3437" s="4">
        <v>20110.02</v>
      </c>
      <c r="L3437" s="2">
        <v>45291</v>
      </c>
      <c r="M3437" t="s">
        <v>6</v>
      </c>
    </row>
    <row r="3438" spans="1:13" ht="12.75" customHeight="1" x14ac:dyDescent="0.25">
      <c r="A3438" t="s">
        <v>5117</v>
      </c>
      <c r="B3438" t="s">
        <v>4582</v>
      </c>
      <c r="C3438" s="1">
        <v>44196</v>
      </c>
      <c r="D3438" s="2">
        <v>44197</v>
      </c>
      <c r="E3438" t="s">
        <v>107</v>
      </c>
      <c r="F3438" t="s">
        <v>299</v>
      </c>
      <c r="G3438" t="s">
        <v>5113</v>
      </c>
      <c r="H3438" s="4">
        <v>1005</v>
      </c>
      <c r="I3438" s="4">
        <v>15.95</v>
      </c>
      <c r="J3438" s="4">
        <v>56.15</v>
      </c>
      <c r="K3438" s="4">
        <v>948.85</v>
      </c>
      <c r="L3438" s="2">
        <v>45291</v>
      </c>
      <c r="M3438" t="s">
        <v>6</v>
      </c>
    </row>
    <row r="3439" spans="1:13" ht="12.75" customHeight="1" x14ac:dyDescent="0.25">
      <c r="A3439" t="s">
        <v>5118</v>
      </c>
      <c r="B3439" t="s">
        <v>4591</v>
      </c>
      <c r="C3439" s="1">
        <v>44196</v>
      </c>
      <c r="D3439" s="2">
        <v>44197</v>
      </c>
      <c r="E3439" t="s">
        <v>107</v>
      </c>
      <c r="F3439" t="s">
        <v>299</v>
      </c>
      <c r="G3439" t="s">
        <v>5113</v>
      </c>
      <c r="H3439" s="4">
        <v>17997.5</v>
      </c>
      <c r="I3439" s="4">
        <v>285.58</v>
      </c>
      <c r="J3439" s="4">
        <v>1005.48</v>
      </c>
      <c r="K3439" s="4">
        <v>16992.02</v>
      </c>
      <c r="L3439" s="2">
        <v>45291</v>
      </c>
      <c r="M3439" t="s">
        <v>6</v>
      </c>
    </row>
    <row r="3440" spans="1:13" ht="12.75" customHeight="1" x14ac:dyDescent="0.25">
      <c r="A3440" t="s">
        <v>5119</v>
      </c>
      <c r="B3440" t="s">
        <v>5120</v>
      </c>
      <c r="C3440" s="1">
        <v>44196</v>
      </c>
      <c r="D3440" s="2">
        <v>44196</v>
      </c>
      <c r="E3440" t="s">
        <v>107</v>
      </c>
      <c r="F3440" t="s">
        <v>299</v>
      </c>
      <c r="G3440" t="s">
        <v>5103</v>
      </c>
      <c r="H3440" s="4">
        <v>-5165</v>
      </c>
      <c r="I3440" s="4">
        <v>0</v>
      </c>
      <c r="J3440" s="4">
        <v>-5165</v>
      </c>
      <c r="K3440" s="4">
        <v>0</v>
      </c>
      <c r="L3440" s="2">
        <v>45291</v>
      </c>
      <c r="M3440" t="s">
        <v>6</v>
      </c>
    </row>
    <row r="3441" spans="1:13" ht="12.75" customHeight="1" x14ac:dyDescent="0.25">
      <c r="A3441" t="s">
        <v>5121</v>
      </c>
      <c r="B3441" t="s">
        <v>5122</v>
      </c>
      <c r="C3441" s="1">
        <v>44196</v>
      </c>
      <c r="D3441" s="2">
        <v>44197</v>
      </c>
      <c r="E3441" t="s">
        <v>107</v>
      </c>
      <c r="F3441" t="s">
        <v>299</v>
      </c>
      <c r="G3441" t="s">
        <v>5113</v>
      </c>
      <c r="H3441" s="4">
        <v>604771.09</v>
      </c>
      <c r="I3441" s="4">
        <v>9596.3700000000008</v>
      </c>
      <c r="J3441" s="4">
        <v>33787.21</v>
      </c>
      <c r="K3441" s="4">
        <v>570983.88</v>
      </c>
      <c r="L3441" s="2">
        <v>45291</v>
      </c>
      <c r="M3441" t="s">
        <v>6</v>
      </c>
    </row>
    <row r="3442" spans="1:13" ht="12.75" customHeight="1" x14ac:dyDescent="0.25">
      <c r="A3442" t="s">
        <v>5123</v>
      </c>
      <c r="B3442" t="s">
        <v>5124</v>
      </c>
      <c r="C3442" s="1">
        <v>44196</v>
      </c>
      <c r="D3442" s="2">
        <v>44197</v>
      </c>
      <c r="E3442" t="s">
        <v>107</v>
      </c>
      <c r="F3442" t="s">
        <v>299</v>
      </c>
      <c r="G3442" t="s">
        <v>5113</v>
      </c>
      <c r="H3442" s="4">
        <v>2444475</v>
      </c>
      <c r="I3442" s="4">
        <v>38788.36</v>
      </c>
      <c r="J3442" s="4">
        <v>136567.35999999999</v>
      </c>
      <c r="K3442" s="4">
        <v>2307907.64</v>
      </c>
      <c r="L3442" s="2">
        <v>45291</v>
      </c>
      <c r="M3442" t="s">
        <v>6</v>
      </c>
    </row>
    <row r="3443" spans="1:13" ht="12.75" customHeight="1" x14ac:dyDescent="0.25">
      <c r="A3443" t="s">
        <v>5125</v>
      </c>
      <c r="B3443" t="s">
        <v>2862</v>
      </c>
      <c r="C3443" s="1">
        <v>44204</v>
      </c>
      <c r="D3443" s="2">
        <v>44228</v>
      </c>
      <c r="E3443" t="s">
        <v>107</v>
      </c>
      <c r="F3443" t="s">
        <v>299</v>
      </c>
      <c r="G3443" t="s">
        <v>5126</v>
      </c>
      <c r="H3443" s="4">
        <v>1820</v>
      </c>
      <c r="I3443" s="4">
        <v>28.89</v>
      </c>
      <c r="J3443" s="4">
        <v>98.66</v>
      </c>
      <c r="K3443" s="4">
        <v>1721.34</v>
      </c>
      <c r="L3443" s="2">
        <v>45291</v>
      </c>
      <c r="M3443" t="s">
        <v>6</v>
      </c>
    </row>
    <row r="3444" spans="1:13" ht="12.75" customHeight="1" x14ac:dyDescent="0.25">
      <c r="A3444" t="s">
        <v>5127</v>
      </c>
      <c r="B3444" t="s">
        <v>4514</v>
      </c>
      <c r="C3444" s="1">
        <v>44204</v>
      </c>
      <c r="D3444" s="2">
        <v>44228</v>
      </c>
      <c r="E3444" t="s">
        <v>107</v>
      </c>
      <c r="F3444" t="s">
        <v>299</v>
      </c>
      <c r="G3444" t="s">
        <v>5126</v>
      </c>
      <c r="H3444" s="4">
        <v>34500</v>
      </c>
      <c r="I3444" s="4">
        <v>547.64</v>
      </c>
      <c r="J3444" s="4">
        <v>1870.14</v>
      </c>
      <c r="K3444" s="4">
        <v>32629.86</v>
      </c>
      <c r="L3444" s="2">
        <v>45291</v>
      </c>
      <c r="M3444" t="s">
        <v>6</v>
      </c>
    </row>
    <row r="3445" spans="1:13" ht="12.75" customHeight="1" x14ac:dyDescent="0.25">
      <c r="A3445" t="s">
        <v>5128</v>
      </c>
      <c r="B3445" t="s">
        <v>2862</v>
      </c>
      <c r="C3445" s="1">
        <v>44210</v>
      </c>
      <c r="D3445" s="2">
        <v>44228</v>
      </c>
      <c r="E3445" t="s">
        <v>107</v>
      </c>
      <c r="F3445" t="s">
        <v>299</v>
      </c>
      <c r="G3445" t="s">
        <v>5126</v>
      </c>
      <c r="H3445" s="4">
        <v>1690</v>
      </c>
      <c r="I3445" s="4">
        <v>26.83</v>
      </c>
      <c r="J3445" s="4">
        <v>91.61</v>
      </c>
      <c r="K3445" s="4">
        <v>1598.39</v>
      </c>
      <c r="L3445" s="2">
        <v>45291</v>
      </c>
      <c r="M3445" t="s">
        <v>6</v>
      </c>
    </row>
    <row r="3446" spans="1:13" ht="12.75" customHeight="1" x14ac:dyDescent="0.25">
      <c r="A3446" t="s">
        <v>5129</v>
      </c>
      <c r="B3446" t="s">
        <v>4514</v>
      </c>
      <c r="C3446" s="1">
        <v>44210</v>
      </c>
      <c r="D3446" s="2">
        <v>44228</v>
      </c>
      <c r="E3446" t="s">
        <v>107</v>
      </c>
      <c r="F3446" t="s">
        <v>299</v>
      </c>
      <c r="G3446" t="s">
        <v>5126</v>
      </c>
      <c r="H3446" s="4">
        <v>14310</v>
      </c>
      <c r="I3446" s="4">
        <v>227.15</v>
      </c>
      <c r="J3446" s="4">
        <v>775.7</v>
      </c>
      <c r="K3446" s="4">
        <v>13534.3</v>
      </c>
      <c r="L3446" s="2">
        <v>45291</v>
      </c>
      <c r="M3446" t="s">
        <v>6</v>
      </c>
    </row>
    <row r="3447" spans="1:13" ht="12.75" customHeight="1" x14ac:dyDescent="0.25">
      <c r="A3447" t="s">
        <v>5130</v>
      </c>
      <c r="B3447" t="s">
        <v>4757</v>
      </c>
      <c r="C3447" s="1">
        <v>44246</v>
      </c>
      <c r="D3447" s="2">
        <v>44256</v>
      </c>
      <c r="E3447" t="s">
        <v>107</v>
      </c>
      <c r="F3447" t="s">
        <v>299</v>
      </c>
      <c r="G3447" t="s">
        <v>5131</v>
      </c>
      <c r="H3447" s="4">
        <v>1100</v>
      </c>
      <c r="I3447" s="4">
        <v>17.47</v>
      </c>
      <c r="J3447" s="4">
        <v>57.8</v>
      </c>
      <c r="K3447" s="4">
        <v>1042.2</v>
      </c>
      <c r="L3447" s="2">
        <v>45291</v>
      </c>
      <c r="M3447" t="s">
        <v>6</v>
      </c>
    </row>
    <row r="3448" spans="1:13" ht="12.75" customHeight="1" x14ac:dyDescent="0.25">
      <c r="A3448" t="s">
        <v>5132</v>
      </c>
      <c r="B3448" t="s">
        <v>4720</v>
      </c>
      <c r="C3448" s="1">
        <v>44246</v>
      </c>
      <c r="D3448" s="2">
        <v>44256</v>
      </c>
      <c r="E3448" t="s">
        <v>107</v>
      </c>
      <c r="F3448" t="s">
        <v>299</v>
      </c>
      <c r="G3448" t="s">
        <v>5131</v>
      </c>
      <c r="H3448" s="4">
        <v>1007</v>
      </c>
      <c r="I3448" s="4">
        <v>15.99</v>
      </c>
      <c r="J3448" s="4">
        <v>52.91</v>
      </c>
      <c r="K3448" s="4">
        <v>954.09</v>
      </c>
      <c r="L3448" s="2">
        <v>45291</v>
      </c>
      <c r="M3448" t="s">
        <v>6</v>
      </c>
    </row>
    <row r="3449" spans="1:13" ht="12.75" customHeight="1" x14ac:dyDescent="0.25">
      <c r="A3449" t="s">
        <v>5133</v>
      </c>
      <c r="B3449" t="s">
        <v>4591</v>
      </c>
      <c r="C3449" s="1">
        <v>44246</v>
      </c>
      <c r="D3449" s="2">
        <v>44256</v>
      </c>
      <c r="E3449" t="s">
        <v>107</v>
      </c>
      <c r="F3449" t="s">
        <v>299</v>
      </c>
      <c r="G3449" t="s">
        <v>5131</v>
      </c>
      <c r="H3449" s="4">
        <v>25515</v>
      </c>
      <c r="I3449" s="4">
        <v>405.16</v>
      </c>
      <c r="J3449" s="4">
        <v>1340.71</v>
      </c>
      <c r="K3449" s="4">
        <v>24174.29</v>
      </c>
      <c r="L3449" s="2">
        <v>45291</v>
      </c>
      <c r="M3449" t="s">
        <v>6</v>
      </c>
    </row>
    <row r="3450" spans="1:13" ht="12.75" customHeight="1" x14ac:dyDescent="0.25">
      <c r="A3450" t="s">
        <v>5134</v>
      </c>
      <c r="B3450" t="s">
        <v>4647</v>
      </c>
      <c r="C3450" s="1">
        <v>44255</v>
      </c>
      <c r="D3450" s="2">
        <v>44256</v>
      </c>
      <c r="E3450" t="s">
        <v>107</v>
      </c>
      <c r="F3450" t="s">
        <v>299</v>
      </c>
      <c r="G3450" t="s">
        <v>5131</v>
      </c>
      <c r="H3450" s="4">
        <v>2800</v>
      </c>
      <c r="I3450" s="4">
        <v>44.46</v>
      </c>
      <c r="J3450" s="4">
        <v>147.13</v>
      </c>
      <c r="K3450" s="4">
        <v>2652.87</v>
      </c>
      <c r="L3450" s="2">
        <v>45291</v>
      </c>
      <c r="M3450" t="s">
        <v>6</v>
      </c>
    </row>
    <row r="3451" spans="1:13" ht="12.75" customHeight="1" x14ac:dyDescent="0.25">
      <c r="A3451" t="s">
        <v>5135</v>
      </c>
      <c r="B3451" t="s">
        <v>4514</v>
      </c>
      <c r="C3451" s="1">
        <v>44255</v>
      </c>
      <c r="D3451" s="2">
        <v>44256</v>
      </c>
      <c r="E3451" t="s">
        <v>107</v>
      </c>
      <c r="F3451" t="s">
        <v>299</v>
      </c>
      <c r="G3451" t="s">
        <v>5131</v>
      </c>
      <c r="H3451" s="4">
        <v>16400</v>
      </c>
      <c r="I3451" s="4">
        <v>260.42</v>
      </c>
      <c r="J3451" s="4">
        <v>861.75</v>
      </c>
      <c r="K3451" s="4">
        <v>15538.25</v>
      </c>
      <c r="L3451" s="2">
        <v>45291</v>
      </c>
      <c r="M3451" t="s">
        <v>6</v>
      </c>
    </row>
    <row r="3452" spans="1:13" ht="12.75" customHeight="1" x14ac:dyDescent="0.25">
      <c r="A3452" t="s">
        <v>5136</v>
      </c>
      <c r="B3452" t="s">
        <v>4516</v>
      </c>
      <c r="C3452" s="1">
        <v>44255</v>
      </c>
      <c r="D3452" s="2">
        <v>44256</v>
      </c>
      <c r="E3452" t="s">
        <v>107</v>
      </c>
      <c r="F3452" t="s">
        <v>299</v>
      </c>
      <c r="G3452" t="s">
        <v>5131</v>
      </c>
      <c r="H3452" s="4">
        <v>1600</v>
      </c>
      <c r="I3452" s="4">
        <v>25.41</v>
      </c>
      <c r="J3452" s="4">
        <v>84.08</v>
      </c>
      <c r="K3452" s="4">
        <v>1515.92</v>
      </c>
      <c r="L3452" s="2">
        <v>45291</v>
      </c>
      <c r="M3452" t="s">
        <v>6</v>
      </c>
    </row>
    <row r="3453" spans="1:13" ht="12.75" customHeight="1" x14ac:dyDescent="0.25">
      <c r="A3453" t="s">
        <v>5137</v>
      </c>
      <c r="B3453" t="s">
        <v>5138</v>
      </c>
      <c r="C3453" s="1">
        <v>44259</v>
      </c>
      <c r="D3453" s="2">
        <v>44287</v>
      </c>
      <c r="E3453" t="s">
        <v>107</v>
      </c>
      <c r="F3453" t="s">
        <v>299</v>
      </c>
      <c r="G3453" t="s">
        <v>5139</v>
      </c>
      <c r="H3453" s="4">
        <v>1600</v>
      </c>
      <c r="I3453" s="4">
        <v>25.42</v>
      </c>
      <c r="J3453" s="4">
        <v>81.42</v>
      </c>
      <c r="K3453" s="4">
        <v>1518.58</v>
      </c>
      <c r="L3453" s="2">
        <v>45291</v>
      </c>
      <c r="M3453" t="s">
        <v>6</v>
      </c>
    </row>
    <row r="3454" spans="1:13" ht="12.75" customHeight="1" x14ac:dyDescent="0.25">
      <c r="A3454" t="s">
        <v>5140</v>
      </c>
      <c r="B3454" t="s">
        <v>5141</v>
      </c>
      <c r="C3454" s="1">
        <v>44259</v>
      </c>
      <c r="D3454" s="2">
        <v>44287</v>
      </c>
      <c r="E3454" t="s">
        <v>107</v>
      </c>
      <c r="F3454" t="s">
        <v>299</v>
      </c>
      <c r="G3454" t="s">
        <v>5139</v>
      </c>
      <c r="H3454" s="4">
        <v>1200</v>
      </c>
      <c r="I3454" s="4">
        <v>19.059999999999999</v>
      </c>
      <c r="J3454" s="4">
        <v>61.06</v>
      </c>
      <c r="K3454" s="4">
        <v>1138.94</v>
      </c>
      <c r="L3454" s="2">
        <v>45291</v>
      </c>
      <c r="M3454" t="s">
        <v>6</v>
      </c>
    </row>
    <row r="3455" spans="1:13" ht="12.75" customHeight="1" x14ac:dyDescent="0.25">
      <c r="A3455" t="s">
        <v>5142</v>
      </c>
      <c r="B3455" t="s">
        <v>5143</v>
      </c>
      <c r="C3455" s="1">
        <v>44259</v>
      </c>
      <c r="D3455" s="2">
        <v>44287</v>
      </c>
      <c r="E3455" t="s">
        <v>107</v>
      </c>
      <c r="F3455" t="s">
        <v>299</v>
      </c>
      <c r="G3455" t="s">
        <v>5139</v>
      </c>
      <c r="H3455" s="4">
        <v>12000</v>
      </c>
      <c r="I3455" s="4">
        <v>190.62</v>
      </c>
      <c r="J3455" s="4">
        <v>610.62</v>
      </c>
      <c r="K3455" s="4">
        <v>11389.38</v>
      </c>
      <c r="L3455" s="2">
        <v>45291</v>
      </c>
      <c r="M3455" t="s">
        <v>6</v>
      </c>
    </row>
    <row r="3456" spans="1:13" ht="12.75" customHeight="1" x14ac:dyDescent="0.25">
      <c r="A3456" t="s">
        <v>5144</v>
      </c>
      <c r="B3456" t="s">
        <v>5145</v>
      </c>
      <c r="C3456" s="1">
        <v>44259</v>
      </c>
      <c r="D3456" s="2">
        <v>44287</v>
      </c>
      <c r="E3456" t="s">
        <v>107</v>
      </c>
      <c r="F3456" t="s">
        <v>299</v>
      </c>
      <c r="G3456" t="s">
        <v>5139</v>
      </c>
      <c r="H3456" s="4">
        <v>1815</v>
      </c>
      <c r="I3456" s="4">
        <v>28.83</v>
      </c>
      <c r="J3456" s="4">
        <v>92.36</v>
      </c>
      <c r="K3456" s="4">
        <v>1722.64</v>
      </c>
      <c r="L3456" s="2">
        <v>45291</v>
      </c>
      <c r="M3456" t="s">
        <v>6</v>
      </c>
    </row>
    <row r="3457" spans="1:13" ht="12.75" customHeight="1" x14ac:dyDescent="0.25">
      <c r="A3457" t="s">
        <v>5146</v>
      </c>
      <c r="B3457" t="s">
        <v>4478</v>
      </c>
      <c r="C3457" s="1">
        <v>44259</v>
      </c>
      <c r="D3457" s="2">
        <v>44287</v>
      </c>
      <c r="E3457" t="s">
        <v>107</v>
      </c>
      <c r="F3457" t="s">
        <v>299</v>
      </c>
      <c r="G3457" t="s">
        <v>5139</v>
      </c>
      <c r="H3457" s="4">
        <v>4500</v>
      </c>
      <c r="I3457" s="4">
        <v>71.48</v>
      </c>
      <c r="J3457" s="4">
        <v>228.98</v>
      </c>
      <c r="K3457" s="4">
        <v>4271.0200000000004</v>
      </c>
      <c r="L3457" s="2">
        <v>45291</v>
      </c>
      <c r="M3457" t="s">
        <v>6</v>
      </c>
    </row>
    <row r="3458" spans="1:13" ht="12.75" customHeight="1" x14ac:dyDescent="0.25">
      <c r="A3458" t="s">
        <v>5147</v>
      </c>
      <c r="B3458" t="s">
        <v>5148</v>
      </c>
      <c r="C3458" s="1">
        <v>44259</v>
      </c>
      <c r="D3458" s="2">
        <v>44287</v>
      </c>
      <c r="E3458" t="s">
        <v>107</v>
      </c>
      <c r="F3458" t="s">
        <v>299</v>
      </c>
      <c r="G3458" t="s">
        <v>5139</v>
      </c>
      <c r="H3458" s="4">
        <v>127800</v>
      </c>
      <c r="I3458" s="4">
        <v>2030.08</v>
      </c>
      <c r="J3458" s="4">
        <v>6503.08</v>
      </c>
      <c r="K3458" s="4">
        <v>121296.92</v>
      </c>
      <c r="L3458" s="2">
        <v>45291</v>
      </c>
      <c r="M3458" t="s">
        <v>6</v>
      </c>
    </row>
    <row r="3459" spans="1:13" ht="12.75" customHeight="1" x14ac:dyDescent="0.25">
      <c r="A3459" t="s">
        <v>5149</v>
      </c>
      <c r="B3459" t="s">
        <v>5150</v>
      </c>
      <c r="C3459" s="1">
        <v>44259</v>
      </c>
      <c r="D3459" s="2">
        <v>44287</v>
      </c>
      <c r="E3459" t="s">
        <v>107</v>
      </c>
      <c r="F3459" t="s">
        <v>299</v>
      </c>
      <c r="G3459" t="s">
        <v>5139</v>
      </c>
      <c r="H3459" s="4">
        <v>13725</v>
      </c>
      <c r="I3459" s="4">
        <v>218.02</v>
      </c>
      <c r="J3459" s="4">
        <v>698.4</v>
      </c>
      <c r="K3459" s="4">
        <v>13026.6</v>
      </c>
      <c r="L3459" s="2">
        <v>45291</v>
      </c>
      <c r="M3459" t="s">
        <v>6</v>
      </c>
    </row>
    <row r="3460" spans="1:13" ht="12.75" customHeight="1" x14ac:dyDescent="0.25">
      <c r="A3460" t="s">
        <v>5151</v>
      </c>
      <c r="B3460" t="s">
        <v>5152</v>
      </c>
      <c r="C3460" s="1">
        <v>44259</v>
      </c>
      <c r="D3460" s="2">
        <v>44287</v>
      </c>
      <c r="E3460" t="s">
        <v>107</v>
      </c>
      <c r="F3460" t="s">
        <v>299</v>
      </c>
      <c r="G3460" t="s">
        <v>5139</v>
      </c>
      <c r="H3460" s="4">
        <v>9000</v>
      </c>
      <c r="I3460" s="4">
        <v>142.96</v>
      </c>
      <c r="J3460" s="4">
        <v>457.96</v>
      </c>
      <c r="K3460" s="4">
        <v>8542.0400000000009</v>
      </c>
      <c r="L3460" s="2">
        <v>45291</v>
      </c>
      <c r="M3460" t="s">
        <v>6</v>
      </c>
    </row>
    <row r="3461" spans="1:13" ht="12.75" customHeight="1" x14ac:dyDescent="0.25">
      <c r="A3461" t="s">
        <v>5153</v>
      </c>
      <c r="B3461" t="s">
        <v>5154</v>
      </c>
      <c r="C3461" s="1">
        <v>44259</v>
      </c>
      <c r="D3461" s="2">
        <v>44287</v>
      </c>
      <c r="E3461" t="s">
        <v>107</v>
      </c>
      <c r="F3461" t="s">
        <v>299</v>
      </c>
      <c r="G3461" t="s">
        <v>5139</v>
      </c>
      <c r="H3461" s="4">
        <v>39775</v>
      </c>
      <c r="I3461" s="4">
        <v>631.82000000000005</v>
      </c>
      <c r="J3461" s="4">
        <v>2023.95</v>
      </c>
      <c r="K3461" s="4">
        <v>37751.050000000003</v>
      </c>
      <c r="L3461" s="2">
        <v>45291</v>
      </c>
      <c r="M3461" t="s">
        <v>6</v>
      </c>
    </row>
    <row r="3462" spans="1:13" ht="12.75" customHeight="1" x14ac:dyDescent="0.25">
      <c r="A3462" t="s">
        <v>5155</v>
      </c>
      <c r="B3462" t="s">
        <v>5156</v>
      </c>
      <c r="C3462" s="1">
        <v>44259</v>
      </c>
      <c r="D3462" s="2">
        <v>44287</v>
      </c>
      <c r="E3462" t="s">
        <v>107</v>
      </c>
      <c r="F3462" t="s">
        <v>299</v>
      </c>
      <c r="G3462" t="s">
        <v>5139</v>
      </c>
      <c r="H3462" s="4">
        <v>15125</v>
      </c>
      <c r="I3462" s="4">
        <v>240.26</v>
      </c>
      <c r="J3462" s="4">
        <v>769.64</v>
      </c>
      <c r="K3462" s="4">
        <v>14355.36</v>
      </c>
      <c r="L3462" s="2">
        <v>45291</v>
      </c>
      <c r="M3462" t="s">
        <v>6</v>
      </c>
    </row>
    <row r="3463" spans="1:13" ht="12.75" customHeight="1" x14ac:dyDescent="0.25">
      <c r="A3463" t="s">
        <v>5157</v>
      </c>
      <c r="B3463" t="s">
        <v>5158</v>
      </c>
      <c r="C3463" s="1">
        <v>44259</v>
      </c>
      <c r="D3463" s="2">
        <v>44287</v>
      </c>
      <c r="E3463" t="s">
        <v>107</v>
      </c>
      <c r="F3463" t="s">
        <v>299</v>
      </c>
      <c r="G3463" t="s">
        <v>5139</v>
      </c>
      <c r="H3463" s="4">
        <v>3600</v>
      </c>
      <c r="I3463" s="4">
        <v>57.19</v>
      </c>
      <c r="J3463" s="4">
        <v>183.19</v>
      </c>
      <c r="K3463" s="4">
        <v>3416.81</v>
      </c>
      <c r="L3463" s="2">
        <v>45291</v>
      </c>
      <c r="M3463" t="s">
        <v>6</v>
      </c>
    </row>
    <row r="3464" spans="1:13" ht="12.75" customHeight="1" x14ac:dyDescent="0.25">
      <c r="A3464" t="s">
        <v>5159</v>
      </c>
      <c r="B3464" t="s">
        <v>4647</v>
      </c>
      <c r="C3464" s="1">
        <v>44271</v>
      </c>
      <c r="D3464" s="2">
        <v>44287</v>
      </c>
      <c r="E3464" t="s">
        <v>107</v>
      </c>
      <c r="F3464" t="s">
        <v>299</v>
      </c>
      <c r="G3464" t="s">
        <v>5139</v>
      </c>
      <c r="H3464" s="4">
        <v>2070</v>
      </c>
      <c r="I3464" s="4">
        <v>32.880000000000003</v>
      </c>
      <c r="J3464" s="4">
        <v>105.33</v>
      </c>
      <c r="K3464" s="4">
        <v>1964.67</v>
      </c>
      <c r="L3464" s="2">
        <v>45291</v>
      </c>
      <c r="M3464" t="s">
        <v>6</v>
      </c>
    </row>
    <row r="3465" spans="1:13" ht="12.75" customHeight="1" x14ac:dyDescent="0.25">
      <c r="A3465" t="s">
        <v>5160</v>
      </c>
      <c r="B3465" t="s">
        <v>4514</v>
      </c>
      <c r="C3465" s="1">
        <v>44271</v>
      </c>
      <c r="D3465" s="2">
        <v>44287</v>
      </c>
      <c r="E3465" t="s">
        <v>107</v>
      </c>
      <c r="F3465" t="s">
        <v>299</v>
      </c>
      <c r="G3465" t="s">
        <v>5139</v>
      </c>
      <c r="H3465" s="4">
        <v>9430</v>
      </c>
      <c r="I3465" s="4">
        <v>149.79</v>
      </c>
      <c r="J3465" s="4">
        <v>479.84</v>
      </c>
      <c r="K3465" s="4">
        <v>8950.16</v>
      </c>
      <c r="L3465" s="2">
        <v>45291</v>
      </c>
      <c r="M3465" t="s">
        <v>6</v>
      </c>
    </row>
    <row r="3466" spans="1:13" ht="12.75" customHeight="1" x14ac:dyDescent="0.25">
      <c r="A3466" t="s">
        <v>5161</v>
      </c>
      <c r="B3466" t="s">
        <v>5141</v>
      </c>
      <c r="C3466" s="1">
        <v>44274</v>
      </c>
      <c r="D3466" s="2">
        <v>44287</v>
      </c>
      <c r="E3466" t="s">
        <v>107</v>
      </c>
      <c r="F3466" t="s">
        <v>299</v>
      </c>
      <c r="G3466" t="s">
        <v>5139</v>
      </c>
      <c r="H3466" s="4">
        <v>3300</v>
      </c>
      <c r="I3466" s="4">
        <v>52.42</v>
      </c>
      <c r="J3466" s="4">
        <v>167.92</v>
      </c>
      <c r="K3466" s="4">
        <v>3132.08</v>
      </c>
      <c r="L3466" s="2">
        <v>45291</v>
      </c>
      <c r="M3466" t="s">
        <v>6</v>
      </c>
    </row>
    <row r="3467" spans="1:13" ht="12.75" customHeight="1" x14ac:dyDescent="0.25">
      <c r="A3467" t="s">
        <v>5162</v>
      </c>
      <c r="B3467" t="s">
        <v>4516</v>
      </c>
      <c r="C3467" s="1">
        <v>44274</v>
      </c>
      <c r="D3467" s="2">
        <v>44287</v>
      </c>
      <c r="E3467" t="s">
        <v>107</v>
      </c>
      <c r="F3467" t="s">
        <v>299</v>
      </c>
      <c r="G3467" t="s">
        <v>5139</v>
      </c>
      <c r="H3467" s="4">
        <v>4500</v>
      </c>
      <c r="I3467" s="4">
        <v>71.48</v>
      </c>
      <c r="J3467" s="4">
        <v>228.98</v>
      </c>
      <c r="K3467" s="4">
        <v>4271.0200000000004</v>
      </c>
      <c r="L3467" s="2">
        <v>45291</v>
      </c>
      <c r="M3467" t="s">
        <v>6</v>
      </c>
    </row>
    <row r="3468" spans="1:13" ht="12.75" customHeight="1" x14ac:dyDescent="0.25">
      <c r="A3468" t="s">
        <v>5163</v>
      </c>
      <c r="B3468" t="s">
        <v>4514</v>
      </c>
      <c r="C3468" s="1">
        <v>44274</v>
      </c>
      <c r="D3468" s="2">
        <v>44287</v>
      </c>
      <c r="E3468" t="s">
        <v>107</v>
      </c>
      <c r="F3468" t="s">
        <v>299</v>
      </c>
      <c r="G3468" t="s">
        <v>5139</v>
      </c>
      <c r="H3468" s="4">
        <v>104120</v>
      </c>
      <c r="I3468" s="4">
        <v>1653.92</v>
      </c>
      <c r="J3468" s="4">
        <v>5298.12</v>
      </c>
      <c r="K3468" s="4">
        <v>98821.88</v>
      </c>
      <c r="L3468" s="2">
        <v>45291</v>
      </c>
      <c r="M3468" t="s">
        <v>6</v>
      </c>
    </row>
    <row r="3469" spans="1:13" ht="12.75" customHeight="1" x14ac:dyDescent="0.25">
      <c r="A3469" t="s">
        <v>5164</v>
      </c>
      <c r="B3469" t="s">
        <v>5165</v>
      </c>
      <c r="C3469" s="1">
        <v>44286</v>
      </c>
      <c r="D3469" s="2">
        <v>44287</v>
      </c>
      <c r="E3469" t="s">
        <v>107</v>
      </c>
      <c r="F3469" t="s">
        <v>299</v>
      </c>
      <c r="G3469" t="s">
        <v>5139</v>
      </c>
      <c r="H3469" s="4">
        <v>96123.06</v>
      </c>
      <c r="I3469" s="4">
        <v>1526.89</v>
      </c>
      <c r="J3469" s="4">
        <v>4891.2</v>
      </c>
      <c r="K3469" s="4">
        <v>91231.86</v>
      </c>
      <c r="L3469" s="2">
        <v>45291</v>
      </c>
      <c r="M3469" t="s">
        <v>6</v>
      </c>
    </row>
    <row r="3470" spans="1:13" ht="12.75" customHeight="1" x14ac:dyDescent="0.25">
      <c r="A3470" t="s">
        <v>5166</v>
      </c>
      <c r="B3470" t="s">
        <v>5167</v>
      </c>
      <c r="C3470" s="1">
        <v>44377</v>
      </c>
      <c r="D3470" s="2">
        <v>44378</v>
      </c>
      <c r="E3470" t="s">
        <v>107</v>
      </c>
      <c r="F3470" t="s">
        <v>299</v>
      </c>
      <c r="G3470" t="s">
        <v>5168</v>
      </c>
      <c r="H3470" s="4">
        <v>165795.20000000001</v>
      </c>
      <c r="I3470" s="4">
        <v>2636.42</v>
      </c>
      <c r="J3470" s="4">
        <v>7610.27</v>
      </c>
      <c r="K3470" s="4">
        <v>158184.93</v>
      </c>
      <c r="L3470" s="2">
        <v>45291</v>
      </c>
      <c r="M3470" t="s">
        <v>6</v>
      </c>
    </row>
    <row r="3471" spans="1:13" ht="12.75" customHeight="1" x14ac:dyDescent="0.25">
      <c r="A3471" t="s">
        <v>5169</v>
      </c>
      <c r="B3471" t="s">
        <v>4514</v>
      </c>
      <c r="C3471" s="1">
        <v>44377</v>
      </c>
      <c r="D3471" s="2">
        <v>44378</v>
      </c>
      <c r="E3471" t="s">
        <v>107</v>
      </c>
      <c r="F3471" t="s">
        <v>299</v>
      </c>
      <c r="G3471" t="s">
        <v>5168</v>
      </c>
      <c r="H3471" s="4">
        <v>8800</v>
      </c>
      <c r="I3471" s="4">
        <v>139.94</v>
      </c>
      <c r="J3471" s="4">
        <v>403.94</v>
      </c>
      <c r="K3471" s="4">
        <v>8396.06</v>
      </c>
      <c r="L3471" s="2">
        <v>45291</v>
      </c>
      <c r="M3471" t="s">
        <v>6</v>
      </c>
    </row>
    <row r="3472" spans="1:13" ht="12.75" customHeight="1" x14ac:dyDescent="0.25">
      <c r="A3472" t="s">
        <v>5170</v>
      </c>
      <c r="B3472" t="s">
        <v>4647</v>
      </c>
      <c r="C3472" s="1">
        <v>44377</v>
      </c>
      <c r="D3472" s="2">
        <v>44378</v>
      </c>
      <c r="E3472" t="s">
        <v>107</v>
      </c>
      <c r="F3472" t="s">
        <v>299</v>
      </c>
      <c r="G3472" t="s">
        <v>5168</v>
      </c>
      <c r="H3472" s="4">
        <v>2841</v>
      </c>
      <c r="I3472" s="4">
        <v>45.18</v>
      </c>
      <c r="J3472" s="4">
        <v>130.41</v>
      </c>
      <c r="K3472" s="4">
        <v>2710.59</v>
      </c>
      <c r="L3472" s="2">
        <v>45291</v>
      </c>
      <c r="M3472" t="s">
        <v>6</v>
      </c>
    </row>
    <row r="3473" spans="1:13" ht="12.75" customHeight="1" x14ac:dyDescent="0.25">
      <c r="A3473" t="s">
        <v>5171</v>
      </c>
      <c r="B3473" t="s">
        <v>3135</v>
      </c>
      <c r="C3473" s="1">
        <v>44377</v>
      </c>
      <c r="D3473" s="2">
        <v>44378</v>
      </c>
      <c r="E3473" t="s">
        <v>107</v>
      </c>
      <c r="F3473" t="s">
        <v>299</v>
      </c>
      <c r="G3473" t="s">
        <v>5168</v>
      </c>
      <c r="H3473" s="4">
        <v>2300</v>
      </c>
      <c r="I3473" s="4">
        <v>36.57</v>
      </c>
      <c r="J3473" s="4">
        <v>105.57</v>
      </c>
      <c r="K3473" s="4">
        <v>2194.4299999999998</v>
      </c>
      <c r="L3473" s="2">
        <v>45291</v>
      </c>
      <c r="M3473" t="s">
        <v>6</v>
      </c>
    </row>
    <row r="3474" spans="1:13" ht="12.75" customHeight="1" x14ac:dyDescent="0.25">
      <c r="A3474" t="s">
        <v>5172</v>
      </c>
      <c r="B3474" t="s">
        <v>4912</v>
      </c>
      <c r="C3474" s="1">
        <v>44377</v>
      </c>
      <c r="D3474" s="2">
        <v>44378</v>
      </c>
      <c r="E3474" t="s">
        <v>107</v>
      </c>
      <c r="F3474" t="s">
        <v>299</v>
      </c>
      <c r="G3474" t="s">
        <v>5168</v>
      </c>
      <c r="H3474" s="4">
        <v>2800</v>
      </c>
      <c r="I3474" s="4">
        <v>44.53</v>
      </c>
      <c r="J3474" s="4">
        <v>128.53</v>
      </c>
      <c r="K3474" s="4">
        <v>2671.47</v>
      </c>
      <c r="L3474" s="2">
        <v>45291</v>
      </c>
      <c r="M3474" t="s">
        <v>6</v>
      </c>
    </row>
    <row r="3475" spans="1:13" ht="12.75" customHeight="1" x14ac:dyDescent="0.25">
      <c r="A3475" t="s">
        <v>5173</v>
      </c>
      <c r="B3475" t="s">
        <v>4670</v>
      </c>
      <c r="C3475" s="1">
        <v>44377</v>
      </c>
      <c r="D3475" s="2">
        <v>44378</v>
      </c>
      <c r="E3475" t="s">
        <v>107</v>
      </c>
      <c r="F3475" t="s">
        <v>299</v>
      </c>
      <c r="G3475" t="s">
        <v>5168</v>
      </c>
      <c r="H3475" s="4">
        <v>3200</v>
      </c>
      <c r="I3475" s="4">
        <v>50.89</v>
      </c>
      <c r="J3475" s="4">
        <v>146.88999999999999</v>
      </c>
      <c r="K3475" s="4">
        <v>3053.11</v>
      </c>
      <c r="L3475" s="2">
        <v>45291</v>
      </c>
      <c r="M3475" t="s">
        <v>6</v>
      </c>
    </row>
    <row r="3476" spans="1:13" ht="12.75" customHeight="1" x14ac:dyDescent="0.25">
      <c r="A3476" t="s">
        <v>5174</v>
      </c>
      <c r="B3476" t="s">
        <v>5004</v>
      </c>
      <c r="C3476" s="1">
        <v>44377</v>
      </c>
      <c r="D3476" s="2">
        <v>44378</v>
      </c>
      <c r="E3476" t="s">
        <v>107</v>
      </c>
      <c r="F3476" t="s">
        <v>299</v>
      </c>
      <c r="G3476" t="s">
        <v>5168</v>
      </c>
      <c r="H3476" s="4">
        <v>3200</v>
      </c>
      <c r="I3476" s="4">
        <v>50.89</v>
      </c>
      <c r="J3476" s="4">
        <v>146.88999999999999</v>
      </c>
      <c r="K3476" s="4">
        <v>3053.11</v>
      </c>
      <c r="L3476" s="2">
        <v>45291</v>
      </c>
      <c r="M3476" t="s">
        <v>6</v>
      </c>
    </row>
    <row r="3477" spans="1:13" ht="12.75" customHeight="1" x14ac:dyDescent="0.25">
      <c r="A3477" t="s">
        <v>5175</v>
      </c>
      <c r="B3477" t="s">
        <v>4827</v>
      </c>
      <c r="C3477" s="1">
        <v>44377</v>
      </c>
      <c r="D3477" s="2">
        <v>44378</v>
      </c>
      <c r="E3477" t="s">
        <v>107</v>
      </c>
      <c r="F3477" t="s">
        <v>299</v>
      </c>
      <c r="G3477" t="s">
        <v>5168</v>
      </c>
      <c r="H3477" s="4">
        <v>1800</v>
      </c>
      <c r="I3477" s="4">
        <v>28.62</v>
      </c>
      <c r="J3477" s="4">
        <v>82.62</v>
      </c>
      <c r="K3477" s="4">
        <v>1717.38</v>
      </c>
      <c r="L3477" s="2">
        <v>45291</v>
      </c>
      <c r="M3477" t="s">
        <v>6</v>
      </c>
    </row>
    <row r="3478" spans="1:13" ht="12.75" customHeight="1" x14ac:dyDescent="0.25">
      <c r="A3478" t="s">
        <v>5176</v>
      </c>
      <c r="B3478" t="s">
        <v>4591</v>
      </c>
      <c r="C3478" s="1">
        <v>44377</v>
      </c>
      <c r="D3478" s="2">
        <v>44378</v>
      </c>
      <c r="E3478" t="s">
        <v>107</v>
      </c>
      <c r="F3478" t="s">
        <v>299</v>
      </c>
      <c r="G3478" t="s">
        <v>5168</v>
      </c>
      <c r="H3478" s="4">
        <v>24800</v>
      </c>
      <c r="I3478" s="4">
        <v>394.36</v>
      </c>
      <c r="J3478" s="4">
        <v>1138.3599999999999</v>
      </c>
      <c r="K3478" s="4">
        <v>23661.64</v>
      </c>
      <c r="L3478" s="2">
        <v>45291</v>
      </c>
      <c r="M3478" t="s">
        <v>6</v>
      </c>
    </row>
    <row r="3479" spans="1:13" ht="12.75" customHeight="1" x14ac:dyDescent="0.25">
      <c r="A3479" t="s">
        <v>5177</v>
      </c>
      <c r="B3479" t="s">
        <v>4478</v>
      </c>
      <c r="C3479" s="1">
        <v>44377</v>
      </c>
      <c r="D3479" s="2">
        <v>44378</v>
      </c>
      <c r="E3479" t="s">
        <v>107</v>
      </c>
      <c r="F3479" t="s">
        <v>299</v>
      </c>
      <c r="G3479" t="s">
        <v>5168</v>
      </c>
      <c r="H3479" s="4">
        <v>71800</v>
      </c>
      <c r="I3479" s="4">
        <v>1141.74</v>
      </c>
      <c r="J3479" s="4">
        <v>3295.74</v>
      </c>
      <c r="K3479" s="4">
        <v>68504.259999999995</v>
      </c>
      <c r="L3479" s="2">
        <v>45291</v>
      </c>
      <c r="M3479" t="s">
        <v>6</v>
      </c>
    </row>
    <row r="3480" spans="1:13" ht="12.75" customHeight="1" x14ac:dyDescent="0.25">
      <c r="A3480" t="s">
        <v>5178</v>
      </c>
      <c r="B3480" t="s">
        <v>5179</v>
      </c>
      <c r="C3480" s="1">
        <v>44408</v>
      </c>
      <c r="D3480" s="2">
        <v>44409</v>
      </c>
      <c r="E3480" t="s">
        <v>107</v>
      </c>
      <c r="F3480" t="s">
        <v>299</v>
      </c>
      <c r="G3480" t="s">
        <v>5180</v>
      </c>
      <c r="H3480" s="4">
        <v>840</v>
      </c>
      <c r="I3480" s="4">
        <v>13.36</v>
      </c>
      <c r="J3480" s="4">
        <v>37.159999999999997</v>
      </c>
      <c r="K3480" s="4">
        <v>802.84</v>
      </c>
      <c r="L3480" s="2">
        <v>45291</v>
      </c>
      <c r="M3480" t="s">
        <v>6</v>
      </c>
    </row>
    <row r="3481" spans="1:13" ht="12.75" customHeight="1" x14ac:dyDescent="0.25">
      <c r="A3481" t="s">
        <v>5181</v>
      </c>
      <c r="B3481" t="s">
        <v>4482</v>
      </c>
      <c r="C3481" s="1">
        <v>44408</v>
      </c>
      <c r="D3481" s="2">
        <v>44409</v>
      </c>
      <c r="E3481" t="s">
        <v>107</v>
      </c>
      <c r="F3481" t="s">
        <v>299</v>
      </c>
      <c r="G3481" t="s">
        <v>5180</v>
      </c>
      <c r="H3481" s="4">
        <v>5500</v>
      </c>
      <c r="I3481" s="4">
        <v>87.49</v>
      </c>
      <c r="J3481" s="4">
        <v>243.32</v>
      </c>
      <c r="K3481" s="4">
        <v>5256.68</v>
      </c>
      <c r="L3481" s="2">
        <v>45291</v>
      </c>
      <c r="M3481" t="s">
        <v>6</v>
      </c>
    </row>
    <row r="3482" spans="1:13" ht="12.75" customHeight="1" x14ac:dyDescent="0.25">
      <c r="A3482" t="s">
        <v>5182</v>
      </c>
      <c r="B3482" t="s">
        <v>4478</v>
      </c>
      <c r="C3482" s="1">
        <v>44408</v>
      </c>
      <c r="D3482" s="2">
        <v>44409</v>
      </c>
      <c r="E3482" t="s">
        <v>107</v>
      </c>
      <c r="F3482" t="s">
        <v>299</v>
      </c>
      <c r="G3482" t="s">
        <v>5180</v>
      </c>
      <c r="H3482" s="4">
        <v>143310</v>
      </c>
      <c r="I3482" s="4">
        <v>2279.67</v>
      </c>
      <c r="J3482" s="4">
        <v>6340.12</v>
      </c>
      <c r="K3482" s="4">
        <v>136969.88</v>
      </c>
      <c r="L3482" s="2">
        <v>45291</v>
      </c>
      <c r="M3482" t="s">
        <v>6</v>
      </c>
    </row>
    <row r="3483" spans="1:13" ht="12.75" customHeight="1" x14ac:dyDescent="0.25">
      <c r="A3483" t="s">
        <v>5183</v>
      </c>
      <c r="B3483" t="s">
        <v>4525</v>
      </c>
      <c r="C3483" s="1">
        <v>44408</v>
      </c>
      <c r="D3483" s="2">
        <v>44409</v>
      </c>
      <c r="E3483" t="s">
        <v>107</v>
      </c>
      <c r="F3483" t="s">
        <v>299</v>
      </c>
      <c r="G3483" t="s">
        <v>5180</v>
      </c>
      <c r="H3483" s="4">
        <v>3150</v>
      </c>
      <c r="I3483" s="4">
        <v>50.11</v>
      </c>
      <c r="J3483" s="4">
        <v>139.36000000000001</v>
      </c>
      <c r="K3483" s="4">
        <v>3010.64</v>
      </c>
      <c r="L3483" s="2">
        <v>45291</v>
      </c>
      <c r="M3483" t="s">
        <v>6</v>
      </c>
    </row>
    <row r="3484" spans="1:13" ht="12.75" customHeight="1" x14ac:dyDescent="0.25">
      <c r="A3484" t="s">
        <v>5184</v>
      </c>
      <c r="B3484" t="s">
        <v>4827</v>
      </c>
      <c r="C3484" s="1">
        <v>44408</v>
      </c>
      <c r="D3484" s="2">
        <v>44409</v>
      </c>
      <c r="E3484" t="s">
        <v>107</v>
      </c>
      <c r="F3484" t="s">
        <v>299</v>
      </c>
      <c r="G3484" t="s">
        <v>5180</v>
      </c>
      <c r="H3484" s="4">
        <v>7200</v>
      </c>
      <c r="I3484" s="4">
        <v>114.53</v>
      </c>
      <c r="J3484" s="4">
        <v>318.52999999999997</v>
      </c>
      <c r="K3484" s="4">
        <v>6881.47</v>
      </c>
      <c r="L3484" s="2">
        <v>45291</v>
      </c>
      <c r="M3484" t="s">
        <v>6</v>
      </c>
    </row>
    <row r="3485" spans="1:13" ht="12.75" customHeight="1" x14ac:dyDescent="0.25">
      <c r="A3485" t="s">
        <v>5185</v>
      </c>
      <c r="B3485" t="s">
        <v>4514</v>
      </c>
      <c r="C3485" s="1">
        <v>44439</v>
      </c>
      <c r="D3485" s="2">
        <v>44440</v>
      </c>
      <c r="E3485" t="s">
        <v>107</v>
      </c>
      <c r="F3485" t="s">
        <v>299</v>
      </c>
      <c r="G3485" t="s">
        <v>5186</v>
      </c>
      <c r="H3485" s="4">
        <v>63070</v>
      </c>
      <c r="I3485" s="4">
        <v>1003.62</v>
      </c>
      <c r="J3485" s="4">
        <v>2685.49</v>
      </c>
      <c r="K3485" s="4">
        <v>60384.51</v>
      </c>
      <c r="L3485" s="2">
        <v>45291</v>
      </c>
      <c r="M3485" t="s">
        <v>6</v>
      </c>
    </row>
    <row r="3486" spans="1:13" ht="12.75" customHeight="1" x14ac:dyDescent="0.25">
      <c r="A3486" t="s">
        <v>5187</v>
      </c>
      <c r="B3486" t="s">
        <v>4596</v>
      </c>
      <c r="C3486" s="1">
        <v>44439</v>
      </c>
      <c r="D3486" s="2">
        <v>44440</v>
      </c>
      <c r="E3486" t="s">
        <v>107</v>
      </c>
      <c r="F3486" t="s">
        <v>299</v>
      </c>
      <c r="G3486" t="s">
        <v>5186</v>
      </c>
      <c r="H3486" s="4">
        <v>1100</v>
      </c>
      <c r="I3486" s="4">
        <v>17.510000000000002</v>
      </c>
      <c r="J3486" s="4">
        <v>46.84</v>
      </c>
      <c r="K3486" s="4">
        <v>1053.1600000000001</v>
      </c>
      <c r="L3486" s="2">
        <v>45291</v>
      </c>
      <c r="M3486" t="s">
        <v>6</v>
      </c>
    </row>
    <row r="3487" spans="1:13" ht="12.75" customHeight="1" x14ac:dyDescent="0.25">
      <c r="A3487" t="s">
        <v>5188</v>
      </c>
      <c r="B3487" t="s">
        <v>4482</v>
      </c>
      <c r="C3487" s="1">
        <v>44439</v>
      </c>
      <c r="D3487" s="2">
        <v>44440</v>
      </c>
      <c r="E3487" t="s">
        <v>107</v>
      </c>
      <c r="F3487" t="s">
        <v>299</v>
      </c>
      <c r="G3487" t="s">
        <v>5186</v>
      </c>
      <c r="H3487" s="4">
        <v>1513</v>
      </c>
      <c r="I3487" s="4">
        <v>24.08</v>
      </c>
      <c r="J3487" s="4">
        <v>64.430000000000007</v>
      </c>
      <c r="K3487" s="4">
        <v>1448.57</v>
      </c>
      <c r="L3487" s="2">
        <v>45291</v>
      </c>
      <c r="M3487" t="s">
        <v>6</v>
      </c>
    </row>
    <row r="3488" spans="1:13" ht="12.75" customHeight="1" x14ac:dyDescent="0.25">
      <c r="A3488" t="s">
        <v>5189</v>
      </c>
      <c r="B3488" t="s">
        <v>4512</v>
      </c>
      <c r="C3488" s="1">
        <v>44439</v>
      </c>
      <c r="D3488" s="2">
        <v>44440</v>
      </c>
      <c r="E3488" t="s">
        <v>107</v>
      </c>
      <c r="F3488" t="s">
        <v>299</v>
      </c>
      <c r="G3488" t="s">
        <v>5186</v>
      </c>
      <c r="H3488" s="4">
        <v>6000</v>
      </c>
      <c r="I3488" s="4">
        <v>95.48</v>
      </c>
      <c r="J3488" s="4">
        <v>255.48</v>
      </c>
      <c r="K3488" s="4">
        <v>5744.52</v>
      </c>
      <c r="L3488" s="2">
        <v>45291</v>
      </c>
      <c r="M3488" t="s">
        <v>6</v>
      </c>
    </row>
    <row r="3489" spans="1:13" ht="12.75" customHeight="1" x14ac:dyDescent="0.25">
      <c r="A3489" t="s">
        <v>5190</v>
      </c>
      <c r="B3489" t="s">
        <v>4720</v>
      </c>
      <c r="C3489" s="1">
        <v>44439</v>
      </c>
      <c r="D3489" s="2">
        <v>44440</v>
      </c>
      <c r="E3489" t="s">
        <v>107</v>
      </c>
      <c r="F3489" t="s">
        <v>299</v>
      </c>
      <c r="G3489" t="s">
        <v>5186</v>
      </c>
      <c r="H3489" s="4">
        <v>1500</v>
      </c>
      <c r="I3489" s="4">
        <v>23.87</v>
      </c>
      <c r="J3489" s="4">
        <v>63.87</v>
      </c>
      <c r="K3489" s="4">
        <v>1436.13</v>
      </c>
      <c r="L3489" s="2">
        <v>45291</v>
      </c>
      <c r="M3489" t="s">
        <v>6</v>
      </c>
    </row>
    <row r="3490" spans="1:13" ht="12.75" customHeight="1" x14ac:dyDescent="0.25">
      <c r="A3490" t="s">
        <v>5191</v>
      </c>
      <c r="B3490" t="s">
        <v>4608</v>
      </c>
      <c r="C3490" s="1">
        <v>44439</v>
      </c>
      <c r="D3490" s="2">
        <v>44440</v>
      </c>
      <c r="E3490" t="s">
        <v>107</v>
      </c>
      <c r="F3490" t="s">
        <v>299</v>
      </c>
      <c r="G3490" t="s">
        <v>5186</v>
      </c>
      <c r="H3490" s="4">
        <v>5600</v>
      </c>
      <c r="I3490" s="4">
        <v>89.11</v>
      </c>
      <c r="J3490" s="4">
        <v>238.44</v>
      </c>
      <c r="K3490" s="4">
        <v>5361.56</v>
      </c>
      <c r="L3490" s="2">
        <v>45291</v>
      </c>
      <c r="M3490" t="s">
        <v>6</v>
      </c>
    </row>
    <row r="3491" spans="1:13" ht="12.75" customHeight="1" x14ac:dyDescent="0.25">
      <c r="A3491" t="s">
        <v>5192</v>
      </c>
      <c r="B3491" t="s">
        <v>4591</v>
      </c>
      <c r="C3491" s="1">
        <v>44439</v>
      </c>
      <c r="D3491" s="2">
        <v>44440</v>
      </c>
      <c r="E3491" t="s">
        <v>107</v>
      </c>
      <c r="F3491" t="s">
        <v>299</v>
      </c>
      <c r="G3491" t="s">
        <v>5186</v>
      </c>
      <c r="H3491" s="4">
        <v>4140</v>
      </c>
      <c r="I3491" s="4">
        <v>65.88</v>
      </c>
      <c r="J3491" s="4">
        <v>176.28</v>
      </c>
      <c r="K3491" s="4">
        <v>3963.72</v>
      </c>
      <c r="L3491" s="2">
        <v>45291</v>
      </c>
      <c r="M3491" t="s">
        <v>6</v>
      </c>
    </row>
    <row r="3492" spans="1:13" ht="12.75" customHeight="1" x14ac:dyDescent="0.25">
      <c r="A3492" t="s">
        <v>5193</v>
      </c>
      <c r="B3492" t="s">
        <v>4478</v>
      </c>
      <c r="C3492" s="1">
        <v>44439</v>
      </c>
      <c r="D3492" s="2">
        <v>44440</v>
      </c>
      <c r="E3492" t="s">
        <v>107</v>
      </c>
      <c r="F3492" t="s">
        <v>299</v>
      </c>
      <c r="G3492" t="s">
        <v>5186</v>
      </c>
      <c r="H3492" s="4">
        <v>33000</v>
      </c>
      <c r="I3492" s="4">
        <v>525.12</v>
      </c>
      <c r="J3492" s="4">
        <v>1405.12</v>
      </c>
      <c r="K3492" s="4">
        <v>31594.880000000001</v>
      </c>
      <c r="L3492" s="2">
        <v>45291</v>
      </c>
      <c r="M3492" t="s">
        <v>6</v>
      </c>
    </row>
    <row r="3493" spans="1:13" ht="12.75" customHeight="1" x14ac:dyDescent="0.25">
      <c r="A3493" t="s">
        <v>5194</v>
      </c>
      <c r="B3493" t="s">
        <v>4514</v>
      </c>
      <c r="C3493" s="1">
        <v>44439</v>
      </c>
      <c r="D3493" s="2">
        <v>44440</v>
      </c>
      <c r="E3493" t="s">
        <v>107</v>
      </c>
      <c r="F3493" t="s">
        <v>299</v>
      </c>
      <c r="G3493" t="s">
        <v>5186</v>
      </c>
      <c r="H3493" s="4">
        <v>74100</v>
      </c>
      <c r="I3493" s="4">
        <v>1179.1400000000001</v>
      </c>
      <c r="J3493" s="4">
        <v>3155.14</v>
      </c>
      <c r="K3493" s="4">
        <v>70944.86</v>
      </c>
      <c r="L3493" s="2">
        <v>45291</v>
      </c>
      <c r="M3493" t="s">
        <v>6</v>
      </c>
    </row>
    <row r="3494" spans="1:13" ht="12.75" customHeight="1" x14ac:dyDescent="0.25">
      <c r="A3494" t="s">
        <v>5195</v>
      </c>
      <c r="B3494" t="s">
        <v>4647</v>
      </c>
      <c r="C3494" s="1">
        <v>44439</v>
      </c>
      <c r="D3494" s="2">
        <v>44440</v>
      </c>
      <c r="E3494" t="s">
        <v>107</v>
      </c>
      <c r="F3494" t="s">
        <v>299</v>
      </c>
      <c r="G3494" t="s">
        <v>5186</v>
      </c>
      <c r="H3494" s="4">
        <v>3500</v>
      </c>
      <c r="I3494" s="4">
        <v>55.7</v>
      </c>
      <c r="J3494" s="4">
        <v>149.03</v>
      </c>
      <c r="K3494" s="4">
        <v>3350.97</v>
      </c>
      <c r="L3494" s="2">
        <v>45291</v>
      </c>
      <c r="M3494" t="s">
        <v>6</v>
      </c>
    </row>
    <row r="3495" spans="1:13" ht="12.75" customHeight="1" x14ac:dyDescent="0.25">
      <c r="A3495" t="s">
        <v>5196</v>
      </c>
      <c r="B3495" t="s">
        <v>4514</v>
      </c>
      <c r="C3495" s="1">
        <v>44439</v>
      </c>
      <c r="D3495" s="2">
        <v>44440</v>
      </c>
      <c r="E3495" t="s">
        <v>107</v>
      </c>
      <c r="F3495" t="s">
        <v>299</v>
      </c>
      <c r="G3495" t="s">
        <v>5186</v>
      </c>
      <c r="H3495" s="4">
        <v>12300</v>
      </c>
      <c r="I3495" s="4">
        <v>195.73</v>
      </c>
      <c r="J3495" s="4">
        <v>523.73</v>
      </c>
      <c r="K3495" s="4">
        <v>11776.27</v>
      </c>
      <c r="L3495" s="2">
        <v>45291</v>
      </c>
      <c r="M3495" t="s">
        <v>6</v>
      </c>
    </row>
    <row r="3496" spans="1:13" ht="12.75" customHeight="1" x14ac:dyDescent="0.25">
      <c r="A3496" t="s">
        <v>5197</v>
      </c>
      <c r="B3496" t="s">
        <v>5198</v>
      </c>
      <c r="C3496" s="1">
        <v>44470</v>
      </c>
      <c r="D3496" s="2">
        <v>44470</v>
      </c>
      <c r="E3496" t="s">
        <v>107</v>
      </c>
      <c r="F3496" t="s">
        <v>299</v>
      </c>
      <c r="G3496" t="s">
        <v>5199</v>
      </c>
      <c r="H3496" s="4">
        <v>1981879.39</v>
      </c>
      <c r="I3496" s="4">
        <v>31548.29</v>
      </c>
      <c r="J3496" s="4">
        <v>81095.28</v>
      </c>
      <c r="K3496" s="4">
        <v>1900784.11</v>
      </c>
      <c r="L3496" s="2">
        <v>45291</v>
      </c>
      <c r="M3496" t="s">
        <v>6</v>
      </c>
    </row>
    <row r="3497" spans="1:13" ht="12.75" customHeight="1" x14ac:dyDescent="0.25">
      <c r="A3497" t="s">
        <v>5200</v>
      </c>
      <c r="B3497" t="s">
        <v>5201</v>
      </c>
      <c r="C3497" s="1">
        <v>44470</v>
      </c>
      <c r="D3497" s="2">
        <v>44470</v>
      </c>
      <c r="E3497" t="s">
        <v>107</v>
      </c>
      <c r="F3497" t="s">
        <v>299</v>
      </c>
      <c r="G3497" t="s">
        <v>5199</v>
      </c>
      <c r="H3497" s="4">
        <v>139972.54</v>
      </c>
      <c r="I3497" s="4">
        <v>2228.14</v>
      </c>
      <c r="J3497" s="4">
        <v>5727.45</v>
      </c>
      <c r="K3497" s="4">
        <v>134245.09</v>
      </c>
      <c r="L3497" s="2">
        <v>45291</v>
      </c>
      <c r="M3497" t="s">
        <v>6</v>
      </c>
    </row>
    <row r="3498" spans="1:13" ht="12.75" customHeight="1" x14ac:dyDescent="0.25">
      <c r="A3498" t="s">
        <v>5202</v>
      </c>
      <c r="B3498" t="s">
        <v>4596</v>
      </c>
      <c r="C3498" s="1">
        <v>44561</v>
      </c>
      <c r="D3498" s="2">
        <v>44562</v>
      </c>
      <c r="E3498" t="s">
        <v>107</v>
      </c>
      <c r="F3498" t="s">
        <v>299</v>
      </c>
      <c r="G3498" t="s">
        <v>5203</v>
      </c>
      <c r="H3498" s="4">
        <v>400</v>
      </c>
      <c r="I3498" s="4">
        <v>6.37</v>
      </c>
      <c r="J3498" s="4">
        <v>14.37</v>
      </c>
      <c r="K3498" s="4">
        <v>385.63</v>
      </c>
      <c r="L3498" s="2">
        <v>45291</v>
      </c>
      <c r="M3498" t="s">
        <v>6</v>
      </c>
    </row>
    <row r="3499" spans="1:13" ht="12.75" customHeight="1" x14ac:dyDescent="0.25">
      <c r="A3499" t="s">
        <v>5204</v>
      </c>
      <c r="B3499" t="s">
        <v>4482</v>
      </c>
      <c r="C3499" s="1">
        <v>44561</v>
      </c>
      <c r="D3499" s="2">
        <v>44562</v>
      </c>
      <c r="E3499" t="s">
        <v>107</v>
      </c>
      <c r="F3499" t="s">
        <v>299</v>
      </c>
      <c r="G3499" t="s">
        <v>5203</v>
      </c>
      <c r="H3499" s="4">
        <v>600</v>
      </c>
      <c r="I3499" s="4">
        <v>9.56</v>
      </c>
      <c r="J3499" s="4">
        <v>21.56</v>
      </c>
      <c r="K3499" s="4">
        <v>578.44000000000005</v>
      </c>
      <c r="L3499" s="2">
        <v>45291</v>
      </c>
      <c r="M3499" t="s">
        <v>6</v>
      </c>
    </row>
    <row r="3500" spans="1:13" ht="12.75" customHeight="1" x14ac:dyDescent="0.25">
      <c r="A3500" t="s">
        <v>5205</v>
      </c>
      <c r="B3500" t="s">
        <v>4591</v>
      </c>
      <c r="C3500" s="1">
        <v>44561</v>
      </c>
      <c r="D3500" s="2">
        <v>44562</v>
      </c>
      <c r="E3500" t="s">
        <v>107</v>
      </c>
      <c r="F3500" t="s">
        <v>299</v>
      </c>
      <c r="G3500" t="s">
        <v>5203</v>
      </c>
      <c r="H3500" s="4">
        <v>4970</v>
      </c>
      <c r="I3500" s="4">
        <v>79.2</v>
      </c>
      <c r="J3500" s="4">
        <v>178.6</v>
      </c>
      <c r="K3500" s="4">
        <v>4791.3999999999996</v>
      </c>
      <c r="L3500" s="2">
        <v>45291</v>
      </c>
      <c r="M3500" t="s">
        <v>6</v>
      </c>
    </row>
    <row r="3501" spans="1:13" ht="12.75" customHeight="1" x14ac:dyDescent="0.25">
      <c r="A3501" t="s">
        <v>5206</v>
      </c>
      <c r="B3501" t="s">
        <v>4478</v>
      </c>
      <c r="C3501" s="1">
        <v>44561</v>
      </c>
      <c r="D3501" s="2">
        <v>44562</v>
      </c>
      <c r="E3501" t="s">
        <v>107</v>
      </c>
      <c r="F3501" t="s">
        <v>299</v>
      </c>
      <c r="G3501" t="s">
        <v>5203</v>
      </c>
      <c r="H3501" s="4">
        <v>17700</v>
      </c>
      <c r="I3501" s="4">
        <v>282.05</v>
      </c>
      <c r="J3501" s="4">
        <v>636.04999999999995</v>
      </c>
      <c r="K3501" s="4">
        <v>17063.95</v>
      </c>
      <c r="L3501" s="2">
        <v>45291</v>
      </c>
      <c r="M3501" t="s">
        <v>6</v>
      </c>
    </row>
    <row r="3502" spans="1:13" ht="12.75" customHeight="1" x14ac:dyDescent="0.25">
      <c r="A3502" t="s">
        <v>5207</v>
      </c>
      <c r="B3502" t="s">
        <v>4720</v>
      </c>
      <c r="C3502" s="1">
        <v>44561</v>
      </c>
      <c r="D3502" s="2">
        <v>44562</v>
      </c>
      <c r="E3502" t="s">
        <v>107</v>
      </c>
      <c r="F3502" t="s">
        <v>299</v>
      </c>
      <c r="G3502" t="s">
        <v>5203</v>
      </c>
      <c r="H3502" s="4">
        <v>450</v>
      </c>
      <c r="I3502" s="4">
        <v>7.17</v>
      </c>
      <c r="J3502" s="4">
        <v>16.170000000000002</v>
      </c>
      <c r="K3502" s="4">
        <v>433.83</v>
      </c>
      <c r="L3502" s="2">
        <v>45291</v>
      </c>
      <c r="M3502" t="s">
        <v>6</v>
      </c>
    </row>
    <row r="3503" spans="1:13" ht="12.75" customHeight="1" x14ac:dyDescent="0.25">
      <c r="A3503" t="s">
        <v>5208</v>
      </c>
      <c r="B3503" t="s">
        <v>4488</v>
      </c>
      <c r="C3503" s="1">
        <v>44561</v>
      </c>
      <c r="D3503" s="2">
        <v>44562</v>
      </c>
      <c r="E3503" t="s">
        <v>107</v>
      </c>
      <c r="F3503" t="s">
        <v>299</v>
      </c>
      <c r="G3503" t="s">
        <v>5203</v>
      </c>
      <c r="H3503" s="4">
        <v>650</v>
      </c>
      <c r="I3503" s="4">
        <v>10.36</v>
      </c>
      <c r="J3503" s="4">
        <v>23.36</v>
      </c>
      <c r="K3503" s="4">
        <v>626.64</v>
      </c>
      <c r="L3503" s="2">
        <v>45291</v>
      </c>
      <c r="M3503" t="s">
        <v>6</v>
      </c>
    </row>
    <row r="3504" spans="1:13" ht="12.75" customHeight="1" x14ac:dyDescent="0.25">
      <c r="A3504" t="s">
        <v>5209</v>
      </c>
      <c r="B3504" t="s">
        <v>4478</v>
      </c>
      <c r="C3504" s="1">
        <v>44561</v>
      </c>
      <c r="D3504" s="2">
        <v>44562</v>
      </c>
      <c r="E3504" t="s">
        <v>107</v>
      </c>
      <c r="F3504" t="s">
        <v>299</v>
      </c>
      <c r="G3504" t="s">
        <v>5203</v>
      </c>
      <c r="H3504" s="4">
        <v>4200</v>
      </c>
      <c r="I3504" s="4">
        <v>66.930000000000007</v>
      </c>
      <c r="J3504" s="4">
        <v>150.93</v>
      </c>
      <c r="K3504" s="4">
        <v>4049.07</v>
      </c>
      <c r="L3504" s="2">
        <v>45291</v>
      </c>
      <c r="M3504" t="s">
        <v>6</v>
      </c>
    </row>
    <row r="3505" spans="1:13" ht="12.75" customHeight="1" x14ac:dyDescent="0.25">
      <c r="A3505" t="s">
        <v>5210</v>
      </c>
      <c r="B3505" t="s">
        <v>4683</v>
      </c>
      <c r="C3505" s="1">
        <v>44561</v>
      </c>
      <c r="D3505" s="2">
        <v>44562</v>
      </c>
      <c r="E3505" t="s">
        <v>107</v>
      </c>
      <c r="F3505" t="s">
        <v>299</v>
      </c>
      <c r="G3505" t="s">
        <v>5203</v>
      </c>
      <c r="H3505" s="4">
        <v>5800</v>
      </c>
      <c r="I3505" s="4">
        <v>92.42</v>
      </c>
      <c r="J3505" s="4">
        <v>208.42</v>
      </c>
      <c r="K3505" s="4">
        <v>5591.58</v>
      </c>
      <c r="L3505" s="2">
        <v>45291</v>
      </c>
      <c r="M3505" t="s">
        <v>6</v>
      </c>
    </row>
    <row r="3506" spans="1:13" ht="12.75" customHeight="1" x14ac:dyDescent="0.25">
      <c r="A3506" t="s">
        <v>5211</v>
      </c>
      <c r="B3506" t="s">
        <v>4514</v>
      </c>
      <c r="C3506" s="1">
        <v>44561</v>
      </c>
      <c r="D3506" s="2">
        <v>44562</v>
      </c>
      <c r="E3506" t="s">
        <v>107</v>
      </c>
      <c r="F3506" t="s">
        <v>299</v>
      </c>
      <c r="G3506" t="s">
        <v>5203</v>
      </c>
      <c r="H3506" s="4">
        <v>6500</v>
      </c>
      <c r="I3506" s="4">
        <v>103.58</v>
      </c>
      <c r="J3506" s="4">
        <v>233.58</v>
      </c>
      <c r="K3506" s="4">
        <v>6266.42</v>
      </c>
      <c r="L3506" s="2">
        <v>45291</v>
      </c>
      <c r="M3506" t="s">
        <v>6</v>
      </c>
    </row>
    <row r="3507" spans="1:13" ht="12.75" customHeight="1" x14ac:dyDescent="0.25">
      <c r="A3507" t="s">
        <v>5212</v>
      </c>
      <c r="B3507" t="s">
        <v>4512</v>
      </c>
      <c r="C3507" s="1">
        <v>44561</v>
      </c>
      <c r="D3507" s="2">
        <v>44562</v>
      </c>
      <c r="E3507" t="s">
        <v>107</v>
      </c>
      <c r="F3507" t="s">
        <v>299</v>
      </c>
      <c r="G3507" t="s">
        <v>5203</v>
      </c>
      <c r="H3507" s="4">
        <v>3175</v>
      </c>
      <c r="I3507" s="4">
        <v>50.59</v>
      </c>
      <c r="J3507" s="4">
        <v>114.09</v>
      </c>
      <c r="K3507" s="4">
        <v>3060.91</v>
      </c>
      <c r="L3507" s="2">
        <v>45291</v>
      </c>
      <c r="M3507" t="s">
        <v>6</v>
      </c>
    </row>
    <row r="3508" spans="1:13" ht="12.75" customHeight="1" x14ac:dyDescent="0.25">
      <c r="A3508" t="s">
        <v>5213</v>
      </c>
      <c r="B3508" t="s">
        <v>4525</v>
      </c>
      <c r="C3508" s="1">
        <v>44561</v>
      </c>
      <c r="D3508" s="2">
        <v>44562</v>
      </c>
      <c r="E3508" t="s">
        <v>107</v>
      </c>
      <c r="F3508" t="s">
        <v>299</v>
      </c>
      <c r="G3508" t="s">
        <v>5203</v>
      </c>
      <c r="H3508" s="4">
        <v>1800</v>
      </c>
      <c r="I3508" s="4">
        <v>28.68</v>
      </c>
      <c r="J3508" s="4">
        <v>64.680000000000007</v>
      </c>
      <c r="K3508" s="4">
        <v>1735.32</v>
      </c>
      <c r="L3508" s="2">
        <v>45291</v>
      </c>
      <c r="M3508" t="s">
        <v>6</v>
      </c>
    </row>
    <row r="3509" spans="1:13" ht="12.75" customHeight="1" x14ac:dyDescent="0.25">
      <c r="A3509" t="s">
        <v>5214</v>
      </c>
      <c r="B3509" t="s">
        <v>4720</v>
      </c>
      <c r="C3509" s="1">
        <v>44561</v>
      </c>
      <c r="D3509" s="2">
        <v>44562</v>
      </c>
      <c r="E3509" t="s">
        <v>107</v>
      </c>
      <c r="F3509" t="s">
        <v>299</v>
      </c>
      <c r="G3509" t="s">
        <v>5203</v>
      </c>
      <c r="H3509" s="4">
        <v>1940</v>
      </c>
      <c r="I3509" s="4">
        <v>30.91</v>
      </c>
      <c r="J3509" s="4">
        <v>69.709999999999994</v>
      </c>
      <c r="K3509" s="4">
        <v>1870.29</v>
      </c>
      <c r="L3509" s="2">
        <v>45291</v>
      </c>
      <c r="M3509" t="s">
        <v>6</v>
      </c>
    </row>
    <row r="3510" spans="1:13" ht="12.75" customHeight="1" x14ac:dyDescent="0.25">
      <c r="A3510" t="s">
        <v>5215</v>
      </c>
      <c r="B3510" t="s">
        <v>4591</v>
      </c>
      <c r="C3510" s="1">
        <v>44561</v>
      </c>
      <c r="D3510" s="2">
        <v>44562</v>
      </c>
      <c r="E3510" t="s">
        <v>107</v>
      </c>
      <c r="F3510" t="s">
        <v>299</v>
      </c>
      <c r="G3510" t="s">
        <v>5203</v>
      </c>
      <c r="H3510" s="4">
        <v>17860</v>
      </c>
      <c r="I3510" s="4">
        <v>284.60000000000002</v>
      </c>
      <c r="J3510" s="4">
        <v>641.79999999999995</v>
      </c>
      <c r="K3510" s="4">
        <v>17218.2</v>
      </c>
      <c r="L3510" s="2">
        <v>45291</v>
      </c>
      <c r="M3510" t="s">
        <v>6</v>
      </c>
    </row>
    <row r="3511" spans="1:13" ht="12.75" customHeight="1" x14ac:dyDescent="0.25">
      <c r="A3511" t="s">
        <v>5216</v>
      </c>
      <c r="B3511" t="s">
        <v>5217</v>
      </c>
      <c r="C3511" s="1">
        <v>44561</v>
      </c>
      <c r="D3511" s="2">
        <v>44562</v>
      </c>
      <c r="E3511" t="s">
        <v>107</v>
      </c>
      <c r="F3511" t="s">
        <v>299</v>
      </c>
      <c r="G3511" t="s">
        <v>5203</v>
      </c>
      <c r="H3511" s="4">
        <v>252666.31</v>
      </c>
      <c r="I3511" s="4">
        <v>4026.23</v>
      </c>
      <c r="J3511" s="4">
        <v>9079.56</v>
      </c>
      <c r="K3511" s="4">
        <v>243586.75</v>
      </c>
      <c r="L3511" s="2">
        <v>45291</v>
      </c>
      <c r="M3511" t="s">
        <v>6</v>
      </c>
    </row>
    <row r="3512" spans="1:13" ht="12.75" customHeight="1" x14ac:dyDescent="0.25">
      <c r="A3512" t="s">
        <v>5218</v>
      </c>
      <c r="B3512" t="s">
        <v>5219</v>
      </c>
      <c r="C3512" s="1">
        <v>44561</v>
      </c>
      <c r="D3512" s="2">
        <v>44562</v>
      </c>
      <c r="E3512" t="s">
        <v>107</v>
      </c>
      <c r="F3512" t="s">
        <v>299</v>
      </c>
      <c r="G3512" t="s">
        <v>5203</v>
      </c>
      <c r="H3512" s="4">
        <v>2359.5</v>
      </c>
      <c r="I3512" s="4">
        <v>37.6</v>
      </c>
      <c r="J3512" s="4">
        <v>84.79</v>
      </c>
      <c r="K3512" s="4">
        <v>2274.71</v>
      </c>
      <c r="L3512" s="2">
        <v>45291</v>
      </c>
      <c r="M3512" t="s">
        <v>6</v>
      </c>
    </row>
    <row r="3513" spans="1:13" ht="12.75" customHeight="1" x14ac:dyDescent="0.25">
      <c r="A3513" t="s">
        <v>5220</v>
      </c>
      <c r="B3513" t="s">
        <v>5221</v>
      </c>
      <c r="C3513" s="1">
        <v>44561</v>
      </c>
      <c r="D3513" s="2">
        <v>44562</v>
      </c>
      <c r="E3513" t="s">
        <v>107</v>
      </c>
      <c r="F3513" t="s">
        <v>299</v>
      </c>
      <c r="G3513" t="s">
        <v>5203</v>
      </c>
      <c r="H3513" s="4">
        <v>48492.23</v>
      </c>
      <c r="I3513" s="4">
        <v>772.72</v>
      </c>
      <c r="J3513" s="4">
        <v>1742.57</v>
      </c>
      <c r="K3513" s="4">
        <v>46749.66</v>
      </c>
      <c r="L3513" s="2">
        <v>45291</v>
      </c>
      <c r="M3513" t="s">
        <v>6</v>
      </c>
    </row>
    <row r="3514" spans="1:13" ht="12.75" customHeight="1" x14ac:dyDescent="0.25">
      <c r="A3514" t="s">
        <v>5222</v>
      </c>
      <c r="B3514" t="s">
        <v>4720</v>
      </c>
      <c r="C3514" s="1">
        <v>44562</v>
      </c>
      <c r="D3514" s="2">
        <v>44562</v>
      </c>
      <c r="E3514" t="s">
        <v>107</v>
      </c>
      <c r="F3514" t="s">
        <v>299</v>
      </c>
      <c r="G3514" t="s">
        <v>5203</v>
      </c>
      <c r="H3514" s="4">
        <v>10000</v>
      </c>
      <c r="I3514" s="4">
        <v>159.35</v>
      </c>
      <c r="J3514" s="4">
        <v>359.35</v>
      </c>
      <c r="K3514" s="4">
        <v>9640.65</v>
      </c>
      <c r="L3514" s="2">
        <v>45291</v>
      </c>
      <c r="M3514" t="s">
        <v>6</v>
      </c>
    </row>
    <row r="3515" spans="1:13" ht="12.75" customHeight="1" x14ac:dyDescent="0.25">
      <c r="A3515" t="s">
        <v>5223</v>
      </c>
      <c r="B3515" t="s">
        <v>4488</v>
      </c>
      <c r="C3515" s="1">
        <v>44562</v>
      </c>
      <c r="D3515" s="2">
        <v>44562</v>
      </c>
      <c r="E3515" t="s">
        <v>107</v>
      </c>
      <c r="F3515" t="s">
        <v>299</v>
      </c>
      <c r="G3515" t="s">
        <v>5203</v>
      </c>
      <c r="H3515" s="4">
        <v>8400</v>
      </c>
      <c r="I3515" s="4">
        <v>133.85</v>
      </c>
      <c r="J3515" s="4">
        <v>301.85000000000002</v>
      </c>
      <c r="K3515" s="4">
        <v>8098.15</v>
      </c>
      <c r="L3515" s="2">
        <v>45291</v>
      </c>
      <c r="M3515" t="s">
        <v>6</v>
      </c>
    </row>
    <row r="3516" spans="1:13" ht="12.75" customHeight="1" x14ac:dyDescent="0.25">
      <c r="A3516" t="s">
        <v>5224</v>
      </c>
      <c r="B3516" t="s">
        <v>4596</v>
      </c>
      <c r="C3516" s="1">
        <v>44562</v>
      </c>
      <c r="D3516" s="2">
        <v>44562</v>
      </c>
      <c r="E3516" t="s">
        <v>107</v>
      </c>
      <c r="F3516" t="s">
        <v>299</v>
      </c>
      <c r="G3516" t="s">
        <v>5203</v>
      </c>
      <c r="H3516" s="4">
        <v>5400</v>
      </c>
      <c r="I3516" s="4">
        <v>86.05</v>
      </c>
      <c r="J3516" s="4">
        <v>194.05</v>
      </c>
      <c r="K3516" s="4">
        <v>5205.95</v>
      </c>
      <c r="L3516" s="2">
        <v>45291</v>
      </c>
      <c r="M3516" t="s">
        <v>6</v>
      </c>
    </row>
    <row r="3517" spans="1:13" ht="12.75" customHeight="1" x14ac:dyDescent="0.25">
      <c r="A3517" t="s">
        <v>5225</v>
      </c>
      <c r="B3517" t="s">
        <v>4482</v>
      </c>
      <c r="C3517" s="1">
        <v>44562</v>
      </c>
      <c r="D3517" s="2">
        <v>44562</v>
      </c>
      <c r="E3517" t="s">
        <v>107</v>
      </c>
      <c r="F3517" t="s">
        <v>299</v>
      </c>
      <c r="G3517" t="s">
        <v>5203</v>
      </c>
      <c r="H3517" s="4">
        <v>14000</v>
      </c>
      <c r="I3517" s="4">
        <v>223.09</v>
      </c>
      <c r="J3517" s="4">
        <v>503.09</v>
      </c>
      <c r="K3517" s="4">
        <v>13496.91</v>
      </c>
      <c r="L3517" s="2">
        <v>45291</v>
      </c>
      <c r="M3517" t="s">
        <v>6</v>
      </c>
    </row>
    <row r="3518" spans="1:13" ht="12.75" customHeight="1" x14ac:dyDescent="0.25">
      <c r="A3518" t="s">
        <v>5226</v>
      </c>
      <c r="B3518" t="s">
        <v>4591</v>
      </c>
      <c r="C3518" s="1">
        <v>44562</v>
      </c>
      <c r="D3518" s="2">
        <v>44562</v>
      </c>
      <c r="E3518" t="s">
        <v>107</v>
      </c>
      <c r="F3518" t="s">
        <v>299</v>
      </c>
      <c r="G3518" t="s">
        <v>5203</v>
      </c>
      <c r="H3518" s="4">
        <v>31610</v>
      </c>
      <c r="I3518" s="4">
        <v>503.7</v>
      </c>
      <c r="J3518" s="4">
        <v>1135.9000000000001</v>
      </c>
      <c r="K3518" s="4">
        <v>30474.1</v>
      </c>
      <c r="L3518" s="2">
        <v>45291</v>
      </c>
      <c r="M3518" t="s">
        <v>6</v>
      </c>
    </row>
    <row r="3519" spans="1:13" ht="12.75" customHeight="1" x14ac:dyDescent="0.25">
      <c r="A3519" t="s">
        <v>5227</v>
      </c>
      <c r="B3519" t="s">
        <v>4478</v>
      </c>
      <c r="C3519" s="1">
        <v>44562</v>
      </c>
      <c r="D3519" s="2">
        <v>44562</v>
      </c>
      <c r="E3519" t="s">
        <v>107</v>
      </c>
      <c r="F3519" t="s">
        <v>299</v>
      </c>
      <c r="G3519" t="s">
        <v>5203</v>
      </c>
      <c r="H3519" s="4">
        <v>91560</v>
      </c>
      <c r="I3519" s="4">
        <v>1459.01</v>
      </c>
      <c r="J3519" s="4">
        <v>3290.21</v>
      </c>
      <c r="K3519" s="4">
        <v>88269.79</v>
      </c>
      <c r="L3519" s="2">
        <v>45291</v>
      </c>
      <c r="M3519" t="s">
        <v>6</v>
      </c>
    </row>
    <row r="3520" spans="1:13" ht="12.75" customHeight="1" x14ac:dyDescent="0.25">
      <c r="A3520" t="s">
        <v>5228</v>
      </c>
      <c r="B3520" t="s">
        <v>4720</v>
      </c>
      <c r="C3520" s="1">
        <v>44606</v>
      </c>
      <c r="D3520" s="2">
        <v>44621</v>
      </c>
      <c r="E3520" t="s">
        <v>107</v>
      </c>
      <c r="F3520" t="s">
        <v>299</v>
      </c>
      <c r="G3520" t="s">
        <v>5229</v>
      </c>
      <c r="H3520" s="4">
        <v>800</v>
      </c>
      <c r="I3520" s="4">
        <v>12.76</v>
      </c>
      <c r="J3520" s="4">
        <v>26.09</v>
      </c>
      <c r="K3520" s="4">
        <v>773.91</v>
      </c>
      <c r="L3520" s="2">
        <v>45291</v>
      </c>
      <c r="M3520" t="s">
        <v>6</v>
      </c>
    </row>
    <row r="3521" spans="1:13" ht="12.75" customHeight="1" x14ac:dyDescent="0.25">
      <c r="A3521" t="s">
        <v>5230</v>
      </c>
      <c r="B3521" t="s">
        <v>4591</v>
      </c>
      <c r="C3521" s="1">
        <v>44606</v>
      </c>
      <c r="D3521" s="2">
        <v>44621</v>
      </c>
      <c r="E3521" t="s">
        <v>107</v>
      </c>
      <c r="F3521" t="s">
        <v>299</v>
      </c>
      <c r="G3521" t="s">
        <v>5229</v>
      </c>
      <c r="H3521" s="4">
        <v>5100</v>
      </c>
      <c r="I3521" s="4">
        <v>81.33</v>
      </c>
      <c r="J3521" s="4">
        <v>166.33</v>
      </c>
      <c r="K3521" s="4">
        <v>4933.67</v>
      </c>
      <c r="L3521" s="2">
        <v>45291</v>
      </c>
      <c r="M3521" t="s">
        <v>6</v>
      </c>
    </row>
    <row r="3522" spans="1:13" ht="12.75" customHeight="1" x14ac:dyDescent="0.25">
      <c r="A3522" t="s">
        <v>5231</v>
      </c>
      <c r="B3522" t="s">
        <v>4683</v>
      </c>
      <c r="C3522" s="1">
        <v>44651</v>
      </c>
      <c r="D3522" s="2">
        <v>44652</v>
      </c>
      <c r="E3522" t="s">
        <v>107</v>
      </c>
      <c r="F3522" t="s">
        <v>299</v>
      </c>
      <c r="G3522" t="s">
        <v>4945</v>
      </c>
      <c r="H3522" s="4">
        <v>5160</v>
      </c>
      <c r="I3522" s="4">
        <v>82.31</v>
      </c>
      <c r="J3522" s="4">
        <v>159.71</v>
      </c>
      <c r="K3522" s="4">
        <v>5000.29</v>
      </c>
      <c r="L3522" s="2">
        <v>45291</v>
      </c>
      <c r="M3522" t="s">
        <v>6</v>
      </c>
    </row>
    <row r="3523" spans="1:13" ht="12.75" customHeight="1" x14ac:dyDescent="0.25">
      <c r="A3523" t="s">
        <v>5232</v>
      </c>
      <c r="B3523" t="s">
        <v>4596</v>
      </c>
      <c r="C3523" s="1">
        <v>44651</v>
      </c>
      <c r="D3523" s="2">
        <v>44652</v>
      </c>
      <c r="E3523" t="s">
        <v>107</v>
      </c>
      <c r="F3523" t="s">
        <v>299</v>
      </c>
      <c r="G3523" t="s">
        <v>4945</v>
      </c>
      <c r="H3523" s="4">
        <v>2400</v>
      </c>
      <c r="I3523" s="4">
        <v>38.28</v>
      </c>
      <c r="J3523" s="4">
        <v>74.28</v>
      </c>
      <c r="K3523" s="4">
        <v>2325.7199999999998</v>
      </c>
      <c r="L3523" s="2">
        <v>45291</v>
      </c>
      <c r="M3523" t="s">
        <v>6</v>
      </c>
    </row>
    <row r="3524" spans="1:13" ht="12.75" customHeight="1" x14ac:dyDescent="0.25">
      <c r="A3524" t="s">
        <v>5233</v>
      </c>
      <c r="B3524" t="s">
        <v>4482</v>
      </c>
      <c r="C3524" s="1">
        <v>44651</v>
      </c>
      <c r="D3524" s="2">
        <v>44652</v>
      </c>
      <c r="E3524" t="s">
        <v>107</v>
      </c>
      <c r="F3524" t="s">
        <v>299</v>
      </c>
      <c r="G3524" t="s">
        <v>4945</v>
      </c>
      <c r="H3524" s="4">
        <v>16000</v>
      </c>
      <c r="I3524" s="4">
        <v>255.22</v>
      </c>
      <c r="J3524" s="4">
        <v>495.22</v>
      </c>
      <c r="K3524" s="4">
        <v>15504.78</v>
      </c>
      <c r="L3524" s="2">
        <v>45291</v>
      </c>
      <c r="M3524" t="s">
        <v>6</v>
      </c>
    </row>
    <row r="3525" spans="1:13" ht="12.75" customHeight="1" x14ac:dyDescent="0.25">
      <c r="A3525" t="s">
        <v>5234</v>
      </c>
      <c r="B3525" t="s">
        <v>4687</v>
      </c>
      <c r="C3525" s="1">
        <v>44651</v>
      </c>
      <c r="D3525" s="2">
        <v>44652</v>
      </c>
      <c r="E3525" t="s">
        <v>107</v>
      </c>
      <c r="F3525" t="s">
        <v>299</v>
      </c>
      <c r="G3525" t="s">
        <v>4945</v>
      </c>
      <c r="H3525" s="4">
        <v>9300</v>
      </c>
      <c r="I3525" s="4">
        <v>148.35</v>
      </c>
      <c r="J3525" s="4">
        <v>287.85000000000002</v>
      </c>
      <c r="K3525" s="4">
        <v>9012.15</v>
      </c>
      <c r="L3525" s="2">
        <v>45291</v>
      </c>
      <c r="M3525" t="s">
        <v>6</v>
      </c>
    </row>
    <row r="3526" spans="1:13" ht="12.75" customHeight="1" x14ac:dyDescent="0.25">
      <c r="A3526" t="s">
        <v>5235</v>
      </c>
      <c r="B3526" t="s">
        <v>4591</v>
      </c>
      <c r="C3526" s="1">
        <v>44651</v>
      </c>
      <c r="D3526" s="2">
        <v>44652</v>
      </c>
      <c r="E3526" t="s">
        <v>107</v>
      </c>
      <c r="F3526" t="s">
        <v>299</v>
      </c>
      <c r="G3526" t="s">
        <v>4945</v>
      </c>
      <c r="H3526" s="4">
        <v>8900</v>
      </c>
      <c r="I3526" s="4">
        <v>141.97</v>
      </c>
      <c r="J3526" s="4">
        <v>275.47000000000003</v>
      </c>
      <c r="K3526" s="4">
        <v>8624.5300000000007</v>
      </c>
      <c r="L3526" s="2">
        <v>45291</v>
      </c>
      <c r="M3526" t="s">
        <v>6</v>
      </c>
    </row>
    <row r="3527" spans="1:13" ht="12.75" customHeight="1" x14ac:dyDescent="0.25">
      <c r="A3527" t="s">
        <v>5236</v>
      </c>
      <c r="B3527" t="s">
        <v>4478</v>
      </c>
      <c r="C3527" s="1">
        <v>44651</v>
      </c>
      <c r="D3527" s="2">
        <v>44652</v>
      </c>
      <c r="E3527" t="s">
        <v>107</v>
      </c>
      <c r="F3527" t="s">
        <v>299</v>
      </c>
      <c r="G3527" t="s">
        <v>4945</v>
      </c>
      <c r="H3527" s="4">
        <v>150960</v>
      </c>
      <c r="I3527" s="4">
        <v>2408.0300000000002</v>
      </c>
      <c r="J3527" s="4">
        <v>4672.43</v>
      </c>
      <c r="K3527" s="4">
        <v>146287.57</v>
      </c>
      <c r="L3527" s="2">
        <v>45291</v>
      </c>
      <c r="M3527" t="s">
        <v>6</v>
      </c>
    </row>
    <row r="3528" spans="1:13" ht="12.75" customHeight="1" x14ac:dyDescent="0.25">
      <c r="A3528" t="s">
        <v>5237</v>
      </c>
      <c r="B3528" t="s">
        <v>4582</v>
      </c>
      <c r="C3528" s="1">
        <v>44651</v>
      </c>
      <c r="D3528" s="2">
        <v>44652</v>
      </c>
      <c r="E3528" t="s">
        <v>107</v>
      </c>
      <c r="F3528" t="s">
        <v>299</v>
      </c>
      <c r="G3528" t="s">
        <v>4945</v>
      </c>
      <c r="H3528" s="4">
        <v>3200</v>
      </c>
      <c r="I3528" s="4">
        <v>51.05</v>
      </c>
      <c r="J3528" s="4">
        <v>99.05</v>
      </c>
      <c r="K3528" s="4">
        <v>3100.95</v>
      </c>
      <c r="L3528" s="2">
        <v>45291</v>
      </c>
      <c r="M3528" t="s">
        <v>6</v>
      </c>
    </row>
    <row r="3529" spans="1:13" ht="12.75" customHeight="1" x14ac:dyDescent="0.25">
      <c r="A3529" t="s">
        <v>5238</v>
      </c>
      <c r="B3529" t="s">
        <v>4480</v>
      </c>
      <c r="C3529" s="1">
        <v>44651</v>
      </c>
      <c r="D3529" s="2">
        <v>44652</v>
      </c>
      <c r="E3529" t="s">
        <v>107</v>
      </c>
      <c r="F3529" t="s">
        <v>299</v>
      </c>
      <c r="G3529" t="s">
        <v>4945</v>
      </c>
      <c r="H3529" s="4">
        <v>980</v>
      </c>
      <c r="I3529" s="4">
        <v>15.63</v>
      </c>
      <c r="J3529" s="4">
        <v>30.33</v>
      </c>
      <c r="K3529" s="4">
        <v>949.67</v>
      </c>
      <c r="L3529" s="2">
        <v>45291</v>
      </c>
      <c r="M3529" t="s">
        <v>6</v>
      </c>
    </row>
    <row r="3530" spans="1:13" ht="12.75" customHeight="1" x14ac:dyDescent="0.25">
      <c r="A3530" t="s">
        <v>5239</v>
      </c>
      <c r="B3530" t="s">
        <v>4683</v>
      </c>
      <c r="C3530" s="1">
        <v>44651</v>
      </c>
      <c r="D3530" s="2">
        <v>44652</v>
      </c>
      <c r="E3530" t="s">
        <v>107</v>
      </c>
      <c r="F3530" t="s">
        <v>299</v>
      </c>
      <c r="G3530" t="s">
        <v>4945</v>
      </c>
      <c r="H3530" s="4">
        <v>2000</v>
      </c>
      <c r="I3530" s="4">
        <v>31.9</v>
      </c>
      <c r="J3530" s="4">
        <v>61.9</v>
      </c>
      <c r="K3530" s="4">
        <v>1938.1</v>
      </c>
      <c r="L3530" s="2">
        <v>45291</v>
      </c>
      <c r="M3530" t="s">
        <v>6</v>
      </c>
    </row>
    <row r="3531" spans="1:13" ht="12.75" customHeight="1" x14ac:dyDescent="0.25">
      <c r="A3531" t="s">
        <v>5240</v>
      </c>
      <c r="B3531" t="s">
        <v>4482</v>
      </c>
      <c r="C3531" s="1">
        <v>44651</v>
      </c>
      <c r="D3531" s="2">
        <v>44652</v>
      </c>
      <c r="E3531" t="s">
        <v>107</v>
      </c>
      <c r="F3531" t="s">
        <v>299</v>
      </c>
      <c r="G3531" t="s">
        <v>4945</v>
      </c>
      <c r="H3531" s="4">
        <v>1000</v>
      </c>
      <c r="I3531" s="4">
        <v>15.95</v>
      </c>
      <c r="J3531" s="4">
        <v>30.95</v>
      </c>
      <c r="K3531" s="4">
        <v>969.05</v>
      </c>
      <c r="L3531" s="2">
        <v>45291</v>
      </c>
      <c r="M3531" t="s">
        <v>6</v>
      </c>
    </row>
    <row r="3532" spans="1:13" ht="12.75" customHeight="1" x14ac:dyDescent="0.25">
      <c r="A3532" t="s">
        <v>5241</v>
      </c>
      <c r="B3532" t="s">
        <v>4478</v>
      </c>
      <c r="C3532" s="1">
        <v>44651</v>
      </c>
      <c r="D3532" s="2">
        <v>44652</v>
      </c>
      <c r="E3532" t="s">
        <v>107</v>
      </c>
      <c r="F3532" t="s">
        <v>299</v>
      </c>
      <c r="G3532" t="s">
        <v>4945</v>
      </c>
      <c r="H3532" s="4">
        <v>166875</v>
      </c>
      <c r="I3532" s="4">
        <v>2661.89</v>
      </c>
      <c r="J3532" s="4">
        <v>5165.0200000000004</v>
      </c>
      <c r="K3532" s="4">
        <v>161709.98000000001</v>
      </c>
      <c r="L3532" s="2">
        <v>45291</v>
      </c>
      <c r="M3532" t="s">
        <v>6</v>
      </c>
    </row>
    <row r="3533" spans="1:13" ht="12.75" customHeight="1" x14ac:dyDescent="0.25">
      <c r="A3533" t="s">
        <v>5242</v>
      </c>
      <c r="B3533" t="s">
        <v>5243</v>
      </c>
      <c r="C3533" s="1">
        <v>44652</v>
      </c>
      <c r="D3533" s="2">
        <v>44652</v>
      </c>
      <c r="E3533" t="s">
        <v>107</v>
      </c>
      <c r="F3533" t="s">
        <v>299</v>
      </c>
      <c r="G3533" t="s">
        <v>4945</v>
      </c>
      <c r="H3533" s="4">
        <v>159541.24</v>
      </c>
      <c r="I3533" s="4">
        <v>2544.91</v>
      </c>
      <c r="J3533" s="4">
        <v>4938.03</v>
      </c>
      <c r="K3533" s="4">
        <v>154603.21</v>
      </c>
      <c r="L3533" s="2">
        <v>45291</v>
      </c>
      <c r="M3533" t="s">
        <v>6</v>
      </c>
    </row>
    <row r="3534" spans="1:13" ht="12.75" customHeight="1" x14ac:dyDescent="0.25">
      <c r="A3534" t="s">
        <v>5244</v>
      </c>
      <c r="B3534" t="s">
        <v>4983</v>
      </c>
      <c r="C3534" s="1">
        <v>44681</v>
      </c>
      <c r="D3534" s="2">
        <v>44682</v>
      </c>
      <c r="E3534" t="s">
        <v>107</v>
      </c>
      <c r="F3534" t="s">
        <v>299</v>
      </c>
      <c r="G3534" t="s">
        <v>5245</v>
      </c>
      <c r="H3534" s="4">
        <v>4500</v>
      </c>
      <c r="I3534" s="4">
        <v>71.81</v>
      </c>
      <c r="J3534" s="4">
        <v>131.81</v>
      </c>
      <c r="K3534" s="4">
        <v>4368.1899999999996</v>
      </c>
      <c r="L3534" s="2">
        <v>45291</v>
      </c>
      <c r="M3534" t="s">
        <v>6</v>
      </c>
    </row>
    <row r="3535" spans="1:13" ht="12.75" customHeight="1" x14ac:dyDescent="0.25">
      <c r="A3535" t="s">
        <v>5246</v>
      </c>
      <c r="B3535" t="s">
        <v>4514</v>
      </c>
      <c r="C3535" s="1">
        <v>44681</v>
      </c>
      <c r="D3535" s="2">
        <v>44682</v>
      </c>
      <c r="E3535" t="s">
        <v>107</v>
      </c>
      <c r="F3535" t="s">
        <v>299</v>
      </c>
      <c r="G3535" t="s">
        <v>5245</v>
      </c>
      <c r="H3535" s="4">
        <v>3500</v>
      </c>
      <c r="I3535" s="4">
        <v>55.85</v>
      </c>
      <c r="J3535" s="4">
        <v>102.52</v>
      </c>
      <c r="K3535" s="4">
        <v>3397.48</v>
      </c>
      <c r="L3535" s="2">
        <v>45291</v>
      </c>
      <c r="M3535" t="s">
        <v>6</v>
      </c>
    </row>
    <row r="3536" spans="1:13" ht="12.75" customHeight="1" x14ac:dyDescent="0.25">
      <c r="A3536" t="s">
        <v>5247</v>
      </c>
      <c r="B3536" t="s">
        <v>4661</v>
      </c>
      <c r="C3536" s="1">
        <v>44712</v>
      </c>
      <c r="D3536" s="2">
        <v>44713</v>
      </c>
      <c r="E3536" t="s">
        <v>107</v>
      </c>
      <c r="F3536" t="s">
        <v>299</v>
      </c>
      <c r="G3536" t="s">
        <v>5248</v>
      </c>
      <c r="H3536" s="4">
        <v>645</v>
      </c>
      <c r="I3536" s="4">
        <v>10.3</v>
      </c>
      <c r="J3536" s="4">
        <v>17.829999999999998</v>
      </c>
      <c r="K3536" s="4">
        <v>627.16999999999996</v>
      </c>
      <c r="L3536" s="2">
        <v>45291</v>
      </c>
      <c r="M3536" t="s">
        <v>6</v>
      </c>
    </row>
    <row r="3537" spans="1:13" ht="12.75" customHeight="1" x14ac:dyDescent="0.25">
      <c r="A3537" t="s">
        <v>5249</v>
      </c>
      <c r="B3537" t="s">
        <v>4596</v>
      </c>
      <c r="C3537" s="1">
        <v>44712</v>
      </c>
      <c r="D3537" s="2">
        <v>44713</v>
      </c>
      <c r="E3537" t="s">
        <v>107</v>
      </c>
      <c r="F3537" t="s">
        <v>299</v>
      </c>
      <c r="G3537" t="s">
        <v>5248</v>
      </c>
      <c r="H3537" s="4">
        <v>2400</v>
      </c>
      <c r="I3537" s="4">
        <v>38.31</v>
      </c>
      <c r="J3537" s="4">
        <v>66.31</v>
      </c>
      <c r="K3537" s="4">
        <v>2333.69</v>
      </c>
      <c r="L3537" s="2">
        <v>45291</v>
      </c>
      <c r="M3537" t="s">
        <v>6</v>
      </c>
    </row>
    <row r="3538" spans="1:13" ht="12.75" customHeight="1" x14ac:dyDescent="0.25">
      <c r="A3538" t="s">
        <v>5250</v>
      </c>
      <c r="B3538" t="s">
        <v>4512</v>
      </c>
      <c r="C3538" s="1">
        <v>44712</v>
      </c>
      <c r="D3538" s="2">
        <v>44713</v>
      </c>
      <c r="E3538" t="s">
        <v>107</v>
      </c>
      <c r="F3538" t="s">
        <v>299</v>
      </c>
      <c r="G3538" t="s">
        <v>5248</v>
      </c>
      <c r="H3538" s="4">
        <v>36000</v>
      </c>
      <c r="I3538" s="4">
        <v>574.64</v>
      </c>
      <c r="J3538" s="4">
        <v>994.64</v>
      </c>
      <c r="K3538" s="4">
        <v>35005.360000000001</v>
      </c>
      <c r="L3538" s="2">
        <v>45291</v>
      </c>
      <c r="M3538" t="s">
        <v>6</v>
      </c>
    </row>
    <row r="3539" spans="1:13" ht="12.75" customHeight="1" x14ac:dyDescent="0.25">
      <c r="A3539" t="s">
        <v>5251</v>
      </c>
      <c r="B3539" t="s">
        <v>5252</v>
      </c>
      <c r="C3539" s="1">
        <v>44712</v>
      </c>
      <c r="D3539" s="2">
        <v>44713</v>
      </c>
      <c r="E3539" t="s">
        <v>107</v>
      </c>
      <c r="F3539" t="s">
        <v>299</v>
      </c>
      <c r="G3539" t="s">
        <v>5248</v>
      </c>
      <c r="H3539" s="4">
        <v>20000</v>
      </c>
      <c r="I3539" s="4">
        <v>319.25</v>
      </c>
      <c r="J3539" s="4">
        <v>552.58000000000004</v>
      </c>
      <c r="K3539" s="4">
        <v>19447.419999999998</v>
      </c>
      <c r="L3539" s="2">
        <v>45291</v>
      </c>
      <c r="M3539" t="s">
        <v>6</v>
      </c>
    </row>
    <row r="3540" spans="1:13" ht="12.75" customHeight="1" x14ac:dyDescent="0.25">
      <c r="A3540" t="s">
        <v>5253</v>
      </c>
      <c r="B3540" t="s">
        <v>4591</v>
      </c>
      <c r="C3540" s="1">
        <v>44712</v>
      </c>
      <c r="D3540" s="2">
        <v>44713</v>
      </c>
      <c r="E3540" t="s">
        <v>107</v>
      </c>
      <c r="F3540" t="s">
        <v>299</v>
      </c>
      <c r="G3540" t="s">
        <v>5248</v>
      </c>
      <c r="H3540" s="4">
        <v>1575</v>
      </c>
      <c r="I3540" s="4">
        <v>25.14</v>
      </c>
      <c r="J3540" s="4">
        <v>43.52</v>
      </c>
      <c r="K3540" s="4">
        <v>1531.48</v>
      </c>
      <c r="L3540" s="2">
        <v>45291</v>
      </c>
      <c r="M3540" t="s">
        <v>6</v>
      </c>
    </row>
    <row r="3541" spans="1:13" ht="12.75" customHeight="1" x14ac:dyDescent="0.25">
      <c r="A3541" t="s">
        <v>5254</v>
      </c>
      <c r="B3541" t="s">
        <v>4514</v>
      </c>
      <c r="C3541" s="1">
        <v>44712</v>
      </c>
      <c r="D3541" s="2">
        <v>44713</v>
      </c>
      <c r="E3541" t="s">
        <v>107</v>
      </c>
      <c r="F3541" t="s">
        <v>299</v>
      </c>
      <c r="G3541" t="s">
        <v>5248</v>
      </c>
      <c r="H3541" s="4">
        <v>251400</v>
      </c>
      <c r="I3541" s="4">
        <v>4012.93</v>
      </c>
      <c r="J3541" s="4">
        <v>6945.93</v>
      </c>
      <c r="K3541" s="4">
        <v>244454.07</v>
      </c>
      <c r="L3541" s="2">
        <v>45291</v>
      </c>
      <c r="M3541" t="s">
        <v>6</v>
      </c>
    </row>
    <row r="3542" spans="1:13" ht="12.75" customHeight="1" x14ac:dyDescent="0.25">
      <c r="A3542" t="s">
        <v>5255</v>
      </c>
      <c r="B3542" t="s">
        <v>5148</v>
      </c>
      <c r="C3542" s="1">
        <v>44712</v>
      </c>
      <c r="D3542" s="2">
        <v>44713</v>
      </c>
      <c r="E3542" t="s">
        <v>107</v>
      </c>
      <c r="F3542" t="s">
        <v>299</v>
      </c>
      <c r="G3542" t="s">
        <v>5248</v>
      </c>
      <c r="H3542" s="4">
        <v>112930</v>
      </c>
      <c r="I3542" s="4">
        <v>1802.63</v>
      </c>
      <c r="J3542" s="4">
        <v>3120.15</v>
      </c>
      <c r="K3542" s="4">
        <v>109809.85</v>
      </c>
      <c r="L3542" s="2">
        <v>45291</v>
      </c>
      <c r="M3542" t="s">
        <v>6</v>
      </c>
    </row>
    <row r="3543" spans="1:13" ht="12.75" customHeight="1" x14ac:dyDescent="0.25">
      <c r="A3543" t="s">
        <v>5256</v>
      </c>
      <c r="B3543" t="s">
        <v>4608</v>
      </c>
      <c r="C3543" s="1">
        <v>44712</v>
      </c>
      <c r="D3543" s="2">
        <v>44713</v>
      </c>
      <c r="E3543" t="s">
        <v>107</v>
      </c>
      <c r="F3543" t="s">
        <v>299</v>
      </c>
      <c r="G3543" t="s">
        <v>5248</v>
      </c>
      <c r="H3543" s="4">
        <v>9000</v>
      </c>
      <c r="I3543" s="4">
        <v>143.66</v>
      </c>
      <c r="J3543" s="4">
        <v>248.66</v>
      </c>
      <c r="K3543" s="4">
        <v>8751.34</v>
      </c>
      <c r="L3543" s="2">
        <v>45291</v>
      </c>
      <c r="M3543" t="s">
        <v>6</v>
      </c>
    </row>
    <row r="3544" spans="1:13" ht="12.75" customHeight="1" x14ac:dyDescent="0.25">
      <c r="A3544" t="s">
        <v>5257</v>
      </c>
      <c r="B3544" t="s">
        <v>4647</v>
      </c>
      <c r="C3544" s="1">
        <v>44712</v>
      </c>
      <c r="D3544" s="2">
        <v>44713</v>
      </c>
      <c r="E3544" t="s">
        <v>107</v>
      </c>
      <c r="F3544" t="s">
        <v>299</v>
      </c>
      <c r="G3544" t="s">
        <v>5248</v>
      </c>
      <c r="H3544" s="4">
        <v>4000</v>
      </c>
      <c r="I3544" s="4">
        <v>63.85</v>
      </c>
      <c r="J3544" s="4">
        <v>110.52</v>
      </c>
      <c r="K3544" s="4">
        <v>3889.48</v>
      </c>
      <c r="L3544" s="2">
        <v>45291</v>
      </c>
      <c r="M3544" t="s">
        <v>6</v>
      </c>
    </row>
    <row r="3545" spans="1:13" ht="12.75" customHeight="1" x14ac:dyDescent="0.25">
      <c r="A3545" t="s">
        <v>5258</v>
      </c>
      <c r="B3545" t="s">
        <v>4608</v>
      </c>
      <c r="C3545" s="1">
        <v>44712</v>
      </c>
      <c r="D3545" s="2">
        <v>44713</v>
      </c>
      <c r="E3545" t="s">
        <v>107</v>
      </c>
      <c r="F3545" t="s">
        <v>299</v>
      </c>
      <c r="G3545" t="s">
        <v>5248</v>
      </c>
      <c r="H3545" s="4">
        <v>3125</v>
      </c>
      <c r="I3545" s="4">
        <v>49.88</v>
      </c>
      <c r="J3545" s="4">
        <v>86.34</v>
      </c>
      <c r="K3545" s="4">
        <v>3038.66</v>
      </c>
      <c r="L3545" s="2">
        <v>45291</v>
      </c>
      <c r="M3545" t="s">
        <v>6</v>
      </c>
    </row>
    <row r="3546" spans="1:13" ht="12.75" customHeight="1" x14ac:dyDescent="0.25">
      <c r="A3546" t="s">
        <v>5259</v>
      </c>
      <c r="B3546" t="s">
        <v>4514</v>
      </c>
      <c r="C3546" s="1">
        <v>44712</v>
      </c>
      <c r="D3546" s="2">
        <v>44713</v>
      </c>
      <c r="E3546" t="s">
        <v>107</v>
      </c>
      <c r="F3546" t="s">
        <v>299</v>
      </c>
      <c r="G3546" t="s">
        <v>5248</v>
      </c>
      <c r="H3546" s="4">
        <v>27500</v>
      </c>
      <c r="I3546" s="4">
        <v>438.96</v>
      </c>
      <c r="J3546" s="4">
        <v>759.79</v>
      </c>
      <c r="K3546" s="4">
        <v>26740.21</v>
      </c>
      <c r="L3546" s="2">
        <v>45291</v>
      </c>
      <c r="M3546" t="s">
        <v>6</v>
      </c>
    </row>
    <row r="3547" spans="1:13" ht="12.75" customHeight="1" x14ac:dyDescent="0.25">
      <c r="A3547" t="s">
        <v>5260</v>
      </c>
      <c r="B3547" t="s">
        <v>4757</v>
      </c>
      <c r="C3547" s="1">
        <v>44712</v>
      </c>
      <c r="D3547" s="2">
        <v>44713</v>
      </c>
      <c r="E3547" t="s">
        <v>107</v>
      </c>
      <c r="F3547" t="s">
        <v>299</v>
      </c>
      <c r="G3547" t="s">
        <v>5248</v>
      </c>
      <c r="H3547" s="4">
        <v>930</v>
      </c>
      <c r="I3547" s="4">
        <v>14.85</v>
      </c>
      <c r="J3547" s="4">
        <v>25.7</v>
      </c>
      <c r="K3547" s="4">
        <v>904.3</v>
      </c>
      <c r="L3547" s="2">
        <v>45291</v>
      </c>
      <c r="M3547" t="s">
        <v>6</v>
      </c>
    </row>
    <row r="3548" spans="1:13" ht="12.75" customHeight="1" x14ac:dyDescent="0.25">
      <c r="A3548" t="s">
        <v>5261</v>
      </c>
      <c r="B3548" t="s">
        <v>4512</v>
      </c>
      <c r="C3548" s="1">
        <v>44712</v>
      </c>
      <c r="D3548" s="2">
        <v>44713</v>
      </c>
      <c r="E3548" t="s">
        <v>107</v>
      </c>
      <c r="F3548" t="s">
        <v>299</v>
      </c>
      <c r="G3548" t="s">
        <v>5248</v>
      </c>
      <c r="H3548" s="4">
        <v>26500</v>
      </c>
      <c r="I3548" s="4">
        <v>423</v>
      </c>
      <c r="J3548" s="4">
        <v>732.17</v>
      </c>
      <c r="K3548" s="4">
        <v>25767.83</v>
      </c>
      <c r="L3548" s="2">
        <v>45291</v>
      </c>
      <c r="M3548" t="s">
        <v>6</v>
      </c>
    </row>
    <row r="3549" spans="1:13" ht="12.75" customHeight="1" x14ac:dyDescent="0.25">
      <c r="A3549" t="s">
        <v>5262</v>
      </c>
      <c r="B3549" t="s">
        <v>4514</v>
      </c>
      <c r="C3549" s="1">
        <v>44712</v>
      </c>
      <c r="D3549" s="2">
        <v>44713</v>
      </c>
      <c r="E3549" t="s">
        <v>107</v>
      </c>
      <c r="F3549" t="s">
        <v>299</v>
      </c>
      <c r="G3549" t="s">
        <v>5248</v>
      </c>
      <c r="H3549" s="4">
        <v>218050</v>
      </c>
      <c r="I3549" s="4">
        <v>3480.58</v>
      </c>
      <c r="J3549" s="4">
        <v>6024.5</v>
      </c>
      <c r="K3549" s="4">
        <v>212025.5</v>
      </c>
      <c r="L3549" s="2">
        <v>45291</v>
      </c>
      <c r="M3549" t="s">
        <v>6</v>
      </c>
    </row>
    <row r="3550" spans="1:13" ht="12.75" customHeight="1" x14ac:dyDescent="0.25">
      <c r="A3550" t="s">
        <v>5263</v>
      </c>
      <c r="B3550" t="s">
        <v>4516</v>
      </c>
      <c r="C3550" s="1">
        <v>44712</v>
      </c>
      <c r="D3550" s="2">
        <v>44713</v>
      </c>
      <c r="E3550" t="s">
        <v>107</v>
      </c>
      <c r="F3550" t="s">
        <v>299</v>
      </c>
      <c r="G3550" t="s">
        <v>5248</v>
      </c>
      <c r="H3550" s="4">
        <v>12800</v>
      </c>
      <c r="I3550" s="4">
        <v>204.32</v>
      </c>
      <c r="J3550" s="4">
        <v>353.65</v>
      </c>
      <c r="K3550" s="4">
        <v>12446.35</v>
      </c>
      <c r="L3550" s="2">
        <v>45291</v>
      </c>
      <c r="M3550" t="s">
        <v>6</v>
      </c>
    </row>
    <row r="3551" spans="1:13" ht="12.75" customHeight="1" x14ac:dyDescent="0.25">
      <c r="A3551" t="s">
        <v>5264</v>
      </c>
      <c r="B3551" t="s">
        <v>4647</v>
      </c>
      <c r="C3551" s="1">
        <v>44712</v>
      </c>
      <c r="D3551" s="2">
        <v>44713</v>
      </c>
      <c r="E3551" t="s">
        <v>107</v>
      </c>
      <c r="F3551" t="s">
        <v>299</v>
      </c>
      <c r="G3551" t="s">
        <v>5248</v>
      </c>
      <c r="H3551" s="4">
        <v>2600</v>
      </c>
      <c r="I3551" s="4">
        <v>41.5</v>
      </c>
      <c r="J3551" s="4">
        <v>71.83</v>
      </c>
      <c r="K3551" s="4">
        <v>2528.17</v>
      </c>
      <c r="L3551" s="2">
        <v>45291</v>
      </c>
      <c r="M3551" t="s">
        <v>6</v>
      </c>
    </row>
    <row r="3552" spans="1:13" ht="12.75" customHeight="1" x14ac:dyDescent="0.25">
      <c r="A3552" t="s">
        <v>5265</v>
      </c>
      <c r="B3552" t="s">
        <v>4512</v>
      </c>
      <c r="C3552" s="1">
        <v>44712</v>
      </c>
      <c r="D3552" s="2">
        <v>44713</v>
      </c>
      <c r="E3552" t="s">
        <v>107</v>
      </c>
      <c r="F3552" t="s">
        <v>299</v>
      </c>
      <c r="G3552" t="s">
        <v>5248</v>
      </c>
      <c r="H3552" s="4">
        <v>1465</v>
      </c>
      <c r="I3552" s="4">
        <v>23.39</v>
      </c>
      <c r="J3552" s="4">
        <v>40.479999999999997</v>
      </c>
      <c r="K3552" s="4">
        <v>1424.52</v>
      </c>
      <c r="L3552" s="2">
        <v>45291</v>
      </c>
      <c r="M3552" t="s">
        <v>6</v>
      </c>
    </row>
    <row r="3553" spans="1:13" ht="12.75" customHeight="1" x14ac:dyDescent="0.25">
      <c r="A3553" t="s">
        <v>5266</v>
      </c>
      <c r="B3553" t="s">
        <v>4480</v>
      </c>
      <c r="C3553" s="1">
        <v>44712</v>
      </c>
      <c r="D3553" s="2">
        <v>44713</v>
      </c>
      <c r="E3553" t="s">
        <v>107</v>
      </c>
      <c r="F3553" t="s">
        <v>299</v>
      </c>
      <c r="G3553" t="s">
        <v>5248</v>
      </c>
      <c r="H3553" s="4">
        <v>1100</v>
      </c>
      <c r="I3553" s="4">
        <v>17.559999999999999</v>
      </c>
      <c r="J3553" s="4">
        <v>30.39</v>
      </c>
      <c r="K3553" s="4">
        <v>1069.6099999999999</v>
      </c>
      <c r="L3553" s="2">
        <v>45291</v>
      </c>
      <c r="M3553" t="s">
        <v>6</v>
      </c>
    </row>
    <row r="3554" spans="1:13" ht="12.75" customHeight="1" x14ac:dyDescent="0.25">
      <c r="A3554" t="s">
        <v>5267</v>
      </c>
      <c r="B3554" t="s">
        <v>4514</v>
      </c>
      <c r="C3554" s="1">
        <v>44712</v>
      </c>
      <c r="D3554" s="2">
        <v>44713</v>
      </c>
      <c r="E3554" t="s">
        <v>107</v>
      </c>
      <c r="F3554" t="s">
        <v>299</v>
      </c>
      <c r="G3554" t="s">
        <v>5248</v>
      </c>
      <c r="H3554" s="4">
        <v>45080</v>
      </c>
      <c r="I3554" s="4">
        <v>719.58</v>
      </c>
      <c r="J3554" s="4">
        <v>1245.51</v>
      </c>
      <c r="K3554" s="4">
        <v>43834.49</v>
      </c>
      <c r="L3554" s="2">
        <v>45291</v>
      </c>
      <c r="M3554" t="s">
        <v>6</v>
      </c>
    </row>
    <row r="3555" spans="1:13" ht="12.75" customHeight="1" x14ac:dyDescent="0.25">
      <c r="A3555" t="s">
        <v>5268</v>
      </c>
      <c r="B3555" t="s">
        <v>4478</v>
      </c>
      <c r="C3555" s="1">
        <v>44715</v>
      </c>
      <c r="D3555" s="2">
        <v>44743</v>
      </c>
      <c r="E3555" t="s">
        <v>107</v>
      </c>
      <c r="F3555" t="s">
        <v>299</v>
      </c>
      <c r="G3555" t="s">
        <v>5269</v>
      </c>
      <c r="H3555" s="4">
        <v>26400</v>
      </c>
      <c r="I3555" s="4">
        <v>421.55</v>
      </c>
      <c r="J3555" s="4">
        <v>685.55</v>
      </c>
      <c r="K3555" s="4">
        <v>25714.45</v>
      </c>
      <c r="L3555" s="2">
        <v>45291</v>
      </c>
      <c r="M3555" t="s">
        <v>6</v>
      </c>
    </row>
    <row r="3556" spans="1:13" ht="12.75" customHeight="1" x14ac:dyDescent="0.25">
      <c r="A3556" t="s">
        <v>5270</v>
      </c>
      <c r="B3556" t="s">
        <v>4480</v>
      </c>
      <c r="C3556" s="1">
        <v>44715</v>
      </c>
      <c r="D3556" s="2">
        <v>44743</v>
      </c>
      <c r="E3556" t="s">
        <v>107</v>
      </c>
      <c r="F3556" t="s">
        <v>299</v>
      </c>
      <c r="G3556" t="s">
        <v>5269</v>
      </c>
      <c r="H3556" s="4">
        <v>1600</v>
      </c>
      <c r="I3556" s="4">
        <v>25.55</v>
      </c>
      <c r="J3556" s="4">
        <v>41.55</v>
      </c>
      <c r="K3556" s="4">
        <v>1558.45</v>
      </c>
      <c r="L3556" s="2">
        <v>45291</v>
      </c>
      <c r="M3556" t="s">
        <v>6</v>
      </c>
    </row>
    <row r="3557" spans="1:13" ht="12.75" customHeight="1" x14ac:dyDescent="0.25">
      <c r="A3557" t="s">
        <v>5271</v>
      </c>
      <c r="B3557" t="s">
        <v>4482</v>
      </c>
      <c r="C3557" s="1">
        <v>44718</v>
      </c>
      <c r="D3557" s="2">
        <v>44743</v>
      </c>
      <c r="E3557" t="s">
        <v>107</v>
      </c>
      <c r="F3557" t="s">
        <v>299</v>
      </c>
      <c r="G3557" t="s">
        <v>5269</v>
      </c>
      <c r="H3557" s="4">
        <v>1000</v>
      </c>
      <c r="I3557" s="4">
        <v>15.97</v>
      </c>
      <c r="J3557" s="4">
        <v>25.97</v>
      </c>
      <c r="K3557" s="4">
        <v>974.03</v>
      </c>
      <c r="L3557" s="2">
        <v>45291</v>
      </c>
      <c r="M3557" t="s">
        <v>6</v>
      </c>
    </row>
    <row r="3558" spans="1:13" ht="12.75" customHeight="1" x14ac:dyDescent="0.25">
      <c r="A3558" t="s">
        <v>5272</v>
      </c>
      <c r="B3558" t="s">
        <v>4480</v>
      </c>
      <c r="C3558" s="1">
        <v>44718</v>
      </c>
      <c r="D3558" s="2">
        <v>44743</v>
      </c>
      <c r="E3558" t="s">
        <v>107</v>
      </c>
      <c r="F3558" t="s">
        <v>299</v>
      </c>
      <c r="G3558" t="s">
        <v>5269</v>
      </c>
      <c r="H3558" s="4">
        <v>2320</v>
      </c>
      <c r="I3558" s="4">
        <v>37.049999999999997</v>
      </c>
      <c r="J3558" s="4">
        <v>60.25</v>
      </c>
      <c r="K3558" s="4">
        <v>2259.75</v>
      </c>
      <c r="L3558" s="2">
        <v>45291</v>
      </c>
      <c r="M3558" t="s">
        <v>6</v>
      </c>
    </row>
    <row r="3559" spans="1:13" ht="12.75" customHeight="1" x14ac:dyDescent="0.25">
      <c r="A3559" t="s">
        <v>5273</v>
      </c>
      <c r="B3559" t="s">
        <v>4478</v>
      </c>
      <c r="C3559" s="1">
        <v>44718</v>
      </c>
      <c r="D3559" s="2">
        <v>44743</v>
      </c>
      <c r="E3559" t="s">
        <v>107</v>
      </c>
      <c r="F3559" t="s">
        <v>299</v>
      </c>
      <c r="G3559" t="s">
        <v>5269</v>
      </c>
      <c r="H3559" s="4">
        <v>30680</v>
      </c>
      <c r="I3559" s="4">
        <v>489.89</v>
      </c>
      <c r="J3559" s="4">
        <v>796.69</v>
      </c>
      <c r="K3559" s="4">
        <v>29883.31</v>
      </c>
      <c r="L3559" s="2">
        <v>45291</v>
      </c>
      <c r="M3559" t="s">
        <v>6</v>
      </c>
    </row>
    <row r="3560" spans="1:13" ht="12.75" customHeight="1" x14ac:dyDescent="0.25">
      <c r="A3560" t="s">
        <v>5274</v>
      </c>
      <c r="B3560" t="s">
        <v>5275</v>
      </c>
      <c r="C3560" s="1">
        <v>44743</v>
      </c>
      <c r="D3560" s="2">
        <v>44743</v>
      </c>
      <c r="E3560" t="s">
        <v>107</v>
      </c>
      <c r="F3560" t="s">
        <v>299</v>
      </c>
      <c r="G3560" t="s">
        <v>5269</v>
      </c>
      <c r="H3560" s="4">
        <v>214087.8</v>
      </c>
      <c r="I3560" s="4">
        <v>3418.5</v>
      </c>
      <c r="J3560" s="4">
        <v>5559.38</v>
      </c>
      <c r="K3560" s="4">
        <v>208528.42</v>
      </c>
      <c r="L3560" s="2">
        <v>45291</v>
      </c>
      <c r="M3560" t="s">
        <v>6</v>
      </c>
    </row>
    <row r="3561" spans="1:13" ht="12.75" customHeight="1" x14ac:dyDescent="0.25">
      <c r="A3561" t="s">
        <v>5276</v>
      </c>
      <c r="B3561" t="s">
        <v>3553</v>
      </c>
      <c r="C3561" s="1">
        <v>44804</v>
      </c>
      <c r="D3561" s="2">
        <v>44805</v>
      </c>
      <c r="E3561" t="s">
        <v>107</v>
      </c>
      <c r="F3561" t="s">
        <v>299</v>
      </c>
      <c r="G3561" t="s">
        <v>5277</v>
      </c>
      <c r="H3561" s="4">
        <v>700</v>
      </c>
      <c r="I3561" s="4">
        <v>11.19</v>
      </c>
      <c r="J3561" s="4">
        <v>15.86</v>
      </c>
      <c r="K3561" s="4">
        <v>684.14</v>
      </c>
      <c r="L3561" s="2">
        <v>45291</v>
      </c>
      <c r="M3561" t="s">
        <v>6</v>
      </c>
    </row>
    <row r="3562" spans="1:13" ht="12.75" customHeight="1" x14ac:dyDescent="0.25">
      <c r="A3562" t="s">
        <v>5278</v>
      </c>
      <c r="B3562" t="s">
        <v>5090</v>
      </c>
      <c r="C3562" s="1">
        <v>44804</v>
      </c>
      <c r="D3562" s="2">
        <v>44805</v>
      </c>
      <c r="E3562" t="s">
        <v>107</v>
      </c>
      <c r="F3562" t="s">
        <v>299</v>
      </c>
      <c r="G3562" t="s">
        <v>5277</v>
      </c>
      <c r="H3562" s="4">
        <v>1075</v>
      </c>
      <c r="I3562" s="4">
        <v>17.18</v>
      </c>
      <c r="J3562" s="4">
        <v>24.35</v>
      </c>
      <c r="K3562" s="4">
        <v>1050.6500000000001</v>
      </c>
      <c r="L3562" s="2">
        <v>45291</v>
      </c>
      <c r="M3562" t="s">
        <v>6</v>
      </c>
    </row>
    <row r="3563" spans="1:13" ht="12.75" customHeight="1" x14ac:dyDescent="0.25">
      <c r="A3563" t="s">
        <v>5279</v>
      </c>
      <c r="B3563" t="s">
        <v>4596</v>
      </c>
      <c r="C3563" s="1">
        <v>44804</v>
      </c>
      <c r="D3563" s="2">
        <v>44805</v>
      </c>
      <c r="E3563" t="s">
        <v>107</v>
      </c>
      <c r="F3563" t="s">
        <v>299</v>
      </c>
      <c r="G3563" t="s">
        <v>5277</v>
      </c>
      <c r="H3563" s="4">
        <v>500</v>
      </c>
      <c r="I3563" s="4">
        <v>7.99</v>
      </c>
      <c r="J3563" s="4">
        <v>11.32</v>
      </c>
      <c r="K3563" s="4">
        <v>488.68</v>
      </c>
      <c r="L3563" s="2">
        <v>45291</v>
      </c>
      <c r="M3563" t="s">
        <v>6</v>
      </c>
    </row>
    <row r="3564" spans="1:13" ht="12.75" customHeight="1" x14ac:dyDescent="0.25">
      <c r="A3564" t="s">
        <v>5280</v>
      </c>
      <c r="B3564" t="s">
        <v>4482</v>
      </c>
      <c r="C3564" s="1">
        <v>44804</v>
      </c>
      <c r="D3564" s="2">
        <v>44805</v>
      </c>
      <c r="E3564" t="s">
        <v>107</v>
      </c>
      <c r="F3564" t="s">
        <v>299</v>
      </c>
      <c r="G3564" t="s">
        <v>5277</v>
      </c>
      <c r="H3564" s="4">
        <v>8000</v>
      </c>
      <c r="I3564" s="4">
        <v>127.83</v>
      </c>
      <c r="J3564" s="4">
        <v>181.16</v>
      </c>
      <c r="K3564" s="4">
        <v>7818.84</v>
      </c>
      <c r="L3564" s="2">
        <v>45291</v>
      </c>
      <c r="M3564" t="s">
        <v>6</v>
      </c>
    </row>
    <row r="3565" spans="1:13" ht="12.75" customHeight="1" x14ac:dyDescent="0.25">
      <c r="A3565" t="s">
        <v>5281</v>
      </c>
      <c r="B3565" t="s">
        <v>4480</v>
      </c>
      <c r="C3565" s="1">
        <v>44804</v>
      </c>
      <c r="D3565" s="2">
        <v>44805</v>
      </c>
      <c r="E3565" t="s">
        <v>107</v>
      </c>
      <c r="F3565" t="s">
        <v>299</v>
      </c>
      <c r="G3565" t="s">
        <v>5277</v>
      </c>
      <c r="H3565" s="4">
        <v>3600</v>
      </c>
      <c r="I3565" s="4">
        <v>57.52</v>
      </c>
      <c r="J3565" s="4">
        <v>81.52</v>
      </c>
      <c r="K3565" s="4">
        <v>3518.48</v>
      </c>
      <c r="L3565" s="2">
        <v>45291</v>
      </c>
      <c r="M3565" t="s">
        <v>6</v>
      </c>
    </row>
    <row r="3566" spans="1:13" ht="12.75" customHeight="1" x14ac:dyDescent="0.25">
      <c r="A3566" t="s">
        <v>5282</v>
      </c>
      <c r="B3566" t="s">
        <v>4687</v>
      </c>
      <c r="C3566" s="1">
        <v>44804</v>
      </c>
      <c r="D3566" s="2">
        <v>44805</v>
      </c>
      <c r="E3566" t="s">
        <v>107</v>
      </c>
      <c r="F3566" t="s">
        <v>299</v>
      </c>
      <c r="G3566" t="s">
        <v>5277</v>
      </c>
      <c r="H3566" s="4">
        <v>22550</v>
      </c>
      <c r="I3566" s="4">
        <v>360.32</v>
      </c>
      <c r="J3566" s="4">
        <v>510.65</v>
      </c>
      <c r="K3566" s="4">
        <v>22039.35</v>
      </c>
      <c r="L3566" s="2">
        <v>45291</v>
      </c>
      <c r="M3566" t="s">
        <v>6</v>
      </c>
    </row>
    <row r="3567" spans="1:13" ht="12.75" customHeight="1" x14ac:dyDescent="0.25">
      <c r="A3567" t="s">
        <v>5283</v>
      </c>
      <c r="B3567" t="s">
        <v>4478</v>
      </c>
      <c r="C3567" s="1">
        <v>44804</v>
      </c>
      <c r="D3567" s="2">
        <v>44805</v>
      </c>
      <c r="E3567" t="s">
        <v>107</v>
      </c>
      <c r="F3567" t="s">
        <v>299</v>
      </c>
      <c r="G3567" t="s">
        <v>5277</v>
      </c>
      <c r="H3567" s="4">
        <v>146300</v>
      </c>
      <c r="I3567" s="4">
        <v>2337.66</v>
      </c>
      <c r="J3567" s="4">
        <v>3312.99</v>
      </c>
      <c r="K3567" s="4">
        <v>142987.01</v>
      </c>
      <c r="L3567" s="2">
        <v>45291</v>
      </c>
      <c r="M3567" t="s">
        <v>6</v>
      </c>
    </row>
    <row r="3568" spans="1:13" ht="12.75" customHeight="1" x14ac:dyDescent="0.25">
      <c r="A3568" t="s">
        <v>5284</v>
      </c>
      <c r="B3568" t="s">
        <v>5275</v>
      </c>
      <c r="C3568" s="1">
        <v>44834</v>
      </c>
      <c r="D3568" s="2">
        <v>44835</v>
      </c>
      <c r="E3568" t="s">
        <v>107</v>
      </c>
      <c r="F3568" t="s">
        <v>299</v>
      </c>
      <c r="G3568" t="s">
        <v>5285</v>
      </c>
      <c r="H3568" s="4">
        <v>276439.83</v>
      </c>
      <c r="I3568" s="4">
        <v>4418.6000000000004</v>
      </c>
      <c r="J3568" s="4">
        <v>5800.8</v>
      </c>
      <c r="K3568" s="4">
        <v>270639.03000000003</v>
      </c>
      <c r="L3568" s="2">
        <v>45291</v>
      </c>
      <c r="M3568" t="s">
        <v>6</v>
      </c>
    </row>
    <row r="3569" spans="1:13" ht="12.75" customHeight="1" x14ac:dyDescent="0.25">
      <c r="A3569" t="s">
        <v>5286</v>
      </c>
      <c r="B3569" t="s">
        <v>4596</v>
      </c>
      <c r="C3569" s="1">
        <v>44834</v>
      </c>
      <c r="D3569" s="2">
        <v>44835</v>
      </c>
      <c r="E3569" t="s">
        <v>107</v>
      </c>
      <c r="F3569" t="s">
        <v>299</v>
      </c>
      <c r="G3569" t="s">
        <v>5285</v>
      </c>
      <c r="H3569" s="4">
        <v>600</v>
      </c>
      <c r="I3569" s="4">
        <v>9.59</v>
      </c>
      <c r="J3569" s="4">
        <v>12.59</v>
      </c>
      <c r="K3569" s="4">
        <v>587.41</v>
      </c>
      <c r="L3569" s="2">
        <v>45291</v>
      </c>
      <c r="M3569" t="s">
        <v>6</v>
      </c>
    </row>
    <row r="3570" spans="1:13" ht="12.75" customHeight="1" x14ac:dyDescent="0.25">
      <c r="A3570" t="s">
        <v>5287</v>
      </c>
      <c r="B3570" t="s">
        <v>4482</v>
      </c>
      <c r="C3570" s="1">
        <v>44834</v>
      </c>
      <c r="D3570" s="2">
        <v>44835</v>
      </c>
      <c r="E3570" t="s">
        <v>107</v>
      </c>
      <c r="F3570" t="s">
        <v>299</v>
      </c>
      <c r="G3570" t="s">
        <v>5285</v>
      </c>
      <c r="H3570" s="4">
        <v>4000</v>
      </c>
      <c r="I3570" s="4">
        <v>63.94</v>
      </c>
      <c r="J3570" s="4">
        <v>83.94</v>
      </c>
      <c r="K3570" s="4">
        <v>3916.06</v>
      </c>
      <c r="L3570" s="2">
        <v>45291</v>
      </c>
      <c r="M3570" t="s">
        <v>6</v>
      </c>
    </row>
    <row r="3571" spans="1:13" ht="12.75" customHeight="1" x14ac:dyDescent="0.25">
      <c r="A3571" t="s">
        <v>5288</v>
      </c>
      <c r="B3571" t="s">
        <v>4683</v>
      </c>
      <c r="C3571" s="1">
        <v>44834</v>
      </c>
      <c r="D3571" s="2">
        <v>44835</v>
      </c>
      <c r="E3571" t="s">
        <v>107</v>
      </c>
      <c r="F3571" t="s">
        <v>299</v>
      </c>
      <c r="G3571" t="s">
        <v>5285</v>
      </c>
      <c r="H3571" s="4">
        <v>1800</v>
      </c>
      <c r="I3571" s="4">
        <v>28.77</v>
      </c>
      <c r="J3571" s="4">
        <v>37.770000000000003</v>
      </c>
      <c r="K3571" s="4">
        <v>1762.23</v>
      </c>
      <c r="L3571" s="2">
        <v>45291</v>
      </c>
      <c r="M3571" t="s">
        <v>6</v>
      </c>
    </row>
    <row r="3572" spans="1:13" ht="12.75" customHeight="1" x14ac:dyDescent="0.25">
      <c r="A3572" t="s">
        <v>5289</v>
      </c>
      <c r="B3572" t="s">
        <v>4582</v>
      </c>
      <c r="C3572" s="1">
        <v>44834</v>
      </c>
      <c r="D3572" s="2">
        <v>44835</v>
      </c>
      <c r="E3572" t="s">
        <v>107</v>
      </c>
      <c r="F3572" t="s">
        <v>299</v>
      </c>
      <c r="G3572" t="s">
        <v>5285</v>
      </c>
      <c r="H3572" s="4">
        <v>800</v>
      </c>
      <c r="I3572" s="4">
        <v>12.79</v>
      </c>
      <c r="J3572" s="4">
        <v>16.79</v>
      </c>
      <c r="K3572" s="4">
        <v>783.21</v>
      </c>
      <c r="L3572" s="2">
        <v>45291</v>
      </c>
      <c r="M3572" t="s">
        <v>6</v>
      </c>
    </row>
    <row r="3573" spans="1:13" ht="12.75" customHeight="1" x14ac:dyDescent="0.25">
      <c r="A3573" t="s">
        <v>5290</v>
      </c>
      <c r="B3573" t="s">
        <v>4480</v>
      </c>
      <c r="C3573" s="1">
        <v>44834</v>
      </c>
      <c r="D3573" s="2">
        <v>44835</v>
      </c>
      <c r="E3573" t="s">
        <v>107</v>
      </c>
      <c r="F3573" t="s">
        <v>299</v>
      </c>
      <c r="G3573" t="s">
        <v>5285</v>
      </c>
      <c r="H3573" s="4">
        <v>1030</v>
      </c>
      <c r="I3573" s="4">
        <v>16.46</v>
      </c>
      <c r="J3573" s="4">
        <v>21.61</v>
      </c>
      <c r="K3573" s="4">
        <v>1008.39</v>
      </c>
      <c r="L3573" s="2">
        <v>45291</v>
      </c>
      <c r="M3573" t="s">
        <v>6</v>
      </c>
    </row>
    <row r="3574" spans="1:13" ht="12.75" customHeight="1" x14ac:dyDescent="0.25">
      <c r="A3574" t="s">
        <v>5291</v>
      </c>
      <c r="B3574" t="s">
        <v>4591</v>
      </c>
      <c r="C3574" s="1">
        <v>44834</v>
      </c>
      <c r="D3574" s="2">
        <v>44835</v>
      </c>
      <c r="E3574" t="s">
        <v>107</v>
      </c>
      <c r="F3574" t="s">
        <v>299</v>
      </c>
      <c r="G3574" t="s">
        <v>5285</v>
      </c>
      <c r="H3574" s="4">
        <v>8640</v>
      </c>
      <c r="I3574" s="4">
        <v>138.1</v>
      </c>
      <c r="J3574" s="4">
        <v>181.3</v>
      </c>
      <c r="K3574" s="4">
        <v>8458.7000000000007</v>
      </c>
      <c r="L3574" s="2">
        <v>45291</v>
      </c>
      <c r="M3574" t="s">
        <v>6</v>
      </c>
    </row>
    <row r="3575" spans="1:13" ht="12.75" customHeight="1" x14ac:dyDescent="0.25">
      <c r="A3575" t="s">
        <v>5292</v>
      </c>
      <c r="B3575" t="s">
        <v>4478</v>
      </c>
      <c r="C3575" s="1">
        <v>44834</v>
      </c>
      <c r="D3575" s="2">
        <v>44835</v>
      </c>
      <c r="E3575" t="s">
        <v>107</v>
      </c>
      <c r="F3575" t="s">
        <v>299</v>
      </c>
      <c r="G3575" t="s">
        <v>5285</v>
      </c>
      <c r="H3575" s="4">
        <v>79750</v>
      </c>
      <c r="I3575" s="4">
        <v>1274.72</v>
      </c>
      <c r="J3575" s="4">
        <v>1673.47</v>
      </c>
      <c r="K3575" s="4">
        <v>78076.53</v>
      </c>
      <c r="L3575" s="2">
        <v>45291</v>
      </c>
      <c r="M3575" t="s">
        <v>6</v>
      </c>
    </row>
    <row r="3576" spans="1:13" ht="12.75" customHeight="1" x14ac:dyDescent="0.25">
      <c r="A3576" t="s">
        <v>5293</v>
      </c>
      <c r="B3576" t="s">
        <v>3567</v>
      </c>
      <c r="C3576" s="1">
        <v>44865</v>
      </c>
      <c r="D3576" s="2">
        <v>44866</v>
      </c>
      <c r="E3576" t="s">
        <v>107</v>
      </c>
      <c r="F3576" t="s">
        <v>299</v>
      </c>
      <c r="G3576" t="s">
        <v>5294</v>
      </c>
      <c r="H3576" s="4">
        <v>5000</v>
      </c>
      <c r="I3576" s="4">
        <v>79.95</v>
      </c>
      <c r="J3576" s="4">
        <v>96.62</v>
      </c>
      <c r="K3576" s="4">
        <v>4903.38</v>
      </c>
      <c r="L3576" s="2">
        <v>45291</v>
      </c>
      <c r="M3576" t="s">
        <v>6</v>
      </c>
    </row>
    <row r="3577" spans="1:13" ht="12.75" customHeight="1" x14ac:dyDescent="0.25">
      <c r="A3577" t="s">
        <v>5295</v>
      </c>
      <c r="B3577" t="s">
        <v>5296</v>
      </c>
      <c r="C3577" s="1">
        <v>44865</v>
      </c>
      <c r="D3577" s="2">
        <v>44866</v>
      </c>
      <c r="E3577" t="s">
        <v>107</v>
      </c>
      <c r="F3577" t="s">
        <v>299</v>
      </c>
      <c r="G3577" t="s">
        <v>5294</v>
      </c>
      <c r="H3577" s="4">
        <v>5500</v>
      </c>
      <c r="I3577" s="4">
        <v>87.94</v>
      </c>
      <c r="J3577" s="4">
        <v>106.27</v>
      </c>
      <c r="K3577" s="4">
        <v>5393.73</v>
      </c>
      <c r="L3577" s="2">
        <v>45291</v>
      </c>
      <c r="M3577" t="s">
        <v>6</v>
      </c>
    </row>
    <row r="3578" spans="1:13" ht="12.75" customHeight="1" x14ac:dyDescent="0.25">
      <c r="A3578" t="s">
        <v>5297</v>
      </c>
      <c r="B3578" t="s">
        <v>4478</v>
      </c>
      <c r="C3578" s="1">
        <v>44865</v>
      </c>
      <c r="D3578" s="2">
        <v>44866</v>
      </c>
      <c r="E3578" t="s">
        <v>107</v>
      </c>
      <c r="F3578" t="s">
        <v>299</v>
      </c>
      <c r="G3578" t="s">
        <v>5294</v>
      </c>
      <c r="H3578" s="4">
        <v>41000</v>
      </c>
      <c r="I3578" s="4">
        <v>655.56</v>
      </c>
      <c r="J3578" s="4">
        <v>792.23</v>
      </c>
      <c r="K3578" s="4">
        <v>40207.769999999997</v>
      </c>
      <c r="L3578" s="2">
        <v>45291</v>
      </c>
      <c r="M3578" t="s">
        <v>6</v>
      </c>
    </row>
    <row r="3579" spans="1:13" ht="12.75" customHeight="1" x14ac:dyDescent="0.25">
      <c r="A3579" t="s">
        <v>5298</v>
      </c>
      <c r="B3579" t="s">
        <v>4647</v>
      </c>
      <c r="C3579" s="1">
        <v>44865</v>
      </c>
      <c r="D3579" s="2">
        <v>44866</v>
      </c>
      <c r="E3579" t="s">
        <v>107</v>
      </c>
      <c r="F3579" t="s">
        <v>299</v>
      </c>
      <c r="G3579" t="s">
        <v>5294</v>
      </c>
      <c r="H3579" s="4">
        <v>2800</v>
      </c>
      <c r="I3579" s="4">
        <v>44.77</v>
      </c>
      <c r="J3579" s="4">
        <v>54.1</v>
      </c>
      <c r="K3579" s="4">
        <v>2745.9</v>
      </c>
      <c r="L3579" s="2">
        <v>45291</v>
      </c>
      <c r="M3579" t="s">
        <v>6</v>
      </c>
    </row>
    <row r="3580" spans="1:13" ht="12.75" customHeight="1" x14ac:dyDescent="0.25">
      <c r="A3580" t="s">
        <v>5299</v>
      </c>
      <c r="B3580" t="s">
        <v>4514</v>
      </c>
      <c r="C3580" s="1">
        <v>44865</v>
      </c>
      <c r="D3580" s="2">
        <v>44866</v>
      </c>
      <c r="E3580" t="s">
        <v>107</v>
      </c>
      <c r="F3580" t="s">
        <v>299</v>
      </c>
      <c r="G3580" t="s">
        <v>5294</v>
      </c>
      <c r="H3580" s="4">
        <v>11172.5</v>
      </c>
      <c r="I3580" s="4">
        <v>178.64</v>
      </c>
      <c r="J3580" s="4">
        <v>215.88</v>
      </c>
      <c r="K3580" s="4">
        <v>10956.62</v>
      </c>
      <c r="L3580" s="2">
        <v>45291</v>
      </c>
      <c r="M3580" t="s">
        <v>6</v>
      </c>
    </row>
    <row r="3581" spans="1:13" ht="12.75" customHeight="1" x14ac:dyDescent="0.25">
      <c r="A3581" t="s">
        <v>5300</v>
      </c>
      <c r="B3581" t="s">
        <v>5301</v>
      </c>
      <c r="C3581" s="1">
        <v>44926</v>
      </c>
      <c r="D3581" s="2">
        <v>44927</v>
      </c>
      <c r="E3581" t="s">
        <v>107</v>
      </c>
      <c r="F3581" t="s">
        <v>299</v>
      </c>
      <c r="G3581" t="s">
        <v>5302</v>
      </c>
      <c r="H3581" s="4">
        <v>362473.05</v>
      </c>
      <c r="I3581" s="4">
        <v>5799.57</v>
      </c>
      <c r="J3581" s="4">
        <v>5799.57</v>
      </c>
      <c r="K3581" s="4">
        <v>356673.48</v>
      </c>
      <c r="L3581" s="2">
        <v>45291</v>
      </c>
      <c r="M3581" t="s">
        <v>6</v>
      </c>
    </row>
    <row r="3582" spans="1:13" ht="12.75" customHeight="1" x14ac:dyDescent="0.25">
      <c r="A3582" t="s">
        <v>5303</v>
      </c>
      <c r="B3582" t="s">
        <v>5304</v>
      </c>
      <c r="C3582" s="1">
        <v>44926</v>
      </c>
      <c r="D3582" s="2">
        <v>44927</v>
      </c>
      <c r="E3582" t="s">
        <v>107</v>
      </c>
      <c r="F3582" t="s">
        <v>299</v>
      </c>
      <c r="G3582" t="s">
        <v>5302</v>
      </c>
      <c r="H3582" s="4">
        <v>28995.62</v>
      </c>
      <c r="I3582" s="4">
        <v>463.93</v>
      </c>
      <c r="J3582" s="4">
        <v>463.93</v>
      </c>
      <c r="K3582" s="4">
        <v>28531.69</v>
      </c>
      <c r="L3582" s="2">
        <v>45291</v>
      </c>
      <c r="M3582" t="s">
        <v>6</v>
      </c>
    </row>
    <row r="3583" spans="1:13" ht="12.75" customHeight="1" x14ac:dyDescent="0.25">
      <c r="A3583" t="s">
        <v>5305</v>
      </c>
      <c r="B3583" t="s">
        <v>5306</v>
      </c>
      <c r="C3583" s="1">
        <v>44926</v>
      </c>
      <c r="D3583" s="2">
        <v>44927</v>
      </c>
      <c r="E3583" t="s">
        <v>107</v>
      </c>
      <c r="F3583" t="s">
        <v>299</v>
      </c>
      <c r="G3583" t="s">
        <v>5302</v>
      </c>
      <c r="H3583" s="4">
        <v>39232.379999999997</v>
      </c>
      <c r="I3583" s="4">
        <v>627.72</v>
      </c>
      <c r="J3583" s="4">
        <v>627.72</v>
      </c>
      <c r="K3583" s="4">
        <v>38604.660000000003</v>
      </c>
      <c r="L3583" s="2">
        <v>45291</v>
      </c>
      <c r="M3583" t="s">
        <v>6</v>
      </c>
    </row>
    <row r="3584" spans="1:13" ht="12.75" customHeight="1" x14ac:dyDescent="0.25">
      <c r="A3584" t="s">
        <v>5307</v>
      </c>
      <c r="B3584" t="s">
        <v>5308</v>
      </c>
      <c r="C3584" s="1">
        <v>44926</v>
      </c>
      <c r="D3584" s="2">
        <v>44927</v>
      </c>
      <c r="E3584" t="s">
        <v>107</v>
      </c>
      <c r="F3584" t="s">
        <v>299</v>
      </c>
      <c r="G3584" t="s">
        <v>5302</v>
      </c>
      <c r="H3584" s="4">
        <v>7004.8</v>
      </c>
      <c r="I3584" s="4">
        <v>112.08</v>
      </c>
      <c r="J3584" s="4">
        <v>112.08</v>
      </c>
      <c r="K3584" s="4">
        <v>6892.72</v>
      </c>
      <c r="L3584" s="2">
        <v>45291</v>
      </c>
      <c r="M3584" t="s">
        <v>6</v>
      </c>
    </row>
    <row r="3585" spans="1:13" ht="12.75" customHeight="1" x14ac:dyDescent="0.25">
      <c r="A3585" t="s">
        <v>5309</v>
      </c>
      <c r="B3585" t="s">
        <v>5310</v>
      </c>
      <c r="C3585" s="1">
        <v>44926</v>
      </c>
      <c r="D3585" s="2">
        <v>44927</v>
      </c>
      <c r="E3585" t="s">
        <v>107</v>
      </c>
      <c r="F3585" t="s">
        <v>299</v>
      </c>
      <c r="G3585" t="s">
        <v>5302</v>
      </c>
      <c r="H3585" s="4">
        <v>224998.99</v>
      </c>
      <c r="I3585" s="4">
        <v>3599.98</v>
      </c>
      <c r="J3585" s="4">
        <v>3599.98</v>
      </c>
      <c r="K3585" s="4">
        <v>221399.01</v>
      </c>
      <c r="L3585" s="2">
        <v>45291</v>
      </c>
      <c r="M3585" t="s">
        <v>6</v>
      </c>
    </row>
    <row r="3586" spans="1:13" ht="12.75" customHeight="1" x14ac:dyDescent="0.25">
      <c r="A3586" t="s">
        <v>5311</v>
      </c>
      <c r="B3586" t="s">
        <v>116</v>
      </c>
      <c r="C3586" s="1">
        <v>44926</v>
      </c>
      <c r="D3586" s="2">
        <v>44926</v>
      </c>
      <c r="E3586" t="s">
        <v>107</v>
      </c>
      <c r="F3586" t="s">
        <v>299</v>
      </c>
      <c r="G3586" t="s">
        <v>300</v>
      </c>
      <c r="H3586" s="4">
        <v>-450351</v>
      </c>
      <c r="I3586" s="4">
        <v>0</v>
      </c>
      <c r="J3586" s="4">
        <v>-450351</v>
      </c>
      <c r="K3586" s="4">
        <v>0</v>
      </c>
      <c r="L3586" s="2">
        <v>45291</v>
      </c>
      <c r="M3586" t="s">
        <v>6</v>
      </c>
    </row>
    <row r="3587" spans="1:13" ht="12.75" customHeight="1" x14ac:dyDescent="0.25">
      <c r="A3587" t="s">
        <v>5312</v>
      </c>
      <c r="B3587" t="s">
        <v>116</v>
      </c>
      <c r="C3587" s="1">
        <v>44926</v>
      </c>
      <c r="D3587" s="2">
        <v>44927</v>
      </c>
      <c r="E3587" t="s">
        <v>107</v>
      </c>
      <c r="F3587" t="s">
        <v>299</v>
      </c>
      <c r="G3587" t="s">
        <v>5302</v>
      </c>
      <c r="H3587" s="4">
        <v>450351</v>
      </c>
      <c r="I3587" s="4">
        <v>7205.62</v>
      </c>
      <c r="J3587" s="4">
        <v>7205.62</v>
      </c>
      <c r="K3587" s="4">
        <v>443145.38</v>
      </c>
      <c r="L3587" s="2">
        <v>45291</v>
      </c>
      <c r="M3587" t="s">
        <v>6</v>
      </c>
    </row>
    <row r="3588" spans="1:13" ht="12.75" customHeight="1" x14ac:dyDescent="0.25">
      <c r="A3588" t="s">
        <v>5313</v>
      </c>
      <c r="B3588" t="s">
        <v>4683</v>
      </c>
      <c r="C3588" s="1">
        <v>44965</v>
      </c>
      <c r="D3588" s="2">
        <v>44986</v>
      </c>
      <c r="E3588" t="s">
        <v>107</v>
      </c>
      <c r="F3588" t="s">
        <v>299</v>
      </c>
      <c r="G3588" t="s">
        <v>5314</v>
      </c>
      <c r="H3588" s="4">
        <v>7000</v>
      </c>
      <c r="I3588" s="4">
        <v>93.33</v>
      </c>
      <c r="J3588" s="4">
        <v>93.33</v>
      </c>
      <c r="K3588" s="4">
        <v>6906.67</v>
      </c>
      <c r="L3588" s="2">
        <v>45291</v>
      </c>
      <c r="M3588" t="s">
        <v>6</v>
      </c>
    </row>
    <row r="3589" spans="1:13" ht="12.75" customHeight="1" x14ac:dyDescent="0.25">
      <c r="A3589" t="s">
        <v>5315</v>
      </c>
      <c r="B3589" t="s">
        <v>4647</v>
      </c>
      <c r="C3589" s="1">
        <v>44965</v>
      </c>
      <c r="D3589" s="2">
        <v>44986</v>
      </c>
      <c r="E3589" t="s">
        <v>107</v>
      </c>
      <c r="F3589" t="s">
        <v>299</v>
      </c>
      <c r="G3589" t="s">
        <v>5314</v>
      </c>
      <c r="H3589" s="4">
        <v>12600</v>
      </c>
      <c r="I3589" s="4">
        <v>168</v>
      </c>
      <c r="J3589" s="4">
        <v>168</v>
      </c>
      <c r="K3589" s="4">
        <v>12432</v>
      </c>
      <c r="L3589" s="2">
        <v>45291</v>
      </c>
      <c r="M3589" t="s">
        <v>6</v>
      </c>
    </row>
    <row r="3590" spans="1:13" ht="12.75" customHeight="1" x14ac:dyDescent="0.25">
      <c r="A3590" t="s">
        <v>5316</v>
      </c>
      <c r="B3590" t="s">
        <v>4480</v>
      </c>
      <c r="C3590" s="1">
        <v>44965</v>
      </c>
      <c r="D3590" s="2">
        <v>44986</v>
      </c>
      <c r="E3590" t="s">
        <v>107</v>
      </c>
      <c r="F3590" t="s">
        <v>299</v>
      </c>
      <c r="G3590" t="s">
        <v>5314</v>
      </c>
      <c r="H3590" s="4">
        <v>4045</v>
      </c>
      <c r="I3590" s="4">
        <v>53.93</v>
      </c>
      <c r="J3590" s="4">
        <v>53.93</v>
      </c>
      <c r="K3590" s="4">
        <v>3991.07</v>
      </c>
      <c r="L3590" s="2">
        <v>45291</v>
      </c>
      <c r="M3590" t="s">
        <v>6</v>
      </c>
    </row>
    <row r="3591" spans="1:13" ht="12.75" customHeight="1" x14ac:dyDescent="0.25">
      <c r="A3591" t="s">
        <v>5317</v>
      </c>
      <c r="B3591" t="s">
        <v>4516</v>
      </c>
      <c r="C3591" s="1">
        <v>44965</v>
      </c>
      <c r="D3591" s="2">
        <v>44986</v>
      </c>
      <c r="E3591" t="s">
        <v>107</v>
      </c>
      <c r="F3591" t="s">
        <v>299</v>
      </c>
      <c r="G3591" t="s">
        <v>5314</v>
      </c>
      <c r="H3591" s="4">
        <v>5045</v>
      </c>
      <c r="I3591" s="4">
        <v>67.27</v>
      </c>
      <c r="J3591" s="4">
        <v>67.27</v>
      </c>
      <c r="K3591" s="4">
        <v>4977.7299999999996</v>
      </c>
      <c r="L3591" s="2">
        <v>45291</v>
      </c>
      <c r="M3591" t="s">
        <v>6</v>
      </c>
    </row>
    <row r="3592" spans="1:13" ht="12.75" customHeight="1" x14ac:dyDescent="0.25">
      <c r="A3592" t="s">
        <v>5318</v>
      </c>
      <c r="B3592" t="s">
        <v>4478</v>
      </c>
      <c r="C3592" s="1">
        <v>44965</v>
      </c>
      <c r="D3592" s="2">
        <v>44986</v>
      </c>
      <c r="E3592" t="s">
        <v>107</v>
      </c>
      <c r="F3592" t="s">
        <v>299</v>
      </c>
      <c r="G3592" t="s">
        <v>5314</v>
      </c>
      <c r="H3592" s="4">
        <v>27500</v>
      </c>
      <c r="I3592" s="4">
        <v>366.67</v>
      </c>
      <c r="J3592" s="4">
        <v>366.67</v>
      </c>
      <c r="K3592" s="4">
        <v>27133.33</v>
      </c>
      <c r="L3592" s="2">
        <v>45291</v>
      </c>
      <c r="M3592" t="s">
        <v>6</v>
      </c>
    </row>
    <row r="3593" spans="1:13" ht="12.75" customHeight="1" x14ac:dyDescent="0.25">
      <c r="A3593" t="s">
        <v>5319</v>
      </c>
      <c r="B3593" t="s">
        <v>4514</v>
      </c>
      <c r="C3593" s="1">
        <v>44965</v>
      </c>
      <c r="D3593" s="2">
        <v>44986</v>
      </c>
      <c r="E3593" t="s">
        <v>107</v>
      </c>
      <c r="F3593" t="s">
        <v>299</v>
      </c>
      <c r="G3593" t="s">
        <v>5314</v>
      </c>
      <c r="H3593" s="4">
        <v>75400</v>
      </c>
      <c r="I3593" s="4">
        <v>1005.33</v>
      </c>
      <c r="J3593" s="4">
        <v>1005.33</v>
      </c>
      <c r="K3593" s="4">
        <v>74394.67</v>
      </c>
      <c r="L3593" s="2">
        <v>45291</v>
      </c>
      <c r="M3593" t="s">
        <v>6</v>
      </c>
    </row>
    <row r="3594" spans="1:13" ht="12.75" customHeight="1" x14ac:dyDescent="0.25">
      <c r="A3594" t="s">
        <v>5320</v>
      </c>
      <c r="B3594" t="s">
        <v>4638</v>
      </c>
      <c r="C3594" s="1">
        <v>45000</v>
      </c>
      <c r="D3594" s="2">
        <v>45017</v>
      </c>
      <c r="E3594" t="s">
        <v>107</v>
      </c>
      <c r="F3594" t="s">
        <v>299</v>
      </c>
      <c r="G3594" t="s">
        <v>5321</v>
      </c>
      <c r="H3594" s="4">
        <v>700</v>
      </c>
      <c r="I3594" s="4">
        <v>8.4</v>
      </c>
      <c r="J3594" s="4">
        <v>8.4</v>
      </c>
      <c r="K3594" s="4">
        <v>691.6</v>
      </c>
      <c r="L3594" s="2">
        <v>45291</v>
      </c>
      <c r="M3594" t="s">
        <v>6</v>
      </c>
    </row>
    <row r="3595" spans="1:13" ht="12.75" customHeight="1" x14ac:dyDescent="0.25">
      <c r="A3595" t="s">
        <v>5322</v>
      </c>
      <c r="B3595" t="s">
        <v>4482</v>
      </c>
      <c r="C3595" s="1">
        <v>45000</v>
      </c>
      <c r="D3595" s="2">
        <v>45017</v>
      </c>
      <c r="E3595" t="s">
        <v>107</v>
      </c>
      <c r="F3595" t="s">
        <v>299</v>
      </c>
      <c r="G3595" t="s">
        <v>5321</v>
      </c>
      <c r="H3595" s="4">
        <v>2800</v>
      </c>
      <c r="I3595" s="4">
        <v>33.6</v>
      </c>
      <c r="J3595" s="4">
        <v>33.6</v>
      </c>
      <c r="K3595" s="4">
        <v>2766.4</v>
      </c>
      <c r="L3595" s="2">
        <v>45291</v>
      </c>
      <c r="M3595" t="s">
        <v>6</v>
      </c>
    </row>
    <row r="3596" spans="1:13" ht="12.75" customHeight="1" x14ac:dyDescent="0.25">
      <c r="A3596" t="s">
        <v>5323</v>
      </c>
      <c r="B3596" t="s">
        <v>4683</v>
      </c>
      <c r="C3596" s="1">
        <v>45000</v>
      </c>
      <c r="D3596" s="2">
        <v>45017</v>
      </c>
      <c r="E3596" t="s">
        <v>107</v>
      </c>
      <c r="F3596" t="s">
        <v>299</v>
      </c>
      <c r="G3596" t="s">
        <v>5321</v>
      </c>
      <c r="H3596" s="4">
        <v>3200</v>
      </c>
      <c r="I3596" s="4">
        <v>38.4</v>
      </c>
      <c r="J3596" s="4">
        <v>38.4</v>
      </c>
      <c r="K3596" s="4">
        <v>3161.6</v>
      </c>
      <c r="L3596" s="2">
        <v>45291</v>
      </c>
      <c r="M3596" t="s">
        <v>6</v>
      </c>
    </row>
    <row r="3597" spans="1:13" ht="12.75" customHeight="1" x14ac:dyDescent="0.25">
      <c r="A3597" t="s">
        <v>5324</v>
      </c>
      <c r="B3597" t="s">
        <v>4641</v>
      </c>
      <c r="C3597" s="1">
        <v>45000</v>
      </c>
      <c r="D3597" s="2">
        <v>45017</v>
      </c>
      <c r="E3597" t="s">
        <v>107</v>
      </c>
      <c r="F3597" t="s">
        <v>299</v>
      </c>
      <c r="G3597" t="s">
        <v>5321</v>
      </c>
      <c r="H3597" s="4">
        <v>4750</v>
      </c>
      <c r="I3597" s="4">
        <v>57</v>
      </c>
      <c r="J3597" s="4">
        <v>57</v>
      </c>
      <c r="K3597" s="4">
        <v>4693</v>
      </c>
      <c r="L3597" s="2">
        <v>45291</v>
      </c>
      <c r="M3597" t="s">
        <v>6</v>
      </c>
    </row>
    <row r="3598" spans="1:13" ht="12.75" customHeight="1" x14ac:dyDescent="0.25">
      <c r="A3598" t="s">
        <v>5325</v>
      </c>
      <c r="B3598" t="s">
        <v>4478</v>
      </c>
      <c r="C3598" s="1">
        <v>45000</v>
      </c>
      <c r="D3598" s="2">
        <v>45017</v>
      </c>
      <c r="E3598" t="s">
        <v>107</v>
      </c>
      <c r="F3598" t="s">
        <v>299</v>
      </c>
      <c r="G3598" t="s">
        <v>5321</v>
      </c>
      <c r="H3598" s="4">
        <v>56320</v>
      </c>
      <c r="I3598" s="4">
        <v>675.84</v>
      </c>
      <c r="J3598" s="4">
        <v>675.84</v>
      </c>
      <c r="K3598" s="4">
        <v>55644.160000000003</v>
      </c>
      <c r="L3598" s="2">
        <v>45291</v>
      </c>
      <c r="M3598" t="s">
        <v>6</v>
      </c>
    </row>
    <row r="3599" spans="1:13" ht="12.75" customHeight="1" x14ac:dyDescent="0.25">
      <c r="A3599" t="s">
        <v>5326</v>
      </c>
      <c r="B3599" t="s">
        <v>5327</v>
      </c>
      <c r="C3599" s="1">
        <v>45000</v>
      </c>
      <c r="D3599" s="2">
        <v>45017</v>
      </c>
      <c r="E3599" t="s">
        <v>107</v>
      </c>
      <c r="F3599" t="s">
        <v>299</v>
      </c>
      <c r="G3599" t="s">
        <v>5321</v>
      </c>
      <c r="H3599" s="4">
        <v>1040</v>
      </c>
      <c r="I3599" s="4">
        <v>12.48</v>
      </c>
      <c r="J3599" s="4">
        <v>12.48</v>
      </c>
      <c r="K3599" s="4">
        <v>1027.52</v>
      </c>
      <c r="L3599" s="2">
        <v>45291</v>
      </c>
      <c r="M3599" t="s">
        <v>6</v>
      </c>
    </row>
    <row r="3600" spans="1:13" ht="12.75" customHeight="1" x14ac:dyDescent="0.25">
      <c r="A3600" t="s">
        <v>5328</v>
      </c>
      <c r="B3600" t="s">
        <v>5329</v>
      </c>
      <c r="C3600" s="1">
        <v>45016</v>
      </c>
      <c r="D3600" s="2">
        <v>45017</v>
      </c>
      <c r="E3600" t="s">
        <v>107</v>
      </c>
      <c r="F3600" t="s">
        <v>299</v>
      </c>
      <c r="G3600" t="s">
        <v>5321</v>
      </c>
      <c r="H3600" s="4">
        <v>307861.32</v>
      </c>
      <c r="I3600" s="4">
        <v>3694.34</v>
      </c>
      <c r="J3600" s="4">
        <v>3694.34</v>
      </c>
      <c r="K3600" s="4">
        <v>304166.98</v>
      </c>
      <c r="L3600" s="2">
        <v>45291</v>
      </c>
      <c r="M3600" t="s">
        <v>6</v>
      </c>
    </row>
    <row r="3601" spans="1:13" ht="12.75" customHeight="1" x14ac:dyDescent="0.25">
      <c r="A3601" t="s">
        <v>5330</v>
      </c>
      <c r="B3601" t="s">
        <v>5331</v>
      </c>
      <c r="C3601" s="1">
        <v>45107</v>
      </c>
      <c r="D3601" s="2">
        <v>45108</v>
      </c>
      <c r="E3601" t="s">
        <v>107</v>
      </c>
      <c r="F3601" t="s">
        <v>299</v>
      </c>
      <c r="G3601" t="s">
        <v>5332</v>
      </c>
      <c r="H3601" s="4">
        <v>204358.65</v>
      </c>
      <c r="I3601" s="4">
        <v>1634.87</v>
      </c>
      <c r="J3601" s="4">
        <v>1634.87</v>
      </c>
      <c r="K3601" s="4">
        <v>202723.78</v>
      </c>
      <c r="L3601" s="2">
        <v>45291</v>
      </c>
      <c r="M3601" t="s">
        <v>6</v>
      </c>
    </row>
    <row r="3602" spans="1:13" ht="12.75" customHeight="1" x14ac:dyDescent="0.25">
      <c r="A3602" t="s">
        <v>5333</v>
      </c>
      <c r="B3602" t="s">
        <v>5334</v>
      </c>
      <c r="C3602" s="1">
        <v>45107</v>
      </c>
      <c r="D3602" s="2">
        <v>45108</v>
      </c>
      <c r="E3602" t="s">
        <v>107</v>
      </c>
      <c r="F3602" t="s">
        <v>299</v>
      </c>
      <c r="G3602" t="s">
        <v>5332</v>
      </c>
      <c r="H3602" s="4">
        <v>-151279.88</v>
      </c>
      <c r="I3602" s="4">
        <v>-1210.24</v>
      </c>
      <c r="J3602" s="4">
        <v>-1210.24</v>
      </c>
      <c r="K3602" s="4">
        <v>-150069.64000000001</v>
      </c>
      <c r="L3602" s="2">
        <v>45291</v>
      </c>
      <c r="M3602" t="s">
        <v>6</v>
      </c>
    </row>
    <row r="3603" spans="1:13" ht="12.75" customHeight="1" x14ac:dyDescent="0.25">
      <c r="A3603" t="s">
        <v>5335</v>
      </c>
      <c r="B3603" t="s">
        <v>5336</v>
      </c>
      <c r="C3603" s="1">
        <v>45107</v>
      </c>
      <c r="D3603" s="2">
        <v>45108</v>
      </c>
      <c r="E3603" t="s">
        <v>107</v>
      </c>
      <c r="F3603" t="s">
        <v>299</v>
      </c>
      <c r="G3603" t="s">
        <v>5332</v>
      </c>
      <c r="H3603" s="4">
        <v>214200</v>
      </c>
      <c r="I3603" s="4">
        <v>1713.6</v>
      </c>
      <c r="J3603" s="4">
        <v>1713.6</v>
      </c>
      <c r="K3603" s="4">
        <v>212486.39999999999</v>
      </c>
      <c r="L3603" s="2">
        <v>45291</v>
      </c>
      <c r="M3603" t="s">
        <v>6</v>
      </c>
    </row>
    <row r="3604" spans="1:13" ht="12.75" customHeight="1" x14ac:dyDescent="0.25">
      <c r="A3604" t="s">
        <v>5337</v>
      </c>
      <c r="B3604" t="s">
        <v>5338</v>
      </c>
      <c r="C3604" s="1">
        <v>45138</v>
      </c>
      <c r="D3604" s="2">
        <v>45139</v>
      </c>
      <c r="E3604" t="s">
        <v>107</v>
      </c>
      <c r="F3604" t="s">
        <v>299</v>
      </c>
      <c r="G3604" t="s">
        <v>5339</v>
      </c>
      <c r="H3604" s="4">
        <v>62370</v>
      </c>
      <c r="I3604" s="4">
        <v>415.8</v>
      </c>
      <c r="J3604" s="4">
        <v>415.8</v>
      </c>
      <c r="K3604" s="4">
        <v>61954.2</v>
      </c>
      <c r="L3604" s="2">
        <v>45291</v>
      </c>
      <c r="M3604" t="s">
        <v>6</v>
      </c>
    </row>
    <row r="3605" spans="1:13" ht="12.75" customHeight="1" x14ac:dyDescent="0.25">
      <c r="A3605" t="s">
        <v>5340</v>
      </c>
      <c r="B3605" t="s">
        <v>5341</v>
      </c>
      <c r="C3605" s="1">
        <v>45138</v>
      </c>
      <c r="D3605" s="2">
        <v>45139</v>
      </c>
      <c r="E3605" t="s">
        <v>107</v>
      </c>
      <c r="F3605" t="s">
        <v>299</v>
      </c>
      <c r="G3605" t="s">
        <v>5339</v>
      </c>
      <c r="H3605" s="4">
        <v>62370</v>
      </c>
      <c r="I3605" s="4">
        <v>415.8</v>
      </c>
      <c r="J3605" s="4">
        <v>415.8</v>
      </c>
      <c r="K3605" s="4">
        <v>61954.2</v>
      </c>
      <c r="L3605" s="2">
        <v>45291</v>
      </c>
      <c r="M3605" t="s">
        <v>6</v>
      </c>
    </row>
    <row r="3606" spans="1:13" ht="12.75" customHeight="1" x14ac:dyDescent="0.25">
      <c r="A3606" t="s">
        <v>5342</v>
      </c>
      <c r="B3606" t="s">
        <v>5343</v>
      </c>
      <c r="C3606" s="1">
        <v>45138</v>
      </c>
      <c r="D3606" s="2">
        <v>45139</v>
      </c>
      <c r="E3606" t="s">
        <v>107</v>
      </c>
      <c r="F3606" t="s">
        <v>299</v>
      </c>
      <c r="G3606" t="s">
        <v>5339</v>
      </c>
      <c r="H3606" s="4">
        <v>36000</v>
      </c>
      <c r="I3606" s="4">
        <v>240</v>
      </c>
      <c r="J3606" s="4">
        <v>240</v>
      </c>
      <c r="K3606" s="4">
        <v>35760</v>
      </c>
      <c r="L3606" s="2">
        <v>45291</v>
      </c>
      <c r="M3606" t="s">
        <v>6</v>
      </c>
    </row>
    <row r="3607" spans="1:13" ht="12.75" customHeight="1" x14ac:dyDescent="0.25">
      <c r="A3607" t="s">
        <v>5344</v>
      </c>
      <c r="B3607" t="s">
        <v>5345</v>
      </c>
      <c r="C3607" s="1">
        <v>45138</v>
      </c>
      <c r="D3607" s="2">
        <v>45139</v>
      </c>
      <c r="E3607" t="s">
        <v>107</v>
      </c>
      <c r="F3607" t="s">
        <v>299</v>
      </c>
      <c r="G3607" t="s">
        <v>5339</v>
      </c>
      <c r="H3607" s="4">
        <v>159000</v>
      </c>
      <c r="I3607" s="4">
        <v>1060</v>
      </c>
      <c r="J3607" s="4">
        <v>1060</v>
      </c>
      <c r="K3607" s="4">
        <v>157940</v>
      </c>
      <c r="L3607" s="2">
        <v>45291</v>
      </c>
      <c r="M3607" t="s">
        <v>6</v>
      </c>
    </row>
    <row r="3608" spans="1:13" ht="12.75" customHeight="1" x14ac:dyDescent="0.25">
      <c r="A3608" t="s">
        <v>5346</v>
      </c>
      <c r="B3608" t="s">
        <v>5347</v>
      </c>
      <c r="C3608" s="1">
        <v>45138</v>
      </c>
      <c r="D3608" s="2">
        <v>45139</v>
      </c>
      <c r="E3608" t="s">
        <v>107</v>
      </c>
      <c r="F3608" t="s">
        <v>299</v>
      </c>
      <c r="G3608" t="s">
        <v>5339</v>
      </c>
      <c r="H3608" s="4">
        <v>13600</v>
      </c>
      <c r="I3608" s="4">
        <v>90.67</v>
      </c>
      <c r="J3608" s="4">
        <v>90.67</v>
      </c>
      <c r="K3608" s="4">
        <v>13509.33</v>
      </c>
      <c r="L3608" s="2">
        <v>45291</v>
      </c>
      <c r="M3608" t="s">
        <v>6</v>
      </c>
    </row>
    <row r="3609" spans="1:13" ht="12.75" customHeight="1" x14ac:dyDescent="0.25">
      <c r="A3609" t="s">
        <v>5348</v>
      </c>
      <c r="B3609" t="s">
        <v>5349</v>
      </c>
      <c r="C3609" s="1">
        <v>45138</v>
      </c>
      <c r="D3609" s="2">
        <v>45139</v>
      </c>
      <c r="E3609" t="s">
        <v>107</v>
      </c>
      <c r="F3609" t="s">
        <v>299</v>
      </c>
      <c r="G3609" t="s">
        <v>5339</v>
      </c>
      <c r="H3609" s="4">
        <v>-7500</v>
      </c>
      <c r="I3609" s="4">
        <v>-50</v>
      </c>
      <c r="J3609" s="4">
        <v>-50</v>
      </c>
      <c r="K3609" s="4">
        <v>-7450</v>
      </c>
      <c r="L3609" s="2">
        <v>45291</v>
      </c>
      <c r="M3609" t="s">
        <v>6</v>
      </c>
    </row>
    <row r="3610" spans="1:13" ht="12.75" customHeight="1" x14ac:dyDescent="0.25">
      <c r="A3610" t="s">
        <v>5350</v>
      </c>
      <c r="B3610" t="s">
        <v>5351</v>
      </c>
      <c r="C3610" s="1">
        <v>45138</v>
      </c>
      <c r="D3610" s="2">
        <v>45139</v>
      </c>
      <c r="E3610" t="s">
        <v>107</v>
      </c>
      <c r="F3610" t="s">
        <v>299</v>
      </c>
      <c r="G3610" t="s">
        <v>5339</v>
      </c>
      <c r="H3610" s="4">
        <v>101300</v>
      </c>
      <c r="I3610" s="4">
        <v>675.33</v>
      </c>
      <c r="J3610" s="4">
        <v>675.33</v>
      </c>
      <c r="K3610" s="4">
        <v>100624.67</v>
      </c>
      <c r="L3610" s="2">
        <v>45291</v>
      </c>
      <c r="M3610" t="s">
        <v>6</v>
      </c>
    </row>
    <row r="3611" spans="1:13" ht="12.75" customHeight="1" x14ac:dyDescent="0.25">
      <c r="A3611" t="s">
        <v>5352</v>
      </c>
      <c r="B3611" t="s">
        <v>5353</v>
      </c>
      <c r="C3611" s="1">
        <v>45138</v>
      </c>
      <c r="D3611" s="2">
        <v>45139</v>
      </c>
      <c r="E3611" t="s">
        <v>107</v>
      </c>
      <c r="F3611" t="s">
        <v>299</v>
      </c>
      <c r="G3611" t="s">
        <v>5339</v>
      </c>
      <c r="H3611" s="4">
        <v>48000</v>
      </c>
      <c r="I3611" s="4">
        <v>320</v>
      </c>
      <c r="J3611" s="4">
        <v>320</v>
      </c>
      <c r="K3611" s="4">
        <v>47680</v>
      </c>
      <c r="L3611" s="2">
        <v>45291</v>
      </c>
      <c r="M3611" t="s">
        <v>6</v>
      </c>
    </row>
    <row r="3612" spans="1:13" ht="12.75" customHeight="1" x14ac:dyDescent="0.25">
      <c r="A3612" t="s">
        <v>5354</v>
      </c>
      <c r="B3612" t="s">
        <v>5355</v>
      </c>
      <c r="C3612" s="1">
        <v>45138</v>
      </c>
      <c r="D3612" s="2">
        <v>45139</v>
      </c>
      <c r="E3612" t="s">
        <v>107</v>
      </c>
      <c r="F3612" t="s">
        <v>299</v>
      </c>
      <c r="G3612" t="s">
        <v>5339</v>
      </c>
      <c r="H3612" s="4">
        <v>180100</v>
      </c>
      <c r="I3612" s="4">
        <v>1200.67</v>
      </c>
      <c r="J3612" s="4">
        <v>1200.67</v>
      </c>
      <c r="K3612" s="4">
        <v>178899.33</v>
      </c>
      <c r="L3612" s="2">
        <v>45291</v>
      </c>
      <c r="M3612" t="s">
        <v>6</v>
      </c>
    </row>
    <row r="3613" spans="1:13" ht="12.75" customHeight="1" x14ac:dyDescent="0.25">
      <c r="A3613" t="s">
        <v>5356</v>
      </c>
      <c r="B3613" t="s">
        <v>5357</v>
      </c>
      <c r="C3613" s="1">
        <v>45138</v>
      </c>
      <c r="D3613" s="2">
        <v>45139</v>
      </c>
      <c r="E3613" t="s">
        <v>107</v>
      </c>
      <c r="F3613" t="s">
        <v>299</v>
      </c>
      <c r="G3613" t="s">
        <v>5339</v>
      </c>
      <c r="H3613" s="4">
        <v>106800</v>
      </c>
      <c r="I3613" s="4">
        <v>712</v>
      </c>
      <c r="J3613" s="4">
        <v>712</v>
      </c>
      <c r="K3613" s="4">
        <v>106088</v>
      </c>
      <c r="L3613" s="2">
        <v>45291</v>
      </c>
      <c r="M3613" t="s">
        <v>6</v>
      </c>
    </row>
    <row r="3614" spans="1:13" ht="12.75" customHeight="1" x14ac:dyDescent="0.25">
      <c r="A3614" t="s">
        <v>5358</v>
      </c>
      <c r="B3614" t="s">
        <v>5359</v>
      </c>
      <c r="C3614" s="1">
        <v>45169</v>
      </c>
      <c r="D3614" s="2">
        <v>45170</v>
      </c>
      <c r="E3614" t="s">
        <v>107</v>
      </c>
      <c r="F3614" t="s">
        <v>299</v>
      </c>
      <c r="G3614" t="s">
        <v>5360</v>
      </c>
      <c r="H3614" s="4">
        <v>4150</v>
      </c>
      <c r="I3614" s="4">
        <v>22.13</v>
      </c>
      <c r="J3614" s="4">
        <v>22.13</v>
      </c>
      <c r="K3614" s="4">
        <v>4127.87</v>
      </c>
      <c r="L3614" s="2">
        <v>45291</v>
      </c>
      <c r="M3614" t="s">
        <v>6</v>
      </c>
    </row>
    <row r="3615" spans="1:13" ht="12.75" customHeight="1" x14ac:dyDescent="0.25">
      <c r="A3615" t="s">
        <v>5361</v>
      </c>
      <c r="B3615" t="s">
        <v>5362</v>
      </c>
      <c r="C3615" s="1">
        <v>45169</v>
      </c>
      <c r="D3615" s="2">
        <v>45170</v>
      </c>
      <c r="E3615" t="s">
        <v>107</v>
      </c>
      <c r="F3615" t="s">
        <v>299</v>
      </c>
      <c r="G3615" t="s">
        <v>5360</v>
      </c>
      <c r="H3615" s="4">
        <v>29100</v>
      </c>
      <c r="I3615" s="4">
        <v>155.19999999999999</v>
      </c>
      <c r="J3615" s="4">
        <v>155.19999999999999</v>
      </c>
      <c r="K3615" s="4">
        <v>28944.799999999999</v>
      </c>
      <c r="L3615" s="2">
        <v>45291</v>
      </c>
      <c r="M3615" t="s">
        <v>6</v>
      </c>
    </row>
    <row r="3616" spans="1:13" ht="12.75" customHeight="1" x14ac:dyDescent="0.25">
      <c r="A3616" t="s">
        <v>5363</v>
      </c>
      <c r="B3616" t="s">
        <v>5364</v>
      </c>
      <c r="C3616" s="1">
        <v>45169</v>
      </c>
      <c r="D3616" s="2">
        <v>45170</v>
      </c>
      <c r="E3616" t="s">
        <v>107</v>
      </c>
      <c r="F3616" t="s">
        <v>299</v>
      </c>
      <c r="G3616" t="s">
        <v>5360</v>
      </c>
      <c r="H3616" s="4">
        <v>319400</v>
      </c>
      <c r="I3616" s="4">
        <v>1703.47</v>
      </c>
      <c r="J3616" s="4">
        <v>1703.47</v>
      </c>
      <c r="K3616" s="4">
        <v>317696.53000000003</v>
      </c>
      <c r="L3616" s="2">
        <v>45291</v>
      </c>
      <c r="M3616" t="s">
        <v>6</v>
      </c>
    </row>
    <row r="3617" spans="1:13" ht="12.75" customHeight="1" x14ac:dyDescent="0.25">
      <c r="A3617" t="s">
        <v>5365</v>
      </c>
      <c r="B3617" t="s">
        <v>5366</v>
      </c>
      <c r="C3617" s="1">
        <v>45169</v>
      </c>
      <c r="D3617" s="2">
        <v>45170</v>
      </c>
      <c r="E3617" t="s">
        <v>107</v>
      </c>
      <c r="F3617" t="s">
        <v>299</v>
      </c>
      <c r="G3617" t="s">
        <v>5360</v>
      </c>
      <c r="H3617" s="4">
        <v>12100</v>
      </c>
      <c r="I3617" s="4">
        <v>64.53</v>
      </c>
      <c r="J3617" s="4">
        <v>64.53</v>
      </c>
      <c r="K3617" s="4">
        <v>12035.47</v>
      </c>
      <c r="L3617" s="2">
        <v>45291</v>
      </c>
      <c r="M3617" t="s">
        <v>6</v>
      </c>
    </row>
    <row r="3618" spans="1:13" ht="12.75" customHeight="1" x14ac:dyDescent="0.25">
      <c r="A3618" t="s">
        <v>5367</v>
      </c>
      <c r="B3618" t="s">
        <v>5368</v>
      </c>
      <c r="C3618" s="1">
        <v>45200</v>
      </c>
      <c r="D3618" s="2">
        <v>45200</v>
      </c>
      <c r="E3618" t="s">
        <v>107</v>
      </c>
      <c r="F3618" t="s">
        <v>299</v>
      </c>
      <c r="G3618" t="s">
        <v>5369</v>
      </c>
      <c r="H3618" s="4">
        <v>233057.05</v>
      </c>
      <c r="I3618" s="4">
        <v>932.23</v>
      </c>
      <c r="J3618" s="4">
        <v>932.23</v>
      </c>
      <c r="K3618" s="4">
        <v>232124.82</v>
      </c>
      <c r="L3618" s="2">
        <v>45291</v>
      </c>
      <c r="M3618" t="s">
        <v>6</v>
      </c>
    </row>
    <row r="3619" spans="1:13" ht="12.75" customHeight="1" x14ac:dyDescent="0.25">
      <c r="A3619" t="s">
        <v>5370</v>
      </c>
      <c r="B3619" t="s">
        <v>5371</v>
      </c>
      <c r="C3619" s="1">
        <v>45219</v>
      </c>
      <c r="D3619" s="2">
        <v>45231</v>
      </c>
      <c r="E3619" t="s">
        <v>107</v>
      </c>
      <c r="F3619" t="s">
        <v>299</v>
      </c>
      <c r="G3619" t="s">
        <v>5372</v>
      </c>
      <c r="H3619" s="4">
        <v>352500</v>
      </c>
      <c r="I3619" s="4">
        <v>940</v>
      </c>
      <c r="J3619" s="4">
        <v>940</v>
      </c>
      <c r="K3619" s="4">
        <v>351560</v>
      </c>
      <c r="L3619" s="2">
        <v>45291</v>
      </c>
      <c r="M3619" t="s">
        <v>6</v>
      </c>
    </row>
    <row r="3620" spans="1:13" ht="12.75" customHeight="1" x14ac:dyDescent="0.25">
      <c r="A3620" t="s">
        <v>5373</v>
      </c>
      <c r="B3620" t="s">
        <v>5374</v>
      </c>
      <c r="C3620" s="1">
        <v>45232</v>
      </c>
      <c r="D3620" s="2">
        <v>45261</v>
      </c>
      <c r="E3620" t="s">
        <v>107</v>
      </c>
      <c r="F3620" t="s">
        <v>299</v>
      </c>
      <c r="G3620" t="s">
        <v>5375</v>
      </c>
      <c r="H3620" s="4">
        <v>189750</v>
      </c>
      <c r="I3620" s="4">
        <v>253</v>
      </c>
      <c r="J3620" s="4">
        <v>253</v>
      </c>
      <c r="K3620" s="4">
        <v>189497</v>
      </c>
      <c r="L3620" s="2">
        <v>45291</v>
      </c>
      <c r="M3620" t="s">
        <v>6</v>
      </c>
    </row>
    <row r="3621" spans="1:13" ht="12.75" customHeight="1" x14ac:dyDescent="0.25">
      <c r="A3621" t="s">
        <v>5376</v>
      </c>
      <c r="B3621" t="s">
        <v>5377</v>
      </c>
      <c r="C3621" s="1">
        <v>45232</v>
      </c>
      <c r="D3621" s="2">
        <v>45261</v>
      </c>
      <c r="E3621" t="s">
        <v>107</v>
      </c>
      <c r="F3621" t="s">
        <v>299</v>
      </c>
      <c r="G3621" t="s">
        <v>5375</v>
      </c>
      <c r="H3621" s="4">
        <v>21000</v>
      </c>
      <c r="I3621" s="4">
        <v>28</v>
      </c>
      <c r="J3621" s="4">
        <v>28</v>
      </c>
      <c r="K3621" s="4">
        <v>20972</v>
      </c>
      <c r="L3621" s="2">
        <v>45291</v>
      </c>
      <c r="M3621" t="s">
        <v>6</v>
      </c>
    </row>
    <row r="3622" spans="1:13" ht="12.75" customHeight="1" x14ac:dyDescent="0.25">
      <c r="A3622" t="s">
        <v>5378</v>
      </c>
      <c r="B3622" t="s">
        <v>5379</v>
      </c>
      <c r="C3622" s="1">
        <v>45291</v>
      </c>
      <c r="D3622" s="2">
        <v>45292</v>
      </c>
      <c r="E3622" t="s">
        <v>107</v>
      </c>
      <c r="F3622" t="s">
        <v>299</v>
      </c>
      <c r="G3622" t="s">
        <v>299</v>
      </c>
      <c r="H3622" s="4">
        <v>376997.36</v>
      </c>
      <c r="I3622" s="4">
        <v>0</v>
      </c>
      <c r="J3622" s="4">
        <v>0</v>
      </c>
      <c r="K3622" s="4">
        <v>376997.36</v>
      </c>
      <c r="M3622" t="s">
        <v>6</v>
      </c>
    </row>
    <row r="3623" spans="1:13" ht="12.75" customHeight="1" x14ac:dyDescent="0.25">
      <c r="A3623" t="s">
        <v>5380</v>
      </c>
      <c r="B3623" t="s">
        <v>5381</v>
      </c>
      <c r="C3623" s="1">
        <v>45291</v>
      </c>
      <c r="D3623" s="2">
        <v>45292</v>
      </c>
      <c r="E3623" t="s">
        <v>107</v>
      </c>
      <c r="F3623" t="s">
        <v>299</v>
      </c>
      <c r="G3623" t="s">
        <v>299</v>
      </c>
      <c r="H3623" s="4">
        <v>765660.42</v>
      </c>
      <c r="I3623" s="4">
        <v>0</v>
      </c>
      <c r="J3623" s="4">
        <v>0</v>
      </c>
      <c r="K3623" s="4">
        <v>765660.42</v>
      </c>
      <c r="M3623" t="s">
        <v>6</v>
      </c>
    </row>
    <row r="3624" spans="1:13" ht="12.75" customHeight="1" x14ac:dyDescent="0.3">
      <c r="A3624" s="6" t="s">
        <v>722</v>
      </c>
      <c r="H3624" s="8">
        <v>84366565.689999998</v>
      </c>
      <c r="I3624" s="8">
        <v>1112299.42</v>
      </c>
      <c r="J3624" s="8">
        <v>28127396.57</v>
      </c>
      <c r="K3624" s="8">
        <v>56239169.119999997</v>
      </c>
    </row>
    <row r="3625" spans="1:13" ht="12.75" customHeight="1" x14ac:dyDescent="0.3">
      <c r="A3625" s="6" t="s">
        <v>11</v>
      </c>
      <c r="H3625" s="9">
        <v>0</v>
      </c>
      <c r="J3625" s="9">
        <v>0</v>
      </c>
      <c r="K3625" s="9">
        <v>0</v>
      </c>
    </row>
    <row r="3626" spans="1:13" ht="12.75" customHeight="1" x14ac:dyDescent="0.3">
      <c r="A3626" s="6" t="s">
        <v>12</v>
      </c>
      <c r="H3626" s="6"/>
      <c r="I3626" s="6"/>
      <c r="J3626" s="6"/>
      <c r="K3626" s="6"/>
    </row>
    <row r="3627" spans="1:13" ht="12.75" customHeight="1" x14ac:dyDescent="0.3">
      <c r="A3627" s="6" t="s">
        <v>13</v>
      </c>
      <c r="H3627" s="8">
        <v>84366565.689999998</v>
      </c>
      <c r="I3627" s="8">
        <v>1112299.42</v>
      </c>
      <c r="J3627" s="8">
        <v>28127396.57</v>
      </c>
      <c r="K3627" s="8">
        <v>56239169.119999997</v>
      </c>
    </row>
    <row r="3628" spans="1:13" ht="12.75" customHeight="1" x14ac:dyDescent="0.3">
      <c r="A3628" s="6" t="s">
        <v>5382</v>
      </c>
      <c r="B3628" s="6"/>
      <c r="C3628" s="6"/>
      <c r="D3628" s="6"/>
      <c r="E3628" s="6"/>
    </row>
    <row r="3629" spans="1:13" ht="12.75" customHeight="1" x14ac:dyDescent="0.25">
      <c r="A3629" t="s">
        <v>0</v>
      </c>
    </row>
    <row r="3630" spans="1:13" ht="12.75" customHeight="1" x14ac:dyDescent="0.3">
      <c r="A3630" s="6" t="s">
        <v>5383</v>
      </c>
    </row>
    <row r="3631" spans="1:13" ht="12.75" customHeight="1" x14ac:dyDescent="0.25">
      <c r="A3631" t="s">
        <v>5384</v>
      </c>
      <c r="B3631" t="s">
        <v>5385</v>
      </c>
      <c r="C3631" s="1">
        <v>36891</v>
      </c>
      <c r="D3631" s="2">
        <v>36891</v>
      </c>
      <c r="E3631" t="s">
        <v>107</v>
      </c>
      <c r="F3631" t="s">
        <v>203</v>
      </c>
      <c r="G3631" t="s">
        <v>5</v>
      </c>
      <c r="H3631" s="3">
        <v>338454.84</v>
      </c>
      <c r="I3631" s="3">
        <v>0</v>
      </c>
      <c r="J3631" s="3">
        <v>338454.84</v>
      </c>
      <c r="K3631" s="3">
        <v>0</v>
      </c>
      <c r="L3631" s="2">
        <v>45291</v>
      </c>
      <c r="M3631" t="s">
        <v>6</v>
      </c>
    </row>
    <row r="3632" spans="1:13" ht="12.75" customHeight="1" x14ac:dyDescent="0.3">
      <c r="A3632" s="6" t="s">
        <v>5383</v>
      </c>
      <c r="H3632" s="8">
        <v>338454.84</v>
      </c>
      <c r="I3632" s="8">
        <v>0</v>
      </c>
      <c r="J3632" s="8">
        <v>338454.84</v>
      </c>
      <c r="K3632" s="8">
        <v>0</v>
      </c>
    </row>
    <row r="3633" spans="1:14" ht="12.75" customHeight="1" x14ac:dyDescent="0.3">
      <c r="A3633" s="6" t="s">
        <v>11</v>
      </c>
      <c r="H3633" s="9">
        <v>0</v>
      </c>
      <c r="J3633" s="9">
        <v>0</v>
      </c>
      <c r="K3633" s="9">
        <v>0</v>
      </c>
    </row>
    <row r="3634" spans="1:14" ht="12.75" customHeight="1" x14ac:dyDescent="0.3">
      <c r="A3634" s="6" t="s">
        <v>12</v>
      </c>
      <c r="H3634" s="6"/>
      <c r="I3634" s="6"/>
      <c r="J3634" s="6"/>
      <c r="K3634" s="6"/>
    </row>
    <row r="3635" spans="1:14" ht="12.75" customHeight="1" x14ac:dyDescent="0.3">
      <c r="A3635" s="6" t="s">
        <v>13</v>
      </c>
      <c r="H3635" s="8">
        <v>338454.84</v>
      </c>
      <c r="I3635" s="8">
        <v>0</v>
      </c>
      <c r="J3635" s="8">
        <v>338454.84</v>
      </c>
      <c r="K3635" s="8">
        <v>0</v>
      </c>
    </row>
    <row r="3636" spans="1:14" ht="12.75" customHeight="1" x14ac:dyDescent="0.3">
      <c r="A3636" s="6" t="s">
        <v>85</v>
      </c>
      <c r="B3636" s="6"/>
      <c r="C3636" s="6"/>
      <c r="D3636" s="6"/>
      <c r="E3636" s="6"/>
    </row>
    <row r="3637" spans="1:14" ht="12.75" customHeight="1" x14ac:dyDescent="0.25">
      <c r="A3637" t="s">
        <v>0</v>
      </c>
    </row>
    <row r="3638" spans="1:14" ht="12.75" customHeight="1" x14ac:dyDescent="0.3">
      <c r="A3638" s="6" t="s">
        <v>5386</v>
      </c>
    </row>
    <row r="3639" spans="1:14" ht="12.75" customHeight="1" x14ac:dyDescent="0.25">
      <c r="A3639" t="s">
        <v>5387</v>
      </c>
      <c r="B3639" t="s">
        <v>5388</v>
      </c>
      <c r="C3639" s="1">
        <v>35611</v>
      </c>
      <c r="D3639" s="2">
        <v>35611</v>
      </c>
      <c r="E3639" t="s">
        <v>101</v>
      </c>
      <c r="F3639" t="s">
        <v>666</v>
      </c>
      <c r="G3639" t="s">
        <v>5</v>
      </c>
      <c r="H3639" s="3">
        <v>714072</v>
      </c>
      <c r="I3639" s="3">
        <v>0</v>
      </c>
      <c r="J3639" s="3">
        <v>714072</v>
      </c>
      <c r="K3639" s="3">
        <v>0</v>
      </c>
      <c r="L3639" s="2">
        <v>45291</v>
      </c>
      <c r="M3639" t="s">
        <v>398</v>
      </c>
      <c r="N3639" s="1">
        <v>45291</v>
      </c>
    </row>
    <row r="3640" spans="1:14" ht="12.75" customHeight="1" x14ac:dyDescent="0.25">
      <c r="A3640" t="s">
        <v>5389</v>
      </c>
      <c r="B3640" t="s">
        <v>5390</v>
      </c>
      <c r="C3640" s="1">
        <v>36341</v>
      </c>
      <c r="D3640" s="2">
        <v>36342</v>
      </c>
      <c r="E3640" t="s">
        <v>101</v>
      </c>
      <c r="F3640" t="s">
        <v>666</v>
      </c>
      <c r="G3640" t="s">
        <v>5</v>
      </c>
      <c r="H3640" s="4">
        <v>38530.17</v>
      </c>
      <c r="I3640" s="4">
        <v>0</v>
      </c>
      <c r="J3640" s="4">
        <v>38530.17</v>
      </c>
      <c r="K3640" s="4">
        <v>0</v>
      </c>
      <c r="L3640" s="2">
        <v>45291</v>
      </c>
      <c r="M3640" t="s">
        <v>398</v>
      </c>
      <c r="N3640" s="1">
        <v>45291</v>
      </c>
    </row>
    <row r="3641" spans="1:14" ht="12.75" customHeight="1" x14ac:dyDescent="0.25">
      <c r="A3641" t="s">
        <v>5391</v>
      </c>
      <c r="B3641" t="s">
        <v>5392</v>
      </c>
      <c r="C3641" s="1">
        <v>36586</v>
      </c>
      <c r="D3641" s="2">
        <v>36586</v>
      </c>
      <c r="E3641" t="s">
        <v>101</v>
      </c>
      <c r="F3641" t="s">
        <v>666</v>
      </c>
      <c r="G3641" t="s">
        <v>5</v>
      </c>
      <c r="H3641" s="4">
        <v>122242.14</v>
      </c>
      <c r="I3641" s="4">
        <v>0</v>
      </c>
      <c r="J3641" s="4">
        <v>122242.14</v>
      </c>
      <c r="K3641" s="4">
        <v>0</v>
      </c>
      <c r="L3641" s="2">
        <v>45291</v>
      </c>
      <c r="M3641" t="s">
        <v>398</v>
      </c>
      <c r="N3641" s="1">
        <v>45291</v>
      </c>
    </row>
    <row r="3642" spans="1:14" ht="12.75" customHeight="1" x14ac:dyDescent="0.25">
      <c r="A3642" t="s">
        <v>5393</v>
      </c>
      <c r="B3642" t="s">
        <v>5394</v>
      </c>
      <c r="C3642" s="1">
        <v>36861</v>
      </c>
      <c r="D3642" s="2">
        <v>36861</v>
      </c>
      <c r="E3642" t="s">
        <v>101</v>
      </c>
      <c r="F3642" t="s">
        <v>666</v>
      </c>
      <c r="G3642" t="s">
        <v>5</v>
      </c>
      <c r="H3642" s="4">
        <v>-15982.26</v>
      </c>
      <c r="I3642" s="4">
        <v>0</v>
      </c>
      <c r="J3642" s="4">
        <v>-15982.26</v>
      </c>
      <c r="K3642" s="4">
        <v>0</v>
      </c>
      <c r="L3642" s="2">
        <v>45291</v>
      </c>
      <c r="M3642" t="s">
        <v>398</v>
      </c>
      <c r="N3642" s="1">
        <v>45291</v>
      </c>
    </row>
    <row r="3643" spans="1:14" ht="12.75" customHeight="1" x14ac:dyDescent="0.25">
      <c r="A3643" t="s">
        <v>5395</v>
      </c>
      <c r="B3643" t="s">
        <v>5396</v>
      </c>
      <c r="C3643" s="1">
        <v>36891</v>
      </c>
      <c r="D3643" s="2">
        <v>36891</v>
      </c>
      <c r="E3643" t="s">
        <v>101</v>
      </c>
      <c r="F3643" t="s">
        <v>666</v>
      </c>
      <c r="G3643" t="s">
        <v>5</v>
      </c>
      <c r="H3643" s="4">
        <v>-3150</v>
      </c>
      <c r="I3643" s="4">
        <v>0</v>
      </c>
      <c r="J3643" s="4">
        <v>-3150</v>
      </c>
      <c r="K3643" s="4">
        <v>0</v>
      </c>
      <c r="L3643" s="2">
        <v>45291</v>
      </c>
      <c r="M3643" t="s">
        <v>398</v>
      </c>
      <c r="N3643" s="1">
        <v>45291</v>
      </c>
    </row>
    <row r="3644" spans="1:14" ht="12.75" customHeight="1" x14ac:dyDescent="0.25">
      <c r="A3644" t="s">
        <v>5397</v>
      </c>
      <c r="B3644" t="s">
        <v>5398</v>
      </c>
      <c r="C3644" s="1">
        <v>36891</v>
      </c>
      <c r="D3644" s="2">
        <v>36891</v>
      </c>
      <c r="E3644" t="s">
        <v>101</v>
      </c>
      <c r="F3644" t="s">
        <v>666</v>
      </c>
      <c r="G3644" t="s">
        <v>5</v>
      </c>
      <c r="H3644" s="4">
        <v>-26840.33</v>
      </c>
      <c r="I3644" s="4">
        <v>0</v>
      </c>
      <c r="J3644" s="4">
        <v>-26840.33</v>
      </c>
      <c r="K3644" s="4">
        <v>0</v>
      </c>
      <c r="L3644" s="2">
        <v>45291</v>
      </c>
      <c r="M3644" t="s">
        <v>398</v>
      </c>
      <c r="N3644" s="1">
        <v>45291</v>
      </c>
    </row>
    <row r="3645" spans="1:14" ht="12.75" customHeight="1" x14ac:dyDescent="0.25">
      <c r="A3645" t="s">
        <v>5399</v>
      </c>
      <c r="B3645" t="s">
        <v>5400</v>
      </c>
      <c r="C3645" s="1">
        <v>37256</v>
      </c>
      <c r="D3645" s="2">
        <v>37073</v>
      </c>
      <c r="E3645" t="s">
        <v>101</v>
      </c>
      <c r="F3645" t="s">
        <v>666</v>
      </c>
      <c r="G3645" t="s">
        <v>5</v>
      </c>
      <c r="H3645" s="4">
        <v>265.2</v>
      </c>
      <c r="I3645" s="4">
        <v>0</v>
      </c>
      <c r="J3645" s="4">
        <v>265.2</v>
      </c>
      <c r="K3645" s="4">
        <v>0</v>
      </c>
      <c r="L3645" s="2">
        <v>45291</v>
      </c>
      <c r="M3645" t="s">
        <v>398</v>
      </c>
      <c r="N3645" s="1">
        <v>45291</v>
      </c>
    </row>
    <row r="3646" spans="1:14" ht="12.75" customHeight="1" x14ac:dyDescent="0.25">
      <c r="A3646" t="s">
        <v>5401</v>
      </c>
      <c r="B3646" t="s">
        <v>5402</v>
      </c>
      <c r="C3646" s="1">
        <v>37437</v>
      </c>
      <c r="D3646" s="2">
        <v>37438</v>
      </c>
      <c r="E3646" t="s">
        <v>101</v>
      </c>
      <c r="F3646" t="s">
        <v>666</v>
      </c>
      <c r="G3646" t="s">
        <v>5</v>
      </c>
      <c r="H3646" s="4">
        <v>138.62</v>
      </c>
      <c r="I3646" s="4">
        <v>0</v>
      </c>
      <c r="J3646" s="4">
        <v>138.62</v>
      </c>
      <c r="K3646" s="4">
        <v>0</v>
      </c>
      <c r="L3646" s="2">
        <v>45291</v>
      </c>
      <c r="M3646" t="s">
        <v>398</v>
      </c>
      <c r="N3646" s="1">
        <v>45291</v>
      </c>
    </row>
    <row r="3647" spans="1:14" ht="12.75" customHeight="1" x14ac:dyDescent="0.25">
      <c r="A3647" t="s">
        <v>5403</v>
      </c>
      <c r="B3647" t="s">
        <v>5404</v>
      </c>
      <c r="C3647" s="1">
        <v>37487</v>
      </c>
      <c r="D3647" s="2">
        <v>37500</v>
      </c>
      <c r="E3647" t="s">
        <v>101</v>
      </c>
      <c r="F3647" t="s">
        <v>666</v>
      </c>
      <c r="G3647" t="s">
        <v>5</v>
      </c>
      <c r="H3647" s="4">
        <v>122.54</v>
      </c>
      <c r="I3647" s="4">
        <v>0</v>
      </c>
      <c r="J3647" s="4">
        <v>122.54</v>
      </c>
      <c r="K3647" s="4">
        <v>0</v>
      </c>
      <c r="L3647" s="2">
        <v>45291</v>
      </c>
      <c r="M3647" t="s">
        <v>398</v>
      </c>
      <c r="N3647" s="1">
        <v>45291</v>
      </c>
    </row>
    <row r="3648" spans="1:14" ht="12.75" customHeight="1" x14ac:dyDescent="0.25">
      <c r="A3648" t="s">
        <v>5405</v>
      </c>
      <c r="B3648" t="s">
        <v>5406</v>
      </c>
      <c r="C3648" s="1">
        <v>37986</v>
      </c>
      <c r="D3648" s="2">
        <v>37987</v>
      </c>
      <c r="E3648" t="s">
        <v>101</v>
      </c>
      <c r="F3648" t="s">
        <v>666</v>
      </c>
      <c r="G3648" t="s">
        <v>5</v>
      </c>
      <c r="H3648" s="4">
        <v>1359.62</v>
      </c>
      <c r="I3648" s="4">
        <v>0</v>
      </c>
      <c r="J3648" s="4">
        <v>1359.62</v>
      </c>
      <c r="K3648" s="4">
        <v>0</v>
      </c>
      <c r="L3648" s="2">
        <v>45291</v>
      </c>
      <c r="M3648" t="s">
        <v>398</v>
      </c>
      <c r="N3648" s="1">
        <v>45291</v>
      </c>
    </row>
    <row r="3649" spans="1:14" ht="12.75" customHeight="1" x14ac:dyDescent="0.25">
      <c r="A3649" t="s">
        <v>5407</v>
      </c>
      <c r="B3649" t="s">
        <v>5408</v>
      </c>
      <c r="C3649" s="1">
        <v>37986</v>
      </c>
      <c r="D3649" s="2">
        <v>37987</v>
      </c>
      <c r="E3649" t="s">
        <v>101</v>
      </c>
      <c r="F3649" t="s">
        <v>666</v>
      </c>
      <c r="G3649" t="s">
        <v>5</v>
      </c>
      <c r="H3649" s="4">
        <v>1312.4</v>
      </c>
      <c r="I3649" s="4">
        <v>0</v>
      </c>
      <c r="J3649" s="4">
        <v>1312.4</v>
      </c>
      <c r="K3649" s="4">
        <v>0</v>
      </c>
      <c r="L3649" s="2">
        <v>45291</v>
      </c>
      <c r="M3649" t="s">
        <v>398</v>
      </c>
      <c r="N3649" s="1">
        <v>45291</v>
      </c>
    </row>
    <row r="3650" spans="1:14" ht="12.75" customHeight="1" x14ac:dyDescent="0.25">
      <c r="A3650" t="s">
        <v>5409</v>
      </c>
      <c r="B3650" t="s">
        <v>5410</v>
      </c>
      <c r="C3650" s="1">
        <v>38077</v>
      </c>
      <c r="D3650" s="2">
        <v>38078</v>
      </c>
      <c r="E3650" t="s">
        <v>101</v>
      </c>
      <c r="F3650" t="s">
        <v>666</v>
      </c>
      <c r="G3650" t="s">
        <v>5</v>
      </c>
      <c r="H3650" s="4">
        <v>4232.4799999999996</v>
      </c>
      <c r="I3650" s="4">
        <v>0</v>
      </c>
      <c r="J3650" s="4">
        <v>4232.4799999999996</v>
      </c>
      <c r="K3650" s="4">
        <v>0</v>
      </c>
      <c r="L3650" s="2">
        <v>45291</v>
      </c>
      <c r="M3650" t="s">
        <v>398</v>
      </c>
      <c r="N3650" s="1">
        <v>45291</v>
      </c>
    </row>
    <row r="3651" spans="1:14" ht="12.75" customHeight="1" x14ac:dyDescent="0.25">
      <c r="A3651" t="s">
        <v>5411</v>
      </c>
      <c r="B3651" t="s">
        <v>5412</v>
      </c>
      <c r="C3651" s="1">
        <v>38260</v>
      </c>
      <c r="D3651" s="2">
        <v>38261</v>
      </c>
      <c r="E3651" t="s">
        <v>101</v>
      </c>
      <c r="F3651" t="s">
        <v>666</v>
      </c>
      <c r="G3651" t="s">
        <v>5</v>
      </c>
      <c r="H3651" s="4">
        <v>3719.83</v>
      </c>
      <c r="I3651" s="4">
        <v>0</v>
      </c>
      <c r="J3651" s="4">
        <v>3719.83</v>
      </c>
      <c r="K3651" s="4">
        <v>0</v>
      </c>
      <c r="L3651" s="2">
        <v>45291</v>
      </c>
      <c r="M3651" t="s">
        <v>398</v>
      </c>
      <c r="N3651" s="1">
        <v>45291</v>
      </c>
    </row>
    <row r="3652" spans="1:14" ht="12.75" customHeight="1" x14ac:dyDescent="0.25">
      <c r="A3652" t="s">
        <v>5413</v>
      </c>
      <c r="B3652" t="s">
        <v>5414</v>
      </c>
      <c r="C3652" s="1">
        <v>38352</v>
      </c>
      <c r="D3652" s="2">
        <v>38353</v>
      </c>
      <c r="E3652" t="s">
        <v>101</v>
      </c>
      <c r="F3652" t="s">
        <v>666</v>
      </c>
      <c r="G3652" t="s">
        <v>5</v>
      </c>
      <c r="H3652" s="4">
        <v>8856.4599999999991</v>
      </c>
      <c r="I3652" s="4">
        <v>0</v>
      </c>
      <c r="J3652" s="4">
        <v>8856.4599999999991</v>
      </c>
      <c r="K3652" s="4">
        <v>0</v>
      </c>
      <c r="L3652" s="2">
        <v>45291</v>
      </c>
      <c r="M3652" t="s">
        <v>398</v>
      </c>
      <c r="N3652" s="1">
        <v>45291</v>
      </c>
    </row>
    <row r="3653" spans="1:14" ht="12.75" customHeight="1" x14ac:dyDescent="0.25">
      <c r="A3653" t="s">
        <v>5415</v>
      </c>
      <c r="B3653" t="s">
        <v>5416</v>
      </c>
      <c r="C3653" s="1">
        <v>38533</v>
      </c>
      <c r="D3653" s="2">
        <v>38534</v>
      </c>
      <c r="E3653" t="s">
        <v>101</v>
      </c>
      <c r="F3653" t="s">
        <v>666</v>
      </c>
      <c r="G3653" t="s">
        <v>5</v>
      </c>
      <c r="H3653" s="4">
        <v>69.97</v>
      </c>
      <c r="I3653" s="4">
        <v>0</v>
      </c>
      <c r="J3653" s="4">
        <v>69.97</v>
      </c>
      <c r="K3653" s="4">
        <v>0</v>
      </c>
      <c r="L3653" s="2">
        <v>45291</v>
      </c>
      <c r="M3653" t="s">
        <v>398</v>
      </c>
      <c r="N3653" s="1">
        <v>45291</v>
      </c>
    </row>
    <row r="3654" spans="1:14" ht="12.75" customHeight="1" x14ac:dyDescent="0.25">
      <c r="A3654" t="s">
        <v>5417</v>
      </c>
      <c r="B3654" t="s">
        <v>5418</v>
      </c>
      <c r="C3654" s="1">
        <v>38533</v>
      </c>
      <c r="D3654" s="2">
        <v>38534</v>
      </c>
      <c r="E3654" t="s">
        <v>101</v>
      </c>
      <c r="F3654" t="s">
        <v>666</v>
      </c>
      <c r="G3654" t="s">
        <v>5</v>
      </c>
      <c r="H3654" s="4">
        <v>89.16</v>
      </c>
      <c r="I3654" s="4">
        <v>0</v>
      </c>
      <c r="J3654" s="4">
        <v>89.16</v>
      </c>
      <c r="K3654" s="4">
        <v>0</v>
      </c>
      <c r="L3654" s="2">
        <v>45291</v>
      </c>
      <c r="M3654" t="s">
        <v>398</v>
      </c>
      <c r="N3654" s="1">
        <v>45291</v>
      </c>
    </row>
    <row r="3655" spans="1:14" ht="12.75" customHeight="1" x14ac:dyDescent="0.25">
      <c r="A3655" t="s">
        <v>5419</v>
      </c>
      <c r="B3655" t="s">
        <v>5420</v>
      </c>
      <c r="C3655" s="1">
        <v>38625</v>
      </c>
      <c r="D3655" s="2">
        <v>38626</v>
      </c>
      <c r="E3655" t="s">
        <v>101</v>
      </c>
      <c r="F3655" t="s">
        <v>666</v>
      </c>
      <c r="G3655" t="s">
        <v>5</v>
      </c>
      <c r="H3655" s="4">
        <v>1690.85</v>
      </c>
      <c r="I3655" s="4">
        <v>0</v>
      </c>
      <c r="J3655" s="4">
        <v>1690.72</v>
      </c>
      <c r="K3655" s="4">
        <v>0.13</v>
      </c>
      <c r="L3655" s="2">
        <v>45291</v>
      </c>
      <c r="M3655" t="s">
        <v>398</v>
      </c>
      <c r="N3655" s="1">
        <v>45291</v>
      </c>
    </row>
    <row r="3656" spans="1:14" ht="12.75" customHeight="1" x14ac:dyDescent="0.25">
      <c r="A3656" t="s">
        <v>5421</v>
      </c>
      <c r="B3656" t="s">
        <v>5422</v>
      </c>
      <c r="C3656" s="1">
        <v>38625</v>
      </c>
      <c r="D3656" s="2">
        <v>38626</v>
      </c>
      <c r="E3656" t="s">
        <v>101</v>
      </c>
      <c r="F3656" t="s">
        <v>666</v>
      </c>
      <c r="G3656" t="s">
        <v>5</v>
      </c>
      <c r="H3656" s="4">
        <v>1345.5</v>
      </c>
      <c r="I3656" s="4">
        <v>0</v>
      </c>
      <c r="J3656" s="4">
        <v>1345.5</v>
      </c>
      <c r="K3656" s="4">
        <v>0</v>
      </c>
      <c r="L3656" s="2">
        <v>45291</v>
      </c>
      <c r="M3656" t="s">
        <v>398</v>
      </c>
      <c r="N3656" s="1">
        <v>45291</v>
      </c>
    </row>
    <row r="3657" spans="1:14" ht="12.75" customHeight="1" x14ac:dyDescent="0.25">
      <c r="A3657" t="s">
        <v>5423</v>
      </c>
      <c r="B3657" t="s">
        <v>2046</v>
      </c>
      <c r="C3657" s="1">
        <v>38625</v>
      </c>
      <c r="D3657" s="2">
        <v>38626</v>
      </c>
      <c r="E3657" t="s">
        <v>101</v>
      </c>
      <c r="F3657" t="s">
        <v>666</v>
      </c>
      <c r="G3657" t="s">
        <v>5</v>
      </c>
      <c r="H3657" s="4">
        <v>145.32</v>
      </c>
      <c r="I3657" s="4">
        <v>0</v>
      </c>
      <c r="J3657" s="4">
        <v>145.32</v>
      </c>
      <c r="K3657" s="4">
        <v>0</v>
      </c>
      <c r="L3657" s="2">
        <v>45291</v>
      </c>
      <c r="M3657" t="s">
        <v>398</v>
      </c>
      <c r="N3657" s="1">
        <v>45291</v>
      </c>
    </row>
    <row r="3658" spans="1:14" ht="12.75" customHeight="1" x14ac:dyDescent="0.25">
      <c r="A3658" t="s">
        <v>5424</v>
      </c>
      <c r="B3658" t="s">
        <v>5425</v>
      </c>
      <c r="C3658" s="1">
        <v>38807</v>
      </c>
      <c r="D3658" s="2">
        <v>38808</v>
      </c>
      <c r="E3658" t="s">
        <v>101</v>
      </c>
      <c r="F3658" t="s">
        <v>666</v>
      </c>
      <c r="G3658" t="s">
        <v>5</v>
      </c>
      <c r="H3658" s="4">
        <v>196.01</v>
      </c>
      <c r="I3658" s="4">
        <v>0</v>
      </c>
      <c r="J3658" s="4">
        <v>196.01</v>
      </c>
      <c r="K3658" s="4">
        <v>0</v>
      </c>
      <c r="L3658" s="2">
        <v>45291</v>
      </c>
      <c r="M3658" t="s">
        <v>398</v>
      </c>
      <c r="N3658" s="1">
        <v>45291</v>
      </c>
    </row>
    <row r="3659" spans="1:14" ht="12.75" customHeight="1" x14ac:dyDescent="0.25">
      <c r="A3659" t="s">
        <v>5426</v>
      </c>
      <c r="B3659" t="s">
        <v>5427</v>
      </c>
      <c r="C3659" s="1">
        <v>39082</v>
      </c>
      <c r="D3659" s="2">
        <v>39083</v>
      </c>
      <c r="E3659" t="s">
        <v>101</v>
      </c>
      <c r="F3659" t="s">
        <v>666</v>
      </c>
      <c r="G3659" t="s">
        <v>5</v>
      </c>
      <c r="H3659" s="4">
        <v>1846</v>
      </c>
      <c r="I3659" s="4">
        <v>0</v>
      </c>
      <c r="J3659" s="4">
        <v>1846</v>
      </c>
      <c r="K3659" s="4">
        <v>0</v>
      </c>
      <c r="L3659" s="2">
        <v>45291</v>
      </c>
      <c r="M3659" t="s">
        <v>398</v>
      </c>
      <c r="N3659" s="1">
        <v>45291</v>
      </c>
    </row>
    <row r="3660" spans="1:14" ht="12.75" customHeight="1" x14ac:dyDescent="0.25">
      <c r="A3660" t="s">
        <v>5428</v>
      </c>
      <c r="B3660" t="s">
        <v>5427</v>
      </c>
      <c r="C3660" s="1">
        <v>39172</v>
      </c>
      <c r="D3660" s="2">
        <v>39173</v>
      </c>
      <c r="E3660" t="s">
        <v>101</v>
      </c>
      <c r="F3660" t="s">
        <v>666</v>
      </c>
      <c r="G3660" t="s">
        <v>5</v>
      </c>
      <c r="H3660" s="4">
        <v>1148.93</v>
      </c>
      <c r="I3660" s="4">
        <v>0</v>
      </c>
      <c r="J3660" s="4">
        <v>1148.93</v>
      </c>
      <c r="K3660" s="4">
        <v>0</v>
      </c>
      <c r="L3660" s="2">
        <v>45291</v>
      </c>
      <c r="M3660" t="s">
        <v>398</v>
      </c>
      <c r="N3660" s="1">
        <v>45291</v>
      </c>
    </row>
    <row r="3661" spans="1:14" ht="12.75" customHeight="1" x14ac:dyDescent="0.25">
      <c r="A3661" t="s">
        <v>5429</v>
      </c>
      <c r="B3661" t="s">
        <v>5427</v>
      </c>
      <c r="C3661" s="1">
        <v>39415</v>
      </c>
      <c r="D3661" s="2">
        <v>39356</v>
      </c>
      <c r="E3661" t="s">
        <v>101</v>
      </c>
      <c r="F3661" t="s">
        <v>666</v>
      </c>
      <c r="G3661" t="s">
        <v>5</v>
      </c>
      <c r="H3661" s="4">
        <v>903</v>
      </c>
      <c r="I3661" s="4">
        <v>0</v>
      </c>
      <c r="J3661" s="4">
        <v>903</v>
      </c>
      <c r="K3661" s="4">
        <v>0</v>
      </c>
      <c r="L3661" s="2">
        <v>45291</v>
      </c>
      <c r="M3661" t="s">
        <v>398</v>
      </c>
      <c r="N3661" s="1">
        <v>45291</v>
      </c>
    </row>
    <row r="3662" spans="1:14" ht="12.75" customHeight="1" x14ac:dyDescent="0.25">
      <c r="A3662" t="s">
        <v>5430</v>
      </c>
      <c r="B3662" t="s">
        <v>5431</v>
      </c>
      <c r="C3662" s="1">
        <v>39721</v>
      </c>
      <c r="D3662" s="2">
        <v>39722</v>
      </c>
      <c r="E3662" t="s">
        <v>107</v>
      </c>
      <c r="F3662" t="s">
        <v>310</v>
      </c>
      <c r="G3662" t="s">
        <v>5</v>
      </c>
      <c r="H3662" s="4">
        <v>3605.51</v>
      </c>
      <c r="I3662" s="4">
        <v>0</v>
      </c>
      <c r="J3662" s="4">
        <v>3425.27</v>
      </c>
      <c r="K3662" s="4">
        <v>180.24</v>
      </c>
      <c r="L3662" s="2">
        <v>45291</v>
      </c>
      <c r="M3662" t="s">
        <v>398</v>
      </c>
      <c r="N3662" s="1">
        <v>45291</v>
      </c>
    </row>
    <row r="3663" spans="1:14" ht="12.75" customHeight="1" x14ac:dyDescent="0.25">
      <c r="A3663" t="s">
        <v>5432</v>
      </c>
      <c r="B3663" t="s">
        <v>5433</v>
      </c>
      <c r="C3663" s="1">
        <v>39994</v>
      </c>
      <c r="D3663" s="2">
        <v>39995</v>
      </c>
      <c r="E3663" t="s">
        <v>107</v>
      </c>
      <c r="F3663" t="s">
        <v>310</v>
      </c>
      <c r="G3663" t="s">
        <v>5</v>
      </c>
      <c r="H3663" s="4">
        <v>2502.65</v>
      </c>
      <c r="I3663" s="4">
        <v>0</v>
      </c>
      <c r="J3663" s="4">
        <v>2252.29</v>
      </c>
      <c r="K3663" s="4">
        <v>250.36</v>
      </c>
      <c r="L3663" s="2">
        <v>45291</v>
      </c>
      <c r="M3663" t="s">
        <v>398</v>
      </c>
      <c r="N3663" s="1">
        <v>45291</v>
      </c>
    </row>
    <row r="3664" spans="1:14" ht="12.75" customHeight="1" x14ac:dyDescent="0.25">
      <c r="A3664" t="s">
        <v>5434</v>
      </c>
      <c r="B3664" t="s">
        <v>5435</v>
      </c>
      <c r="C3664" s="1">
        <v>41122</v>
      </c>
      <c r="D3664" s="2">
        <v>41091</v>
      </c>
      <c r="E3664" t="s">
        <v>107</v>
      </c>
      <c r="F3664" t="s">
        <v>310</v>
      </c>
      <c r="G3664" t="s">
        <v>5</v>
      </c>
      <c r="H3664" s="4">
        <v>178.42</v>
      </c>
      <c r="I3664" s="4">
        <v>0</v>
      </c>
      <c r="J3664" s="4">
        <v>124.95</v>
      </c>
      <c r="K3664" s="4">
        <v>53.47</v>
      </c>
      <c r="L3664" s="2">
        <v>45291</v>
      </c>
      <c r="M3664" t="s">
        <v>398</v>
      </c>
      <c r="N3664" s="1">
        <v>45291</v>
      </c>
    </row>
    <row r="3665" spans="1:13" ht="12.75" customHeight="1" x14ac:dyDescent="0.25">
      <c r="A3665" t="s">
        <v>5436</v>
      </c>
      <c r="B3665" t="s">
        <v>5437</v>
      </c>
      <c r="C3665" s="1">
        <v>41547</v>
      </c>
      <c r="D3665" s="2">
        <v>41548</v>
      </c>
      <c r="E3665" t="s">
        <v>107</v>
      </c>
      <c r="F3665" t="s">
        <v>310</v>
      </c>
      <c r="G3665" t="s">
        <v>5</v>
      </c>
      <c r="H3665" s="4">
        <v>4442.43</v>
      </c>
      <c r="I3665" s="4">
        <v>1702.95</v>
      </c>
      <c r="J3665" s="4">
        <v>4442.43</v>
      </c>
      <c r="K3665" s="4">
        <v>0</v>
      </c>
      <c r="L3665" s="2">
        <v>45291</v>
      </c>
      <c r="M3665" t="s">
        <v>6</v>
      </c>
    </row>
    <row r="3666" spans="1:13" ht="12.75" customHeight="1" x14ac:dyDescent="0.25">
      <c r="A3666" t="s">
        <v>5438</v>
      </c>
      <c r="B3666" t="s">
        <v>5439</v>
      </c>
      <c r="C3666" s="1">
        <v>41639</v>
      </c>
      <c r="D3666" s="2">
        <v>41640</v>
      </c>
      <c r="E3666" t="s">
        <v>107</v>
      </c>
      <c r="F3666" t="s">
        <v>310</v>
      </c>
      <c r="G3666" t="s">
        <v>5</v>
      </c>
      <c r="H3666" s="4">
        <v>2509.98</v>
      </c>
      <c r="I3666" s="4">
        <v>1004.01</v>
      </c>
      <c r="J3666" s="4">
        <v>2509.98</v>
      </c>
      <c r="K3666" s="4">
        <v>0</v>
      </c>
      <c r="L3666" s="2">
        <v>45291</v>
      </c>
      <c r="M3666" t="s">
        <v>6</v>
      </c>
    </row>
    <row r="3667" spans="1:13" ht="12.75" customHeight="1" x14ac:dyDescent="0.25">
      <c r="A3667" t="s">
        <v>5440</v>
      </c>
      <c r="B3667" t="s">
        <v>5441</v>
      </c>
      <c r="C3667" s="1">
        <v>41729</v>
      </c>
      <c r="D3667" s="2">
        <v>41730</v>
      </c>
      <c r="E3667" t="s">
        <v>107</v>
      </c>
      <c r="F3667" t="s">
        <v>310</v>
      </c>
      <c r="G3667" t="s">
        <v>510</v>
      </c>
      <c r="H3667" s="4">
        <v>88355.75</v>
      </c>
      <c r="I3667" s="4">
        <v>29451.94</v>
      </c>
      <c r="J3667" s="4">
        <v>80992.77</v>
      </c>
      <c r="K3667" s="4">
        <v>7362.98</v>
      </c>
      <c r="L3667" s="2">
        <v>45291</v>
      </c>
      <c r="M3667" t="s">
        <v>6</v>
      </c>
    </row>
    <row r="3668" spans="1:13" ht="12.75" customHeight="1" x14ac:dyDescent="0.25">
      <c r="A3668" t="s">
        <v>5442</v>
      </c>
      <c r="B3668" t="s">
        <v>5443</v>
      </c>
      <c r="C3668" s="1">
        <v>41820</v>
      </c>
      <c r="D3668" s="2">
        <v>41821</v>
      </c>
      <c r="E3668" t="s">
        <v>107</v>
      </c>
      <c r="F3668" t="s">
        <v>310</v>
      </c>
      <c r="G3668" t="s">
        <v>441</v>
      </c>
      <c r="H3668" s="4">
        <v>43479.9</v>
      </c>
      <c r="I3668" s="4">
        <v>12560.86</v>
      </c>
      <c r="J3668" s="4">
        <v>37199.47</v>
      </c>
      <c r="K3668" s="4">
        <v>6280.43</v>
      </c>
      <c r="L3668" s="2">
        <v>45291</v>
      </c>
      <c r="M3668" t="s">
        <v>6</v>
      </c>
    </row>
    <row r="3669" spans="1:13" ht="12.75" customHeight="1" x14ac:dyDescent="0.25">
      <c r="A3669" t="s">
        <v>5444</v>
      </c>
      <c r="B3669" t="s">
        <v>5445</v>
      </c>
      <c r="C3669" s="1">
        <v>42004</v>
      </c>
      <c r="D3669" s="2">
        <v>42005</v>
      </c>
      <c r="E3669" t="s">
        <v>107</v>
      </c>
      <c r="F3669" t="s">
        <v>310</v>
      </c>
      <c r="G3669" t="s">
        <v>138</v>
      </c>
      <c r="H3669" s="4">
        <v>9866.76</v>
      </c>
      <c r="I3669" s="4">
        <v>2302.2600000000002</v>
      </c>
      <c r="J3669" s="4">
        <v>7564.5</v>
      </c>
      <c r="K3669" s="4">
        <v>2302.2600000000002</v>
      </c>
      <c r="L3669" s="2">
        <v>45291</v>
      </c>
      <c r="M3669" t="s">
        <v>6</v>
      </c>
    </row>
    <row r="3670" spans="1:13" ht="12.75" customHeight="1" x14ac:dyDescent="0.25">
      <c r="A3670" t="s">
        <v>5446</v>
      </c>
      <c r="B3670" t="s">
        <v>5447</v>
      </c>
      <c r="C3670" s="1">
        <v>42826</v>
      </c>
      <c r="D3670" s="2">
        <v>42826</v>
      </c>
      <c r="E3670" t="s">
        <v>107</v>
      </c>
      <c r="F3670" t="s">
        <v>310</v>
      </c>
      <c r="G3670" t="s">
        <v>5448</v>
      </c>
      <c r="H3670" s="4">
        <v>1311.98</v>
      </c>
      <c r="I3670" s="4">
        <v>190.36</v>
      </c>
      <c r="J3670" s="4">
        <v>693.31</v>
      </c>
      <c r="K3670" s="4">
        <v>618.66999999999996</v>
      </c>
      <c r="L3670" s="2">
        <v>45291</v>
      </c>
      <c r="M3670" t="s">
        <v>6</v>
      </c>
    </row>
    <row r="3671" spans="1:13" ht="12.75" customHeight="1" x14ac:dyDescent="0.25">
      <c r="A3671" t="s">
        <v>5449</v>
      </c>
      <c r="B3671" t="s">
        <v>5450</v>
      </c>
      <c r="C3671" s="1">
        <v>42917</v>
      </c>
      <c r="D3671" s="2">
        <v>42917</v>
      </c>
      <c r="E3671" t="s">
        <v>107</v>
      </c>
      <c r="F3671" t="s">
        <v>310</v>
      </c>
      <c r="G3671" t="s">
        <v>592</v>
      </c>
      <c r="H3671" s="4">
        <v>8254.08</v>
      </c>
      <c r="I3671" s="4">
        <v>1161.69</v>
      </c>
      <c r="J3671" s="4">
        <v>4188.18</v>
      </c>
      <c r="K3671" s="4">
        <v>4065.9</v>
      </c>
      <c r="L3671" s="2">
        <v>45291</v>
      </c>
      <c r="M3671" t="s">
        <v>6</v>
      </c>
    </row>
    <row r="3672" spans="1:13" ht="12.75" customHeight="1" x14ac:dyDescent="0.25">
      <c r="A3672" t="s">
        <v>5451</v>
      </c>
      <c r="B3672" t="s">
        <v>5452</v>
      </c>
      <c r="C3672" s="1">
        <v>43373</v>
      </c>
      <c r="D3672" s="2">
        <v>43374</v>
      </c>
      <c r="E3672" t="s">
        <v>107</v>
      </c>
      <c r="F3672" t="s">
        <v>310</v>
      </c>
      <c r="G3672" t="s">
        <v>5453</v>
      </c>
      <c r="H3672" s="4">
        <v>4745.34</v>
      </c>
      <c r="I3672" s="4">
        <v>591.45000000000005</v>
      </c>
      <c r="J3672" s="4">
        <v>1935.98</v>
      </c>
      <c r="K3672" s="4">
        <v>2809.36</v>
      </c>
      <c r="L3672" s="2">
        <v>45291</v>
      </c>
      <c r="M3672" t="s">
        <v>6</v>
      </c>
    </row>
    <row r="3673" spans="1:13" ht="12.75" customHeight="1" x14ac:dyDescent="0.25">
      <c r="A3673" t="s">
        <v>5454</v>
      </c>
      <c r="B3673" t="s">
        <v>5445</v>
      </c>
      <c r="C3673" s="1">
        <v>43465</v>
      </c>
      <c r="D3673" s="2">
        <v>43466</v>
      </c>
      <c r="E3673" t="s">
        <v>107</v>
      </c>
      <c r="F3673" t="s">
        <v>310</v>
      </c>
      <c r="G3673" t="s">
        <v>5455</v>
      </c>
      <c r="H3673" s="4">
        <v>1554.14</v>
      </c>
      <c r="I3673" s="4">
        <v>189.95</v>
      </c>
      <c r="J3673" s="4">
        <v>604.39</v>
      </c>
      <c r="K3673" s="4">
        <v>949.75</v>
      </c>
      <c r="L3673" s="2">
        <v>45291</v>
      </c>
      <c r="M3673" t="s">
        <v>6</v>
      </c>
    </row>
    <row r="3674" spans="1:13" ht="12.75" customHeight="1" x14ac:dyDescent="0.25">
      <c r="A3674" t="s">
        <v>5456</v>
      </c>
      <c r="B3674" t="s">
        <v>5445</v>
      </c>
      <c r="C3674" s="1">
        <v>43830</v>
      </c>
      <c r="D3674" s="2">
        <v>43831</v>
      </c>
      <c r="E3674" t="s">
        <v>107</v>
      </c>
      <c r="F3674" t="s">
        <v>310</v>
      </c>
      <c r="G3674" t="s">
        <v>673</v>
      </c>
      <c r="H3674" s="4">
        <v>6959.08</v>
      </c>
      <c r="I3674" s="4">
        <v>795.32</v>
      </c>
      <c r="J3674" s="4">
        <v>2187.14</v>
      </c>
      <c r="K3674" s="4">
        <v>4771.9399999999996</v>
      </c>
      <c r="L3674" s="2">
        <v>45291</v>
      </c>
      <c r="M3674" t="s">
        <v>6</v>
      </c>
    </row>
    <row r="3675" spans="1:13" ht="12.75" customHeight="1" x14ac:dyDescent="0.25">
      <c r="A3675" t="s">
        <v>5457</v>
      </c>
      <c r="B3675" t="s">
        <v>5458</v>
      </c>
      <c r="C3675" s="1">
        <v>44012</v>
      </c>
      <c r="D3675" s="2">
        <v>44013</v>
      </c>
      <c r="E3675" t="s">
        <v>107</v>
      </c>
      <c r="F3675" t="s">
        <v>310</v>
      </c>
      <c r="G3675" t="s">
        <v>599</v>
      </c>
      <c r="H3675" s="4">
        <v>18695.7</v>
      </c>
      <c r="I3675" s="4">
        <v>2077.3000000000002</v>
      </c>
      <c r="J3675" s="4">
        <v>5193.25</v>
      </c>
      <c r="K3675" s="4">
        <v>13502.45</v>
      </c>
      <c r="L3675" s="2">
        <v>45291</v>
      </c>
      <c r="M3675" t="s">
        <v>6</v>
      </c>
    </row>
    <row r="3676" spans="1:13" ht="12.75" customHeight="1" x14ac:dyDescent="0.25">
      <c r="A3676" t="s">
        <v>5459</v>
      </c>
      <c r="B3676" t="s">
        <v>5460</v>
      </c>
      <c r="C3676" s="1">
        <v>44196</v>
      </c>
      <c r="D3676" s="2">
        <v>44197</v>
      </c>
      <c r="E3676" t="s">
        <v>107</v>
      </c>
      <c r="F3676" t="s">
        <v>310</v>
      </c>
      <c r="G3676" t="s">
        <v>5461</v>
      </c>
      <c r="H3676" s="4">
        <v>14919.91</v>
      </c>
      <c r="I3676" s="4">
        <v>1616.33</v>
      </c>
      <c r="J3676" s="4">
        <v>3605.65</v>
      </c>
      <c r="K3676" s="4">
        <v>11314.26</v>
      </c>
      <c r="L3676" s="2">
        <v>45291</v>
      </c>
      <c r="M3676" t="s">
        <v>6</v>
      </c>
    </row>
    <row r="3677" spans="1:13" ht="12.75" customHeight="1" x14ac:dyDescent="0.25">
      <c r="A3677" t="s">
        <v>5462</v>
      </c>
      <c r="B3677" t="s">
        <v>5460</v>
      </c>
      <c r="C3677" s="1">
        <v>44286</v>
      </c>
      <c r="D3677" s="2">
        <v>44287</v>
      </c>
      <c r="E3677" t="s">
        <v>107</v>
      </c>
      <c r="F3677" t="s">
        <v>310</v>
      </c>
      <c r="G3677" t="s">
        <v>5463</v>
      </c>
      <c r="H3677" s="4">
        <v>39670.07</v>
      </c>
      <c r="I3677" s="4">
        <v>4247.5</v>
      </c>
      <c r="J3677" s="4">
        <v>8875.67</v>
      </c>
      <c r="K3677" s="4">
        <v>30794.400000000001</v>
      </c>
      <c r="L3677" s="2">
        <v>45291</v>
      </c>
      <c r="M3677" t="s">
        <v>6</v>
      </c>
    </row>
    <row r="3678" spans="1:13" ht="12.75" customHeight="1" x14ac:dyDescent="0.25">
      <c r="A3678" t="s">
        <v>5464</v>
      </c>
      <c r="B3678" t="s">
        <v>5460</v>
      </c>
      <c r="C3678" s="1">
        <v>44377</v>
      </c>
      <c r="D3678" s="2">
        <v>44378</v>
      </c>
      <c r="E3678" t="s">
        <v>107</v>
      </c>
      <c r="F3678" t="s">
        <v>310</v>
      </c>
      <c r="G3678" t="s">
        <v>601</v>
      </c>
      <c r="H3678" s="4">
        <v>40671.279999999999</v>
      </c>
      <c r="I3678" s="4">
        <v>4306.37</v>
      </c>
      <c r="J3678" s="4">
        <v>8373.5</v>
      </c>
      <c r="K3678" s="4">
        <v>32297.78</v>
      </c>
      <c r="L3678" s="2">
        <v>45291</v>
      </c>
      <c r="M3678" t="s">
        <v>6</v>
      </c>
    </row>
    <row r="3679" spans="1:13" ht="12.75" customHeight="1" x14ac:dyDescent="0.25">
      <c r="A3679" t="s">
        <v>5465</v>
      </c>
      <c r="B3679" t="s">
        <v>5460</v>
      </c>
      <c r="C3679" s="1">
        <v>44470</v>
      </c>
      <c r="D3679" s="2">
        <v>44470</v>
      </c>
      <c r="E3679" t="s">
        <v>107</v>
      </c>
      <c r="F3679" t="s">
        <v>310</v>
      </c>
      <c r="G3679" t="s">
        <v>679</v>
      </c>
      <c r="H3679" s="4">
        <v>16850.09</v>
      </c>
      <c r="I3679" s="4">
        <v>1765.25</v>
      </c>
      <c r="J3679" s="4">
        <v>3169.43</v>
      </c>
      <c r="K3679" s="4">
        <v>13680.66</v>
      </c>
      <c r="L3679" s="2">
        <v>45291</v>
      </c>
      <c r="M3679" t="s">
        <v>6</v>
      </c>
    </row>
    <row r="3680" spans="1:13" ht="12.75" customHeight="1" x14ac:dyDescent="0.25">
      <c r="A3680" t="s">
        <v>5466</v>
      </c>
      <c r="B3680" t="s">
        <v>5460</v>
      </c>
      <c r="C3680" s="1">
        <v>44561</v>
      </c>
      <c r="D3680" s="2">
        <v>44562</v>
      </c>
      <c r="E3680" t="s">
        <v>107</v>
      </c>
      <c r="F3680" t="s">
        <v>310</v>
      </c>
      <c r="G3680" t="s">
        <v>5467</v>
      </c>
      <c r="H3680" s="4">
        <v>7735.38</v>
      </c>
      <c r="I3680" s="4">
        <v>802.19</v>
      </c>
      <c r="J3680" s="4">
        <v>1317.88</v>
      </c>
      <c r="K3680" s="4">
        <v>6417.5</v>
      </c>
      <c r="L3680" s="2">
        <v>45291</v>
      </c>
      <c r="M3680" t="s">
        <v>6</v>
      </c>
    </row>
    <row r="3681" spans="1:14" ht="12.75" customHeight="1" x14ac:dyDescent="0.25">
      <c r="A3681" t="s">
        <v>5468</v>
      </c>
      <c r="B3681" t="s">
        <v>5460</v>
      </c>
      <c r="C3681" s="1">
        <v>44742</v>
      </c>
      <c r="D3681" s="2">
        <v>44743</v>
      </c>
      <c r="E3681" t="s">
        <v>107</v>
      </c>
      <c r="F3681" t="s">
        <v>310</v>
      </c>
      <c r="G3681" t="s">
        <v>473</v>
      </c>
      <c r="H3681" s="4">
        <v>4258.8100000000004</v>
      </c>
      <c r="I3681" s="4">
        <v>433.35</v>
      </c>
      <c r="J3681" s="4">
        <v>575.30999999999995</v>
      </c>
      <c r="K3681" s="4">
        <v>3683.5</v>
      </c>
      <c r="L3681" s="2">
        <v>45291</v>
      </c>
      <c r="M3681" t="s">
        <v>6</v>
      </c>
    </row>
    <row r="3682" spans="1:14" ht="12.75" customHeight="1" x14ac:dyDescent="0.25">
      <c r="A3682" t="s">
        <v>5469</v>
      </c>
      <c r="B3682" t="s">
        <v>5460</v>
      </c>
      <c r="C3682" s="1">
        <v>44834</v>
      </c>
      <c r="D3682" s="2">
        <v>44835</v>
      </c>
      <c r="E3682" t="s">
        <v>107</v>
      </c>
      <c r="F3682" t="s">
        <v>310</v>
      </c>
      <c r="G3682" t="s">
        <v>476</v>
      </c>
      <c r="H3682" s="4">
        <v>9282.2199999999993</v>
      </c>
      <c r="I3682" s="4">
        <v>936.16</v>
      </c>
      <c r="J3682" s="4">
        <v>1090.8599999999999</v>
      </c>
      <c r="K3682" s="4">
        <v>8191.36</v>
      </c>
      <c r="L3682" s="2">
        <v>45291</v>
      </c>
      <c r="M3682" t="s">
        <v>6</v>
      </c>
    </row>
    <row r="3683" spans="1:14" ht="12.75" customHeight="1" x14ac:dyDescent="0.25">
      <c r="A3683" t="s">
        <v>5470</v>
      </c>
      <c r="B3683" t="s">
        <v>116</v>
      </c>
      <c r="C3683" s="1">
        <v>44926</v>
      </c>
      <c r="D3683" s="2">
        <v>44926</v>
      </c>
      <c r="E3683" t="s">
        <v>107</v>
      </c>
      <c r="F3683" t="s">
        <v>310</v>
      </c>
      <c r="G3683" t="s">
        <v>5471</v>
      </c>
      <c r="H3683" s="4">
        <v>28039</v>
      </c>
      <c r="I3683" s="4">
        <v>0</v>
      </c>
      <c r="J3683" s="4">
        <v>28039</v>
      </c>
      <c r="K3683" s="4">
        <v>0</v>
      </c>
      <c r="L3683" s="2">
        <v>45291</v>
      </c>
      <c r="M3683" t="s">
        <v>6</v>
      </c>
    </row>
    <row r="3684" spans="1:14" ht="12.75" customHeight="1" x14ac:dyDescent="0.25">
      <c r="A3684" t="s">
        <v>5472</v>
      </c>
      <c r="B3684" t="s">
        <v>116</v>
      </c>
      <c r="C3684" s="1">
        <v>44926</v>
      </c>
      <c r="D3684" s="2">
        <v>44926</v>
      </c>
      <c r="E3684" t="s">
        <v>4</v>
      </c>
      <c r="F3684" t="s">
        <v>5</v>
      </c>
      <c r="G3684" t="s">
        <v>5</v>
      </c>
      <c r="H3684" s="4">
        <v>-484</v>
      </c>
      <c r="I3684" s="4">
        <v>0</v>
      </c>
      <c r="J3684" s="4">
        <v>0</v>
      </c>
      <c r="K3684" s="4">
        <v>-484</v>
      </c>
      <c r="L3684" s="2">
        <v>45291</v>
      </c>
      <c r="M3684" t="s">
        <v>398</v>
      </c>
      <c r="N3684" s="1">
        <v>45291</v>
      </c>
    </row>
    <row r="3685" spans="1:14" ht="12.75" customHeight="1" x14ac:dyDescent="0.25">
      <c r="A3685" t="s">
        <v>5473</v>
      </c>
      <c r="B3685" t="s">
        <v>116</v>
      </c>
      <c r="C3685" s="1">
        <v>44926</v>
      </c>
      <c r="D3685" s="2">
        <v>44927</v>
      </c>
      <c r="E3685" t="s">
        <v>107</v>
      </c>
      <c r="F3685" t="s">
        <v>310</v>
      </c>
      <c r="G3685" t="s">
        <v>727</v>
      </c>
      <c r="H3685" s="4">
        <v>-26290</v>
      </c>
      <c r="I3685" s="4">
        <v>-2629</v>
      </c>
      <c r="J3685" s="4">
        <v>-2629</v>
      </c>
      <c r="K3685" s="4">
        <v>-23661</v>
      </c>
      <c r="L3685" s="2">
        <v>45291</v>
      </c>
      <c r="M3685" t="s">
        <v>6</v>
      </c>
    </row>
    <row r="3686" spans="1:14" ht="12.75" customHeight="1" x14ac:dyDescent="0.25">
      <c r="A3686" t="s">
        <v>5474</v>
      </c>
      <c r="B3686" t="s">
        <v>116</v>
      </c>
      <c r="C3686" s="1">
        <v>44926</v>
      </c>
      <c r="D3686" s="2">
        <v>44927</v>
      </c>
      <c r="E3686" t="s">
        <v>107</v>
      </c>
      <c r="F3686" t="s">
        <v>138</v>
      </c>
      <c r="G3686" t="s">
        <v>5</v>
      </c>
      <c r="H3686" s="4">
        <v>-1265</v>
      </c>
      <c r="I3686" s="4">
        <v>-1265</v>
      </c>
      <c r="J3686" s="4">
        <v>-1265</v>
      </c>
      <c r="K3686" s="4">
        <v>0</v>
      </c>
      <c r="L3686" s="2">
        <v>45291</v>
      </c>
      <c r="M3686" t="s">
        <v>6</v>
      </c>
    </row>
    <row r="3687" spans="1:14" ht="12.75" customHeight="1" x14ac:dyDescent="0.3">
      <c r="A3687" s="6" t="s">
        <v>5386</v>
      </c>
      <c r="H3687" s="8">
        <v>1186163.0900000001</v>
      </c>
      <c r="I3687" s="8">
        <v>62241.24</v>
      </c>
      <c r="J3687" s="8">
        <v>1060780.69</v>
      </c>
      <c r="K3687" s="8">
        <v>125382.39999999999</v>
      </c>
    </row>
    <row r="3688" spans="1:14" ht="12.75" customHeight="1" x14ac:dyDescent="0.3">
      <c r="A3688" s="6" t="s">
        <v>11</v>
      </c>
      <c r="H3688" s="9">
        <v>-862116.19</v>
      </c>
      <c r="J3688" s="9">
        <v>-862115.99</v>
      </c>
      <c r="K3688" s="9">
        <v>-0.2</v>
      </c>
    </row>
    <row r="3689" spans="1:14" ht="12.75" customHeight="1" x14ac:dyDescent="0.3">
      <c r="A3689" s="6" t="s">
        <v>5475</v>
      </c>
      <c r="H3689" s="6"/>
      <c r="I3689" s="6"/>
      <c r="J3689" s="6"/>
      <c r="K3689" s="6"/>
    </row>
    <row r="3690" spans="1:14" ht="12.75" customHeight="1" x14ac:dyDescent="0.3">
      <c r="A3690" s="6" t="s">
        <v>13</v>
      </c>
      <c r="H3690" s="8">
        <v>324046.90000000002</v>
      </c>
      <c r="I3690" s="8">
        <v>62241.24</v>
      </c>
      <c r="J3690" s="8">
        <v>198664.7</v>
      </c>
      <c r="K3690" s="8">
        <v>125382.2</v>
      </c>
    </row>
    <row r="3691" spans="1:14" ht="12.75" customHeight="1" x14ac:dyDescent="0.3">
      <c r="A3691" s="6" t="s">
        <v>349</v>
      </c>
      <c r="B3691" s="6"/>
      <c r="C3691" s="6"/>
      <c r="D3691" s="6"/>
      <c r="E3691" s="6"/>
    </row>
    <row r="3692" spans="1:14" ht="12.75" customHeight="1" x14ac:dyDescent="0.25">
      <c r="A3692" t="s">
        <v>0</v>
      </c>
    </row>
    <row r="3693" spans="1:14" ht="12.75" customHeight="1" x14ac:dyDescent="0.3">
      <c r="A3693" s="6" t="s">
        <v>5476</v>
      </c>
    </row>
    <row r="3694" spans="1:14" ht="12.75" customHeight="1" x14ac:dyDescent="0.25">
      <c r="A3694" t="s">
        <v>5477</v>
      </c>
      <c r="B3694" t="s">
        <v>5478</v>
      </c>
      <c r="C3694" s="1">
        <v>45291</v>
      </c>
      <c r="D3694" s="2">
        <v>45292</v>
      </c>
      <c r="E3694" t="s">
        <v>107</v>
      </c>
      <c r="F3694" t="s">
        <v>1482</v>
      </c>
      <c r="G3694" t="s">
        <v>1482</v>
      </c>
      <c r="H3694" s="3">
        <v>25564.29</v>
      </c>
      <c r="I3694" s="3">
        <v>0</v>
      </c>
      <c r="J3694" s="3">
        <v>0</v>
      </c>
      <c r="K3694" s="3">
        <v>25564.29</v>
      </c>
      <c r="M3694" t="s">
        <v>6</v>
      </c>
    </row>
    <row r="3695" spans="1:14" ht="12.75" customHeight="1" x14ac:dyDescent="0.3">
      <c r="A3695" s="6" t="s">
        <v>5476</v>
      </c>
      <c r="H3695" s="8">
        <v>25564.29</v>
      </c>
      <c r="I3695" s="8">
        <v>0</v>
      </c>
      <c r="J3695" s="8">
        <v>0</v>
      </c>
      <c r="K3695" s="8">
        <v>25564.29</v>
      </c>
    </row>
    <row r="3696" spans="1:14" ht="12.75" customHeight="1" x14ac:dyDescent="0.3">
      <c r="A3696" s="6" t="s">
        <v>11</v>
      </c>
      <c r="H3696" s="9">
        <v>0</v>
      </c>
      <c r="J3696" s="9">
        <v>0</v>
      </c>
      <c r="K3696" s="9">
        <v>0</v>
      </c>
    </row>
    <row r="3697" spans="1:13" ht="12.75" customHeight="1" x14ac:dyDescent="0.3">
      <c r="A3697" s="6" t="s">
        <v>12</v>
      </c>
      <c r="H3697" s="6"/>
      <c r="I3697" s="6"/>
      <c r="J3697" s="6"/>
      <c r="K3697" s="6"/>
    </row>
    <row r="3698" spans="1:13" ht="12.75" customHeight="1" x14ac:dyDescent="0.3">
      <c r="A3698" s="6" t="s">
        <v>13</v>
      </c>
      <c r="H3698" s="8">
        <v>25564.29</v>
      </c>
      <c r="I3698" s="8">
        <v>0</v>
      </c>
      <c r="J3698" s="8">
        <v>0</v>
      </c>
      <c r="K3698" s="8">
        <v>25564.29</v>
      </c>
    </row>
    <row r="3699" spans="1:13" ht="12.75" customHeight="1" x14ac:dyDescent="0.3">
      <c r="A3699" s="6" t="s">
        <v>85</v>
      </c>
      <c r="B3699" s="6"/>
      <c r="C3699" s="6"/>
      <c r="D3699" s="6"/>
      <c r="E3699" s="6"/>
    </row>
    <row r="3700" spans="1:13" ht="12.75" customHeight="1" x14ac:dyDescent="0.25">
      <c r="A3700" t="s">
        <v>0</v>
      </c>
    </row>
    <row r="3701" spans="1:13" ht="12.75" customHeight="1" x14ac:dyDescent="0.3">
      <c r="A3701" s="6" t="s">
        <v>5479</v>
      </c>
    </row>
    <row r="3702" spans="1:13" ht="12.75" customHeight="1" x14ac:dyDescent="0.25">
      <c r="A3702" t="s">
        <v>5480</v>
      </c>
      <c r="B3702" t="s">
        <v>5481</v>
      </c>
      <c r="C3702" s="1">
        <v>25933</v>
      </c>
      <c r="D3702" s="2">
        <v>25750</v>
      </c>
      <c r="E3702" t="s">
        <v>101</v>
      </c>
      <c r="F3702" t="s">
        <v>102</v>
      </c>
      <c r="G3702" t="s">
        <v>5</v>
      </c>
      <c r="H3702" s="3">
        <v>3006</v>
      </c>
      <c r="I3702" s="3">
        <v>0</v>
      </c>
      <c r="J3702" s="3">
        <v>3006</v>
      </c>
      <c r="K3702" s="3">
        <v>0</v>
      </c>
      <c r="L3702" s="2">
        <v>45291</v>
      </c>
      <c r="M3702" t="s">
        <v>6</v>
      </c>
    </row>
    <row r="3703" spans="1:13" ht="12.75" customHeight="1" x14ac:dyDescent="0.25">
      <c r="A3703" t="s">
        <v>5482</v>
      </c>
      <c r="B3703" t="s">
        <v>5481</v>
      </c>
      <c r="C3703" s="1">
        <v>25933</v>
      </c>
      <c r="D3703" s="2">
        <v>25750</v>
      </c>
      <c r="E3703" t="s">
        <v>101</v>
      </c>
      <c r="F3703" t="s">
        <v>102</v>
      </c>
      <c r="G3703" t="s">
        <v>5</v>
      </c>
      <c r="H3703" s="4">
        <v>177181</v>
      </c>
      <c r="I3703" s="4">
        <v>0</v>
      </c>
      <c r="J3703" s="4">
        <v>177181</v>
      </c>
      <c r="K3703" s="4">
        <v>0</v>
      </c>
      <c r="L3703" s="2">
        <v>45291</v>
      </c>
      <c r="M3703" t="s">
        <v>6</v>
      </c>
    </row>
    <row r="3704" spans="1:13" ht="12.75" customHeight="1" x14ac:dyDescent="0.25">
      <c r="A3704" t="s">
        <v>5483</v>
      </c>
      <c r="B3704" t="s">
        <v>5481</v>
      </c>
      <c r="C3704" s="1">
        <v>26298</v>
      </c>
      <c r="D3704" s="2">
        <v>26115</v>
      </c>
      <c r="E3704" t="s">
        <v>101</v>
      </c>
      <c r="F3704" t="s">
        <v>102</v>
      </c>
      <c r="G3704" t="s">
        <v>5</v>
      </c>
      <c r="H3704" s="4">
        <v>4306.08</v>
      </c>
      <c r="I3704" s="4">
        <v>0</v>
      </c>
      <c r="J3704" s="4">
        <v>4306.08</v>
      </c>
      <c r="K3704" s="4">
        <v>0</v>
      </c>
      <c r="L3704" s="2">
        <v>45291</v>
      </c>
      <c r="M3704" t="s">
        <v>6</v>
      </c>
    </row>
    <row r="3705" spans="1:13" ht="12.75" customHeight="1" x14ac:dyDescent="0.25">
      <c r="A3705" t="s">
        <v>5484</v>
      </c>
      <c r="B3705" t="s">
        <v>5481</v>
      </c>
      <c r="C3705" s="1">
        <v>26664</v>
      </c>
      <c r="D3705" s="2">
        <v>26481</v>
      </c>
      <c r="E3705" t="s">
        <v>101</v>
      </c>
      <c r="F3705" t="s">
        <v>102</v>
      </c>
      <c r="G3705" t="s">
        <v>5</v>
      </c>
      <c r="H3705" s="4">
        <v>60899.66</v>
      </c>
      <c r="I3705" s="4">
        <v>0</v>
      </c>
      <c r="J3705" s="4">
        <v>60899.519999999997</v>
      </c>
      <c r="K3705" s="4">
        <v>0.14000000000000001</v>
      </c>
      <c r="L3705" s="2">
        <v>45291</v>
      </c>
      <c r="M3705" t="s">
        <v>6</v>
      </c>
    </row>
    <row r="3706" spans="1:13" ht="12.75" customHeight="1" x14ac:dyDescent="0.25">
      <c r="A3706" t="s">
        <v>5485</v>
      </c>
      <c r="B3706" t="s">
        <v>5481</v>
      </c>
      <c r="C3706" s="1">
        <v>27029</v>
      </c>
      <c r="D3706" s="2">
        <v>26846</v>
      </c>
      <c r="E3706" t="s">
        <v>107</v>
      </c>
      <c r="F3706" t="s">
        <v>1482</v>
      </c>
      <c r="G3706" t="s">
        <v>5</v>
      </c>
      <c r="H3706" s="4">
        <v>49567</v>
      </c>
      <c r="I3706" s="4">
        <v>0</v>
      </c>
      <c r="J3706" s="4">
        <v>49071.33</v>
      </c>
      <c r="K3706" s="4">
        <v>495.67</v>
      </c>
      <c r="L3706" s="2">
        <v>45291</v>
      </c>
      <c r="M3706" t="s">
        <v>6</v>
      </c>
    </row>
    <row r="3707" spans="1:13" ht="12.75" customHeight="1" x14ac:dyDescent="0.25">
      <c r="A3707" t="s">
        <v>5486</v>
      </c>
      <c r="B3707" t="s">
        <v>5487</v>
      </c>
      <c r="C3707" s="1">
        <v>27394</v>
      </c>
      <c r="D3707" s="2">
        <v>27211</v>
      </c>
      <c r="E3707" t="s">
        <v>107</v>
      </c>
      <c r="F3707" t="s">
        <v>1482</v>
      </c>
      <c r="G3707" t="s">
        <v>5</v>
      </c>
      <c r="H3707" s="4">
        <v>19193.12</v>
      </c>
      <c r="I3707" s="4">
        <v>0</v>
      </c>
      <c r="J3707" s="4">
        <v>18617.22</v>
      </c>
      <c r="K3707" s="4">
        <v>575.9</v>
      </c>
      <c r="L3707" s="2">
        <v>45291</v>
      </c>
      <c r="M3707" t="s">
        <v>6</v>
      </c>
    </row>
    <row r="3708" spans="1:13" ht="12.75" customHeight="1" x14ac:dyDescent="0.25">
      <c r="A3708" t="s">
        <v>5488</v>
      </c>
      <c r="B3708" t="s">
        <v>5489</v>
      </c>
      <c r="C3708" s="1">
        <v>27759</v>
      </c>
      <c r="D3708" s="2">
        <v>38169</v>
      </c>
      <c r="E3708" t="s">
        <v>4</v>
      </c>
      <c r="F3708" t="s">
        <v>5</v>
      </c>
      <c r="G3708" t="s">
        <v>5</v>
      </c>
      <c r="H3708" s="4">
        <v>-1944</v>
      </c>
      <c r="I3708" s="4">
        <v>0</v>
      </c>
      <c r="J3708" s="4">
        <v>-1944</v>
      </c>
      <c r="K3708" s="4">
        <v>0</v>
      </c>
      <c r="L3708" s="2">
        <v>45291</v>
      </c>
      <c r="M3708" t="s">
        <v>6</v>
      </c>
    </row>
    <row r="3709" spans="1:13" ht="12.75" customHeight="1" x14ac:dyDescent="0.25">
      <c r="A3709" t="s">
        <v>5490</v>
      </c>
      <c r="B3709" t="s">
        <v>5491</v>
      </c>
      <c r="C3709" s="1">
        <v>27759</v>
      </c>
      <c r="D3709" s="2">
        <v>38169</v>
      </c>
      <c r="E3709" t="s">
        <v>4</v>
      </c>
      <c r="F3709" t="s">
        <v>5</v>
      </c>
      <c r="G3709" t="s">
        <v>5</v>
      </c>
      <c r="H3709" s="4">
        <v>1944</v>
      </c>
      <c r="I3709" s="4">
        <v>0</v>
      </c>
      <c r="J3709" s="4">
        <v>1128</v>
      </c>
      <c r="K3709" s="4">
        <v>816</v>
      </c>
      <c r="L3709" s="2">
        <v>45291</v>
      </c>
      <c r="M3709" t="s">
        <v>6</v>
      </c>
    </row>
    <row r="3710" spans="1:13" ht="12.75" customHeight="1" x14ac:dyDescent="0.25">
      <c r="A3710" t="s">
        <v>5492</v>
      </c>
      <c r="B3710" t="s">
        <v>5493</v>
      </c>
      <c r="C3710" s="1">
        <v>27759</v>
      </c>
      <c r="D3710" s="2">
        <v>27576</v>
      </c>
      <c r="E3710" t="s">
        <v>107</v>
      </c>
      <c r="F3710" t="s">
        <v>1482</v>
      </c>
      <c r="G3710" t="s">
        <v>5</v>
      </c>
      <c r="H3710" s="4">
        <v>151879</v>
      </c>
      <c r="I3710" s="4">
        <v>0</v>
      </c>
      <c r="J3710" s="4">
        <v>144284.5</v>
      </c>
      <c r="K3710" s="4">
        <v>7594.5</v>
      </c>
      <c r="L3710" s="2">
        <v>45291</v>
      </c>
      <c r="M3710" t="s">
        <v>6</v>
      </c>
    </row>
    <row r="3711" spans="1:13" ht="12.75" customHeight="1" x14ac:dyDescent="0.25">
      <c r="A3711" t="s">
        <v>5494</v>
      </c>
      <c r="B3711" t="s">
        <v>5495</v>
      </c>
      <c r="C3711" s="1">
        <v>27759</v>
      </c>
      <c r="D3711" s="2">
        <v>27576</v>
      </c>
      <c r="E3711" t="s">
        <v>4</v>
      </c>
      <c r="F3711" t="s">
        <v>5</v>
      </c>
      <c r="G3711" t="s">
        <v>5</v>
      </c>
      <c r="H3711" s="4">
        <v>53</v>
      </c>
      <c r="I3711" s="4">
        <v>0</v>
      </c>
      <c r="J3711" s="4">
        <v>32</v>
      </c>
      <c r="K3711" s="4">
        <v>21</v>
      </c>
      <c r="L3711" s="2">
        <v>45291</v>
      </c>
      <c r="M3711" t="s">
        <v>6</v>
      </c>
    </row>
    <row r="3712" spans="1:13" ht="12.75" customHeight="1" x14ac:dyDescent="0.25">
      <c r="A3712" t="s">
        <v>5496</v>
      </c>
      <c r="B3712" t="s">
        <v>5481</v>
      </c>
      <c r="C3712" s="1">
        <v>28125</v>
      </c>
      <c r="D3712" s="2">
        <v>27942</v>
      </c>
      <c r="E3712" t="s">
        <v>107</v>
      </c>
      <c r="F3712" t="s">
        <v>1482</v>
      </c>
      <c r="G3712" t="s">
        <v>5</v>
      </c>
      <c r="H3712" s="4">
        <v>44693</v>
      </c>
      <c r="I3712" s="4">
        <v>0</v>
      </c>
      <c r="J3712" s="4">
        <v>37475.49</v>
      </c>
      <c r="K3712" s="4">
        <v>7217.51</v>
      </c>
      <c r="L3712" s="2">
        <v>45291</v>
      </c>
      <c r="M3712" t="s">
        <v>6</v>
      </c>
    </row>
    <row r="3713" spans="1:13" ht="12.75" customHeight="1" x14ac:dyDescent="0.25">
      <c r="A3713" t="s">
        <v>5497</v>
      </c>
      <c r="B3713" t="s">
        <v>5481</v>
      </c>
      <c r="C3713" s="1">
        <v>28490</v>
      </c>
      <c r="D3713" s="2">
        <v>28307</v>
      </c>
      <c r="E3713" t="s">
        <v>107</v>
      </c>
      <c r="F3713" t="s">
        <v>1482</v>
      </c>
      <c r="G3713" t="s">
        <v>5</v>
      </c>
      <c r="H3713" s="4">
        <v>76317.69</v>
      </c>
      <c r="I3713" s="4">
        <v>0</v>
      </c>
      <c r="J3713" s="4">
        <v>69448.5</v>
      </c>
      <c r="K3713" s="4">
        <v>6869.19</v>
      </c>
      <c r="L3713" s="2">
        <v>45291</v>
      </c>
      <c r="M3713" t="s">
        <v>6</v>
      </c>
    </row>
    <row r="3714" spans="1:13" ht="12.75" customHeight="1" x14ac:dyDescent="0.25">
      <c r="A3714" t="s">
        <v>5498</v>
      </c>
      <c r="B3714" t="s">
        <v>5499</v>
      </c>
      <c r="C3714" s="1">
        <v>28490</v>
      </c>
      <c r="D3714" s="2">
        <v>28307</v>
      </c>
      <c r="E3714" t="s">
        <v>4</v>
      </c>
      <c r="F3714" t="s">
        <v>5</v>
      </c>
      <c r="G3714" t="s">
        <v>5</v>
      </c>
      <c r="H3714" s="4">
        <v>108</v>
      </c>
      <c r="I3714" s="4">
        <v>0</v>
      </c>
      <c r="J3714" s="4">
        <v>61</v>
      </c>
      <c r="K3714" s="4">
        <v>47</v>
      </c>
      <c r="L3714" s="2">
        <v>45291</v>
      </c>
      <c r="M3714" t="s">
        <v>6</v>
      </c>
    </row>
    <row r="3715" spans="1:13" ht="12.75" customHeight="1" x14ac:dyDescent="0.25">
      <c r="A3715" t="s">
        <v>5500</v>
      </c>
      <c r="B3715" t="s">
        <v>5493</v>
      </c>
      <c r="C3715" s="1">
        <v>28855</v>
      </c>
      <c r="D3715" s="2">
        <v>28672</v>
      </c>
      <c r="E3715" t="s">
        <v>107</v>
      </c>
      <c r="F3715" t="s">
        <v>1482</v>
      </c>
      <c r="G3715" t="s">
        <v>5</v>
      </c>
      <c r="H3715" s="4">
        <v>111854.97</v>
      </c>
      <c r="I3715" s="4">
        <v>0</v>
      </c>
      <c r="J3715" s="4">
        <v>99550.96</v>
      </c>
      <c r="K3715" s="4">
        <v>12304.01</v>
      </c>
      <c r="L3715" s="2">
        <v>45291</v>
      </c>
      <c r="M3715" t="s">
        <v>6</v>
      </c>
    </row>
    <row r="3716" spans="1:13" ht="12.75" customHeight="1" x14ac:dyDescent="0.25">
      <c r="A3716" t="s">
        <v>5501</v>
      </c>
      <c r="B3716" t="s">
        <v>5481</v>
      </c>
      <c r="C3716" s="1">
        <v>29220</v>
      </c>
      <c r="D3716" s="2">
        <v>29037</v>
      </c>
      <c r="E3716" t="s">
        <v>107</v>
      </c>
      <c r="F3716" t="s">
        <v>1482</v>
      </c>
      <c r="G3716" t="s">
        <v>5</v>
      </c>
      <c r="H3716" s="4">
        <v>134800.44</v>
      </c>
      <c r="I3716" s="4">
        <v>0</v>
      </c>
      <c r="J3716" s="4">
        <v>117276.45</v>
      </c>
      <c r="K3716" s="4">
        <v>17523.990000000002</v>
      </c>
      <c r="L3716" s="2">
        <v>45291</v>
      </c>
      <c r="M3716" t="s">
        <v>6</v>
      </c>
    </row>
    <row r="3717" spans="1:13" ht="12.75" customHeight="1" x14ac:dyDescent="0.25">
      <c r="A3717" t="s">
        <v>5502</v>
      </c>
      <c r="B3717" t="s">
        <v>5487</v>
      </c>
      <c r="C3717" s="1">
        <v>29586</v>
      </c>
      <c r="D3717" s="2">
        <v>29403</v>
      </c>
      <c r="E3717" t="s">
        <v>107</v>
      </c>
      <c r="F3717" t="s">
        <v>1482</v>
      </c>
      <c r="G3717" t="s">
        <v>5</v>
      </c>
      <c r="H3717" s="4">
        <v>172128.34</v>
      </c>
      <c r="I3717" s="4">
        <v>0</v>
      </c>
      <c r="J3717" s="4">
        <v>146309.22</v>
      </c>
      <c r="K3717" s="4">
        <v>25819.119999999999</v>
      </c>
      <c r="L3717" s="2">
        <v>45291</v>
      </c>
      <c r="M3717" t="s">
        <v>6</v>
      </c>
    </row>
    <row r="3718" spans="1:13" ht="12.75" customHeight="1" x14ac:dyDescent="0.25">
      <c r="A3718" t="s">
        <v>5503</v>
      </c>
      <c r="B3718" t="s">
        <v>5481</v>
      </c>
      <c r="C3718" s="1">
        <v>29951</v>
      </c>
      <c r="D3718" s="2">
        <v>29768</v>
      </c>
      <c r="E3718" t="s">
        <v>107</v>
      </c>
      <c r="F3718" t="s">
        <v>1482</v>
      </c>
      <c r="G3718" t="s">
        <v>5</v>
      </c>
      <c r="H3718" s="4">
        <v>182711.34</v>
      </c>
      <c r="I3718" s="4">
        <v>0</v>
      </c>
      <c r="J3718" s="4">
        <v>151650.54999999999</v>
      </c>
      <c r="K3718" s="4">
        <v>31060.79</v>
      </c>
      <c r="L3718" s="2">
        <v>45291</v>
      </c>
      <c r="M3718" t="s">
        <v>6</v>
      </c>
    </row>
    <row r="3719" spans="1:13" ht="12.75" customHeight="1" x14ac:dyDescent="0.25">
      <c r="A3719" t="s">
        <v>5504</v>
      </c>
      <c r="B3719" t="s">
        <v>5481</v>
      </c>
      <c r="C3719" s="1">
        <v>30316</v>
      </c>
      <c r="D3719" s="2">
        <v>30133</v>
      </c>
      <c r="E3719" t="s">
        <v>107</v>
      </c>
      <c r="F3719" t="s">
        <v>1482</v>
      </c>
      <c r="G3719" t="s">
        <v>5</v>
      </c>
      <c r="H3719" s="4">
        <v>93302.06</v>
      </c>
      <c r="I3719" s="4">
        <v>0</v>
      </c>
      <c r="J3719" s="4">
        <v>75574.62</v>
      </c>
      <c r="K3719" s="4">
        <v>17727.439999999999</v>
      </c>
      <c r="L3719" s="2">
        <v>45291</v>
      </c>
      <c r="M3719" t="s">
        <v>6</v>
      </c>
    </row>
    <row r="3720" spans="1:13" ht="12.75" customHeight="1" x14ac:dyDescent="0.25">
      <c r="A3720" t="s">
        <v>5505</v>
      </c>
      <c r="B3720" t="s">
        <v>5481</v>
      </c>
      <c r="C3720" s="1">
        <v>30681</v>
      </c>
      <c r="D3720" s="2">
        <v>30498</v>
      </c>
      <c r="E3720" t="s">
        <v>107</v>
      </c>
      <c r="F3720" t="s">
        <v>1482</v>
      </c>
      <c r="G3720" t="s">
        <v>5</v>
      </c>
      <c r="H3720" s="4">
        <v>72925.11</v>
      </c>
      <c r="I3720" s="4">
        <v>15314.36</v>
      </c>
      <c r="J3720" s="4">
        <v>72925.11</v>
      </c>
      <c r="K3720" s="4">
        <v>0</v>
      </c>
      <c r="L3720" s="2">
        <v>45291</v>
      </c>
      <c r="M3720" t="s">
        <v>6</v>
      </c>
    </row>
    <row r="3721" spans="1:13" ht="12.75" customHeight="1" x14ac:dyDescent="0.25">
      <c r="A3721" t="s">
        <v>5506</v>
      </c>
      <c r="B3721" t="s">
        <v>5481</v>
      </c>
      <c r="C3721" s="1">
        <v>31047</v>
      </c>
      <c r="D3721" s="2">
        <v>30864</v>
      </c>
      <c r="E3721" t="s">
        <v>107</v>
      </c>
      <c r="F3721" t="s">
        <v>1482</v>
      </c>
      <c r="G3721" t="s">
        <v>441</v>
      </c>
      <c r="H3721" s="4">
        <v>139636.06</v>
      </c>
      <c r="I3721" s="4">
        <v>21410.89</v>
      </c>
      <c r="J3721" s="4">
        <v>128930.62</v>
      </c>
      <c r="K3721" s="4">
        <v>10705.44</v>
      </c>
      <c r="L3721" s="2">
        <v>45291</v>
      </c>
      <c r="M3721" t="s">
        <v>6</v>
      </c>
    </row>
    <row r="3722" spans="1:13" ht="12.75" customHeight="1" x14ac:dyDescent="0.25">
      <c r="A3722" t="s">
        <v>5507</v>
      </c>
      <c r="B3722" t="s">
        <v>5481</v>
      </c>
      <c r="C3722" s="1">
        <v>31412</v>
      </c>
      <c r="D3722" s="2">
        <v>31229</v>
      </c>
      <c r="E3722" t="s">
        <v>107</v>
      </c>
      <c r="F3722" t="s">
        <v>1482</v>
      </c>
      <c r="G3722" t="s">
        <v>589</v>
      </c>
      <c r="H3722" s="4">
        <v>105536</v>
      </c>
      <c r="I3722" s="4">
        <v>10553.6</v>
      </c>
      <c r="J3722" s="4">
        <v>89705.600000000006</v>
      </c>
      <c r="K3722" s="4">
        <v>15830.4</v>
      </c>
      <c r="L3722" s="2">
        <v>45291</v>
      </c>
      <c r="M3722" t="s">
        <v>6</v>
      </c>
    </row>
    <row r="3723" spans="1:13" ht="12.75" customHeight="1" x14ac:dyDescent="0.25">
      <c r="A3723" t="s">
        <v>5508</v>
      </c>
      <c r="B3723" t="s">
        <v>5481</v>
      </c>
      <c r="C3723" s="1">
        <v>31777</v>
      </c>
      <c r="D3723" s="2">
        <v>31594</v>
      </c>
      <c r="E3723" t="s">
        <v>107</v>
      </c>
      <c r="F3723" t="s">
        <v>1482</v>
      </c>
      <c r="G3723" t="s">
        <v>461</v>
      </c>
      <c r="H3723" s="4">
        <v>199369.38</v>
      </c>
      <c r="I3723" s="4">
        <v>15379.9</v>
      </c>
      <c r="J3723" s="4">
        <v>160919.63</v>
      </c>
      <c r="K3723" s="4">
        <v>38449.75</v>
      </c>
      <c r="L3723" s="2">
        <v>45291</v>
      </c>
      <c r="M3723" t="s">
        <v>6</v>
      </c>
    </row>
    <row r="3724" spans="1:13" ht="12.75" customHeight="1" x14ac:dyDescent="0.25">
      <c r="A3724" t="s">
        <v>5509</v>
      </c>
      <c r="B3724" t="s">
        <v>5481</v>
      </c>
      <c r="C3724" s="1">
        <v>32142</v>
      </c>
      <c r="D3724" s="2">
        <v>31959</v>
      </c>
      <c r="E3724" t="s">
        <v>107</v>
      </c>
      <c r="F3724" t="s">
        <v>1482</v>
      </c>
      <c r="G3724" t="s">
        <v>592</v>
      </c>
      <c r="H3724" s="4">
        <v>124565.03</v>
      </c>
      <c r="I3724" s="4">
        <v>8027.53</v>
      </c>
      <c r="J3724" s="4">
        <v>96468.69</v>
      </c>
      <c r="K3724" s="4">
        <v>28096.34</v>
      </c>
      <c r="L3724" s="2">
        <v>45291</v>
      </c>
      <c r="M3724" t="s">
        <v>6</v>
      </c>
    </row>
    <row r="3725" spans="1:13" ht="12.75" customHeight="1" x14ac:dyDescent="0.25">
      <c r="A3725" t="s">
        <v>5510</v>
      </c>
      <c r="B3725" t="s">
        <v>5481</v>
      </c>
      <c r="C3725" s="1">
        <v>32508</v>
      </c>
      <c r="D3725" s="2">
        <v>32325</v>
      </c>
      <c r="E3725" t="s">
        <v>107</v>
      </c>
      <c r="F3725" t="s">
        <v>1482</v>
      </c>
      <c r="G3725" t="s">
        <v>594</v>
      </c>
      <c r="H3725" s="4">
        <v>121979.83</v>
      </c>
      <c r="I3725" s="4">
        <v>6875.21</v>
      </c>
      <c r="J3725" s="4">
        <v>91041.41</v>
      </c>
      <c r="K3725" s="4">
        <v>30938.42</v>
      </c>
      <c r="L3725" s="2">
        <v>45291</v>
      </c>
      <c r="M3725" t="s">
        <v>6</v>
      </c>
    </row>
    <row r="3726" spans="1:13" ht="12.75" customHeight="1" x14ac:dyDescent="0.25">
      <c r="A3726" t="s">
        <v>5511</v>
      </c>
      <c r="B3726" t="s">
        <v>5481</v>
      </c>
      <c r="C3726" s="1">
        <v>32873</v>
      </c>
      <c r="D3726" s="2">
        <v>32690</v>
      </c>
      <c r="E3726" t="s">
        <v>107</v>
      </c>
      <c r="F3726" t="s">
        <v>1482</v>
      </c>
      <c r="G3726" t="s">
        <v>596</v>
      </c>
      <c r="H3726" s="4">
        <v>90941.99</v>
      </c>
      <c r="I3726" s="4">
        <v>4617.0600000000004</v>
      </c>
      <c r="J3726" s="4">
        <v>65548.2</v>
      </c>
      <c r="K3726" s="4">
        <v>25393.79</v>
      </c>
      <c r="L3726" s="2">
        <v>45291</v>
      </c>
      <c r="M3726" t="s">
        <v>6</v>
      </c>
    </row>
    <row r="3727" spans="1:13" ht="12.75" customHeight="1" x14ac:dyDescent="0.25">
      <c r="A3727" t="s">
        <v>5512</v>
      </c>
      <c r="B3727" t="s">
        <v>5513</v>
      </c>
      <c r="C3727" s="1">
        <v>33238</v>
      </c>
      <c r="D3727" s="2">
        <v>33238</v>
      </c>
      <c r="E3727" t="s">
        <v>107</v>
      </c>
      <c r="F3727" t="s">
        <v>1482</v>
      </c>
      <c r="G3727" t="s">
        <v>145</v>
      </c>
      <c r="H3727" s="4">
        <v>1356702</v>
      </c>
      <c r="I3727" s="4">
        <v>61979.86</v>
      </c>
      <c r="J3727" s="4">
        <v>928007.97</v>
      </c>
      <c r="K3727" s="4">
        <v>428694.03</v>
      </c>
      <c r="L3727" s="2">
        <v>45291</v>
      </c>
      <c r="M3727" t="s">
        <v>6</v>
      </c>
    </row>
    <row r="3728" spans="1:13" ht="12.75" customHeight="1" x14ac:dyDescent="0.25">
      <c r="A3728" t="s">
        <v>5514</v>
      </c>
      <c r="B3728" t="s">
        <v>5513</v>
      </c>
      <c r="C3728" s="1">
        <v>33238</v>
      </c>
      <c r="D3728" s="2">
        <v>33238</v>
      </c>
      <c r="E3728" t="s">
        <v>107</v>
      </c>
      <c r="F3728" t="s">
        <v>1482</v>
      </c>
      <c r="G3728" t="s">
        <v>145</v>
      </c>
      <c r="H3728" s="4">
        <v>-1356702</v>
      </c>
      <c r="I3728" s="4">
        <v>-61979.86</v>
      </c>
      <c r="J3728" s="4">
        <v>-928007.97</v>
      </c>
      <c r="K3728" s="4">
        <v>-428694.03</v>
      </c>
      <c r="L3728" s="2">
        <v>45291</v>
      </c>
      <c r="M3728" t="s">
        <v>6</v>
      </c>
    </row>
    <row r="3729" spans="1:13" ht="12.75" customHeight="1" x14ac:dyDescent="0.25">
      <c r="A3729" t="s">
        <v>5515</v>
      </c>
      <c r="B3729" t="s">
        <v>5481</v>
      </c>
      <c r="C3729" s="1">
        <v>33238</v>
      </c>
      <c r="D3729" s="2">
        <v>33055</v>
      </c>
      <c r="E3729" t="s">
        <v>107</v>
      </c>
      <c r="F3729" t="s">
        <v>1482</v>
      </c>
      <c r="G3729" t="s">
        <v>599</v>
      </c>
      <c r="H3729" s="4">
        <v>115903.94</v>
      </c>
      <c r="I3729" s="4">
        <v>5408.85</v>
      </c>
      <c r="J3729" s="4">
        <v>80746.45</v>
      </c>
      <c r="K3729" s="4">
        <v>35157.49</v>
      </c>
      <c r="L3729" s="2">
        <v>45291</v>
      </c>
      <c r="M3729" t="s">
        <v>6</v>
      </c>
    </row>
    <row r="3730" spans="1:13" ht="12.75" customHeight="1" x14ac:dyDescent="0.25">
      <c r="A3730" t="s">
        <v>5516</v>
      </c>
      <c r="B3730" t="s">
        <v>5517</v>
      </c>
      <c r="C3730" s="1">
        <v>33419</v>
      </c>
      <c r="D3730" s="2">
        <v>33419</v>
      </c>
      <c r="E3730" t="s">
        <v>107</v>
      </c>
      <c r="F3730" t="s">
        <v>1482</v>
      </c>
      <c r="G3730" t="s">
        <v>5518</v>
      </c>
      <c r="H3730" s="4">
        <v>33693</v>
      </c>
      <c r="I3730" s="4">
        <v>1441.1</v>
      </c>
      <c r="J3730" s="4">
        <v>23004.89</v>
      </c>
      <c r="K3730" s="4">
        <v>10688.11</v>
      </c>
      <c r="L3730" s="2">
        <v>45291</v>
      </c>
      <c r="M3730" t="s">
        <v>6</v>
      </c>
    </row>
    <row r="3731" spans="1:13" ht="12.75" customHeight="1" x14ac:dyDescent="0.25">
      <c r="A3731" t="s">
        <v>5519</v>
      </c>
      <c r="B3731" t="s">
        <v>5520</v>
      </c>
      <c r="C3731" s="1">
        <v>33419</v>
      </c>
      <c r="D3731" s="2">
        <v>33419</v>
      </c>
      <c r="E3731" t="s">
        <v>107</v>
      </c>
      <c r="F3731" t="s">
        <v>1482</v>
      </c>
      <c r="G3731" t="s">
        <v>5518</v>
      </c>
      <c r="H3731" s="4">
        <v>17667</v>
      </c>
      <c r="I3731" s="4">
        <v>755.67</v>
      </c>
      <c r="J3731" s="4">
        <v>12062.5</v>
      </c>
      <c r="K3731" s="4">
        <v>5604.5</v>
      </c>
      <c r="L3731" s="2">
        <v>45291</v>
      </c>
      <c r="M3731" t="s">
        <v>6</v>
      </c>
    </row>
    <row r="3732" spans="1:13" ht="12.75" customHeight="1" x14ac:dyDescent="0.25">
      <c r="A3732" t="s">
        <v>5521</v>
      </c>
      <c r="B3732" t="s">
        <v>5522</v>
      </c>
      <c r="C3732" s="1">
        <v>33419</v>
      </c>
      <c r="D3732" s="2">
        <v>33419</v>
      </c>
      <c r="E3732" t="s">
        <v>107</v>
      </c>
      <c r="F3732" t="s">
        <v>1482</v>
      </c>
      <c r="G3732" t="s">
        <v>5518</v>
      </c>
      <c r="H3732" s="4">
        <v>309</v>
      </c>
      <c r="I3732" s="4">
        <v>13.17</v>
      </c>
      <c r="J3732" s="4">
        <v>211.32</v>
      </c>
      <c r="K3732" s="4">
        <v>97.68</v>
      </c>
      <c r="L3732" s="2">
        <v>45291</v>
      </c>
      <c r="M3732" t="s">
        <v>6</v>
      </c>
    </row>
    <row r="3733" spans="1:13" ht="12.75" customHeight="1" x14ac:dyDescent="0.25">
      <c r="A3733" t="s">
        <v>5523</v>
      </c>
      <c r="B3733" t="s">
        <v>5524</v>
      </c>
      <c r="C3733" s="1">
        <v>33419</v>
      </c>
      <c r="D3733" s="2">
        <v>33419</v>
      </c>
      <c r="E3733" t="s">
        <v>107</v>
      </c>
      <c r="F3733" t="s">
        <v>1482</v>
      </c>
      <c r="G3733" t="s">
        <v>5518</v>
      </c>
      <c r="H3733" s="4">
        <v>518</v>
      </c>
      <c r="I3733" s="4">
        <v>22.19</v>
      </c>
      <c r="J3733" s="4">
        <v>353.47</v>
      </c>
      <c r="K3733" s="4">
        <v>164.53</v>
      </c>
      <c r="L3733" s="2">
        <v>45291</v>
      </c>
      <c r="M3733" t="s">
        <v>6</v>
      </c>
    </row>
    <row r="3734" spans="1:13" ht="12.75" customHeight="1" x14ac:dyDescent="0.25">
      <c r="A3734" t="s">
        <v>5525</v>
      </c>
      <c r="B3734" t="s">
        <v>5526</v>
      </c>
      <c r="C3734" s="1">
        <v>33419</v>
      </c>
      <c r="D3734" s="2">
        <v>33419</v>
      </c>
      <c r="E3734" t="s">
        <v>107</v>
      </c>
      <c r="F3734" t="s">
        <v>1482</v>
      </c>
      <c r="G3734" t="s">
        <v>5518</v>
      </c>
      <c r="H3734" s="4">
        <v>660</v>
      </c>
      <c r="I3734" s="4">
        <v>28.33</v>
      </c>
      <c r="J3734" s="4">
        <v>449.93</v>
      </c>
      <c r="K3734" s="4">
        <v>210.07</v>
      </c>
      <c r="L3734" s="2">
        <v>45291</v>
      </c>
      <c r="M3734" t="s">
        <v>6</v>
      </c>
    </row>
    <row r="3735" spans="1:13" ht="12.75" customHeight="1" x14ac:dyDescent="0.25">
      <c r="A3735" t="s">
        <v>5527</v>
      </c>
      <c r="B3735" t="s">
        <v>5528</v>
      </c>
      <c r="C3735" s="1">
        <v>33419</v>
      </c>
      <c r="D3735" s="2">
        <v>33419</v>
      </c>
      <c r="E3735" t="s">
        <v>107</v>
      </c>
      <c r="F3735" t="s">
        <v>1482</v>
      </c>
      <c r="G3735" t="s">
        <v>5518</v>
      </c>
      <c r="H3735" s="4">
        <v>658</v>
      </c>
      <c r="I3735" s="4">
        <v>28.2</v>
      </c>
      <c r="J3735" s="4">
        <v>448.89</v>
      </c>
      <c r="K3735" s="4">
        <v>209.11</v>
      </c>
      <c r="L3735" s="2">
        <v>45291</v>
      </c>
      <c r="M3735" t="s">
        <v>6</v>
      </c>
    </row>
    <row r="3736" spans="1:13" ht="12.75" customHeight="1" x14ac:dyDescent="0.25">
      <c r="A3736" t="s">
        <v>5529</v>
      </c>
      <c r="B3736" t="s">
        <v>5530</v>
      </c>
      <c r="C3736" s="1">
        <v>33419</v>
      </c>
      <c r="D3736" s="2">
        <v>33419</v>
      </c>
      <c r="E3736" t="s">
        <v>107</v>
      </c>
      <c r="F3736" t="s">
        <v>1482</v>
      </c>
      <c r="G3736" t="s">
        <v>5518</v>
      </c>
      <c r="H3736" s="4">
        <v>117</v>
      </c>
      <c r="I3736" s="4">
        <v>5.01</v>
      </c>
      <c r="J3736" s="4">
        <v>79.84</v>
      </c>
      <c r="K3736" s="4">
        <v>37.159999999999997</v>
      </c>
      <c r="L3736" s="2">
        <v>45291</v>
      </c>
      <c r="M3736" t="s">
        <v>6</v>
      </c>
    </row>
    <row r="3737" spans="1:13" ht="12.75" customHeight="1" x14ac:dyDescent="0.25">
      <c r="A3737" t="s">
        <v>5531</v>
      </c>
      <c r="B3737" t="s">
        <v>5532</v>
      </c>
      <c r="C3737" s="1">
        <v>33419</v>
      </c>
      <c r="D3737" s="2">
        <v>33419</v>
      </c>
      <c r="E3737" t="s">
        <v>107</v>
      </c>
      <c r="F3737" t="s">
        <v>1482</v>
      </c>
      <c r="G3737" t="s">
        <v>5518</v>
      </c>
      <c r="H3737" s="4">
        <v>2200</v>
      </c>
      <c r="I3737" s="4">
        <v>94.1</v>
      </c>
      <c r="J3737" s="4">
        <v>1502.11</v>
      </c>
      <c r="K3737" s="4">
        <v>697.89</v>
      </c>
      <c r="L3737" s="2">
        <v>45291</v>
      </c>
      <c r="M3737" t="s">
        <v>6</v>
      </c>
    </row>
    <row r="3738" spans="1:13" ht="12.75" customHeight="1" x14ac:dyDescent="0.25">
      <c r="A3738" t="s">
        <v>5533</v>
      </c>
      <c r="B3738" t="s">
        <v>5534</v>
      </c>
      <c r="C3738" s="1">
        <v>33419</v>
      </c>
      <c r="D3738" s="2">
        <v>33419</v>
      </c>
      <c r="E3738" t="s">
        <v>107</v>
      </c>
      <c r="F3738" t="s">
        <v>1482</v>
      </c>
      <c r="G3738" t="s">
        <v>5518</v>
      </c>
      <c r="H3738" s="4">
        <v>752</v>
      </c>
      <c r="I3738" s="4">
        <v>32.21</v>
      </c>
      <c r="J3738" s="4">
        <v>513.13</v>
      </c>
      <c r="K3738" s="4">
        <v>238.87</v>
      </c>
      <c r="L3738" s="2">
        <v>45291</v>
      </c>
      <c r="M3738" t="s">
        <v>6</v>
      </c>
    </row>
    <row r="3739" spans="1:13" ht="12.75" customHeight="1" x14ac:dyDescent="0.25">
      <c r="A3739" t="s">
        <v>5535</v>
      </c>
      <c r="B3739" t="s">
        <v>5536</v>
      </c>
      <c r="C3739" s="1">
        <v>33419</v>
      </c>
      <c r="D3739" s="2">
        <v>33419</v>
      </c>
      <c r="E3739" t="s">
        <v>107</v>
      </c>
      <c r="F3739" t="s">
        <v>1482</v>
      </c>
      <c r="G3739" t="s">
        <v>5518</v>
      </c>
      <c r="H3739" s="4">
        <v>18770</v>
      </c>
      <c r="I3739" s="4">
        <v>802.91</v>
      </c>
      <c r="J3739" s="4">
        <v>12815.11</v>
      </c>
      <c r="K3739" s="4">
        <v>5954.89</v>
      </c>
      <c r="L3739" s="2">
        <v>45291</v>
      </c>
      <c r="M3739" t="s">
        <v>6</v>
      </c>
    </row>
    <row r="3740" spans="1:13" ht="12.75" customHeight="1" x14ac:dyDescent="0.25">
      <c r="A3740" t="s">
        <v>5537</v>
      </c>
      <c r="B3740" t="s">
        <v>5538</v>
      </c>
      <c r="C3740" s="1">
        <v>33603</v>
      </c>
      <c r="D3740" s="2">
        <v>33603</v>
      </c>
      <c r="E3740" t="s">
        <v>107</v>
      </c>
      <c r="F3740" t="s">
        <v>1482</v>
      </c>
      <c r="G3740" t="s">
        <v>148</v>
      </c>
      <c r="H3740" s="4">
        <v>-429</v>
      </c>
      <c r="I3740" s="4">
        <v>-18.36</v>
      </c>
      <c r="J3740" s="4">
        <v>-283.63</v>
      </c>
      <c r="K3740" s="4">
        <v>-145.37</v>
      </c>
      <c r="L3740" s="2">
        <v>45291</v>
      </c>
      <c r="M3740" t="s">
        <v>6</v>
      </c>
    </row>
    <row r="3741" spans="1:13" ht="12.75" customHeight="1" x14ac:dyDescent="0.25">
      <c r="A3741" t="s">
        <v>5539</v>
      </c>
      <c r="B3741" t="s">
        <v>5517</v>
      </c>
      <c r="C3741" s="1">
        <v>33785</v>
      </c>
      <c r="D3741" s="2">
        <v>33785</v>
      </c>
      <c r="E3741" t="s">
        <v>107</v>
      </c>
      <c r="F3741" t="s">
        <v>1482</v>
      </c>
      <c r="G3741" t="s">
        <v>5540</v>
      </c>
      <c r="H3741" s="4">
        <v>54018</v>
      </c>
      <c r="I3741" s="4">
        <v>2179.83</v>
      </c>
      <c r="J3741" s="4">
        <v>35671.11</v>
      </c>
      <c r="K3741" s="4">
        <v>18346.89</v>
      </c>
      <c r="L3741" s="2">
        <v>45291</v>
      </c>
      <c r="M3741" t="s">
        <v>6</v>
      </c>
    </row>
    <row r="3742" spans="1:13" ht="12.75" customHeight="1" x14ac:dyDescent="0.25">
      <c r="A3742" t="s">
        <v>5541</v>
      </c>
      <c r="B3742" t="s">
        <v>5536</v>
      </c>
      <c r="C3742" s="1">
        <v>33785</v>
      </c>
      <c r="D3742" s="2">
        <v>33785</v>
      </c>
      <c r="E3742" t="s">
        <v>107</v>
      </c>
      <c r="F3742" t="s">
        <v>1482</v>
      </c>
      <c r="G3742" t="s">
        <v>5540</v>
      </c>
      <c r="H3742" s="4">
        <v>24309</v>
      </c>
      <c r="I3742" s="4">
        <v>981.01</v>
      </c>
      <c r="J3742" s="4">
        <v>16052.16</v>
      </c>
      <c r="K3742" s="4">
        <v>8256.84</v>
      </c>
      <c r="L3742" s="2">
        <v>45291</v>
      </c>
      <c r="M3742" t="s">
        <v>6</v>
      </c>
    </row>
    <row r="3743" spans="1:13" ht="12.75" customHeight="1" x14ac:dyDescent="0.25">
      <c r="A3743" t="s">
        <v>5542</v>
      </c>
      <c r="B3743" t="s">
        <v>5520</v>
      </c>
      <c r="C3743" s="1">
        <v>33785</v>
      </c>
      <c r="D3743" s="2">
        <v>33785</v>
      </c>
      <c r="E3743" t="s">
        <v>107</v>
      </c>
      <c r="F3743" t="s">
        <v>1482</v>
      </c>
      <c r="G3743" t="s">
        <v>5540</v>
      </c>
      <c r="H3743" s="4">
        <v>38475</v>
      </c>
      <c r="I3743" s="4">
        <v>1552.62</v>
      </c>
      <c r="J3743" s="4">
        <v>25407.13</v>
      </c>
      <c r="K3743" s="4">
        <v>13067.87</v>
      </c>
      <c r="L3743" s="2">
        <v>45291</v>
      </c>
      <c r="M3743" t="s">
        <v>6</v>
      </c>
    </row>
    <row r="3744" spans="1:13" ht="12.75" customHeight="1" x14ac:dyDescent="0.25">
      <c r="A3744" t="s">
        <v>5543</v>
      </c>
      <c r="B3744" t="s">
        <v>5534</v>
      </c>
      <c r="C3744" s="1">
        <v>33785</v>
      </c>
      <c r="D3744" s="2">
        <v>33785</v>
      </c>
      <c r="E3744" t="s">
        <v>107</v>
      </c>
      <c r="F3744" t="s">
        <v>1482</v>
      </c>
      <c r="G3744" t="s">
        <v>5540</v>
      </c>
      <c r="H3744" s="4">
        <v>633</v>
      </c>
      <c r="I3744" s="4">
        <v>25.57</v>
      </c>
      <c r="J3744" s="4">
        <v>417.76</v>
      </c>
      <c r="K3744" s="4">
        <v>215.24</v>
      </c>
      <c r="L3744" s="2">
        <v>45291</v>
      </c>
      <c r="M3744" t="s">
        <v>6</v>
      </c>
    </row>
    <row r="3745" spans="1:13" ht="12.75" customHeight="1" x14ac:dyDescent="0.25">
      <c r="A3745" t="s">
        <v>5544</v>
      </c>
      <c r="B3745" t="s">
        <v>5522</v>
      </c>
      <c r="C3745" s="1">
        <v>33785</v>
      </c>
      <c r="D3745" s="2">
        <v>33785</v>
      </c>
      <c r="E3745" t="s">
        <v>107</v>
      </c>
      <c r="F3745" t="s">
        <v>1482</v>
      </c>
      <c r="G3745" t="s">
        <v>5540</v>
      </c>
      <c r="H3745" s="4">
        <v>239</v>
      </c>
      <c r="I3745" s="4">
        <v>9.67</v>
      </c>
      <c r="J3745" s="4">
        <v>157.62</v>
      </c>
      <c r="K3745" s="4">
        <v>81.38</v>
      </c>
      <c r="L3745" s="2">
        <v>45291</v>
      </c>
      <c r="M3745" t="s">
        <v>6</v>
      </c>
    </row>
    <row r="3746" spans="1:13" ht="12.75" customHeight="1" x14ac:dyDescent="0.25">
      <c r="A3746" t="s">
        <v>5545</v>
      </c>
      <c r="B3746" t="s">
        <v>5526</v>
      </c>
      <c r="C3746" s="1">
        <v>33785</v>
      </c>
      <c r="D3746" s="2">
        <v>33785</v>
      </c>
      <c r="E3746" t="s">
        <v>107</v>
      </c>
      <c r="F3746" t="s">
        <v>1482</v>
      </c>
      <c r="G3746" t="s">
        <v>5540</v>
      </c>
      <c r="H3746" s="4">
        <v>879</v>
      </c>
      <c r="I3746" s="4">
        <v>35.54</v>
      </c>
      <c r="J3746" s="4">
        <v>579.89</v>
      </c>
      <c r="K3746" s="4">
        <v>299.11</v>
      </c>
      <c r="L3746" s="2">
        <v>45291</v>
      </c>
      <c r="M3746" t="s">
        <v>6</v>
      </c>
    </row>
    <row r="3747" spans="1:13" ht="12.75" customHeight="1" x14ac:dyDescent="0.25">
      <c r="A3747" t="s">
        <v>5546</v>
      </c>
      <c r="B3747" t="s">
        <v>5528</v>
      </c>
      <c r="C3747" s="1">
        <v>33785</v>
      </c>
      <c r="D3747" s="2">
        <v>33785</v>
      </c>
      <c r="E3747" t="s">
        <v>107</v>
      </c>
      <c r="F3747" t="s">
        <v>1482</v>
      </c>
      <c r="G3747" t="s">
        <v>5540</v>
      </c>
      <c r="H3747" s="4">
        <v>282</v>
      </c>
      <c r="I3747" s="4">
        <v>11.39</v>
      </c>
      <c r="J3747" s="4">
        <v>186.11</v>
      </c>
      <c r="K3747" s="4">
        <v>95.89</v>
      </c>
      <c r="L3747" s="2">
        <v>45291</v>
      </c>
      <c r="M3747" t="s">
        <v>6</v>
      </c>
    </row>
    <row r="3748" spans="1:13" ht="12.75" customHeight="1" x14ac:dyDescent="0.25">
      <c r="A3748" t="s">
        <v>5547</v>
      </c>
      <c r="B3748" t="s">
        <v>5532</v>
      </c>
      <c r="C3748" s="1">
        <v>33785</v>
      </c>
      <c r="D3748" s="2">
        <v>33785</v>
      </c>
      <c r="E3748" t="s">
        <v>107</v>
      </c>
      <c r="F3748" t="s">
        <v>1482</v>
      </c>
      <c r="G3748" t="s">
        <v>5540</v>
      </c>
      <c r="H3748" s="4">
        <v>563</v>
      </c>
      <c r="I3748" s="4">
        <v>22.73</v>
      </c>
      <c r="J3748" s="4">
        <v>371.72</v>
      </c>
      <c r="K3748" s="4">
        <v>191.28</v>
      </c>
      <c r="L3748" s="2">
        <v>45291</v>
      </c>
      <c r="M3748" t="s">
        <v>6</v>
      </c>
    </row>
    <row r="3749" spans="1:13" ht="12.75" customHeight="1" x14ac:dyDescent="0.25">
      <c r="A3749" t="s">
        <v>5548</v>
      </c>
      <c r="B3749" t="s">
        <v>5549</v>
      </c>
      <c r="C3749" s="1">
        <v>33785</v>
      </c>
      <c r="D3749" s="2">
        <v>33785</v>
      </c>
      <c r="E3749" t="s">
        <v>107</v>
      </c>
      <c r="F3749" t="s">
        <v>1482</v>
      </c>
      <c r="G3749" t="s">
        <v>5540</v>
      </c>
      <c r="H3749" s="4">
        <v>54</v>
      </c>
      <c r="I3749" s="4">
        <v>2.25</v>
      </c>
      <c r="J3749" s="4">
        <v>35.090000000000003</v>
      </c>
      <c r="K3749" s="4">
        <v>18.91</v>
      </c>
      <c r="L3749" s="2">
        <v>45291</v>
      </c>
      <c r="M3749" t="s">
        <v>6</v>
      </c>
    </row>
    <row r="3750" spans="1:13" ht="12.75" customHeight="1" x14ac:dyDescent="0.25">
      <c r="A3750" t="s">
        <v>5550</v>
      </c>
      <c r="B3750" t="s">
        <v>5551</v>
      </c>
      <c r="C3750" s="1">
        <v>33785</v>
      </c>
      <c r="D3750" s="2">
        <v>33785</v>
      </c>
      <c r="E3750" t="s">
        <v>107</v>
      </c>
      <c r="F3750" t="s">
        <v>1482</v>
      </c>
      <c r="G3750" t="s">
        <v>5540</v>
      </c>
      <c r="H3750" s="4">
        <v>889</v>
      </c>
      <c r="I3750" s="4">
        <v>35.9</v>
      </c>
      <c r="J3750" s="4">
        <v>586.84</v>
      </c>
      <c r="K3750" s="4">
        <v>302.16000000000003</v>
      </c>
      <c r="L3750" s="2">
        <v>45291</v>
      </c>
      <c r="M3750" t="s">
        <v>6</v>
      </c>
    </row>
    <row r="3751" spans="1:13" ht="12.75" customHeight="1" x14ac:dyDescent="0.25">
      <c r="A3751" t="s">
        <v>5552</v>
      </c>
      <c r="B3751" t="s">
        <v>5517</v>
      </c>
      <c r="C3751" s="1">
        <v>34150</v>
      </c>
      <c r="D3751" s="2">
        <v>34150</v>
      </c>
      <c r="E3751" t="s">
        <v>107</v>
      </c>
      <c r="F3751" t="s">
        <v>1482</v>
      </c>
      <c r="G3751" t="s">
        <v>5553</v>
      </c>
      <c r="H3751" s="4">
        <v>29887</v>
      </c>
      <c r="I3751" s="4">
        <v>1147.68</v>
      </c>
      <c r="J3751" s="4">
        <v>19079.7</v>
      </c>
      <c r="K3751" s="4">
        <v>10807.3</v>
      </c>
      <c r="L3751" s="2">
        <v>45291</v>
      </c>
      <c r="M3751" t="s">
        <v>6</v>
      </c>
    </row>
    <row r="3752" spans="1:13" ht="12.75" customHeight="1" x14ac:dyDescent="0.25">
      <c r="A3752" t="s">
        <v>5554</v>
      </c>
      <c r="B3752" t="s">
        <v>5555</v>
      </c>
      <c r="C3752" s="1">
        <v>34150</v>
      </c>
      <c r="D3752" s="2">
        <v>34150</v>
      </c>
      <c r="E3752" t="s">
        <v>107</v>
      </c>
      <c r="F3752" t="s">
        <v>1482</v>
      </c>
      <c r="G3752" t="s">
        <v>5553</v>
      </c>
      <c r="H3752" s="4">
        <v>20907</v>
      </c>
      <c r="I3752" s="4">
        <v>802.84</v>
      </c>
      <c r="J3752" s="4">
        <v>13346.99</v>
      </c>
      <c r="K3752" s="4">
        <v>7560.01</v>
      </c>
      <c r="L3752" s="2">
        <v>45291</v>
      </c>
      <c r="M3752" t="s">
        <v>6</v>
      </c>
    </row>
    <row r="3753" spans="1:13" ht="12.75" customHeight="1" x14ac:dyDescent="0.25">
      <c r="A3753" t="s">
        <v>5556</v>
      </c>
      <c r="B3753" t="s">
        <v>5520</v>
      </c>
      <c r="C3753" s="1">
        <v>34150</v>
      </c>
      <c r="D3753" s="2">
        <v>34150</v>
      </c>
      <c r="E3753" t="s">
        <v>107</v>
      </c>
      <c r="F3753" t="s">
        <v>1482</v>
      </c>
      <c r="G3753" t="s">
        <v>5553</v>
      </c>
      <c r="H3753" s="4">
        <v>80961</v>
      </c>
      <c r="I3753" s="4">
        <v>3108.86</v>
      </c>
      <c r="J3753" s="4">
        <v>51685.93</v>
      </c>
      <c r="K3753" s="4">
        <v>29275.07</v>
      </c>
      <c r="L3753" s="2">
        <v>45291</v>
      </c>
      <c r="M3753" t="s">
        <v>6</v>
      </c>
    </row>
    <row r="3754" spans="1:13" ht="12.75" customHeight="1" x14ac:dyDescent="0.25">
      <c r="A3754" t="s">
        <v>5557</v>
      </c>
      <c r="B3754" t="s">
        <v>5522</v>
      </c>
      <c r="C3754" s="1">
        <v>34150</v>
      </c>
      <c r="D3754" s="2">
        <v>34150</v>
      </c>
      <c r="E3754" t="s">
        <v>107</v>
      </c>
      <c r="F3754" t="s">
        <v>1482</v>
      </c>
      <c r="G3754" t="s">
        <v>5553</v>
      </c>
      <c r="H3754" s="4">
        <v>1393</v>
      </c>
      <c r="I3754" s="4">
        <v>53.52</v>
      </c>
      <c r="J3754" s="4">
        <v>889.06</v>
      </c>
      <c r="K3754" s="4">
        <v>503.94</v>
      </c>
      <c r="L3754" s="2">
        <v>45291</v>
      </c>
      <c r="M3754" t="s">
        <v>6</v>
      </c>
    </row>
    <row r="3755" spans="1:13" ht="12.75" customHeight="1" x14ac:dyDescent="0.25">
      <c r="A3755" t="s">
        <v>5558</v>
      </c>
      <c r="B3755" t="s">
        <v>5526</v>
      </c>
      <c r="C3755" s="1">
        <v>34150</v>
      </c>
      <c r="D3755" s="2">
        <v>34150</v>
      </c>
      <c r="E3755" t="s">
        <v>107</v>
      </c>
      <c r="F3755" t="s">
        <v>1482</v>
      </c>
      <c r="G3755" t="s">
        <v>5553</v>
      </c>
      <c r="H3755" s="4">
        <v>696</v>
      </c>
      <c r="I3755" s="4">
        <v>26.77</v>
      </c>
      <c r="J3755" s="4">
        <v>443.93</v>
      </c>
      <c r="K3755" s="4">
        <v>252.07</v>
      </c>
      <c r="L3755" s="2">
        <v>45291</v>
      </c>
      <c r="M3755" t="s">
        <v>6</v>
      </c>
    </row>
    <row r="3756" spans="1:13" ht="12.75" customHeight="1" x14ac:dyDescent="0.25">
      <c r="A3756" t="s">
        <v>5559</v>
      </c>
      <c r="B3756" t="s">
        <v>5560</v>
      </c>
      <c r="C3756" s="1">
        <v>34150</v>
      </c>
      <c r="D3756" s="2">
        <v>34150</v>
      </c>
      <c r="E3756" t="s">
        <v>107</v>
      </c>
      <c r="F3756" t="s">
        <v>1482</v>
      </c>
      <c r="G3756" t="s">
        <v>5553</v>
      </c>
      <c r="H3756" s="4">
        <v>223</v>
      </c>
      <c r="I3756" s="4">
        <v>8.59</v>
      </c>
      <c r="J3756" s="4">
        <v>142.16999999999999</v>
      </c>
      <c r="K3756" s="4">
        <v>80.83</v>
      </c>
      <c r="L3756" s="2">
        <v>45291</v>
      </c>
      <c r="M3756" t="s">
        <v>6</v>
      </c>
    </row>
    <row r="3757" spans="1:13" ht="12.75" customHeight="1" x14ac:dyDescent="0.25">
      <c r="A3757" t="s">
        <v>5561</v>
      </c>
      <c r="B3757" t="s">
        <v>5532</v>
      </c>
      <c r="C3757" s="1">
        <v>34150</v>
      </c>
      <c r="D3757" s="2">
        <v>34150</v>
      </c>
      <c r="E3757" t="s">
        <v>107</v>
      </c>
      <c r="F3757" t="s">
        <v>1482</v>
      </c>
      <c r="G3757" t="s">
        <v>5553</v>
      </c>
      <c r="H3757" s="4">
        <v>1014</v>
      </c>
      <c r="I3757" s="4">
        <v>38.94</v>
      </c>
      <c r="J3757" s="4">
        <v>647.38</v>
      </c>
      <c r="K3757" s="4">
        <v>366.62</v>
      </c>
      <c r="L3757" s="2">
        <v>45291</v>
      </c>
      <c r="M3757" t="s">
        <v>6</v>
      </c>
    </row>
    <row r="3758" spans="1:13" ht="12.75" customHeight="1" x14ac:dyDescent="0.25">
      <c r="A3758" t="s">
        <v>5562</v>
      </c>
      <c r="B3758" t="s">
        <v>5563</v>
      </c>
      <c r="C3758" s="1">
        <v>34150</v>
      </c>
      <c r="D3758" s="2">
        <v>34150</v>
      </c>
      <c r="E3758" t="s">
        <v>107</v>
      </c>
      <c r="F3758" t="s">
        <v>1482</v>
      </c>
      <c r="G3758" t="s">
        <v>5553</v>
      </c>
      <c r="H3758" s="4">
        <v>139</v>
      </c>
      <c r="I3758" s="4">
        <v>5.38</v>
      </c>
      <c r="J3758" s="4">
        <v>88.32</v>
      </c>
      <c r="K3758" s="4">
        <v>50.68</v>
      </c>
      <c r="L3758" s="2">
        <v>45291</v>
      </c>
      <c r="M3758" t="s">
        <v>6</v>
      </c>
    </row>
    <row r="3759" spans="1:13" ht="12.75" customHeight="1" x14ac:dyDescent="0.25">
      <c r="A3759" t="s">
        <v>5564</v>
      </c>
      <c r="B3759" t="s">
        <v>5534</v>
      </c>
      <c r="C3759" s="1">
        <v>34150</v>
      </c>
      <c r="D3759" s="2">
        <v>34150</v>
      </c>
      <c r="E3759" t="s">
        <v>107</v>
      </c>
      <c r="F3759" t="s">
        <v>1482</v>
      </c>
      <c r="G3759" t="s">
        <v>5553</v>
      </c>
      <c r="H3759" s="4">
        <v>419</v>
      </c>
      <c r="I3759" s="4">
        <v>16.059999999999999</v>
      </c>
      <c r="J3759" s="4">
        <v>267.81</v>
      </c>
      <c r="K3759" s="4">
        <v>151.19</v>
      </c>
      <c r="L3759" s="2">
        <v>45291</v>
      </c>
      <c r="M3759" t="s">
        <v>6</v>
      </c>
    </row>
    <row r="3760" spans="1:13" ht="12.75" customHeight="1" x14ac:dyDescent="0.25">
      <c r="A3760" t="s">
        <v>5565</v>
      </c>
      <c r="B3760" t="s">
        <v>5566</v>
      </c>
      <c r="C3760" s="1">
        <v>34150</v>
      </c>
      <c r="D3760" s="2">
        <v>34150</v>
      </c>
      <c r="E3760" t="s">
        <v>107</v>
      </c>
      <c r="F3760" t="s">
        <v>1482</v>
      </c>
      <c r="G3760" t="s">
        <v>5553</v>
      </c>
      <c r="H3760" s="4">
        <v>677</v>
      </c>
      <c r="I3760" s="4">
        <v>25.98</v>
      </c>
      <c r="J3760" s="4">
        <v>432.41</v>
      </c>
      <c r="K3760" s="4">
        <v>244.59</v>
      </c>
      <c r="L3760" s="2">
        <v>45291</v>
      </c>
      <c r="M3760" t="s">
        <v>6</v>
      </c>
    </row>
    <row r="3761" spans="1:13" ht="12.75" customHeight="1" x14ac:dyDescent="0.25">
      <c r="A3761" t="s">
        <v>5567</v>
      </c>
      <c r="B3761" t="s">
        <v>893</v>
      </c>
      <c r="C3761" s="1">
        <v>34150</v>
      </c>
      <c r="D3761" s="2">
        <v>34150</v>
      </c>
      <c r="E3761" t="s">
        <v>107</v>
      </c>
      <c r="F3761" t="s">
        <v>1482</v>
      </c>
      <c r="G3761" t="s">
        <v>5553</v>
      </c>
      <c r="H3761" s="4">
        <v>224</v>
      </c>
      <c r="I3761" s="4">
        <v>8.64</v>
      </c>
      <c r="J3761" s="4">
        <v>142.68</v>
      </c>
      <c r="K3761" s="4">
        <v>81.319999999999993</v>
      </c>
      <c r="L3761" s="2">
        <v>45291</v>
      </c>
      <c r="M3761" t="s">
        <v>6</v>
      </c>
    </row>
    <row r="3762" spans="1:13" ht="12.75" customHeight="1" x14ac:dyDescent="0.25">
      <c r="A3762" t="s">
        <v>5568</v>
      </c>
      <c r="B3762" t="s">
        <v>5517</v>
      </c>
      <c r="C3762" s="1">
        <v>34515</v>
      </c>
      <c r="D3762" s="2">
        <v>34515</v>
      </c>
      <c r="E3762" t="s">
        <v>107</v>
      </c>
      <c r="F3762" t="s">
        <v>1482</v>
      </c>
      <c r="G3762" t="s">
        <v>5569</v>
      </c>
      <c r="H3762" s="4">
        <v>25668</v>
      </c>
      <c r="I3762" s="4">
        <v>944.3</v>
      </c>
      <c r="J3762" s="4">
        <v>15831.58</v>
      </c>
      <c r="K3762" s="4">
        <v>9836.42</v>
      </c>
      <c r="L3762" s="2">
        <v>45291</v>
      </c>
      <c r="M3762" t="s">
        <v>6</v>
      </c>
    </row>
    <row r="3763" spans="1:13" ht="12.75" customHeight="1" x14ac:dyDescent="0.25">
      <c r="A3763" t="s">
        <v>5570</v>
      </c>
      <c r="B3763" t="s">
        <v>5522</v>
      </c>
      <c r="C3763" s="1">
        <v>34515</v>
      </c>
      <c r="D3763" s="2">
        <v>34515</v>
      </c>
      <c r="E3763" t="s">
        <v>107</v>
      </c>
      <c r="F3763" t="s">
        <v>1482</v>
      </c>
      <c r="G3763" t="s">
        <v>5569</v>
      </c>
      <c r="H3763" s="4">
        <v>2123</v>
      </c>
      <c r="I3763" s="4">
        <v>78.08</v>
      </c>
      <c r="J3763" s="4">
        <v>1309.67</v>
      </c>
      <c r="K3763" s="4">
        <v>813.33</v>
      </c>
      <c r="L3763" s="2">
        <v>45291</v>
      </c>
      <c r="M3763" t="s">
        <v>6</v>
      </c>
    </row>
    <row r="3764" spans="1:13" ht="12.75" customHeight="1" x14ac:dyDescent="0.25">
      <c r="A3764" t="s">
        <v>5571</v>
      </c>
      <c r="B3764" t="s">
        <v>5572</v>
      </c>
      <c r="C3764" s="1">
        <v>34515</v>
      </c>
      <c r="D3764" s="2">
        <v>34515</v>
      </c>
      <c r="E3764" t="s">
        <v>107</v>
      </c>
      <c r="F3764" t="s">
        <v>1482</v>
      </c>
      <c r="G3764" t="s">
        <v>5569</v>
      </c>
      <c r="H3764" s="4">
        <v>822</v>
      </c>
      <c r="I3764" s="4">
        <v>30.21</v>
      </c>
      <c r="J3764" s="4">
        <v>507.33</v>
      </c>
      <c r="K3764" s="4">
        <v>314.67</v>
      </c>
      <c r="L3764" s="2">
        <v>45291</v>
      </c>
      <c r="M3764" t="s">
        <v>6</v>
      </c>
    </row>
    <row r="3765" spans="1:13" ht="12.75" customHeight="1" x14ac:dyDescent="0.25">
      <c r="A3765" t="s">
        <v>5573</v>
      </c>
      <c r="B3765" t="s">
        <v>5520</v>
      </c>
      <c r="C3765" s="1">
        <v>34515</v>
      </c>
      <c r="D3765" s="2">
        <v>34515</v>
      </c>
      <c r="E3765" t="s">
        <v>107</v>
      </c>
      <c r="F3765" t="s">
        <v>1482</v>
      </c>
      <c r="G3765" t="s">
        <v>5569</v>
      </c>
      <c r="H3765" s="4">
        <v>107762</v>
      </c>
      <c r="I3765" s="4">
        <v>3964.42</v>
      </c>
      <c r="J3765" s="4">
        <v>66465.94</v>
      </c>
      <c r="K3765" s="4">
        <v>41296.06</v>
      </c>
      <c r="L3765" s="2">
        <v>45291</v>
      </c>
      <c r="M3765" t="s">
        <v>6</v>
      </c>
    </row>
    <row r="3766" spans="1:13" ht="12.75" customHeight="1" x14ac:dyDescent="0.25">
      <c r="A3766" t="s">
        <v>5574</v>
      </c>
      <c r="B3766" t="s">
        <v>5536</v>
      </c>
      <c r="C3766" s="1">
        <v>34515</v>
      </c>
      <c r="D3766" s="2">
        <v>34515</v>
      </c>
      <c r="E3766" t="s">
        <v>107</v>
      </c>
      <c r="F3766" t="s">
        <v>1482</v>
      </c>
      <c r="G3766" t="s">
        <v>5569</v>
      </c>
      <c r="H3766" s="4">
        <v>7721</v>
      </c>
      <c r="I3766" s="4">
        <v>284</v>
      </c>
      <c r="J3766" s="4">
        <v>4762.67</v>
      </c>
      <c r="K3766" s="4">
        <v>2958.33</v>
      </c>
      <c r="L3766" s="2">
        <v>45291</v>
      </c>
      <c r="M3766" t="s">
        <v>6</v>
      </c>
    </row>
    <row r="3767" spans="1:13" ht="12.75" customHeight="1" x14ac:dyDescent="0.25">
      <c r="A3767" t="s">
        <v>5575</v>
      </c>
      <c r="B3767" t="s">
        <v>5534</v>
      </c>
      <c r="C3767" s="1">
        <v>34515</v>
      </c>
      <c r="D3767" s="2">
        <v>34515</v>
      </c>
      <c r="E3767" t="s">
        <v>107</v>
      </c>
      <c r="F3767" t="s">
        <v>1482</v>
      </c>
      <c r="G3767" t="s">
        <v>5569</v>
      </c>
      <c r="H3767" s="4">
        <v>330</v>
      </c>
      <c r="I3767" s="4">
        <v>12.11</v>
      </c>
      <c r="J3767" s="4">
        <v>203.91</v>
      </c>
      <c r="K3767" s="4">
        <v>126.09</v>
      </c>
      <c r="L3767" s="2">
        <v>45291</v>
      </c>
      <c r="M3767" t="s">
        <v>6</v>
      </c>
    </row>
    <row r="3768" spans="1:13" ht="12.75" customHeight="1" x14ac:dyDescent="0.25">
      <c r="A3768" t="s">
        <v>5576</v>
      </c>
      <c r="B3768" t="s">
        <v>5577</v>
      </c>
      <c r="C3768" s="1">
        <v>34515</v>
      </c>
      <c r="D3768" s="2">
        <v>34515</v>
      </c>
      <c r="E3768" t="s">
        <v>107</v>
      </c>
      <c r="F3768" t="s">
        <v>1482</v>
      </c>
      <c r="G3768" t="s">
        <v>5569</v>
      </c>
      <c r="H3768" s="4">
        <v>101</v>
      </c>
      <c r="I3768" s="4">
        <v>3.73</v>
      </c>
      <c r="J3768" s="4">
        <v>62.2</v>
      </c>
      <c r="K3768" s="4">
        <v>38.799999999999997</v>
      </c>
      <c r="L3768" s="2">
        <v>45291</v>
      </c>
      <c r="M3768" t="s">
        <v>6</v>
      </c>
    </row>
    <row r="3769" spans="1:13" ht="12.75" customHeight="1" x14ac:dyDescent="0.25">
      <c r="A3769" t="s">
        <v>5578</v>
      </c>
      <c r="B3769" t="s">
        <v>5526</v>
      </c>
      <c r="C3769" s="1">
        <v>34515</v>
      </c>
      <c r="D3769" s="2">
        <v>34515</v>
      </c>
      <c r="E3769" t="s">
        <v>107</v>
      </c>
      <c r="F3769" t="s">
        <v>1482</v>
      </c>
      <c r="G3769" t="s">
        <v>5569</v>
      </c>
      <c r="H3769" s="4">
        <v>698</v>
      </c>
      <c r="I3769" s="4">
        <v>25.66</v>
      </c>
      <c r="J3769" s="4">
        <v>430.74</v>
      </c>
      <c r="K3769" s="4">
        <v>267.26</v>
      </c>
      <c r="L3769" s="2">
        <v>45291</v>
      </c>
      <c r="M3769" t="s">
        <v>6</v>
      </c>
    </row>
    <row r="3770" spans="1:13" ht="12.75" customHeight="1" x14ac:dyDescent="0.25">
      <c r="A3770" t="s">
        <v>5579</v>
      </c>
      <c r="B3770" t="s">
        <v>5528</v>
      </c>
      <c r="C3770" s="1">
        <v>34515</v>
      </c>
      <c r="D3770" s="2">
        <v>34515</v>
      </c>
      <c r="E3770" t="s">
        <v>107</v>
      </c>
      <c r="F3770" t="s">
        <v>1482</v>
      </c>
      <c r="G3770" t="s">
        <v>5569</v>
      </c>
      <c r="H3770" s="4">
        <v>231</v>
      </c>
      <c r="I3770" s="4">
        <v>8.4700000000000006</v>
      </c>
      <c r="J3770" s="4">
        <v>142.74</v>
      </c>
      <c r="K3770" s="4">
        <v>88.26</v>
      </c>
      <c r="L3770" s="2">
        <v>45291</v>
      </c>
      <c r="M3770" t="s">
        <v>6</v>
      </c>
    </row>
    <row r="3771" spans="1:13" ht="12.75" customHeight="1" x14ac:dyDescent="0.25">
      <c r="A3771" t="s">
        <v>5580</v>
      </c>
      <c r="B3771" t="s">
        <v>5581</v>
      </c>
      <c r="C3771" s="1">
        <v>34515</v>
      </c>
      <c r="D3771" s="2">
        <v>34515</v>
      </c>
      <c r="E3771" t="s">
        <v>107</v>
      </c>
      <c r="F3771" t="s">
        <v>1482</v>
      </c>
      <c r="G3771" t="s">
        <v>5569</v>
      </c>
      <c r="H3771" s="4">
        <v>41</v>
      </c>
      <c r="I3771" s="4">
        <v>1.5</v>
      </c>
      <c r="J3771" s="4">
        <v>25.37</v>
      </c>
      <c r="K3771" s="4">
        <v>15.63</v>
      </c>
      <c r="L3771" s="2">
        <v>45291</v>
      </c>
      <c r="M3771" t="s">
        <v>6</v>
      </c>
    </row>
    <row r="3772" spans="1:13" ht="12.75" customHeight="1" x14ac:dyDescent="0.25">
      <c r="A3772" t="s">
        <v>5582</v>
      </c>
      <c r="B3772" t="s">
        <v>5563</v>
      </c>
      <c r="C3772" s="1">
        <v>34515</v>
      </c>
      <c r="D3772" s="2">
        <v>34515</v>
      </c>
      <c r="E3772" t="s">
        <v>107</v>
      </c>
      <c r="F3772" t="s">
        <v>1482</v>
      </c>
      <c r="G3772" t="s">
        <v>5569</v>
      </c>
      <c r="H3772" s="4">
        <v>205</v>
      </c>
      <c r="I3772" s="4">
        <v>7.51</v>
      </c>
      <c r="J3772" s="4">
        <v>126.81</v>
      </c>
      <c r="K3772" s="4">
        <v>78.19</v>
      </c>
      <c r="L3772" s="2">
        <v>45291</v>
      </c>
      <c r="M3772" t="s">
        <v>6</v>
      </c>
    </row>
    <row r="3773" spans="1:13" ht="12.75" customHeight="1" x14ac:dyDescent="0.25">
      <c r="A3773" t="s">
        <v>5583</v>
      </c>
      <c r="B3773" t="s">
        <v>5551</v>
      </c>
      <c r="C3773" s="1">
        <v>34515</v>
      </c>
      <c r="D3773" s="2">
        <v>34515</v>
      </c>
      <c r="E3773" t="s">
        <v>107</v>
      </c>
      <c r="F3773" t="s">
        <v>1482</v>
      </c>
      <c r="G3773" t="s">
        <v>5569</v>
      </c>
      <c r="H3773" s="4">
        <v>989</v>
      </c>
      <c r="I3773" s="4">
        <v>36.36</v>
      </c>
      <c r="J3773" s="4">
        <v>610.30999999999995</v>
      </c>
      <c r="K3773" s="4">
        <v>378.69</v>
      </c>
      <c r="L3773" s="2">
        <v>45291</v>
      </c>
      <c r="M3773" t="s">
        <v>6</v>
      </c>
    </row>
    <row r="3774" spans="1:13" ht="12.75" customHeight="1" x14ac:dyDescent="0.25">
      <c r="A3774" t="s">
        <v>5584</v>
      </c>
      <c r="B3774" t="s">
        <v>893</v>
      </c>
      <c r="C3774" s="1">
        <v>34515</v>
      </c>
      <c r="D3774" s="2">
        <v>34515</v>
      </c>
      <c r="E3774" t="s">
        <v>107</v>
      </c>
      <c r="F3774" t="s">
        <v>1482</v>
      </c>
      <c r="G3774" t="s">
        <v>5569</v>
      </c>
      <c r="H3774" s="4">
        <v>592</v>
      </c>
      <c r="I3774" s="4">
        <v>21.78</v>
      </c>
      <c r="J3774" s="4">
        <v>365.11</v>
      </c>
      <c r="K3774" s="4">
        <v>226.89</v>
      </c>
      <c r="L3774" s="2">
        <v>45291</v>
      </c>
      <c r="M3774" t="s">
        <v>6</v>
      </c>
    </row>
    <row r="3775" spans="1:13" ht="12.75" customHeight="1" x14ac:dyDescent="0.25">
      <c r="A3775" t="s">
        <v>5585</v>
      </c>
      <c r="B3775" t="s">
        <v>950</v>
      </c>
      <c r="C3775" s="1">
        <v>34515</v>
      </c>
      <c r="D3775" s="2">
        <v>34515</v>
      </c>
      <c r="E3775" t="s">
        <v>107</v>
      </c>
      <c r="F3775" t="s">
        <v>1482</v>
      </c>
      <c r="G3775" t="s">
        <v>5569</v>
      </c>
      <c r="H3775" s="4">
        <v>738</v>
      </c>
      <c r="I3775" s="4">
        <v>27.11</v>
      </c>
      <c r="J3775" s="4">
        <v>455.59</v>
      </c>
      <c r="K3775" s="4">
        <v>282.41000000000003</v>
      </c>
      <c r="L3775" s="2">
        <v>45291</v>
      </c>
      <c r="M3775" t="s">
        <v>6</v>
      </c>
    </row>
    <row r="3776" spans="1:13" ht="12.75" customHeight="1" x14ac:dyDescent="0.25">
      <c r="A3776" t="s">
        <v>5586</v>
      </c>
      <c r="B3776" t="s">
        <v>5517</v>
      </c>
      <c r="C3776" s="1">
        <v>34880</v>
      </c>
      <c r="D3776" s="2">
        <v>34880</v>
      </c>
      <c r="E3776" t="s">
        <v>107</v>
      </c>
      <c r="F3776" t="s">
        <v>1482</v>
      </c>
      <c r="G3776" t="s">
        <v>5587</v>
      </c>
      <c r="H3776" s="4">
        <v>32874</v>
      </c>
      <c r="I3776" s="4">
        <v>1164.96</v>
      </c>
      <c r="J3776" s="4">
        <v>19574</v>
      </c>
      <c r="K3776" s="4">
        <v>13300</v>
      </c>
      <c r="L3776" s="2">
        <v>45291</v>
      </c>
      <c r="M3776" t="s">
        <v>6</v>
      </c>
    </row>
    <row r="3777" spans="1:13" ht="12.75" customHeight="1" x14ac:dyDescent="0.25">
      <c r="A3777" t="s">
        <v>5588</v>
      </c>
      <c r="B3777" t="s">
        <v>5536</v>
      </c>
      <c r="C3777" s="1">
        <v>34880</v>
      </c>
      <c r="D3777" s="2">
        <v>34880</v>
      </c>
      <c r="E3777" t="s">
        <v>107</v>
      </c>
      <c r="F3777" t="s">
        <v>1482</v>
      </c>
      <c r="G3777" t="s">
        <v>5587</v>
      </c>
      <c r="H3777" s="4">
        <v>11517</v>
      </c>
      <c r="I3777" s="4">
        <v>408.18</v>
      </c>
      <c r="J3777" s="4">
        <v>6857.01</v>
      </c>
      <c r="K3777" s="4">
        <v>4659.99</v>
      </c>
      <c r="L3777" s="2">
        <v>45291</v>
      </c>
      <c r="M3777" t="s">
        <v>6</v>
      </c>
    </row>
    <row r="3778" spans="1:13" ht="12.75" customHeight="1" x14ac:dyDescent="0.25">
      <c r="A3778" t="s">
        <v>5589</v>
      </c>
      <c r="B3778" t="s">
        <v>5522</v>
      </c>
      <c r="C3778" s="1">
        <v>34880</v>
      </c>
      <c r="D3778" s="2">
        <v>34880</v>
      </c>
      <c r="E3778" t="s">
        <v>107</v>
      </c>
      <c r="F3778" t="s">
        <v>1482</v>
      </c>
      <c r="G3778" t="s">
        <v>5587</v>
      </c>
      <c r="H3778" s="4">
        <v>7220</v>
      </c>
      <c r="I3778" s="4">
        <v>255.85</v>
      </c>
      <c r="J3778" s="4">
        <v>4299.05</v>
      </c>
      <c r="K3778" s="4">
        <v>2920.95</v>
      </c>
      <c r="L3778" s="2">
        <v>45291</v>
      </c>
      <c r="M3778" t="s">
        <v>6</v>
      </c>
    </row>
    <row r="3779" spans="1:13" ht="12.75" customHeight="1" x14ac:dyDescent="0.25">
      <c r="A3779" t="s">
        <v>5590</v>
      </c>
      <c r="B3779" t="s">
        <v>5526</v>
      </c>
      <c r="C3779" s="1">
        <v>34880</v>
      </c>
      <c r="D3779" s="2">
        <v>34880</v>
      </c>
      <c r="E3779" t="s">
        <v>107</v>
      </c>
      <c r="F3779" t="s">
        <v>1482</v>
      </c>
      <c r="G3779" t="s">
        <v>5587</v>
      </c>
      <c r="H3779" s="4">
        <v>423</v>
      </c>
      <c r="I3779" s="4">
        <v>15.01</v>
      </c>
      <c r="J3779" s="4">
        <v>251.6</v>
      </c>
      <c r="K3779" s="4">
        <v>171.4</v>
      </c>
      <c r="L3779" s="2">
        <v>45291</v>
      </c>
      <c r="M3779" t="s">
        <v>6</v>
      </c>
    </row>
    <row r="3780" spans="1:13" ht="12.75" customHeight="1" x14ac:dyDescent="0.25">
      <c r="A3780" t="s">
        <v>5591</v>
      </c>
      <c r="B3780" t="s">
        <v>5520</v>
      </c>
      <c r="C3780" s="1">
        <v>34880</v>
      </c>
      <c r="D3780" s="2">
        <v>34880</v>
      </c>
      <c r="E3780" t="s">
        <v>107</v>
      </c>
      <c r="F3780" t="s">
        <v>1482</v>
      </c>
      <c r="G3780" t="s">
        <v>5587</v>
      </c>
      <c r="H3780" s="4">
        <v>81522</v>
      </c>
      <c r="I3780" s="4">
        <v>2888.85</v>
      </c>
      <c r="J3780" s="4">
        <v>48540.97</v>
      </c>
      <c r="K3780" s="4">
        <v>32981.03</v>
      </c>
      <c r="L3780" s="2">
        <v>45291</v>
      </c>
      <c r="M3780" t="s">
        <v>6</v>
      </c>
    </row>
    <row r="3781" spans="1:13" ht="12.75" customHeight="1" x14ac:dyDescent="0.25">
      <c r="A3781" t="s">
        <v>5592</v>
      </c>
      <c r="B3781" t="s">
        <v>5528</v>
      </c>
      <c r="C3781" s="1">
        <v>34880</v>
      </c>
      <c r="D3781" s="2">
        <v>34880</v>
      </c>
      <c r="E3781" t="s">
        <v>107</v>
      </c>
      <c r="F3781" t="s">
        <v>1482</v>
      </c>
      <c r="G3781" t="s">
        <v>5587</v>
      </c>
      <c r="H3781" s="4">
        <v>245</v>
      </c>
      <c r="I3781" s="4">
        <v>8.7200000000000006</v>
      </c>
      <c r="J3781" s="4">
        <v>145.43</v>
      </c>
      <c r="K3781" s="4">
        <v>99.57</v>
      </c>
      <c r="L3781" s="2">
        <v>45291</v>
      </c>
      <c r="M3781" t="s">
        <v>6</v>
      </c>
    </row>
    <row r="3782" spans="1:13" ht="12.75" customHeight="1" x14ac:dyDescent="0.25">
      <c r="A3782" t="s">
        <v>5593</v>
      </c>
      <c r="B3782" t="s">
        <v>5534</v>
      </c>
      <c r="C3782" s="1">
        <v>34880</v>
      </c>
      <c r="D3782" s="2">
        <v>34880</v>
      </c>
      <c r="E3782" t="s">
        <v>107</v>
      </c>
      <c r="F3782" t="s">
        <v>1482</v>
      </c>
      <c r="G3782" t="s">
        <v>5587</v>
      </c>
      <c r="H3782" s="4">
        <v>439</v>
      </c>
      <c r="I3782" s="4">
        <v>15.55</v>
      </c>
      <c r="J3782" s="4">
        <v>261.49</v>
      </c>
      <c r="K3782" s="4">
        <v>177.51</v>
      </c>
      <c r="L3782" s="2">
        <v>45291</v>
      </c>
      <c r="M3782" t="s">
        <v>6</v>
      </c>
    </row>
    <row r="3783" spans="1:13" ht="12.75" customHeight="1" x14ac:dyDescent="0.25">
      <c r="A3783" t="s">
        <v>5594</v>
      </c>
      <c r="B3783" t="s">
        <v>893</v>
      </c>
      <c r="C3783" s="1">
        <v>34880</v>
      </c>
      <c r="D3783" s="2">
        <v>34880</v>
      </c>
      <c r="E3783" t="s">
        <v>107</v>
      </c>
      <c r="F3783" t="s">
        <v>1482</v>
      </c>
      <c r="G3783" t="s">
        <v>5587</v>
      </c>
      <c r="H3783" s="4">
        <v>425</v>
      </c>
      <c r="I3783" s="4">
        <v>15.1</v>
      </c>
      <c r="J3783" s="4">
        <v>252.61</v>
      </c>
      <c r="K3783" s="4">
        <v>172.39</v>
      </c>
      <c r="L3783" s="2">
        <v>45291</v>
      </c>
      <c r="M3783" t="s">
        <v>6</v>
      </c>
    </row>
    <row r="3784" spans="1:13" ht="12.75" customHeight="1" x14ac:dyDescent="0.25">
      <c r="A3784" t="s">
        <v>5595</v>
      </c>
      <c r="B3784" t="s">
        <v>5532</v>
      </c>
      <c r="C3784" s="1">
        <v>34880</v>
      </c>
      <c r="D3784" s="2">
        <v>34880</v>
      </c>
      <c r="E3784" t="s">
        <v>107</v>
      </c>
      <c r="F3784" t="s">
        <v>1482</v>
      </c>
      <c r="G3784" t="s">
        <v>5587</v>
      </c>
      <c r="H3784" s="4">
        <v>695</v>
      </c>
      <c r="I3784" s="4">
        <v>24.67</v>
      </c>
      <c r="J3784" s="4">
        <v>413.38</v>
      </c>
      <c r="K3784" s="4">
        <v>281.62</v>
      </c>
      <c r="L3784" s="2">
        <v>45291</v>
      </c>
      <c r="M3784" t="s">
        <v>6</v>
      </c>
    </row>
    <row r="3785" spans="1:13" ht="12.75" customHeight="1" x14ac:dyDescent="0.25">
      <c r="A3785" t="s">
        <v>5596</v>
      </c>
      <c r="B3785" t="s">
        <v>5563</v>
      </c>
      <c r="C3785" s="1">
        <v>34880</v>
      </c>
      <c r="D3785" s="2">
        <v>34880</v>
      </c>
      <c r="E3785" t="s">
        <v>107</v>
      </c>
      <c r="F3785" t="s">
        <v>1482</v>
      </c>
      <c r="G3785" t="s">
        <v>5587</v>
      </c>
      <c r="H3785" s="4">
        <v>226</v>
      </c>
      <c r="I3785" s="4">
        <v>7.98</v>
      </c>
      <c r="J3785" s="4">
        <v>134.94999999999999</v>
      </c>
      <c r="K3785" s="4">
        <v>91.05</v>
      </c>
      <c r="L3785" s="2">
        <v>45291</v>
      </c>
      <c r="M3785" t="s">
        <v>6</v>
      </c>
    </row>
    <row r="3786" spans="1:13" ht="12.75" customHeight="1" x14ac:dyDescent="0.25">
      <c r="A3786" t="s">
        <v>5597</v>
      </c>
      <c r="B3786" t="s">
        <v>5551</v>
      </c>
      <c r="C3786" s="1">
        <v>34880</v>
      </c>
      <c r="D3786" s="2">
        <v>34880</v>
      </c>
      <c r="E3786" t="s">
        <v>107</v>
      </c>
      <c r="F3786" t="s">
        <v>1482</v>
      </c>
      <c r="G3786" t="s">
        <v>5587</v>
      </c>
      <c r="H3786" s="4">
        <v>3917</v>
      </c>
      <c r="I3786" s="4">
        <v>138.86000000000001</v>
      </c>
      <c r="J3786" s="4">
        <v>2331.69</v>
      </c>
      <c r="K3786" s="4">
        <v>1585.31</v>
      </c>
      <c r="L3786" s="2">
        <v>45291</v>
      </c>
      <c r="M3786" t="s">
        <v>6</v>
      </c>
    </row>
    <row r="3787" spans="1:13" ht="12.75" customHeight="1" x14ac:dyDescent="0.25">
      <c r="A3787" t="s">
        <v>5598</v>
      </c>
      <c r="B3787" t="s">
        <v>5599</v>
      </c>
      <c r="C3787" s="1">
        <v>34880</v>
      </c>
      <c r="D3787" s="2">
        <v>34880</v>
      </c>
      <c r="E3787" t="s">
        <v>107</v>
      </c>
      <c r="F3787" t="s">
        <v>1482</v>
      </c>
      <c r="G3787" t="s">
        <v>5587</v>
      </c>
      <c r="H3787" s="4">
        <v>194</v>
      </c>
      <c r="I3787" s="4">
        <v>6.91</v>
      </c>
      <c r="J3787" s="4">
        <v>115.15</v>
      </c>
      <c r="K3787" s="4">
        <v>78.849999999999994</v>
      </c>
      <c r="L3787" s="2">
        <v>45291</v>
      </c>
      <c r="M3787" t="s">
        <v>6</v>
      </c>
    </row>
    <row r="3788" spans="1:13" ht="12.75" customHeight="1" x14ac:dyDescent="0.25">
      <c r="A3788" t="s">
        <v>5600</v>
      </c>
      <c r="B3788" t="s">
        <v>5572</v>
      </c>
      <c r="C3788" s="1">
        <v>34880</v>
      </c>
      <c r="D3788" s="2">
        <v>34880</v>
      </c>
      <c r="E3788" t="s">
        <v>107</v>
      </c>
      <c r="F3788" t="s">
        <v>1482</v>
      </c>
      <c r="G3788" t="s">
        <v>5587</v>
      </c>
      <c r="H3788" s="4">
        <v>2884</v>
      </c>
      <c r="I3788" s="4">
        <v>102.23</v>
      </c>
      <c r="J3788" s="4">
        <v>1716.88</v>
      </c>
      <c r="K3788" s="4">
        <v>1167.1199999999999</v>
      </c>
      <c r="L3788" s="2">
        <v>45291</v>
      </c>
      <c r="M3788" t="s">
        <v>6</v>
      </c>
    </row>
    <row r="3789" spans="1:13" ht="12.75" customHeight="1" x14ac:dyDescent="0.25">
      <c r="A3789" t="s">
        <v>5601</v>
      </c>
      <c r="B3789" t="s">
        <v>5517</v>
      </c>
      <c r="C3789" s="1">
        <v>35246</v>
      </c>
      <c r="D3789" s="2">
        <v>35246</v>
      </c>
      <c r="E3789" t="s">
        <v>107</v>
      </c>
      <c r="F3789" t="s">
        <v>1482</v>
      </c>
      <c r="G3789" t="s">
        <v>5602</v>
      </c>
      <c r="H3789" s="4">
        <v>21048</v>
      </c>
      <c r="I3789" s="4">
        <v>721.63</v>
      </c>
      <c r="J3789" s="4">
        <v>12087.71</v>
      </c>
      <c r="K3789" s="4">
        <v>8960.2900000000009</v>
      </c>
      <c r="L3789" s="2">
        <v>45291</v>
      </c>
      <c r="M3789" t="s">
        <v>6</v>
      </c>
    </row>
    <row r="3790" spans="1:13" ht="12.75" customHeight="1" x14ac:dyDescent="0.25">
      <c r="A3790" t="s">
        <v>5603</v>
      </c>
      <c r="B3790" t="s">
        <v>5528</v>
      </c>
      <c r="C3790" s="1">
        <v>35246</v>
      </c>
      <c r="D3790" s="2">
        <v>35246</v>
      </c>
      <c r="E3790" t="s">
        <v>107</v>
      </c>
      <c r="F3790" t="s">
        <v>1482</v>
      </c>
      <c r="G3790" t="s">
        <v>5602</v>
      </c>
      <c r="H3790" s="4">
        <v>166</v>
      </c>
      <c r="I3790" s="4">
        <v>5.71</v>
      </c>
      <c r="J3790" s="4">
        <v>95.08</v>
      </c>
      <c r="K3790" s="4">
        <v>70.92</v>
      </c>
      <c r="L3790" s="2">
        <v>45291</v>
      </c>
      <c r="M3790" t="s">
        <v>6</v>
      </c>
    </row>
    <row r="3791" spans="1:13" ht="12.75" customHeight="1" x14ac:dyDescent="0.25">
      <c r="A3791" t="s">
        <v>5604</v>
      </c>
      <c r="B3791" t="s">
        <v>5520</v>
      </c>
      <c r="C3791" s="1">
        <v>35246</v>
      </c>
      <c r="D3791" s="2">
        <v>35246</v>
      </c>
      <c r="E3791" t="s">
        <v>107</v>
      </c>
      <c r="F3791" t="s">
        <v>1482</v>
      </c>
      <c r="G3791" t="s">
        <v>5602</v>
      </c>
      <c r="H3791" s="4">
        <v>77496</v>
      </c>
      <c r="I3791" s="4">
        <v>2657.06</v>
      </c>
      <c r="J3791" s="4">
        <v>44504.22</v>
      </c>
      <c r="K3791" s="4">
        <v>32991.78</v>
      </c>
      <c r="L3791" s="2">
        <v>45291</v>
      </c>
      <c r="M3791" t="s">
        <v>6</v>
      </c>
    </row>
    <row r="3792" spans="1:13" ht="12.75" customHeight="1" x14ac:dyDescent="0.25">
      <c r="A3792" t="s">
        <v>5605</v>
      </c>
      <c r="B3792" t="s">
        <v>5534</v>
      </c>
      <c r="C3792" s="1">
        <v>35246</v>
      </c>
      <c r="D3792" s="2">
        <v>35246</v>
      </c>
      <c r="E3792" t="s">
        <v>107</v>
      </c>
      <c r="F3792" t="s">
        <v>1482</v>
      </c>
      <c r="G3792" t="s">
        <v>5602</v>
      </c>
      <c r="H3792" s="4">
        <v>570</v>
      </c>
      <c r="I3792" s="4">
        <v>19.510000000000002</v>
      </c>
      <c r="J3792" s="4">
        <v>327.71</v>
      </c>
      <c r="K3792" s="4">
        <v>242.29</v>
      </c>
      <c r="L3792" s="2">
        <v>45291</v>
      </c>
      <c r="M3792" t="s">
        <v>6</v>
      </c>
    </row>
    <row r="3793" spans="1:13" ht="12.75" customHeight="1" x14ac:dyDescent="0.25">
      <c r="A3793" t="s">
        <v>5606</v>
      </c>
      <c r="B3793" t="s">
        <v>5526</v>
      </c>
      <c r="C3793" s="1">
        <v>35246</v>
      </c>
      <c r="D3793" s="2">
        <v>35246</v>
      </c>
      <c r="E3793" t="s">
        <v>107</v>
      </c>
      <c r="F3793" t="s">
        <v>1482</v>
      </c>
      <c r="G3793" t="s">
        <v>5602</v>
      </c>
      <c r="H3793" s="4">
        <v>1265</v>
      </c>
      <c r="I3793" s="4">
        <v>43.39</v>
      </c>
      <c r="J3793" s="4">
        <v>726.3</v>
      </c>
      <c r="K3793" s="4">
        <v>538.70000000000005</v>
      </c>
      <c r="L3793" s="2">
        <v>45291</v>
      </c>
      <c r="M3793" t="s">
        <v>6</v>
      </c>
    </row>
    <row r="3794" spans="1:13" ht="12.75" customHeight="1" x14ac:dyDescent="0.25">
      <c r="A3794" t="s">
        <v>5607</v>
      </c>
      <c r="B3794" t="s">
        <v>5572</v>
      </c>
      <c r="C3794" s="1">
        <v>35246</v>
      </c>
      <c r="D3794" s="2">
        <v>35246</v>
      </c>
      <c r="E3794" t="s">
        <v>107</v>
      </c>
      <c r="F3794" t="s">
        <v>1482</v>
      </c>
      <c r="G3794" t="s">
        <v>5602</v>
      </c>
      <c r="H3794" s="4">
        <v>802</v>
      </c>
      <c r="I3794" s="4">
        <v>27.51</v>
      </c>
      <c r="J3794" s="4">
        <v>460.44</v>
      </c>
      <c r="K3794" s="4">
        <v>341.56</v>
      </c>
      <c r="L3794" s="2">
        <v>45291</v>
      </c>
      <c r="M3794" t="s">
        <v>6</v>
      </c>
    </row>
    <row r="3795" spans="1:13" ht="12.75" customHeight="1" x14ac:dyDescent="0.25">
      <c r="A3795" t="s">
        <v>5608</v>
      </c>
      <c r="B3795" t="s">
        <v>5522</v>
      </c>
      <c r="C3795" s="1">
        <v>35246</v>
      </c>
      <c r="D3795" s="2">
        <v>35246</v>
      </c>
      <c r="E3795" t="s">
        <v>107</v>
      </c>
      <c r="F3795" t="s">
        <v>1482</v>
      </c>
      <c r="G3795" t="s">
        <v>5602</v>
      </c>
      <c r="H3795" s="4">
        <v>1661</v>
      </c>
      <c r="I3795" s="4">
        <v>56.94</v>
      </c>
      <c r="J3795" s="4">
        <v>954.01</v>
      </c>
      <c r="K3795" s="4">
        <v>706.99</v>
      </c>
      <c r="L3795" s="2">
        <v>45291</v>
      </c>
      <c r="M3795" t="s">
        <v>6</v>
      </c>
    </row>
    <row r="3796" spans="1:13" ht="12.75" customHeight="1" x14ac:dyDescent="0.25">
      <c r="A3796" t="s">
        <v>5609</v>
      </c>
      <c r="B3796" t="s">
        <v>5551</v>
      </c>
      <c r="C3796" s="1">
        <v>35246</v>
      </c>
      <c r="D3796" s="2">
        <v>35246</v>
      </c>
      <c r="E3796" t="s">
        <v>107</v>
      </c>
      <c r="F3796" t="s">
        <v>1482</v>
      </c>
      <c r="G3796" t="s">
        <v>5602</v>
      </c>
      <c r="H3796" s="4">
        <v>1462</v>
      </c>
      <c r="I3796" s="4">
        <v>50.12</v>
      </c>
      <c r="J3796" s="4">
        <v>839.65</v>
      </c>
      <c r="K3796" s="4">
        <v>622.35</v>
      </c>
      <c r="L3796" s="2">
        <v>45291</v>
      </c>
      <c r="M3796" t="s">
        <v>6</v>
      </c>
    </row>
    <row r="3797" spans="1:13" ht="12.75" customHeight="1" x14ac:dyDescent="0.25">
      <c r="A3797" t="s">
        <v>5610</v>
      </c>
      <c r="B3797" t="s">
        <v>950</v>
      </c>
      <c r="C3797" s="1">
        <v>35246</v>
      </c>
      <c r="D3797" s="2">
        <v>35246</v>
      </c>
      <c r="E3797" t="s">
        <v>107</v>
      </c>
      <c r="F3797" t="s">
        <v>1482</v>
      </c>
      <c r="G3797" t="s">
        <v>5602</v>
      </c>
      <c r="H3797" s="4">
        <v>326</v>
      </c>
      <c r="I3797" s="4">
        <v>11.18</v>
      </c>
      <c r="J3797" s="4">
        <v>187.14</v>
      </c>
      <c r="K3797" s="4">
        <v>138.86000000000001</v>
      </c>
      <c r="L3797" s="2">
        <v>45291</v>
      </c>
      <c r="M3797" t="s">
        <v>6</v>
      </c>
    </row>
    <row r="3798" spans="1:13" ht="12.75" customHeight="1" x14ac:dyDescent="0.25">
      <c r="A3798" t="s">
        <v>5611</v>
      </c>
      <c r="B3798" t="s">
        <v>5481</v>
      </c>
      <c r="C3798" s="1">
        <v>35430</v>
      </c>
      <c r="D3798" s="2">
        <v>35430</v>
      </c>
      <c r="E3798" t="s">
        <v>107</v>
      </c>
      <c r="F3798" t="s">
        <v>1482</v>
      </c>
      <c r="G3798" t="s">
        <v>495</v>
      </c>
      <c r="H3798" s="4">
        <v>1068</v>
      </c>
      <c r="I3798" s="4">
        <v>36.97</v>
      </c>
      <c r="J3798" s="4">
        <v>590.54999999999995</v>
      </c>
      <c r="K3798" s="4">
        <v>477.45</v>
      </c>
      <c r="L3798" s="2">
        <v>45291</v>
      </c>
      <c r="M3798" t="s">
        <v>6</v>
      </c>
    </row>
    <row r="3799" spans="1:13" ht="12.75" customHeight="1" x14ac:dyDescent="0.25">
      <c r="A3799" t="s">
        <v>5612</v>
      </c>
      <c r="B3799" t="s">
        <v>5517</v>
      </c>
      <c r="C3799" s="1">
        <v>35611</v>
      </c>
      <c r="D3799" s="2">
        <v>35611</v>
      </c>
      <c r="E3799" t="s">
        <v>107</v>
      </c>
      <c r="F3799" t="s">
        <v>1482</v>
      </c>
      <c r="G3799" t="s">
        <v>607</v>
      </c>
      <c r="H3799" s="4">
        <v>19486</v>
      </c>
      <c r="I3799" s="4">
        <v>648.79</v>
      </c>
      <c r="J3799" s="4">
        <v>10781.36</v>
      </c>
      <c r="K3799" s="4">
        <v>8704.64</v>
      </c>
      <c r="L3799" s="2">
        <v>45291</v>
      </c>
      <c r="M3799" t="s">
        <v>6</v>
      </c>
    </row>
    <row r="3800" spans="1:13" ht="12.75" customHeight="1" x14ac:dyDescent="0.25">
      <c r="A3800" t="s">
        <v>5613</v>
      </c>
      <c r="B3800" t="s">
        <v>5528</v>
      </c>
      <c r="C3800" s="1">
        <v>35611</v>
      </c>
      <c r="D3800" s="2">
        <v>35611</v>
      </c>
      <c r="E3800" t="s">
        <v>107</v>
      </c>
      <c r="F3800" t="s">
        <v>1482</v>
      </c>
      <c r="G3800" t="s">
        <v>607</v>
      </c>
      <c r="H3800" s="4">
        <v>90</v>
      </c>
      <c r="I3800" s="4">
        <v>3.03</v>
      </c>
      <c r="J3800" s="4">
        <v>49.43</v>
      </c>
      <c r="K3800" s="4">
        <v>40.57</v>
      </c>
      <c r="L3800" s="2">
        <v>45291</v>
      </c>
      <c r="M3800" t="s">
        <v>6</v>
      </c>
    </row>
    <row r="3801" spans="1:13" ht="12.75" customHeight="1" x14ac:dyDescent="0.25">
      <c r="A3801" t="s">
        <v>5614</v>
      </c>
      <c r="B3801" t="s">
        <v>5520</v>
      </c>
      <c r="C3801" s="1">
        <v>35611</v>
      </c>
      <c r="D3801" s="2">
        <v>35611</v>
      </c>
      <c r="E3801" t="s">
        <v>107</v>
      </c>
      <c r="F3801" t="s">
        <v>1482</v>
      </c>
      <c r="G3801" t="s">
        <v>607</v>
      </c>
      <c r="H3801" s="4">
        <v>75859</v>
      </c>
      <c r="I3801" s="4">
        <v>2525.75</v>
      </c>
      <c r="J3801" s="4">
        <v>41971.89</v>
      </c>
      <c r="K3801" s="4">
        <v>33887.11</v>
      </c>
      <c r="L3801" s="2">
        <v>45291</v>
      </c>
      <c r="M3801" t="s">
        <v>6</v>
      </c>
    </row>
    <row r="3802" spans="1:13" ht="12.75" customHeight="1" x14ac:dyDescent="0.25">
      <c r="A3802" t="s">
        <v>5615</v>
      </c>
      <c r="B3802" t="s">
        <v>5534</v>
      </c>
      <c r="C3802" s="1">
        <v>35611</v>
      </c>
      <c r="D3802" s="2">
        <v>35611</v>
      </c>
      <c r="E3802" t="s">
        <v>107</v>
      </c>
      <c r="F3802" t="s">
        <v>1482</v>
      </c>
      <c r="G3802" t="s">
        <v>607</v>
      </c>
      <c r="H3802" s="4">
        <v>224</v>
      </c>
      <c r="I3802" s="4">
        <v>7.49</v>
      </c>
      <c r="J3802" s="4">
        <v>123.53</v>
      </c>
      <c r="K3802" s="4">
        <v>100.47</v>
      </c>
      <c r="L3802" s="2">
        <v>45291</v>
      </c>
      <c r="M3802" t="s">
        <v>6</v>
      </c>
    </row>
    <row r="3803" spans="1:13" ht="12.75" customHeight="1" x14ac:dyDescent="0.25">
      <c r="A3803" t="s">
        <v>5616</v>
      </c>
      <c r="B3803" t="s">
        <v>5526</v>
      </c>
      <c r="C3803" s="1">
        <v>35611</v>
      </c>
      <c r="D3803" s="2">
        <v>35611</v>
      </c>
      <c r="E3803" t="s">
        <v>107</v>
      </c>
      <c r="F3803" t="s">
        <v>1482</v>
      </c>
      <c r="G3803" t="s">
        <v>607</v>
      </c>
      <c r="H3803" s="4">
        <v>428</v>
      </c>
      <c r="I3803" s="4">
        <v>14.23</v>
      </c>
      <c r="J3803" s="4">
        <v>237.11</v>
      </c>
      <c r="K3803" s="4">
        <v>190.89</v>
      </c>
      <c r="L3803" s="2">
        <v>45291</v>
      </c>
      <c r="M3803" t="s">
        <v>6</v>
      </c>
    </row>
    <row r="3804" spans="1:13" ht="12.75" customHeight="1" x14ac:dyDescent="0.25">
      <c r="A3804" t="s">
        <v>5617</v>
      </c>
      <c r="B3804" t="s">
        <v>5572</v>
      </c>
      <c r="C3804" s="1">
        <v>35611</v>
      </c>
      <c r="D3804" s="2">
        <v>35611</v>
      </c>
      <c r="E3804" t="s">
        <v>107</v>
      </c>
      <c r="F3804" t="s">
        <v>1482</v>
      </c>
      <c r="G3804" t="s">
        <v>607</v>
      </c>
      <c r="H3804" s="4">
        <v>2460</v>
      </c>
      <c r="I3804" s="4">
        <v>81.88</v>
      </c>
      <c r="J3804" s="4">
        <v>1361.48</v>
      </c>
      <c r="K3804" s="4">
        <v>1098.52</v>
      </c>
      <c r="L3804" s="2">
        <v>45291</v>
      </c>
      <c r="M3804" t="s">
        <v>6</v>
      </c>
    </row>
    <row r="3805" spans="1:13" ht="12.75" customHeight="1" x14ac:dyDescent="0.25">
      <c r="A3805" t="s">
        <v>5618</v>
      </c>
      <c r="B3805" t="s">
        <v>5522</v>
      </c>
      <c r="C3805" s="1">
        <v>35611</v>
      </c>
      <c r="D3805" s="2">
        <v>35611</v>
      </c>
      <c r="E3805" t="s">
        <v>107</v>
      </c>
      <c r="F3805" t="s">
        <v>1482</v>
      </c>
      <c r="G3805" t="s">
        <v>607</v>
      </c>
      <c r="H3805" s="4">
        <v>4588</v>
      </c>
      <c r="I3805" s="4">
        <v>152.78</v>
      </c>
      <c r="J3805" s="4">
        <v>2538.27</v>
      </c>
      <c r="K3805" s="4">
        <v>2049.73</v>
      </c>
      <c r="L3805" s="2">
        <v>45291</v>
      </c>
      <c r="M3805" t="s">
        <v>6</v>
      </c>
    </row>
    <row r="3806" spans="1:13" ht="12.75" customHeight="1" x14ac:dyDescent="0.25">
      <c r="A3806" t="s">
        <v>5619</v>
      </c>
      <c r="B3806" t="s">
        <v>5620</v>
      </c>
      <c r="C3806" s="1">
        <v>35611</v>
      </c>
      <c r="D3806" s="2">
        <v>35611</v>
      </c>
      <c r="E3806" t="s">
        <v>107</v>
      </c>
      <c r="F3806" t="s">
        <v>1482</v>
      </c>
      <c r="G3806" t="s">
        <v>607</v>
      </c>
      <c r="H3806" s="4">
        <v>477</v>
      </c>
      <c r="I3806" s="4">
        <v>15.92</v>
      </c>
      <c r="J3806" s="4">
        <v>263.35000000000002</v>
      </c>
      <c r="K3806" s="4">
        <v>213.65</v>
      </c>
      <c r="L3806" s="2">
        <v>45291</v>
      </c>
      <c r="M3806" t="s">
        <v>6</v>
      </c>
    </row>
    <row r="3807" spans="1:13" ht="12.75" customHeight="1" x14ac:dyDescent="0.25">
      <c r="A3807" t="s">
        <v>5621</v>
      </c>
      <c r="B3807" t="s">
        <v>5517</v>
      </c>
      <c r="C3807" s="1">
        <v>35976</v>
      </c>
      <c r="D3807" s="2">
        <v>35976</v>
      </c>
      <c r="E3807" t="s">
        <v>107</v>
      </c>
      <c r="F3807" t="s">
        <v>1482</v>
      </c>
      <c r="G3807" t="s">
        <v>610</v>
      </c>
      <c r="H3807" s="4">
        <v>11680</v>
      </c>
      <c r="I3807" s="4">
        <v>378.82</v>
      </c>
      <c r="J3807" s="4">
        <v>6218.63</v>
      </c>
      <c r="K3807" s="4">
        <v>5461.37</v>
      </c>
      <c r="L3807" s="2">
        <v>45291</v>
      </c>
      <c r="M3807" t="s">
        <v>6</v>
      </c>
    </row>
    <row r="3808" spans="1:13" ht="12.75" customHeight="1" x14ac:dyDescent="0.25">
      <c r="A3808" t="s">
        <v>5622</v>
      </c>
      <c r="B3808" t="s">
        <v>5522</v>
      </c>
      <c r="C3808" s="1">
        <v>35976</v>
      </c>
      <c r="D3808" s="2">
        <v>35976</v>
      </c>
      <c r="E3808" t="s">
        <v>107</v>
      </c>
      <c r="F3808" t="s">
        <v>1482</v>
      </c>
      <c r="G3808" t="s">
        <v>610</v>
      </c>
      <c r="H3808" s="4">
        <v>9954</v>
      </c>
      <c r="I3808" s="4">
        <v>322.83999999999997</v>
      </c>
      <c r="J3808" s="4">
        <v>5299.68</v>
      </c>
      <c r="K3808" s="4">
        <v>4654.32</v>
      </c>
      <c r="L3808" s="2">
        <v>45291</v>
      </c>
      <c r="M3808" t="s">
        <v>6</v>
      </c>
    </row>
    <row r="3809" spans="1:13" ht="12.75" customHeight="1" x14ac:dyDescent="0.25">
      <c r="A3809" t="s">
        <v>5623</v>
      </c>
      <c r="B3809" t="s">
        <v>5577</v>
      </c>
      <c r="C3809" s="1">
        <v>35976</v>
      </c>
      <c r="D3809" s="2">
        <v>35976</v>
      </c>
      <c r="E3809" t="s">
        <v>107</v>
      </c>
      <c r="F3809" t="s">
        <v>1482</v>
      </c>
      <c r="G3809" t="s">
        <v>610</v>
      </c>
      <c r="H3809" s="4">
        <v>35</v>
      </c>
      <c r="I3809" s="4">
        <v>1.1599999999999999</v>
      </c>
      <c r="J3809" s="4">
        <v>18.27</v>
      </c>
      <c r="K3809" s="4">
        <v>16.73</v>
      </c>
      <c r="L3809" s="2">
        <v>45291</v>
      </c>
      <c r="M3809" t="s">
        <v>6</v>
      </c>
    </row>
    <row r="3810" spans="1:13" ht="12.75" customHeight="1" x14ac:dyDescent="0.25">
      <c r="A3810" t="s">
        <v>5624</v>
      </c>
      <c r="B3810" t="s">
        <v>991</v>
      </c>
      <c r="C3810" s="1">
        <v>35976</v>
      </c>
      <c r="D3810" s="2">
        <v>35976</v>
      </c>
      <c r="E3810" t="s">
        <v>107</v>
      </c>
      <c r="F3810" t="s">
        <v>1482</v>
      </c>
      <c r="G3810" t="s">
        <v>610</v>
      </c>
      <c r="H3810" s="4">
        <v>388</v>
      </c>
      <c r="I3810" s="4">
        <v>12.62</v>
      </c>
      <c r="J3810" s="4">
        <v>206.11</v>
      </c>
      <c r="K3810" s="4">
        <v>181.89</v>
      </c>
      <c r="L3810" s="2">
        <v>45291</v>
      </c>
      <c r="M3810" t="s">
        <v>6</v>
      </c>
    </row>
    <row r="3811" spans="1:13" ht="12.75" customHeight="1" x14ac:dyDescent="0.25">
      <c r="A3811" t="s">
        <v>5625</v>
      </c>
      <c r="B3811" t="s">
        <v>5520</v>
      </c>
      <c r="C3811" s="1">
        <v>35976</v>
      </c>
      <c r="D3811" s="2">
        <v>35976</v>
      </c>
      <c r="E3811" t="s">
        <v>107</v>
      </c>
      <c r="F3811" t="s">
        <v>1482</v>
      </c>
      <c r="G3811" t="s">
        <v>610</v>
      </c>
      <c r="H3811" s="4">
        <v>102070</v>
      </c>
      <c r="I3811" s="4">
        <v>3310.43</v>
      </c>
      <c r="J3811" s="4">
        <v>54344.639999999999</v>
      </c>
      <c r="K3811" s="4">
        <v>47725.36</v>
      </c>
      <c r="L3811" s="2">
        <v>45291</v>
      </c>
      <c r="M3811" t="s">
        <v>6</v>
      </c>
    </row>
    <row r="3812" spans="1:13" ht="12.75" customHeight="1" x14ac:dyDescent="0.25">
      <c r="A3812" t="s">
        <v>5626</v>
      </c>
      <c r="B3812" t="s">
        <v>5534</v>
      </c>
      <c r="C3812" s="1">
        <v>35976</v>
      </c>
      <c r="D3812" s="2">
        <v>35976</v>
      </c>
      <c r="E3812" t="s">
        <v>107</v>
      </c>
      <c r="F3812" t="s">
        <v>1482</v>
      </c>
      <c r="G3812" t="s">
        <v>610</v>
      </c>
      <c r="H3812" s="4">
        <v>418</v>
      </c>
      <c r="I3812" s="4">
        <v>13.54</v>
      </c>
      <c r="J3812" s="4">
        <v>222.83</v>
      </c>
      <c r="K3812" s="4">
        <v>195.17</v>
      </c>
      <c r="L3812" s="2">
        <v>45291</v>
      </c>
      <c r="M3812" t="s">
        <v>6</v>
      </c>
    </row>
    <row r="3813" spans="1:13" ht="12.75" customHeight="1" x14ac:dyDescent="0.25">
      <c r="A3813" t="s">
        <v>5627</v>
      </c>
      <c r="B3813" t="s">
        <v>5528</v>
      </c>
      <c r="C3813" s="1">
        <v>35976</v>
      </c>
      <c r="D3813" s="2">
        <v>35976</v>
      </c>
      <c r="E3813" t="s">
        <v>107</v>
      </c>
      <c r="F3813" t="s">
        <v>1482</v>
      </c>
      <c r="G3813" t="s">
        <v>610</v>
      </c>
      <c r="H3813" s="4">
        <v>61</v>
      </c>
      <c r="I3813" s="4">
        <v>2.0099999999999998</v>
      </c>
      <c r="J3813" s="4">
        <v>32.07</v>
      </c>
      <c r="K3813" s="4">
        <v>28.93</v>
      </c>
      <c r="L3813" s="2">
        <v>45291</v>
      </c>
      <c r="M3813" t="s">
        <v>6</v>
      </c>
    </row>
    <row r="3814" spans="1:13" ht="12.75" customHeight="1" x14ac:dyDescent="0.25">
      <c r="A3814" t="s">
        <v>5628</v>
      </c>
      <c r="B3814" t="s">
        <v>5581</v>
      </c>
      <c r="C3814" s="1">
        <v>35976</v>
      </c>
      <c r="D3814" s="2">
        <v>35976</v>
      </c>
      <c r="E3814" t="s">
        <v>107</v>
      </c>
      <c r="F3814" t="s">
        <v>1482</v>
      </c>
      <c r="G3814" t="s">
        <v>610</v>
      </c>
      <c r="H3814" s="4">
        <v>659</v>
      </c>
      <c r="I3814" s="4">
        <v>21.4</v>
      </c>
      <c r="J3814" s="4">
        <v>350.55</v>
      </c>
      <c r="K3814" s="4">
        <v>308.45</v>
      </c>
      <c r="L3814" s="2">
        <v>45291</v>
      </c>
      <c r="M3814" t="s">
        <v>6</v>
      </c>
    </row>
    <row r="3815" spans="1:13" ht="12.75" customHeight="1" x14ac:dyDescent="0.25">
      <c r="A3815" t="s">
        <v>5629</v>
      </c>
      <c r="B3815" t="s">
        <v>5551</v>
      </c>
      <c r="C3815" s="1">
        <v>35976</v>
      </c>
      <c r="D3815" s="2">
        <v>35976</v>
      </c>
      <c r="E3815" t="s">
        <v>107</v>
      </c>
      <c r="F3815" t="s">
        <v>1482</v>
      </c>
      <c r="G3815" t="s">
        <v>610</v>
      </c>
      <c r="H3815" s="4">
        <v>1259</v>
      </c>
      <c r="I3815" s="4">
        <v>40.86</v>
      </c>
      <c r="J3815" s="4">
        <v>670.01</v>
      </c>
      <c r="K3815" s="4">
        <v>588.99</v>
      </c>
      <c r="L3815" s="2">
        <v>45291</v>
      </c>
      <c r="M3815" t="s">
        <v>6</v>
      </c>
    </row>
    <row r="3816" spans="1:13" ht="12.75" customHeight="1" x14ac:dyDescent="0.25">
      <c r="A3816" t="s">
        <v>5630</v>
      </c>
      <c r="B3816" t="s">
        <v>5599</v>
      </c>
      <c r="C3816" s="1">
        <v>35976</v>
      </c>
      <c r="D3816" s="2">
        <v>35976</v>
      </c>
      <c r="E3816" t="s">
        <v>107</v>
      </c>
      <c r="F3816" t="s">
        <v>1482</v>
      </c>
      <c r="G3816" t="s">
        <v>610</v>
      </c>
      <c r="H3816" s="4">
        <v>564</v>
      </c>
      <c r="I3816" s="4">
        <v>18.260000000000002</v>
      </c>
      <c r="J3816" s="4">
        <v>300.7</v>
      </c>
      <c r="K3816" s="4">
        <v>263.3</v>
      </c>
      <c r="L3816" s="2">
        <v>45291</v>
      </c>
      <c r="M3816" t="s">
        <v>6</v>
      </c>
    </row>
    <row r="3817" spans="1:13" ht="12.75" customHeight="1" x14ac:dyDescent="0.25">
      <c r="A3817" t="s">
        <v>5631</v>
      </c>
      <c r="B3817" t="s">
        <v>5572</v>
      </c>
      <c r="C3817" s="1">
        <v>35976</v>
      </c>
      <c r="D3817" s="2">
        <v>35976</v>
      </c>
      <c r="E3817" t="s">
        <v>107</v>
      </c>
      <c r="F3817" t="s">
        <v>1482</v>
      </c>
      <c r="G3817" t="s">
        <v>610</v>
      </c>
      <c r="H3817" s="4">
        <v>2243</v>
      </c>
      <c r="I3817" s="4">
        <v>72.73</v>
      </c>
      <c r="J3817" s="4">
        <v>1194.52</v>
      </c>
      <c r="K3817" s="4">
        <v>1048.48</v>
      </c>
      <c r="L3817" s="2">
        <v>45291</v>
      </c>
      <c r="M3817" t="s">
        <v>6</v>
      </c>
    </row>
    <row r="3818" spans="1:13" ht="12.75" customHeight="1" x14ac:dyDescent="0.25">
      <c r="A3818" t="s">
        <v>5632</v>
      </c>
      <c r="B3818" t="s">
        <v>5633</v>
      </c>
      <c r="C3818" s="1">
        <v>35976</v>
      </c>
      <c r="D3818" s="2">
        <v>35976</v>
      </c>
      <c r="E3818" t="s">
        <v>107</v>
      </c>
      <c r="F3818" t="s">
        <v>1482</v>
      </c>
      <c r="G3818" t="s">
        <v>610</v>
      </c>
      <c r="H3818" s="4">
        <v>456</v>
      </c>
      <c r="I3818" s="4">
        <v>14.81</v>
      </c>
      <c r="J3818" s="4">
        <v>242.57</v>
      </c>
      <c r="K3818" s="4">
        <v>213.43</v>
      </c>
      <c r="L3818" s="2">
        <v>45291</v>
      </c>
      <c r="M3818" t="s">
        <v>6</v>
      </c>
    </row>
    <row r="3819" spans="1:13" ht="12.75" customHeight="1" x14ac:dyDescent="0.25">
      <c r="A3819" t="s">
        <v>5634</v>
      </c>
      <c r="B3819" t="s">
        <v>5635</v>
      </c>
      <c r="C3819" s="1">
        <v>35976</v>
      </c>
      <c r="D3819" s="2">
        <v>35976</v>
      </c>
      <c r="E3819" t="s">
        <v>107</v>
      </c>
      <c r="F3819" t="s">
        <v>1482</v>
      </c>
      <c r="G3819" t="s">
        <v>610</v>
      </c>
      <c r="H3819" s="4">
        <v>400</v>
      </c>
      <c r="I3819" s="4">
        <v>12.97</v>
      </c>
      <c r="J3819" s="4">
        <v>212.98</v>
      </c>
      <c r="K3819" s="4">
        <v>187.02</v>
      </c>
      <c r="L3819" s="2">
        <v>45291</v>
      </c>
      <c r="M3819" t="s">
        <v>6</v>
      </c>
    </row>
    <row r="3820" spans="1:13" ht="12.75" customHeight="1" x14ac:dyDescent="0.25">
      <c r="A3820" t="s">
        <v>5636</v>
      </c>
      <c r="B3820" t="s">
        <v>786</v>
      </c>
      <c r="C3820" s="1">
        <v>35976</v>
      </c>
      <c r="D3820" s="2">
        <v>35976</v>
      </c>
      <c r="E3820" t="s">
        <v>107</v>
      </c>
      <c r="F3820" t="s">
        <v>1482</v>
      </c>
      <c r="G3820" t="s">
        <v>610</v>
      </c>
      <c r="H3820" s="4">
        <v>1782</v>
      </c>
      <c r="I3820" s="4">
        <v>57.81</v>
      </c>
      <c r="J3820" s="4">
        <v>948.53</v>
      </c>
      <c r="K3820" s="4">
        <v>833.47</v>
      </c>
      <c r="L3820" s="2">
        <v>45291</v>
      </c>
      <c r="M3820" t="s">
        <v>6</v>
      </c>
    </row>
    <row r="3821" spans="1:13" ht="12.75" customHeight="1" x14ac:dyDescent="0.25">
      <c r="A3821" t="s">
        <v>5637</v>
      </c>
      <c r="B3821" t="s">
        <v>5638</v>
      </c>
      <c r="C3821" s="1">
        <v>35976</v>
      </c>
      <c r="D3821" s="2">
        <v>35976</v>
      </c>
      <c r="E3821" t="s">
        <v>107</v>
      </c>
      <c r="F3821" t="s">
        <v>1482</v>
      </c>
      <c r="G3821" t="s">
        <v>610</v>
      </c>
      <c r="H3821" s="4">
        <v>2001</v>
      </c>
      <c r="I3821" s="4">
        <v>64.900000000000006</v>
      </c>
      <c r="J3821" s="4">
        <v>1065.3699999999999</v>
      </c>
      <c r="K3821" s="4">
        <v>935.63</v>
      </c>
      <c r="L3821" s="2">
        <v>45291</v>
      </c>
      <c r="M3821" t="s">
        <v>6</v>
      </c>
    </row>
    <row r="3822" spans="1:13" ht="12.75" customHeight="1" x14ac:dyDescent="0.25">
      <c r="A3822" t="s">
        <v>5639</v>
      </c>
      <c r="B3822" t="s">
        <v>5640</v>
      </c>
      <c r="C3822" s="1">
        <v>35976</v>
      </c>
      <c r="D3822" s="2">
        <v>35976</v>
      </c>
      <c r="E3822" t="s">
        <v>107</v>
      </c>
      <c r="F3822" t="s">
        <v>1482</v>
      </c>
      <c r="G3822" t="s">
        <v>610</v>
      </c>
      <c r="H3822" s="4">
        <v>265</v>
      </c>
      <c r="I3822" s="4">
        <v>8.6300000000000008</v>
      </c>
      <c r="J3822" s="4">
        <v>140.53</v>
      </c>
      <c r="K3822" s="4">
        <v>124.47</v>
      </c>
      <c r="L3822" s="2">
        <v>45291</v>
      </c>
      <c r="M3822" t="s">
        <v>6</v>
      </c>
    </row>
    <row r="3823" spans="1:13" ht="12.75" customHeight="1" x14ac:dyDescent="0.25">
      <c r="A3823" t="s">
        <v>5641</v>
      </c>
      <c r="B3823" t="s">
        <v>5642</v>
      </c>
      <c r="C3823" s="1">
        <v>35976</v>
      </c>
      <c r="D3823" s="2">
        <v>37377</v>
      </c>
      <c r="E3823" t="s">
        <v>107</v>
      </c>
      <c r="F3823" t="s">
        <v>1482</v>
      </c>
      <c r="G3823" t="s">
        <v>5643</v>
      </c>
      <c r="H3823" s="4">
        <v>1503.95</v>
      </c>
      <c r="I3823" s="4">
        <v>45.64</v>
      </c>
      <c r="J3823" s="4">
        <v>667.3</v>
      </c>
      <c r="K3823" s="4">
        <v>836.65</v>
      </c>
      <c r="L3823" s="2">
        <v>45291</v>
      </c>
      <c r="M3823" t="s">
        <v>6</v>
      </c>
    </row>
    <row r="3824" spans="1:13" ht="12.75" customHeight="1" x14ac:dyDescent="0.25">
      <c r="A3824" t="s">
        <v>5644</v>
      </c>
      <c r="B3824" t="s">
        <v>5645</v>
      </c>
      <c r="C3824" s="1">
        <v>36191</v>
      </c>
      <c r="D3824" s="2">
        <v>36192</v>
      </c>
      <c r="E3824" t="s">
        <v>107</v>
      </c>
      <c r="F3824" t="s">
        <v>1482</v>
      </c>
      <c r="G3824" t="s">
        <v>5646</v>
      </c>
      <c r="H3824" s="4">
        <v>6481.62</v>
      </c>
      <c r="I3824" s="4">
        <v>210.24</v>
      </c>
      <c r="J3824" s="4">
        <v>3310.56</v>
      </c>
      <c r="K3824" s="4">
        <v>3171.06</v>
      </c>
      <c r="L3824" s="2">
        <v>45291</v>
      </c>
      <c r="M3824" t="s">
        <v>6</v>
      </c>
    </row>
    <row r="3825" spans="1:13" ht="12.75" customHeight="1" x14ac:dyDescent="0.25">
      <c r="A3825" t="s">
        <v>5647</v>
      </c>
      <c r="B3825" t="s">
        <v>5648</v>
      </c>
      <c r="C3825" s="1">
        <v>36219</v>
      </c>
      <c r="D3825" s="2">
        <v>36220</v>
      </c>
      <c r="E3825" t="s">
        <v>107</v>
      </c>
      <c r="F3825" t="s">
        <v>1482</v>
      </c>
      <c r="G3825" t="s">
        <v>5649</v>
      </c>
      <c r="H3825" s="4">
        <v>7231.52</v>
      </c>
      <c r="I3825" s="4">
        <v>234.09</v>
      </c>
      <c r="J3825" s="4">
        <v>3681.11</v>
      </c>
      <c r="K3825" s="4">
        <v>3550.41</v>
      </c>
      <c r="L3825" s="2">
        <v>45291</v>
      </c>
      <c r="M3825" t="s">
        <v>6</v>
      </c>
    </row>
    <row r="3826" spans="1:13" ht="12.75" customHeight="1" x14ac:dyDescent="0.25">
      <c r="A3826" t="s">
        <v>5650</v>
      </c>
      <c r="B3826" t="s">
        <v>5651</v>
      </c>
      <c r="C3826" s="1">
        <v>36250</v>
      </c>
      <c r="D3826" s="2">
        <v>36251</v>
      </c>
      <c r="E3826" t="s">
        <v>107</v>
      </c>
      <c r="F3826" t="s">
        <v>1482</v>
      </c>
      <c r="G3826" t="s">
        <v>5652</v>
      </c>
      <c r="H3826" s="4">
        <v>11601.44</v>
      </c>
      <c r="I3826" s="4">
        <v>374.81</v>
      </c>
      <c r="J3826" s="4">
        <v>5885.53</v>
      </c>
      <c r="K3826" s="4">
        <v>5715.91</v>
      </c>
      <c r="L3826" s="2">
        <v>45291</v>
      </c>
      <c r="M3826" t="s">
        <v>6</v>
      </c>
    </row>
    <row r="3827" spans="1:13" ht="12.75" customHeight="1" x14ac:dyDescent="0.25">
      <c r="A3827" t="s">
        <v>5653</v>
      </c>
      <c r="B3827" t="s">
        <v>5654</v>
      </c>
      <c r="C3827" s="1">
        <v>36280</v>
      </c>
      <c r="D3827" s="2">
        <v>36281</v>
      </c>
      <c r="E3827" t="s">
        <v>107</v>
      </c>
      <c r="F3827" t="s">
        <v>1482</v>
      </c>
      <c r="G3827" t="s">
        <v>5655</v>
      </c>
      <c r="H3827" s="4">
        <v>15845.17</v>
      </c>
      <c r="I3827" s="4">
        <v>510.93</v>
      </c>
      <c r="J3827" s="4">
        <v>8010.91</v>
      </c>
      <c r="K3827" s="4">
        <v>7834.26</v>
      </c>
      <c r="L3827" s="2">
        <v>45291</v>
      </c>
      <c r="M3827" t="s">
        <v>6</v>
      </c>
    </row>
    <row r="3828" spans="1:13" ht="12.75" customHeight="1" x14ac:dyDescent="0.25">
      <c r="A3828" t="s">
        <v>5656</v>
      </c>
      <c r="B3828" t="s">
        <v>5657</v>
      </c>
      <c r="C3828" s="1">
        <v>36341</v>
      </c>
      <c r="D3828" s="2">
        <v>36341</v>
      </c>
      <c r="E3828" t="s">
        <v>107</v>
      </c>
      <c r="F3828" t="s">
        <v>1482</v>
      </c>
      <c r="G3828" t="s">
        <v>5658</v>
      </c>
      <c r="H3828" s="4">
        <v>184122.51</v>
      </c>
      <c r="I3828" s="4">
        <v>5944.26</v>
      </c>
      <c r="J3828" s="4">
        <v>92481.83</v>
      </c>
      <c r="K3828" s="4">
        <v>91640.68</v>
      </c>
      <c r="L3828" s="2">
        <v>45291</v>
      </c>
      <c r="M3828" t="s">
        <v>6</v>
      </c>
    </row>
    <row r="3829" spans="1:13" ht="12.75" customHeight="1" x14ac:dyDescent="0.25">
      <c r="A3829" t="s">
        <v>5659</v>
      </c>
      <c r="B3829" t="s">
        <v>5660</v>
      </c>
      <c r="C3829" s="1">
        <v>36341</v>
      </c>
      <c r="D3829" s="2">
        <v>36342</v>
      </c>
      <c r="E3829" t="s">
        <v>107</v>
      </c>
      <c r="F3829" t="s">
        <v>1482</v>
      </c>
      <c r="G3829" t="s">
        <v>5661</v>
      </c>
      <c r="H3829" s="4">
        <v>18123.43</v>
      </c>
      <c r="I3829" s="4">
        <v>582.14</v>
      </c>
      <c r="J3829" s="4">
        <v>9100.2000000000007</v>
      </c>
      <c r="K3829" s="4">
        <v>9023.23</v>
      </c>
      <c r="L3829" s="2">
        <v>45291</v>
      </c>
      <c r="M3829" t="s">
        <v>6</v>
      </c>
    </row>
    <row r="3830" spans="1:13" ht="12.75" customHeight="1" x14ac:dyDescent="0.25">
      <c r="A3830" t="s">
        <v>5662</v>
      </c>
      <c r="B3830" t="s">
        <v>5663</v>
      </c>
      <c r="C3830" s="1">
        <v>36708</v>
      </c>
      <c r="D3830" s="2">
        <v>36708</v>
      </c>
      <c r="E3830" t="s">
        <v>107</v>
      </c>
      <c r="F3830" t="s">
        <v>1482</v>
      </c>
      <c r="G3830" t="s">
        <v>5664</v>
      </c>
      <c r="H3830" s="4">
        <v>167061.42000000001</v>
      </c>
      <c r="I3830" s="4">
        <v>5250.5</v>
      </c>
      <c r="J3830" s="4">
        <v>80428.19</v>
      </c>
      <c r="K3830" s="4">
        <v>86633.23</v>
      </c>
      <c r="L3830" s="2">
        <v>45291</v>
      </c>
      <c r="M3830" t="s">
        <v>6</v>
      </c>
    </row>
    <row r="3831" spans="1:13" ht="12.75" customHeight="1" x14ac:dyDescent="0.25">
      <c r="A3831" t="s">
        <v>5665</v>
      </c>
      <c r="B3831" t="s">
        <v>5666</v>
      </c>
      <c r="C3831" s="1">
        <v>36922</v>
      </c>
      <c r="D3831" s="2">
        <v>37073</v>
      </c>
      <c r="E3831" t="s">
        <v>107</v>
      </c>
      <c r="F3831" t="s">
        <v>1482</v>
      </c>
      <c r="G3831" t="s">
        <v>5667</v>
      </c>
      <c r="H3831" s="4">
        <v>5815.56</v>
      </c>
      <c r="I3831" s="4">
        <v>179.18</v>
      </c>
      <c r="J3831" s="4">
        <v>2679.85</v>
      </c>
      <c r="K3831" s="4">
        <v>3135.71</v>
      </c>
      <c r="L3831" s="2">
        <v>45291</v>
      </c>
      <c r="M3831" t="s">
        <v>6</v>
      </c>
    </row>
    <row r="3832" spans="1:13" ht="12.75" customHeight="1" x14ac:dyDescent="0.25">
      <c r="A3832" t="s">
        <v>5668</v>
      </c>
      <c r="B3832" t="s">
        <v>5669</v>
      </c>
      <c r="C3832" s="1">
        <v>36922</v>
      </c>
      <c r="D3832" s="2">
        <v>37073</v>
      </c>
      <c r="E3832" t="s">
        <v>107</v>
      </c>
      <c r="F3832" t="s">
        <v>1482</v>
      </c>
      <c r="G3832" t="s">
        <v>5667</v>
      </c>
      <c r="H3832" s="4">
        <v>456.12</v>
      </c>
      <c r="I3832" s="4">
        <v>14.06</v>
      </c>
      <c r="J3832" s="4">
        <v>210.14</v>
      </c>
      <c r="K3832" s="4">
        <v>245.98</v>
      </c>
      <c r="L3832" s="2">
        <v>45291</v>
      </c>
      <c r="M3832" t="s">
        <v>6</v>
      </c>
    </row>
    <row r="3833" spans="1:13" ht="12.75" customHeight="1" x14ac:dyDescent="0.25">
      <c r="A3833" t="s">
        <v>5670</v>
      </c>
      <c r="B3833" t="s">
        <v>5671</v>
      </c>
      <c r="C3833" s="1">
        <v>36922</v>
      </c>
      <c r="D3833" s="2">
        <v>37073</v>
      </c>
      <c r="E3833" t="s">
        <v>107</v>
      </c>
      <c r="F3833" t="s">
        <v>1482</v>
      </c>
      <c r="G3833" t="s">
        <v>5667</v>
      </c>
      <c r="H3833" s="4">
        <v>1420.1</v>
      </c>
      <c r="I3833" s="4">
        <v>43.76</v>
      </c>
      <c r="J3833" s="4">
        <v>654.37</v>
      </c>
      <c r="K3833" s="4">
        <v>765.73</v>
      </c>
      <c r="L3833" s="2">
        <v>45291</v>
      </c>
      <c r="M3833" t="s">
        <v>6</v>
      </c>
    </row>
    <row r="3834" spans="1:13" ht="12.75" customHeight="1" x14ac:dyDescent="0.25">
      <c r="A3834" t="s">
        <v>5672</v>
      </c>
      <c r="B3834" t="s">
        <v>5666</v>
      </c>
      <c r="C3834" s="1">
        <v>36950</v>
      </c>
      <c r="D3834" s="2">
        <v>37073</v>
      </c>
      <c r="E3834" t="s">
        <v>107</v>
      </c>
      <c r="F3834" t="s">
        <v>1482</v>
      </c>
      <c r="G3834" t="s">
        <v>5667</v>
      </c>
      <c r="H3834" s="4">
        <v>2173.86</v>
      </c>
      <c r="I3834" s="4">
        <v>66.98</v>
      </c>
      <c r="J3834" s="4">
        <v>1001.8</v>
      </c>
      <c r="K3834" s="4">
        <v>1172.06</v>
      </c>
      <c r="L3834" s="2">
        <v>45291</v>
      </c>
      <c r="M3834" t="s">
        <v>6</v>
      </c>
    </row>
    <row r="3835" spans="1:13" ht="12.75" customHeight="1" x14ac:dyDescent="0.25">
      <c r="A3835" t="s">
        <v>5673</v>
      </c>
      <c r="B3835" t="s">
        <v>5669</v>
      </c>
      <c r="C3835" s="1">
        <v>36950</v>
      </c>
      <c r="D3835" s="2">
        <v>37073</v>
      </c>
      <c r="E3835" t="s">
        <v>107</v>
      </c>
      <c r="F3835" t="s">
        <v>1482</v>
      </c>
      <c r="G3835" t="s">
        <v>5667</v>
      </c>
      <c r="H3835" s="4">
        <v>242.48</v>
      </c>
      <c r="I3835" s="4">
        <v>7.47</v>
      </c>
      <c r="J3835" s="4">
        <v>111.75</v>
      </c>
      <c r="K3835" s="4">
        <v>130.72999999999999</v>
      </c>
      <c r="L3835" s="2">
        <v>45291</v>
      </c>
      <c r="M3835" t="s">
        <v>6</v>
      </c>
    </row>
    <row r="3836" spans="1:13" ht="12.75" customHeight="1" x14ac:dyDescent="0.25">
      <c r="A3836" t="s">
        <v>5674</v>
      </c>
      <c r="B3836" t="s">
        <v>5671</v>
      </c>
      <c r="C3836" s="1">
        <v>36950</v>
      </c>
      <c r="D3836" s="2">
        <v>37073</v>
      </c>
      <c r="E3836" t="s">
        <v>107</v>
      </c>
      <c r="F3836" t="s">
        <v>1482</v>
      </c>
      <c r="G3836" t="s">
        <v>5667</v>
      </c>
      <c r="H3836" s="4">
        <v>149.96</v>
      </c>
      <c r="I3836" s="4">
        <v>4.62</v>
      </c>
      <c r="J3836" s="4">
        <v>69.12</v>
      </c>
      <c r="K3836" s="4">
        <v>80.84</v>
      </c>
      <c r="L3836" s="2">
        <v>45291</v>
      </c>
      <c r="M3836" t="s">
        <v>6</v>
      </c>
    </row>
    <row r="3837" spans="1:13" ht="12.75" customHeight="1" x14ac:dyDescent="0.25">
      <c r="A3837" t="s">
        <v>5675</v>
      </c>
      <c r="B3837" t="s">
        <v>5666</v>
      </c>
      <c r="C3837" s="1">
        <v>36981</v>
      </c>
      <c r="D3837" s="2">
        <v>37073</v>
      </c>
      <c r="E3837" t="s">
        <v>107</v>
      </c>
      <c r="F3837" t="s">
        <v>1482</v>
      </c>
      <c r="G3837" t="s">
        <v>5667</v>
      </c>
      <c r="H3837" s="4">
        <v>7640.78</v>
      </c>
      <c r="I3837" s="4">
        <v>235.42</v>
      </c>
      <c r="J3837" s="4">
        <v>3520.98</v>
      </c>
      <c r="K3837" s="4">
        <v>4119.8</v>
      </c>
      <c r="L3837" s="2">
        <v>45291</v>
      </c>
      <c r="M3837" t="s">
        <v>6</v>
      </c>
    </row>
    <row r="3838" spans="1:13" ht="12.75" customHeight="1" x14ac:dyDescent="0.25">
      <c r="A3838" t="s">
        <v>5676</v>
      </c>
      <c r="B3838" t="s">
        <v>5669</v>
      </c>
      <c r="C3838" s="1">
        <v>36981</v>
      </c>
      <c r="D3838" s="2">
        <v>37073</v>
      </c>
      <c r="E3838" t="s">
        <v>107</v>
      </c>
      <c r="F3838" t="s">
        <v>1482</v>
      </c>
      <c r="G3838" t="s">
        <v>5667</v>
      </c>
      <c r="H3838" s="4">
        <v>492.41</v>
      </c>
      <c r="I3838" s="4">
        <v>15.17</v>
      </c>
      <c r="J3838" s="4">
        <v>226.95</v>
      </c>
      <c r="K3838" s="4">
        <v>265.45999999999998</v>
      </c>
      <c r="L3838" s="2">
        <v>45291</v>
      </c>
      <c r="M3838" t="s">
        <v>6</v>
      </c>
    </row>
    <row r="3839" spans="1:13" ht="12.75" customHeight="1" x14ac:dyDescent="0.25">
      <c r="A3839" t="s">
        <v>5677</v>
      </c>
      <c r="B3839" t="s">
        <v>5678</v>
      </c>
      <c r="C3839" s="1">
        <v>36981</v>
      </c>
      <c r="D3839" s="2">
        <v>37073</v>
      </c>
      <c r="E3839" t="s">
        <v>107</v>
      </c>
      <c r="F3839" t="s">
        <v>1482</v>
      </c>
      <c r="G3839" t="s">
        <v>5667</v>
      </c>
      <c r="H3839" s="4">
        <v>4129.4799999999996</v>
      </c>
      <c r="I3839" s="4">
        <v>127.23</v>
      </c>
      <c r="J3839" s="4">
        <v>1902.91</v>
      </c>
      <c r="K3839" s="4">
        <v>2226.5700000000002</v>
      </c>
      <c r="L3839" s="2">
        <v>45291</v>
      </c>
      <c r="M3839" t="s">
        <v>6</v>
      </c>
    </row>
    <row r="3840" spans="1:13" ht="12.75" customHeight="1" x14ac:dyDescent="0.25">
      <c r="A3840" t="s">
        <v>5679</v>
      </c>
      <c r="B3840" t="s">
        <v>5666</v>
      </c>
      <c r="C3840" s="1">
        <v>37011</v>
      </c>
      <c r="D3840" s="2">
        <v>37073</v>
      </c>
      <c r="E3840" t="s">
        <v>107</v>
      </c>
      <c r="F3840" t="s">
        <v>1482</v>
      </c>
      <c r="G3840" t="s">
        <v>5667</v>
      </c>
      <c r="H3840" s="4">
        <v>8679.52</v>
      </c>
      <c r="I3840" s="4">
        <v>267.42</v>
      </c>
      <c r="J3840" s="4">
        <v>3999.62</v>
      </c>
      <c r="K3840" s="4">
        <v>4679.8999999999996</v>
      </c>
      <c r="L3840" s="2">
        <v>45291</v>
      </c>
      <c r="M3840" t="s">
        <v>6</v>
      </c>
    </row>
    <row r="3841" spans="1:13" ht="12.75" customHeight="1" x14ac:dyDescent="0.25">
      <c r="A3841" t="s">
        <v>5680</v>
      </c>
      <c r="B3841" t="s">
        <v>5669</v>
      </c>
      <c r="C3841" s="1">
        <v>37011</v>
      </c>
      <c r="D3841" s="2">
        <v>37073</v>
      </c>
      <c r="E3841" t="s">
        <v>107</v>
      </c>
      <c r="F3841" t="s">
        <v>1482</v>
      </c>
      <c r="G3841" t="s">
        <v>5667</v>
      </c>
      <c r="H3841" s="4">
        <v>1254.3399999999999</v>
      </c>
      <c r="I3841" s="4">
        <v>38.64</v>
      </c>
      <c r="J3841" s="4">
        <v>578.07000000000005</v>
      </c>
      <c r="K3841" s="4">
        <v>676.27</v>
      </c>
      <c r="L3841" s="2">
        <v>45291</v>
      </c>
      <c r="M3841" t="s">
        <v>6</v>
      </c>
    </row>
    <row r="3842" spans="1:13" ht="12.75" customHeight="1" x14ac:dyDescent="0.25">
      <c r="A3842" t="s">
        <v>5681</v>
      </c>
      <c r="B3842" t="s">
        <v>5666</v>
      </c>
      <c r="C3842" s="1">
        <v>37042</v>
      </c>
      <c r="D3842" s="2">
        <v>37073</v>
      </c>
      <c r="E3842" t="s">
        <v>107</v>
      </c>
      <c r="F3842" t="s">
        <v>1482</v>
      </c>
      <c r="G3842" t="s">
        <v>5667</v>
      </c>
      <c r="H3842" s="4">
        <v>14509.59</v>
      </c>
      <c r="I3842" s="4">
        <v>447.06</v>
      </c>
      <c r="J3842" s="4">
        <v>6686.14</v>
      </c>
      <c r="K3842" s="4">
        <v>7823.45</v>
      </c>
      <c r="L3842" s="2">
        <v>45291</v>
      </c>
      <c r="M3842" t="s">
        <v>6</v>
      </c>
    </row>
    <row r="3843" spans="1:13" ht="12.75" customHeight="1" x14ac:dyDescent="0.25">
      <c r="A3843" t="s">
        <v>5682</v>
      </c>
      <c r="B3843" t="s">
        <v>5669</v>
      </c>
      <c r="C3843" s="1">
        <v>37042</v>
      </c>
      <c r="D3843" s="2">
        <v>37073</v>
      </c>
      <c r="E3843" t="s">
        <v>107</v>
      </c>
      <c r="F3843" t="s">
        <v>1482</v>
      </c>
      <c r="G3843" t="s">
        <v>5667</v>
      </c>
      <c r="H3843" s="4">
        <v>2749.97</v>
      </c>
      <c r="I3843" s="4">
        <v>84.73</v>
      </c>
      <c r="J3843" s="4">
        <v>1267.23</v>
      </c>
      <c r="K3843" s="4">
        <v>1482.74</v>
      </c>
      <c r="L3843" s="2">
        <v>45291</v>
      </c>
      <c r="M3843" t="s">
        <v>6</v>
      </c>
    </row>
    <row r="3844" spans="1:13" ht="12.75" customHeight="1" x14ac:dyDescent="0.25">
      <c r="A3844" t="s">
        <v>5683</v>
      </c>
      <c r="B3844" t="s">
        <v>5666</v>
      </c>
      <c r="C3844" s="1">
        <v>37072</v>
      </c>
      <c r="D3844" s="2">
        <v>37073</v>
      </c>
      <c r="E3844" t="s">
        <v>107</v>
      </c>
      <c r="F3844" t="s">
        <v>1482</v>
      </c>
      <c r="G3844" t="s">
        <v>5667</v>
      </c>
      <c r="H3844" s="4">
        <v>14503.53</v>
      </c>
      <c r="I3844" s="4">
        <v>446.87</v>
      </c>
      <c r="J3844" s="4">
        <v>6683.38</v>
      </c>
      <c r="K3844" s="4">
        <v>7820.15</v>
      </c>
      <c r="L3844" s="2">
        <v>45291</v>
      </c>
      <c r="M3844" t="s">
        <v>6</v>
      </c>
    </row>
    <row r="3845" spans="1:13" ht="12.75" customHeight="1" x14ac:dyDescent="0.25">
      <c r="A3845" t="s">
        <v>5684</v>
      </c>
      <c r="B3845" t="s">
        <v>5669</v>
      </c>
      <c r="C3845" s="1">
        <v>37072</v>
      </c>
      <c r="D3845" s="2">
        <v>37073</v>
      </c>
      <c r="E3845" t="s">
        <v>107</v>
      </c>
      <c r="F3845" t="s">
        <v>1482</v>
      </c>
      <c r="G3845" t="s">
        <v>5667</v>
      </c>
      <c r="H3845" s="4">
        <v>630.20000000000005</v>
      </c>
      <c r="I3845" s="4">
        <v>19.420000000000002</v>
      </c>
      <c r="J3845" s="4">
        <v>290.32</v>
      </c>
      <c r="K3845" s="4">
        <v>339.88</v>
      </c>
      <c r="L3845" s="2">
        <v>45291</v>
      </c>
      <c r="M3845" t="s">
        <v>6</v>
      </c>
    </row>
    <row r="3846" spans="1:13" ht="12.75" customHeight="1" x14ac:dyDescent="0.25">
      <c r="A3846" t="s">
        <v>5685</v>
      </c>
      <c r="B3846" t="s">
        <v>5686</v>
      </c>
      <c r="C3846" s="1">
        <v>37073</v>
      </c>
      <c r="D3846" s="2">
        <v>37073</v>
      </c>
      <c r="E3846" t="s">
        <v>107</v>
      </c>
      <c r="F3846" t="s">
        <v>1482</v>
      </c>
      <c r="G3846" t="s">
        <v>5667</v>
      </c>
      <c r="H3846" s="4">
        <v>4216.37</v>
      </c>
      <c r="I3846" s="4">
        <v>129.91</v>
      </c>
      <c r="J3846" s="4">
        <v>1943.01</v>
      </c>
      <c r="K3846" s="4">
        <v>2273.36</v>
      </c>
      <c r="L3846" s="2">
        <v>45291</v>
      </c>
      <c r="M3846" t="s">
        <v>6</v>
      </c>
    </row>
    <row r="3847" spans="1:13" ht="12.75" customHeight="1" x14ac:dyDescent="0.25">
      <c r="A3847" t="s">
        <v>5687</v>
      </c>
      <c r="B3847" t="s">
        <v>5688</v>
      </c>
      <c r="C3847" s="1">
        <v>37073</v>
      </c>
      <c r="D3847" s="2">
        <v>37073</v>
      </c>
      <c r="E3847" t="s">
        <v>107</v>
      </c>
      <c r="F3847" t="s">
        <v>1482</v>
      </c>
      <c r="G3847" t="s">
        <v>5667</v>
      </c>
      <c r="H3847" s="4">
        <v>2148</v>
      </c>
      <c r="I3847" s="4">
        <v>66.180000000000007</v>
      </c>
      <c r="J3847" s="4">
        <v>989.82</v>
      </c>
      <c r="K3847" s="4">
        <v>1158.18</v>
      </c>
      <c r="L3847" s="2">
        <v>45291</v>
      </c>
      <c r="M3847" t="s">
        <v>6</v>
      </c>
    </row>
    <row r="3848" spans="1:13" ht="12.75" customHeight="1" x14ac:dyDescent="0.25">
      <c r="A3848" t="s">
        <v>5689</v>
      </c>
      <c r="B3848" t="s">
        <v>5686</v>
      </c>
      <c r="C3848" s="1">
        <v>37073</v>
      </c>
      <c r="D3848" s="2">
        <v>37073</v>
      </c>
      <c r="E3848" t="s">
        <v>107</v>
      </c>
      <c r="F3848" t="s">
        <v>1482</v>
      </c>
      <c r="G3848" t="s">
        <v>5667</v>
      </c>
      <c r="H3848" s="4">
        <v>10422.36</v>
      </c>
      <c r="I3848" s="4">
        <v>321.13</v>
      </c>
      <c r="J3848" s="4">
        <v>4802.6499999999996</v>
      </c>
      <c r="K3848" s="4">
        <v>5619.71</v>
      </c>
      <c r="L3848" s="2">
        <v>45291</v>
      </c>
      <c r="M3848" t="s">
        <v>6</v>
      </c>
    </row>
    <row r="3849" spans="1:13" ht="12.75" customHeight="1" x14ac:dyDescent="0.25">
      <c r="A3849" t="s">
        <v>5690</v>
      </c>
      <c r="B3849" t="s">
        <v>5688</v>
      </c>
      <c r="C3849" s="1">
        <v>37073</v>
      </c>
      <c r="D3849" s="2">
        <v>37073</v>
      </c>
      <c r="E3849" t="s">
        <v>107</v>
      </c>
      <c r="F3849" t="s">
        <v>1482</v>
      </c>
      <c r="G3849" t="s">
        <v>5667</v>
      </c>
      <c r="H3849" s="4">
        <v>5751.42</v>
      </c>
      <c r="I3849" s="4">
        <v>177.2</v>
      </c>
      <c r="J3849" s="4">
        <v>2650.36</v>
      </c>
      <c r="K3849" s="4">
        <v>3101.06</v>
      </c>
      <c r="L3849" s="2">
        <v>45291</v>
      </c>
      <c r="M3849" t="s">
        <v>6</v>
      </c>
    </row>
    <row r="3850" spans="1:13" ht="12.75" customHeight="1" x14ac:dyDescent="0.25">
      <c r="A3850" t="s">
        <v>5691</v>
      </c>
      <c r="B3850" t="s">
        <v>5692</v>
      </c>
      <c r="C3850" s="1">
        <v>37073</v>
      </c>
      <c r="D3850" s="2">
        <v>37073</v>
      </c>
      <c r="E3850" t="s">
        <v>107</v>
      </c>
      <c r="F3850" t="s">
        <v>1482</v>
      </c>
      <c r="G3850" t="s">
        <v>5667</v>
      </c>
      <c r="H3850" s="4">
        <v>6745.46</v>
      </c>
      <c r="I3850" s="4">
        <v>207.84</v>
      </c>
      <c r="J3850" s="4">
        <v>3108.34</v>
      </c>
      <c r="K3850" s="4">
        <v>3637.12</v>
      </c>
      <c r="L3850" s="2">
        <v>45291</v>
      </c>
      <c r="M3850" t="s">
        <v>6</v>
      </c>
    </row>
    <row r="3851" spans="1:13" ht="12.75" customHeight="1" x14ac:dyDescent="0.25">
      <c r="A3851" t="s">
        <v>5693</v>
      </c>
      <c r="B3851" t="s">
        <v>5694</v>
      </c>
      <c r="C3851" s="1">
        <v>37073</v>
      </c>
      <c r="D3851" s="2">
        <v>37073</v>
      </c>
      <c r="E3851" t="s">
        <v>107</v>
      </c>
      <c r="F3851" t="s">
        <v>1482</v>
      </c>
      <c r="G3851" t="s">
        <v>5667</v>
      </c>
      <c r="H3851" s="4">
        <v>1990.95</v>
      </c>
      <c r="I3851" s="4">
        <v>61.34</v>
      </c>
      <c r="J3851" s="4">
        <v>917.48</v>
      </c>
      <c r="K3851" s="4">
        <v>1073.47</v>
      </c>
      <c r="L3851" s="2">
        <v>45291</v>
      </c>
      <c r="M3851" t="s">
        <v>6</v>
      </c>
    </row>
    <row r="3852" spans="1:13" ht="12.75" customHeight="1" x14ac:dyDescent="0.25">
      <c r="A3852" t="s">
        <v>5695</v>
      </c>
      <c r="B3852" t="s">
        <v>5696</v>
      </c>
      <c r="C3852" s="1">
        <v>37073</v>
      </c>
      <c r="D3852" s="2">
        <v>37073</v>
      </c>
      <c r="E3852" t="s">
        <v>107</v>
      </c>
      <c r="F3852" t="s">
        <v>1482</v>
      </c>
      <c r="G3852" t="s">
        <v>5667</v>
      </c>
      <c r="H3852" s="4">
        <v>189.84</v>
      </c>
      <c r="I3852" s="4">
        <v>5.85</v>
      </c>
      <c r="J3852" s="4">
        <v>87.56</v>
      </c>
      <c r="K3852" s="4">
        <v>102.28</v>
      </c>
      <c r="L3852" s="2">
        <v>45291</v>
      </c>
      <c r="M3852" t="s">
        <v>6</v>
      </c>
    </row>
    <row r="3853" spans="1:13" ht="12.75" customHeight="1" x14ac:dyDescent="0.25">
      <c r="A3853" t="s">
        <v>5697</v>
      </c>
      <c r="B3853" t="s">
        <v>5698</v>
      </c>
      <c r="C3853" s="1">
        <v>37073</v>
      </c>
      <c r="D3853" s="2">
        <v>37073</v>
      </c>
      <c r="E3853" t="s">
        <v>107</v>
      </c>
      <c r="F3853" t="s">
        <v>1482</v>
      </c>
      <c r="G3853" t="s">
        <v>5667</v>
      </c>
      <c r="H3853" s="4">
        <v>855.76</v>
      </c>
      <c r="I3853" s="4">
        <v>26.36</v>
      </c>
      <c r="J3853" s="4">
        <v>394.45</v>
      </c>
      <c r="K3853" s="4">
        <v>461.31</v>
      </c>
      <c r="L3853" s="2">
        <v>45291</v>
      </c>
      <c r="M3853" t="s">
        <v>6</v>
      </c>
    </row>
    <row r="3854" spans="1:13" ht="12.75" customHeight="1" x14ac:dyDescent="0.25">
      <c r="A3854" t="s">
        <v>5699</v>
      </c>
      <c r="B3854" t="s">
        <v>5700</v>
      </c>
      <c r="C3854" s="1">
        <v>37073</v>
      </c>
      <c r="D3854" s="2">
        <v>37073</v>
      </c>
      <c r="E3854" t="s">
        <v>107</v>
      </c>
      <c r="F3854" t="s">
        <v>1482</v>
      </c>
      <c r="G3854" t="s">
        <v>5667</v>
      </c>
      <c r="H3854" s="4">
        <v>333.57</v>
      </c>
      <c r="I3854" s="4">
        <v>10.28</v>
      </c>
      <c r="J3854" s="4">
        <v>153.69999999999999</v>
      </c>
      <c r="K3854" s="4">
        <v>179.87</v>
      </c>
      <c r="L3854" s="2">
        <v>45291</v>
      </c>
      <c r="M3854" t="s">
        <v>6</v>
      </c>
    </row>
    <row r="3855" spans="1:13" ht="12.75" customHeight="1" x14ac:dyDescent="0.25">
      <c r="A3855" t="s">
        <v>5701</v>
      </c>
      <c r="B3855" t="s">
        <v>5702</v>
      </c>
      <c r="C3855" s="1">
        <v>37073</v>
      </c>
      <c r="D3855" s="2">
        <v>37073</v>
      </c>
      <c r="E3855" t="s">
        <v>107</v>
      </c>
      <c r="F3855" t="s">
        <v>1482</v>
      </c>
      <c r="G3855" t="s">
        <v>5667</v>
      </c>
      <c r="H3855" s="4">
        <v>86.46</v>
      </c>
      <c r="I3855" s="4">
        <v>2.67</v>
      </c>
      <c r="J3855" s="4">
        <v>39.79</v>
      </c>
      <c r="K3855" s="4">
        <v>46.67</v>
      </c>
      <c r="L3855" s="2">
        <v>45291</v>
      </c>
      <c r="M3855" t="s">
        <v>6</v>
      </c>
    </row>
    <row r="3856" spans="1:13" ht="12.75" customHeight="1" x14ac:dyDescent="0.25">
      <c r="A3856" t="s">
        <v>5703</v>
      </c>
      <c r="B3856" t="s">
        <v>5704</v>
      </c>
      <c r="C3856" s="1">
        <v>37073</v>
      </c>
      <c r="D3856" s="2">
        <v>37073</v>
      </c>
      <c r="E3856" t="s">
        <v>107</v>
      </c>
      <c r="F3856" t="s">
        <v>1482</v>
      </c>
      <c r="G3856" t="s">
        <v>5667</v>
      </c>
      <c r="H3856" s="4">
        <v>2216.0500000000002</v>
      </c>
      <c r="I3856" s="4">
        <v>68.28</v>
      </c>
      <c r="J3856" s="4">
        <v>1021.16</v>
      </c>
      <c r="K3856" s="4">
        <v>1194.8900000000001</v>
      </c>
      <c r="L3856" s="2">
        <v>45291</v>
      </c>
      <c r="M3856" t="s">
        <v>6</v>
      </c>
    </row>
    <row r="3857" spans="1:13" ht="12.75" customHeight="1" x14ac:dyDescent="0.25">
      <c r="A3857" t="s">
        <v>5705</v>
      </c>
      <c r="B3857" t="s">
        <v>5706</v>
      </c>
      <c r="C3857" s="1">
        <v>37073</v>
      </c>
      <c r="D3857" s="2">
        <v>37073</v>
      </c>
      <c r="E3857" t="s">
        <v>107</v>
      </c>
      <c r="F3857" t="s">
        <v>1482</v>
      </c>
      <c r="G3857" t="s">
        <v>5667</v>
      </c>
      <c r="H3857" s="4">
        <v>135.1</v>
      </c>
      <c r="I3857" s="4">
        <v>4.17</v>
      </c>
      <c r="J3857" s="4">
        <v>62.23</v>
      </c>
      <c r="K3857" s="4">
        <v>72.87</v>
      </c>
      <c r="L3857" s="2">
        <v>45291</v>
      </c>
      <c r="M3857" t="s">
        <v>6</v>
      </c>
    </row>
    <row r="3858" spans="1:13" ht="12.75" customHeight="1" x14ac:dyDescent="0.25">
      <c r="A3858" t="s">
        <v>5707</v>
      </c>
      <c r="B3858" t="s">
        <v>5708</v>
      </c>
      <c r="C3858" s="1">
        <v>37073</v>
      </c>
      <c r="D3858" s="2">
        <v>37073</v>
      </c>
      <c r="E3858" t="s">
        <v>107</v>
      </c>
      <c r="F3858" t="s">
        <v>1482</v>
      </c>
      <c r="G3858" t="s">
        <v>5667</v>
      </c>
      <c r="H3858" s="4">
        <v>284.43</v>
      </c>
      <c r="I3858" s="4">
        <v>8.76</v>
      </c>
      <c r="J3858" s="4">
        <v>131.1</v>
      </c>
      <c r="K3858" s="4">
        <v>153.33000000000001</v>
      </c>
      <c r="L3858" s="2">
        <v>45291</v>
      </c>
      <c r="M3858" t="s">
        <v>6</v>
      </c>
    </row>
    <row r="3859" spans="1:13" ht="12.75" customHeight="1" x14ac:dyDescent="0.25">
      <c r="A3859" t="s">
        <v>5709</v>
      </c>
      <c r="B3859" t="s">
        <v>5710</v>
      </c>
      <c r="C3859" s="1">
        <v>37073</v>
      </c>
      <c r="D3859" s="2">
        <v>37073</v>
      </c>
      <c r="E3859" t="s">
        <v>107</v>
      </c>
      <c r="F3859" t="s">
        <v>1482</v>
      </c>
      <c r="G3859" t="s">
        <v>5667</v>
      </c>
      <c r="H3859" s="4">
        <v>9756</v>
      </c>
      <c r="I3859" s="4">
        <v>300.58999999999997</v>
      </c>
      <c r="J3859" s="4">
        <v>4495.67</v>
      </c>
      <c r="K3859" s="4">
        <v>5260.33</v>
      </c>
      <c r="L3859" s="2">
        <v>45291</v>
      </c>
      <c r="M3859" t="s">
        <v>6</v>
      </c>
    </row>
    <row r="3860" spans="1:13" ht="12.75" customHeight="1" x14ac:dyDescent="0.25">
      <c r="A3860" t="s">
        <v>5711</v>
      </c>
      <c r="B3860" t="s">
        <v>5712</v>
      </c>
      <c r="C3860" s="1">
        <v>37073</v>
      </c>
      <c r="D3860" s="2">
        <v>37073</v>
      </c>
      <c r="E3860" t="s">
        <v>107</v>
      </c>
      <c r="F3860" t="s">
        <v>1482</v>
      </c>
      <c r="G3860" t="s">
        <v>5667</v>
      </c>
      <c r="H3860" s="4">
        <v>113.57</v>
      </c>
      <c r="I3860" s="4">
        <v>3.5</v>
      </c>
      <c r="J3860" s="4">
        <v>52.32</v>
      </c>
      <c r="K3860" s="4">
        <v>61.25</v>
      </c>
      <c r="L3860" s="2">
        <v>45291</v>
      </c>
      <c r="M3860" t="s">
        <v>6</v>
      </c>
    </row>
    <row r="3861" spans="1:13" ht="12.75" customHeight="1" x14ac:dyDescent="0.25">
      <c r="A3861" t="s">
        <v>5713</v>
      </c>
      <c r="B3861" t="s">
        <v>5666</v>
      </c>
      <c r="C3861" s="1">
        <v>37103</v>
      </c>
      <c r="D3861" s="2">
        <v>37073</v>
      </c>
      <c r="E3861" t="s">
        <v>107</v>
      </c>
      <c r="F3861" t="s">
        <v>1482</v>
      </c>
      <c r="G3861" t="s">
        <v>5667</v>
      </c>
      <c r="H3861" s="4">
        <v>5755.27</v>
      </c>
      <c r="I3861" s="4">
        <v>177.32</v>
      </c>
      <c r="J3861" s="4">
        <v>2652.18</v>
      </c>
      <c r="K3861" s="4">
        <v>3103.09</v>
      </c>
      <c r="L3861" s="2">
        <v>45291</v>
      </c>
      <c r="M3861" t="s">
        <v>6</v>
      </c>
    </row>
    <row r="3862" spans="1:13" ht="12.75" customHeight="1" x14ac:dyDescent="0.25">
      <c r="A3862" t="s">
        <v>5714</v>
      </c>
      <c r="B3862" t="s">
        <v>5669</v>
      </c>
      <c r="C3862" s="1">
        <v>37103</v>
      </c>
      <c r="D3862" s="2">
        <v>37073</v>
      </c>
      <c r="E3862" t="s">
        <v>107</v>
      </c>
      <c r="F3862" t="s">
        <v>1482</v>
      </c>
      <c r="G3862" t="s">
        <v>5667</v>
      </c>
      <c r="H3862" s="4">
        <v>300.23</v>
      </c>
      <c r="I3862" s="4">
        <v>9.25</v>
      </c>
      <c r="J3862" s="4">
        <v>138.38999999999999</v>
      </c>
      <c r="K3862" s="4">
        <v>161.84</v>
      </c>
      <c r="L3862" s="2">
        <v>45291</v>
      </c>
      <c r="M3862" t="s">
        <v>6</v>
      </c>
    </row>
    <row r="3863" spans="1:13" ht="12.75" customHeight="1" x14ac:dyDescent="0.25">
      <c r="A3863" t="s">
        <v>5715</v>
      </c>
      <c r="B3863" t="s">
        <v>5678</v>
      </c>
      <c r="C3863" s="1">
        <v>37103</v>
      </c>
      <c r="D3863" s="2">
        <v>37073</v>
      </c>
      <c r="E3863" t="s">
        <v>107</v>
      </c>
      <c r="F3863" t="s">
        <v>1482</v>
      </c>
      <c r="G3863" t="s">
        <v>5667</v>
      </c>
      <c r="H3863" s="4">
        <v>1325.39</v>
      </c>
      <c r="I3863" s="4">
        <v>40.83</v>
      </c>
      <c r="J3863" s="4">
        <v>610.79999999999995</v>
      </c>
      <c r="K3863" s="4">
        <v>714.59</v>
      </c>
      <c r="L3863" s="2">
        <v>45291</v>
      </c>
      <c r="M3863" t="s">
        <v>6</v>
      </c>
    </row>
    <row r="3864" spans="1:13" ht="12.75" customHeight="1" x14ac:dyDescent="0.25">
      <c r="A3864" t="s">
        <v>5716</v>
      </c>
      <c r="B3864" t="s">
        <v>5666</v>
      </c>
      <c r="C3864" s="1">
        <v>37134</v>
      </c>
      <c r="D3864" s="2">
        <v>37073</v>
      </c>
      <c r="E3864" t="s">
        <v>107</v>
      </c>
      <c r="F3864" t="s">
        <v>1482</v>
      </c>
      <c r="G3864" t="s">
        <v>5667</v>
      </c>
      <c r="H3864" s="4">
        <v>12815.57</v>
      </c>
      <c r="I3864" s="4">
        <v>394.86</v>
      </c>
      <c r="J3864" s="4">
        <v>5905.54</v>
      </c>
      <c r="K3864" s="4">
        <v>6910.03</v>
      </c>
      <c r="L3864" s="2">
        <v>45291</v>
      </c>
      <c r="M3864" t="s">
        <v>6</v>
      </c>
    </row>
    <row r="3865" spans="1:13" ht="12.75" customHeight="1" x14ac:dyDescent="0.25">
      <c r="A3865" t="s">
        <v>5717</v>
      </c>
      <c r="B3865" t="s">
        <v>5669</v>
      </c>
      <c r="C3865" s="1">
        <v>37134</v>
      </c>
      <c r="D3865" s="2">
        <v>37073</v>
      </c>
      <c r="E3865" t="s">
        <v>107</v>
      </c>
      <c r="F3865" t="s">
        <v>1482</v>
      </c>
      <c r="G3865" t="s">
        <v>5667</v>
      </c>
      <c r="H3865" s="4">
        <v>555.23</v>
      </c>
      <c r="I3865" s="4">
        <v>17.100000000000001</v>
      </c>
      <c r="J3865" s="4">
        <v>255.97</v>
      </c>
      <c r="K3865" s="4">
        <v>299.26</v>
      </c>
      <c r="L3865" s="2">
        <v>45291</v>
      </c>
      <c r="M3865" t="s">
        <v>6</v>
      </c>
    </row>
    <row r="3866" spans="1:13" ht="12.75" customHeight="1" x14ac:dyDescent="0.25">
      <c r="A3866" t="s">
        <v>5718</v>
      </c>
      <c r="B3866" t="s">
        <v>5678</v>
      </c>
      <c r="C3866" s="1">
        <v>37134</v>
      </c>
      <c r="D3866" s="2">
        <v>37073</v>
      </c>
      <c r="E3866" t="s">
        <v>107</v>
      </c>
      <c r="F3866" t="s">
        <v>1482</v>
      </c>
      <c r="G3866" t="s">
        <v>5667</v>
      </c>
      <c r="H3866" s="4">
        <v>1361.32</v>
      </c>
      <c r="I3866" s="4">
        <v>41.94</v>
      </c>
      <c r="J3866" s="4">
        <v>627.39</v>
      </c>
      <c r="K3866" s="4">
        <v>733.93</v>
      </c>
      <c r="L3866" s="2">
        <v>45291</v>
      </c>
      <c r="M3866" t="s">
        <v>6</v>
      </c>
    </row>
    <row r="3867" spans="1:13" ht="12.75" customHeight="1" x14ac:dyDescent="0.25">
      <c r="A3867" t="s">
        <v>5719</v>
      </c>
      <c r="B3867" t="s">
        <v>5671</v>
      </c>
      <c r="C3867" s="1">
        <v>37134</v>
      </c>
      <c r="D3867" s="2">
        <v>37073</v>
      </c>
      <c r="E3867" t="s">
        <v>107</v>
      </c>
      <c r="F3867" t="s">
        <v>1482</v>
      </c>
      <c r="G3867" t="s">
        <v>5667</v>
      </c>
      <c r="H3867" s="4">
        <v>43.02</v>
      </c>
      <c r="I3867" s="4">
        <v>1.34</v>
      </c>
      <c r="J3867" s="4">
        <v>19.670000000000002</v>
      </c>
      <c r="K3867" s="4">
        <v>23.35</v>
      </c>
      <c r="L3867" s="2">
        <v>45291</v>
      </c>
      <c r="M3867" t="s">
        <v>6</v>
      </c>
    </row>
    <row r="3868" spans="1:13" ht="12.75" customHeight="1" x14ac:dyDescent="0.25">
      <c r="A3868" t="s">
        <v>5720</v>
      </c>
      <c r="B3868" t="s">
        <v>5666</v>
      </c>
      <c r="C3868" s="1">
        <v>37164</v>
      </c>
      <c r="D3868" s="2">
        <v>37073</v>
      </c>
      <c r="E3868" t="s">
        <v>107</v>
      </c>
      <c r="F3868" t="s">
        <v>1482</v>
      </c>
      <c r="G3868" t="s">
        <v>5667</v>
      </c>
      <c r="H3868" s="4">
        <v>10647.86</v>
      </c>
      <c r="I3868" s="4">
        <v>328.07</v>
      </c>
      <c r="J3868" s="4">
        <v>4906.72</v>
      </c>
      <c r="K3868" s="4">
        <v>5741.14</v>
      </c>
      <c r="L3868" s="2">
        <v>45291</v>
      </c>
      <c r="M3868" t="s">
        <v>6</v>
      </c>
    </row>
    <row r="3869" spans="1:13" ht="12.75" customHeight="1" x14ac:dyDescent="0.25">
      <c r="A3869" t="s">
        <v>5721</v>
      </c>
      <c r="B3869" t="s">
        <v>5669</v>
      </c>
      <c r="C3869" s="1">
        <v>37164</v>
      </c>
      <c r="D3869" s="2">
        <v>37073</v>
      </c>
      <c r="E3869" t="s">
        <v>107</v>
      </c>
      <c r="F3869" t="s">
        <v>1482</v>
      </c>
      <c r="G3869" t="s">
        <v>5667</v>
      </c>
      <c r="H3869" s="4">
        <v>251.28</v>
      </c>
      <c r="I3869" s="4">
        <v>7.74</v>
      </c>
      <c r="J3869" s="4">
        <v>115.89</v>
      </c>
      <c r="K3869" s="4">
        <v>135.38999999999999</v>
      </c>
      <c r="L3869" s="2">
        <v>45291</v>
      </c>
      <c r="M3869" t="s">
        <v>6</v>
      </c>
    </row>
    <row r="3870" spans="1:13" ht="12.75" customHeight="1" x14ac:dyDescent="0.25">
      <c r="A3870" t="s">
        <v>5722</v>
      </c>
      <c r="B3870" t="s">
        <v>5671</v>
      </c>
      <c r="C3870" s="1">
        <v>37164</v>
      </c>
      <c r="D3870" s="2">
        <v>37073</v>
      </c>
      <c r="E3870" t="s">
        <v>107</v>
      </c>
      <c r="F3870" t="s">
        <v>1482</v>
      </c>
      <c r="G3870" t="s">
        <v>5667</v>
      </c>
      <c r="H3870" s="4">
        <v>156.12</v>
      </c>
      <c r="I3870" s="4">
        <v>4.8099999999999996</v>
      </c>
      <c r="J3870" s="4">
        <v>71.89</v>
      </c>
      <c r="K3870" s="4">
        <v>84.23</v>
      </c>
      <c r="L3870" s="2">
        <v>45291</v>
      </c>
      <c r="M3870" t="s">
        <v>6</v>
      </c>
    </row>
    <row r="3871" spans="1:13" ht="12.75" customHeight="1" x14ac:dyDescent="0.25">
      <c r="A3871" t="s">
        <v>5723</v>
      </c>
      <c r="B3871" t="s">
        <v>5666</v>
      </c>
      <c r="C3871" s="1">
        <v>37195</v>
      </c>
      <c r="D3871" s="2">
        <v>37073</v>
      </c>
      <c r="E3871" t="s">
        <v>107</v>
      </c>
      <c r="F3871" t="s">
        <v>1482</v>
      </c>
      <c r="G3871" t="s">
        <v>5667</v>
      </c>
      <c r="H3871" s="4">
        <v>9569.76</v>
      </c>
      <c r="I3871" s="4">
        <v>294.85000000000002</v>
      </c>
      <c r="J3871" s="4">
        <v>4409.95</v>
      </c>
      <c r="K3871" s="4">
        <v>5159.8100000000004</v>
      </c>
      <c r="L3871" s="2">
        <v>45291</v>
      </c>
      <c r="M3871" t="s">
        <v>6</v>
      </c>
    </row>
    <row r="3872" spans="1:13" ht="12.75" customHeight="1" x14ac:dyDescent="0.25">
      <c r="A3872" t="s">
        <v>5724</v>
      </c>
      <c r="B3872" t="s">
        <v>5669</v>
      </c>
      <c r="C3872" s="1">
        <v>37195</v>
      </c>
      <c r="D3872" s="2">
        <v>37073</v>
      </c>
      <c r="E3872" t="s">
        <v>107</v>
      </c>
      <c r="F3872" t="s">
        <v>1482</v>
      </c>
      <c r="G3872" t="s">
        <v>5667</v>
      </c>
      <c r="H3872" s="4">
        <v>366.73</v>
      </c>
      <c r="I3872" s="4">
        <v>11.29</v>
      </c>
      <c r="J3872" s="4">
        <v>169.1</v>
      </c>
      <c r="K3872" s="4">
        <v>197.63</v>
      </c>
      <c r="L3872" s="2">
        <v>45291</v>
      </c>
      <c r="M3872" t="s">
        <v>6</v>
      </c>
    </row>
    <row r="3873" spans="1:13" ht="12.75" customHeight="1" x14ac:dyDescent="0.25">
      <c r="A3873" t="s">
        <v>5725</v>
      </c>
      <c r="B3873" t="s">
        <v>5726</v>
      </c>
      <c r="C3873" s="1">
        <v>37195</v>
      </c>
      <c r="D3873" s="2">
        <v>37073</v>
      </c>
      <c r="E3873" t="s">
        <v>107</v>
      </c>
      <c r="F3873" t="s">
        <v>1482</v>
      </c>
      <c r="G3873" t="s">
        <v>5667</v>
      </c>
      <c r="H3873" s="4">
        <v>2454.96</v>
      </c>
      <c r="I3873" s="4">
        <v>75.64</v>
      </c>
      <c r="J3873" s="4">
        <v>1131.29</v>
      </c>
      <c r="K3873" s="4">
        <v>1323.67</v>
      </c>
      <c r="L3873" s="2">
        <v>45291</v>
      </c>
      <c r="M3873" t="s">
        <v>6</v>
      </c>
    </row>
    <row r="3874" spans="1:13" ht="12.75" customHeight="1" x14ac:dyDescent="0.25">
      <c r="A3874" t="s">
        <v>5727</v>
      </c>
      <c r="B3874" t="s">
        <v>5728</v>
      </c>
      <c r="C3874" s="1">
        <v>37195</v>
      </c>
      <c r="D3874" s="2">
        <v>37073</v>
      </c>
      <c r="E3874" t="s">
        <v>107</v>
      </c>
      <c r="F3874" t="s">
        <v>1482</v>
      </c>
      <c r="G3874" t="s">
        <v>5667</v>
      </c>
      <c r="H3874" s="4">
        <v>68.86</v>
      </c>
      <c r="I3874" s="4">
        <v>2.12</v>
      </c>
      <c r="J3874" s="4">
        <v>31.8</v>
      </c>
      <c r="K3874" s="4">
        <v>37.06</v>
      </c>
      <c r="L3874" s="2">
        <v>45291</v>
      </c>
      <c r="M3874" t="s">
        <v>6</v>
      </c>
    </row>
    <row r="3875" spans="1:13" ht="12.75" customHeight="1" x14ac:dyDescent="0.25">
      <c r="A3875" t="s">
        <v>5729</v>
      </c>
      <c r="B3875" t="s">
        <v>5666</v>
      </c>
      <c r="C3875" s="1">
        <v>37225</v>
      </c>
      <c r="D3875" s="2">
        <v>37073</v>
      </c>
      <c r="E3875" t="s">
        <v>107</v>
      </c>
      <c r="F3875" t="s">
        <v>1482</v>
      </c>
      <c r="G3875" t="s">
        <v>5667</v>
      </c>
      <c r="H3875" s="4">
        <v>7079.83</v>
      </c>
      <c r="I3875" s="4">
        <v>218.13</v>
      </c>
      <c r="J3875" s="4">
        <v>3262.53</v>
      </c>
      <c r="K3875" s="4">
        <v>3817.3</v>
      </c>
      <c r="L3875" s="2">
        <v>45291</v>
      </c>
      <c r="M3875" t="s">
        <v>6</v>
      </c>
    </row>
    <row r="3876" spans="1:13" ht="12.75" customHeight="1" x14ac:dyDescent="0.25">
      <c r="A3876" t="s">
        <v>5730</v>
      </c>
      <c r="B3876" t="s">
        <v>5669</v>
      </c>
      <c r="C3876" s="1">
        <v>37225</v>
      </c>
      <c r="D3876" s="2">
        <v>37073</v>
      </c>
      <c r="E3876" t="s">
        <v>107</v>
      </c>
      <c r="F3876" t="s">
        <v>1482</v>
      </c>
      <c r="G3876" t="s">
        <v>5667</v>
      </c>
      <c r="H3876" s="4">
        <v>1957.25</v>
      </c>
      <c r="I3876" s="4">
        <v>60.3</v>
      </c>
      <c r="J3876" s="4">
        <v>902.02</v>
      </c>
      <c r="K3876" s="4">
        <v>1055.23</v>
      </c>
      <c r="L3876" s="2">
        <v>45291</v>
      </c>
      <c r="M3876" t="s">
        <v>6</v>
      </c>
    </row>
    <row r="3877" spans="1:13" ht="12.75" customHeight="1" x14ac:dyDescent="0.25">
      <c r="A3877" t="s">
        <v>5731</v>
      </c>
      <c r="B3877" t="s">
        <v>5678</v>
      </c>
      <c r="C3877" s="1">
        <v>37225</v>
      </c>
      <c r="D3877" s="2">
        <v>37073</v>
      </c>
      <c r="E3877" t="s">
        <v>107</v>
      </c>
      <c r="F3877" t="s">
        <v>1482</v>
      </c>
      <c r="G3877" t="s">
        <v>5667</v>
      </c>
      <c r="H3877" s="4">
        <v>1148.31</v>
      </c>
      <c r="I3877" s="4">
        <v>35.380000000000003</v>
      </c>
      <c r="J3877" s="4">
        <v>529.23</v>
      </c>
      <c r="K3877" s="4">
        <v>619.08000000000004</v>
      </c>
      <c r="L3877" s="2">
        <v>45291</v>
      </c>
      <c r="M3877" t="s">
        <v>6</v>
      </c>
    </row>
    <row r="3878" spans="1:13" ht="12.75" customHeight="1" x14ac:dyDescent="0.25">
      <c r="A3878" t="s">
        <v>5732</v>
      </c>
      <c r="B3878" t="s">
        <v>5666</v>
      </c>
      <c r="C3878" s="1">
        <v>37256</v>
      </c>
      <c r="D3878" s="2">
        <v>37073</v>
      </c>
      <c r="E3878" t="s">
        <v>107</v>
      </c>
      <c r="F3878" t="s">
        <v>1482</v>
      </c>
      <c r="G3878" t="s">
        <v>5667</v>
      </c>
      <c r="H3878" s="4">
        <v>4640</v>
      </c>
      <c r="I3878" s="4">
        <v>154.03</v>
      </c>
      <c r="J3878" s="4">
        <v>1944.43</v>
      </c>
      <c r="K3878" s="4">
        <v>2695.57</v>
      </c>
      <c r="L3878" s="2">
        <v>45291</v>
      </c>
      <c r="M3878" t="s">
        <v>6</v>
      </c>
    </row>
    <row r="3879" spans="1:13" ht="12.75" customHeight="1" x14ac:dyDescent="0.25">
      <c r="A3879" t="s">
        <v>5733</v>
      </c>
      <c r="B3879" t="s">
        <v>5726</v>
      </c>
      <c r="C3879" s="1">
        <v>37256</v>
      </c>
      <c r="D3879" s="2">
        <v>37073</v>
      </c>
      <c r="E3879" t="s">
        <v>107</v>
      </c>
      <c r="F3879" t="s">
        <v>1482</v>
      </c>
      <c r="G3879" t="s">
        <v>5667</v>
      </c>
      <c r="H3879" s="4">
        <v>1378.96</v>
      </c>
      <c r="I3879" s="4">
        <v>42.49</v>
      </c>
      <c r="J3879" s="4">
        <v>635.47</v>
      </c>
      <c r="K3879" s="4">
        <v>743.49</v>
      </c>
      <c r="L3879" s="2">
        <v>45291</v>
      </c>
      <c r="M3879" t="s">
        <v>6</v>
      </c>
    </row>
    <row r="3880" spans="1:13" ht="12.75" customHeight="1" x14ac:dyDescent="0.25">
      <c r="A3880" t="s">
        <v>5734</v>
      </c>
      <c r="B3880" t="s">
        <v>5735</v>
      </c>
      <c r="C3880" s="1">
        <v>37256</v>
      </c>
      <c r="D3880" s="2">
        <v>37073</v>
      </c>
      <c r="E3880" t="s">
        <v>107</v>
      </c>
      <c r="F3880" t="s">
        <v>1482</v>
      </c>
      <c r="G3880" t="s">
        <v>5667</v>
      </c>
      <c r="H3880" s="4">
        <v>-187.55</v>
      </c>
      <c r="I3880" s="4">
        <v>-5.78</v>
      </c>
      <c r="J3880" s="4">
        <v>-86.41</v>
      </c>
      <c r="K3880" s="4">
        <v>-101.14</v>
      </c>
      <c r="L3880" s="2">
        <v>45291</v>
      </c>
      <c r="M3880" t="s">
        <v>6</v>
      </c>
    </row>
    <row r="3881" spans="1:13" ht="12.75" customHeight="1" x14ac:dyDescent="0.25">
      <c r="A3881" t="s">
        <v>5736</v>
      </c>
      <c r="B3881" t="s">
        <v>5737</v>
      </c>
      <c r="C3881" s="1">
        <v>37256</v>
      </c>
      <c r="D3881" s="2">
        <v>37073</v>
      </c>
      <c r="E3881" t="s">
        <v>107</v>
      </c>
      <c r="F3881" t="s">
        <v>1482</v>
      </c>
      <c r="G3881" t="s">
        <v>5667</v>
      </c>
      <c r="H3881" s="4">
        <v>12687.38</v>
      </c>
      <c r="I3881" s="4">
        <v>390.91</v>
      </c>
      <c r="J3881" s="4">
        <v>5846.54</v>
      </c>
      <c r="K3881" s="4">
        <v>6840.84</v>
      </c>
      <c r="L3881" s="2">
        <v>45291</v>
      </c>
      <c r="M3881" t="s">
        <v>6</v>
      </c>
    </row>
    <row r="3882" spans="1:13" ht="12.75" customHeight="1" x14ac:dyDescent="0.25">
      <c r="A3882" t="s">
        <v>5738</v>
      </c>
      <c r="B3882" t="s">
        <v>5739</v>
      </c>
      <c r="C3882" s="1">
        <v>37256</v>
      </c>
      <c r="D3882" s="2">
        <v>37073</v>
      </c>
      <c r="E3882" t="s">
        <v>107</v>
      </c>
      <c r="F3882" t="s">
        <v>102</v>
      </c>
      <c r="G3882" t="s">
        <v>5740</v>
      </c>
      <c r="H3882" s="4">
        <v>-12205.28</v>
      </c>
      <c r="I3882" s="4">
        <v>0</v>
      </c>
      <c r="J3882" s="4">
        <v>-12205.28</v>
      </c>
      <c r="K3882" s="4">
        <v>0</v>
      </c>
      <c r="L3882" s="2">
        <v>45291</v>
      </c>
      <c r="M3882" t="s">
        <v>6</v>
      </c>
    </row>
    <row r="3883" spans="1:13" ht="12.75" customHeight="1" x14ac:dyDescent="0.25">
      <c r="A3883" t="s">
        <v>5741</v>
      </c>
      <c r="B3883" t="s">
        <v>5742</v>
      </c>
      <c r="C3883" s="1">
        <v>37287</v>
      </c>
      <c r="D3883" s="2">
        <v>37288</v>
      </c>
      <c r="E3883" t="s">
        <v>107</v>
      </c>
      <c r="F3883" t="s">
        <v>1482</v>
      </c>
      <c r="G3883" t="s">
        <v>5743</v>
      </c>
      <c r="H3883" s="4">
        <v>8477.02</v>
      </c>
      <c r="I3883" s="4">
        <v>258.38</v>
      </c>
      <c r="J3883" s="4">
        <v>3804.6</v>
      </c>
      <c r="K3883" s="4">
        <v>4672.42</v>
      </c>
      <c r="L3883" s="2">
        <v>45291</v>
      </c>
      <c r="M3883" t="s">
        <v>6</v>
      </c>
    </row>
    <row r="3884" spans="1:13" ht="12.75" customHeight="1" x14ac:dyDescent="0.25">
      <c r="A3884" t="s">
        <v>5744</v>
      </c>
      <c r="B3884" t="s">
        <v>5742</v>
      </c>
      <c r="C3884" s="1">
        <v>37315</v>
      </c>
      <c r="D3884" s="2">
        <v>37316</v>
      </c>
      <c r="E3884" t="s">
        <v>107</v>
      </c>
      <c r="F3884" t="s">
        <v>1482</v>
      </c>
      <c r="G3884" t="s">
        <v>5745</v>
      </c>
      <c r="H3884" s="4">
        <v>7218.39</v>
      </c>
      <c r="I3884" s="4">
        <v>219.69</v>
      </c>
      <c r="J3884" s="4">
        <v>3227.4</v>
      </c>
      <c r="K3884" s="4">
        <v>3990.99</v>
      </c>
      <c r="L3884" s="2">
        <v>45291</v>
      </c>
      <c r="M3884" t="s">
        <v>6</v>
      </c>
    </row>
    <row r="3885" spans="1:13" ht="12.75" customHeight="1" x14ac:dyDescent="0.25">
      <c r="A3885" t="s">
        <v>5746</v>
      </c>
      <c r="B3885" t="s">
        <v>5666</v>
      </c>
      <c r="C3885" s="1">
        <v>37346</v>
      </c>
      <c r="D3885" s="2">
        <v>37347</v>
      </c>
      <c r="E3885" t="s">
        <v>107</v>
      </c>
      <c r="F3885" t="s">
        <v>1482</v>
      </c>
      <c r="G3885" t="s">
        <v>5747</v>
      </c>
      <c r="H3885" s="4">
        <v>11909.69</v>
      </c>
      <c r="I3885" s="4">
        <v>361.94</v>
      </c>
      <c r="J3885" s="4">
        <v>5304.4</v>
      </c>
      <c r="K3885" s="4">
        <v>6605.29</v>
      </c>
      <c r="L3885" s="2">
        <v>45291</v>
      </c>
      <c r="M3885" t="s">
        <v>6</v>
      </c>
    </row>
    <row r="3886" spans="1:13" ht="12.75" customHeight="1" x14ac:dyDescent="0.25">
      <c r="A3886" t="s">
        <v>5748</v>
      </c>
      <c r="B3886" t="s">
        <v>5669</v>
      </c>
      <c r="C3886" s="1">
        <v>37346</v>
      </c>
      <c r="D3886" s="2">
        <v>37347</v>
      </c>
      <c r="E3886" t="s">
        <v>107</v>
      </c>
      <c r="F3886" t="s">
        <v>1482</v>
      </c>
      <c r="G3886" t="s">
        <v>5747</v>
      </c>
      <c r="H3886" s="4">
        <v>619.46</v>
      </c>
      <c r="I3886" s="4">
        <v>18.829999999999998</v>
      </c>
      <c r="J3886" s="4">
        <v>275.92</v>
      </c>
      <c r="K3886" s="4">
        <v>343.54</v>
      </c>
      <c r="L3886" s="2">
        <v>45291</v>
      </c>
      <c r="M3886" t="s">
        <v>6</v>
      </c>
    </row>
    <row r="3887" spans="1:13" ht="12.75" customHeight="1" x14ac:dyDescent="0.25">
      <c r="A3887" t="s">
        <v>5749</v>
      </c>
      <c r="B3887" t="s">
        <v>5750</v>
      </c>
      <c r="C3887" s="1">
        <v>37346</v>
      </c>
      <c r="D3887" s="2">
        <v>37347</v>
      </c>
      <c r="E3887" t="s">
        <v>107</v>
      </c>
      <c r="F3887" t="s">
        <v>1482</v>
      </c>
      <c r="G3887" t="s">
        <v>5747</v>
      </c>
      <c r="H3887" s="4">
        <v>407.6</v>
      </c>
      <c r="I3887" s="4">
        <v>12.39</v>
      </c>
      <c r="J3887" s="4">
        <v>181.51</v>
      </c>
      <c r="K3887" s="4">
        <v>226.09</v>
      </c>
      <c r="L3887" s="2">
        <v>45291</v>
      </c>
      <c r="M3887" t="s">
        <v>6</v>
      </c>
    </row>
    <row r="3888" spans="1:13" ht="12.75" customHeight="1" x14ac:dyDescent="0.25">
      <c r="A3888" t="s">
        <v>5751</v>
      </c>
      <c r="B3888" t="s">
        <v>5752</v>
      </c>
      <c r="C3888" s="1">
        <v>37376</v>
      </c>
      <c r="D3888" s="2">
        <v>37377</v>
      </c>
      <c r="E3888" t="s">
        <v>107</v>
      </c>
      <c r="F3888" t="s">
        <v>1482</v>
      </c>
      <c r="G3888" t="s">
        <v>5643</v>
      </c>
      <c r="H3888" s="4">
        <v>6587.85</v>
      </c>
      <c r="I3888" s="4">
        <v>199.9</v>
      </c>
      <c r="J3888" s="4">
        <v>2922.94</v>
      </c>
      <c r="K3888" s="4">
        <v>3664.91</v>
      </c>
      <c r="L3888" s="2">
        <v>45291</v>
      </c>
      <c r="M3888" t="s">
        <v>6</v>
      </c>
    </row>
    <row r="3889" spans="1:13" ht="12.75" customHeight="1" x14ac:dyDescent="0.25">
      <c r="A3889" t="s">
        <v>5753</v>
      </c>
      <c r="B3889" t="s">
        <v>5754</v>
      </c>
      <c r="C3889" s="1">
        <v>37376</v>
      </c>
      <c r="D3889" s="2">
        <v>37377</v>
      </c>
      <c r="E3889" t="s">
        <v>107</v>
      </c>
      <c r="F3889" t="s">
        <v>1482</v>
      </c>
      <c r="G3889" t="s">
        <v>5643</v>
      </c>
      <c r="H3889" s="4">
        <v>205.28</v>
      </c>
      <c r="I3889" s="4">
        <v>6.23</v>
      </c>
      <c r="J3889" s="4">
        <v>91.17</v>
      </c>
      <c r="K3889" s="4">
        <v>114.11</v>
      </c>
      <c r="L3889" s="2">
        <v>45291</v>
      </c>
      <c r="M3889" t="s">
        <v>6</v>
      </c>
    </row>
    <row r="3890" spans="1:13" ht="12.75" customHeight="1" x14ac:dyDescent="0.25">
      <c r="A3890" t="s">
        <v>5755</v>
      </c>
      <c r="B3890" t="s">
        <v>5756</v>
      </c>
      <c r="C3890" s="1">
        <v>37376</v>
      </c>
      <c r="D3890" s="2">
        <v>37377</v>
      </c>
      <c r="E3890" t="s">
        <v>107</v>
      </c>
      <c r="F3890" t="s">
        <v>1482</v>
      </c>
      <c r="G3890" t="s">
        <v>5643</v>
      </c>
      <c r="H3890" s="4">
        <v>317.51</v>
      </c>
      <c r="I3890" s="4">
        <v>9.64</v>
      </c>
      <c r="J3890" s="4">
        <v>140.88</v>
      </c>
      <c r="K3890" s="4">
        <v>176.63</v>
      </c>
      <c r="L3890" s="2">
        <v>45291</v>
      </c>
      <c r="M3890" t="s">
        <v>6</v>
      </c>
    </row>
    <row r="3891" spans="1:13" ht="12.75" customHeight="1" x14ac:dyDescent="0.25">
      <c r="A3891" t="s">
        <v>5757</v>
      </c>
      <c r="B3891" t="s">
        <v>5666</v>
      </c>
      <c r="C3891" s="1">
        <v>37407</v>
      </c>
      <c r="D3891" s="2">
        <v>37408</v>
      </c>
      <c r="E3891" t="s">
        <v>107</v>
      </c>
      <c r="F3891" t="s">
        <v>1482</v>
      </c>
      <c r="G3891" t="s">
        <v>626</v>
      </c>
      <c r="H3891" s="4">
        <v>13061.64</v>
      </c>
      <c r="I3891" s="4">
        <v>395.78</v>
      </c>
      <c r="J3891" s="4">
        <v>5772.78</v>
      </c>
      <c r="K3891" s="4">
        <v>7288.86</v>
      </c>
      <c r="L3891" s="2">
        <v>45291</v>
      </c>
      <c r="M3891" t="s">
        <v>6</v>
      </c>
    </row>
    <row r="3892" spans="1:13" ht="12.75" customHeight="1" x14ac:dyDescent="0.25">
      <c r="A3892" t="s">
        <v>5758</v>
      </c>
      <c r="B3892" t="s">
        <v>5669</v>
      </c>
      <c r="C3892" s="1">
        <v>37407</v>
      </c>
      <c r="D3892" s="2">
        <v>37408</v>
      </c>
      <c r="E3892" t="s">
        <v>107</v>
      </c>
      <c r="F3892" t="s">
        <v>1482</v>
      </c>
      <c r="G3892" t="s">
        <v>626</v>
      </c>
      <c r="H3892" s="4">
        <v>1160.25</v>
      </c>
      <c r="I3892" s="4">
        <v>35.15</v>
      </c>
      <c r="J3892" s="4">
        <v>512.89</v>
      </c>
      <c r="K3892" s="4">
        <v>647.36</v>
      </c>
      <c r="L3892" s="2">
        <v>45291</v>
      </c>
      <c r="M3892" t="s">
        <v>6</v>
      </c>
    </row>
    <row r="3893" spans="1:13" ht="12.75" customHeight="1" x14ac:dyDescent="0.25">
      <c r="A3893" t="s">
        <v>5759</v>
      </c>
      <c r="B3893" t="s">
        <v>5678</v>
      </c>
      <c r="C3893" s="1">
        <v>37407</v>
      </c>
      <c r="D3893" s="2">
        <v>37408</v>
      </c>
      <c r="E3893" t="s">
        <v>107</v>
      </c>
      <c r="F3893" t="s">
        <v>1482</v>
      </c>
      <c r="G3893" t="s">
        <v>626</v>
      </c>
      <c r="H3893" s="4">
        <v>1072.53</v>
      </c>
      <c r="I3893" s="4">
        <v>32.5</v>
      </c>
      <c r="J3893" s="4">
        <v>474.02</v>
      </c>
      <c r="K3893" s="4">
        <v>598.51</v>
      </c>
      <c r="L3893" s="2">
        <v>45291</v>
      </c>
      <c r="M3893" t="s">
        <v>6</v>
      </c>
    </row>
    <row r="3894" spans="1:13" ht="12.75" customHeight="1" x14ac:dyDescent="0.25">
      <c r="A3894" t="s">
        <v>5760</v>
      </c>
      <c r="B3894" t="s">
        <v>5761</v>
      </c>
      <c r="C3894" s="1">
        <v>37407</v>
      </c>
      <c r="D3894" s="2">
        <v>37408</v>
      </c>
      <c r="E3894" t="s">
        <v>107</v>
      </c>
      <c r="F3894" t="s">
        <v>1482</v>
      </c>
      <c r="G3894" t="s">
        <v>626</v>
      </c>
      <c r="H3894" s="4">
        <v>572.78</v>
      </c>
      <c r="I3894" s="4">
        <v>17.350000000000001</v>
      </c>
      <c r="J3894" s="4">
        <v>253.24</v>
      </c>
      <c r="K3894" s="4">
        <v>319.54000000000002</v>
      </c>
      <c r="L3894" s="2">
        <v>45291</v>
      </c>
      <c r="M3894" t="s">
        <v>6</v>
      </c>
    </row>
    <row r="3895" spans="1:13" ht="12.75" customHeight="1" x14ac:dyDescent="0.25">
      <c r="A3895" t="s">
        <v>5762</v>
      </c>
      <c r="B3895" t="s">
        <v>5763</v>
      </c>
      <c r="C3895" s="1">
        <v>37407</v>
      </c>
      <c r="D3895" s="2">
        <v>37408</v>
      </c>
      <c r="E3895" t="s">
        <v>107</v>
      </c>
      <c r="F3895" t="s">
        <v>1482</v>
      </c>
      <c r="G3895" t="s">
        <v>626</v>
      </c>
      <c r="H3895" s="4">
        <v>-1828.98</v>
      </c>
      <c r="I3895" s="4">
        <v>-55.42</v>
      </c>
      <c r="J3895" s="4">
        <v>-808.37</v>
      </c>
      <c r="K3895" s="4">
        <v>-1020.61</v>
      </c>
      <c r="L3895" s="2">
        <v>45291</v>
      </c>
      <c r="M3895" t="s">
        <v>6</v>
      </c>
    </row>
    <row r="3896" spans="1:13" ht="12.75" customHeight="1" x14ac:dyDescent="0.25">
      <c r="A3896" t="s">
        <v>5764</v>
      </c>
      <c r="B3896" t="s">
        <v>5666</v>
      </c>
      <c r="C3896" s="1">
        <v>37437</v>
      </c>
      <c r="D3896" s="2">
        <v>37438</v>
      </c>
      <c r="E3896" t="s">
        <v>107</v>
      </c>
      <c r="F3896" t="s">
        <v>1482</v>
      </c>
      <c r="G3896" t="s">
        <v>198</v>
      </c>
      <c r="H3896" s="4">
        <v>12460.78</v>
      </c>
      <c r="I3896" s="4">
        <v>377.01</v>
      </c>
      <c r="J3896" s="4">
        <v>5486.03</v>
      </c>
      <c r="K3896" s="4">
        <v>6974.75</v>
      </c>
      <c r="L3896" s="2">
        <v>45291</v>
      </c>
      <c r="M3896" t="s">
        <v>6</v>
      </c>
    </row>
    <row r="3897" spans="1:13" ht="12.75" customHeight="1" x14ac:dyDescent="0.25">
      <c r="A3897" t="s">
        <v>5765</v>
      </c>
      <c r="B3897" t="s">
        <v>5669</v>
      </c>
      <c r="C3897" s="1">
        <v>37437</v>
      </c>
      <c r="D3897" s="2">
        <v>37438</v>
      </c>
      <c r="E3897" t="s">
        <v>107</v>
      </c>
      <c r="F3897" t="s">
        <v>1482</v>
      </c>
      <c r="G3897" t="s">
        <v>198</v>
      </c>
      <c r="H3897" s="4">
        <v>501.36</v>
      </c>
      <c r="I3897" s="4">
        <v>15.17</v>
      </c>
      <c r="J3897" s="4">
        <v>220.79</v>
      </c>
      <c r="K3897" s="4">
        <v>280.57</v>
      </c>
      <c r="L3897" s="2">
        <v>45291</v>
      </c>
      <c r="M3897" t="s">
        <v>6</v>
      </c>
    </row>
    <row r="3898" spans="1:13" ht="12.75" customHeight="1" x14ac:dyDescent="0.25">
      <c r="A3898" t="s">
        <v>5766</v>
      </c>
      <c r="B3898" t="s">
        <v>5678</v>
      </c>
      <c r="C3898" s="1">
        <v>37437</v>
      </c>
      <c r="D3898" s="2">
        <v>37438</v>
      </c>
      <c r="E3898" t="s">
        <v>107</v>
      </c>
      <c r="F3898" t="s">
        <v>1482</v>
      </c>
      <c r="G3898" t="s">
        <v>198</v>
      </c>
      <c r="H3898" s="4">
        <v>644.86</v>
      </c>
      <c r="I3898" s="4">
        <v>19.510000000000002</v>
      </c>
      <c r="J3898" s="4">
        <v>283.97000000000003</v>
      </c>
      <c r="K3898" s="4">
        <v>360.89</v>
      </c>
      <c r="L3898" s="2">
        <v>45291</v>
      </c>
      <c r="M3898" t="s">
        <v>6</v>
      </c>
    </row>
    <row r="3899" spans="1:13" ht="12.75" customHeight="1" x14ac:dyDescent="0.25">
      <c r="A3899" t="s">
        <v>5767</v>
      </c>
      <c r="B3899" t="s">
        <v>5666</v>
      </c>
      <c r="C3899" s="1">
        <v>37468</v>
      </c>
      <c r="D3899" s="2">
        <v>37469</v>
      </c>
      <c r="E3899" t="s">
        <v>107</v>
      </c>
      <c r="F3899" t="s">
        <v>1482</v>
      </c>
      <c r="G3899" t="s">
        <v>5768</v>
      </c>
      <c r="H3899" s="4">
        <v>11277.22</v>
      </c>
      <c r="I3899" s="4">
        <v>340.71</v>
      </c>
      <c r="J3899" s="4">
        <v>4945.7</v>
      </c>
      <c r="K3899" s="4">
        <v>6331.52</v>
      </c>
      <c r="L3899" s="2">
        <v>45291</v>
      </c>
      <c r="M3899" t="s">
        <v>6</v>
      </c>
    </row>
    <row r="3900" spans="1:13" ht="12.75" customHeight="1" x14ac:dyDescent="0.25">
      <c r="A3900" t="s">
        <v>5769</v>
      </c>
      <c r="B3900" t="s">
        <v>5669</v>
      </c>
      <c r="C3900" s="1">
        <v>37468</v>
      </c>
      <c r="D3900" s="2">
        <v>37469</v>
      </c>
      <c r="E3900" t="s">
        <v>107</v>
      </c>
      <c r="F3900" t="s">
        <v>1482</v>
      </c>
      <c r="G3900" t="s">
        <v>5768</v>
      </c>
      <c r="H3900" s="4">
        <v>521.11</v>
      </c>
      <c r="I3900" s="4">
        <v>15.75</v>
      </c>
      <c r="J3900" s="4">
        <v>228.5</v>
      </c>
      <c r="K3900" s="4">
        <v>292.61</v>
      </c>
      <c r="L3900" s="2">
        <v>45291</v>
      </c>
      <c r="M3900" t="s">
        <v>6</v>
      </c>
    </row>
    <row r="3901" spans="1:13" ht="12.75" customHeight="1" x14ac:dyDescent="0.25">
      <c r="A3901" t="s">
        <v>5770</v>
      </c>
      <c r="B3901" t="s">
        <v>5678</v>
      </c>
      <c r="C3901" s="1">
        <v>37468</v>
      </c>
      <c r="D3901" s="2">
        <v>37469</v>
      </c>
      <c r="E3901" t="s">
        <v>107</v>
      </c>
      <c r="F3901" t="s">
        <v>1482</v>
      </c>
      <c r="G3901" t="s">
        <v>5768</v>
      </c>
      <c r="H3901" s="4">
        <v>1453.82</v>
      </c>
      <c r="I3901" s="4">
        <v>43.92</v>
      </c>
      <c r="J3901" s="4">
        <v>637.64</v>
      </c>
      <c r="K3901" s="4">
        <v>816.18</v>
      </c>
      <c r="L3901" s="2">
        <v>45291</v>
      </c>
      <c r="M3901" t="s">
        <v>6</v>
      </c>
    </row>
    <row r="3902" spans="1:13" ht="12.75" customHeight="1" x14ac:dyDescent="0.25">
      <c r="A3902" t="s">
        <v>5771</v>
      </c>
      <c r="B3902" t="s">
        <v>5772</v>
      </c>
      <c r="C3902" s="1">
        <v>37468</v>
      </c>
      <c r="D3902" s="2">
        <v>37469</v>
      </c>
      <c r="E3902" t="s">
        <v>107</v>
      </c>
      <c r="F3902" t="s">
        <v>1482</v>
      </c>
      <c r="G3902" t="s">
        <v>5768</v>
      </c>
      <c r="H3902" s="4">
        <v>175.58</v>
      </c>
      <c r="I3902" s="4">
        <v>5.32</v>
      </c>
      <c r="J3902" s="4">
        <v>76.819999999999993</v>
      </c>
      <c r="K3902" s="4">
        <v>98.76</v>
      </c>
      <c r="L3902" s="2">
        <v>45291</v>
      </c>
      <c r="M3902" t="s">
        <v>6</v>
      </c>
    </row>
    <row r="3903" spans="1:13" ht="12.75" customHeight="1" x14ac:dyDescent="0.25">
      <c r="A3903" t="s">
        <v>5773</v>
      </c>
      <c r="B3903" t="s">
        <v>5666</v>
      </c>
      <c r="C3903" s="1">
        <v>37499</v>
      </c>
      <c r="D3903" s="2">
        <v>37500</v>
      </c>
      <c r="E3903" t="s">
        <v>107</v>
      </c>
      <c r="F3903" t="s">
        <v>1482</v>
      </c>
      <c r="G3903" t="s">
        <v>5774</v>
      </c>
      <c r="H3903" s="4">
        <v>8102.06</v>
      </c>
      <c r="I3903" s="4">
        <v>244.44</v>
      </c>
      <c r="J3903" s="4">
        <v>3539.25</v>
      </c>
      <c r="K3903" s="4">
        <v>4562.8100000000004</v>
      </c>
      <c r="L3903" s="2">
        <v>45291</v>
      </c>
      <c r="M3903" t="s">
        <v>6</v>
      </c>
    </row>
    <row r="3904" spans="1:13" ht="12.75" customHeight="1" x14ac:dyDescent="0.25">
      <c r="A3904" t="s">
        <v>5775</v>
      </c>
      <c r="B3904" t="s">
        <v>5669</v>
      </c>
      <c r="C3904" s="1">
        <v>37499</v>
      </c>
      <c r="D3904" s="2">
        <v>37500</v>
      </c>
      <c r="E3904" t="s">
        <v>107</v>
      </c>
      <c r="F3904" t="s">
        <v>1482</v>
      </c>
      <c r="G3904" t="s">
        <v>5774</v>
      </c>
      <c r="H3904" s="4">
        <v>1220.1199999999999</v>
      </c>
      <c r="I3904" s="4">
        <v>36.81</v>
      </c>
      <c r="J3904" s="4">
        <v>532.95000000000005</v>
      </c>
      <c r="K3904" s="4">
        <v>687.17</v>
      </c>
      <c r="L3904" s="2">
        <v>45291</v>
      </c>
      <c r="M3904" t="s">
        <v>6</v>
      </c>
    </row>
    <row r="3905" spans="1:13" ht="12.75" customHeight="1" x14ac:dyDescent="0.25">
      <c r="A3905" t="s">
        <v>5776</v>
      </c>
      <c r="B3905" t="s">
        <v>5777</v>
      </c>
      <c r="C3905" s="1">
        <v>37499</v>
      </c>
      <c r="D3905" s="2">
        <v>37500</v>
      </c>
      <c r="E3905" t="s">
        <v>107</v>
      </c>
      <c r="F3905" t="s">
        <v>1482</v>
      </c>
      <c r="G3905" t="s">
        <v>5774</v>
      </c>
      <c r="H3905" s="4">
        <v>51.03</v>
      </c>
      <c r="I3905" s="4">
        <v>1.54</v>
      </c>
      <c r="J3905" s="4">
        <v>22.29</v>
      </c>
      <c r="K3905" s="4">
        <v>28.74</v>
      </c>
      <c r="L3905" s="2">
        <v>45291</v>
      </c>
      <c r="M3905" t="s">
        <v>6</v>
      </c>
    </row>
    <row r="3906" spans="1:13" ht="12.75" customHeight="1" x14ac:dyDescent="0.25">
      <c r="A3906" t="s">
        <v>5778</v>
      </c>
      <c r="B3906" t="s">
        <v>5666</v>
      </c>
      <c r="C3906" s="1">
        <v>37529</v>
      </c>
      <c r="D3906" s="2">
        <v>37530</v>
      </c>
      <c r="E3906" t="s">
        <v>107</v>
      </c>
      <c r="F3906" t="s">
        <v>1482</v>
      </c>
      <c r="G3906" t="s">
        <v>191</v>
      </c>
      <c r="H3906" s="4">
        <v>8306.26</v>
      </c>
      <c r="I3906" s="4">
        <v>250.24</v>
      </c>
      <c r="J3906" s="4">
        <v>3614.37</v>
      </c>
      <c r="K3906" s="4">
        <v>4691.8900000000003</v>
      </c>
      <c r="L3906" s="2">
        <v>45291</v>
      </c>
      <c r="M3906" t="s">
        <v>6</v>
      </c>
    </row>
    <row r="3907" spans="1:13" ht="12.75" customHeight="1" x14ac:dyDescent="0.25">
      <c r="A3907" t="s">
        <v>5779</v>
      </c>
      <c r="B3907" t="s">
        <v>5669</v>
      </c>
      <c r="C3907" s="1">
        <v>37529</v>
      </c>
      <c r="D3907" s="2">
        <v>37530</v>
      </c>
      <c r="E3907" t="s">
        <v>107</v>
      </c>
      <c r="F3907" t="s">
        <v>1482</v>
      </c>
      <c r="G3907" t="s">
        <v>191</v>
      </c>
      <c r="H3907" s="4">
        <v>896.8</v>
      </c>
      <c r="I3907" s="4">
        <v>27.01</v>
      </c>
      <c r="J3907" s="4">
        <v>390.3</v>
      </c>
      <c r="K3907" s="4">
        <v>506.5</v>
      </c>
      <c r="L3907" s="2">
        <v>45291</v>
      </c>
      <c r="M3907" t="s">
        <v>6</v>
      </c>
    </row>
    <row r="3908" spans="1:13" ht="12.75" customHeight="1" x14ac:dyDescent="0.25">
      <c r="A3908" t="s">
        <v>5780</v>
      </c>
      <c r="B3908" t="s">
        <v>5781</v>
      </c>
      <c r="C3908" s="1">
        <v>37529</v>
      </c>
      <c r="D3908" s="2">
        <v>37530</v>
      </c>
      <c r="E3908" t="s">
        <v>107</v>
      </c>
      <c r="F3908" t="s">
        <v>1482</v>
      </c>
      <c r="G3908" t="s">
        <v>191</v>
      </c>
      <c r="H3908" s="4">
        <v>247.27</v>
      </c>
      <c r="I3908" s="4">
        <v>7.45</v>
      </c>
      <c r="J3908" s="4">
        <v>107.69</v>
      </c>
      <c r="K3908" s="4">
        <v>139.58000000000001</v>
      </c>
      <c r="L3908" s="2">
        <v>45291</v>
      </c>
      <c r="M3908" t="s">
        <v>6</v>
      </c>
    </row>
    <row r="3909" spans="1:13" ht="12.75" customHeight="1" x14ac:dyDescent="0.25">
      <c r="A3909" t="s">
        <v>5782</v>
      </c>
      <c r="B3909" t="s">
        <v>5783</v>
      </c>
      <c r="C3909" s="1">
        <v>37529</v>
      </c>
      <c r="D3909" s="2">
        <v>37530</v>
      </c>
      <c r="E3909" t="s">
        <v>107</v>
      </c>
      <c r="F3909" t="s">
        <v>1482</v>
      </c>
      <c r="G3909" t="s">
        <v>191</v>
      </c>
      <c r="H3909" s="4">
        <v>20.65</v>
      </c>
      <c r="I3909" s="4">
        <v>0.63</v>
      </c>
      <c r="J3909" s="4">
        <v>8.93</v>
      </c>
      <c r="K3909" s="4">
        <v>11.72</v>
      </c>
      <c r="L3909" s="2">
        <v>45291</v>
      </c>
      <c r="M3909" t="s">
        <v>6</v>
      </c>
    </row>
    <row r="3910" spans="1:13" ht="12.75" customHeight="1" x14ac:dyDescent="0.25">
      <c r="A3910" t="s">
        <v>5784</v>
      </c>
      <c r="B3910" t="s">
        <v>5666</v>
      </c>
      <c r="C3910" s="1">
        <v>37560</v>
      </c>
      <c r="D3910" s="2">
        <v>37561</v>
      </c>
      <c r="E3910" t="s">
        <v>107</v>
      </c>
      <c r="F3910" t="s">
        <v>1482</v>
      </c>
      <c r="G3910" t="s">
        <v>5785</v>
      </c>
      <c r="H3910" s="4">
        <v>11219.82</v>
      </c>
      <c r="I3910" s="4">
        <v>337.53</v>
      </c>
      <c r="J3910" s="4">
        <v>4862.93</v>
      </c>
      <c r="K3910" s="4">
        <v>6356.89</v>
      </c>
      <c r="L3910" s="2">
        <v>45291</v>
      </c>
      <c r="M3910" t="s">
        <v>6</v>
      </c>
    </row>
    <row r="3911" spans="1:13" ht="12.75" customHeight="1" x14ac:dyDescent="0.25">
      <c r="A3911" t="s">
        <v>5786</v>
      </c>
      <c r="B3911" t="s">
        <v>5669</v>
      </c>
      <c r="C3911" s="1">
        <v>37560</v>
      </c>
      <c r="D3911" s="2">
        <v>37561</v>
      </c>
      <c r="E3911" t="s">
        <v>107</v>
      </c>
      <c r="F3911" t="s">
        <v>1482</v>
      </c>
      <c r="G3911" t="s">
        <v>5785</v>
      </c>
      <c r="H3911" s="4">
        <v>1380.35</v>
      </c>
      <c r="I3911" s="4">
        <v>41.54</v>
      </c>
      <c r="J3911" s="4">
        <v>598.03</v>
      </c>
      <c r="K3911" s="4">
        <v>782.32</v>
      </c>
      <c r="L3911" s="2">
        <v>45291</v>
      </c>
      <c r="M3911" t="s">
        <v>6</v>
      </c>
    </row>
    <row r="3912" spans="1:13" ht="12.75" customHeight="1" x14ac:dyDescent="0.25">
      <c r="A3912" t="s">
        <v>5787</v>
      </c>
      <c r="B3912" t="s">
        <v>5666</v>
      </c>
      <c r="C3912" s="1">
        <v>37590</v>
      </c>
      <c r="D3912" s="2">
        <v>37591</v>
      </c>
      <c r="E3912" t="s">
        <v>107</v>
      </c>
      <c r="F3912" t="s">
        <v>1482</v>
      </c>
      <c r="G3912" t="s">
        <v>507</v>
      </c>
      <c r="H3912" s="4">
        <v>8718.34</v>
      </c>
      <c r="I3912" s="4">
        <v>261.91000000000003</v>
      </c>
      <c r="J3912" s="4">
        <v>3763.84</v>
      </c>
      <c r="K3912" s="4">
        <v>4954.5</v>
      </c>
      <c r="L3912" s="2">
        <v>45291</v>
      </c>
      <c r="M3912" t="s">
        <v>6</v>
      </c>
    </row>
    <row r="3913" spans="1:13" ht="12.75" customHeight="1" x14ac:dyDescent="0.25">
      <c r="A3913" t="s">
        <v>5788</v>
      </c>
      <c r="B3913" t="s">
        <v>5669</v>
      </c>
      <c r="C3913" s="1">
        <v>37590</v>
      </c>
      <c r="D3913" s="2">
        <v>37591</v>
      </c>
      <c r="E3913" t="s">
        <v>107</v>
      </c>
      <c r="F3913" t="s">
        <v>1482</v>
      </c>
      <c r="G3913" t="s">
        <v>507</v>
      </c>
      <c r="H3913" s="4">
        <v>497.43</v>
      </c>
      <c r="I3913" s="4">
        <v>14.94</v>
      </c>
      <c r="J3913" s="4">
        <v>214.78</v>
      </c>
      <c r="K3913" s="4">
        <v>282.64999999999998</v>
      </c>
      <c r="L3913" s="2">
        <v>45291</v>
      </c>
      <c r="M3913" t="s">
        <v>6</v>
      </c>
    </row>
    <row r="3914" spans="1:13" ht="12.75" customHeight="1" x14ac:dyDescent="0.25">
      <c r="A3914" t="s">
        <v>5789</v>
      </c>
      <c r="B3914" t="s">
        <v>5790</v>
      </c>
      <c r="C3914" s="1">
        <v>37621</v>
      </c>
      <c r="D3914" s="2">
        <v>37622</v>
      </c>
      <c r="E3914" t="s">
        <v>107</v>
      </c>
      <c r="F3914" t="s">
        <v>1482</v>
      </c>
      <c r="G3914" t="s">
        <v>763</v>
      </c>
      <c r="H3914" s="4">
        <v>1925</v>
      </c>
      <c r="I3914" s="4">
        <v>57.75</v>
      </c>
      <c r="J3914" s="4">
        <v>827.76</v>
      </c>
      <c r="K3914" s="4">
        <v>1097.24</v>
      </c>
      <c r="L3914" s="2">
        <v>45291</v>
      </c>
      <c r="M3914" t="s">
        <v>6</v>
      </c>
    </row>
    <row r="3915" spans="1:13" ht="12.75" customHeight="1" x14ac:dyDescent="0.25">
      <c r="A3915" t="s">
        <v>5791</v>
      </c>
      <c r="B3915" t="s">
        <v>5666</v>
      </c>
      <c r="C3915" s="1">
        <v>37621</v>
      </c>
      <c r="D3915" s="2">
        <v>37622</v>
      </c>
      <c r="E3915" t="s">
        <v>107</v>
      </c>
      <c r="F3915" t="s">
        <v>1482</v>
      </c>
      <c r="G3915" t="s">
        <v>763</v>
      </c>
      <c r="H3915" s="4">
        <v>8569</v>
      </c>
      <c r="I3915" s="4">
        <v>257.07</v>
      </c>
      <c r="J3915" s="4">
        <v>3684.67</v>
      </c>
      <c r="K3915" s="4">
        <v>4884.33</v>
      </c>
      <c r="L3915" s="2">
        <v>45291</v>
      </c>
      <c r="M3915" t="s">
        <v>6</v>
      </c>
    </row>
    <row r="3916" spans="1:13" ht="12.75" customHeight="1" x14ac:dyDescent="0.25">
      <c r="A3916" t="s">
        <v>5792</v>
      </c>
      <c r="B3916" t="s">
        <v>5669</v>
      </c>
      <c r="C3916" s="1">
        <v>37621</v>
      </c>
      <c r="D3916" s="2">
        <v>37622</v>
      </c>
      <c r="E3916" t="s">
        <v>107</v>
      </c>
      <c r="F3916" t="s">
        <v>1482</v>
      </c>
      <c r="G3916" t="s">
        <v>763</v>
      </c>
      <c r="H3916" s="4">
        <v>359.57</v>
      </c>
      <c r="I3916" s="4">
        <v>10.79</v>
      </c>
      <c r="J3916" s="4">
        <v>154.6</v>
      </c>
      <c r="K3916" s="4">
        <v>204.97</v>
      </c>
      <c r="L3916" s="2">
        <v>45291</v>
      </c>
      <c r="M3916" t="s">
        <v>6</v>
      </c>
    </row>
    <row r="3917" spans="1:13" ht="12.75" customHeight="1" x14ac:dyDescent="0.25">
      <c r="A3917" t="s">
        <v>5793</v>
      </c>
      <c r="B3917" t="s">
        <v>5794</v>
      </c>
      <c r="C3917" s="1">
        <v>37621</v>
      </c>
      <c r="D3917" s="2">
        <v>37561</v>
      </c>
      <c r="E3917" t="s">
        <v>107</v>
      </c>
      <c r="F3917" t="s">
        <v>1482</v>
      </c>
      <c r="G3917" t="s">
        <v>5785</v>
      </c>
      <c r="H3917" s="4">
        <v>704.62</v>
      </c>
      <c r="I3917" s="4">
        <v>21.2</v>
      </c>
      <c r="J3917" s="4">
        <v>305.35000000000002</v>
      </c>
      <c r="K3917" s="4">
        <v>399.27</v>
      </c>
      <c r="L3917" s="2">
        <v>45291</v>
      </c>
      <c r="M3917" t="s">
        <v>6</v>
      </c>
    </row>
    <row r="3918" spans="1:13" ht="12.75" customHeight="1" x14ac:dyDescent="0.25">
      <c r="A3918" t="s">
        <v>5795</v>
      </c>
      <c r="B3918" t="s">
        <v>5794</v>
      </c>
      <c r="C3918" s="1">
        <v>37621</v>
      </c>
      <c r="D3918" s="2">
        <v>37622</v>
      </c>
      <c r="E3918" t="s">
        <v>107</v>
      </c>
      <c r="F3918" t="s">
        <v>1482</v>
      </c>
      <c r="G3918" t="s">
        <v>763</v>
      </c>
      <c r="H3918" s="4">
        <v>650.12</v>
      </c>
      <c r="I3918" s="4">
        <v>19.510000000000002</v>
      </c>
      <c r="J3918" s="4">
        <v>279.51</v>
      </c>
      <c r="K3918" s="4">
        <v>370.61</v>
      </c>
      <c r="L3918" s="2">
        <v>45291</v>
      </c>
      <c r="M3918" t="s">
        <v>6</v>
      </c>
    </row>
    <row r="3919" spans="1:13" ht="12.75" customHeight="1" x14ac:dyDescent="0.25">
      <c r="A3919" t="s">
        <v>5796</v>
      </c>
      <c r="B3919" t="s">
        <v>5794</v>
      </c>
      <c r="C3919" s="1">
        <v>37621</v>
      </c>
      <c r="D3919" s="2">
        <v>37622</v>
      </c>
      <c r="E3919" t="s">
        <v>107</v>
      </c>
      <c r="F3919" t="s">
        <v>1482</v>
      </c>
      <c r="G3919" t="s">
        <v>763</v>
      </c>
      <c r="H3919" s="4">
        <v>2269.9299999999998</v>
      </c>
      <c r="I3919" s="4">
        <v>68.099999999999994</v>
      </c>
      <c r="J3919" s="4">
        <v>976.1</v>
      </c>
      <c r="K3919" s="4">
        <v>1293.83</v>
      </c>
      <c r="L3919" s="2">
        <v>45291</v>
      </c>
      <c r="M3919" t="s">
        <v>6</v>
      </c>
    </row>
    <row r="3920" spans="1:13" ht="12.75" customHeight="1" x14ac:dyDescent="0.25">
      <c r="A3920" t="s">
        <v>5797</v>
      </c>
      <c r="B3920" t="s">
        <v>5794</v>
      </c>
      <c r="C3920" s="1">
        <v>37621</v>
      </c>
      <c r="D3920" s="2">
        <v>37653</v>
      </c>
      <c r="E3920" t="s">
        <v>107</v>
      </c>
      <c r="F3920" t="s">
        <v>1482</v>
      </c>
      <c r="G3920" t="s">
        <v>5798</v>
      </c>
      <c r="H3920" s="4">
        <v>85.86</v>
      </c>
      <c r="I3920" s="4">
        <v>2.57</v>
      </c>
      <c r="J3920" s="4">
        <v>36.75</v>
      </c>
      <c r="K3920" s="4">
        <v>49.11</v>
      </c>
      <c r="L3920" s="2">
        <v>45291</v>
      </c>
      <c r="M3920" t="s">
        <v>6</v>
      </c>
    </row>
    <row r="3921" spans="1:13" ht="12.75" customHeight="1" x14ac:dyDescent="0.25">
      <c r="A3921" t="s">
        <v>5799</v>
      </c>
      <c r="B3921" t="s">
        <v>5794</v>
      </c>
      <c r="C3921" s="1">
        <v>37621</v>
      </c>
      <c r="D3921" s="2">
        <v>37622</v>
      </c>
      <c r="E3921" t="s">
        <v>107</v>
      </c>
      <c r="F3921" t="s">
        <v>1482</v>
      </c>
      <c r="G3921" t="s">
        <v>763</v>
      </c>
      <c r="H3921" s="4">
        <v>7914.58</v>
      </c>
      <c r="I3921" s="4">
        <v>237.44</v>
      </c>
      <c r="J3921" s="4">
        <v>3403.24</v>
      </c>
      <c r="K3921" s="4">
        <v>4511.34</v>
      </c>
      <c r="L3921" s="2">
        <v>45291</v>
      </c>
      <c r="M3921" t="s">
        <v>6</v>
      </c>
    </row>
    <row r="3922" spans="1:13" ht="12.75" customHeight="1" x14ac:dyDescent="0.25">
      <c r="A3922" t="s">
        <v>5800</v>
      </c>
      <c r="B3922" t="s">
        <v>5794</v>
      </c>
      <c r="C3922" s="1">
        <v>37621</v>
      </c>
      <c r="D3922" s="2">
        <v>37622</v>
      </c>
      <c r="E3922" t="s">
        <v>107</v>
      </c>
      <c r="F3922" t="s">
        <v>1482</v>
      </c>
      <c r="G3922" t="s">
        <v>763</v>
      </c>
      <c r="H3922" s="4">
        <v>491.92</v>
      </c>
      <c r="I3922" s="4">
        <v>14.76</v>
      </c>
      <c r="J3922" s="4">
        <v>211.56</v>
      </c>
      <c r="K3922" s="4">
        <v>280.36</v>
      </c>
      <c r="L3922" s="2">
        <v>45291</v>
      </c>
      <c r="M3922" t="s">
        <v>6</v>
      </c>
    </row>
    <row r="3923" spans="1:13" ht="12.75" customHeight="1" x14ac:dyDescent="0.25">
      <c r="A3923" t="s">
        <v>5801</v>
      </c>
      <c r="B3923" t="s">
        <v>5794</v>
      </c>
      <c r="C3923" s="1">
        <v>37621</v>
      </c>
      <c r="D3923" s="2">
        <v>37530</v>
      </c>
      <c r="E3923" t="s">
        <v>107</v>
      </c>
      <c r="F3923" t="s">
        <v>1482</v>
      </c>
      <c r="G3923" t="s">
        <v>191</v>
      </c>
      <c r="H3923" s="4">
        <v>2018.28</v>
      </c>
      <c r="I3923" s="4">
        <v>60.8</v>
      </c>
      <c r="J3923" s="4">
        <v>878.29</v>
      </c>
      <c r="K3923" s="4">
        <v>1139.99</v>
      </c>
      <c r="L3923" s="2">
        <v>45291</v>
      </c>
      <c r="M3923" t="s">
        <v>6</v>
      </c>
    </row>
    <row r="3924" spans="1:13" ht="12.75" customHeight="1" x14ac:dyDescent="0.25">
      <c r="A3924" t="s">
        <v>5802</v>
      </c>
      <c r="B3924" t="s">
        <v>5794</v>
      </c>
      <c r="C3924" s="1">
        <v>37621</v>
      </c>
      <c r="D3924" s="2">
        <v>37530</v>
      </c>
      <c r="E3924" t="s">
        <v>107</v>
      </c>
      <c r="F3924" t="s">
        <v>1482</v>
      </c>
      <c r="G3924" t="s">
        <v>191</v>
      </c>
      <c r="H3924" s="4">
        <v>1918.98</v>
      </c>
      <c r="I3924" s="4">
        <v>57.81</v>
      </c>
      <c r="J3924" s="4">
        <v>835.02</v>
      </c>
      <c r="K3924" s="4">
        <v>1083.96</v>
      </c>
      <c r="L3924" s="2">
        <v>45291</v>
      </c>
      <c r="M3924" t="s">
        <v>6</v>
      </c>
    </row>
    <row r="3925" spans="1:13" ht="12.75" customHeight="1" x14ac:dyDescent="0.25">
      <c r="A3925" t="s">
        <v>5803</v>
      </c>
      <c r="B3925" t="s">
        <v>5794</v>
      </c>
      <c r="C3925" s="1">
        <v>37621</v>
      </c>
      <c r="D3925" s="2">
        <v>37622</v>
      </c>
      <c r="E3925" t="s">
        <v>107</v>
      </c>
      <c r="F3925" t="s">
        <v>1482</v>
      </c>
      <c r="G3925" t="s">
        <v>763</v>
      </c>
      <c r="H3925" s="4">
        <v>1102.01</v>
      </c>
      <c r="I3925" s="4">
        <v>33.06</v>
      </c>
      <c r="J3925" s="4">
        <v>473.87</v>
      </c>
      <c r="K3925" s="4">
        <v>628.14</v>
      </c>
      <c r="L3925" s="2">
        <v>45291</v>
      </c>
      <c r="M3925" t="s">
        <v>6</v>
      </c>
    </row>
    <row r="3926" spans="1:13" ht="12.75" customHeight="1" x14ac:dyDescent="0.25">
      <c r="A3926" t="s">
        <v>5804</v>
      </c>
      <c r="B3926" t="s">
        <v>5794</v>
      </c>
      <c r="C3926" s="1">
        <v>37621</v>
      </c>
      <c r="D3926" s="2">
        <v>37653</v>
      </c>
      <c r="E3926" t="s">
        <v>107</v>
      </c>
      <c r="F3926" t="s">
        <v>1482</v>
      </c>
      <c r="G3926" t="s">
        <v>5798</v>
      </c>
      <c r="H3926" s="4">
        <v>782.54</v>
      </c>
      <c r="I3926" s="4">
        <v>23.45</v>
      </c>
      <c r="J3926" s="4">
        <v>335.15</v>
      </c>
      <c r="K3926" s="4">
        <v>447.39</v>
      </c>
      <c r="L3926" s="2">
        <v>45291</v>
      </c>
      <c r="M3926" t="s">
        <v>6</v>
      </c>
    </row>
    <row r="3927" spans="1:13" ht="12.75" customHeight="1" x14ac:dyDescent="0.25">
      <c r="A3927" t="s">
        <v>5805</v>
      </c>
      <c r="B3927" t="s">
        <v>5794</v>
      </c>
      <c r="C3927" s="1">
        <v>37621</v>
      </c>
      <c r="D3927" s="2">
        <v>37622</v>
      </c>
      <c r="E3927" t="s">
        <v>107</v>
      </c>
      <c r="F3927" t="s">
        <v>1482</v>
      </c>
      <c r="G3927" t="s">
        <v>763</v>
      </c>
      <c r="H3927" s="4">
        <v>1163.27</v>
      </c>
      <c r="I3927" s="4">
        <v>34.89</v>
      </c>
      <c r="J3927" s="4">
        <v>500.3</v>
      </c>
      <c r="K3927" s="4">
        <v>662.97</v>
      </c>
      <c r="L3927" s="2">
        <v>45291</v>
      </c>
      <c r="M3927" t="s">
        <v>6</v>
      </c>
    </row>
    <row r="3928" spans="1:13" ht="12.75" customHeight="1" x14ac:dyDescent="0.25">
      <c r="A3928" t="s">
        <v>5806</v>
      </c>
      <c r="B3928" t="s">
        <v>5807</v>
      </c>
      <c r="C3928" s="1">
        <v>37621</v>
      </c>
      <c r="D3928" s="2">
        <v>37408</v>
      </c>
      <c r="E3928" t="s">
        <v>107</v>
      </c>
      <c r="F3928" t="s">
        <v>1482</v>
      </c>
      <c r="G3928" t="s">
        <v>626</v>
      </c>
      <c r="H3928" s="4">
        <v>622.79</v>
      </c>
      <c r="I3928" s="4">
        <v>18.87</v>
      </c>
      <c r="J3928" s="4">
        <v>275.35000000000002</v>
      </c>
      <c r="K3928" s="4">
        <v>347.44</v>
      </c>
      <c r="L3928" s="2">
        <v>45291</v>
      </c>
      <c r="M3928" t="s">
        <v>6</v>
      </c>
    </row>
    <row r="3929" spans="1:13" ht="12.75" customHeight="1" x14ac:dyDescent="0.25">
      <c r="A3929" t="s">
        <v>5808</v>
      </c>
      <c r="B3929" t="s">
        <v>5809</v>
      </c>
      <c r="C3929" s="1">
        <v>37621</v>
      </c>
      <c r="D3929" s="2">
        <v>37408</v>
      </c>
      <c r="E3929" t="s">
        <v>107</v>
      </c>
      <c r="F3929" t="s">
        <v>1482</v>
      </c>
      <c r="G3929" t="s">
        <v>626</v>
      </c>
      <c r="H3929" s="4">
        <v>605.57000000000005</v>
      </c>
      <c r="I3929" s="4">
        <v>18.350000000000001</v>
      </c>
      <c r="J3929" s="4">
        <v>267.63</v>
      </c>
      <c r="K3929" s="4">
        <v>337.94</v>
      </c>
      <c r="L3929" s="2">
        <v>45291</v>
      </c>
      <c r="M3929" t="s">
        <v>6</v>
      </c>
    </row>
    <row r="3930" spans="1:13" ht="12.75" customHeight="1" x14ac:dyDescent="0.25">
      <c r="A3930" t="s">
        <v>5810</v>
      </c>
      <c r="B3930" t="s">
        <v>5807</v>
      </c>
      <c r="C3930" s="1">
        <v>37621</v>
      </c>
      <c r="D3930" s="2">
        <v>37408</v>
      </c>
      <c r="E3930" t="s">
        <v>107</v>
      </c>
      <c r="F3930" t="s">
        <v>1482</v>
      </c>
      <c r="G3930" t="s">
        <v>626</v>
      </c>
      <c r="H3930" s="4">
        <v>622.79</v>
      </c>
      <c r="I3930" s="4">
        <v>18.87</v>
      </c>
      <c r="J3930" s="4">
        <v>275.35000000000002</v>
      </c>
      <c r="K3930" s="4">
        <v>347.44</v>
      </c>
      <c r="L3930" s="2">
        <v>45291</v>
      </c>
      <c r="M3930" t="s">
        <v>6</v>
      </c>
    </row>
    <row r="3931" spans="1:13" ht="12.75" customHeight="1" x14ac:dyDescent="0.25">
      <c r="A3931" t="s">
        <v>5811</v>
      </c>
      <c r="B3931" t="s">
        <v>5809</v>
      </c>
      <c r="C3931" s="1">
        <v>37621</v>
      </c>
      <c r="D3931" s="2">
        <v>37408</v>
      </c>
      <c r="E3931" t="s">
        <v>107</v>
      </c>
      <c r="F3931" t="s">
        <v>1482</v>
      </c>
      <c r="G3931" t="s">
        <v>626</v>
      </c>
      <c r="H3931" s="4">
        <v>622.79</v>
      </c>
      <c r="I3931" s="4">
        <v>18.87</v>
      </c>
      <c r="J3931" s="4">
        <v>275.35000000000002</v>
      </c>
      <c r="K3931" s="4">
        <v>347.44</v>
      </c>
      <c r="L3931" s="2">
        <v>45291</v>
      </c>
      <c r="M3931" t="s">
        <v>6</v>
      </c>
    </row>
    <row r="3932" spans="1:13" ht="12.75" customHeight="1" x14ac:dyDescent="0.25">
      <c r="A3932" t="s">
        <v>5812</v>
      </c>
      <c r="B3932" t="s">
        <v>5809</v>
      </c>
      <c r="C3932" s="1">
        <v>37621</v>
      </c>
      <c r="D3932" s="2">
        <v>37408</v>
      </c>
      <c r="E3932" t="s">
        <v>107</v>
      </c>
      <c r="F3932" t="s">
        <v>1482</v>
      </c>
      <c r="G3932" t="s">
        <v>626</v>
      </c>
      <c r="H3932" s="4">
        <v>622.79</v>
      </c>
      <c r="I3932" s="4">
        <v>18.87</v>
      </c>
      <c r="J3932" s="4">
        <v>275.35000000000002</v>
      </c>
      <c r="K3932" s="4">
        <v>347.44</v>
      </c>
      <c r="L3932" s="2">
        <v>45291</v>
      </c>
      <c r="M3932" t="s">
        <v>6</v>
      </c>
    </row>
    <row r="3933" spans="1:13" ht="12.75" customHeight="1" x14ac:dyDescent="0.25">
      <c r="A3933" t="s">
        <v>5813</v>
      </c>
      <c r="B3933" t="s">
        <v>5814</v>
      </c>
      <c r="C3933" s="1">
        <v>37621</v>
      </c>
      <c r="D3933" s="2">
        <v>37408</v>
      </c>
      <c r="E3933" t="s">
        <v>107</v>
      </c>
      <c r="F3933" t="s">
        <v>1482</v>
      </c>
      <c r="G3933" t="s">
        <v>626</v>
      </c>
      <c r="H3933" s="4">
        <v>622.79</v>
      </c>
      <c r="I3933" s="4">
        <v>18.87</v>
      </c>
      <c r="J3933" s="4">
        <v>275.35000000000002</v>
      </c>
      <c r="K3933" s="4">
        <v>347.44</v>
      </c>
      <c r="L3933" s="2">
        <v>45291</v>
      </c>
      <c r="M3933" t="s">
        <v>6</v>
      </c>
    </row>
    <row r="3934" spans="1:13" ht="12.75" customHeight="1" x14ac:dyDescent="0.25">
      <c r="A3934" t="s">
        <v>5815</v>
      </c>
      <c r="B3934" t="s">
        <v>5816</v>
      </c>
      <c r="C3934" s="1">
        <v>37621</v>
      </c>
      <c r="D3934" s="2">
        <v>37257</v>
      </c>
      <c r="E3934" t="s">
        <v>107</v>
      </c>
      <c r="F3934" t="s">
        <v>1482</v>
      </c>
      <c r="G3934" t="s">
        <v>761</v>
      </c>
      <c r="H3934" s="4">
        <v>-189.84</v>
      </c>
      <c r="I3934" s="4">
        <v>-5.79</v>
      </c>
      <c r="J3934" s="4">
        <v>-85.6</v>
      </c>
      <c r="K3934" s="4">
        <v>-104.24</v>
      </c>
      <c r="L3934" s="2">
        <v>45291</v>
      </c>
      <c r="M3934" t="s">
        <v>6</v>
      </c>
    </row>
    <row r="3935" spans="1:13" ht="12.75" customHeight="1" x14ac:dyDescent="0.25">
      <c r="A3935" t="s">
        <v>5817</v>
      </c>
      <c r="B3935" t="s">
        <v>5818</v>
      </c>
      <c r="C3935" s="1">
        <v>37621</v>
      </c>
      <c r="D3935" s="2">
        <v>37438</v>
      </c>
      <c r="E3935" t="s">
        <v>107</v>
      </c>
      <c r="F3935" t="s">
        <v>1482</v>
      </c>
      <c r="G3935" t="s">
        <v>198</v>
      </c>
      <c r="H3935" s="4">
        <v>-2.73</v>
      </c>
      <c r="I3935" s="4">
        <v>-0.08</v>
      </c>
      <c r="J3935" s="4">
        <v>-1.32</v>
      </c>
      <c r="K3935" s="4">
        <v>-1.41</v>
      </c>
      <c r="L3935" s="2">
        <v>45291</v>
      </c>
      <c r="M3935" t="s">
        <v>6</v>
      </c>
    </row>
    <row r="3936" spans="1:13" ht="12.75" customHeight="1" x14ac:dyDescent="0.25">
      <c r="A3936" t="s">
        <v>5819</v>
      </c>
      <c r="B3936" t="s">
        <v>5809</v>
      </c>
      <c r="C3936" s="1">
        <v>37621</v>
      </c>
      <c r="D3936" s="2">
        <v>37408</v>
      </c>
      <c r="E3936" t="s">
        <v>107</v>
      </c>
      <c r="F3936" t="s">
        <v>1482</v>
      </c>
      <c r="G3936" t="s">
        <v>626</v>
      </c>
      <c r="H3936" s="4">
        <v>6024.75</v>
      </c>
      <c r="I3936" s="4">
        <v>182.55</v>
      </c>
      <c r="J3936" s="4">
        <v>2662.76</v>
      </c>
      <c r="K3936" s="4">
        <v>3361.99</v>
      </c>
      <c r="L3936" s="2">
        <v>45291</v>
      </c>
      <c r="M3936" t="s">
        <v>6</v>
      </c>
    </row>
    <row r="3937" spans="1:13" ht="12.75" customHeight="1" x14ac:dyDescent="0.25">
      <c r="A3937" t="s">
        <v>5820</v>
      </c>
      <c r="B3937" t="s">
        <v>5818</v>
      </c>
      <c r="C3937" s="1">
        <v>37621</v>
      </c>
      <c r="D3937" s="2">
        <v>37438</v>
      </c>
      <c r="E3937" t="s">
        <v>107</v>
      </c>
      <c r="F3937" t="s">
        <v>1482</v>
      </c>
      <c r="G3937" t="s">
        <v>198</v>
      </c>
      <c r="H3937" s="4">
        <v>46.84</v>
      </c>
      <c r="I3937" s="4">
        <v>1.41</v>
      </c>
      <c r="J3937" s="4">
        <v>20.69</v>
      </c>
      <c r="K3937" s="4">
        <v>26.15</v>
      </c>
      <c r="L3937" s="2">
        <v>45291</v>
      </c>
      <c r="M3937" t="s">
        <v>6</v>
      </c>
    </row>
    <row r="3938" spans="1:13" ht="12.75" customHeight="1" x14ac:dyDescent="0.25">
      <c r="A3938" t="s">
        <v>5821</v>
      </c>
      <c r="B3938" t="s">
        <v>5814</v>
      </c>
      <c r="C3938" s="1">
        <v>37621</v>
      </c>
      <c r="D3938" s="2">
        <v>37377</v>
      </c>
      <c r="E3938" t="s">
        <v>107</v>
      </c>
      <c r="F3938" t="s">
        <v>1482</v>
      </c>
      <c r="G3938" t="s">
        <v>5643</v>
      </c>
      <c r="H3938" s="4">
        <v>8382.75</v>
      </c>
      <c r="I3938" s="4">
        <v>254.37</v>
      </c>
      <c r="J3938" s="4">
        <v>3719.34</v>
      </c>
      <c r="K3938" s="4">
        <v>4663.41</v>
      </c>
      <c r="L3938" s="2">
        <v>45291</v>
      </c>
      <c r="M3938" t="s">
        <v>6</v>
      </c>
    </row>
    <row r="3939" spans="1:13" ht="12.75" customHeight="1" x14ac:dyDescent="0.25">
      <c r="A3939" t="s">
        <v>5822</v>
      </c>
      <c r="B3939" t="s">
        <v>5809</v>
      </c>
      <c r="C3939" s="1">
        <v>37621</v>
      </c>
      <c r="D3939" s="2">
        <v>37408</v>
      </c>
      <c r="E3939" t="s">
        <v>107</v>
      </c>
      <c r="F3939" t="s">
        <v>1482</v>
      </c>
      <c r="G3939" t="s">
        <v>626</v>
      </c>
      <c r="H3939" s="4">
        <v>6006.44</v>
      </c>
      <c r="I3939" s="4">
        <v>182</v>
      </c>
      <c r="J3939" s="4">
        <v>2654.68</v>
      </c>
      <c r="K3939" s="4">
        <v>3351.76</v>
      </c>
      <c r="L3939" s="2">
        <v>45291</v>
      </c>
      <c r="M3939" t="s">
        <v>6</v>
      </c>
    </row>
    <row r="3940" spans="1:13" ht="12.75" customHeight="1" x14ac:dyDescent="0.25">
      <c r="A3940" t="s">
        <v>5823</v>
      </c>
      <c r="B3940" t="s">
        <v>5814</v>
      </c>
      <c r="C3940" s="1">
        <v>37621</v>
      </c>
      <c r="D3940" s="2">
        <v>37530</v>
      </c>
      <c r="E3940" t="s">
        <v>107</v>
      </c>
      <c r="F3940" t="s">
        <v>1482</v>
      </c>
      <c r="G3940" t="s">
        <v>191</v>
      </c>
      <c r="H3940" s="4">
        <v>6897.75</v>
      </c>
      <c r="I3940" s="4">
        <v>207.8</v>
      </c>
      <c r="J3940" s="4">
        <v>3001.5</v>
      </c>
      <c r="K3940" s="4">
        <v>3896.25</v>
      </c>
      <c r="L3940" s="2">
        <v>45291</v>
      </c>
      <c r="M3940" t="s">
        <v>6</v>
      </c>
    </row>
    <row r="3941" spans="1:13" ht="12.75" customHeight="1" x14ac:dyDescent="0.25">
      <c r="A3941" t="s">
        <v>5824</v>
      </c>
      <c r="B3941" t="s">
        <v>5809</v>
      </c>
      <c r="C3941" s="1">
        <v>37621</v>
      </c>
      <c r="D3941" s="2">
        <v>37469</v>
      </c>
      <c r="E3941" t="s">
        <v>107</v>
      </c>
      <c r="F3941" t="s">
        <v>1482</v>
      </c>
      <c r="G3941" t="s">
        <v>5768</v>
      </c>
      <c r="H3941" s="4">
        <v>5907.21</v>
      </c>
      <c r="I3941" s="4">
        <v>178.47</v>
      </c>
      <c r="J3941" s="4">
        <v>2590.71</v>
      </c>
      <c r="K3941" s="4">
        <v>3316.5</v>
      </c>
      <c r="L3941" s="2">
        <v>45291</v>
      </c>
      <c r="M3941" t="s">
        <v>6</v>
      </c>
    </row>
    <row r="3942" spans="1:13" ht="12.75" customHeight="1" x14ac:dyDescent="0.25">
      <c r="A3942" t="s">
        <v>5825</v>
      </c>
      <c r="B3942" t="s">
        <v>5809</v>
      </c>
      <c r="C3942" s="1">
        <v>37621</v>
      </c>
      <c r="D3942" s="2">
        <v>37530</v>
      </c>
      <c r="E3942" t="s">
        <v>107</v>
      </c>
      <c r="F3942" t="s">
        <v>1482</v>
      </c>
      <c r="G3942" t="s">
        <v>191</v>
      </c>
      <c r="H3942" s="4">
        <v>6789.49</v>
      </c>
      <c r="I3942" s="4">
        <v>204.54</v>
      </c>
      <c r="J3942" s="4">
        <v>2954.3</v>
      </c>
      <c r="K3942" s="4">
        <v>3835.19</v>
      </c>
      <c r="L3942" s="2">
        <v>45291</v>
      </c>
      <c r="M3942" t="s">
        <v>6</v>
      </c>
    </row>
    <row r="3943" spans="1:13" ht="12.75" customHeight="1" x14ac:dyDescent="0.25">
      <c r="A3943" t="s">
        <v>5826</v>
      </c>
      <c r="B3943" t="s">
        <v>5809</v>
      </c>
      <c r="C3943" s="1">
        <v>37621</v>
      </c>
      <c r="D3943" s="2">
        <v>37530</v>
      </c>
      <c r="E3943" t="s">
        <v>107</v>
      </c>
      <c r="F3943" t="s">
        <v>1482</v>
      </c>
      <c r="G3943" t="s">
        <v>191</v>
      </c>
      <c r="H3943" s="4">
        <v>5582.52</v>
      </c>
      <c r="I3943" s="4">
        <v>168.19</v>
      </c>
      <c r="J3943" s="4">
        <v>2429.02</v>
      </c>
      <c r="K3943" s="4">
        <v>3153.5</v>
      </c>
      <c r="L3943" s="2">
        <v>45291</v>
      </c>
      <c r="M3943" t="s">
        <v>6</v>
      </c>
    </row>
    <row r="3944" spans="1:13" ht="12.75" customHeight="1" x14ac:dyDescent="0.25">
      <c r="A3944" t="s">
        <v>5827</v>
      </c>
      <c r="B3944" t="s">
        <v>5809</v>
      </c>
      <c r="C3944" s="1">
        <v>37621</v>
      </c>
      <c r="D3944" s="2">
        <v>37530</v>
      </c>
      <c r="E3944" t="s">
        <v>107</v>
      </c>
      <c r="F3944" t="s">
        <v>1482</v>
      </c>
      <c r="G3944" t="s">
        <v>191</v>
      </c>
      <c r="H3944" s="4">
        <v>5602.28</v>
      </c>
      <c r="I3944" s="4">
        <v>168.77</v>
      </c>
      <c r="J3944" s="4">
        <v>2437.79</v>
      </c>
      <c r="K3944" s="4">
        <v>3164.49</v>
      </c>
      <c r="L3944" s="2">
        <v>45291</v>
      </c>
      <c r="M3944" t="s">
        <v>6</v>
      </c>
    </row>
    <row r="3945" spans="1:13" ht="12.75" customHeight="1" x14ac:dyDescent="0.25">
      <c r="A3945" t="s">
        <v>5828</v>
      </c>
      <c r="B3945" t="s">
        <v>5829</v>
      </c>
      <c r="C3945" s="1">
        <v>37621</v>
      </c>
      <c r="D3945" s="2">
        <v>37530</v>
      </c>
      <c r="E3945" t="s">
        <v>107</v>
      </c>
      <c r="F3945" t="s">
        <v>1482</v>
      </c>
      <c r="G3945" t="s">
        <v>191</v>
      </c>
      <c r="H3945" s="4">
        <v>1431.75</v>
      </c>
      <c r="I3945" s="4">
        <v>43.13</v>
      </c>
      <c r="J3945" s="4">
        <v>623.1</v>
      </c>
      <c r="K3945" s="4">
        <v>808.65</v>
      </c>
      <c r="L3945" s="2">
        <v>45291</v>
      </c>
      <c r="M3945" t="s">
        <v>6</v>
      </c>
    </row>
    <row r="3946" spans="1:13" ht="12.75" customHeight="1" x14ac:dyDescent="0.25">
      <c r="A3946" t="s">
        <v>5830</v>
      </c>
      <c r="B3946" t="s">
        <v>5814</v>
      </c>
      <c r="C3946" s="1">
        <v>37621</v>
      </c>
      <c r="D3946" s="2">
        <v>37622</v>
      </c>
      <c r="E3946" t="s">
        <v>107</v>
      </c>
      <c r="F3946" t="s">
        <v>1482</v>
      </c>
      <c r="G3946" t="s">
        <v>763</v>
      </c>
      <c r="H3946" s="4">
        <v>5097.6400000000003</v>
      </c>
      <c r="I3946" s="4">
        <v>152.93</v>
      </c>
      <c r="J3946" s="4">
        <v>2191.94</v>
      </c>
      <c r="K3946" s="4">
        <v>2905.7</v>
      </c>
      <c r="L3946" s="2">
        <v>45291</v>
      </c>
      <c r="M3946" t="s">
        <v>6</v>
      </c>
    </row>
    <row r="3947" spans="1:13" ht="12.75" customHeight="1" x14ac:dyDescent="0.25">
      <c r="A3947" t="s">
        <v>5831</v>
      </c>
      <c r="B3947" t="s">
        <v>5832</v>
      </c>
      <c r="C3947" s="1">
        <v>37621</v>
      </c>
      <c r="D3947" s="2">
        <v>37438</v>
      </c>
      <c r="E3947" t="s">
        <v>107</v>
      </c>
      <c r="F3947" t="s">
        <v>1482</v>
      </c>
      <c r="G3947" t="s">
        <v>198</v>
      </c>
      <c r="H3947" s="4">
        <v>1239.8399999999999</v>
      </c>
      <c r="I3947" s="4">
        <v>37.51</v>
      </c>
      <c r="J3947" s="4">
        <v>545.91999999999996</v>
      </c>
      <c r="K3947" s="4">
        <v>693.92</v>
      </c>
      <c r="L3947" s="2">
        <v>45291</v>
      </c>
      <c r="M3947" t="s">
        <v>6</v>
      </c>
    </row>
    <row r="3948" spans="1:13" ht="12.75" customHeight="1" x14ac:dyDescent="0.25">
      <c r="A3948" t="s">
        <v>5833</v>
      </c>
      <c r="B3948" t="s">
        <v>5834</v>
      </c>
      <c r="C3948" s="1">
        <v>37621</v>
      </c>
      <c r="D3948" s="2">
        <v>37622</v>
      </c>
      <c r="E3948" t="s">
        <v>107</v>
      </c>
      <c r="F3948" t="s">
        <v>1482</v>
      </c>
      <c r="G3948" t="s">
        <v>763</v>
      </c>
      <c r="H3948" s="4">
        <v>1422.09</v>
      </c>
      <c r="I3948" s="4">
        <v>42.67</v>
      </c>
      <c r="J3948" s="4">
        <v>611.47</v>
      </c>
      <c r="K3948" s="4">
        <v>810.62</v>
      </c>
      <c r="L3948" s="2">
        <v>45291</v>
      </c>
      <c r="M3948" t="s">
        <v>6</v>
      </c>
    </row>
    <row r="3949" spans="1:13" ht="12.75" customHeight="1" x14ac:dyDescent="0.25">
      <c r="A3949" t="s">
        <v>5835</v>
      </c>
      <c r="B3949" t="s">
        <v>5836</v>
      </c>
      <c r="C3949" s="1">
        <v>37621</v>
      </c>
      <c r="D3949" s="2">
        <v>37561</v>
      </c>
      <c r="E3949" t="s">
        <v>107</v>
      </c>
      <c r="F3949" t="s">
        <v>1482</v>
      </c>
      <c r="G3949" t="s">
        <v>5785</v>
      </c>
      <c r="H3949" s="4">
        <v>45.11</v>
      </c>
      <c r="I3949" s="4">
        <v>1.36</v>
      </c>
      <c r="J3949" s="4">
        <v>19.440000000000001</v>
      </c>
      <c r="K3949" s="4">
        <v>25.67</v>
      </c>
      <c r="L3949" s="2">
        <v>45291</v>
      </c>
      <c r="M3949" t="s">
        <v>6</v>
      </c>
    </row>
    <row r="3950" spans="1:13" ht="12.75" customHeight="1" x14ac:dyDescent="0.25">
      <c r="A3950" t="s">
        <v>5837</v>
      </c>
      <c r="B3950" t="s">
        <v>5838</v>
      </c>
      <c r="C3950" s="1">
        <v>37621</v>
      </c>
      <c r="D3950" s="2">
        <v>37408</v>
      </c>
      <c r="E3950" t="s">
        <v>107</v>
      </c>
      <c r="F3950" t="s">
        <v>1482</v>
      </c>
      <c r="G3950" t="s">
        <v>626</v>
      </c>
      <c r="H3950" s="4">
        <v>599.4</v>
      </c>
      <c r="I3950" s="4">
        <v>18.16</v>
      </c>
      <c r="J3950" s="4">
        <v>264.95999999999998</v>
      </c>
      <c r="K3950" s="4">
        <v>334.44</v>
      </c>
      <c r="L3950" s="2">
        <v>45291</v>
      </c>
      <c r="M3950" t="s">
        <v>6</v>
      </c>
    </row>
    <row r="3951" spans="1:13" ht="12.75" customHeight="1" x14ac:dyDescent="0.25">
      <c r="A3951" t="s">
        <v>5839</v>
      </c>
      <c r="B3951" t="s">
        <v>5840</v>
      </c>
      <c r="C3951" s="1">
        <v>37621</v>
      </c>
      <c r="D3951" s="2">
        <v>37408</v>
      </c>
      <c r="E3951" t="s">
        <v>107</v>
      </c>
      <c r="F3951" t="s">
        <v>1482</v>
      </c>
      <c r="G3951" t="s">
        <v>626</v>
      </c>
      <c r="H3951" s="4">
        <v>5274.33</v>
      </c>
      <c r="I3951" s="4">
        <v>159.82</v>
      </c>
      <c r="J3951" s="4">
        <v>2330.92</v>
      </c>
      <c r="K3951" s="4">
        <v>2943.41</v>
      </c>
      <c r="L3951" s="2">
        <v>45291</v>
      </c>
      <c r="M3951" t="s">
        <v>6</v>
      </c>
    </row>
    <row r="3952" spans="1:13" ht="12.75" customHeight="1" x14ac:dyDescent="0.25">
      <c r="A3952" t="s">
        <v>5841</v>
      </c>
      <c r="B3952" t="s">
        <v>5836</v>
      </c>
      <c r="C3952" s="1">
        <v>37621</v>
      </c>
      <c r="D3952" s="2">
        <v>37408</v>
      </c>
      <c r="E3952" t="s">
        <v>107</v>
      </c>
      <c r="F3952" t="s">
        <v>1482</v>
      </c>
      <c r="G3952" t="s">
        <v>626</v>
      </c>
      <c r="H3952" s="4">
        <v>2277.9499999999998</v>
      </c>
      <c r="I3952" s="4">
        <v>69.02</v>
      </c>
      <c r="J3952" s="4">
        <v>1006.81</v>
      </c>
      <c r="K3952" s="4">
        <v>1271.1400000000001</v>
      </c>
      <c r="L3952" s="2">
        <v>45291</v>
      </c>
      <c r="M3952" t="s">
        <v>6</v>
      </c>
    </row>
    <row r="3953" spans="1:13" ht="12.75" customHeight="1" x14ac:dyDescent="0.25">
      <c r="A3953" t="s">
        <v>5842</v>
      </c>
      <c r="B3953" t="s">
        <v>5838</v>
      </c>
      <c r="C3953" s="1">
        <v>37621</v>
      </c>
      <c r="D3953" s="2">
        <v>37408</v>
      </c>
      <c r="E3953" t="s">
        <v>107</v>
      </c>
      <c r="F3953" t="s">
        <v>1482</v>
      </c>
      <c r="G3953" t="s">
        <v>626</v>
      </c>
      <c r="H3953" s="4">
        <v>1217.23</v>
      </c>
      <c r="I3953" s="4">
        <v>36.880000000000003</v>
      </c>
      <c r="J3953" s="4">
        <v>538.09</v>
      </c>
      <c r="K3953" s="4">
        <v>679.14</v>
      </c>
      <c r="L3953" s="2">
        <v>45291</v>
      </c>
      <c r="M3953" t="s">
        <v>6</v>
      </c>
    </row>
    <row r="3954" spans="1:13" ht="12.75" customHeight="1" x14ac:dyDescent="0.25">
      <c r="A3954" t="s">
        <v>5843</v>
      </c>
      <c r="B3954" t="s">
        <v>5840</v>
      </c>
      <c r="C3954" s="1">
        <v>37621</v>
      </c>
      <c r="D3954" s="2">
        <v>37408</v>
      </c>
      <c r="E3954" t="s">
        <v>107</v>
      </c>
      <c r="F3954" t="s">
        <v>1482</v>
      </c>
      <c r="G3954" t="s">
        <v>626</v>
      </c>
      <c r="H3954" s="4">
        <v>92.26</v>
      </c>
      <c r="I3954" s="4">
        <v>2.79</v>
      </c>
      <c r="J3954" s="4">
        <v>40.869999999999997</v>
      </c>
      <c r="K3954" s="4">
        <v>51.39</v>
      </c>
      <c r="L3954" s="2">
        <v>45291</v>
      </c>
      <c r="M3954" t="s">
        <v>6</v>
      </c>
    </row>
    <row r="3955" spans="1:13" ht="12.75" customHeight="1" x14ac:dyDescent="0.25">
      <c r="A3955" t="s">
        <v>5844</v>
      </c>
      <c r="B3955" t="s">
        <v>5836</v>
      </c>
      <c r="C3955" s="1">
        <v>37621</v>
      </c>
      <c r="D3955" s="2">
        <v>37408</v>
      </c>
      <c r="E3955" t="s">
        <v>107</v>
      </c>
      <c r="F3955" t="s">
        <v>1482</v>
      </c>
      <c r="G3955" t="s">
        <v>626</v>
      </c>
      <c r="H3955" s="4">
        <v>200.98</v>
      </c>
      <c r="I3955" s="4">
        <v>6.09</v>
      </c>
      <c r="J3955" s="4">
        <v>88.85</v>
      </c>
      <c r="K3955" s="4">
        <v>112.13</v>
      </c>
      <c r="L3955" s="2">
        <v>45291</v>
      </c>
      <c r="M3955" t="s">
        <v>6</v>
      </c>
    </row>
    <row r="3956" spans="1:13" ht="12.75" customHeight="1" x14ac:dyDescent="0.25">
      <c r="A3956" t="s">
        <v>5845</v>
      </c>
      <c r="B3956" t="s">
        <v>5846</v>
      </c>
      <c r="C3956" s="1">
        <v>37621</v>
      </c>
      <c r="D3956" s="2">
        <v>37408</v>
      </c>
      <c r="E3956" t="s">
        <v>107</v>
      </c>
      <c r="F3956" t="s">
        <v>1482</v>
      </c>
      <c r="G3956" t="s">
        <v>626</v>
      </c>
      <c r="H3956" s="4">
        <v>1101.32</v>
      </c>
      <c r="I3956" s="4">
        <v>33.369999999999997</v>
      </c>
      <c r="J3956" s="4">
        <v>486.83</v>
      </c>
      <c r="K3956" s="4">
        <v>614.49</v>
      </c>
      <c r="L3956" s="2">
        <v>45291</v>
      </c>
      <c r="M3956" t="s">
        <v>6</v>
      </c>
    </row>
    <row r="3957" spans="1:13" ht="12.75" customHeight="1" x14ac:dyDescent="0.25">
      <c r="A3957" t="s">
        <v>5847</v>
      </c>
      <c r="B3957" t="s">
        <v>5848</v>
      </c>
      <c r="C3957" s="1">
        <v>37621</v>
      </c>
      <c r="D3957" s="2">
        <v>37438</v>
      </c>
      <c r="E3957" t="s">
        <v>107</v>
      </c>
      <c r="F3957" t="s">
        <v>1482</v>
      </c>
      <c r="G3957" t="s">
        <v>198</v>
      </c>
      <c r="H3957" s="4">
        <v>136.88</v>
      </c>
      <c r="I3957" s="4">
        <v>4.1399999999999997</v>
      </c>
      <c r="J3957" s="4">
        <v>60.32</v>
      </c>
      <c r="K3957" s="4">
        <v>76.56</v>
      </c>
      <c r="L3957" s="2">
        <v>45291</v>
      </c>
      <c r="M3957" t="s">
        <v>6</v>
      </c>
    </row>
    <row r="3958" spans="1:13" ht="12.75" customHeight="1" x14ac:dyDescent="0.25">
      <c r="A3958" t="s">
        <v>5849</v>
      </c>
      <c r="B3958" t="s">
        <v>5850</v>
      </c>
      <c r="C3958" s="1">
        <v>37621</v>
      </c>
      <c r="D3958" s="2">
        <v>37438</v>
      </c>
      <c r="E3958" t="s">
        <v>107</v>
      </c>
      <c r="F3958" t="s">
        <v>1482</v>
      </c>
      <c r="G3958" t="s">
        <v>198</v>
      </c>
      <c r="H3958" s="4">
        <v>26</v>
      </c>
      <c r="I3958" s="4">
        <v>0.79</v>
      </c>
      <c r="J3958" s="4">
        <v>11.45</v>
      </c>
      <c r="K3958" s="4">
        <v>14.55</v>
      </c>
      <c r="L3958" s="2">
        <v>45291</v>
      </c>
      <c r="M3958" t="s">
        <v>6</v>
      </c>
    </row>
    <row r="3959" spans="1:13" ht="12.75" customHeight="1" x14ac:dyDescent="0.25">
      <c r="A3959" t="s">
        <v>5851</v>
      </c>
      <c r="B3959" t="s">
        <v>5850</v>
      </c>
      <c r="C3959" s="1">
        <v>37621</v>
      </c>
      <c r="D3959" s="2">
        <v>37438</v>
      </c>
      <c r="E3959" t="s">
        <v>107</v>
      </c>
      <c r="F3959" t="s">
        <v>1482</v>
      </c>
      <c r="G3959" t="s">
        <v>198</v>
      </c>
      <c r="H3959" s="4">
        <v>195.54</v>
      </c>
      <c r="I3959" s="4">
        <v>5.92</v>
      </c>
      <c r="J3959" s="4">
        <v>86.09</v>
      </c>
      <c r="K3959" s="4">
        <v>109.45</v>
      </c>
      <c r="L3959" s="2">
        <v>45291</v>
      </c>
      <c r="M3959" t="s">
        <v>6</v>
      </c>
    </row>
    <row r="3960" spans="1:13" ht="12.75" customHeight="1" x14ac:dyDescent="0.25">
      <c r="A3960" t="s">
        <v>5852</v>
      </c>
      <c r="B3960" t="s">
        <v>5853</v>
      </c>
      <c r="C3960" s="1">
        <v>37621</v>
      </c>
      <c r="D3960" s="2">
        <v>37438</v>
      </c>
      <c r="E3960" t="s">
        <v>107</v>
      </c>
      <c r="F3960" t="s">
        <v>1482</v>
      </c>
      <c r="G3960" t="s">
        <v>198</v>
      </c>
      <c r="H3960" s="4">
        <v>85.62</v>
      </c>
      <c r="I3960" s="4">
        <v>2.6</v>
      </c>
      <c r="J3960" s="4">
        <v>37.58</v>
      </c>
      <c r="K3960" s="4">
        <v>48.04</v>
      </c>
      <c r="L3960" s="2">
        <v>45291</v>
      </c>
      <c r="M3960" t="s">
        <v>6</v>
      </c>
    </row>
    <row r="3961" spans="1:13" ht="12.75" customHeight="1" x14ac:dyDescent="0.25">
      <c r="A3961" t="s">
        <v>5854</v>
      </c>
      <c r="B3961" t="s">
        <v>5855</v>
      </c>
      <c r="C3961" s="1">
        <v>37621</v>
      </c>
      <c r="D3961" s="2">
        <v>37438</v>
      </c>
      <c r="E3961" t="s">
        <v>107</v>
      </c>
      <c r="F3961" t="s">
        <v>1482</v>
      </c>
      <c r="G3961" t="s">
        <v>198</v>
      </c>
      <c r="H3961" s="4">
        <v>172.45</v>
      </c>
      <c r="I3961" s="4">
        <v>5.22</v>
      </c>
      <c r="J3961" s="4">
        <v>75.959999999999994</v>
      </c>
      <c r="K3961" s="4">
        <v>96.49</v>
      </c>
      <c r="L3961" s="2">
        <v>45291</v>
      </c>
      <c r="M3961" t="s">
        <v>6</v>
      </c>
    </row>
    <row r="3962" spans="1:13" ht="12.75" customHeight="1" x14ac:dyDescent="0.25">
      <c r="A3962" t="s">
        <v>5856</v>
      </c>
      <c r="B3962" t="s">
        <v>5855</v>
      </c>
      <c r="C3962" s="1">
        <v>37621</v>
      </c>
      <c r="D3962" s="2">
        <v>37438</v>
      </c>
      <c r="E3962" t="s">
        <v>107</v>
      </c>
      <c r="F3962" t="s">
        <v>1482</v>
      </c>
      <c r="G3962" t="s">
        <v>198</v>
      </c>
      <c r="H3962" s="4">
        <v>327.01</v>
      </c>
      <c r="I3962" s="4">
        <v>9.89</v>
      </c>
      <c r="J3962" s="4">
        <v>143.97</v>
      </c>
      <c r="K3962" s="4">
        <v>183.04</v>
      </c>
      <c r="L3962" s="2">
        <v>45291</v>
      </c>
      <c r="M3962" t="s">
        <v>6</v>
      </c>
    </row>
    <row r="3963" spans="1:13" ht="12.75" customHeight="1" x14ac:dyDescent="0.25">
      <c r="A3963" t="s">
        <v>5857</v>
      </c>
      <c r="B3963" t="s">
        <v>5858</v>
      </c>
      <c r="C3963" s="1">
        <v>37621</v>
      </c>
      <c r="D3963" s="2">
        <v>37438</v>
      </c>
      <c r="E3963" t="s">
        <v>107</v>
      </c>
      <c r="F3963" t="s">
        <v>1482</v>
      </c>
      <c r="G3963" t="s">
        <v>198</v>
      </c>
      <c r="H3963" s="4">
        <v>32.06</v>
      </c>
      <c r="I3963" s="4">
        <v>0.97</v>
      </c>
      <c r="J3963" s="4">
        <v>14.09</v>
      </c>
      <c r="K3963" s="4">
        <v>17.97</v>
      </c>
      <c r="L3963" s="2">
        <v>45291</v>
      </c>
      <c r="M3963" t="s">
        <v>6</v>
      </c>
    </row>
    <row r="3964" spans="1:13" ht="12.75" customHeight="1" x14ac:dyDescent="0.25">
      <c r="A3964" t="s">
        <v>5859</v>
      </c>
      <c r="B3964" t="s">
        <v>5860</v>
      </c>
      <c r="C3964" s="1">
        <v>37621</v>
      </c>
      <c r="D3964" s="2">
        <v>37438</v>
      </c>
      <c r="E3964" t="s">
        <v>107</v>
      </c>
      <c r="F3964" t="s">
        <v>1482</v>
      </c>
      <c r="G3964" t="s">
        <v>198</v>
      </c>
      <c r="H3964" s="4">
        <v>-2184.7399999999998</v>
      </c>
      <c r="I3964" s="4">
        <v>-66.099999999999994</v>
      </c>
      <c r="J3964" s="4">
        <v>-961.95</v>
      </c>
      <c r="K3964" s="4">
        <v>-1222.79</v>
      </c>
      <c r="L3964" s="2">
        <v>45291</v>
      </c>
      <c r="M3964" t="s">
        <v>6</v>
      </c>
    </row>
    <row r="3965" spans="1:13" ht="12.75" customHeight="1" x14ac:dyDescent="0.25">
      <c r="A3965" t="s">
        <v>5861</v>
      </c>
      <c r="B3965" t="s">
        <v>5862</v>
      </c>
      <c r="C3965" s="1">
        <v>37621</v>
      </c>
      <c r="D3965" s="2">
        <v>37438</v>
      </c>
      <c r="E3965" t="s">
        <v>107</v>
      </c>
      <c r="F3965" t="s">
        <v>1482</v>
      </c>
      <c r="G3965" t="s">
        <v>198</v>
      </c>
      <c r="H3965" s="4">
        <v>-110.07</v>
      </c>
      <c r="I3965" s="4">
        <v>-3.33</v>
      </c>
      <c r="J3965" s="4">
        <v>-48.43</v>
      </c>
      <c r="K3965" s="4">
        <v>-61.64</v>
      </c>
      <c r="L3965" s="2">
        <v>45291</v>
      </c>
      <c r="M3965" t="s">
        <v>6</v>
      </c>
    </row>
    <row r="3966" spans="1:13" ht="12.75" customHeight="1" x14ac:dyDescent="0.25">
      <c r="A3966" t="s">
        <v>5863</v>
      </c>
      <c r="B3966" t="s">
        <v>5864</v>
      </c>
      <c r="C3966" s="1">
        <v>37621</v>
      </c>
      <c r="D3966" s="2">
        <v>37438</v>
      </c>
      <c r="E3966" t="s">
        <v>107</v>
      </c>
      <c r="F3966" t="s">
        <v>1482</v>
      </c>
      <c r="G3966" t="s">
        <v>198</v>
      </c>
      <c r="H3966" s="4">
        <v>-1306.02</v>
      </c>
      <c r="I3966" s="4">
        <v>-39.520000000000003</v>
      </c>
      <c r="J3966" s="4">
        <v>-574.99</v>
      </c>
      <c r="K3966" s="4">
        <v>-731.03</v>
      </c>
      <c r="L3966" s="2">
        <v>45291</v>
      </c>
      <c r="M3966" t="s">
        <v>6</v>
      </c>
    </row>
    <row r="3967" spans="1:13" ht="12.75" customHeight="1" x14ac:dyDescent="0.25">
      <c r="A3967" t="s">
        <v>5865</v>
      </c>
      <c r="B3967" t="s">
        <v>5864</v>
      </c>
      <c r="C3967" s="1">
        <v>37621</v>
      </c>
      <c r="D3967" s="2">
        <v>37438</v>
      </c>
      <c r="E3967" t="s">
        <v>107</v>
      </c>
      <c r="F3967" t="s">
        <v>1482</v>
      </c>
      <c r="G3967" t="s">
        <v>198</v>
      </c>
      <c r="H3967" s="4">
        <v>-538.78</v>
      </c>
      <c r="I3967" s="4">
        <v>-16.3</v>
      </c>
      <c r="J3967" s="4">
        <v>-237.3</v>
      </c>
      <c r="K3967" s="4">
        <v>-301.48</v>
      </c>
      <c r="L3967" s="2">
        <v>45291</v>
      </c>
      <c r="M3967" t="s">
        <v>6</v>
      </c>
    </row>
    <row r="3968" spans="1:13" ht="12.75" customHeight="1" x14ac:dyDescent="0.25">
      <c r="A3968" t="s">
        <v>5866</v>
      </c>
      <c r="B3968" t="s">
        <v>5666</v>
      </c>
      <c r="C3968" s="1">
        <v>37652</v>
      </c>
      <c r="D3968" s="2">
        <v>37653</v>
      </c>
      <c r="E3968" t="s">
        <v>107</v>
      </c>
      <c r="F3968" t="s">
        <v>1482</v>
      </c>
      <c r="G3968" t="s">
        <v>5798</v>
      </c>
      <c r="H3968" s="4">
        <v>6845.13</v>
      </c>
      <c r="I3968" s="4">
        <v>205.07</v>
      </c>
      <c r="J3968" s="4">
        <v>2931.67</v>
      </c>
      <c r="K3968" s="4">
        <v>3913.46</v>
      </c>
      <c r="L3968" s="2">
        <v>45291</v>
      </c>
      <c r="M3968" t="s">
        <v>6</v>
      </c>
    </row>
    <row r="3969" spans="1:13" ht="12.75" customHeight="1" x14ac:dyDescent="0.25">
      <c r="A3969" t="s">
        <v>5867</v>
      </c>
      <c r="B3969" t="s">
        <v>5868</v>
      </c>
      <c r="C3969" s="1">
        <v>37652</v>
      </c>
      <c r="D3969" s="2">
        <v>37653</v>
      </c>
      <c r="E3969" t="s">
        <v>107</v>
      </c>
      <c r="F3969" t="s">
        <v>1482</v>
      </c>
      <c r="G3969" t="s">
        <v>5798</v>
      </c>
      <c r="H3969" s="4">
        <v>1465.46</v>
      </c>
      <c r="I3969" s="4">
        <v>43.9</v>
      </c>
      <c r="J3969" s="4">
        <v>627.66</v>
      </c>
      <c r="K3969" s="4">
        <v>837.8</v>
      </c>
      <c r="L3969" s="2">
        <v>45291</v>
      </c>
      <c r="M3969" t="s">
        <v>6</v>
      </c>
    </row>
    <row r="3970" spans="1:13" ht="12.75" customHeight="1" x14ac:dyDescent="0.25">
      <c r="A3970" t="s">
        <v>5869</v>
      </c>
      <c r="B3970" t="s">
        <v>5669</v>
      </c>
      <c r="C3970" s="1">
        <v>37680</v>
      </c>
      <c r="D3970" s="2">
        <v>37681</v>
      </c>
      <c r="E3970" t="s">
        <v>107</v>
      </c>
      <c r="F3970" t="s">
        <v>1482</v>
      </c>
      <c r="G3970" t="s">
        <v>5870</v>
      </c>
      <c r="H3970" s="4">
        <v>1248.98</v>
      </c>
      <c r="I3970" s="4">
        <v>37.369999999999997</v>
      </c>
      <c r="J3970" s="4">
        <v>532.80999999999995</v>
      </c>
      <c r="K3970" s="4">
        <v>716.17</v>
      </c>
      <c r="L3970" s="2">
        <v>45291</v>
      </c>
      <c r="M3970" t="s">
        <v>6</v>
      </c>
    </row>
    <row r="3971" spans="1:13" ht="12.75" customHeight="1" x14ac:dyDescent="0.25">
      <c r="A3971" t="s">
        <v>5871</v>
      </c>
      <c r="B3971" t="s">
        <v>5666</v>
      </c>
      <c r="C3971" s="1">
        <v>37680</v>
      </c>
      <c r="D3971" s="2">
        <v>37681</v>
      </c>
      <c r="E3971" t="s">
        <v>107</v>
      </c>
      <c r="F3971" t="s">
        <v>1482</v>
      </c>
      <c r="G3971" t="s">
        <v>5870</v>
      </c>
      <c r="H3971" s="4">
        <v>4779.7700000000004</v>
      </c>
      <c r="I3971" s="4">
        <v>142.99</v>
      </c>
      <c r="J3971" s="4">
        <v>2039.06</v>
      </c>
      <c r="K3971" s="4">
        <v>2740.71</v>
      </c>
      <c r="L3971" s="2">
        <v>45291</v>
      </c>
      <c r="M3971" t="s">
        <v>6</v>
      </c>
    </row>
    <row r="3972" spans="1:13" ht="12.75" customHeight="1" x14ac:dyDescent="0.25">
      <c r="A3972" t="s">
        <v>5872</v>
      </c>
      <c r="B3972" t="s">
        <v>5666</v>
      </c>
      <c r="C3972" s="1">
        <v>37711</v>
      </c>
      <c r="D3972" s="2">
        <v>37712</v>
      </c>
      <c r="E3972" t="s">
        <v>107</v>
      </c>
      <c r="F3972" t="s">
        <v>1482</v>
      </c>
      <c r="G3972" t="s">
        <v>5873</v>
      </c>
      <c r="H3972" s="4">
        <v>8742.73</v>
      </c>
      <c r="I3972" s="4">
        <v>261.2</v>
      </c>
      <c r="J3972" s="4">
        <v>3714.68</v>
      </c>
      <c r="K3972" s="4">
        <v>5028.05</v>
      </c>
      <c r="L3972" s="2">
        <v>45291</v>
      </c>
      <c r="M3972" t="s">
        <v>6</v>
      </c>
    </row>
    <row r="3973" spans="1:13" ht="12.75" customHeight="1" x14ac:dyDescent="0.25">
      <c r="A3973" t="s">
        <v>5874</v>
      </c>
      <c r="B3973" t="s">
        <v>5669</v>
      </c>
      <c r="C3973" s="1">
        <v>37711</v>
      </c>
      <c r="D3973" s="2">
        <v>37712</v>
      </c>
      <c r="E3973" t="s">
        <v>107</v>
      </c>
      <c r="F3973" t="s">
        <v>1482</v>
      </c>
      <c r="G3973" t="s">
        <v>5873</v>
      </c>
      <c r="H3973" s="4">
        <v>1058.06</v>
      </c>
      <c r="I3973" s="4">
        <v>31.61</v>
      </c>
      <c r="J3973" s="4">
        <v>449.52</v>
      </c>
      <c r="K3973" s="4">
        <v>608.54</v>
      </c>
      <c r="L3973" s="2">
        <v>45291</v>
      </c>
      <c r="M3973" t="s">
        <v>6</v>
      </c>
    </row>
    <row r="3974" spans="1:13" ht="12.75" customHeight="1" x14ac:dyDescent="0.25">
      <c r="A3974" t="s">
        <v>5875</v>
      </c>
      <c r="B3974" t="s">
        <v>5868</v>
      </c>
      <c r="C3974" s="1">
        <v>37711</v>
      </c>
      <c r="D3974" s="2">
        <v>37712</v>
      </c>
      <c r="E3974" t="s">
        <v>107</v>
      </c>
      <c r="F3974" t="s">
        <v>1482</v>
      </c>
      <c r="G3974" t="s">
        <v>5873</v>
      </c>
      <c r="H3974" s="4">
        <v>1419.9</v>
      </c>
      <c r="I3974" s="4">
        <v>42.42</v>
      </c>
      <c r="J3974" s="4">
        <v>603.33000000000004</v>
      </c>
      <c r="K3974" s="4">
        <v>816.57</v>
      </c>
      <c r="L3974" s="2">
        <v>45291</v>
      </c>
      <c r="M3974" t="s">
        <v>6</v>
      </c>
    </row>
    <row r="3975" spans="1:13" ht="12.75" customHeight="1" x14ac:dyDescent="0.25">
      <c r="A3975" t="s">
        <v>5876</v>
      </c>
      <c r="B3975" t="s">
        <v>5877</v>
      </c>
      <c r="C3975" s="1">
        <v>37711</v>
      </c>
      <c r="D3975" s="2">
        <v>37712</v>
      </c>
      <c r="E3975" t="s">
        <v>107</v>
      </c>
      <c r="F3975" t="s">
        <v>1482</v>
      </c>
      <c r="G3975" t="s">
        <v>5873</v>
      </c>
      <c r="H3975" s="4">
        <v>82.48</v>
      </c>
      <c r="I3975" s="4">
        <v>2.46</v>
      </c>
      <c r="J3975" s="4">
        <v>35.06</v>
      </c>
      <c r="K3975" s="4">
        <v>47.42</v>
      </c>
      <c r="L3975" s="2">
        <v>45291</v>
      </c>
      <c r="M3975" t="s">
        <v>6</v>
      </c>
    </row>
    <row r="3976" spans="1:13" ht="12.75" customHeight="1" x14ac:dyDescent="0.25">
      <c r="A3976" t="s">
        <v>5878</v>
      </c>
      <c r="B3976" t="s">
        <v>5814</v>
      </c>
      <c r="C3976" s="1">
        <v>37712</v>
      </c>
      <c r="D3976" s="2">
        <v>37712</v>
      </c>
      <c r="E3976" t="s">
        <v>107</v>
      </c>
      <c r="F3976" t="s">
        <v>1482</v>
      </c>
      <c r="G3976" t="s">
        <v>5873</v>
      </c>
      <c r="H3976" s="4">
        <v>602.70000000000005</v>
      </c>
      <c r="I3976" s="4">
        <v>18.02</v>
      </c>
      <c r="J3976" s="4">
        <v>255.93</v>
      </c>
      <c r="K3976" s="4">
        <v>346.77</v>
      </c>
      <c r="L3976" s="2">
        <v>45291</v>
      </c>
      <c r="M3976" t="s">
        <v>6</v>
      </c>
    </row>
    <row r="3977" spans="1:13" ht="12.75" customHeight="1" x14ac:dyDescent="0.25">
      <c r="A3977" t="s">
        <v>5879</v>
      </c>
      <c r="B3977" t="s">
        <v>5809</v>
      </c>
      <c r="C3977" s="1">
        <v>37712</v>
      </c>
      <c r="D3977" s="2">
        <v>37712</v>
      </c>
      <c r="E3977" t="s">
        <v>107</v>
      </c>
      <c r="F3977" t="s">
        <v>1482</v>
      </c>
      <c r="G3977" t="s">
        <v>5873</v>
      </c>
      <c r="H3977" s="4">
        <v>602.70000000000005</v>
      </c>
      <c r="I3977" s="4">
        <v>18.02</v>
      </c>
      <c r="J3977" s="4">
        <v>255.93</v>
      </c>
      <c r="K3977" s="4">
        <v>346.77</v>
      </c>
      <c r="L3977" s="2">
        <v>45291</v>
      </c>
      <c r="M3977" t="s">
        <v>6</v>
      </c>
    </row>
    <row r="3978" spans="1:13" ht="12.75" customHeight="1" x14ac:dyDescent="0.25">
      <c r="A3978" t="s">
        <v>5880</v>
      </c>
      <c r="B3978" t="s">
        <v>5809</v>
      </c>
      <c r="C3978" s="1">
        <v>37712</v>
      </c>
      <c r="D3978" s="2">
        <v>37712</v>
      </c>
      <c r="E3978" t="s">
        <v>107</v>
      </c>
      <c r="F3978" t="s">
        <v>1482</v>
      </c>
      <c r="G3978" t="s">
        <v>5873</v>
      </c>
      <c r="H3978" s="4">
        <v>602.70000000000005</v>
      </c>
      <c r="I3978" s="4">
        <v>18.02</v>
      </c>
      <c r="J3978" s="4">
        <v>255.93</v>
      </c>
      <c r="K3978" s="4">
        <v>346.77</v>
      </c>
      <c r="L3978" s="2">
        <v>45291</v>
      </c>
      <c r="M3978" t="s">
        <v>6</v>
      </c>
    </row>
    <row r="3979" spans="1:13" ht="12.75" customHeight="1" x14ac:dyDescent="0.25">
      <c r="A3979" t="s">
        <v>5881</v>
      </c>
      <c r="B3979" t="s">
        <v>5814</v>
      </c>
      <c r="C3979" s="1">
        <v>37712</v>
      </c>
      <c r="D3979" s="2">
        <v>37712</v>
      </c>
      <c r="E3979" t="s">
        <v>107</v>
      </c>
      <c r="F3979" t="s">
        <v>1482</v>
      </c>
      <c r="G3979" t="s">
        <v>5873</v>
      </c>
      <c r="H3979" s="4">
        <v>1071.8</v>
      </c>
      <c r="I3979" s="4">
        <v>32.020000000000003</v>
      </c>
      <c r="J3979" s="4">
        <v>455.47</v>
      </c>
      <c r="K3979" s="4">
        <v>616.33000000000004</v>
      </c>
      <c r="L3979" s="2">
        <v>45291</v>
      </c>
      <c r="M3979" t="s">
        <v>6</v>
      </c>
    </row>
    <row r="3980" spans="1:13" ht="12.75" customHeight="1" x14ac:dyDescent="0.25">
      <c r="A3980" t="s">
        <v>5882</v>
      </c>
      <c r="B3980" t="s">
        <v>5814</v>
      </c>
      <c r="C3980" s="1">
        <v>37712</v>
      </c>
      <c r="D3980" s="2">
        <v>37712</v>
      </c>
      <c r="E3980" t="s">
        <v>107</v>
      </c>
      <c r="F3980" t="s">
        <v>1482</v>
      </c>
      <c r="G3980" t="s">
        <v>5873</v>
      </c>
      <c r="H3980" s="4">
        <v>5880.39</v>
      </c>
      <c r="I3980" s="4">
        <v>175.69</v>
      </c>
      <c r="J3980" s="4">
        <v>2498.31</v>
      </c>
      <c r="K3980" s="4">
        <v>3382.08</v>
      </c>
      <c r="L3980" s="2">
        <v>45291</v>
      </c>
      <c r="M3980" t="s">
        <v>6</v>
      </c>
    </row>
    <row r="3981" spans="1:13" ht="12.75" customHeight="1" x14ac:dyDescent="0.25">
      <c r="A3981" t="s">
        <v>5883</v>
      </c>
      <c r="B3981" t="s">
        <v>5809</v>
      </c>
      <c r="C3981" s="1">
        <v>37712</v>
      </c>
      <c r="D3981" s="2">
        <v>37712</v>
      </c>
      <c r="E3981" t="s">
        <v>107</v>
      </c>
      <c r="F3981" t="s">
        <v>1482</v>
      </c>
      <c r="G3981" t="s">
        <v>5873</v>
      </c>
      <c r="H3981" s="4">
        <v>6026.73</v>
      </c>
      <c r="I3981" s="4">
        <v>180.06</v>
      </c>
      <c r="J3981" s="4">
        <v>2560.65</v>
      </c>
      <c r="K3981" s="4">
        <v>3466.08</v>
      </c>
      <c r="L3981" s="2">
        <v>45291</v>
      </c>
      <c r="M3981" t="s">
        <v>6</v>
      </c>
    </row>
    <row r="3982" spans="1:13" ht="12.75" customHeight="1" x14ac:dyDescent="0.25">
      <c r="A3982" t="s">
        <v>5884</v>
      </c>
      <c r="B3982" t="s">
        <v>1910</v>
      </c>
      <c r="C3982" s="1">
        <v>37712</v>
      </c>
      <c r="D3982" s="2">
        <v>37712</v>
      </c>
      <c r="E3982" t="s">
        <v>107</v>
      </c>
      <c r="F3982" t="s">
        <v>1482</v>
      </c>
      <c r="G3982" t="s">
        <v>5873</v>
      </c>
      <c r="H3982" s="4">
        <v>5870.61</v>
      </c>
      <c r="I3982" s="4">
        <v>175.4</v>
      </c>
      <c r="J3982" s="4">
        <v>2494.17</v>
      </c>
      <c r="K3982" s="4">
        <v>3376.44</v>
      </c>
      <c r="L3982" s="2">
        <v>45291</v>
      </c>
      <c r="M3982" t="s">
        <v>6</v>
      </c>
    </row>
    <row r="3983" spans="1:13" ht="12.75" customHeight="1" x14ac:dyDescent="0.25">
      <c r="A3983" t="s">
        <v>5885</v>
      </c>
      <c r="B3983" t="s">
        <v>5666</v>
      </c>
      <c r="C3983" s="1">
        <v>37741</v>
      </c>
      <c r="D3983" s="2">
        <v>37742</v>
      </c>
      <c r="E3983" t="s">
        <v>107</v>
      </c>
      <c r="F3983" t="s">
        <v>1482</v>
      </c>
      <c r="G3983" t="s">
        <v>5886</v>
      </c>
      <c r="H3983" s="4">
        <v>6843.34</v>
      </c>
      <c r="I3983" s="4">
        <v>204.18</v>
      </c>
      <c r="J3983" s="4">
        <v>2895.97</v>
      </c>
      <c r="K3983" s="4">
        <v>3947.37</v>
      </c>
      <c r="L3983" s="2">
        <v>45291</v>
      </c>
      <c r="M3983" t="s">
        <v>6</v>
      </c>
    </row>
    <row r="3984" spans="1:13" ht="12.75" customHeight="1" x14ac:dyDescent="0.25">
      <c r="A3984" t="s">
        <v>5887</v>
      </c>
      <c r="B3984" t="s">
        <v>5669</v>
      </c>
      <c r="C3984" s="1">
        <v>37741</v>
      </c>
      <c r="D3984" s="2">
        <v>37742</v>
      </c>
      <c r="E3984" t="s">
        <v>107</v>
      </c>
      <c r="F3984" t="s">
        <v>1482</v>
      </c>
      <c r="G3984" t="s">
        <v>5886</v>
      </c>
      <c r="H3984" s="4">
        <v>1239.0899999999999</v>
      </c>
      <c r="I3984" s="4">
        <v>36.97</v>
      </c>
      <c r="J3984" s="4">
        <v>524.32000000000005</v>
      </c>
      <c r="K3984" s="4">
        <v>714.77</v>
      </c>
      <c r="L3984" s="2">
        <v>45291</v>
      </c>
      <c r="M3984" t="s">
        <v>6</v>
      </c>
    </row>
    <row r="3985" spans="1:13" ht="12.75" customHeight="1" x14ac:dyDescent="0.25">
      <c r="A3985" t="s">
        <v>5888</v>
      </c>
      <c r="B3985" t="s">
        <v>5666</v>
      </c>
      <c r="C3985" s="1">
        <v>37772</v>
      </c>
      <c r="D3985" s="2">
        <v>37773</v>
      </c>
      <c r="E3985" t="s">
        <v>107</v>
      </c>
      <c r="F3985" t="s">
        <v>1482</v>
      </c>
      <c r="G3985" t="s">
        <v>5889</v>
      </c>
      <c r="H3985" s="4">
        <v>12195.48</v>
      </c>
      <c r="I3985" s="4">
        <v>363.38</v>
      </c>
      <c r="J3985" s="4">
        <v>5139.96</v>
      </c>
      <c r="K3985" s="4">
        <v>7055.52</v>
      </c>
      <c r="L3985" s="2">
        <v>45291</v>
      </c>
      <c r="M3985" t="s">
        <v>6</v>
      </c>
    </row>
    <row r="3986" spans="1:13" ht="12.75" customHeight="1" x14ac:dyDescent="0.25">
      <c r="A3986" t="s">
        <v>5890</v>
      </c>
      <c r="B3986" t="s">
        <v>5669</v>
      </c>
      <c r="C3986" s="1">
        <v>37772</v>
      </c>
      <c r="D3986" s="2">
        <v>37773</v>
      </c>
      <c r="E3986" t="s">
        <v>107</v>
      </c>
      <c r="F3986" t="s">
        <v>1482</v>
      </c>
      <c r="G3986" t="s">
        <v>5889</v>
      </c>
      <c r="H3986" s="4">
        <v>968.22</v>
      </c>
      <c r="I3986" s="4">
        <v>28.84</v>
      </c>
      <c r="J3986" s="4">
        <v>408.17</v>
      </c>
      <c r="K3986" s="4">
        <v>560.04999999999995</v>
      </c>
      <c r="L3986" s="2">
        <v>45291</v>
      </c>
      <c r="M3986" t="s">
        <v>6</v>
      </c>
    </row>
    <row r="3987" spans="1:13" ht="12.75" customHeight="1" x14ac:dyDescent="0.25">
      <c r="A3987" t="s">
        <v>5891</v>
      </c>
      <c r="B3987" t="s">
        <v>5761</v>
      </c>
      <c r="C3987" s="1">
        <v>37772</v>
      </c>
      <c r="D3987" s="2">
        <v>37773</v>
      </c>
      <c r="E3987" t="s">
        <v>107</v>
      </c>
      <c r="F3987" t="s">
        <v>1482</v>
      </c>
      <c r="G3987" t="s">
        <v>5889</v>
      </c>
      <c r="H3987" s="4">
        <v>40.75</v>
      </c>
      <c r="I3987" s="4">
        <v>1.21</v>
      </c>
      <c r="J3987" s="4">
        <v>17.28</v>
      </c>
      <c r="K3987" s="4">
        <v>23.47</v>
      </c>
      <c r="L3987" s="2">
        <v>45291</v>
      </c>
      <c r="M3987" t="s">
        <v>6</v>
      </c>
    </row>
    <row r="3988" spans="1:13" ht="12.75" customHeight="1" x14ac:dyDescent="0.25">
      <c r="A3988" t="s">
        <v>5892</v>
      </c>
      <c r="B3988" t="s">
        <v>5666</v>
      </c>
      <c r="C3988" s="1">
        <v>37802</v>
      </c>
      <c r="D3988" s="2">
        <v>37803</v>
      </c>
      <c r="E3988" t="s">
        <v>107</v>
      </c>
      <c r="F3988" t="s">
        <v>1482</v>
      </c>
      <c r="G3988" t="s">
        <v>515</v>
      </c>
      <c r="H3988" s="4">
        <v>11760.09</v>
      </c>
      <c r="I3988" s="4">
        <v>349.94</v>
      </c>
      <c r="J3988" s="4">
        <v>4936.34</v>
      </c>
      <c r="K3988" s="4">
        <v>6823.75</v>
      </c>
      <c r="L3988" s="2">
        <v>45291</v>
      </c>
      <c r="M3988" t="s">
        <v>6</v>
      </c>
    </row>
    <row r="3989" spans="1:13" ht="12.75" customHeight="1" x14ac:dyDescent="0.25">
      <c r="A3989" t="s">
        <v>5893</v>
      </c>
      <c r="B3989" t="s">
        <v>5669</v>
      </c>
      <c r="C3989" s="1">
        <v>37802</v>
      </c>
      <c r="D3989" s="2">
        <v>37803</v>
      </c>
      <c r="E3989" t="s">
        <v>107</v>
      </c>
      <c r="F3989" t="s">
        <v>1482</v>
      </c>
      <c r="G3989" t="s">
        <v>515</v>
      </c>
      <c r="H3989" s="4">
        <v>425.54</v>
      </c>
      <c r="I3989" s="4">
        <v>12.66</v>
      </c>
      <c r="J3989" s="4">
        <v>178.62</v>
      </c>
      <c r="K3989" s="4">
        <v>246.92</v>
      </c>
      <c r="L3989" s="2">
        <v>45291</v>
      </c>
      <c r="M3989" t="s">
        <v>6</v>
      </c>
    </row>
    <row r="3990" spans="1:13" ht="12.75" customHeight="1" x14ac:dyDescent="0.25">
      <c r="A3990" t="s">
        <v>5894</v>
      </c>
      <c r="B3990" t="s">
        <v>5688</v>
      </c>
      <c r="C3990" s="1">
        <v>37802</v>
      </c>
      <c r="D3990" s="2">
        <v>37803</v>
      </c>
      <c r="E3990" t="s">
        <v>107</v>
      </c>
      <c r="F3990" t="s">
        <v>1482</v>
      </c>
      <c r="G3990" t="s">
        <v>515</v>
      </c>
      <c r="H3990" s="4">
        <v>631.4</v>
      </c>
      <c r="I3990" s="4">
        <v>18.79</v>
      </c>
      <c r="J3990" s="4">
        <v>265.07</v>
      </c>
      <c r="K3990" s="4">
        <v>366.33</v>
      </c>
      <c r="L3990" s="2">
        <v>45291</v>
      </c>
      <c r="M3990" t="s">
        <v>6</v>
      </c>
    </row>
    <row r="3991" spans="1:13" ht="12.75" customHeight="1" x14ac:dyDescent="0.25">
      <c r="A3991" t="s">
        <v>5895</v>
      </c>
      <c r="B3991" t="s">
        <v>5688</v>
      </c>
      <c r="C3991" s="1">
        <v>37802</v>
      </c>
      <c r="D3991" s="2">
        <v>37803</v>
      </c>
      <c r="E3991" t="s">
        <v>107</v>
      </c>
      <c r="F3991" t="s">
        <v>1482</v>
      </c>
      <c r="G3991" t="s">
        <v>515</v>
      </c>
      <c r="H3991" s="4">
        <v>631.4</v>
      </c>
      <c r="I3991" s="4">
        <v>18.79</v>
      </c>
      <c r="J3991" s="4">
        <v>265.07</v>
      </c>
      <c r="K3991" s="4">
        <v>366.33</v>
      </c>
      <c r="L3991" s="2">
        <v>45291</v>
      </c>
      <c r="M3991" t="s">
        <v>6</v>
      </c>
    </row>
    <row r="3992" spans="1:13" ht="12.75" customHeight="1" x14ac:dyDescent="0.25">
      <c r="A3992" t="s">
        <v>5896</v>
      </c>
      <c r="B3992" t="s">
        <v>5688</v>
      </c>
      <c r="C3992" s="1">
        <v>37802</v>
      </c>
      <c r="D3992" s="2">
        <v>37803</v>
      </c>
      <c r="E3992" t="s">
        <v>107</v>
      </c>
      <c r="F3992" t="s">
        <v>1482</v>
      </c>
      <c r="G3992" t="s">
        <v>515</v>
      </c>
      <c r="H3992" s="4">
        <v>631.4</v>
      </c>
      <c r="I3992" s="4">
        <v>18.79</v>
      </c>
      <c r="J3992" s="4">
        <v>265.07</v>
      </c>
      <c r="K3992" s="4">
        <v>366.33</v>
      </c>
      <c r="L3992" s="2">
        <v>45291</v>
      </c>
      <c r="M3992" t="s">
        <v>6</v>
      </c>
    </row>
    <row r="3993" spans="1:13" ht="12.75" customHeight="1" x14ac:dyDescent="0.25">
      <c r="A3993" t="s">
        <v>5897</v>
      </c>
      <c r="B3993" t="s">
        <v>5688</v>
      </c>
      <c r="C3993" s="1">
        <v>37802</v>
      </c>
      <c r="D3993" s="2">
        <v>37803</v>
      </c>
      <c r="E3993" t="s">
        <v>107</v>
      </c>
      <c r="F3993" t="s">
        <v>1482</v>
      </c>
      <c r="G3993" t="s">
        <v>515</v>
      </c>
      <c r="H3993" s="4">
        <v>574</v>
      </c>
      <c r="I3993" s="4">
        <v>17.079999999999998</v>
      </c>
      <c r="J3993" s="4">
        <v>240.95</v>
      </c>
      <c r="K3993" s="4">
        <v>333.05</v>
      </c>
      <c r="L3993" s="2">
        <v>45291</v>
      </c>
      <c r="M3993" t="s">
        <v>6</v>
      </c>
    </row>
    <row r="3994" spans="1:13" ht="12.75" customHeight="1" x14ac:dyDescent="0.25">
      <c r="A3994" t="s">
        <v>5898</v>
      </c>
      <c r="B3994" t="s">
        <v>5688</v>
      </c>
      <c r="C3994" s="1">
        <v>37802</v>
      </c>
      <c r="D3994" s="2">
        <v>37803</v>
      </c>
      <c r="E3994" t="s">
        <v>107</v>
      </c>
      <c r="F3994" t="s">
        <v>1482</v>
      </c>
      <c r="G3994" t="s">
        <v>515</v>
      </c>
      <c r="H3994" s="4">
        <v>871.64</v>
      </c>
      <c r="I3994" s="4">
        <v>25.94</v>
      </c>
      <c r="J3994" s="4">
        <v>365.83</v>
      </c>
      <c r="K3994" s="4">
        <v>505.81</v>
      </c>
      <c r="L3994" s="2">
        <v>45291</v>
      </c>
      <c r="M3994" t="s">
        <v>6</v>
      </c>
    </row>
    <row r="3995" spans="1:13" ht="12.75" customHeight="1" x14ac:dyDescent="0.25">
      <c r="A3995" t="s">
        <v>5899</v>
      </c>
      <c r="B3995" t="s">
        <v>1910</v>
      </c>
      <c r="C3995" s="1">
        <v>37802</v>
      </c>
      <c r="D3995" s="2">
        <v>37803</v>
      </c>
      <c r="E3995" t="s">
        <v>107</v>
      </c>
      <c r="F3995" t="s">
        <v>1482</v>
      </c>
      <c r="G3995" t="s">
        <v>515</v>
      </c>
      <c r="H3995" s="4">
        <v>2062.5700000000002</v>
      </c>
      <c r="I3995" s="4">
        <v>61.38</v>
      </c>
      <c r="J3995" s="4">
        <v>865.77</v>
      </c>
      <c r="K3995" s="4">
        <v>1196.8</v>
      </c>
      <c r="L3995" s="2">
        <v>45291</v>
      </c>
      <c r="M3995" t="s">
        <v>6</v>
      </c>
    </row>
    <row r="3996" spans="1:13" ht="12.75" customHeight="1" x14ac:dyDescent="0.25">
      <c r="A3996" t="s">
        <v>5900</v>
      </c>
      <c r="B3996" t="s">
        <v>5666</v>
      </c>
      <c r="C3996" s="1">
        <v>37833</v>
      </c>
      <c r="D3996" s="2">
        <v>37834</v>
      </c>
      <c r="E3996" t="s">
        <v>107</v>
      </c>
      <c r="F3996" t="s">
        <v>1482</v>
      </c>
      <c r="G3996" t="s">
        <v>5901</v>
      </c>
      <c r="H3996" s="4">
        <v>10514.36</v>
      </c>
      <c r="I3996" s="4">
        <v>312.45</v>
      </c>
      <c r="J3996" s="4">
        <v>4395.58</v>
      </c>
      <c r="K3996" s="4">
        <v>6118.78</v>
      </c>
      <c r="L3996" s="2">
        <v>45291</v>
      </c>
      <c r="M3996" t="s">
        <v>6</v>
      </c>
    </row>
    <row r="3997" spans="1:13" ht="12.75" customHeight="1" x14ac:dyDescent="0.25">
      <c r="A3997" t="s">
        <v>5902</v>
      </c>
      <c r="B3997" t="s">
        <v>5868</v>
      </c>
      <c r="C3997" s="1">
        <v>37833</v>
      </c>
      <c r="D3997" s="2">
        <v>37834</v>
      </c>
      <c r="E3997" t="s">
        <v>107</v>
      </c>
      <c r="F3997" t="s">
        <v>1482</v>
      </c>
      <c r="G3997" t="s">
        <v>5901</v>
      </c>
      <c r="H3997" s="4">
        <v>1193.8900000000001</v>
      </c>
      <c r="I3997" s="4">
        <v>35.479999999999997</v>
      </c>
      <c r="J3997" s="4">
        <v>499.15</v>
      </c>
      <c r="K3997" s="4">
        <v>694.74</v>
      </c>
      <c r="L3997" s="2">
        <v>45291</v>
      </c>
      <c r="M3997" t="s">
        <v>6</v>
      </c>
    </row>
    <row r="3998" spans="1:13" ht="12.75" customHeight="1" x14ac:dyDescent="0.25">
      <c r="A3998" t="s">
        <v>5903</v>
      </c>
      <c r="B3998" t="s">
        <v>5666</v>
      </c>
      <c r="C3998" s="1">
        <v>37864</v>
      </c>
      <c r="D3998" s="2">
        <v>37865</v>
      </c>
      <c r="E3998" t="s">
        <v>107</v>
      </c>
      <c r="F3998" t="s">
        <v>1482</v>
      </c>
      <c r="G3998" t="s">
        <v>5904</v>
      </c>
      <c r="H3998" s="4">
        <v>10175.41</v>
      </c>
      <c r="I3998" s="4">
        <v>301.98</v>
      </c>
      <c r="J3998" s="4">
        <v>4236.5200000000004</v>
      </c>
      <c r="K3998" s="4">
        <v>5938.89</v>
      </c>
      <c r="L3998" s="2">
        <v>45291</v>
      </c>
      <c r="M3998" t="s">
        <v>6</v>
      </c>
    </row>
    <row r="3999" spans="1:13" ht="12.75" customHeight="1" x14ac:dyDescent="0.25">
      <c r="A3999" t="s">
        <v>5905</v>
      </c>
      <c r="B3999" t="s">
        <v>5669</v>
      </c>
      <c r="C3999" s="1">
        <v>37864</v>
      </c>
      <c r="D3999" s="2">
        <v>37865</v>
      </c>
      <c r="E3999" t="s">
        <v>107</v>
      </c>
      <c r="F3999" t="s">
        <v>1482</v>
      </c>
      <c r="G3999" t="s">
        <v>5904</v>
      </c>
      <c r="H3999" s="4">
        <v>1073.1300000000001</v>
      </c>
      <c r="I3999" s="4">
        <v>31.85</v>
      </c>
      <c r="J3999" s="4">
        <v>446.76</v>
      </c>
      <c r="K3999" s="4">
        <v>626.37</v>
      </c>
      <c r="L3999" s="2">
        <v>45291</v>
      </c>
      <c r="M3999" t="s">
        <v>6</v>
      </c>
    </row>
    <row r="4000" spans="1:13" ht="12.75" customHeight="1" x14ac:dyDescent="0.25">
      <c r="A4000" t="s">
        <v>5906</v>
      </c>
      <c r="B4000" t="s">
        <v>5666</v>
      </c>
      <c r="C4000" s="1">
        <v>37894</v>
      </c>
      <c r="D4000" s="2">
        <v>37895</v>
      </c>
      <c r="E4000" t="s">
        <v>107</v>
      </c>
      <c r="F4000" t="s">
        <v>1482</v>
      </c>
      <c r="G4000" t="s">
        <v>522</v>
      </c>
      <c r="H4000" s="4">
        <v>12804.47</v>
      </c>
      <c r="I4000" s="4">
        <v>379.51</v>
      </c>
      <c r="J4000" s="4">
        <v>5309.17</v>
      </c>
      <c r="K4000" s="4">
        <v>7495.3</v>
      </c>
      <c r="L4000" s="2">
        <v>45291</v>
      </c>
      <c r="M4000" t="s">
        <v>6</v>
      </c>
    </row>
    <row r="4001" spans="1:13" ht="12.75" customHeight="1" x14ac:dyDescent="0.25">
      <c r="A4001" t="s">
        <v>5907</v>
      </c>
      <c r="B4001" t="s">
        <v>5669</v>
      </c>
      <c r="C4001" s="1">
        <v>37894</v>
      </c>
      <c r="D4001" s="2">
        <v>37895</v>
      </c>
      <c r="E4001" t="s">
        <v>107</v>
      </c>
      <c r="F4001" t="s">
        <v>1482</v>
      </c>
      <c r="G4001" t="s">
        <v>522</v>
      </c>
      <c r="H4001" s="4">
        <v>1202.53</v>
      </c>
      <c r="I4001" s="4">
        <v>35.64</v>
      </c>
      <c r="J4001" s="4">
        <v>498.6</v>
      </c>
      <c r="K4001" s="4">
        <v>703.93</v>
      </c>
      <c r="L4001" s="2">
        <v>45291</v>
      </c>
      <c r="M4001" t="s">
        <v>6</v>
      </c>
    </row>
    <row r="4002" spans="1:13" ht="12.75" customHeight="1" x14ac:dyDescent="0.25">
      <c r="A4002" t="s">
        <v>5908</v>
      </c>
      <c r="B4002" t="s">
        <v>2046</v>
      </c>
      <c r="C4002" s="1">
        <v>37894</v>
      </c>
      <c r="D4002" s="2">
        <v>37895</v>
      </c>
      <c r="E4002" t="s">
        <v>107</v>
      </c>
      <c r="F4002" t="s">
        <v>1482</v>
      </c>
      <c r="G4002" t="s">
        <v>522</v>
      </c>
      <c r="H4002" s="4">
        <v>2922.87</v>
      </c>
      <c r="I4002" s="4">
        <v>86.63</v>
      </c>
      <c r="J4002" s="4">
        <v>1211.9100000000001</v>
      </c>
      <c r="K4002" s="4">
        <v>1710.96</v>
      </c>
      <c r="L4002" s="2">
        <v>45291</v>
      </c>
      <c r="M4002" t="s">
        <v>6</v>
      </c>
    </row>
    <row r="4003" spans="1:13" ht="12.75" customHeight="1" x14ac:dyDescent="0.25">
      <c r="A4003" t="s">
        <v>5909</v>
      </c>
      <c r="B4003" t="s">
        <v>5910</v>
      </c>
      <c r="C4003" s="1">
        <v>37894</v>
      </c>
      <c r="D4003" s="2">
        <v>37895</v>
      </c>
      <c r="E4003" t="s">
        <v>107</v>
      </c>
      <c r="F4003" t="s">
        <v>1482</v>
      </c>
      <c r="G4003" t="s">
        <v>522</v>
      </c>
      <c r="H4003" s="4">
        <v>10759.59</v>
      </c>
      <c r="I4003" s="4">
        <v>318.89999999999998</v>
      </c>
      <c r="J4003" s="4">
        <v>4461.3100000000004</v>
      </c>
      <c r="K4003" s="4">
        <v>6298.28</v>
      </c>
      <c r="L4003" s="2">
        <v>45291</v>
      </c>
      <c r="M4003" t="s">
        <v>6</v>
      </c>
    </row>
    <row r="4004" spans="1:13" ht="12.75" customHeight="1" x14ac:dyDescent="0.25">
      <c r="A4004" t="s">
        <v>5911</v>
      </c>
      <c r="B4004" t="s">
        <v>5912</v>
      </c>
      <c r="C4004" s="1">
        <v>37925</v>
      </c>
      <c r="D4004" s="2">
        <v>37926</v>
      </c>
      <c r="E4004" t="s">
        <v>107</v>
      </c>
      <c r="F4004" t="s">
        <v>1482</v>
      </c>
      <c r="G4004" t="s">
        <v>5913</v>
      </c>
      <c r="H4004" s="4">
        <v>9762.2999999999993</v>
      </c>
      <c r="I4004" s="4">
        <v>288.95999999999998</v>
      </c>
      <c r="J4004" s="4">
        <v>4031.25</v>
      </c>
      <c r="K4004" s="4">
        <v>5731.05</v>
      </c>
      <c r="L4004" s="2">
        <v>45291</v>
      </c>
      <c r="M4004" t="s">
        <v>6</v>
      </c>
    </row>
    <row r="4005" spans="1:13" ht="12.75" customHeight="1" x14ac:dyDescent="0.25">
      <c r="A4005" t="s">
        <v>5914</v>
      </c>
      <c r="B4005" t="s">
        <v>5915</v>
      </c>
      <c r="C4005" s="1">
        <v>37925</v>
      </c>
      <c r="D4005" s="2">
        <v>37926</v>
      </c>
      <c r="E4005" t="s">
        <v>107</v>
      </c>
      <c r="F4005" t="s">
        <v>1482</v>
      </c>
      <c r="G4005" t="s">
        <v>5913</v>
      </c>
      <c r="H4005" s="4">
        <v>702.79</v>
      </c>
      <c r="I4005" s="4">
        <v>20.8</v>
      </c>
      <c r="J4005" s="4">
        <v>290.27999999999997</v>
      </c>
      <c r="K4005" s="4">
        <v>412.51</v>
      </c>
      <c r="L4005" s="2">
        <v>45291</v>
      </c>
      <c r="M4005" t="s">
        <v>6</v>
      </c>
    </row>
    <row r="4006" spans="1:13" ht="12.75" customHeight="1" x14ac:dyDescent="0.25">
      <c r="A4006" t="s">
        <v>5916</v>
      </c>
      <c r="B4006" t="s">
        <v>5912</v>
      </c>
      <c r="C4006" s="1">
        <v>37955</v>
      </c>
      <c r="D4006" s="2">
        <v>37956</v>
      </c>
      <c r="E4006" t="s">
        <v>107</v>
      </c>
      <c r="F4006" t="s">
        <v>1482</v>
      </c>
      <c r="G4006" t="s">
        <v>5917</v>
      </c>
      <c r="H4006" s="4">
        <v>10768.17</v>
      </c>
      <c r="I4006" s="4">
        <v>318.33</v>
      </c>
      <c r="J4006" s="4">
        <v>4428.13</v>
      </c>
      <c r="K4006" s="4">
        <v>6340.04</v>
      </c>
      <c r="L4006" s="2">
        <v>45291</v>
      </c>
      <c r="M4006" t="s">
        <v>6</v>
      </c>
    </row>
    <row r="4007" spans="1:13" ht="12.75" customHeight="1" x14ac:dyDescent="0.25">
      <c r="A4007" t="s">
        <v>5918</v>
      </c>
      <c r="B4007" t="s">
        <v>5915</v>
      </c>
      <c r="C4007" s="1">
        <v>37955</v>
      </c>
      <c r="D4007" s="2">
        <v>37956</v>
      </c>
      <c r="E4007" t="s">
        <v>107</v>
      </c>
      <c r="F4007" t="s">
        <v>1482</v>
      </c>
      <c r="G4007" t="s">
        <v>5917</v>
      </c>
      <c r="H4007" s="4">
        <v>1693.36</v>
      </c>
      <c r="I4007" s="4">
        <v>50.06</v>
      </c>
      <c r="J4007" s="4">
        <v>696.41</v>
      </c>
      <c r="K4007" s="4">
        <v>996.95</v>
      </c>
      <c r="L4007" s="2">
        <v>45291</v>
      </c>
      <c r="M4007" t="s">
        <v>6</v>
      </c>
    </row>
    <row r="4008" spans="1:13" ht="12.75" customHeight="1" x14ac:dyDescent="0.25">
      <c r="A4008" t="s">
        <v>5919</v>
      </c>
      <c r="B4008" t="s">
        <v>5920</v>
      </c>
      <c r="C4008" s="1">
        <v>37986</v>
      </c>
      <c r="D4008" s="2">
        <v>37987</v>
      </c>
      <c r="E4008" t="s">
        <v>107</v>
      </c>
      <c r="F4008" t="s">
        <v>1482</v>
      </c>
      <c r="G4008" t="s">
        <v>203</v>
      </c>
      <c r="H4008" s="4">
        <v>92.26</v>
      </c>
      <c r="I4008" s="4">
        <v>2.72</v>
      </c>
      <c r="J4008" s="4">
        <v>37.869999999999997</v>
      </c>
      <c r="K4008" s="4">
        <v>54.39</v>
      </c>
      <c r="L4008" s="2">
        <v>45291</v>
      </c>
      <c r="M4008" t="s">
        <v>6</v>
      </c>
    </row>
    <row r="4009" spans="1:13" ht="12.75" customHeight="1" x14ac:dyDescent="0.25">
      <c r="A4009" t="s">
        <v>5921</v>
      </c>
      <c r="B4009" t="s">
        <v>5922</v>
      </c>
      <c r="C4009" s="1">
        <v>37986</v>
      </c>
      <c r="D4009" s="2">
        <v>37987</v>
      </c>
      <c r="E4009" t="s">
        <v>107</v>
      </c>
      <c r="F4009" t="s">
        <v>1482</v>
      </c>
      <c r="G4009" t="s">
        <v>203</v>
      </c>
      <c r="H4009" s="4">
        <v>23.98</v>
      </c>
      <c r="I4009" s="4">
        <v>0.71</v>
      </c>
      <c r="J4009" s="4">
        <v>9.83</v>
      </c>
      <c r="K4009" s="4">
        <v>14.15</v>
      </c>
      <c r="L4009" s="2">
        <v>45291</v>
      </c>
      <c r="M4009" t="s">
        <v>6</v>
      </c>
    </row>
    <row r="4010" spans="1:13" ht="12.75" customHeight="1" x14ac:dyDescent="0.25">
      <c r="A4010" t="s">
        <v>5923</v>
      </c>
      <c r="B4010" t="s">
        <v>2046</v>
      </c>
      <c r="C4010" s="1">
        <v>37986</v>
      </c>
      <c r="D4010" s="2">
        <v>37987</v>
      </c>
      <c r="E4010" t="s">
        <v>107</v>
      </c>
      <c r="F4010" t="s">
        <v>1482</v>
      </c>
      <c r="G4010" t="s">
        <v>203</v>
      </c>
      <c r="H4010" s="4">
        <v>3086.41</v>
      </c>
      <c r="I4010" s="4">
        <v>91.12</v>
      </c>
      <c r="J4010" s="4">
        <v>1263.99</v>
      </c>
      <c r="K4010" s="4">
        <v>1822.42</v>
      </c>
      <c r="L4010" s="2">
        <v>45291</v>
      </c>
      <c r="M4010" t="s">
        <v>6</v>
      </c>
    </row>
    <row r="4011" spans="1:13" ht="12.75" customHeight="1" x14ac:dyDescent="0.25">
      <c r="A4011" t="s">
        <v>5924</v>
      </c>
      <c r="B4011" t="s">
        <v>5910</v>
      </c>
      <c r="C4011" s="1">
        <v>37986</v>
      </c>
      <c r="D4011" s="2">
        <v>37987</v>
      </c>
      <c r="E4011" t="s">
        <v>107</v>
      </c>
      <c r="F4011" t="s">
        <v>1482</v>
      </c>
      <c r="G4011" t="s">
        <v>203</v>
      </c>
      <c r="H4011" s="4">
        <v>4926.8</v>
      </c>
      <c r="I4011" s="4">
        <v>145.46</v>
      </c>
      <c r="J4011" s="4">
        <v>2017.64</v>
      </c>
      <c r="K4011" s="4">
        <v>2909.16</v>
      </c>
      <c r="L4011" s="2">
        <v>45291</v>
      </c>
      <c r="M4011" t="s">
        <v>6</v>
      </c>
    </row>
    <row r="4012" spans="1:13" ht="12.75" customHeight="1" x14ac:dyDescent="0.25">
      <c r="A4012" t="s">
        <v>5925</v>
      </c>
      <c r="B4012" t="s">
        <v>5910</v>
      </c>
      <c r="C4012" s="1">
        <v>37986</v>
      </c>
      <c r="D4012" s="2">
        <v>37987</v>
      </c>
      <c r="E4012" t="s">
        <v>107</v>
      </c>
      <c r="F4012" t="s">
        <v>1482</v>
      </c>
      <c r="G4012" t="s">
        <v>203</v>
      </c>
      <c r="H4012" s="4">
        <v>649.47</v>
      </c>
      <c r="I4012" s="4">
        <v>19.18</v>
      </c>
      <c r="J4012" s="4">
        <v>265.99</v>
      </c>
      <c r="K4012" s="4">
        <v>383.48</v>
      </c>
      <c r="L4012" s="2">
        <v>45291</v>
      </c>
      <c r="M4012" t="s">
        <v>6</v>
      </c>
    </row>
    <row r="4013" spans="1:13" ht="12.75" customHeight="1" x14ac:dyDescent="0.25">
      <c r="A4013" t="s">
        <v>5926</v>
      </c>
      <c r="B4013" t="s">
        <v>5910</v>
      </c>
      <c r="C4013" s="1">
        <v>37986</v>
      </c>
      <c r="D4013" s="2">
        <v>37987</v>
      </c>
      <c r="E4013" t="s">
        <v>107</v>
      </c>
      <c r="F4013" t="s">
        <v>1482</v>
      </c>
      <c r="G4013" t="s">
        <v>203</v>
      </c>
      <c r="H4013" s="4">
        <v>1799.83</v>
      </c>
      <c r="I4013" s="4">
        <v>53.14</v>
      </c>
      <c r="J4013" s="4">
        <v>737.14</v>
      </c>
      <c r="K4013" s="4">
        <v>1062.69</v>
      </c>
      <c r="L4013" s="2">
        <v>45291</v>
      </c>
      <c r="M4013" t="s">
        <v>6</v>
      </c>
    </row>
    <row r="4014" spans="1:13" ht="12.75" customHeight="1" x14ac:dyDescent="0.25">
      <c r="A4014" t="s">
        <v>5927</v>
      </c>
      <c r="B4014" t="s">
        <v>5910</v>
      </c>
      <c r="C4014" s="1">
        <v>37986</v>
      </c>
      <c r="D4014" s="2">
        <v>37987</v>
      </c>
      <c r="E4014" t="s">
        <v>107</v>
      </c>
      <c r="F4014" t="s">
        <v>1482</v>
      </c>
      <c r="G4014" t="s">
        <v>203</v>
      </c>
      <c r="H4014" s="4">
        <v>5783.33</v>
      </c>
      <c r="I4014" s="4">
        <v>170.74</v>
      </c>
      <c r="J4014" s="4">
        <v>2368.48</v>
      </c>
      <c r="K4014" s="4">
        <v>3414.85</v>
      </c>
      <c r="L4014" s="2">
        <v>45291</v>
      </c>
      <c r="M4014" t="s">
        <v>6</v>
      </c>
    </row>
    <row r="4015" spans="1:13" ht="12.75" customHeight="1" x14ac:dyDescent="0.25">
      <c r="A4015" t="s">
        <v>5928</v>
      </c>
      <c r="B4015" t="s">
        <v>5910</v>
      </c>
      <c r="C4015" s="1">
        <v>37986</v>
      </c>
      <c r="D4015" s="2">
        <v>37987</v>
      </c>
      <c r="E4015" t="s">
        <v>107</v>
      </c>
      <c r="F4015" t="s">
        <v>1482</v>
      </c>
      <c r="G4015" t="s">
        <v>203</v>
      </c>
      <c r="H4015" s="4">
        <v>3516.95</v>
      </c>
      <c r="I4015" s="4">
        <v>103.83</v>
      </c>
      <c r="J4015" s="4">
        <v>1440.29</v>
      </c>
      <c r="K4015" s="4">
        <v>2076.66</v>
      </c>
      <c r="L4015" s="2">
        <v>45291</v>
      </c>
      <c r="M4015" t="s">
        <v>6</v>
      </c>
    </row>
    <row r="4016" spans="1:13" ht="12.75" customHeight="1" x14ac:dyDescent="0.25">
      <c r="A4016" t="s">
        <v>5929</v>
      </c>
      <c r="B4016" t="s">
        <v>5912</v>
      </c>
      <c r="C4016" s="1">
        <v>37986</v>
      </c>
      <c r="D4016" s="2">
        <v>37987</v>
      </c>
      <c r="E4016" t="s">
        <v>107</v>
      </c>
      <c r="F4016" t="s">
        <v>1482</v>
      </c>
      <c r="G4016" t="s">
        <v>203</v>
      </c>
      <c r="H4016" s="4">
        <v>8413.9599999999991</v>
      </c>
      <c r="I4016" s="4">
        <v>248.41</v>
      </c>
      <c r="J4016" s="4">
        <v>3445.73</v>
      </c>
      <c r="K4016" s="4">
        <v>4968.2299999999996</v>
      </c>
      <c r="L4016" s="2">
        <v>45291</v>
      </c>
      <c r="M4016" t="s">
        <v>6</v>
      </c>
    </row>
    <row r="4017" spans="1:13" ht="12.75" customHeight="1" x14ac:dyDescent="0.25">
      <c r="A4017" t="s">
        <v>5930</v>
      </c>
      <c r="B4017" t="s">
        <v>5915</v>
      </c>
      <c r="C4017" s="1">
        <v>37986</v>
      </c>
      <c r="D4017" s="2">
        <v>37987</v>
      </c>
      <c r="E4017" t="s">
        <v>107</v>
      </c>
      <c r="F4017" t="s">
        <v>1482</v>
      </c>
      <c r="G4017" t="s">
        <v>203</v>
      </c>
      <c r="H4017" s="4">
        <v>784.76</v>
      </c>
      <c r="I4017" s="4">
        <v>23.17</v>
      </c>
      <c r="J4017" s="4">
        <v>321.48</v>
      </c>
      <c r="K4017" s="4">
        <v>463.28</v>
      </c>
      <c r="L4017" s="2">
        <v>45291</v>
      </c>
      <c r="M4017" t="s">
        <v>6</v>
      </c>
    </row>
    <row r="4018" spans="1:13" ht="12.75" customHeight="1" x14ac:dyDescent="0.25">
      <c r="A4018" t="s">
        <v>5931</v>
      </c>
      <c r="B4018" t="s">
        <v>5932</v>
      </c>
      <c r="C4018" s="1">
        <v>37986</v>
      </c>
      <c r="D4018" s="2">
        <v>37803</v>
      </c>
      <c r="E4018" t="s">
        <v>107</v>
      </c>
      <c r="F4018" t="s">
        <v>1482</v>
      </c>
      <c r="G4018" t="s">
        <v>515</v>
      </c>
      <c r="H4018" s="4">
        <v>580.62</v>
      </c>
      <c r="I4018" s="4">
        <v>17.28</v>
      </c>
      <c r="J4018" s="4">
        <v>243.69</v>
      </c>
      <c r="K4018" s="4">
        <v>336.93</v>
      </c>
      <c r="L4018" s="2">
        <v>45291</v>
      </c>
      <c r="M4018" t="s">
        <v>6</v>
      </c>
    </row>
    <row r="4019" spans="1:13" ht="12.75" customHeight="1" x14ac:dyDescent="0.25">
      <c r="A4019" t="s">
        <v>5933</v>
      </c>
      <c r="B4019" t="s">
        <v>5912</v>
      </c>
      <c r="C4019" s="1">
        <v>38017</v>
      </c>
      <c r="D4019" s="2">
        <v>38018</v>
      </c>
      <c r="E4019" t="s">
        <v>107</v>
      </c>
      <c r="F4019" t="s">
        <v>1482</v>
      </c>
      <c r="G4019" t="s">
        <v>5934</v>
      </c>
      <c r="H4019" s="4">
        <v>10492.26</v>
      </c>
      <c r="I4019" s="4">
        <v>309.37</v>
      </c>
      <c r="J4019" s="4">
        <v>4279.04</v>
      </c>
      <c r="K4019" s="4">
        <v>6213.22</v>
      </c>
      <c r="L4019" s="2">
        <v>45291</v>
      </c>
      <c r="M4019" t="s">
        <v>6</v>
      </c>
    </row>
    <row r="4020" spans="1:13" ht="12.75" customHeight="1" x14ac:dyDescent="0.25">
      <c r="A4020" t="s">
        <v>5935</v>
      </c>
      <c r="B4020" t="s">
        <v>5915</v>
      </c>
      <c r="C4020" s="1">
        <v>38017</v>
      </c>
      <c r="D4020" s="2">
        <v>38018</v>
      </c>
      <c r="E4020" t="s">
        <v>107</v>
      </c>
      <c r="F4020" t="s">
        <v>1482</v>
      </c>
      <c r="G4020" t="s">
        <v>5934</v>
      </c>
      <c r="H4020" s="4">
        <v>1751.08</v>
      </c>
      <c r="I4020" s="4">
        <v>51.63</v>
      </c>
      <c r="J4020" s="4">
        <v>714.1</v>
      </c>
      <c r="K4020" s="4">
        <v>1036.98</v>
      </c>
      <c r="L4020" s="2">
        <v>45291</v>
      </c>
      <c r="M4020" t="s">
        <v>6</v>
      </c>
    </row>
    <row r="4021" spans="1:13" ht="12.75" customHeight="1" x14ac:dyDescent="0.25">
      <c r="A4021" t="s">
        <v>5936</v>
      </c>
      <c r="B4021" t="s">
        <v>5912</v>
      </c>
      <c r="C4021" s="1">
        <v>38045</v>
      </c>
      <c r="D4021" s="2">
        <v>38047</v>
      </c>
      <c r="E4021" t="s">
        <v>107</v>
      </c>
      <c r="F4021" t="s">
        <v>1482</v>
      </c>
      <c r="G4021" t="s">
        <v>5937</v>
      </c>
      <c r="H4021" s="4">
        <v>8898.44</v>
      </c>
      <c r="I4021" s="4">
        <v>262.05</v>
      </c>
      <c r="J4021" s="4">
        <v>3613.74</v>
      </c>
      <c r="K4021" s="4">
        <v>5284.7</v>
      </c>
      <c r="L4021" s="2">
        <v>45291</v>
      </c>
      <c r="M4021" t="s">
        <v>6</v>
      </c>
    </row>
    <row r="4022" spans="1:13" ht="12.75" customHeight="1" x14ac:dyDescent="0.25">
      <c r="A4022" t="s">
        <v>5938</v>
      </c>
      <c r="B4022" t="s">
        <v>5915</v>
      </c>
      <c r="C4022" s="1">
        <v>38045</v>
      </c>
      <c r="D4022" s="2">
        <v>38047</v>
      </c>
      <c r="E4022" t="s">
        <v>107</v>
      </c>
      <c r="F4022" t="s">
        <v>1482</v>
      </c>
      <c r="G4022" t="s">
        <v>5937</v>
      </c>
      <c r="H4022" s="4">
        <v>446.47</v>
      </c>
      <c r="I4022" s="4">
        <v>13.15</v>
      </c>
      <c r="J4022" s="4">
        <v>181.33</v>
      </c>
      <c r="K4022" s="4">
        <v>265.14</v>
      </c>
      <c r="L4022" s="2">
        <v>45291</v>
      </c>
      <c r="M4022" t="s">
        <v>6</v>
      </c>
    </row>
    <row r="4023" spans="1:13" ht="12.75" customHeight="1" x14ac:dyDescent="0.25">
      <c r="A4023" t="s">
        <v>5939</v>
      </c>
      <c r="B4023" t="s">
        <v>5940</v>
      </c>
      <c r="C4023" s="1">
        <v>38045</v>
      </c>
      <c r="D4023" s="2">
        <v>38047</v>
      </c>
      <c r="E4023" t="s">
        <v>107</v>
      </c>
      <c r="F4023" t="s">
        <v>1482</v>
      </c>
      <c r="G4023" t="s">
        <v>5937</v>
      </c>
      <c r="H4023" s="4">
        <v>56.56</v>
      </c>
      <c r="I4023" s="4">
        <v>1.67</v>
      </c>
      <c r="J4023" s="4">
        <v>22.95</v>
      </c>
      <c r="K4023" s="4">
        <v>33.61</v>
      </c>
      <c r="L4023" s="2">
        <v>45291</v>
      </c>
      <c r="M4023" t="s">
        <v>6</v>
      </c>
    </row>
    <row r="4024" spans="1:13" ht="12.75" customHeight="1" x14ac:dyDescent="0.25">
      <c r="A4024" t="s">
        <v>5941</v>
      </c>
      <c r="B4024" t="s">
        <v>5912</v>
      </c>
      <c r="C4024" s="1">
        <v>38077</v>
      </c>
      <c r="D4024" s="2">
        <v>38078</v>
      </c>
      <c r="E4024" t="s">
        <v>107</v>
      </c>
      <c r="F4024" t="s">
        <v>1482</v>
      </c>
      <c r="G4024" t="s">
        <v>5942</v>
      </c>
      <c r="H4024" s="4">
        <v>12462.7</v>
      </c>
      <c r="I4024" s="4">
        <v>366.55</v>
      </c>
      <c r="J4024" s="4">
        <v>5039.99</v>
      </c>
      <c r="K4024" s="4">
        <v>7422.71</v>
      </c>
      <c r="L4024" s="2">
        <v>45291</v>
      </c>
      <c r="M4024" t="s">
        <v>6</v>
      </c>
    </row>
    <row r="4025" spans="1:13" ht="12.75" customHeight="1" x14ac:dyDescent="0.25">
      <c r="A4025" t="s">
        <v>5943</v>
      </c>
      <c r="B4025" t="s">
        <v>5915</v>
      </c>
      <c r="C4025" s="1">
        <v>38077</v>
      </c>
      <c r="D4025" s="2">
        <v>38078</v>
      </c>
      <c r="E4025" t="s">
        <v>107</v>
      </c>
      <c r="F4025" t="s">
        <v>1482</v>
      </c>
      <c r="G4025" t="s">
        <v>5942</v>
      </c>
      <c r="H4025" s="4">
        <v>1662.6</v>
      </c>
      <c r="I4025" s="4">
        <v>48.9</v>
      </c>
      <c r="J4025" s="4">
        <v>672.33</v>
      </c>
      <c r="K4025" s="4">
        <v>990.27</v>
      </c>
      <c r="L4025" s="2">
        <v>45291</v>
      </c>
      <c r="M4025" t="s">
        <v>6</v>
      </c>
    </row>
    <row r="4026" spans="1:13" ht="12.75" customHeight="1" x14ac:dyDescent="0.25">
      <c r="A4026" t="s">
        <v>5944</v>
      </c>
      <c r="B4026" t="s">
        <v>5912</v>
      </c>
      <c r="C4026" s="1">
        <v>38107</v>
      </c>
      <c r="D4026" s="2">
        <v>38108</v>
      </c>
      <c r="E4026" t="s">
        <v>107</v>
      </c>
      <c r="F4026" t="s">
        <v>1482</v>
      </c>
      <c r="G4026" t="s">
        <v>5945</v>
      </c>
      <c r="H4026" s="4">
        <v>12138.68</v>
      </c>
      <c r="I4026" s="4">
        <v>356.58</v>
      </c>
      <c r="J4026" s="4">
        <v>4888.29</v>
      </c>
      <c r="K4026" s="4">
        <v>7250.39</v>
      </c>
      <c r="L4026" s="2">
        <v>45291</v>
      </c>
      <c r="M4026" t="s">
        <v>6</v>
      </c>
    </row>
    <row r="4027" spans="1:13" ht="12.75" customHeight="1" x14ac:dyDescent="0.25">
      <c r="A4027" t="s">
        <v>5946</v>
      </c>
      <c r="B4027" t="s">
        <v>5947</v>
      </c>
      <c r="C4027" s="1">
        <v>38107</v>
      </c>
      <c r="D4027" s="2">
        <v>38108</v>
      </c>
      <c r="E4027" t="s">
        <v>107</v>
      </c>
      <c r="F4027" t="s">
        <v>1482</v>
      </c>
      <c r="G4027" t="s">
        <v>5945</v>
      </c>
      <c r="H4027" s="4">
        <v>362.69</v>
      </c>
      <c r="I4027" s="4">
        <v>10.66</v>
      </c>
      <c r="J4027" s="4">
        <v>146</v>
      </c>
      <c r="K4027" s="4">
        <v>216.69</v>
      </c>
      <c r="L4027" s="2">
        <v>45291</v>
      </c>
      <c r="M4027" t="s">
        <v>6</v>
      </c>
    </row>
    <row r="4028" spans="1:13" ht="12.75" customHeight="1" x14ac:dyDescent="0.25">
      <c r="A4028" t="s">
        <v>5948</v>
      </c>
      <c r="B4028" t="s">
        <v>5949</v>
      </c>
      <c r="C4028" s="1">
        <v>38107</v>
      </c>
      <c r="D4028" s="2">
        <v>38108</v>
      </c>
      <c r="E4028" t="s">
        <v>107</v>
      </c>
      <c r="F4028" t="s">
        <v>1482</v>
      </c>
      <c r="G4028" t="s">
        <v>5945</v>
      </c>
      <c r="H4028" s="4">
        <v>15.97</v>
      </c>
      <c r="I4028" s="4">
        <v>0.47</v>
      </c>
      <c r="J4028" s="4">
        <v>6.45</v>
      </c>
      <c r="K4028" s="4">
        <v>9.52</v>
      </c>
      <c r="L4028" s="2">
        <v>45291</v>
      </c>
      <c r="M4028" t="s">
        <v>6</v>
      </c>
    </row>
    <row r="4029" spans="1:13" ht="12.75" customHeight="1" x14ac:dyDescent="0.25">
      <c r="A4029" t="s">
        <v>5950</v>
      </c>
      <c r="B4029" t="s">
        <v>5912</v>
      </c>
      <c r="C4029" s="1">
        <v>38138</v>
      </c>
      <c r="D4029" s="2">
        <v>38139</v>
      </c>
      <c r="E4029" t="s">
        <v>107</v>
      </c>
      <c r="F4029" t="s">
        <v>1482</v>
      </c>
      <c r="G4029" t="s">
        <v>5951</v>
      </c>
      <c r="H4029" s="4">
        <v>14802.96</v>
      </c>
      <c r="I4029" s="4">
        <v>434.3</v>
      </c>
      <c r="J4029" s="4">
        <v>5936.08</v>
      </c>
      <c r="K4029" s="4">
        <v>8866.8799999999992</v>
      </c>
      <c r="L4029" s="2">
        <v>45291</v>
      </c>
      <c r="M4029" t="s">
        <v>6</v>
      </c>
    </row>
    <row r="4030" spans="1:13" ht="12.75" customHeight="1" x14ac:dyDescent="0.25">
      <c r="A4030" t="s">
        <v>5952</v>
      </c>
      <c r="B4030" t="s">
        <v>5915</v>
      </c>
      <c r="C4030" s="1">
        <v>38138</v>
      </c>
      <c r="D4030" s="2">
        <v>38139</v>
      </c>
      <c r="E4030" t="s">
        <v>107</v>
      </c>
      <c r="F4030" t="s">
        <v>1482</v>
      </c>
      <c r="G4030" t="s">
        <v>5951</v>
      </c>
      <c r="H4030" s="4">
        <v>571.86</v>
      </c>
      <c r="I4030" s="4">
        <v>16.78</v>
      </c>
      <c r="J4030" s="4">
        <v>229.37</v>
      </c>
      <c r="K4030" s="4">
        <v>342.49</v>
      </c>
      <c r="L4030" s="2">
        <v>45291</v>
      </c>
      <c r="M4030" t="s">
        <v>6</v>
      </c>
    </row>
    <row r="4031" spans="1:13" ht="12.75" customHeight="1" x14ac:dyDescent="0.25">
      <c r="A4031" t="s">
        <v>5953</v>
      </c>
      <c r="B4031" t="s">
        <v>5954</v>
      </c>
      <c r="C4031" s="1">
        <v>38138</v>
      </c>
      <c r="D4031" s="2">
        <v>38139</v>
      </c>
      <c r="E4031" t="s">
        <v>107</v>
      </c>
      <c r="F4031" t="s">
        <v>1482</v>
      </c>
      <c r="G4031" t="s">
        <v>5951</v>
      </c>
      <c r="H4031" s="4">
        <v>1582.48</v>
      </c>
      <c r="I4031" s="4">
        <v>46.43</v>
      </c>
      <c r="J4031" s="4">
        <v>634.6</v>
      </c>
      <c r="K4031" s="4">
        <v>947.88</v>
      </c>
      <c r="L4031" s="2">
        <v>45291</v>
      </c>
      <c r="M4031" t="s">
        <v>6</v>
      </c>
    </row>
    <row r="4032" spans="1:13" ht="12.75" customHeight="1" x14ac:dyDescent="0.25">
      <c r="A4032" t="s">
        <v>5955</v>
      </c>
      <c r="B4032" t="s">
        <v>2046</v>
      </c>
      <c r="C4032" s="1">
        <v>38168</v>
      </c>
      <c r="D4032" s="2">
        <v>38078</v>
      </c>
      <c r="E4032" t="s">
        <v>107</v>
      </c>
      <c r="F4032" t="s">
        <v>1482</v>
      </c>
      <c r="G4032" t="s">
        <v>5942</v>
      </c>
      <c r="H4032" s="4">
        <v>1679.86</v>
      </c>
      <c r="I4032" s="4">
        <v>49.41</v>
      </c>
      <c r="J4032" s="4">
        <v>679.41</v>
      </c>
      <c r="K4032" s="4">
        <v>1000.45</v>
      </c>
      <c r="L4032" s="2">
        <v>45291</v>
      </c>
      <c r="M4032" t="s">
        <v>6</v>
      </c>
    </row>
    <row r="4033" spans="1:13" ht="12.75" customHeight="1" x14ac:dyDescent="0.25">
      <c r="A4033" t="s">
        <v>5956</v>
      </c>
      <c r="B4033" t="s">
        <v>5957</v>
      </c>
      <c r="C4033" s="1">
        <v>38168</v>
      </c>
      <c r="D4033" s="2">
        <v>38078</v>
      </c>
      <c r="E4033" t="s">
        <v>107</v>
      </c>
      <c r="F4033" t="s">
        <v>1482</v>
      </c>
      <c r="G4033" t="s">
        <v>5942</v>
      </c>
      <c r="H4033" s="4">
        <v>-165.9</v>
      </c>
      <c r="I4033" s="4">
        <v>-4.88</v>
      </c>
      <c r="J4033" s="4">
        <v>-67.14</v>
      </c>
      <c r="K4033" s="4">
        <v>-98.76</v>
      </c>
      <c r="L4033" s="2">
        <v>45291</v>
      </c>
      <c r="M4033" t="s">
        <v>6</v>
      </c>
    </row>
    <row r="4034" spans="1:13" ht="12.75" customHeight="1" x14ac:dyDescent="0.25">
      <c r="A4034" t="s">
        <v>5958</v>
      </c>
      <c r="B4034" t="s">
        <v>2046</v>
      </c>
      <c r="C4034" s="1">
        <v>38168</v>
      </c>
      <c r="D4034" s="2">
        <v>38169</v>
      </c>
      <c r="E4034" t="s">
        <v>107</v>
      </c>
      <c r="F4034" t="s">
        <v>1482</v>
      </c>
      <c r="G4034" t="s">
        <v>633</v>
      </c>
      <c r="H4034" s="4">
        <v>2888.71</v>
      </c>
      <c r="I4034" s="4">
        <v>84.64</v>
      </c>
      <c r="J4034" s="4">
        <v>1153.58</v>
      </c>
      <c r="K4034" s="4">
        <v>1735.13</v>
      </c>
      <c r="L4034" s="2">
        <v>45291</v>
      </c>
      <c r="M4034" t="s">
        <v>6</v>
      </c>
    </row>
    <row r="4035" spans="1:13" ht="12.75" customHeight="1" x14ac:dyDescent="0.25">
      <c r="A4035" t="s">
        <v>5959</v>
      </c>
      <c r="B4035" t="s">
        <v>5910</v>
      </c>
      <c r="C4035" s="1">
        <v>38168</v>
      </c>
      <c r="D4035" s="2">
        <v>38078</v>
      </c>
      <c r="E4035" t="s">
        <v>107</v>
      </c>
      <c r="F4035" t="s">
        <v>1482</v>
      </c>
      <c r="G4035" t="s">
        <v>5942</v>
      </c>
      <c r="H4035" s="4">
        <v>3359.05</v>
      </c>
      <c r="I4035" s="4">
        <v>98.8</v>
      </c>
      <c r="J4035" s="4">
        <v>1358.44</v>
      </c>
      <c r="K4035" s="4">
        <v>2000.61</v>
      </c>
      <c r="L4035" s="2">
        <v>45291</v>
      </c>
      <c r="M4035" t="s">
        <v>6</v>
      </c>
    </row>
    <row r="4036" spans="1:13" ht="12.75" customHeight="1" x14ac:dyDescent="0.25">
      <c r="A4036" t="s">
        <v>5960</v>
      </c>
      <c r="B4036" t="s">
        <v>5910</v>
      </c>
      <c r="C4036" s="1">
        <v>38168</v>
      </c>
      <c r="D4036" s="2">
        <v>38078</v>
      </c>
      <c r="E4036" t="s">
        <v>107</v>
      </c>
      <c r="F4036" t="s">
        <v>1482</v>
      </c>
      <c r="G4036" t="s">
        <v>5942</v>
      </c>
      <c r="H4036" s="4">
        <v>2200.69</v>
      </c>
      <c r="I4036" s="4">
        <v>64.73</v>
      </c>
      <c r="J4036" s="4">
        <v>889.93</v>
      </c>
      <c r="K4036" s="4">
        <v>1310.76</v>
      </c>
      <c r="L4036" s="2">
        <v>45291</v>
      </c>
      <c r="M4036" t="s">
        <v>6</v>
      </c>
    </row>
    <row r="4037" spans="1:13" ht="12.75" customHeight="1" x14ac:dyDescent="0.25">
      <c r="A4037" t="s">
        <v>5961</v>
      </c>
      <c r="B4037" t="s">
        <v>5910</v>
      </c>
      <c r="C4037" s="1">
        <v>38168</v>
      </c>
      <c r="D4037" s="2">
        <v>38078</v>
      </c>
      <c r="E4037" t="s">
        <v>107</v>
      </c>
      <c r="F4037" t="s">
        <v>1482</v>
      </c>
      <c r="G4037" t="s">
        <v>5942</v>
      </c>
      <c r="H4037" s="4">
        <v>5882.31</v>
      </c>
      <c r="I4037" s="4">
        <v>173.01</v>
      </c>
      <c r="J4037" s="4">
        <v>2378.87</v>
      </c>
      <c r="K4037" s="4">
        <v>3503.44</v>
      </c>
      <c r="L4037" s="2">
        <v>45291</v>
      </c>
      <c r="M4037" t="s">
        <v>6</v>
      </c>
    </row>
    <row r="4038" spans="1:13" ht="12.75" customHeight="1" x14ac:dyDescent="0.25">
      <c r="A4038" t="s">
        <v>5962</v>
      </c>
      <c r="B4038" t="s">
        <v>5910</v>
      </c>
      <c r="C4038" s="1">
        <v>38168</v>
      </c>
      <c r="D4038" s="2">
        <v>38169</v>
      </c>
      <c r="E4038" t="s">
        <v>107</v>
      </c>
      <c r="F4038" t="s">
        <v>1482</v>
      </c>
      <c r="G4038" t="s">
        <v>633</v>
      </c>
      <c r="H4038" s="4">
        <v>144.9</v>
      </c>
      <c r="I4038" s="4">
        <v>4.25</v>
      </c>
      <c r="J4038" s="4">
        <v>57.9</v>
      </c>
      <c r="K4038" s="4">
        <v>87</v>
      </c>
      <c r="L4038" s="2">
        <v>45291</v>
      </c>
      <c r="M4038" t="s">
        <v>6</v>
      </c>
    </row>
    <row r="4039" spans="1:13" ht="12.75" customHeight="1" x14ac:dyDescent="0.25">
      <c r="A4039" t="s">
        <v>5963</v>
      </c>
      <c r="B4039" t="s">
        <v>5910</v>
      </c>
      <c r="C4039" s="1">
        <v>38168</v>
      </c>
      <c r="D4039" s="2">
        <v>38078</v>
      </c>
      <c r="E4039" t="s">
        <v>107</v>
      </c>
      <c r="F4039" t="s">
        <v>1482</v>
      </c>
      <c r="G4039" t="s">
        <v>5942</v>
      </c>
      <c r="H4039" s="4">
        <v>1912.68</v>
      </c>
      <c r="I4039" s="4">
        <v>56.26</v>
      </c>
      <c r="J4039" s="4">
        <v>773.46</v>
      </c>
      <c r="K4039" s="4">
        <v>1139.22</v>
      </c>
      <c r="L4039" s="2">
        <v>45291</v>
      </c>
      <c r="M4039" t="s">
        <v>6</v>
      </c>
    </row>
    <row r="4040" spans="1:13" ht="12.75" customHeight="1" x14ac:dyDescent="0.25">
      <c r="A4040" t="s">
        <v>5964</v>
      </c>
      <c r="B4040" t="s">
        <v>5965</v>
      </c>
      <c r="C4040" s="1">
        <v>38168</v>
      </c>
      <c r="D4040" s="2">
        <v>38078</v>
      </c>
      <c r="E4040" t="s">
        <v>107</v>
      </c>
      <c r="F4040" t="s">
        <v>1482</v>
      </c>
      <c r="G4040" t="s">
        <v>5942</v>
      </c>
      <c r="H4040" s="4">
        <v>763.59</v>
      </c>
      <c r="I4040" s="4">
        <v>22.46</v>
      </c>
      <c r="J4040" s="4">
        <v>308.77</v>
      </c>
      <c r="K4040" s="4">
        <v>454.82</v>
      </c>
      <c r="L4040" s="2">
        <v>45291</v>
      </c>
      <c r="M4040" t="s">
        <v>6</v>
      </c>
    </row>
    <row r="4041" spans="1:13" ht="12.75" customHeight="1" x14ac:dyDescent="0.25">
      <c r="A4041" t="s">
        <v>5966</v>
      </c>
      <c r="B4041" t="s">
        <v>5840</v>
      </c>
      <c r="C4041" s="1">
        <v>38168</v>
      </c>
      <c r="D4041" s="2">
        <v>38078</v>
      </c>
      <c r="E4041" t="s">
        <v>107</v>
      </c>
      <c r="F4041" t="s">
        <v>1482</v>
      </c>
      <c r="G4041" t="s">
        <v>5942</v>
      </c>
      <c r="H4041" s="4">
        <v>592.16</v>
      </c>
      <c r="I4041" s="4">
        <v>17.420000000000002</v>
      </c>
      <c r="J4041" s="4">
        <v>239.43</v>
      </c>
      <c r="K4041" s="4">
        <v>352.73</v>
      </c>
      <c r="L4041" s="2">
        <v>45291</v>
      </c>
      <c r="M4041" t="s">
        <v>6</v>
      </c>
    </row>
    <row r="4042" spans="1:13" ht="12.75" customHeight="1" x14ac:dyDescent="0.25">
      <c r="A4042" t="s">
        <v>5967</v>
      </c>
      <c r="B4042" t="s">
        <v>5836</v>
      </c>
      <c r="C4042" s="1">
        <v>38168</v>
      </c>
      <c r="D4042" s="2">
        <v>38078</v>
      </c>
      <c r="E4042" t="s">
        <v>107</v>
      </c>
      <c r="F4042" t="s">
        <v>1482</v>
      </c>
      <c r="G4042" t="s">
        <v>5942</v>
      </c>
      <c r="H4042" s="4">
        <v>270.37</v>
      </c>
      <c r="I4042" s="4">
        <v>7.95</v>
      </c>
      <c r="J4042" s="4">
        <v>109.39</v>
      </c>
      <c r="K4042" s="4">
        <v>160.97999999999999</v>
      </c>
      <c r="L4042" s="2">
        <v>45291</v>
      </c>
      <c r="M4042" t="s">
        <v>6</v>
      </c>
    </row>
    <row r="4043" spans="1:13" ht="12.75" customHeight="1" x14ac:dyDescent="0.25">
      <c r="A4043" t="s">
        <v>5968</v>
      </c>
      <c r="B4043" t="s">
        <v>5912</v>
      </c>
      <c r="C4043" s="1">
        <v>38168</v>
      </c>
      <c r="D4043" s="2">
        <v>38169</v>
      </c>
      <c r="E4043" t="s">
        <v>107</v>
      </c>
      <c r="F4043" t="s">
        <v>1482</v>
      </c>
      <c r="G4043" t="s">
        <v>633</v>
      </c>
      <c r="H4043" s="4">
        <v>11049.82</v>
      </c>
      <c r="I4043" s="4">
        <v>323.77999999999997</v>
      </c>
      <c r="J4043" s="4">
        <v>4412.29</v>
      </c>
      <c r="K4043" s="4">
        <v>6637.53</v>
      </c>
      <c r="L4043" s="2">
        <v>45291</v>
      </c>
      <c r="M4043" t="s">
        <v>6</v>
      </c>
    </row>
    <row r="4044" spans="1:13" ht="12.75" customHeight="1" x14ac:dyDescent="0.25">
      <c r="A4044" t="s">
        <v>5969</v>
      </c>
      <c r="B4044" t="s">
        <v>5915</v>
      </c>
      <c r="C4044" s="1">
        <v>38168</v>
      </c>
      <c r="D4044" s="2">
        <v>38169</v>
      </c>
      <c r="E4044" t="s">
        <v>107</v>
      </c>
      <c r="F4044" t="s">
        <v>1482</v>
      </c>
      <c r="G4044" t="s">
        <v>633</v>
      </c>
      <c r="H4044" s="4">
        <v>1259.07</v>
      </c>
      <c r="I4044" s="4">
        <v>36.9</v>
      </c>
      <c r="J4044" s="4">
        <v>502.74</v>
      </c>
      <c r="K4044" s="4">
        <v>756.33</v>
      </c>
      <c r="L4044" s="2">
        <v>45291</v>
      </c>
      <c r="M4044" t="s">
        <v>6</v>
      </c>
    </row>
    <row r="4045" spans="1:13" ht="12.75" customHeight="1" x14ac:dyDescent="0.25">
      <c r="A4045" t="s">
        <v>5970</v>
      </c>
      <c r="B4045" t="s">
        <v>5940</v>
      </c>
      <c r="C4045" s="1">
        <v>38168</v>
      </c>
      <c r="D4045" s="2">
        <v>38169</v>
      </c>
      <c r="E4045" t="s">
        <v>107</v>
      </c>
      <c r="F4045" t="s">
        <v>1482</v>
      </c>
      <c r="G4045" t="s">
        <v>633</v>
      </c>
      <c r="H4045" s="4">
        <v>60.07</v>
      </c>
      <c r="I4045" s="4">
        <v>1.76</v>
      </c>
      <c r="J4045" s="4">
        <v>23.96</v>
      </c>
      <c r="K4045" s="4">
        <v>36.11</v>
      </c>
      <c r="L4045" s="2">
        <v>45291</v>
      </c>
      <c r="M4045" t="s">
        <v>6</v>
      </c>
    </row>
    <row r="4046" spans="1:13" ht="12.75" customHeight="1" x14ac:dyDescent="0.25">
      <c r="A4046" t="s">
        <v>5971</v>
      </c>
      <c r="B4046" t="s">
        <v>5912</v>
      </c>
      <c r="C4046" s="1">
        <v>38199</v>
      </c>
      <c r="D4046" s="2">
        <v>38200</v>
      </c>
      <c r="E4046" t="s">
        <v>107</v>
      </c>
      <c r="F4046" t="s">
        <v>1482</v>
      </c>
      <c r="G4046" t="s">
        <v>5972</v>
      </c>
      <c r="H4046" s="4">
        <v>12302.22</v>
      </c>
      <c r="I4046" s="4">
        <v>360.04</v>
      </c>
      <c r="J4046" s="4">
        <v>4891.46</v>
      </c>
      <c r="K4046" s="4">
        <v>7410.76</v>
      </c>
      <c r="L4046" s="2">
        <v>45291</v>
      </c>
      <c r="M4046" t="s">
        <v>6</v>
      </c>
    </row>
    <row r="4047" spans="1:13" ht="12.75" customHeight="1" x14ac:dyDescent="0.25">
      <c r="A4047" t="s">
        <v>5973</v>
      </c>
      <c r="B4047" t="s">
        <v>5915</v>
      </c>
      <c r="C4047" s="1">
        <v>38199</v>
      </c>
      <c r="D4047" s="2">
        <v>38200</v>
      </c>
      <c r="E4047" t="s">
        <v>107</v>
      </c>
      <c r="F4047" t="s">
        <v>1482</v>
      </c>
      <c r="G4047" t="s">
        <v>5972</v>
      </c>
      <c r="H4047" s="4">
        <v>761.25</v>
      </c>
      <c r="I4047" s="4">
        <v>22.28</v>
      </c>
      <c r="J4047" s="4">
        <v>302.77</v>
      </c>
      <c r="K4047" s="4">
        <v>458.48</v>
      </c>
      <c r="L4047" s="2">
        <v>45291</v>
      </c>
      <c r="M4047" t="s">
        <v>6</v>
      </c>
    </row>
    <row r="4048" spans="1:13" ht="12.75" customHeight="1" x14ac:dyDescent="0.25">
      <c r="A4048" t="s">
        <v>5974</v>
      </c>
      <c r="B4048" t="s">
        <v>5975</v>
      </c>
      <c r="C4048" s="1">
        <v>38199</v>
      </c>
      <c r="D4048" s="2">
        <v>38200</v>
      </c>
      <c r="E4048" t="s">
        <v>107</v>
      </c>
      <c r="F4048" t="s">
        <v>1482</v>
      </c>
      <c r="G4048" t="s">
        <v>5972</v>
      </c>
      <c r="H4048" s="4">
        <v>545.62</v>
      </c>
      <c r="I4048" s="4">
        <v>15.97</v>
      </c>
      <c r="J4048" s="4">
        <v>216.91</v>
      </c>
      <c r="K4048" s="4">
        <v>328.71</v>
      </c>
      <c r="L4048" s="2">
        <v>45291</v>
      </c>
      <c r="M4048" t="s">
        <v>6</v>
      </c>
    </row>
    <row r="4049" spans="1:13" ht="12.75" customHeight="1" x14ac:dyDescent="0.25">
      <c r="A4049" t="s">
        <v>5976</v>
      </c>
      <c r="B4049" t="s">
        <v>5940</v>
      </c>
      <c r="C4049" s="1">
        <v>38199</v>
      </c>
      <c r="D4049" s="2">
        <v>38200</v>
      </c>
      <c r="E4049" t="s">
        <v>107</v>
      </c>
      <c r="F4049" t="s">
        <v>1482</v>
      </c>
      <c r="G4049" t="s">
        <v>5972</v>
      </c>
      <c r="H4049" s="4">
        <v>1.1499999999999999</v>
      </c>
      <c r="I4049" s="4">
        <v>0.04</v>
      </c>
      <c r="J4049" s="4">
        <v>0.41</v>
      </c>
      <c r="K4049" s="4">
        <v>0.74</v>
      </c>
      <c r="L4049" s="2">
        <v>45291</v>
      </c>
      <c r="M4049" t="s">
        <v>6</v>
      </c>
    </row>
    <row r="4050" spans="1:13" ht="12.75" customHeight="1" x14ac:dyDescent="0.25">
      <c r="A4050" t="s">
        <v>5977</v>
      </c>
      <c r="B4050" t="s">
        <v>5912</v>
      </c>
      <c r="C4050" s="1">
        <v>38230</v>
      </c>
      <c r="D4050" s="2">
        <v>38231</v>
      </c>
      <c r="E4050" t="s">
        <v>107</v>
      </c>
      <c r="F4050" t="s">
        <v>1482</v>
      </c>
      <c r="G4050" t="s">
        <v>5978</v>
      </c>
      <c r="H4050" s="4">
        <v>14569.56</v>
      </c>
      <c r="I4050" s="4">
        <v>425.89</v>
      </c>
      <c r="J4050" s="4">
        <v>5767.96</v>
      </c>
      <c r="K4050" s="4">
        <v>8801.6</v>
      </c>
      <c r="L4050" s="2">
        <v>45291</v>
      </c>
      <c r="M4050" t="s">
        <v>6</v>
      </c>
    </row>
    <row r="4051" spans="1:13" ht="12.75" customHeight="1" x14ac:dyDescent="0.25">
      <c r="A4051" t="s">
        <v>5979</v>
      </c>
      <c r="B4051" t="s">
        <v>5915</v>
      </c>
      <c r="C4051" s="1">
        <v>38230</v>
      </c>
      <c r="D4051" s="2">
        <v>38231</v>
      </c>
      <c r="E4051" t="s">
        <v>107</v>
      </c>
      <c r="F4051" t="s">
        <v>1482</v>
      </c>
      <c r="G4051" t="s">
        <v>5978</v>
      </c>
      <c r="H4051" s="4">
        <v>1313.23</v>
      </c>
      <c r="I4051" s="4">
        <v>38.380000000000003</v>
      </c>
      <c r="J4051" s="4">
        <v>520.01</v>
      </c>
      <c r="K4051" s="4">
        <v>793.22</v>
      </c>
      <c r="L4051" s="2">
        <v>45291</v>
      </c>
      <c r="M4051" t="s">
        <v>6</v>
      </c>
    </row>
    <row r="4052" spans="1:13" ht="12.75" customHeight="1" x14ac:dyDescent="0.25">
      <c r="A4052" t="s">
        <v>5980</v>
      </c>
      <c r="B4052" t="s">
        <v>2046</v>
      </c>
      <c r="C4052" s="1">
        <v>38260</v>
      </c>
      <c r="D4052" s="2">
        <v>38261</v>
      </c>
      <c r="E4052" t="s">
        <v>107</v>
      </c>
      <c r="F4052" t="s">
        <v>1482</v>
      </c>
      <c r="G4052" t="s">
        <v>226</v>
      </c>
      <c r="H4052" s="4">
        <v>2445.83</v>
      </c>
      <c r="I4052" s="4">
        <v>71.400000000000006</v>
      </c>
      <c r="J4052" s="4">
        <v>964.2</v>
      </c>
      <c r="K4052" s="4">
        <v>1481.63</v>
      </c>
      <c r="L4052" s="2">
        <v>45291</v>
      </c>
      <c r="M4052" t="s">
        <v>6</v>
      </c>
    </row>
    <row r="4053" spans="1:13" ht="12.75" customHeight="1" x14ac:dyDescent="0.25">
      <c r="A4053" t="s">
        <v>5981</v>
      </c>
      <c r="B4053" t="s">
        <v>5910</v>
      </c>
      <c r="C4053" s="1">
        <v>38260</v>
      </c>
      <c r="D4053" s="2">
        <v>38261</v>
      </c>
      <c r="E4053" t="s">
        <v>107</v>
      </c>
      <c r="F4053" t="s">
        <v>1482</v>
      </c>
      <c r="G4053" t="s">
        <v>226</v>
      </c>
      <c r="H4053" s="4">
        <v>3984.37</v>
      </c>
      <c r="I4053" s="4">
        <v>116.32</v>
      </c>
      <c r="J4053" s="4">
        <v>1570.66</v>
      </c>
      <c r="K4053" s="4">
        <v>2413.71</v>
      </c>
      <c r="L4053" s="2">
        <v>45291</v>
      </c>
      <c r="M4053" t="s">
        <v>6</v>
      </c>
    </row>
    <row r="4054" spans="1:13" ht="12.75" customHeight="1" x14ac:dyDescent="0.25">
      <c r="A4054" t="s">
        <v>5982</v>
      </c>
      <c r="B4054" t="s">
        <v>5910</v>
      </c>
      <c r="C4054" s="1">
        <v>38260</v>
      </c>
      <c r="D4054" s="2">
        <v>38261</v>
      </c>
      <c r="E4054" t="s">
        <v>107</v>
      </c>
      <c r="F4054" t="s">
        <v>1482</v>
      </c>
      <c r="G4054" t="s">
        <v>226</v>
      </c>
      <c r="H4054" s="4">
        <v>10034.19</v>
      </c>
      <c r="I4054" s="4">
        <v>292.95999999999998</v>
      </c>
      <c r="J4054" s="4">
        <v>3955.37</v>
      </c>
      <c r="K4054" s="4">
        <v>6078.82</v>
      </c>
      <c r="L4054" s="2">
        <v>45291</v>
      </c>
      <c r="M4054" t="s">
        <v>6</v>
      </c>
    </row>
    <row r="4055" spans="1:13" ht="12.75" customHeight="1" x14ac:dyDescent="0.25">
      <c r="A4055" t="s">
        <v>5983</v>
      </c>
      <c r="B4055" t="s">
        <v>5910</v>
      </c>
      <c r="C4055" s="1">
        <v>38260</v>
      </c>
      <c r="D4055" s="2">
        <v>38261</v>
      </c>
      <c r="E4055" t="s">
        <v>107</v>
      </c>
      <c r="F4055" t="s">
        <v>1482</v>
      </c>
      <c r="G4055" t="s">
        <v>226</v>
      </c>
      <c r="H4055" s="4">
        <v>2330.52</v>
      </c>
      <c r="I4055" s="4">
        <v>68.040000000000006</v>
      </c>
      <c r="J4055" s="4">
        <v>918.67</v>
      </c>
      <c r="K4055" s="4">
        <v>1411.85</v>
      </c>
      <c r="L4055" s="2">
        <v>45291</v>
      </c>
      <c r="M4055" t="s">
        <v>6</v>
      </c>
    </row>
    <row r="4056" spans="1:13" ht="12.75" customHeight="1" x14ac:dyDescent="0.25">
      <c r="A4056" t="s">
        <v>5984</v>
      </c>
      <c r="B4056" t="s">
        <v>5912</v>
      </c>
      <c r="C4056" s="1">
        <v>38260</v>
      </c>
      <c r="D4056" s="2">
        <v>38261</v>
      </c>
      <c r="E4056" t="s">
        <v>107</v>
      </c>
      <c r="F4056" t="s">
        <v>1482</v>
      </c>
      <c r="G4056" t="s">
        <v>226</v>
      </c>
      <c r="H4056" s="4">
        <v>13018.08</v>
      </c>
      <c r="I4056" s="4">
        <v>380.07</v>
      </c>
      <c r="J4056" s="4">
        <v>5131.6499999999996</v>
      </c>
      <c r="K4056" s="4">
        <v>7886.43</v>
      </c>
      <c r="L4056" s="2">
        <v>45291</v>
      </c>
      <c r="M4056" t="s">
        <v>6</v>
      </c>
    </row>
    <row r="4057" spans="1:13" ht="12.75" customHeight="1" x14ac:dyDescent="0.25">
      <c r="A4057" t="s">
        <v>5985</v>
      </c>
      <c r="B4057" t="s">
        <v>5915</v>
      </c>
      <c r="C4057" s="1">
        <v>38260</v>
      </c>
      <c r="D4057" s="2">
        <v>38261</v>
      </c>
      <c r="E4057" t="s">
        <v>107</v>
      </c>
      <c r="F4057" t="s">
        <v>1482</v>
      </c>
      <c r="G4057" t="s">
        <v>226</v>
      </c>
      <c r="H4057" s="4">
        <v>4386.74</v>
      </c>
      <c r="I4057" s="4">
        <v>128.07</v>
      </c>
      <c r="J4057" s="4">
        <v>1729.32</v>
      </c>
      <c r="K4057" s="4">
        <v>2657.42</v>
      </c>
      <c r="L4057" s="2">
        <v>45291</v>
      </c>
      <c r="M4057" t="s">
        <v>6</v>
      </c>
    </row>
    <row r="4058" spans="1:13" ht="12.75" customHeight="1" x14ac:dyDescent="0.25">
      <c r="A4058" t="s">
        <v>5986</v>
      </c>
      <c r="B4058" t="s">
        <v>5940</v>
      </c>
      <c r="C4058" s="1">
        <v>38260</v>
      </c>
      <c r="D4058" s="2">
        <v>38261</v>
      </c>
      <c r="E4058" t="s">
        <v>107</v>
      </c>
      <c r="F4058" t="s">
        <v>1482</v>
      </c>
      <c r="G4058" t="s">
        <v>226</v>
      </c>
      <c r="H4058" s="4">
        <v>68.209999999999994</v>
      </c>
      <c r="I4058" s="4">
        <v>1.99</v>
      </c>
      <c r="J4058" s="4">
        <v>26.99</v>
      </c>
      <c r="K4058" s="4">
        <v>41.22</v>
      </c>
      <c r="L4058" s="2">
        <v>45291</v>
      </c>
      <c r="M4058" t="s">
        <v>6</v>
      </c>
    </row>
    <row r="4059" spans="1:13" ht="12.75" customHeight="1" x14ac:dyDescent="0.25">
      <c r="A4059" t="s">
        <v>5987</v>
      </c>
      <c r="B4059" t="s">
        <v>5912</v>
      </c>
      <c r="C4059" s="1">
        <v>38291</v>
      </c>
      <c r="D4059" s="2">
        <v>38292</v>
      </c>
      <c r="E4059" t="s">
        <v>107</v>
      </c>
      <c r="F4059" t="s">
        <v>1482</v>
      </c>
      <c r="G4059" t="s">
        <v>5988</v>
      </c>
      <c r="H4059" s="4">
        <v>8847.15</v>
      </c>
      <c r="I4059" s="4">
        <v>257.99</v>
      </c>
      <c r="J4059" s="4">
        <v>3472.33</v>
      </c>
      <c r="K4059" s="4">
        <v>5374.82</v>
      </c>
      <c r="L4059" s="2">
        <v>45291</v>
      </c>
      <c r="M4059" t="s">
        <v>6</v>
      </c>
    </row>
    <row r="4060" spans="1:13" ht="12.75" customHeight="1" x14ac:dyDescent="0.25">
      <c r="A4060" t="s">
        <v>5989</v>
      </c>
      <c r="B4060" t="s">
        <v>5915</v>
      </c>
      <c r="C4060" s="1">
        <v>38291</v>
      </c>
      <c r="D4060" s="2">
        <v>38292</v>
      </c>
      <c r="E4060" t="s">
        <v>107</v>
      </c>
      <c r="F4060" t="s">
        <v>1482</v>
      </c>
      <c r="G4060" t="s">
        <v>5988</v>
      </c>
      <c r="H4060" s="4">
        <v>1988</v>
      </c>
      <c r="I4060" s="4">
        <v>57.97</v>
      </c>
      <c r="J4060" s="4">
        <v>780.28</v>
      </c>
      <c r="K4060" s="4">
        <v>1207.72</v>
      </c>
      <c r="L4060" s="2">
        <v>45291</v>
      </c>
      <c r="M4060" t="s">
        <v>6</v>
      </c>
    </row>
    <row r="4061" spans="1:13" ht="12.75" customHeight="1" x14ac:dyDescent="0.25">
      <c r="A4061" t="s">
        <v>5990</v>
      </c>
      <c r="B4061" t="s">
        <v>5954</v>
      </c>
      <c r="C4061" s="1">
        <v>38291</v>
      </c>
      <c r="D4061" s="2">
        <v>38292</v>
      </c>
      <c r="E4061" t="s">
        <v>107</v>
      </c>
      <c r="F4061" t="s">
        <v>1482</v>
      </c>
      <c r="G4061" t="s">
        <v>5988</v>
      </c>
      <c r="H4061" s="4">
        <v>1055.55</v>
      </c>
      <c r="I4061" s="4">
        <v>30.78</v>
      </c>
      <c r="J4061" s="4">
        <v>414.29</v>
      </c>
      <c r="K4061" s="4">
        <v>641.26</v>
      </c>
      <c r="L4061" s="2">
        <v>45291</v>
      </c>
      <c r="M4061" t="s">
        <v>6</v>
      </c>
    </row>
    <row r="4062" spans="1:13" ht="12.75" customHeight="1" x14ac:dyDescent="0.25">
      <c r="A4062" t="s">
        <v>5991</v>
      </c>
      <c r="B4062" t="s">
        <v>5949</v>
      </c>
      <c r="C4062" s="1">
        <v>38291</v>
      </c>
      <c r="D4062" s="2">
        <v>38292</v>
      </c>
      <c r="E4062" t="s">
        <v>107</v>
      </c>
      <c r="F4062" t="s">
        <v>1482</v>
      </c>
      <c r="G4062" t="s">
        <v>5988</v>
      </c>
      <c r="H4062" s="4">
        <v>22.31</v>
      </c>
      <c r="I4062" s="4">
        <v>0.65</v>
      </c>
      <c r="J4062" s="4">
        <v>8.84</v>
      </c>
      <c r="K4062" s="4">
        <v>13.47</v>
      </c>
      <c r="L4062" s="2">
        <v>45291</v>
      </c>
      <c r="M4062" t="s">
        <v>6</v>
      </c>
    </row>
    <row r="4063" spans="1:13" ht="12.75" customHeight="1" x14ac:dyDescent="0.25">
      <c r="A4063" t="s">
        <v>5992</v>
      </c>
      <c r="B4063" t="s">
        <v>5993</v>
      </c>
      <c r="C4063" s="1">
        <v>38291</v>
      </c>
      <c r="D4063" s="2">
        <v>38292</v>
      </c>
      <c r="E4063" t="s">
        <v>107</v>
      </c>
      <c r="F4063" t="s">
        <v>1482</v>
      </c>
      <c r="G4063" t="s">
        <v>5988</v>
      </c>
      <c r="H4063" s="4">
        <v>617</v>
      </c>
      <c r="I4063" s="4">
        <v>17.989999999999998</v>
      </c>
      <c r="J4063" s="4">
        <v>242.18</v>
      </c>
      <c r="K4063" s="4">
        <v>374.82</v>
      </c>
      <c r="L4063" s="2">
        <v>45291</v>
      </c>
      <c r="M4063" t="s">
        <v>6</v>
      </c>
    </row>
    <row r="4064" spans="1:13" ht="12.75" customHeight="1" x14ac:dyDescent="0.25">
      <c r="A4064" t="s">
        <v>5994</v>
      </c>
      <c r="B4064" t="s">
        <v>5912</v>
      </c>
      <c r="C4064" s="1">
        <v>38292</v>
      </c>
      <c r="D4064" s="2">
        <v>38322</v>
      </c>
      <c r="E4064" t="s">
        <v>107</v>
      </c>
      <c r="F4064" t="s">
        <v>1482</v>
      </c>
      <c r="G4064" t="s">
        <v>554</v>
      </c>
      <c r="H4064" s="4">
        <v>9492.5499999999993</v>
      </c>
      <c r="I4064" s="4">
        <v>276.48</v>
      </c>
      <c r="J4064" s="4">
        <v>3709.52</v>
      </c>
      <c r="K4064" s="4">
        <v>5783.03</v>
      </c>
      <c r="L4064" s="2">
        <v>45291</v>
      </c>
      <c r="M4064" t="s">
        <v>6</v>
      </c>
    </row>
    <row r="4065" spans="1:13" ht="12.75" customHeight="1" x14ac:dyDescent="0.25">
      <c r="A4065" t="s">
        <v>5995</v>
      </c>
      <c r="B4065" t="s">
        <v>5996</v>
      </c>
      <c r="C4065" s="1">
        <v>38310</v>
      </c>
      <c r="D4065" s="2">
        <v>38322</v>
      </c>
      <c r="E4065" t="s">
        <v>107</v>
      </c>
      <c r="F4065" t="s">
        <v>1482</v>
      </c>
      <c r="G4065" t="s">
        <v>554</v>
      </c>
      <c r="H4065" s="4">
        <v>600</v>
      </c>
      <c r="I4065" s="4">
        <v>17.48</v>
      </c>
      <c r="J4065" s="4">
        <v>234.48</v>
      </c>
      <c r="K4065" s="4">
        <v>365.52</v>
      </c>
      <c r="L4065" s="2">
        <v>45291</v>
      </c>
      <c r="M4065" t="s">
        <v>6</v>
      </c>
    </row>
    <row r="4066" spans="1:13" ht="12.75" customHeight="1" x14ac:dyDescent="0.25">
      <c r="A4066" t="s">
        <v>5997</v>
      </c>
      <c r="B4066" t="s">
        <v>5947</v>
      </c>
      <c r="C4066" s="1">
        <v>38321</v>
      </c>
      <c r="D4066" s="2">
        <v>38322</v>
      </c>
      <c r="E4066" t="s">
        <v>107</v>
      </c>
      <c r="F4066" t="s">
        <v>1482</v>
      </c>
      <c r="G4066" t="s">
        <v>554</v>
      </c>
      <c r="H4066" s="4">
        <v>231.97</v>
      </c>
      <c r="I4066" s="4">
        <v>6.76</v>
      </c>
      <c r="J4066" s="4">
        <v>90.68</v>
      </c>
      <c r="K4066" s="4">
        <v>141.29</v>
      </c>
      <c r="L4066" s="2">
        <v>45291</v>
      </c>
      <c r="M4066" t="s">
        <v>6</v>
      </c>
    </row>
    <row r="4067" spans="1:13" ht="12.75" customHeight="1" x14ac:dyDescent="0.25">
      <c r="A4067" t="s">
        <v>5998</v>
      </c>
      <c r="B4067" t="s">
        <v>5999</v>
      </c>
      <c r="C4067" s="1">
        <v>38352</v>
      </c>
      <c r="D4067" s="2">
        <v>38353</v>
      </c>
      <c r="E4067" t="s">
        <v>107</v>
      </c>
      <c r="F4067" t="s">
        <v>1482</v>
      </c>
      <c r="G4067" t="s">
        <v>6000</v>
      </c>
      <c r="H4067" s="4">
        <v>40165.85</v>
      </c>
      <c r="I4067" s="4">
        <v>1168.46</v>
      </c>
      <c r="J4067" s="4">
        <v>15628.22</v>
      </c>
      <c r="K4067" s="4">
        <v>24537.63</v>
      </c>
      <c r="L4067" s="2">
        <v>45291</v>
      </c>
      <c r="M4067" t="s">
        <v>6</v>
      </c>
    </row>
    <row r="4068" spans="1:13" ht="12.75" customHeight="1" x14ac:dyDescent="0.25">
      <c r="A4068" t="s">
        <v>6001</v>
      </c>
      <c r="B4068" t="s">
        <v>6002</v>
      </c>
      <c r="C4068" s="1">
        <v>38352</v>
      </c>
      <c r="D4068" s="2">
        <v>38353</v>
      </c>
      <c r="E4068" t="s">
        <v>107</v>
      </c>
      <c r="F4068" t="s">
        <v>1482</v>
      </c>
      <c r="G4068" t="s">
        <v>6000</v>
      </c>
      <c r="H4068" s="4">
        <v>7615.19</v>
      </c>
      <c r="I4068" s="4">
        <v>221.54</v>
      </c>
      <c r="J4068" s="4">
        <v>2962.94</v>
      </c>
      <c r="K4068" s="4">
        <v>4652.25</v>
      </c>
      <c r="L4068" s="2">
        <v>45291</v>
      </c>
      <c r="M4068" t="s">
        <v>6</v>
      </c>
    </row>
    <row r="4069" spans="1:13" ht="12.75" customHeight="1" x14ac:dyDescent="0.25">
      <c r="A4069" t="s">
        <v>6003</v>
      </c>
      <c r="B4069" t="s">
        <v>6004</v>
      </c>
      <c r="C4069" s="1">
        <v>38352</v>
      </c>
      <c r="D4069" s="2">
        <v>38353</v>
      </c>
      <c r="E4069" t="s">
        <v>107</v>
      </c>
      <c r="F4069" t="s">
        <v>1482</v>
      </c>
      <c r="G4069" t="s">
        <v>6000</v>
      </c>
      <c r="H4069" s="4">
        <v>285.95</v>
      </c>
      <c r="I4069" s="4">
        <v>8.32</v>
      </c>
      <c r="J4069" s="4">
        <v>111.29</v>
      </c>
      <c r="K4069" s="4">
        <v>174.66</v>
      </c>
      <c r="L4069" s="2">
        <v>45291</v>
      </c>
      <c r="M4069" t="s">
        <v>6</v>
      </c>
    </row>
    <row r="4070" spans="1:13" ht="12.75" customHeight="1" x14ac:dyDescent="0.25">
      <c r="A4070" t="s">
        <v>6005</v>
      </c>
      <c r="B4070" t="s">
        <v>6006</v>
      </c>
      <c r="C4070" s="1">
        <v>38352</v>
      </c>
      <c r="D4070" s="2">
        <v>38353</v>
      </c>
      <c r="E4070" t="s">
        <v>107</v>
      </c>
      <c r="F4070" t="s">
        <v>1482</v>
      </c>
      <c r="G4070" t="s">
        <v>6000</v>
      </c>
      <c r="H4070" s="4">
        <v>2574.8000000000002</v>
      </c>
      <c r="I4070" s="4">
        <v>74.900000000000006</v>
      </c>
      <c r="J4070" s="4">
        <v>1001.9</v>
      </c>
      <c r="K4070" s="4">
        <v>1572.9</v>
      </c>
      <c r="L4070" s="2">
        <v>45291</v>
      </c>
      <c r="M4070" t="s">
        <v>6</v>
      </c>
    </row>
    <row r="4071" spans="1:13" ht="12.75" customHeight="1" x14ac:dyDescent="0.25">
      <c r="A4071" t="s">
        <v>6007</v>
      </c>
      <c r="B4071" t="s">
        <v>6008</v>
      </c>
      <c r="C4071" s="1">
        <v>38352</v>
      </c>
      <c r="D4071" s="2">
        <v>38353</v>
      </c>
      <c r="E4071" t="s">
        <v>107</v>
      </c>
      <c r="F4071" t="s">
        <v>1482</v>
      </c>
      <c r="G4071" t="s">
        <v>6000</v>
      </c>
      <c r="H4071" s="4">
        <v>2144.0100000000002</v>
      </c>
      <c r="I4071" s="4">
        <v>62.37</v>
      </c>
      <c r="J4071" s="4">
        <v>834.21</v>
      </c>
      <c r="K4071" s="4">
        <v>1309.8</v>
      </c>
      <c r="L4071" s="2">
        <v>45291</v>
      </c>
      <c r="M4071" t="s">
        <v>6</v>
      </c>
    </row>
    <row r="4072" spans="1:13" ht="12.75" customHeight="1" x14ac:dyDescent="0.25">
      <c r="A4072" t="s">
        <v>6009</v>
      </c>
      <c r="B4072" t="s">
        <v>6010</v>
      </c>
      <c r="C4072" s="1">
        <v>38352</v>
      </c>
      <c r="D4072" s="2">
        <v>38353</v>
      </c>
      <c r="E4072" t="s">
        <v>107</v>
      </c>
      <c r="F4072" t="s">
        <v>1482</v>
      </c>
      <c r="G4072" t="s">
        <v>6000</v>
      </c>
      <c r="H4072" s="4">
        <v>10761.9</v>
      </c>
      <c r="I4072" s="4">
        <v>313.07</v>
      </c>
      <c r="J4072" s="4">
        <v>4187.3999999999996</v>
      </c>
      <c r="K4072" s="4">
        <v>6574.5</v>
      </c>
      <c r="L4072" s="2">
        <v>45291</v>
      </c>
      <c r="M4072" t="s">
        <v>6</v>
      </c>
    </row>
    <row r="4073" spans="1:13" ht="12.75" customHeight="1" x14ac:dyDescent="0.25">
      <c r="A4073" t="s">
        <v>6011</v>
      </c>
      <c r="B4073" t="s">
        <v>6012</v>
      </c>
      <c r="C4073" s="1">
        <v>38352</v>
      </c>
      <c r="D4073" s="2">
        <v>38353</v>
      </c>
      <c r="E4073" t="s">
        <v>107</v>
      </c>
      <c r="F4073" t="s">
        <v>1482</v>
      </c>
      <c r="G4073" t="s">
        <v>6000</v>
      </c>
      <c r="H4073" s="4">
        <v>633.17999999999995</v>
      </c>
      <c r="I4073" s="4">
        <v>18.420000000000002</v>
      </c>
      <c r="J4073" s="4">
        <v>246.31</v>
      </c>
      <c r="K4073" s="4">
        <v>386.87</v>
      </c>
      <c r="L4073" s="2">
        <v>45291</v>
      </c>
      <c r="M4073" t="s">
        <v>6</v>
      </c>
    </row>
    <row r="4074" spans="1:13" ht="12.75" customHeight="1" x14ac:dyDescent="0.25">
      <c r="A4074" t="s">
        <v>6013</v>
      </c>
      <c r="B4074" t="s">
        <v>2046</v>
      </c>
      <c r="C4074" s="1">
        <v>38352</v>
      </c>
      <c r="D4074" s="2">
        <v>38353</v>
      </c>
      <c r="E4074" t="s">
        <v>107</v>
      </c>
      <c r="F4074" t="s">
        <v>1482</v>
      </c>
      <c r="G4074" t="s">
        <v>6000</v>
      </c>
      <c r="H4074" s="4">
        <v>2535.67</v>
      </c>
      <c r="I4074" s="4">
        <v>73.77</v>
      </c>
      <c r="J4074" s="4">
        <v>986.56</v>
      </c>
      <c r="K4074" s="4">
        <v>1549.11</v>
      </c>
      <c r="L4074" s="2">
        <v>45291</v>
      </c>
      <c r="M4074" t="s">
        <v>6</v>
      </c>
    </row>
    <row r="4075" spans="1:13" ht="12.75" customHeight="1" x14ac:dyDescent="0.25">
      <c r="A4075" t="s">
        <v>6014</v>
      </c>
      <c r="B4075" t="s">
        <v>5910</v>
      </c>
      <c r="C4075" s="1">
        <v>38352</v>
      </c>
      <c r="D4075" s="2">
        <v>38353</v>
      </c>
      <c r="E4075" t="s">
        <v>107</v>
      </c>
      <c r="F4075" t="s">
        <v>1482</v>
      </c>
      <c r="G4075" t="s">
        <v>6000</v>
      </c>
      <c r="H4075" s="4">
        <v>769.79</v>
      </c>
      <c r="I4075" s="4">
        <v>22.39</v>
      </c>
      <c r="J4075" s="4">
        <v>299.58999999999997</v>
      </c>
      <c r="K4075" s="4">
        <v>470.2</v>
      </c>
      <c r="L4075" s="2">
        <v>45291</v>
      </c>
      <c r="M4075" t="s">
        <v>6</v>
      </c>
    </row>
    <row r="4076" spans="1:13" ht="12.75" customHeight="1" x14ac:dyDescent="0.25">
      <c r="A4076" t="s">
        <v>6015</v>
      </c>
      <c r="B4076" t="s">
        <v>5910</v>
      </c>
      <c r="C4076" s="1">
        <v>38352</v>
      </c>
      <c r="D4076" s="2">
        <v>38353</v>
      </c>
      <c r="E4076" t="s">
        <v>107</v>
      </c>
      <c r="F4076" t="s">
        <v>1482</v>
      </c>
      <c r="G4076" t="s">
        <v>6000</v>
      </c>
      <c r="H4076" s="4">
        <v>7028.9</v>
      </c>
      <c r="I4076" s="4">
        <v>204.48</v>
      </c>
      <c r="J4076" s="4">
        <v>2734.93</v>
      </c>
      <c r="K4076" s="4">
        <v>4293.97</v>
      </c>
      <c r="L4076" s="2">
        <v>45291</v>
      </c>
      <c r="M4076" t="s">
        <v>6</v>
      </c>
    </row>
    <row r="4077" spans="1:13" ht="12.75" customHeight="1" x14ac:dyDescent="0.25">
      <c r="A4077" t="s">
        <v>6016</v>
      </c>
      <c r="B4077" t="s">
        <v>5912</v>
      </c>
      <c r="C4077" s="1">
        <v>38352</v>
      </c>
      <c r="D4077" s="2">
        <v>38353</v>
      </c>
      <c r="E4077" t="s">
        <v>107</v>
      </c>
      <c r="F4077" t="s">
        <v>1482</v>
      </c>
      <c r="G4077" t="s">
        <v>6000</v>
      </c>
      <c r="H4077" s="4">
        <v>9444.2099999999991</v>
      </c>
      <c r="I4077" s="4">
        <v>274.74</v>
      </c>
      <c r="J4077" s="4">
        <v>3674.75</v>
      </c>
      <c r="K4077" s="4">
        <v>5769.46</v>
      </c>
      <c r="L4077" s="2">
        <v>45291</v>
      </c>
      <c r="M4077" t="s">
        <v>6</v>
      </c>
    </row>
    <row r="4078" spans="1:13" ht="12.75" customHeight="1" x14ac:dyDescent="0.25">
      <c r="A4078" t="s">
        <v>6017</v>
      </c>
      <c r="B4078" t="s">
        <v>5954</v>
      </c>
      <c r="C4078" s="1">
        <v>38352</v>
      </c>
      <c r="D4078" s="2">
        <v>38353</v>
      </c>
      <c r="E4078" t="s">
        <v>107</v>
      </c>
      <c r="F4078" t="s">
        <v>1482</v>
      </c>
      <c r="G4078" t="s">
        <v>6000</v>
      </c>
      <c r="H4078" s="4">
        <v>317.08</v>
      </c>
      <c r="I4078" s="4">
        <v>9.23</v>
      </c>
      <c r="J4078" s="4">
        <v>123.36</v>
      </c>
      <c r="K4078" s="4">
        <v>193.72</v>
      </c>
      <c r="L4078" s="2">
        <v>45291</v>
      </c>
      <c r="M4078" t="s">
        <v>6</v>
      </c>
    </row>
    <row r="4079" spans="1:13" ht="12.75" customHeight="1" x14ac:dyDescent="0.25">
      <c r="A4079" t="s">
        <v>6018</v>
      </c>
      <c r="B4079" t="s">
        <v>6019</v>
      </c>
      <c r="C4079" s="1">
        <v>38352</v>
      </c>
      <c r="D4079" s="2">
        <v>38169</v>
      </c>
      <c r="E4079" t="s">
        <v>107</v>
      </c>
      <c r="F4079" t="s">
        <v>1482</v>
      </c>
      <c r="G4079" t="s">
        <v>633</v>
      </c>
      <c r="H4079" s="4">
        <v>120.56</v>
      </c>
      <c r="I4079" s="4">
        <v>3.53</v>
      </c>
      <c r="J4079" s="4">
        <v>48.12</v>
      </c>
      <c r="K4079" s="4">
        <v>72.44</v>
      </c>
      <c r="L4079" s="2">
        <v>45291</v>
      </c>
      <c r="M4079" t="s">
        <v>6</v>
      </c>
    </row>
    <row r="4080" spans="1:13" ht="12.75" customHeight="1" x14ac:dyDescent="0.25">
      <c r="A4080" t="s">
        <v>6020</v>
      </c>
      <c r="B4080" t="s">
        <v>5912</v>
      </c>
      <c r="C4080" s="1">
        <v>38383</v>
      </c>
      <c r="D4080" s="2">
        <v>38384</v>
      </c>
      <c r="E4080" t="s">
        <v>107</v>
      </c>
      <c r="F4080" t="s">
        <v>1482</v>
      </c>
      <c r="G4080" t="s">
        <v>6021</v>
      </c>
      <c r="H4080" s="4">
        <v>9258.23</v>
      </c>
      <c r="I4080" s="4">
        <v>269.01</v>
      </c>
      <c r="J4080" s="4">
        <v>3586.63</v>
      </c>
      <c r="K4080" s="4">
        <v>5671.6</v>
      </c>
      <c r="L4080" s="2">
        <v>45291</v>
      </c>
      <c r="M4080" t="s">
        <v>6</v>
      </c>
    </row>
    <row r="4081" spans="1:13" ht="12.75" customHeight="1" x14ac:dyDescent="0.25">
      <c r="A4081" t="s">
        <v>6022</v>
      </c>
      <c r="B4081" t="s">
        <v>5947</v>
      </c>
      <c r="C4081" s="1">
        <v>38383</v>
      </c>
      <c r="D4081" s="2">
        <v>38384</v>
      </c>
      <c r="E4081" t="s">
        <v>107</v>
      </c>
      <c r="F4081" t="s">
        <v>1482</v>
      </c>
      <c r="G4081" t="s">
        <v>6021</v>
      </c>
      <c r="H4081" s="4">
        <v>475.37</v>
      </c>
      <c r="I4081" s="4">
        <v>13.81</v>
      </c>
      <c r="J4081" s="4">
        <v>184.13</v>
      </c>
      <c r="K4081" s="4">
        <v>291.24</v>
      </c>
      <c r="L4081" s="2">
        <v>45291</v>
      </c>
      <c r="M4081" t="s">
        <v>6</v>
      </c>
    </row>
    <row r="4082" spans="1:13" ht="12.75" customHeight="1" x14ac:dyDescent="0.25">
      <c r="A4082" t="s">
        <v>6023</v>
      </c>
      <c r="B4082" t="s">
        <v>5912</v>
      </c>
      <c r="C4082" s="1">
        <v>38411</v>
      </c>
      <c r="D4082" s="2">
        <v>38412</v>
      </c>
      <c r="E4082" t="s">
        <v>107</v>
      </c>
      <c r="F4082" t="s">
        <v>1482</v>
      </c>
      <c r="G4082" t="s">
        <v>6024</v>
      </c>
      <c r="H4082" s="4">
        <v>9014.82</v>
      </c>
      <c r="I4082" s="4">
        <v>261.63</v>
      </c>
      <c r="J4082" s="4">
        <v>3476.99</v>
      </c>
      <c r="K4082" s="4">
        <v>5537.83</v>
      </c>
      <c r="L4082" s="2">
        <v>45291</v>
      </c>
      <c r="M4082" t="s">
        <v>6</v>
      </c>
    </row>
    <row r="4083" spans="1:13" ht="12.75" customHeight="1" x14ac:dyDescent="0.25">
      <c r="A4083" t="s">
        <v>6025</v>
      </c>
      <c r="B4083" t="s">
        <v>5947</v>
      </c>
      <c r="C4083" s="1">
        <v>38411</v>
      </c>
      <c r="D4083" s="2">
        <v>38412</v>
      </c>
      <c r="E4083" t="s">
        <v>107</v>
      </c>
      <c r="F4083" t="s">
        <v>1482</v>
      </c>
      <c r="G4083" t="s">
        <v>6024</v>
      </c>
      <c r="H4083" s="4">
        <v>308.87</v>
      </c>
      <c r="I4083" s="4">
        <v>8.9600000000000009</v>
      </c>
      <c r="J4083" s="4">
        <v>119.18</v>
      </c>
      <c r="K4083" s="4">
        <v>189.69</v>
      </c>
      <c r="L4083" s="2">
        <v>45291</v>
      </c>
      <c r="M4083" t="s">
        <v>6</v>
      </c>
    </row>
    <row r="4084" spans="1:13" ht="12.75" customHeight="1" x14ac:dyDescent="0.25">
      <c r="A4084" t="s">
        <v>6026</v>
      </c>
      <c r="B4084" t="s">
        <v>5954</v>
      </c>
      <c r="C4084" s="1">
        <v>38411</v>
      </c>
      <c r="D4084" s="2">
        <v>38412</v>
      </c>
      <c r="E4084" t="s">
        <v>107</v>
      </c>
      <c r="F4084" t="s">
        <v>1482</v>
      </c>
      <c r="G4084" t="s">
        <v>6024</v>
      </c>
      <c r="H4084" s="4">
        <v>1428</v>
      </c>
      <c r="I4084" s="4">
        <v>41.45</v>
      </c>
      <c r="J4084" s="4">
        <v>550.77</v>
      </c>
      <c r="K4084" s="4">
        <v>877.23</v>
      </c>
      <c r="L4084" s="2">
        <v>45291</v>
      </c>
      <c r="M4084" t="s">
        <v>6</v>
      </c>
    </row>
    <row r="4085" spans="1:13" ht="12.75" customHeight="1" x14ac:dyDescent="0.25">
      <c r="A4085" t="s">
        <v>6027</v>
      </c>
      <c r="B4085" t="s">
        <v>6028</v>
      </c>
      <c r="C4085" s="1">
        <v>38442</v>
      </c>
      <c r="D4085" s="2">
        <v>38443</v>
      </c>
      <c r="E4085" t="s">
        <v>107</v>
      </c>
      <c r="F4085" t="s">
        <v>1482</v>
      </c>
      <c r="G4085" t="s">
        <v>6029</v>
      </c>
      <c r="H4085" s="4">
        <v>1000</v>
      </c>
      <c r="I4085" s="4">
        <v>28.99</v>
      </c>
      <c r="J4085" s="4">
        <v>384</v>
      </c>
      <c r="K4085" s="4">
        <v>616</v>
      </c>
      <c r="L4085" s="2">
        <v>45291</v>
      </c>
      <c r="M4085" t="s">
        <v>6</v>
      </c>
    </row>
    <row r="4086" spans="1:13" ht="12.75" customHeight="1" x14ac:dyDescent="0.25">
      <c r="A4086" t="s">
        <v>6030</v>
      </c>
      <c r="B4086" t="s">
        <v>5949</v>
      </c>
      <c r="C4086" s="1">
        <v>38442</v>
      </c>
      <c r="D4086" s="2">
        <v>38443</v>
      </c>
      <c r="E4086" t="s">
        <v>107</v>
      </c>
      <c r="F4086" t="s">
        <v>1482</v>
      </c>
      <c r="G4086" t="s">
        <v>6029</v>
      </c>
      <c r="H4086" s="4">
        <v>33.67</v>
      </c>
      <c r="I4086" s="4">
        <v>0.98</v>
      </c>
      <c r="J4086" s="4">
        <v>12.89</v>
      </c>
      <c r="K4086" s="4">
        <v>20.78</v>
      </c>
      <c r="L4086" s="2">
        <v>45291</v>
      </c>
      <c r="M4086" t="s">
        <v>6</v>
      </c>
    </row>
    <row r="4087" spans="1:13" ht="12.75" customHeight="1" x14ac:dyDescent="0.25">
      <c r="A4087" t="s">
        <v>6031</v>
      </c>
      <c r="B4087" t="s">
        <v>2046</v>
      </c>
      <c r="C4087" s="1">
        <v>38442</v>
      </c>
      <c r="D4087" s="2">
        <v>38443</v>
      </c>
      <c r="E4087" t="s">
        <v>107</v>
      </c>
      <c r="F4087" t="s">
        <v>1482</v>
      </c>
      <c r="G4087" t="s">
        <v>6029</v>
      </c>
      <c r="H4087" s="4">
        <v>1894.87</v>
      </c>
      <c r="I4087" s="4">
        <v>54.93</v>
      </c>
      <c r="J4087" s="4">
        <v>727.66</v>
      </c>
      <c r="K4087" s="4">
        <v>1167.21</v>
      </c>
      <c r="L4087" s="2">
        <v>45291</v>
      </c>
      <c r="M4087" t="s">
        <v>6</v>
      </c>
    </row>
    <row r="4088" spans="1:13" ht="12.75" customHeight="1" x14ac:dyDescent="0.25">
      <c r="A4088" t="s">
        <v>6032</v>
      </c>
      <c r="B4088" t="s">
        <v>6012</v>
      </c>
      <c r="C4088" s="1">
        <v>38442</v>
      </c>
      <c r="D4088" s="2">
        <v>38443</v>
      </c>
      <c r="E4088" t="s">
        <v>107</v>
      </c>
      <c r="F4088" t="s">
        <v>1482</v>
      </c>
      <c r="G4088" t="s">
        <v>6029</v>
      </c>
      <c r="H4088" s="4">
        <v>72.34</v>
      </c>
      <c r="I4088" s="4">
        <v>2.1</v>
      </c>
      <c r="J4088" s="4">
        <v>27.84</v>
      </c>
      <c r="K4088" s="4">
        <v>44.5</v>
      </c>
      <c r="L4088" s="2">
        <v>45291</v>
      </c>
      <c r="M4088" t="s">
        <v>6</v>
      </c>
    </row>
    <row r="4089" spans="1:13" ht="12.75" customHeight="1" x14ac:dyDescent="0.25">
      <c r="A4089" t="s">
        <v>6033</v>
      </c>
      <c r="B4089" t="s">
        <v>5910</v>
      </c>
      <c r="C4089" s="1">
        <v>38442</v>
      </c>
      <c r="D4089" s="2">
        <v>38443</v>
      </c>
      <c r="E4089" t="s">
        <v>107</v>
      </c>
      <c r="F4089" t="s">
        <v>1482</v>
      </c>
      <c r="G4089" t="s">
        <v>6029</v>
      </c>
      <c r="H4089" s="4">
        <v>526.01</v>
      </c>
      <c r="I4089" s="4">
        <v>15.25</v>
      </c>
      <c r="J4089" s="4">
        <v>201.99</v>
      </c>
      <c r="K4089" s="4">
        <v>324.02</v>
      </c>
      <c r="L4089" s="2">
        <v>45291</v>
      </c>
      <c r="M4089" t="s">
        <v>6</v>
      </c>
    </row>
    <row r="4090" spans="1:13" ht="12.75" customHeight="1" x14ac:dyDescent="0.25">
      <c r="A4090" t="s">
        <v>6034</v>
      </c>
      <c r="B4090" t="s">
        <v>5910</v>
      </c>
      <c r="C4090" s="1">
        <v>38442</v>
      </c>
      <c r="D4090" s="2">
        <v>38443</v>
      </c>
      <c r="E4090" t="s">
        <v>107</v>
      </c>
      <c r="F4090" t="s">
        <v>1482</v>
      </c>
      <c r="G4090" t="s">
        <v>6029</v>
      </c>
      <c r="H4090" s="4">
        <v>5049.7299999999996</v>
      </c>
      <c r="I4090" s="4">
        <v>146.38</v>
      </c>
      <c r="J4090" s="4">
        <v>1939.14</v>
      </c>
      <c r="K4090" s="4">
        <v>3110.59</v>
      </c>
      <c r="L4090" s="2">
        <v>45291</v>
      </c>
      <c r="M4090" t="s">
        <v>6</v>
      </c>
    </row>
    <row r="4091" spans="1:13" ht="12.75" customHeight="1" x14ac:dyDescent="0.25">
      <c r="A4091" t="s">
        <v>6035</v>
      </c>
      <c r="B4091" t="s">
        <v>5910</v>
      </c>
      <c r="C4091" s="1">
        <v>38442</v>
      </c>
      <c r="D4091" s="2">
        <v>38443</v>
      </c>
      <c r="E4091" t="s">
        <v>107</v>
      </c>
      <c r="F4091" t="s">
        <v>1482</v>
      </c>
      <c r="G4091" t="s">
        <v>6029</v>
      </c>
      <c r="H4091" s="4">
        <v>1938.16</v>
      </c>
      <c r="I4091" s="4">
        <v>56.19</v>
      </c>
      <c r="J4091" s="4">
        <v>744.18</v>
      </c>
      <c r="K4091" s="4">
        <v>1193.98</v>
      </c>
      <c r="L4091" s="2">
        <v>45291</v>
      </c>
      <c r="M4091" t="s">
        <v>6</v>
      </c>
    </row>
    <row r="4092" spans="1:13" ht="12.75" customHeight="1" x14ac:dyDescent="0.25">
      <c r="A4092" t="s">
        <v>6036</v>
      </c>
      <c r="B4092" t="s">
        <v>5912</v>
      </c>
      <c r="C4092" s="1">
        <v>38442</v>
      </c>
      <c r="D4092" s="2">
        <v>38443</v>
      </c>
      <c r="E4092" t="s">
        <v>107</v>
      </c>
      <c r="F4092" t="s">
        <v>1482</v>
      </c>
      <c r="G4092" t="s">
        <v>6029</v>
      </c>
      <c r="H4092" s="4">
        <v>14533.97</v>
      </c>
      <c r="I4092" s="4">
        <v>421.32</v>
      </c>
      <c r="J4092" s="4">
        <v>5580.89</v>
      </c>
      <c r="K4092" s="4">
        <v>8953.08</v>
      </c>
      <c r="L4092" s="2">
        <v>45291</v>
      </c>
      <c r="M4092" t="s">
        <v>6</v>
      </c>
    </row>
    <row r="4093" spans="1:13" ht="12.75" customHeight="1" x14ac:dyDescent="0.25">
      <c r="A4093" t="s">
        <v>6037</v>
      </c>
      <c r="B4093" t="s">
        <v>5915</v>
      </c>
      <c r="C4093" s="1">
        <v>38442</v>
      </c>
      <c r="D4093" s="2">
        <v>38443</v>
      </c>
      <c r="E4093" t="s">
        <v>107</v>
      </c>
      <c r="F4093" t="s">
        <v>1482</v>
      </c>
      <c r="G4093" t="s">
        <v>6029</v>
      </c>
      <c r="H4093" s="4">
        <v>1653.18</v>
      </c>
      <c r="I4093" s="4">
        <v>47.93</v>
      </c>
      <c r="J4093" s="4">
        <v>634.76</v>
      </c>
      <c r="K4093" s="4">
        <v>1018.42</v>
      </c>
      <c r="L4093" s="2">
        <v>45291</v>
      </c>
      <c r="M4093" t="s">
        <v>6</v>
      </c>
    </row>
    <row r="4094" spans="1:13" ht="12.75" customHeight="1" x14ac:dyDescent="0.25">
      <c r="A4094" t="s">
        <v>6038</v>
      </c>
      <c r="B4094" t="s">
        <v>5954</v>
      </c>
      <c r="C4094" s="1">
        <v>38442</v>
      </c>
      <c r="D4094" s="2">
        <v>38443</v>
      </c>
      <c r="E4094" t="s">
        <v>107</v>
      </c>
      <c r="F4094" t="s">
        <v>1482</v>
      </c>
      <c r="G4094" t="s">
        <v>6029</v>
      </c>
      <c r="H4094" s="4">
        <v>1369.28</v>
      </c>
      <c r="I4094" s="4">
        <v>39.700000000000003</v>
      </c>
      <c r="J4094" s="4">
        <v>525.71</v>
      </c>
      <c r="K4094" s="4">
        <v>843.57</v>
      </c>
      <c r="L4094" s="2">
        <v>45291</v>
      </c>
      <c r="M4094" t="s">
        <v>6</v>
      </c>
    </row>
    <row r="4095" spans="1:13" ht="12.75" customHeight="1" x14ac:dyDescent="0.25">
      <c r="A4095" t="s">
        <v>6039</v>
      </c>
      <c r="B4095" t="s">
        <v>5912</v>
      </c>
      <c r="C4095" s="1">
        <v>38472</v>
      </c>
      <c r="D4095" s="2">
        <v>38473</v>
      </c>
      <c r="E4095" t="s">
        <v>107</v>
      </c>
      <c r="F4095" t="s">
        <v>1482</v>
      </c>
      <c r="G4095" t="s">
        <v>6040</v>
      </c>
      <c r="H4095" s="4">
        <v>10301.17</v>
      </c>
      <c r="I4095" s="4">
        <v>298.27999999999997</v>
      </c>
      <c r="J4095" s="4">
        <v>3937.98</v>
      </c>
      <c r="K4095" s="4">
        <v>6363.19</v>
      </c>
      <c r="L4095" s="2">
        <v>45291</v>
      </c>
      <c r="M4095" t="s">
        <v>6</v>
      </c>
    </row>
    <row r="4096" spans="1:13" ht="12.75" customHeight="1" x14ac:dyDescent="0.25">
      <c r="A4096" t="s">
        <v>6041</v>
      </c>
      <c r="B4096" t="s">
        <v>5915</v>
      </c>
      <c r="C4096" s="1">
        <v>38472</v>
      </c>
      <c r="D4096" s="2">
        <v>38473</v>
      </c>
      <c r="E4096" t="s">
        <v>107</v>
      </c>
      <c r="F4096" t="s">
        <v>1482</v>
      </c>
      <c r="G4096" t="s">
        <v>6040</v>
      </c>
      <c r="H4096" s="4">
        <v>576.53</v>
      </c>
      <c r="I4096" s="4">
        <v>16.7</v>
      </c>
      <c r="J4096" s="4">
        <v>220.4</v>
      </c>
      <c r="K4096" s="4">
        <v>356.13</v>
      </c>
      <c r="L4096" s="2">
        <v>45291</v>
      </c>
      <c r="M4096" t="s">
        <v>6</v>
      </c>
    </row>
    <row r="4097" spans="1:13" ht="12.75" customHeight="1" x14ac:dyDescent="0.25">
      <c r="A4097" t="s">
        <v>6042</v>
      </c>
      <c r="B4097" t="s">
        <v>5912</v>
      </c>
      <c r="C4097" s="1">
        <v>38503</v>
      </c>
      <c r="D4097" s="2">
        <v>38504</v>
      </c>
      <c r="E4097" t="s">
        <v>107</v>
      </c>
      <c r="F4097" t="s">
        <v>1482</v>
      </c>
      <c r="G4097" t="s">
        <v>767</v>
      </c>
      <c r="H4097" s="4">
        <v>7511.73</v>
      </c>
      <c r="I4097" s="4">
        <v>217.25</v>
      </c>
      <c r="J4097" s="4">
        <v>2858.97</v>
      </c>
      <c r="K4097" s="4">
        <v>4652.76</v>
      </c>
      <c r="L4097" s="2">
        <v>45291</v>
      </c>
      <c r="M4097" t="s">
        <v>6</v>
      </c>
    </row>
    <row r="4098" spans="1:13" ht="12.75" customHeight="1" x14ac:dyDescent="0.25">
      <c r="A4098" t="s">
        <v>6043</v>
      </c>
      <c r="B4098" t="s">
        <v>5915</v>
      </c>
      <c r="C4098" s="1">
        <v>38503</v>
      </c>
      <c r="D4098" s="2">
        <v>38504</v>
      </c>
      <c r="E4098" t="s">
        <v>107</v>
      </c>
      <c r="F4098" t="s">
        <v>1482</v>
      </c>
      <c r="G4098" t="s">
        <v>767</v>
      </c>
      <c r="H4098" s="4">
        <v>749.56</v>
      </c>
      <c r="I4098" s="4">
        <v>21.68</v>
      </c>
      <c r="J4098" s="4">
        <v>285.27</v>
      </c>
      <c r="K4098" s="4">
        <v>464.29</v>
      </c>
      <c r="L4098" s="2">
        <v>45291</v>
      </c>
      <c r="M4098" t="s">
        <v>6</v>
      </c>
    </row>
    <row r="4099" spans="1:13" ht="12.75" customHeight="1" x14ac:dyDescent="0.25">
      <c r="A4099" t="s">
        <v>6044</v>
      </c>
      <c r="B4099" t="s">
        <v>6045</v>
      </c>
      <c r="C4099" s="1">
        <v>38533</v>
      </c>
      <c r="D4099" s="2">
        <v>38534</v>
      </c>
      <c r="E4099" t="s">
        <v>107</v>
      </c>
      <c r="F4099" t="s">
        <v>1482</v>
      </c>
      <c r="G4099" t="s">
        <v>6046</v>
      </c>
      <c r="H4099" s="4">
        <v>130.96</v>
      </c>
      <c r="I4099" s="4">
        <v>3.78</v>
      </c>
      <c r="J4099" s="4">
        <v>49.64</v>
      </c>
      <c r="K4099" s="4">
        <v>81.319999999999993</v>
      </c>
      <c r="L4099" s="2">
        <v>45291</v>
      </c>
      <c r="M4099" t="s">
        <v>6</v>
      </c>
    </row>
    <row r="4100" spans="1:13" ht="12.75" customHeight="1" x14ac:dyDescent="0.25">
      <c r="A4100" t="s">
        <v>6047</v>
      </c>
      <c r="B4100" t="s">
        <v>6048</v>
      </c>
      <c r="C4100" s="1">
        <v>38533</v>
      </c>
      <c r="D4100" s="2">
        <v>38534</v>
      </c>
      <c r="E4100" t="s">
        <v>107</v>
      </c>
      <c r="F4100" t="s">
        <v>1482</v>
      </c>
      <c r="G4100" t="s">
        <v>6046</v>
      </c>
      <c r="H4100" s="4">
        <v>9376.1200000000008</v>
      </c>
      <c r="I4100" s="4">
        <v>270.87</v>
      </c>
      <c r="J4100" s="4">
        <v>3552.48</v>
      </c>
      <c r="K4100" s="4">
        <v>5823.64</v>
      </c>
      <c r="L4100" s="2">
        <v>45291</v>
      </c>
      <c r="M4100" t="s">
        <v>6</v>
      </c>
    </row>
    <row r="4101" spans="1:13" ht="12.75" customHeight="1" x14ac:dyDescent="0.25">
      <c r="A4101" t="s">
        <v>6049</v>
      </c>
      <c r="B4101" t="s">
        <v>6048</v>
      </c>
      <c r="C4101" s="1">
        <v>38533</v>
      </c>
      <c r="D4101" s="2">
        <v>38534</v>
      </c>
      <c r="E4101" t="s">
        <v>107</v>
      </c>
      <c r="F4101" t="s">
        <v>1482</v>
      </c>
      <c r="G4101" t="s">
        <v>6046</v>
      </c>
      <c r="H4101" s="4">
        <v>5895.23</v>
      </c>
      <c r="I4101" s="4">
        <v>170.3</v>
      </c>
      <c r="J4101" s="4">
        <v>2233.73</v>
      </c>
      <c r="K4101" s="4">
        <v>3661.5</v>
      </c>
      <c r="L4101" s="2">
        <v>45291</v>
      </c>
      <c r="M4101" t="s">
        <v>6</v>
      </c>
    </row>
    <row r="4102" spans="1:13" ht="12.75" customHeight="1" x14ac:dyDescent="0.25">
      <c r="A4102" t="s">
        <v>6050</v>
      </c>
      <c r="B4102" t="s">
        <v>6051</v>
      </c>
      <c r="C4102" s="1">
        <v>38533</v>
      </c>
      <c r="D4102" s="2">
        <v>38534</v>
      </c>
      <c r="E4102" t="s">
        <v>107</v>
      </c>
      <c r="F4102" t="s">
        <v>1482</v>
      </c>
      <c r="G4102" t="s">
        <v>6046</v>
      </c>
      <c r="H4102" s="4">
        <v>10094.25</v>
      </c>
      <c r="I4102" s="4">
        <v>291.61</v>
      </c>
      <c r="J4102" s="4">
        <v>3824.68</v>
      </c>
      <c r="K4102" s="4">
        <v>6269.57</v>
      </c>
      <c r="L4102" s="2">
        <v>45291</v>
      </c>
      <c r="M4102" t="s">
        <v>6</v>
      </c>
    </row>
    <row r="4103" spans="1:13" ht="12.75" customHeight="1" x14ac:dyDescent="0.25">
      <c r="A4103" t="s">
        <v>6052</v>
      </c>
      <c r="B4103" t="s">
        <v>6053</v>
      </c>
      <c r="C4103" s="1">
        <v>38533</v>
      </c>
      <c r="D4103" s="2">
        <v>38534</v>
      </c>
      <c r="E4103" t="s">
        <v>107</v>
      </c>
      <c r="F4103" t="s">
        <v>1482</v>
      </c>
      <c r="G4103" t="s">
        <v>6046</v>
      </c>
      <c r="H4103" s="4">
        <v>112.95</v>
      </c>
      <c r="I4103" s="4">
        <v>3.26</v>
      </c>
      <c r="J4103" s="4">
        <v>42.82</v>
      </c>
      <c r="K4103" s="4">
        <v>70.13</v>
      </c>
      <c r="L4103" s="2">
        <v>45291</v>
      </c>
      <c r="M4103" t="s">
        <v>6</v>
      </c>
    </row>
    <row r="4104" spans="1:13" ht="12.75" customHeight="1" x14ac:dyDescent="0.25">
      <c r="A4104" t="s">
        <v>6054</v>
      </c>
      <c r="B4104" t="s">
        <v>5954</v>
      </c>
      <c r="C4104" s="1">
        <v>38533</v>
      </c>
      <c r="D4104" s="2">
        <v>38534</v>
      </c>
      <c r="E4104" t="s">
        <v>107</v>
      </c>
      <c r="F4104" t="s">
        <v>1482</v>
      </c>
      <c r="G4104" t="s">
        <v>6046</v>
      </c>
      <c r="H4104" s="4">
        <v>329.35</v>
      </c>
      <c r="I4104" s="4">
        <v>9.51</v>
      </c>
      <c r="J4104" s="4">
        <v>124.84</v>
      </c>
      <c r="K4104" s="4">
        <v>204.51</v>
      </c>
      <c r="L4104" s="2">
        <v>45291</v>
      </c>
      <c r="M4104" t="s">
        <v>6</v>
      </c>
    </row>
    <row r="4105" spans="1:13" ht="12.75" customHeight="1" x14ac:dyDescent="0.25">
      <c r="A4105" t="s">
        <v>6055</v>
      </c>
      <c r="B4105" t="s">
        <v>6053</v>
      </c>
      <c r="C4105" s="1">
        <v>38533</v>
      </c>
      <c r="D4105" s="2">
        <v>38534</v>
      </c>
      <c r="E4105" t="s">
        <v>107</v>
      </c>
      <c r="F4105" t="s">
        <v>1482</v>
      </c>
      <c r="G4105" t="s">
        <v>6046</v>
      </c>
      <c r="H4105" s="4">
        <v>20.010000000000002</v>
      </c>
      <c r="I4105" s="4">
        <v>0.57999999999999996</v>
      </c>
      <c r="J4105" s="4">
        <v>7.58</v>
      </c>
      <c r="K4105" s="4">
        <v>12.43</v>
      </c>
      <c r="L4105" s="2">
        <v>45291</v>
      </c>
      <c r="M4105" t="s">
        <v>6</v>
      </c>
    </row>
    <row r="4106" spans="1:13" ht="12.75" customHeight="1" x14ac:dyDescent="0.25">
      <c r="A4106" t="s">
        <v>6056</v>
      </c>
      <c r="B4106" t="s">
        <v>6053</v>
      </c>
      <c r="C4106" s="1">
        <v>38533</v>
      </c>
      <c r="D4106" s="2">
        <v>38534</v>
      </c>
      <c r="E4106" t="s">
        <v>107</v>
      </c>
      <c r="F4106" t="s">
        <v>1482</v>
      </c>
      <c r="G4106" t="s">
        <v>6046</v>
      </c>
      <c r="H4106" s="4">
        <v>20.010000000000002</v>
      </c>
      <c r="I4106" s="4">
        <v>0.57999999999999996</v>
      </c>
      <c r="J4106" s="4">
        <v>7.58</v>
      </c>
      <c r="K4106" s="4">
        <v>12.43</v>
      </c>
      <c r="L4106" s="2">
        <v>45291</v>
      </c>
      <c r="M4106" t="s">
        <v>6</v>
      </c>
    </row>
    <row r="4107" spans="1:13" ht="12.75" customHeight="1" x14ac:dyDescent="0.25">
      <c r="A4107" t="s">
        <v>6057</v>
      </c>
      <c r="B4107" t="s">
        <v>2046</v>
      </c>
      <c r="C4107" s="1">
        <v>38533</v>
      </c>
      <c r="D4107" s="2">
        <v>38534</v>
      </c>
      <c r="E4107" t="s">
        <v>107</v>
      </c>
      <c r="F4107" t="s">
        <v>1482</v>
      </c>
      <c r="G4107" t="s">
        <v>6046</v>
      </c>
      <c r="H4107" s="4">
        <v>2150.06</v>
      </c>
      <c r="I4107" s="4">
        <v>62.11</v>
      </c>
      <c r="J4107" s="4">
        <v>814.61</v>
      </c>
      <c r="K4107" s="4">
        <v>1335.45</v>
      </c>
      <c r="L4107" s="2">
        <v>45291</v>
      </c>
      <c r="M4107" t="s">
        <v>6</v>
      </c>
    </row>
    <row r="4108" spans="1:13" ht="12.75" customHeight="1" x14ac:dyDescent="0.25">
      <c r="A4108" t="s">
        <v>6058</v>
      </c>
      <c r="B4108" t="s">
        <v>5910</v>
      </c>
      <c r="C4108" s="1">
        <v>38533</v>
      </c>
      <c r="D4108" s="2">
        <v>38534</v>
      </c>
      <c r="E4108" t="s">
        <v>107</v>
      </c>
      <c r="F4108" t="s">
        <v>1482</v>
      </c>
      <c r="G4108" t="s">
        <v>6046</v>
      </c>
      <c r="H4108" s="4">
        <v>4936.04</v>
      </c>
      <c r="I4108" s="4">
        <v>142.6</v>
      </c>
      <c r="J4108" s="4">
        <v>1870.21</v>
      </c>
      <c r="K4108" s="4">
        <v>3065.83</v>
      </c>
      <c r="L4108" s="2">
        <v>45291</v>
      </c>
      <c r="M4108" t="s">
        <v>6</v>
      </c>
    </row>
    <row r="4109" spans="1:13" ht="12.75" customHeight="1" x14ac:dyDescent="0.25">
      <c r="A4109" t="s">
        <v>6059</v>
      </c>
      <c r="B4109" t="s">
        <v>5910</v>
      </c>
      <c r="C4109" s="1">
        <v>38533</v>
      </c>
      <c r="D4109" s="2">
        <v>38534</v>
      </c>
      <c r="E4109" t="s">
        <v>107</v>
      </c>
      <c r="F4109" t="s">
        <v>1482</v>
      </c>
      <c r="G4109" t="s">
        <v>6046</v>
      </c>
      <c r="H4109" s="4">
        <v>2014.04</v>
      </c>
      <c r="I4109" s="4">
        <v>58.18</v>
      </c>
      <c r="J4109" s="4">
        <v>763.09</v>
      </c>
      <c r="K4109" s="4">
        <v>1250.95</v>
      </c>
      <c r="L4109" s="2">
        <v>45291</v>
      </c>
      <c r="M4109" t="s">
        <v>6</v>
      </c>
    </row>
    <row r="4110" spans="1:13" ht="12.75" customHeight="1" x14ac:dyDescent="0.25">
      <c r="A4110" t="s">
        <v>6060</v>
      </c>
      <c r="B4110" t="s">
        <v>5910</v>
      </c>
      <c r="C4110" s="1">
        <v>38533</v>
      </c>
      <c r="D4110" s="2">
        <v>38534</v>
      </c>
      <c r="E4110" t="s">
        <v>4</v>
      </c>
      <c r="F4110" t="s">
        <v>1482</v>
      </c>
      <c r="G4110" t="s">
        <v>5</v>
      </c>
      <c r="H4110" s="4">
        <v>0</v>
      </c>
      <c r="I4110" s="4">
        <v>0</v>
      </c>
      <c r="J4110" s="4">
        <v>0</v>
      </c>
      <c r="K4110" s="4">
        <v>0</v>
      </c>
      <c r="L4110" s="2">
        <v>45291</v>
      </c>
      <c r="M4110" t="s">
        <v>6</v>
      </c>
    </row>
    <row r="4111" spans="1:13" ht="12.75" customHeight="1" x14ac:dyDescent="0.25">
      <c r="A4111" t="s">
        <v>6061</v>
      </c>
      <c r="B4111" t="s">
        <v>5912</v>
      </c>
      <c r="C4111" s="1">
        <v>38533</v>
      </c>
      <c r="D4111" s="2">
        <v>38534</v>
      </c>
      <c r="E4111" t="s">
        <v>107</v>
      </c>
      <c r="F4111" t="s">
        <v>1482</v>
      </c>
      <c r="G4111" t="s">
        <v>6046</v>
      </c>
      <c r="H4111" s="4">
        <v>20901.22</v>
      </c>
      <c r="I4111" s="4">
        <v>603.80999999999995</v>
      </c>
      <c r="J4111" s="4">
        <v>7919.34</v>
      </c>
      <c r="K4111" s="4">
        <v>12981.88</v>
      </c>
      <c r="L4111" s="2">
        <v>45291</v>
      </c>
      <c r="M4111" t="s">
        <v>6</v>
      </c>
    </row>
    <row r="4112" spans="1:13" ht="12.75" customHeight="1" x14ac:dyDescent="0.25">
      <c r="A4112" t="s">
        <v>6062</v>
      </c>
      <c r="B4112" t="s">
        <v>5915</v>
      </c>
      <c r="C4112" s="1">
        <v>38533</v>
      </c>
      <c r="D4112" s="2">
        <v>38534</v>
      </c>
      <c r="E4112" t="s">
        <v>107</v>
      </c>
      <c r="F4112" t="s">
        <v>1482</v>
      </c>
      <c r="G4112" t="s">
        <v>6046</v>
      </c>
      <c r="H4112" s="4">
        <v>2215.56</v>
      </c>
      <c r="I4112" s="4">
        <v>64.010000000000005</v>
      </c>
      <c r="J4112" s="4">
        <v>839.44</v>
      </c>
      <c r="K4112" s="4">
        <v>1376.12</v>
      </c>
      <c r="L4112" s="2">
        <v>45291</v>
      </c>
      <c r="M4112" t="s">
        <v>6</v>
      </c>
    </row>
    <row r="4113" spans="1:13" ht="12.75" customHeight="1" x14ac:dyDescent="0.25">
      <c r="A4113" t="s">
        <v>6063</v>
      </c>
      <c r="B4113" t="s">
        <v>6064</v>
      </c>
      <c r="C4113" s="1">
        <v>38533</v>
      </c>
      <c r="D4113" s="2">
        <v>38534</v>
      </c>
      <c r="E4113" t="s">
        <v>107</v>
      </c>
      <c r="F4113" t="s">
        <v>1482</v>
      </c>
      <c r="G4113" t="s">
        <v>6046</v>
      </c>
      <c r="H4113" s="4">
        <v>2118.98</v>
      </c>
      <c r="I4113" s="4">
        <v>61.22</v>
      </c>
      <c r="J4113" s="4">
        <v>802.87</v>
      </c>
      <c r="K4113" s="4">
        <v>1316.11</v>
      </c>
      <c r="L4113" s="2">
        <v>45291</v>
      </c>
      <c r="M4113" t="s">
        <v>6</v>
      </c>
    </row>
    <row r="4114" spans="1:13" ht="12.75" customHeight="1" x14ac:dyDescent="0.25">
      <c r="A4114" t="s">
        <v>6065</v>
      </c>
      <c r="B4114" t="s">
        <v>6066</v>
      </c>
      <c r="C4114" s="1">
        <v>38534</v>
      </c>
      <c r="D4114" s="2">
        <v>38534</v>
      </c>
      <c r="E4114" t="s">
        <v>4</v>
      </c>
      <c r="F4114" t="s">
        <v>5</v>
      </c>
      <c r="G4114" t="s">
        <v>5</v>
      </c>
      <c r="H4114" s="4">
        <v>-108</v>
      </c>
      <c r="I4114" s="4">
        <v>0</v>
      </c>
      <c r="J4114" s="4">
        <v>-108</v>
      </c>
      <c r="K4114" s="4">
        <v>0</v>
      </c>
      <c r="L4114" s="2">
        <v>45291</v>
      </c>
      <c r="M4114" t="s">
        <v>6</v>
      </c>
    </row>
    <row r="4115" spans="1:13" ht="12.75" customHeight="1" x14ac:dyDescent="0.25">
      <c r="A4115" t="s">
        <v>6067</v>
      </c>
      <c r="B4115" t="s">
        <v>5912</v>
      </c>
      <c r="C4115" s="1">
        <v>38564</v>
      </c>
      <c r="D4115" s="2">
        <v>38565</v>
      </c>
      <c r="E4115" t="s">
        <v>107</v>
      </c>
      <c r="F4115" t="s">
        <v>1482</v>
      </c>
      <c r="G4115" t="s">
        <v>370</v>
      </c>
      <c r="H4115" s="4">
        <v>18526.46</v>
      </c>
      <c r="I4115" s="4">
        <v>534.6</v>
      </c>
      <c r="J4115" s="4">
        <v>6988.01</v>
      </c>
      <c r="K4115" s="4">
        <v>11538.45</v>
      </c>
      <c r="L4115" s="2">
        <v>45291</v>
      </c>
      <c r="M4115" t="s">
        <v>6</v>
      </c>
    </row>
    <row r="4116" spans="1:13" ht="12.75" customHeight="1" x14ac:dyDescent="0.25">
      <c r="A4116" t="s">
        <v>6068</v>
      </c>
      <c r="B4116" t="s">
        <v>5915</v>
      </c>
      <c r="C4116" s="1">
        <v>38564</v>
      </c>
      <c r="D4116" s="2">
        <v>38565</v>
      </c>
      <c r="E4116" t="s">
        <v>107</v>
      </c>
      <c r="F4116" t="s">
        <v>1482</v>
      </c>
      <c r="G4116" t="s">
        <v>370</v>
      </c>
      <c r="H4116" s="4">
        <v>935.23</v>
      </c>
      <c r="I4116" s="4">
        <v>26.98</v>
      </c>
      <c r="J4116" s="4">
        <v>352.85</v>
      </c>
      <c r="K4116" s="4">
        <v>582.38</v>
      </c>
      <c r="L4116" s="2">
        <v>45291</v>
      </c>
      <c r="M4116" t="s">
        <v>6</v>
      </c>
    </row>
    <row r="4117" spans="1:13" ht="12.75" customHeight="1" x14ac:dyDescent="0.25">
      <c r="A4117" t="s">
        <v>6069</v>
      </c>
      <c r="B4117" t="s">
        <v>5954</v>
      </c>
      <c r="C4117" s="1">
        <v>38564</v>
      </c>
      <c r="D4117" s="2">
        <v>38565</v>
      </c>
      <c r="E4117" t="s">
        <v>107</v>
      </c>
      <c r="F4117" t="s">
        <v>1482</v>
      </c>
      <c r="G4117" t="s">
        <v>370</v>
      </c>
      <c r="H4117" s="4">
        <v>1450</v>
      </c>
      <c r="I4117" s="4">
        <v>41.84</v>
      </c>
      <c r="J4117" s="4">
        <v>546.92999999999995</v>
      </c>
      <c r="K4117" s="4">
        <v>903.07</v>
      </c>
      <c r="L4117" s="2">
        <v>45291</v>
      </c>
      <c r="M4117" t="s">
        <v>6</v>
      </c>
    </row>
    <row r="4118" spans="1:13" ht="12.75" customHeight="1" x14ac:dyDescent="0.25">
      <c r="A4118" t="s">
        <v>6070</v>
      </c>
      <c r="B4118" t="s">
        <v>6071</v>
      </c>
      <c r="C4118" s="1">
        <v>38586</v>
      </c>
      <c r="D4118" s="2">
        <v>38596</v>
      </c>
      <c r="E4118" t="s">
        <v>107</v>
      </c>
      <c r="F4118" t="s">
        <v>1482</v>
      </c>
      <c r="G4118" t="s">
        <v>6072</v>
      </c>
      <c r="H4118" s="4">
        <v>375</v>
      </c>
      <c r="I4118" s="4">
        <v>10.81</v>
      </c>
      <c r="J4118" s="4">
        <v>140.82</v>
      </c>
      <c r="K4118" s="4">
        <v>234.18</v>
      </c>
      <c r="L4118" s="2">
        <v>45291</v>
      </c>
      <c r="M4118" t="s">
        <v>6</v>
      </c>
    </row>
    <row r="4119" spans="1:13" ht="12.75" customHeight="1" x14ac:dyDescent="0.25">
      <c r="A4119" t="s">
        <v>6073</v>
      </c>
      <c r="B4119" t="s">
        <v>6074</v>
      </c>
      <c r="C4119" s="1">
        <v>38586</v>
      </c>
      <c r="D4119" s="2">
        <v>38596</v>
      </c>
      <c r="E4119" t="s">
        <v>107</v>
      </c>
      <c r="F4119" t="s">
        <v>1482</v>
      </c>
      <c r="G4119" t="s">
        <v>6072</v>
      </c>
      <c r="H4119" s="4">
        <v>239</v>
      </c>
      <c r="I4119" s="4">
        <v>6.89</v>
      </c>
      <c r="J4119" s="4">
        <v>89.75</v>
      </c>
      <c r="K4119" s="4">
        <v>149.25</v>
      </c>
      <c r="L4119" s="2">
        <v>45291</v>
      </c>
      <c r="M4119" t="s">
        <v>6</v>
      </c>
    </row>
    <row r="4120" spans="1:13" ht="12.75" customHeight="1" x14ac:dyDescent="0.25">
      <c r="A4120" t="s">
        <v>6075</v>
      </c>
      <c r="B4120" t="s">
        <v>6076</v>
      </c>
      <c r="C4120" s="1">
        <v>38586</v>
      </c>
      <c r="D4120" s="2">
        <v>38596</v>
      </c>
      <c r="E4120" t="s">
        <v>107</v>
      </c>
      <c r="F4120" t="s">
        <v>1482</v>
      </c>
      <c r="G4120" t="s">
        <v>6072</v>
      </c>
      <c r="H4120" s="4">
        <v>124</v>
      </c>
      <c r="I4120" s="4">
        <v>3.57</v>
      </c>
      <c r="J4120" s="4">
        <v>46.57</v>
      </c>
      <c r="K4120" s="4">
        <v>77.430000000000007</v>
      </c>
      <c r="L4120" s="2">
        <v>45291</v>
      </c>
      <c r="M4120" t="s">
        <v>6</v>
      </c>
    </row>
    <row r="4121" spans="1:13" ht="12.75" customHeight="1" x14ac:dyDescent="0.25">
      <c r="A4121" t="s">
        <v>6077</v>
      </c>
      <c r="B4121" t="s">
        <v>6078</v>
      </c>
      <c r="C4121" s="1">
        <v>38586</v>
      </c>
      <c r="D4121" s="2">
        <v>38596</v>
      </c>
      <c r="E4121" t="s">
        <v>107</v>
      </c>
      <c r="F4121" t="s">
        <v>1482</v>
      </c>
      <c r="G4121" t="s">
        <v>6072</v>
      </c>
      <c r="H4121" s="4">
        <v>141</v>
      </c>
      <c r="I4121" s="4">
        <v>4.0599999999999996</v>
      </c>
      <c r="J4121" s="4">
        <v>52.95</v>
      </c>
      <c r="K4121" s="4">
        <v>88.05</v>
      </c>
      <c r="L4121" s="2">
        <v>45291</v>
      </c>
      <c r="M4121" t="s">
        <v>6</v>
      </c>
    </row>
    <row r="4122" spans="1:13" ht="12.75" customHeight="1" x14ac:dyDescent="0.25">
      <c r="A4122" t="s">
        <v>6079</v>
      </c>
      <c r="B4122" t="s">
        <v>5912</v>
      </c>
      <c r="C4122" s="1">
        <v>38595</v>
      </c>
      <c r="D4122" s="2">
        <v>38596</v>
      </c>
      <c r="E4122" t="s">
        <v>107</v>
      </c>
      <c r="F4122" t="s">
        <v>1482</v>
      </c>
      <c r="G4122" t="s">
        <v>6072</v>
      </c>
      <c r="H4122" s="4">
        <v>17264.2</v>
      </c>
      <c r="I4122" s="4">
        <v>497.62</v>
      </c>
      <c r="J4122" s="4">
        <v>6482.48</v>
      </c>
      <c r="K4122" s="4">
        <v>10781.72</v>
      </c>
      <c r="L4122" s="2">
        <v>45291</v>
      </c>
      <c r="M4122" t="s">
        <v>6</v>
      </c>
    </row>
    <row r="4123" spans="1:13" ht="12.75" customHeight="1" x14ac:dyDescent="0.25">
      <c r="A4123" t="s">
        <v>6080</v>
      </c>
      <c r="B4123" t="s">
        <v>5915</v>
      </c>
      <c r="C4123" s="1">
        <v>38595</v>
      </c>
      <c r="D4123" s="2">
        <v>38596</v>
      </c>
      <c r="E4123" t="s">
        <v>107</v>
      </c>
      <c r="F4123" t="s">
        <v>1482</v>
      </c>
      <c r="G4123" t="s">
        <v>6072</v>
      </c>
      <c r="H4123" s="4">
        <v>1856.43</v>
      </c>
      <c r="I4123" s="4">
        <v>53.51</v>
      </c>
      <c r="J4123" s="4">
        <v>697.1</v>
      </c>
      <c r="K4123" s="4">
        <v>1159.33</v>
      </c>
      <c r="L4123" s="2">
        <v>45291</v>
      </c>
      <c r="M4123" t="s">
        <v>6</v>
      </c>
    </row>
    <row r="4124" spans="1:13" ht="12.75" customHeight="1" x14ac:dyDescent="0.25">
      <c r="A4124" t="s">
        <v>6081</v>
      </c>
      <c r="B4124" t="s">
        <v>6082</v>
      </c>
      <c r="C4124" s="1">
        <v>38595</v>
      </c>
      <c r="D4124" s="2">
        <v>38596</v>
      </c>
      <c r="E4124" t="s">
        <v>107</v>
      </c>
      <c r="F4124" t="s">
        <v>1482</v>
      </c>
      <c r="G4124" t="s">
        <v>6072</v>
      </c>
      <c r="H4124" s="4">
        <v>2754.54</v>
      </c>
      <c r="I4124" s="4">
        <v>79.400000000000006</v>
      </c>
      <c r="J4124" s="4">
        <v>1034.29</v>
      </c>
      <c r="K4124" s="4">
        <v>1720.25</v>
      </c>
      <c r="L4124" s="2">
        <v>45291</v>
      </c>
      <c r="M4124" t="s">
        <v>6</v>
      </c>
    </row>
    <row r="4125" spans="1:13" ht="12.75" customHeight="1" x14ac:dyDescent="0.25">
      <c r="A4125" t="s">
        <v>6083</v>
      </c>
      <c r="B4125" t="s">
        <v>5954</v>
      </c>
      <c r="C4125" s="1">
        <v>38595</v>
      </c>
      <c r="D4125" s="2">
        <v>38596</v>
      </c>
      <c r="E4125" t="s">
        <v>107</v>
      </c>
      <c r="F4125" t="s">
        <v>1482</v>
      </c>
      <c r="G4125" t="s">
        <v>6072</v>
      </c>
      <c r="H4125" s="4">
        <v>1878.37</v>
      </c>
      <c r="I4125" s="4">
        <v>54.14</v>
      </c>
      <c r="J4125" s="4">
        <v>705.35</v>
      </c>
      <c r="K4125" s="4">
        <v>1173.02</v>
      </c>
      <c r="L4125" s="2">
        <v>45291</v>
      </c>
      <c r="M4125" t="s">
        <v>6</v>
      </c>
    </row>
    <row r="4126" spans="1:13" ht="12.75" customHeight="1" x14ac:dyDescent="0.25">
      <c r="A4126" t="s">
        <v>6084</v>
      </c>
      <c r="B4126" t="s">
        <v>6085</v>
      </c>
      <c r="C4126" s="1">
        <v>38625</v>
      </c>
      <c r="D4126" s="2">
        <v>38443</v>
      </c>
      <c r="E4126" t="s">
        <v>107</v>
      </c>
      <c r="F4126" t="s">
        <v>1482</v>
      </c>
      <c r="G4126" t="s">
        <v>6029</v>
      </c>
      <c r="H4126" s="4">
        <v>270.83</v>
      </c>
      <c r="I4126" s="4">
        <v>7.85</v>
      </c>
      <c r="J4126" s="4">
        <v>104.05</v>
      </c>
      <c r="K4126" s="4">
        <v>166.78</v>
      </c>
      <c r="L4126" s="2">
        <v>45291</v>
      </c>
      <c r="M4126" t="s">
        <v>6</v>
      </c>
    </row>
    <row r="4127" spans="1:13" ht="12.75" customHeight="1" x14ac:dyDescent="0.25">
      <c r="A4127" t="s">
        <v>6086</v>
      </c>
      <c r="B4127" t="s">
        <v>6087</v>
      </c>
      <c r="C4127" s="1">
        <v>38625</v>
      </c>
      <c r="D4127" s="2">
        <v>38443</v>
      </c>
      <c r="E4127" t="s">
        <v>107</v>
      </c>
      <c r="F4127" t="s">
        <v>1482</v>
      </c>
      <c r="G4127" t="s">
        <v>6029</v>
      </c>
      <c r="H4127" s="4">
        <v>123.1</v>
      </c>
      <c r="I4127" s="4">
        <v>3.57</v>
      </c>
      <c r="J4127" s="4">
        <v>47.25</v>
      </c>
      <c r="K4127" s="4">
        <v>75.849999999999994</v>
      </c>
      <c r="L4127" s="2">
        <v>45291</v>
      </c>
      <c r="M4127" t="s">
        <v>6</v>
      </c>
    </row>
    <row r="4128" spans="1:13" ht="12.75" customHeight="1" x14ac:dyDescent="0.25">
      <c r="A4128" t="s">
        <v>6088</v>
      </c>
      <c r="B4128" t="s">
        <v>5877</v>
      </c>
      <c r="C4128" s="1">
        <v>38625</v>
      </c>
      <c r="D4128" s="2">
        <v>38626</v>
      </c>
      <c r="E4128" t="s">
        <v>107</v>
      </c>
      <c r="F4128" t="s">
        <v>1482</v>
      </c>
      <c r="G4128" t="s">
        <v>636</v>
      </c>
      <c r="H4128" s="4">
        <v>113.26</v>
      </c>
      <c r="I4128" s="4">
        <v>3.26</v>
      </c>
      <c r="J4128" s="4">
        <v>42.43</v>
      </c>
      <c r="K4128" s="4">
        <v>70.83</v>
      </c>
      <c r="L4128" s="2">
        <v>45291</v>
      </c>
      <c r="M4128" t="s">
        <v>6</v>
      </c>
    </row>
    <row r="4129" spans="1:13" ht="12.75" customHeight="1" x14ac:dyDescent="0.25">
      <c r="A4129" t="s">
        <v>6089</v>
      </c>
      <c r="B4129" t="s">
        <v>6090</v>
      </c>
      <c r="C4129" s="1">
        <v>38625</v>
      </c>
      <c r="D4129" s="2">
        <v>38626</v>
      </c>
      <c r="E4129" t="s">
        <v>107</v>
      </c>
      <c r="F4129" t="s">
        <v>1482</v>
      </c>
      <c r="G4129" t="s">
        <v>636</v>
      </c>
      <c r="H4129" s="4">
        <v>101.63</v>
      </c>
      <c r="I4129" s="4">
        <v>2.93</v>
      </c>
      <c r="J4129" s="4">
        <v>37.96</v>
      </c>
      <c r="K4129" s="4">
        <v>63.67</v>
      </c>
      <c r="L4129" s="2">
        <v>45291</v>
      </c>
      <c r="M4129" t="s">
        <v>6</v>
      </c>
    </row>
    <row r="4130" spans="1:13" ht="12.75" customHeight="1" x14ac:dyDescent="0.25">
      <c r="A4130" t="s">
        <v>6091</v>
      </c>
      <c r="B4130" t="s">
        <v>6092</v>
      </c>
      <c r="C4130" s="1">
        <v>38625</v>
      </c>
      <c r="D4130" s="2">
        <v>38626</v>
      </c>
      <c r="E4130" t="s">
        <v>107</v>
      </c>
      <c r="F4130" t="s">
        <v>1482</v>
      </c>
      <c r="G4130" t="s">
        <v>636</v>
      </c>
      <c r="H4130" s="4">
        <v>-329.35</v>
      </c>
      <c r="I4130" s="4">
        <v>-9.48</v>
      </c>
      <c r="J4130" s="4">
        <v>-123.17</v>
      </c>
      <c r="K4130" s="4">
        <v>-206.18</v>
      </c>
      <c r="L4130" s="2">
        <v>45291</v>
      </c>
      <c r="M4130" t="s">
        <v>6</v>
      </c>
    </row>
    <row r="4131" spans="1:13" ht="12.75" customHeight="1" x14ac:dyDescent="0.25">
      <c r="A4131" t="s">
        <v>6093</v>
      </c>
      <c r="B4131" t="s">
        <v>6094</v>
      </c>
      <c r="C4131" s="1">
        <v>38625</v>
      </c>
      <c r="D4131" s="2">
        <v>38626</v>
      </c>
      <c r="E4131" t="s">
        <v>107</v>
      </c>
      <c r="F4131" t="s">
        <v>1482</v>
      </c>
      <c r="G4131" t="s">
        <v>636</v>
      </c>
      <c r="H4131" s="4">
        <v>184.81</v>
      </c>
      <c r="I4131" s="4">
        <v>5.32</v>
      </c>
      <c r="J4131" s="4">
        <v>69.150000000000006</v>
      </c>
      <c r="K4131" s="4">
        <v>115.66</v>
      </c>
      <c r="L4131" s="2">
        <v>45291</v>
      </c>
      <c r="M4131" t="s">
        <v>6</v>
      </c>
    </row>
    <row r="4132" spans="1:13" ht="12.75" customHeight="1" x14ac:dyDescent="0.25">
      <c r="A4132" t="s">
        <v>6095</v>
      </c>
      <c r="B4132" t="s">
        <v>2046</v>
      </c>
      <c r="C4132" s="1">
        <v>38625</v>
      </c>
      <c r="D4132" s="2">
        <v>38626</v>
      </c>
      <c r="E4132" t="s">
        <v>107</v>
      </c>
      <c r="F4132" t="s">
        <v>1482</v>
      </c>
      <c r="G4132" t="s">
        <v>636</v>
      </c>
      <c r="H4132" s="4">
        <v>2723.89</v>
      </c>
      <c r="I4132" s="4">
        <v>78.42</v>
      </c>
      <c r="J4132" s="4">
        <v>1018.2</v>
      </c>
      <c r="K4132" s="4">
        <v>1705.69</v>
      </c>
      <c r="L4132" s="2">
        <v>45291</v>
      </c>
      <c r="M4132" t="s">
        <v>6</v>
      </c>
    </row>
    <row r="4133" spans="1:13" ht="12.75" customHeight="1" x14ac:dyDescent="0.25">
      <c r="A4133" t="s">
        <v>6096</v>
      </c>
      <c r="B4133" t="s">
        <v>5910</v>
      </c>
      <c r="C4133" s="1">
        <v>38625</v>
      </c>
      <c r="D4133" s="2">
        <v>38626</v>
      </c>
      <c r="E4133" t="s">
        <v>107</v>
      </c>
      <c r="F4133" t="s">
        <v>1482</v>
      </c>
      <c r="G4133" t="s">
        <v>636</v>
      </c>
      <c r="H4133" s="4">
        <v>82.08</v>
      </c>
      <c r="I4133" s="4">
        <v>2.36</v>
      </c>
      <c r="J4133" s="4">
        <v>30.66</v>
      </c>
      <c r="K4133" s="4">
        <v>51.42</v>
      </c>
      <c r="L4133" s="2">
        <v>45291</v>
      </c>
      <c r="M4133" t="s">
        <v>6</v>
      </c>
    </row>
    <row r="4134" spans="1:13" ht="12.75" customHeight="1" x14ac:dyDescent="0.25">
      <c r="A4134" t="s">
        <v>6097</v>
      </c>
      <c r="B4134" t="s">
        <v>5910</v>
      </c>
      <c r="C4134" s="1">
        <v>38625</v>
      </c>
      <c r="D4134" s="2">
        <v>38626</v>
      </c>
      <c r="E4134" t="s">
        <v>107</v>
      </c>
      <c r="F4134" t="s">
        <v>1482</v>
      </c>
      <c r="G4134" t="s">
        <v>636</v>
      </c>
      <c r="H4134" s="4">
        <v>9311.4599999999991</v>
      </c>
      <c r="I4134" s="4">
        <v>268.08999999999997</v>
      </c>
      <c r="J4134" s="4">
        <v>3480.57</v>
      </c>
      <c r="K4134" s="4">
        <v>5830.89</v>
      </c>
      <c r="L4134" s="2">
        <v>45291</v>
      </c>
      <c r="M4134" t="s">
        <v>6</v>
      </c>
    </row>
    <row r="4135" spans="1:13" ht="12.75" customHeight="1" x14ac:dyDescent="0.25">
      <c r="A4135" t="s">
        <v>6098</v>
      </c>
      <c r="B4135" t="s">
        <v>5910</v>
      </c>
      <c r="C4135" s="1">
        <v>38625</v>
      </c>
      <c r="D4135" s="2">
        <v>38626</v>
      </c>
      <c r="E4135" t="s">
        <v>107</v>
      </c>
      <c r="F4135" t="s">
        <v>1482</v>
      </c>
      <c r="G4135" t="s">
        <v>636</v>
      </c>
      <c r="H4135" s="4">
        <v>8902.75</v>
      </c>
      <c r="I4135" s="4">
        <v>256.32</v>
      </c>
      <c r="J4135" s="4">
        <v>3327.86</v>
      </c>
      <c r="K4135" s="4">
        <v>5574.89</v>
      </c>
      <c r="L4135" s="2">
        <v>45291</v>
      </c>
      <c r="M4135" t="s">
        <v>6</v>
      </c>
    </row>
    <row r="4136" spans="1:13" ht="12.75" customHeight="1" x14ac:dyDescent="0.25">
      <c r="A4136" t="s">
        <v>6099</v>
      </c>
      <c r="B4136" t="s">
        <v>5910</v>
      </c>
      <c r="C4136" s="1">
        <v>38625</v>
      </c>
      <c r="D4136" s="2">
        <v>38626</v>
      </c>
      <c r="E4136" t="s">
        <v>107</v>
      </c>
      <c r="F4136" t="s">
        <v>1482</v>
      </c>
      <c r="G4136" t="s">
        <v>636</v>
      </c>
      <c r="H4136" s="4">
        <v>5296.19</v>
      </c>
      <c r="I4136" s="4">
        <v>152.49</v>
      </c>
      <c r="J4136" s="4">
        <v>1979.62</v>
      </c>
      <c r="K4136" s="4">
        <v>3316.57</v>
      </c>
      <c r="L4136" s="2">
        <v>45291</v>
      </c>
      <c r="M4136" t="s">
        <v>6</v>
      </c>
    </row>
    <row r="4137" spans="1:13" ht="12.75" customHeight="1" x14ac:dyDescent="0.25">
      <c r="A4137" t="s">
        <v>6100</v>
      </c>
      <c r="B4137" t="s">
        <v>5912</v>
      </c>
      <c r="C4137" s="1">
        <v>38625</v>
      </c>
      <c r="D4137" s="2">
        <v>38626</v>
      </c>
      <c r="E4137" t="s">
        <v>107</v>
      </c>
      <c r="F4137" t="s">
        <v>1482</v>
      </c>
      <c r="G4137" t="s">
        <v>636</v>
      </c>
      <c r="H4137" s="4">
        <v>12727.05</v>
      </c>
      <c r="I4137" s="4">
        <v>366.43</v>
      </c>
      <c r="J4137" s="4">
        <v>4757.17</v>
      </c>
      <c r="K4137" s="4">
        <v>7969.88</v>
      </c>
      <c r="L4137" s="2">
        <v>45291</v>
      </c>
      <c r="M4137" t="s">
        <v>6</v>
      </c>
    </row>
    <row r="4138" spans="1:13" ht="12.75" customHeight="1" x14ac:dyDescent="0.25">
      <c r="A4138" t="s">
        <v>6101</v>
      </c>
      <c r="B4138" t="s">
        <v>5915</v>
      </c>
      <c r="C4138" s="1">
        <v>38625</v>
      </c>
      <c r="D4138" s="2">
        <v>38626</v>
      </c>
      <c r="E4138" t="s">
        <v>107</v>
      </c>
      <c r="F4138" t="s">
        <v>1482</v>
      </c>
      <c r="G4138" t="s">
        <v>636</v>
      </c>
      <c r="H4138" s="4">
        <v>1649.36</v>
      </c>
      <c r="I4138" s="4">
        <v>47.49</v>
      </c>
      <c r="J4138" s="4">
        <v>616.58000000000004</v>
      </c>
      <c r="K4138" s="4">
        <v>1032.78</v>
      </c>
      <c r="L4138" s="2">
        <v>45291</v>
      </c>
      <c r="M4138" t="s">
        <v>6</v>
      </c>
    </row>
    <row r="4139" spans="1:13" ht="12.75" customHeight="1" x14ac:dyDescent="0.25">
      <c r="A4139" t="s">
        <v>6102</v>
      </c>
      <c r="B4139" t="s">
        <v>6103</v>
      </c>
      <c r="C4139" s="1">
        <v>38626</v>
      </c>
      <c r="D4139" s="2">
        <v>38626</v>
      </c>
      <c r="E4139" t="s">
        <v>4</v>
      </c>
      <c r="F4139" t="s">
        <v>5</v>
      </c>
      <c r="G4139" t="s">
        <v>5</v>
      </c>
      <c r="H4139" s="4">
        <v>-53</v>
      </c>
      <c r="I4139" s="4">
        <v>0</v>
      </c>
      <c r="J4139" s="4">
        <v>-53</v>
      </c>
      <c r="K4139" s="4">
        <v>0</v>
      </c>
      <c r="L4139" s="2">
        <v>45291</v>
      </c>
      <c r="M4139" t="s">
        <v>6</v>
      </c>
    </row>
    <row r="4140" spans="1:13" ht="12.75" customHeight="1" x14ac:dyDescent="0.25">
      <c r="A4140" t="s">
        <v>6104</v>
      </c>
      <c r="B4140" t="s">
        <v>5912</v>
      </c>
      <c r="C4140" s="1">
        <v>38656</v>
      </c>
      <c r="D4140" s="2">
        <v>38657</v>
      </c>
      <c r="E4140" t="s">
        <v>107</v>
      </c>
      <c r="F4140" t="s">
        <v>1482</v>
      </c>
      <c r="G4140" t="s">
        <v>6105</v>
      </c>
      <c r="H4140" s="4">
        <v>17940.75</v>
      </c>
      <c r="I4140" s="4">
        <v>515.96</v>
      </c>
      <c r="J4140" s="4">
        <v>6675.7</v>
      </c>
      <c r="K4140" s="4">
        <v>11265.05</v>
      </c>
      <c r="L4140" s="2">
        <v>45291</v>
      </c>
      <c r="M4140" t="s">
        <v>6</v>
      </c>
    </row>
    <row r="4141" spans="1:13" ht="12.75" customHeight="1" x14ac:dyDescent="0.25">
      <c r="A4141" t="s">
        <v>6106</v>
      </c>
      <c r="B4141" t="s">
        <v>5915</v>
      </c>
      <c r="C4141" s="1">
        <v>38656</v>
      </c>
      <c r="D4141" s="2">
        <v>38657</v>
      </c>
      <c r="E4141" t="s">
        <v>107</v>
      </c>
      <c r="F4141" t="s">
        <v>1482</v>
      </c>
      <c r="G4141" t="s">
        <v>6105</v>
      </c>
      <c r="H4141" s="4">
        <v>3608.87</v>
      </c>
      <c r="I4141" s="4">
        <v>103.79</v>
      </c>
      <c r="J4141" s="4">
        <v>1342.89</v>
      </c>
      <c r="K4141" s="4">
        <v>2265.98</v>
      </c>
      <c r="L4141" s="2">
        <v>45291</v>
      </c>
      <c r="M4141" t="s">
        <v>6</v>
      </c>
    </row>
    <row r="4142" spans="1:13" ht="12.75" customHeight="1" x14ac:dyDescent="0.25">
      <c r="A4142" t="s">
        <v>6107</v>
      </c>
      <c r="B4142" t="s">
        <v>6108</v>
      </c>
      <c r="C4142" s="1">
        <v>38674</v>
      </c>
      <c r="D4142" s="2">
        <v>38657</v>
      </c>
      <c r="E4142" t="s">
        <v>107</v>
      </c>
      <c r="F4142" t="s">
        <v>1482</v>
      </c>
      <c r="G4142" t="s">
        <v>6105</v>
      </c>
      <c r="H4142" s="4">
        <v>91</v>
      </c>
      <c r="I4142" s="4">
        <v>2.62</v>
      </c>
      <c r="J4142" s="4">
        <v>33.86</v>
      </c>
      <c r="K4142" s="4">
        <v>57.14</v>
      </c>
      <c r="L4142" s="2">
        <v>45291</v>
      </c>
      <c r="M4142" t="s">
        <v>6</v>
      </c>
    </row>
    <row r="4143" spans="1:13" ht="12.75" customHeight="1" x14ac:dyDescent="0.25">
      <c r="A4143" t="s">
        <v>6109</v>
      </c>
      <c r="B4143" t="s">
        <v>6110</v>
      </c>
      <c r="C4143" s="1">
        <v>38674</v>
      </c>
      <c r="D4143" s="2">
        <v>38657</v>
      </c>
      <c r="E4143" t="s">
        <v>107</v>
      </c>
      <c r="F4143" t="s">
        <v>1482</v>
      </c>
      <c r="G4143" t="s">
        <v>6105</v>
      </c>
      <c r="H4143" s="4">
        <v>122</v>
      </c>
      <c r="I4143" s="4">
        <v>3.51</v>
      </c>
      <c r="J4143" s="4">
        <v>45.4</v>
      </c>
      <c r="K4143" s="4">
        <v>76.599999999999994</v>
      </c>
      <c r="L4143" s="2">
        <v>45291</v>
      </c>
      <c r="M4143" t="s">
        <v>6</v>
      </c>
    </row>
    <row r="4144" spans="1:13" ht="12.75" customHeight="1" x14ac:dyDescent="0.25">
      <c r="A4144" t="s">
        <v>6111</v>
      </c>
      <c r="B4144" t="s">
        <v>6112</v>
      </c>
      <c r="C4144" s="1">
        <v>38674</v>
      </c>
      <c r="D4144" s="2">
        <v>38657</v>
      </c>
      <c r="E4144" t="s">
        <v>107</v>
      </c>
      <c r="F4144" t="s">
        <v>1482</v>
      </c>
      <c r="G4144" t="s">
        <v>6105</v>
      </c>
      <c r="H4144" s="4">
        <v>20000</v>
      </c>
      <c r="I4144" s="4">
        <v>575.17999999999995</v>
      </c>
      <c r="J4144" s="4">
        <v>7441.85</v>
      </c>
      <c r="K4144" s="4">
        <v>12558.15</v>
      </c>
      <c r="L4144" s="2">
        <v>45291</v>
      </c>
      <c r="M4144" t="s">
        <v>6</v>
      </c>
    </row>
    <row r="4145" spans="1:13" ht="12.75" customHeight="1" x14ac:dyDescent="0.25">
      <c r="A4145" t="s">
        <v>6113</v>
      </c>
      <c r="B4145" t="s">
        <v>5912</v>
      </c>
      <c r="C4145" s="1">
        <v>38686</v>
      </c>
      <c r="D4145" s="2">
        <v>38687</v>
      </c>
      <c r="E4145" t="s">
        <v>107</v>
      </c>
      <c r="F4145" t="s">
        <v>1482</v>
      </c>
      <c r="G4145" t="s">
        <v>557</v>
      </c>
      <c r="H4145" s="4">
        <v>10395.35</v>
      </c>
      <c r="I4145" s="4">
        <v>298.63</v>
      </c>
      <c r="J4145" s="4">
        <v>3850.44</v>
      </c>
      <c r="K4145" s="4">
        <v>6544.91</v>
      </c>
      <c r="L4145" s="2">
        <v>45291</v>
      </c>
      <c r="M4145" t="s">
        <v>6</v>
      </c>
    </row>
    <row r="4146" spans="1:13" ht="12.75" customHeight="1" x14ac:dyDescent="0.25">
      <c r="A4146" t="s">
        <v>6114</v>
      </c>
      <c r="B4146" t="s">
        <v>5915</v>
      </c>
      <c r="C4146" s="1">
        <v>38686</v>
      </c>
      <c r="D4146" s="2">
        <v>38687</v>
      </c>
      <c r="E4146" t="s">
        <v>107</v>
      </c>
      <c r="F4146" t="s">
        <v>1482</v>
      </c>
      <c r="G4146" t="s">
        <v>557</v>
      </c>
      <c r="H4146" s="4">
        <v>1794.22</v>
      </c>
      <c r="I4146" s="4">
        <v>51.54</v>
      </c>
      <c r="J4146" s="4">
        <v>664.66</v>
      </c>
      <c r="K4146" s="4">
        <v>1129.56</v>
      </c>
      <c r="L4146" s="2">
        <v>45291</v>
      </c>
      <c r="M4146" t="s">
        <v>6</v>
      </c>
    </row>
    <row r="4147" spans="1:13" ht="12.75" customHeight="1" x14ac:dyDescent="0.25">
      <c r="A4147" t="s">
        <v>6115</v>
      </c>
      <c r="B4147" t="s">
        <v>6116</v>
      </c>
      <c r="C4147" s="1">
        <v>38717</v>
      </c>
      <c r="D4147" s="2">
        <v>38718</v>
      </c>
      <c r="E4147" t="s">
        <v>107</v>
      </c>
      <c r="F4147" t="s">
        <v>1482</v>
      </c>
      <c r="G4147" t="s">
        <v>769</v>
      </c>
      <c r="H4147" s="4">
        <v>1208.83</v>
      </c>
      <c r="I4147" s="4">
        <v>34.69</v>
      </c>
      <c r="J4147" s="4">
        <v>445.76</v>
      </c>
      <c r="K4147" s="4">
        <v>763.07</v>
      </c>
      <c r="L4147" s="2">
        <v>45291</v>
      </c>
      <c r="M4147" t="s">
        <v>6</v>
      </c>
    </row>
    <row r="4148" spans="1:13" ht="12.75" customHeight="1" x14ac:dyDescent="0.25">
      <c r="A4148" t="s">
        <v>6117</v>
      </c>
      <c r="B4148" t="s">
        <v>6118</v>
      </c>
      <c r="C4148" s="1">
        <v>38717</v>
      </c>
      <c r="D4148" s="2">
        <v>38718</v>
      </c>
      <c r="E4148" t="s">
        <v>107</v>
      </c>
      <c r="F4148" t="s">
        <v>1482</v>
      </c>
      <c r="G4148" t="s">
        <v>769</v>
      </c>
      <c r="H4148" s="4">
        <v>631.4</v>
      </c>
      <c r="I4148" s="4">
        <v>18.12</v>
      </c>
      <c r="J4148" s="4">
        <v>232.83</v>
      </c>
      <c r="K4148" s="4">
        <v>398.57</v>
      </c>
      <c r="L4148" s="2">
        <v>45291</v>
      </c>
      <c r="M4148" t="s">
        <v>6</v>
      </c>
    </row>
    <row r="4149" spans="1:13" ht="12.75" customHeight="1" x14ac:dyDescent="0.25">
      <c r="A4149" t="s">
        <v>6119</v>
      </c>
      <c r="B4149" t="s">
        <v>6120</v>
      </c>
      <c r="C4149" s="1">
        <v>38717</v>
      </c>
      <c r="D4149" s="2">
        <v>38718</v>
      </c>
      <c r="E4149" t="s">
        <v>107</v>
      </c>
      <c r="F4149" t="s">
        <v>1482</v>
      </c>
      <c r="G4149" t="s">
        <v>769</v>
      </c>
      <c r="H4149" s="4">
        <v>5185.05</v>
      </c>
      <c r="I4149" s="4">
        <v>148.79</v>
      </c>
      <c r="J4149" s="4">
        <v>1911.69</v>
      </c>
      <c r="K4149" s="4">
        <v>3273.36</v>
      </c>
      <c r="L4149" s="2">
        <v>45291</v>
      </c>
      <c r="M4149" t="s">
        <v>6</v>
      </c>
    </row>
    <row r="4150" spans="1:13" ht="12.75" customHeight="1" x14ac:dyDescent="0.25">
      <c r="A4150" t="s">
        <v>6121</v>
      </c>
      <c r="B4150" t="s">
        <v>6122</v>
      </c>
      <c r="C4150" s="1">
        <v>38717</v>
      </c>
      <c r="D4150" s="2">
        <v>38718</v>
      </c>
      <c r="E4150" t="s">
        <v>107</v>
      </c>
      <c r="F4150" t="s">
        <v>1482</v>
      </c>
      <c r="G4150" t="s">
        <v>769</v>
      </c>
      <c r="H4150" s="4">
        <v>8071.47</v>
      </c>
      <c r="I4150" s="4">
        <v>231.62</v>
      </c>
      <c r="J4150" s="4">
        <v>2975.93</v>
      </c>
      <c r="K4150" s="4">
        <v>5095.54</v>
      </c>
      <c r="L4150" s="2">
        <v>45291</v>
      </c>
      <c r="M4150" t="s">
        <v>6</v>
      </c>
    </row>
    <row r="4151" spans="1:13" ht="12.75" customHeight="1" x14ac:dyDescent="0.25">
      <c r="A4151" t="s">
        <v>6123</v>
      </c>
      <c r="B4151" t="s">
        <v>6124</v>
      </c>
      <c r="C4151" s="1">
        <v>38717</v>
      </c>
      <c r="D4151" s="2">
        <v>38718</v>
      </c>
      <c r="E4151" t="s">
        <v>107</v>
      </c>
      <c r="F4151" t="s">
        <v>1482</v>
      </c>
      <c r="G4151" t="s">
        <v>769</v>
      </c>
      <c r="H4151" s="4">
        <v>14.87</v>
      </c>
      <c r="I4151" s="4">
        <v>0.43</v>
      </c>
      <c r="J4151" s="4">
        <v>5.54</v>
      </c>
      <c r="K4151" s="4">
        <v>9.33</v>
      </c>
      <c r="L4151" s="2">
        <v>45291</v>
      </c>
      <c r="M4151" t="s">
        <v>6</v>
      </c>
    </row>
    <row r="4152" spans="1:13" ht="12.75" customHeight="1" x14ac:dyDescent="0.25">
      <c r="A4152" t="s">
        <v>6125</v>
      </c>
      <c r="B4152" t="s">
        <v>6126</v>
      </c>
      <c r="C4152" s="1">
        <v>38717</v>
      </c>
      <c r="D4152" s="2">
        <v>38718</v>
      </c>
      <c r="E4152" t="s">
        <v>107</v>
      </c>
      <c r="F4152" t="s">
        <v>1482</v>
      </c>
      <c r="G4152" t="s">
        <v>769</v>
      </c>
      <c r="H4152" s="4">
        <v>1632.17</v>
      </c>
      <c r="I4152" s="4">
        <v>46.84</v>
      </c>
      <c r="J4152" s="4">
        <v>601.72</v>
      </c>
      <c r="K4152" s="4">
        <v>1030.45</v>
      </c>
      <c r="L4152" s="2">
        <v>45291</v>
      </c>
      <c r="M4152" t="s">
        <v>6</v>
      </c>
    </row>
    <row r="4153" spans="1:13" ht="12.75" customHeight="1" x14ac:dyDescent="0.25">
      <c r="A4153" t="s">
        <v>6127</v>
      </c>
      <c r="B4153" t="s">
        <v>2046</v>
      </c>
      <c r="C4153" s="1">
        <v>38717</v>
      </c>
      <c r="D4153" s="2">
        <v>38718</v>
      </c>
      <c r="E4153" t="s">
        <v>107</v>
      </c>
      <c r="F4153" t="s">
        <v>1482</v>
      </c>
      <c r="G4153" t="s">
        <v>769</v>
      </c>
      <c r="H4153" s="4">
        <v>4058.44</v>
      </c>
      <c r="I4153" s="4">
        <v>116.46</v>
      </c>
      <c r="J4153" s="4">
        <v>1496.35</v>
      </c>
      <c r="K4153" s="4">
        <v>2562.09</v>
      </c>
      <c r="L4153" s="2">
        <v>45291</v>
      </c>
      <c r="M4153" t="s">
        <v>6</v>
      </c>
    </row>
    <row r="4154" spans="1:13" ht="12.75" customHeight="1" x14ac:dyDescent="0.25">
      <c r="A4154" t="s">
        <v>6128</v>
      </c>
      <c r="B4154" t="s">
        <v>5910</v>
      </c>
      <c r="C4154" s="1">
        <v>38717</v>
      </c>
      <c r="D4154" s="2">
        <v>38718</v>
      </c>
      <c r="E4154" t="s">
        <v>107</v>
      </c>
      <c r="F4154" t="s">
        <v>1482</v>
      </c>
      <c r="G4154" t="s">
        <v>769</v>
      </c>
      <c r="H4154" s="4">
        <v>480.58</v>
      </c>
      <c r="I4154" s="4">
        <v>13.79</v>
      </c>
      <c r="J4154" s="4">
        <v>177.16</v>
      </c>
      <c r="K4154" s="4">
        <v>303.42</v>
      </c>
      <c r="L4154" s="2">
        <v>45291</v>
      </c>
      <c r="M4154" t="s">
        <v>6</v>
      </c>
    </row>
    <row r="4155" spans="1:13" ht="12.75" customHeight="1" x14ac:dyDescent="0.25">
      <c r="A4155" t="s">
        <v>6129</v>
      </c>
      <c r="B4155" t="s">
        <v>5910</v>
      </c>
      <c r="C4155" s="1">
        <v>38717</v>
      </c>
      <c r="D4155" s="2">
        <v>38718</v>
      </c>
      <c r="E4155" t="s">
        <v>107</v>
      </c>
      <c r="F4155" t="s">
        <v>1482</v>
      </c>
      <c r="G4155" t="s">
        <v>769</v>
      </c>
      <c r="H4155" s="4">
        <v>3080.31</v>
      </c>
      <c r="I4155" s="4">
        <v>88.39</v>
      </c>
      <c r="J4155" s="4">
        <v>1135.76</v>
      </c>
      <c r="K4155" s="4">
        <v>1944.55</v>
      </c>
      <c r="L4155" s="2">
        <v>45291</v>
      </c>
      <c r="M4155" t="s">
        <v>6</v>
      </c>
    </row>
    <row r="4156" spans="1:13" ht="12.75" customHeight="1" x14ac:dyDescent="0.25">
      <c r="A4156" t="s">
        <v>6130</v>
      </c>
      <c r="B4156" t="s">
        <v>5910</v>
      </c>
      <c r="C4156" s="1">
        <v>38717</v>
      </c>
      <c r="D4156" s="2">
        <v>38718</v>
      </c>
      <c r="E4156" t="s">
        <v>107</v>
      </c>
      <c r="F4156" t="s">
        <v>1482</v>
      </c>
      <c r="G4156" t="s">
        <v>769</v>
      </c>
      <c r="H4156" s="4">
        <v>2261.64</v>
      </c>
      <c r="I4156" s="4">
        <v>64.900000000000006</v>
      </c>
      <c r="J4156" s="4">
        <v>833.82</v>
      </c>
      <c r="K4156" s="4">
        <v>1427.82</v>
      </c>
      <c r="L4156" s="2">
        <v>45291</v>
      </c>
      <c r="M4156" t="s">
        <v>6</v>
      </c>
    </row>
    <row r="4157" spans="1:13" ht="12.75" customHeight="1" x14ac:dyDescent="0.25">
      <c r="A4157" t="s">
        <v>6131</v>
      </c>
      <c r="B4157" t="s">
        <v>5910</v>
      </c>
      <c r="C4157" s="1">
        <v>38717</v>
      </c>
      <c r="D4157" s="2">
        <v>38718</v>
      </c>
      <c r="E4157" t="s">
        <v>107</v>
      </c>
      <c r="F4157" t="s">
        <v>1482</v>
      </c>
      <c r="G4157" t="s">
        <v>769</v>
      </c>
      <c r="H4157" s="4">
        <v>5923.75</v>
      </c>
      <c r="I4157" s="4">
        <v>169.99</v>
      </c>
      <c r="J4157" s="4">
        <v>2184.0700000000002</v>
      </c>
      <c r="K4157" s="4">
        <v>3739.68</v>
      </c>
      <c r="L4157" s="2">
        <v>45291</v>
      </c>
      <c r="M4157" t="s">
        <v>6</v>
      </c>
    </row>
    <row r="4158" spans="1:13" ht="12.75" customHeight="1" x14ac:dyDescent="0.25">
      <c r="A4158" t="s">
        <v>6132</v>
      </c>
      <c r="B4158" t="s">
        <v>5910</v>
      </c>
      <c r="C4158" s="1">
        <v>38717</v>
      </c>
      <c r="D4158" s="2">
        <v>38718</v>
      </c>
      <c r="E4158" t="s">
        <v>107</v>
      </c>
      <c r="F4158" t="s">
        <v>1482</v>
      </c>
      <c r="G4158" t="s">
        <v>769</v>
      </c>
      <c r="H4158" s="4">
        <v>2032.3</v>
      </c>
      <c r="I4158" s="4">
        <v>58.32</v>
      </c>
      <c r="J4158" s="4">
        <v>749.38</v>
      </c>
      <c r="K4158" s="4">
        <v>1282.92</v>
      </c>
      <c r="L4158" s="2">
        <v>45291</v>
      </c>
      <c r="M4158" t="s">
        <v>6</v>
      </c>
    </row>
    <row r="4159" spans="1:13" ht="12.75" customHeight="1" x14ac:dyDescent="0.25">
      <c r="A4159" t="s">
        <v>6133</v>
      </c>
      <c r="B4159" t="s">
        <v>5912</v>
      </c>
      <c r="C4159" s="1">
        <v>38717</v>
      </c>
      <c r="D4159" s="2">
        <v>38718</v>
      </c>
      <c r="E4159" t="s">
        <v>107</v>
      </c>
      <c r="F4159" t="s">
        <v>1482</v>
      </c>
      <c r="G4159" t="s">
        <v>769</v>
      </c>
      <c r="H4159" s="4">
        <v>13738.36</v>
      </c>
      <c r="I4159" s="4">
        <v>394.23</v>
      </c>
      <c r="J4159" s="4">
        <v>5065.33</v>
      </c>
      <c r="K4159" s="4">
        <v>8673.0300000000007</v>
      </c>
      <c r="L4159" s="2">
        <v>45291</v>
      </c>
      <c r="M4159" t="s">
        <v>6</v>
      </c>
    </row>
    <row r="4160" spans="1:13" ht="12.75" customHeight="1" x14ac:dyDescent="0.25">
      <c r="A4160" t="s">
        <v>6134</v>
      </c>
      <c r="B4160" t="s">
        <v>5915</v>
      </c>
      <c r="C4160" s="1">
        <v>38717</v>
      </c>
      <c r="D4160" s="2">
        <v>38718</v>
      </c>
      <c r="E4160" t="s">
        <v>107</v>
      </c>
      <c r="F4160" t="s">
        <v>1482</v>
      </c>
      <c r="G4160" t="s">
        <v>769</v>
      </c>
      <c r="H4160" s="4">
        <v>1025.78</v>
      </c>
      <c r="I4160" s="4">
        <v>29.43</v>
      </c>
      <c r="J4160" s="4">
        <v>378.27</v>
      </c>
      <c r="K4160" s="4">
        <v>647.51</v>
      </c>
      <c r="L4160" s="2">
        <v>45291</v>
      </c>
      <c r="M4160" t="s">
        <v>6</v>
      </c>
    </row>
    <row r="4161" spans="1:13" ht="12.75" customHeight="1" x14ac:dyDescent="0.25">
      <c r="A4161" t="s">
        <v>6135</v>
      </c>
      <c r="B4161" t="s">
        <v>6136</v>
      </c>
      <c r="C4161" s="1">
        <v>38717</v>
      </c>
      <c r="D4161" s="2">
        <v>38718</v>
      </c>
      <c r="E4161" t="s">
        <v>107</v>
      </c>
      <c r="F4161" t="s">
        <v>1482</v>
      </c>
      <c r="G4161" t="s">
        <v>769</v>
      </c>
      <c r="H4161" s="4">
        <v>-1100.93</v>
      </c>
      <c r="I4161" s="4">
        <v>-31.59</v>
      </c>
      <c r="J4161" s="4">
        <v>-405.94</v>
      </c>
      <c r="K4161" s="4">
        <v>-694.99</v>
      </c>
      <c r="L4161" s="2">
        <v>45291</v>
      </c>
      <c r="M4161" t="s">
        <v>6</v>
      </c>
    </row>
    <row r="4162" spans="1:13" ht="12.75" customHeight="1" x14ac:dyDescent="0.25">
      <c r="A4162" t="s">
        <v>6137</v>
      </c>
      <c r="B4162" t="s">
        <v>5912</v>
      </c>
      <c r="C4162" s="1">
        <v>38748</v>
      </c>
      <c r="D4162" s="2">
        <v>38749</v>
      </c>
      <c r="E4162" t="s">
        <v>107</v>
      </c>
      <c r="F4162" t="s">
        <v>1482</v>
      </c>
      <c r="G4162" t="s">
        <v>6138</v>
      </c>
      <c r="H4162" s="4">
        <v>18653.52</v>
      </c>
      <c r="I4162" s="4">
        <v>534.69000000000005</v>
      </c>
      <c r="J4162" s="4">
        <v>6845.8</v>
      </c>
      <c r="K4162" s="4">
        <v>11807.72</v>
      </c>
      <c r="L4162" s="2">
        <v>45291</v>
      </c>
      <c r="M4162" t="s">
        <v>6</v>
      </c>
    </row>
    <row r="4163" spans="1:13" ht="12.75" customHeight="1" x14ac:dyDescent="0.25">
      <c r="A4163" t="s">
        <v>6139</v>
      </c>
      <c r="B4163" t="s">
        <v>5915</v>
      </c>
      <c r="C4163" s="1">
        <v>38748</v>
      </c>
      <c r="D4163" s="2">
        <v>38749</v>
      </c>
      <c r="E4163" t="s">
        <v>107</v>
      </c>
      <c r="F4163" t="s">
        <v>1482</v>
      </c>
      <c r="G4163" t="s">
        <v>6138</v>
      </c>
      <c r="H4163" s="4">
        <v>863.31</v>
      </c>
      <c r="I4163" s="4">
        <v>24.74</v>
      </c>
      <c r="J4163" s="4">
        <v>316.89999999999998</v>
      </c>
      <c r="K4163" s="4">
        <v>546.41</v>
      </c>
      <c r="L4163" s="2">
        <v>45291</v>
      </c>
      <c r="M4163" t="s">
        <v>6</v>
      </c>
    </row>
    <row r="4164" spans="1:13" ht="12.75" customHeight="1" x14ac:dyDescent="0.25">
      <c r="A4164" t="s">
        <v>6140</v>
      </c>
      <c r="B4164" t="s">
        <v>6141</v>
      </c>
      <c r="C4164" s="1">
        <v>38748</v>
      </c>
      <c r="D4164" s="2">
        <v>38749</v>
      </c>
      <c r="E4164" t="s">
        <v>107</v>
      </c>
      <c r="F4164" t="s">
        <v>1482</v>
      </c>
      <c r="G4164" t="s">
        <v>6138</v>
      </c>
      <c r="H4164" s="4">
        <v>45.33</v>
      </c>
      <c r="I4164" s="4">
        <v>1.3</v>
      </c>
      <c r="J4164" s="4">
        <v>16.7</v>
      </c>
      <c r="K4164" s="4">
        <v>28.63</v>
      </c>
      <c r="L4164" s="2">
        <v>45291</v>
      </c>
      <c r="M4164" t="s">
        <v>6</v>
      </c>
    </row>
    <row r="4165" spans="1:13" ht="12.75" customHeight="1" x14ac:dyDescent="0.25">
      <c r="A4165" t="s">
        <v>6142</v>
      </c>
      <c r="B4165" t="s">
        <v>5912</v>
      </c>
      <c r="C4165" s="1">
        <v>38776</v>
      </c>
      <c r="D4165" s="2">
        <v>38777</v>
      </c>
      <c r="E4165" t="s">
        <v>107</v>
      </c>
      <c r="F4165" t="s">
        <v>1482</v>
      </c>
      <c r="G4165" t="s">
        <v>6143</v>
      </c>
      <c r="H4165" s="4">
        <v>11240.02</v>
      </c>
      <c r="I4165" s="4">
        <v>321.83999999999997</v>
      </c>
      <c r="J4165" s="4">
        <v>4105.97</v>
      </c>
      <c r="K4165" s="4">
        <v>7134.05</v>
      </c>
      <c r="L4165" s="2">
        <v>45291</v>
      </c>
      <c r="M4165" t="s">
        <v>6</v>
      </c>
    </row>
    <row r="4166" spans="1:13" ht="12.75" customHeight="1" x14ac:dyDescent="0.25">
      <c r="A4166" t="s">
        <v>6144</v>
      </c>
      <c r="B4166" t="s">
        <v>5947</v>
      </c>
      <c r="C4166" s="1">
        <v>38776</v>
      </c>
      <c r="D4166" s="2">
        <v>38777</v>
      </c>
      <c r="E4166" t="s">
        <v>107</v>
      </c>
      <c r="F4166" t="s">
        <v>1482</v>
      </c>
      <c r="G4166" t="s">
        <v>6143</v>
      </c>
      <c r="H4166" s="4">
        <v>295.83</v>
      </c>
      <c r="I4166" s="4">
        <v>8.4700000000000006</v>
      </c>
      <c r="J4166" s="4">
        <v>108.12</v>
      </c>
      <c r="K4166" s="4">
        <v>187.71</v>
      </c>
      <c r="L4166" s="2">
        <v>45291</v>
      </c>
      <c r="M4166" t="s">
        <v>6</v>
      </c>
    </row>
    <row r="4167" spans="1:13" ht="12.75" customHeight="1" x14ac:dyDescent="0.25">
      <c r="A4167" t="s">
        <v>6145</v>
      </c>
      <c r="B4167" t="s">
        <v>5912</v>
      </c>
      <c r="C4167" s="1">
        <v>38807</v>
      </c>
      <c r="D4167" s="2">
        <v>38808</v>
      </c>
      <c r="E4167" t="s">
        <v>107</v>
      </c>
      <c r="F4167" t="s">
        <v>1482</v>
      </c>
      <c r="G4167" t="s">
        <v>229</v>
      </c>
      <c r="H4167" s="4">
        <v>16377.15</v>
      </c>
      <c r="I4167" s="4">
        <v>468.42</v>
      </c>
      <c r="J4167" s="4">
        <v>5954.73</v>
      </c>
      <c r="K4167" s="4">
        <v>10422.42</v>
      </c>
      <c r="L4167" s="2">
        <v>45291</v>
      </c>
      <c r="M4167" t="s">
        <v>6</v>
      </c>
    </row>
    <row r="4168" spans="1:13" ht="12.75" customHeight="1" x14ac:dyDescent="0.25">
      <c r="A4168" t="s">
        <v>6146</v>
      </c>
      <c r="B4168" t="s">
        <v>5915</v>
      </c>
      <c r="C4168" s="1">
        <v>38807</v>
      </c>
      <c r="D4168" s="2">
        <v>38808</v>
      </c>
      <c r="E4168" t="s">
        <v>107</v>
      </c>
      <c r="F4168" t="s">
        <v>1482</v>
      </c>
      <c r="G4168" t="s">
        <v>229</v>
      </c>
      <c r="H4168" s="4">
        <v>2834.88</v>
      </c>
      <c r="I4168" s="4">
        <v>81.08</v>
      </c>
      <c r="J4168" s="4">
        <v>1030.81</v>
      </c>
      <c r="K4168" s="4">
        <v>1804.07</v>
      </c>
      <c r="L4168" s="2">
        <v>45291</v>
      </c>
      <c r="M4168" t="s">
        <v>6</v>
      </c>
    </row>
    <row r="4169" spans="1:13" ht="12.75" customHeight="1" x14ac:dyDescent="0.25">
      <c r="A4169" t="s">
        <v>6147</v>
      </c>
      <c r="B4169" t="s">
        <v>6064</v>
      </c>
      <c r="C4169" s="1">
        <v>38807</v>
      </c>
      <c r="D4169" s="2">
        <v>38808</v>
      </c>
      <c r="E4169" t="s">
        <v>107</v>
      </c>
      <c r="F4169" t="s">
        <v>1482</v>
      </c>
      <c r="G4169" t="s">
        <v>229</v>
      </c>
      <c r="H4169" s="4">
        <v>2405.88</v>
      </c>
      <c r="I4169" s="4">
        <v>68.81</v>
      </c>
      <c r="J4169" s="4">
        <v>874.82</v>
      </c>
      <c r="K4169" s="4">
        <v>1531.06</v>
      </c>
      <c r="L4169" s="2">
        <v>45291</v>
      </c>
      <c r="M4169" t="s">
        <v>6</v>
      </c>
    </row>
    <row r="4170" spans="1:13" ht="12.75" customHeight="1" x14ac:dyDescent="0.25">
      <c r="A4170" t="s">
        <v>6148</v>
      </c>
      <c r="B4170" t="s">
        <v>6149</v>
      </c>
      <c r="C4170" s="1">
        <v>38807</v>
      </c>
      <c r="D4170" s="2">
        <v>38808</v>
      </c>
      <c r="E4170" t="s">
        <v>107</v>
      </c>
      <c r="F4170" t="s">
        <v>1482</v>
      </c>
      <c r="G4170" t="s">
        <v>229</v>
      </c>
      <c r="H4170" s="4">
        <v>631.4</v>
      </c>
      <c r="I4170" s="4">
        <v>18.059999999999999</v>
      </c>
      <c r="J4170" s="4">
        <v>229.61</v>
      </c>
      <c r="K4170" s="4">
        <v>401.79</v>
      </c>
      <c r="L4170" s="2">
        <v>45291</v>
      </c>
      <c r="M4170" t="s">
        <v>6</v>
      </c>
    </row>
    <row r="4171" spans="1:13" ht="12.75" customHeight="1" x14ac:dyDescent="0.25">
      <c r="A4171" t="s">
        <v>6150</v>
      </c>
      <c r="B4171" t="s">
        <v>6151</v>
      </c>
      <c r="C4171" s="1">
        <v>38807</v>
      </c>
      <c r="D4171" s="2">
        <v>38808</v>
      </c>
      <c r="E4171" t="s">
        <v>107</v>
      </c>
      <c r="F4171" t="s">
        <v>1482</v>
      </c>
      <c r="G4171" t="s">
        <v>229</v>
      </c>
      <c r="H4171" s="4">
        <v>1977.56</v>
      </c>
      <c r="I4171" s="4">
        <v>56.56</v>
      </c>
      <c r="J4171" s="4">
        <v>719.03</v>
      </c>
      <c r="K4171" s="4">
        <v>1258.53</v>
      </c>
      <c r="L4171" s="2">
        <v>45291</v>
      </c>
      <c r="M4171" t="s">
        <v>6</v>
      </c>
    </row>
    <row r="4172" spans="1:13" ht="12.75" customHeight="1" x14ac:dyDescent="0.25">
      <c r="A4172" t="s">
        <v>6152</v>
      </c>
      <c r="B4172" t="s">
        <v>6153</v>
      </c>
      <c r="C4172" s="1">
        <v>38807</v>
      </c>
      <c r="D4172" s="2">
        <v>38808</v>
      </c>
      <c r="E4172" t="s">
        <v>107</v>
      </c>
      <c r="F4172" t="s">
        <v>1482</v>
      </c>
      <c r="G4172" t="s">
        <v>229</v>
      </c>
      <c r="H4172" s="4">
        <v>-43.33</v>
      </c>
      <c r="I4172" s="4">
        <v>-1.24</v>
      </c>
      <c r="J4172" s="4">
        <v>-15.8</v>
      </c>
      <c r="K4172" s="4">
        <v>-27.53</v>
      </c>
      <c r="L4172" s="2">
        <v>45291</v>
      </c>
      <c r="M4172" t="s">
        <v>6</v>
      </c>
    </row>
    <row r="4173" spans="1:13" ht="12.75" customHeight="1" x14ac:dyDescent="0.25">
      <c r="A4173" t="s">
        <v>6154</v>
      </c>
      <c r="B4173" t="s">
        <v>6151</v>
      </c>
      <c r="C4173" s="1">
        <v>38807</v>
      </c>
      <c r="D4173" s="2">
        <v>38808</v>
      </c>
      <c r="E4173" t="s">
        <v>107</v>
      </c>
      <c r="F4173" t="s">
        <v>1482</v>
      </c>
      <c r="G4173" t="s">
        <v>229</v>
      </c>
      <c r="H4173" s="4">
        <v>2301.4</v>
      </c>
      <c r="I4173" s="4">
        <v>65.819999999999993</v>
      </c>
      <c r="J4173" s="4">
        <v>836.83</v>
      </c>
      <c r="K4173" s="4">
        <v>1464.57</v>
      </c>
      <c r="L4173" s="2">
        <v>45291</v>
      </c>
      <c r="M4173" t="s">
        <v>6</v>
      </c>
    </row>
    <row r="4174" spans="1:13" ht="12.75" customHeight="1" x14ac:dyDescent="0.25">
      <c r="A4174" t="s">
        <v>6155</v>
      </c>
      <c r="B4174" t="s">
        <v>2046</v>
      </c>
      <c r="C4174" s="1">
        <v>38807</v>
      </c>
      <c r="D4174" s="2">
        <v>38808</v>
      </c>
      <c r="E4174" t="s">
        <v>107</v>
      </c>
      <c r="F4174" t="s">
        <v>1482</v>
      </c>
      <c r="G4174" t="s">
        <v>229</v>
      </c>
      <c r="H4174" s="4">
        <v>2149.29</v>
      </c>
      <c r="I4174" s="4">
        <v>61.47</v>
      </c>
      <c r="J4174" s="4">
        <v>781.55</v>
      </c>
      <c r="K4174" s="4">
        <v>1367.74</v>
      </c>
      <c r="L4174" s="2">
        <v>45291</v>
      </c>
      <c r="M4174" t="s">
        <v>6</v>
      </c>
    </row>
    <row r="4175" spans="1:13" ht="12.75" customHeight="1" x14ac:dyDescent="0.25">
      <c r="A4175" t="s">
        <v>6156</v>
      </c>
      <c r="B4175" t="s">
        <v>5910</v>
      </c>
      <c r="C4175" s="1">
        <v>38807</v>
      </c>
      <c r="D4175" s="2">
        <v>38808</v>
      </c>
      <c r="E4175" t="s">
        <v>107</v>
      </c>
      <c r="F4175" t="s">
        <v>1482</v>
      </c>
      <c r="G4175" t="s">
        <v>229</v>
      </c>
      <c r="H4175" s="4">
        <v>3449.35</v>
      </c>
      <c r="I4175" s="4">
        <v>98.66</v>
      </c>
      <c r="J4175" s="4">
        <v>1254.25</v>
      </c>
      <c r="K4175" s="4">
        <v>2195.1</v>
      </c>
      <c r="L4175" s="2">
        <v>45291</v>
      </c>
      <c r="M4175" t="s">
        <v>6</v>
      </c>
    </row>
    <row r="4176" spans="1:13" ht="12.75" customHeight="1" x14ac:dyDescent="0.25">
      <c r="A4176" t="s">
        <v>6157</v>
      </c>
      <c r="B4176" t="s">
        <v>5910</v>
      </c>
      <c r="C4176" s="1">
        <v>38807</v>
      </c>
      <c r="D4176" s="2">
        <v>38808</v>
      </c>
      <c r="E4176" t="s">
        <v>107</v>
      </c>
      <c r="F4176" t="s">
        <v>1482</v>
      </c>
      <c r="G4176" t="s">
        <v>229</v>
      </c>
      <c r="H4176" s="4">
        <v>5084.8100000000004</v>
      </c>
      <c r="I4176" s="4">
        <v>145.44</v>
      </c>
      <c r="J4176" s="4">
        <v>1848.84</v>
      </c>
      <c r="K4176" s="4">
        <v>3235.97</v>
      </c>
      <c r="L4176" s="2">
        <v>45291</v>
      </c>
      <c r="M4176" t="s">
        <v>6</v>
      </c>
    </row>
    <row r="4177" spans="1:13" ht="12.75" customHeight="1" x14ac:dyDescent="0.25">
      <c r="A4177" t="s">
        <v>6158</v>
      </c>
      <c r="B4177" t="s">
        <v>5910</v>
      </c>
      <c r="C4177" s="1">
        <v>38807</v>
      </c>
      <c r="D4177" s="2">
        <v>38808</v>
      </c>
      <c r="E4177" t="s">
        <v>107</v>
      </c>
      <c r="F4177" t="s">
        <v>1482</v>
      </c>
      <c r="G4177" t="s">
        <v>229</v>
      </c>
      <c r="H4177" s="4">
        <v>1637.16</v>
      </c>
      <c r="I4177" s="4">
        <v>46.83</v>
      </c>
      <c r="J4177" s="4">
        <v>595.24</v>
      </c>
      <c r="K4177" s="4">
        <v>1041.92</v>
      </c>
      <c r="L4177" s="2">
        <v>45291</v>
      </c>
      <c r="M4177" t="s">
        <v>6</v>
      </c>
    </row>
    <row r="4178" spans="1:13" ht="12.75" customHeight="1" x14ac:dyDescent="0.25">
      <c r="A4178" t="s">
        <v>6159</v>
      </c>
      <c r="B4178" t="s">
        <v>5910</v>
      </c>
      <c r="C4178" s="1">
        <v>38807</v>
      </c>
      <c r="D4178" s="2">
        <v>38808</v>
      </c>
      <c r="E4178" t="s">
        <v>107</v>
      </c>
      <c r="F4178" t="s">
        <v>1482</v>
      </c>
      <c r="G4178" t="s">
        <v>229</v>
      </c>
      <c r="H4178" s="4">
        <v>7540.9</v>
      </c>
      <c r="I4178" s="4">
        <v>215.69</v>
      </c>
      <c r="J4178" s="4">
        <v>2741.93</v>
      </c>
      <c r="K4178" s="4">
        <v>4798.97</v>
      </c>
      <c r="L4178" s="2">
        <v>45291</v>
      </c>
      <c r="M4178" t="s">
        <v>6</v>
      </c>
    </row>
    <row r="4179" spans="1:13" ht="12.75" customHeight="1" x14ac:dyDescent="0.25">
      <c r="A4179" t="s">
        <v>6160</v>
      </c>
      <c r="B4179" t="s">
        <v>5910</v>
      </c>
      <c r="C4179" s="1">
        <v>38807</v>
      </c>
      <c r="D4179" s="2">
        <v>38808</v>
      </c>
      <c r="E4179" t="s">
        <v>107</v>
      </c>
      <c r="F4179" t="s">
        <v>1482</v>
      </c>
      <c r="G4179" t="s">
        <v>229</v>
      </c>
      <c r="H4179" s="4">
        <v>3916.98</v>
      </c>
      <c r="I4179" s="4">
        <v>112.03</v>
      </c>
      <c r="J4179" s="4">
        <v>1424.24</v>
      </c>
      <c r="K4179" s="4">
        <v>2492.7399999999998</v>
      </c>
      <c r="L4179" s="2">
        <v>45291</v>
      </c>
      <c r="M4179" t="s">
        <v>6</v>
      </c>
    </row>
    <row r="4180" spans="1:13" ht="12.75" customHeight="1" x14ac:dyDescent="0.25">
      <c r="A4180" t="s">
        <v>6161</v>
      </c>
      <c r="B4180" t="s">
        <v>5912</v>
      </c>
      <c r="C4180" s="1">
        <v>38837</v>
      </c>
      <c r="D4180" s="2">
        <v>38838</v>
      </c>
      <c r="E4180" t="s">
        <v>107</v>
      </c>
      <c r="F4180" t="s">
        <v>1482</v>
      </c>
      <c r="G4180" t="s">
        <v>6162</v>
      </c>
      <c r="H4180" s="4">
        <v>16163</v>
      </c>
      <c r="I4180" s="4">
        <v>461.8</v>
      </c>
      <c r="J4180" s="4">
        <v>5849.48</v>
      </c>
      <c r="K4180" s="4">
        <v>10313.52</v>
      </c>
      <c r="L4180" s="2">
        <v>45291</v>
      </c>
      <c r="M4180" t="s">
        <v>6</v>
      </c>
    </row>
    <row r="4181" spans="1:13" ht="12.75" customHeight="1" x14ac:dyDescent="0.25">
      <c r="A4181" t="s">
        <v>6163</v>
      </c>
      <c r="B4181" t="s">
        <v>5915</v>
      </c>
      <c r="C4181" s="1">
        <v>38837</v>
      </c>
      <c r="D4181" s="2">
        <v>38838</v>
      </c>
      <c r="E4181" t="s">
        <v>107</v>
      </c>
      <c r="F4181" t="s">
        <v>1482</v>
      </c>
      <c r="G4181" t="s">
        <v>6162</v>
      </c>
      <c r="H4181" s="4">
        <v>681.93</v>
      </c>
      <c r="I4181" s="4">
        <v>19.48</v>
      </c>
      <c r="J4181" s="4">
        <v>246.82</v>
      </c>
      <c r="K4181" s="4">
        <v>435.11</v>
      </c>
      <c r="L4181" s="2">
        <v>45291</v>
      </c>
      <c r="M4181" t="s">
        <v>6</v>
      </c>
    </row>
    <row r="4182" spans="1:13" ht="12.75" customHeight="1" x14ac:dyDescent="0.25">
      <c r="A4182" t="s">
        <v>6164</v>
      </c>
      <c r="B4182" t="s">
        <v>5912</v>
      </c>
      <c r="C4182" s="1">
        <v>38868</v>
      </c>
      <c r="D4182" s="2">
        <v>38869</v>
      </c>
      <c r="E4182" t="s">
        <v>107</v>
      </c>
      <c r="F4182" t="s">
        <v>1482</v>
      </c>
      <c r="G4182" t="s">
        <v>6165</v>
      </c>
      <c r="H4182" s="4">
        <v>15416.1</v>
      </c>
      <c r="I4182" s="4">
        <v>439.99</v>
      </c>
      <c r="J4182" s="4">
        <v>5552.97</v>
      </c>
      <c r="K4182" s="4">
        <v>9863.1299999999992</v>
      </c>
      <c r="L4182" s="2">
        <v>45291</v>
      </c>
      <c r="M4182" t="s">
        <v>6</v>
      </c>
    </row>
    <row r="4183" spans="1:13" ht="12.75" customHeight="1" x14ac:dyDescent="0.25">
      <c r="A4183" t="s">
        <v>6166</v>
      </c>
      <c r="B4183" t="s">
        <v>5915</v>
      </c>
      <c r="C4183" s="1">
        <v>38868</v>
      </c>
      <c r="D4183" s="2">
        <v>38869</v>
      </c>
      <c r="E4183" t="s">
        <v>107</v>
      </c>
      <c r="F4183" t="s">
        <v>1482</v>
      </c>
      <c r="G4183" t="s">
        <v>6165</v>
      </c>
      <c r="H4183" s="4">
        <v>1228.25</v>
      </c>
      <c r="I4183" s="4">
        <v>35.049999999999997</v>
      </c>
      <c r="J4183" s="4">
        <v>442.51</v>
      </c>
      <c r="K4183" s="4">
        <v>785.74</v>
      </c>
      <c r="L4183" s="2">
        <v>45291</v>
      </c>
      <c r="M4183" t="s">
        <v>6</v>
      </c>
    </row>
    <row r="4184" spans="1:13" ht="12.75" customHeight="1" x14ac:dyDescent="0.25">
      <c r="A4184" t="s">
        <v>6167</v>
      </c>
      <c r="B4184" t="s">
        <v>6168</v>
      </c>
      <c r="C4184" s="1">
        <v>38868</v>
      </c>
      <c r="D4184" s="2">
        <v>38869</v>
      </c>
      <c r="E4184" t="s">
        <v>107</v>
      </c>
      <c r="F4184" t="s">
        <v>1482</v>
      </c>
      <c r="G4184" t="s">
        <v>6165</v>
      </c>
      <c r="H4184" s="4">
        <v>130.6</v>
      </c>
      <c r="I4184" s="4">
        <v>3.73</v>
      </c>
      <c r="J4184" s="4">
        <v>47.02</v>
      </c>
      <c r="K4184" s="4">
        <v>83.58</v>
      </c>
      <c r="L4184" s="2">
        <v>45291</v>
      </c>
      <c r="M4184" t="s">
        <v>6</v>
      </c>
    </row>
    <row r="4185" spans="1:13" ht="12.75" customHeight="1" x14ac:dyDescent="0.25">
      <c r="A4185" t="s">
        <v>6169</v>
      </c>
      <c r="B4185" t="s">
        <v>6085</v>
      </c>
      <c r="C4185" s="1">
        <v>38899</v>
      </c>
      <c r="D4185" s="2">
        <v>38899</v>
      </c>
      <c r="E4185" t="s">
        <v>107</v>
      </c>
      <c r="F4185" t="s">
        <v>1482</v>
      </c>
      <c r="G4185" t="s">
        <v>638</v>
      </c>
      <c r="H4185" s="4">
        <v>814.89</v>
      </c>
      <c r="I4185" s="4">
        <v>23.23</v>
      </c>
      <c r="J4185" s="4">
        <v>292.19</v>
      </c>
      <c r="K4185" s="4">
        <v>522.70000000000005</v>
      </c>
      <c r="L4185" s="2">
        <v>45291</v>
      </c>
      <c r="M4185" t="s">
        <v>6</v>
      </c>
    </row>
    <row r="4186" spans="1:13" ht="12.75" customHeight="1" x14ac:dyDescent="0.25">
      <c r="A4186" t="s">
        <v>6170</v>
      </c>
      <c r="B4186" t="s">
        <v>6171</v>
      </c>
      <c r="C4186" s="1">
        <v>38899</v>
      </c>
      <c r="D4186" s="2">
        <v>38899</v>
      </c>
      <c r="E4186" t="s">
        <v>107</v>
      </c>
      <c r="F4186" t="s">
        <v>1482</v>
      </c>
      <c r="G4186" t="s">
        <v>638</v>
      </c>
      <c r="H4186" s="4">
        <v>2788.75</v>
      </c>
      <c r="I4186" s="4">
        <v>79.510000000000005</v>
      </c>
      <c r="J4186" s="4">
        <v>999.89</v>
      </c>
      <c r="K4186" s="4">
        <v>1788.86</v>
      </c>
      <c r="L4186" s="2">
        <v>45291</v>
      </c>
      <c r="M4186" t="s">
        <v>6</v>
      </c>
    </row>
    <row r="4187" spans="1:13" ht="12.75" customHeight="1" x14ac:dyDescent="0.25">
      <c r="A4187" t="s">
        <v>6172</v>
      </c>
      <c r="B4187" t="s">
        <v>6173</v>
      </c>
      <c r="C4187" s="1">
        <v>38899</v>
      </c>
      <c r="D4187" s="2">
        <v>38899</v>
      </c>
      <c r="E4187" t="s">
        <v>107</v>
      </c>
      <c r="F4187" t="s">
        <v>1482</v>
      </c>
      <c r="G4187" t="s">
        <v>638</v>
      </c>
      <c r="H4187" s="4">
        <v>6859.85</v>
      </c>
      <c r="I4187" s="4">
        <v>195.58</v>
      </c>
      <c r="J4187" s="4">
        <v>2459.38</v>
      </c>
      <c r="K4187" s="4">
        <v>4400.47</v>
      </c>
      <c r="L4187" s="2">
        <v>45291</v>
      </c>
      <c r="M4187" t="s">
        <v>6</v>
      </c>
    </row>
    <row r="4188" spans="1:13" ht="12.75" customHeight="1" x14ac:dyDescent="0.25">
      <c r="A4188" t="s">
        <v>6174</v>
      </c>
      <c r="B4188" t="s">
        <v>6175</v>
      </c>
      <c r="C4188" s="1">
        <v>38899</v>
      </c>
      <c r="D4188" s="2">
        <v>38899</v>
      </c>
      <c r="E4188" t="s">
        <v>107</v>
      </c>
      <c r="F4188" t="s">
        <v>1482</v>
      </c>
      <c r="G4188" t="s">
        <v>638</v>
      </c>
      <c r="H4188" s="4">
        <v>5985.49</v>
      </c>
      <c r="I4188" s="4">
        <v>170.65</v>
      </c>
      <c r="J4188" s="4">
        <v>2145.88</v>
      </c>
      <c r="K4188" s="4">
        <v>3839.61</v>
      </c>
      <c r="L4188" s="2">
        <v>45291</v>
      </c>
      <c r="M4188" t="s">
        <v>6</v>
      </c>
    </row>
    <row r="4189" spans="1:13" ht="12.75" customHeight="1" x14ac:dyDescent="0.25">
      <c r="A4189" t="s">
        <v>6176</v>
      </c>
      <c r="B4189" t="s">
        <v>6173</v>
      </c>
      <c r="C4189" s="1">
        <v>38899</v>
      </c>
      <c r="D4189" s="2">
        <v>38899</v>
      </c>
      <c r="E4189" t="s">
        <v>107</v>
      </c>
      <c r="F4189" t="s">
        <v>1482</v>
      </c>
      <c r="G4189" t="s">
        <v>638</v>
      </c>
      <c r="H4189" s="4">
        <v>6334.99</v>
      </c>
      <c r="I4189" s="4">
        <v>180.62</v>
      </c>
      <c r="J4189" s="4">
        <v>2271.1799999999998</v>
      </c>
      <c r="K4189" s="4">
        <v>4063.81</v>
      </c>
      <c r="L4189" s="2">
        <v>45291</v>
      </c>
      <c r="M4189" t="s">
        <v>6</v>
      </c>
    </row>
    <row r="4190" spans="1:13" ht="12.75" customHeight="1" x14ac:dyDescent="0.25">
      <c r="A4190" t="s">
        <v>6177</v>
      </c>
      <c r="B4190" t="s">
        <v>6173</v>
      </c>
      <c r="C4190" s="1">
        <v>38899</v>
      </c>
      <c r="D4190" s="2">
        <v>38899</v>
      </c>
      <c r="E4190" t="s">
        <v>107</v>
      </c>
      <c r="F4190" t="s">
        <v>1482</v>
      </c>
      <c r="G4190" t="s">
        <v>638</v>
      </c>
      <c r="H4190" s="4">
        <v>8052.99</v>
      </c>
      <c r="I4190" s="4">
        <v>229.6</v>
      </c>
      <c r="J4190" s="4">
        <v>2887.09</v>
      </c>
      <c r="K4190" s="4">
        <v>5165.8999999999996</v>
      </c>
      <c r="L4190" s="2">
        <v>45291</v>
      </c>
      <c r="M4190" t="s">
        <v>6</v>
      </c>
    </row>
    <row r="4191" spans="1:13" ht="12.75" customHeight="1" x14ac:dyDescent="0.25">
      <c r="A4191" t="s">
        <v>6178</v>
      </c>
      <c r="B4191" t="s">
        <v>6179</v>
      </c>
      <c r="C4191" s="1">
        <v>38899</v>
      </c>
      <c r="D4191" s="2">
        <v>38899</v>
      </c>
      <c r="E4191" t="s">
        <v>107</v>
      </c>
      <c r="F4191" t="s">
        <v>1482</v>
      </c>
      <c r="G4191" t="s">
        <v>638</v>
      </c>
      <c r="H4191" s="4">
        <v>-187.24</v>
      </c>
      <c r="I4191" s="4">
        <v>-5.34</v>
      </c>
      <c r="J4191" s="4">
        <v>-67.209999999999994</v>
      </c>
      <c r="K4191" s="4">
        <v>-120.03</v>
      </c>
      <c r="L4191" s="2">
        <v>45291</v>
      </c>
      <c r="M4191" t="s">
        <v>6</v>
      </c>
    </row>
    <row r="4192" spans="1:13" ht="12.75" customHeight="1" x14ac:dyDescent="0.25">
      <c r="A4192" t="s">
        <v>6180</v>
      </c>
      <c r="B4192" t="s">
        <v>2046</v>
      </c>
      <c r="C4192" s="1">
        <v>38899</v>
      </c>
      <c r="D4192" s="2">
        <v>38899</v>
      </c>
      <c r="E4192" t="s">
        <v>107</v>
      </c>
      <c r="F4192" t="s">
        <v>1482</v>
      </c>
      <c r="G4192" t="s">
        <v>638</v>
      </c>
      <c r="H4192" s="4">
        <v>3328.18</v>
      </c>
      <c r="I4192" s="4">
        <v>94.89</v>
      </c>
      <c r="J4192" s="4">
        <v>1193.1400000000001</v>
      </c>
      <c r="K4192" s="4">
        <v>2135.04</v>
      </c>
      <c r="L4192" s="2">
        <v>45291</v>
      </c>
      <c r="M4192" t="s">
        <v>6</v>
      </c>
    </row>
    <row r="4193" spans="1:13" ht="12.75" customHeight="1" x14ac:dyDescent="0.25">
      <c r="A4193" t="s">
        <v>6181</v>
      </c>
      <c r="B4193" t="s">
        <v>5910</v>
      </c>
      <c r="C4193" s="1">
        <v>38899</v>
      </c>
      <c r="D4193" s="2">
        <v>38899</v>
      </c>
      <c r="E4193" t="s">
        <v>107</v>
      </c>
      <c r="F4193" t="s">
        <v>1482</v>
      </c>
      <c r="G4193" t="s">
        <v>638</v>
      </c>
      <c r="H4193" s="4">
        <v>195.15</v>
      </c>
      <c r="I4193" s="4">
        <v>5.57</v>
      </c>
      <c r="J4193" s="4">
        <v>69.930000000000007</v>
      </c>
      <c r="K4193" s="4">
        <v>125.22</v>
      </c>
      <c r="L4193" s="2">
        <v>45291</v>
      </c>
      <c r="M4193" t="s">
        <v>6</v>
      </c>
    </row>
    <row r="4194" spans="1:13" ht="12.75" customHeight="1" x14ac:dyDescent="0.25">
      <c r="A4194" t="s">
        <v>6182</v>
      </c>
      <c r="B4194" t="s">
        <v>5910</v>
      </c>
      <c r="C4194" s="1">
        <v>38899</v>
      </c>
      <c r="D4194" s="2">
        <v>38899</v>
      </c>
      <c r="E4194" t="s">
        <v>107</v>
      </c>
      <c r="F4194" t="s">
        <v>1482</v>
      </c>
      <c r="G4194" t="s">
        <v>638</v>
      </c>
      <c r="H4194" s="4">
        <v>5255.1</v>
      </c>
      <c r="I4194" s="4">
        <v>149.83000000000001</v>
      </c>
      <c r="J4194" s="4">
        <v>1883.99</v>
      </c>
      <c r="K4194" s="4">
        <v>3371.11</v>
      </c>
      <c r="L4194" s="2">
        <v>45291</v>
      </c>
      <c r="M4194" t="s">
        <v>6</v>
      </c>
    </row>
    <row r="4195" spans="1:13" ht="12.75" customHeight="1" x14ac:dyDescent="0.25">
      <c r="A4195" t="s">
        <v>6183</v>
      </c>
      <c r="B4195" t="s">
        <v>5910</v>
      </c>
      <c r="C4195" s="1">
        <v>38899</v>
      </c>
      <c r="D4195" s="2">
        <v>38899</v>
      </c>
      <c r="E4195" t="s">
        <v>107</v>
      </c>
      <c r="F4195" t="s">
        <v>1482</v>
      </c>
      <c r="G4195" t="s">
        <v>638</v>
      </c>
      <c r="H4195" s="4">
        <v>502.88</v>
      </c>
      <c r="I4195" s="4">
        <v>14.34</v>
      </c>
      <c r="J4195" s="4">
        <v>180.34</v>
      </c>
      <c r="K4195" s="4">
        <v>322.54000000000002</v>
      </c>
      <c r="L4195" s="2">
        <v>45291</v>
      </c>
      <c r="M4195" t="s">
        <v>6</v>
      </c>
    </row>
    <row r="4196" spans="1:13" ht="12.75" customHeight="1" x14ac:dyDescent="0.25">
      <c r="A4196" t="s">
        <v>6184</v>
      </c>
      <c r="B4196" t="s">
        <v>5910</v>
      </c>
      <c r="C4196" s="1">
        <v>38899</v>
      </c>
      <c r="D4196" s="2">
        <v>38899</v>
      </c>
      <c r="E4196" t="s">
        <v>107</v>
      </c>
      <c r="F4196" t="s">
        <v>1482</v>
      </c>
      <c r="G4196" t="s">
        <v>638</v>
      </c>
      <c r="H4196" s="4">
        <v>2643.24</v>
      </c>
      <c r="I4196" s="4">
        <v>75.36</v>
      </c>
      <c r="J4196" s="4">
        <v>947.72</v>
      </c>
      <c r="K4196" s="4">
        <v>1695.52</v>
      </c>
      <c r="L4196" s="2">
        <v>45291</v>
      </c>
      <c r="M4196" t="s">
        <v>6</v>
      </c>
    </row>
    <row r="4197" spans="1:13" ht="12.75" customHeight="1" x14ac:dyDescent="0.25">
      <c r="A4197" t="s">
        <v>6185</v>
      </c>
      <c r="B4197" t="s">
        <v>5910</v>
      </c>
      <c r="C4197" s="1">
        <v>38899</v>
      </c>
      <c r="D4197" s="2">
        <v>38899</v>
      </c>
      <c r="E4197" t="s">
        <v>107</v>
      </c>
      <c r="F4197" t="s">
        <v>1482</v>
      </c>
      <c r="G4197" t="s">
        <v>638</v>
      </c>
      <c r="H4197" s="4">
        <v>4051.71</v>
      </c>
      <c r="I4197" s="4">
        <v>115.51</v>
      </c>
      <c r="J4197" s="4">
        <v>1452.67</v>
      </c>
      <c r="K4197" s="4">
        <v>2599.04</v>
      </c>
      <c r="L4197" s="2">
        <v>45291</v>
      </c>
      <c r="M4197" t="s">
        <v>6</v>
      </c>
    </row>
    <row r="4198" spans="1:13" ht="12.75" customHeight="1" x14ac:dyDescent="0.25">
      <c r="A4198" t="s">
        <v>6186</v>
      </c>
      <c r="B4198" t="s">
        <v>5910</v>
      </c>
      <c r="C4198" s="1">
        <v>38899</v>
      </c>
      <c r="D4198" s="2">
        <v>38899</v>
      </c>
      <c r="E4198" t="s">
        <v>107</v>
      </c>
      <c r="F4198" t="s">
        <v>1482</v>
      </c>
      <c r="G4198" t="s">
        <v>638</v>
      </c>
      <c r="H4198" s="4">
        <v>178.28</v>
      </c>
      <c r="I4198" s="4">
        <v>5.08</v>
      </c>
      <c r="J4198" s="4">
        <v>63.99</v>
      </c>
      <c r="K4198" s="4">
        <v>114.29</v>
      </c>
      <c r="L4198" s="2">
        <v>45291</v>
      </c>
      <c r="M4198" t="s">
        <v>6</v>
      </c>
    </row>
    <row r="4199" spans="1:13" ht="12.75" customHeight="1" x14ac:dyDescent="0.25">
      <c r="A4199" t="s">
        <v>6187</v>
      </c>
      <c r="B4199" t="s">
        <v>5910</v>
      </c>
      <c r="C4199" s="1">
        <v>38899</v>
      </c>
      <c r="D4199" s="2">
        <v>38899</v>
      </c>
      <c r="E4199" t="s">
        <v>107</v>
      </c>
      <c r="F4199" t="s">
        <v>1482</v>
      </c>
      <c r="G4199" t="s">
        <v>638</v>
      </c>
      <c r="H4199" s="4">
        <v>5766.85</v>
      </c>
      <c r="I4199" s="4">
        <v>164.42</v>
      </c>
      <c r="J4199" s="4">
        <v>2067.5300000000002</v>
      </c>
      <c r="K4199" s="4">
        <v>3699.32</v>
      </c>
      <c r="L4199" s="2">
        <v>45291</v>
      </c>
      <c r="M4199" t="s">
        <v>6</v>
      </c>
    </row>
    <row r="4200" spans="1:13" ht="12.75" customHeight="1" x14ac:dyDescent="0.25">
      <c r="A4200" t="s">
        <v>6188</v>
      </c>
      <c r="B4200" t="s">
        <v>6189</v>
      </c>
      <c r="C4200" s="1">
        <v>38899</v>
      </c>
      <c r="D4200" s="2">
        <v>38899</v>
      </c>
      <c r="E4200" t="s">
        <v>107</v>
      </c>
      <c r="F4200" t="s">
        <v>1482</v>
      </c>
      <c r="G4200" t="s">
        <v>638</v>
      </c>
      <c r="H4200" s="4">
        <v>18583.57</v>
      </c>
      <c r="I4200" s="4">
        <v>529.83000000000004</v>
      </c>
      <c r="J4200" s="4">
        <v>6662.39</v>
      </c>
      <c r="K4200" s="4">
        <v>11921.18</v>
      </c>
      <c r="L4200" s="2">
        <v>45291</v>
      </c>
      <c r="M4200" t="s">
        <v>6</v>
      </c>
    </row>
    <row r="4201" spans="1:13" ht="12.75" customHeight="1" x14ac:dyDescent="0.25">
      <c r="A4201" t="s">
        <v>6190</v>
      </c>
      <c r="B4201" t="s">
        <v>6191</v>
      </c>
      <c r="C4201" s="1">
        <v>38899</v>
      </c>
      <c r="D4201" s="2">
        <v>38899</v>
      </c>
      <c r="E4201" t="s">
        <v>107</v>
      </c>
      <c r="F4201" t="s">
        <v>1482</v>
      </c>
      <c r="G4201" t="s">
        <v>638</v>
      </c>
      <c r="H4201" s="4">
        <v>2119.04</v>
      </c>
      <c r="I4201" s="4">
        <v>60.42</v>
      </c>
      <c r="J4201" s="4">
        <v>759.69</v>
      </c>
      <c r="K4201" s="4">
        <v>1359.35</v>
      </c>
      <c r="L4201" s="2">
        <v>45291</v>
      </c>
      <c r="M4201" t="s">
        <v>6</v>
      </c>
    </row>
    <row r="4202" spans="1:13" ht="12.75" customHeight="1" x14ac:dyDescent="0.25">
      <c r="A4202" t="s">
        <v>6192</v>
      </c>
      <c r="B4202" t="s">
        <v>6193</v>
      </c>
      <c r="C4202" s="1">
        <v>38899</v>
      </c>
      <c r="D4202" s="2">
        <v>38899</v>
      </c>
      <c r="E4202" t="s">
        <v>107</v>
      </c>
      <c r="F4202" t="s">
        <v>1482</v>
      </c>
      <c r="G4202" t="s">
        <v>638</v>
      </c>
      <c r="H4202" s="4">
        <v>1358.86</v>
      </c>
      <c r="I4202" s="4">
        <v>38.74</v>
      </c>
      <c r="J4202" s="4">
        <v>487.22</v>
      </c>
      <c r="K4202" s="4">
        <v>871.64</v>
      </c>
      <c r="L4202" s="2">
        <v>45291</v>
      </c>
      <c r="M4202" t="s">
        <v>6</v>
      </c>
    </row>
    <row r="4203" spans="1:13" ht="12.75" customHeight="1" x14ac:dyDescent="0.25">
      <c r="A4203" t="s">
        <v>6194</v>
      </c>
      <c r="B4203" t="s">
        <v>6189</v>
      </c>
      <c r="C4203" s="1">
        <v>38929</v>
      </c>
      <c r="D4203" s="2">
        <v>38930</v>
      </c>
      <c r="E4203" t="s">
        <v>107</v>
      </c>
      <c r="F4203" t="s">
        <v>1482</v>
      </c>
      <c r="G4203" t="s">
        <v>6195</v>
      </c>
      <c r="H4203" s="4">
        <v>15259.62</v>
      </c>
      <c r="I4203" s="4">
        <v>434.61</v>
      </c>
      <c r="J4203" s="4">
        <v>5444.8</v>
      </c>
      <c r="K4203" s="4">
        <v>9814.82</v>
      </c>
      <c r="L4203" s="2">
        <v>45291</v>
      </c>
      <c r="M4203" t="s">
        <v>6</v>
      </c>
    </row>
    <row r="4204" spans="1:13" ht="12.75" customHeight="1" x14ac:dyDescent="0.25">
      <c r="A4204" t="s">
        <v>6196</v>
      </c>
      <c r="B4204" t="s">
        <v>6191</v>
      </c>
      <c r="C4204" s="1">
        <v>38929</v>
      </c>
      <c r="D4204" s="2">
        <v>38930</v>
      </c>
      <c r="E4204" t="s">
        <v>107</v>
      </c>
      <c r="F4204" t="s">
        <v>1482</v>
      </c>
      <c r="G4204" t="s">
        <v>6195</v>
      </c>
      <c r="H4204" s="4">
        <v>1137.1600000000001</v>
      </c>
      <c r="I4204" s="4">
        <v>32.39</v>
      </c>
      <c r="J4204" s="4">
        <v>405.72</v>
      </c>
      <c r="K4204" s="4">
        <v>731.44</v>
      </c>
      <c r="L4204" s="2">
        <v>45291</v>
      </c>
      <c r="M4204" t="s">
        <v>6</v>
      </c>
    </row>
    <row r="4205" spans="1:13" ht="12.75" customHeight="1" x14ac:dyDescent="0.25">
      <c r="A4205" t="s">
        <v>6197</v>
      </c>
      <c r="B4205" t="s">
        <v>6189</v>
      </c>
      <c r="C4205" s="1">
        <v>38960</v>
      </c>
      <c r="D4205" s="2">
        <v>38961</v>
      </c>
      <c r="E4205" t="s">
        <v>107</v>
      </c>
      <c r="F4205" t="s">
        <v>1482</v>
      </c>
      <c r="G4205" t="s">
        <v>6198</v>
      </c>
      <c r="H4205" s="4">
        <v>11250.47</v>
      </c>
      <c r="I4205" s="4">
        <v>320.08</v>
      </c>
      <c r="J4205" s="4">
        <v>3995.24</v>
      </c>
      <c r="K4205" s="4">
        <v>7255.23</v>
      </c>
      <c r="L4205" s="2">
        <v>45291</v>
      </c>
      <c r="M4205" t="s">
        <v>6</v>
      </c>
    </row>
    <row r="4206" spans="1:13" ht="12.75" customHeight="1" x14ac:dyDescent="0.25">
      <c r="A4206" t="s">
        <v>6199</v>
      </c>
      <c r="B4206" t="s">
        <v>6191</v>
      </c>
      <c r="C4206" s="1">
        <v>38960</v>
      </c>
      <c r="D4206" s="2">
        <v>38961</v>
      </c>
      <c r="E4206" t="s">
        <v>107</v>
      </c>
      <c r="F4206" t="s">
        <v>1482</v>
      </c>
      <c r="G4206" t="s">
        <v>6198</v>
      </c>
      <c r="H4206" s="4">
        <v>434.35</v>
      </c>
      <c r="I4206" s="4">
        <v>12.36</v>
      </c>
      <c r="J4206" s="4">
        <v>154.30000000000001</v>
      </c>
      <c r="K4206" s="4">
        <v>280.05</v>
      </c>
      <c r="L4206" s="2">
        <v>45291</v>
      </c>
      <c r="M4206" t="s">
        <v>6</v>
      </c>
    </row>
    <row r="4207" spans="1:13" ht="12.75" customHeight="1" x14ac:dyDescent="0.25">
      <c r="A4207" t="s">
        <v>6200</v>
      </c>
      <c r="B4207" t="s">
        <v>6189</v>
      </c>
      <c r="C4207" s="1">
        <v>38990</v>
      </c>
      <c r="D4207" s="2">
        <v>38991</v>
      </c>
      <c r="E4207" t="s">
        <v>107</v>
      </c>
      <c r="F4207" t="s">
        <v>1482</v>
      </c>
      <c r="G4207" t="s">
        <v>6201</v>
      </c>
      <c r="H4207" s="4">
        <v>15595.02</v>
      </c>
      <c r="I4207" s="4">
        <v>443.23</v>
      </c>
      <c r="J4207" s="4">
        <v>5511.61</v>
      </c>
      <c r="K4207" s="4">
        <v>10083.41</v>
      </c>
      <c r="L4207" s="2">
        <v>45291</v>
      </c>
      <c r="M4207" t="s">
        <v>6</v>
      </c>
    </row>
    <row r="4208" spans="1:13" ht="12.75" customHeight="1" x14ac:dyDescent="0.25">
      <c r="A4208" t="s">
        <v>6202</v>
      </c>
      <c r="B4208" t="s">
        <v>6191</v>
      </c>
      <c r="C4208" s="1">
        <v>38990</v>
      </c>
      <c r="D4208" s="2">
        <v>38991</v>
      </c>
      <c r="E4208" t="s">
        <v>107</v>
      </c>
      <c r="F4208" t="s">
        <v>1482</v>
      </c>
      <c r="G4208" t="s">
        <v>6201</v>
      </c>
      <c r="H4208" s="4">
        <v>438.87</v>
      </c>
      <c r="I4208" s="4">
        <v>12.47</v>
      </c>
      <c r="J4208" s="4">
        <v>155.15</v>
      </c>
      <c r="K4208" s="4">
        <v>283.72000000000003</v>
      </c>
      <c r="L4208" s="2">
        <v>45291</v>
      </c>
      <c r="M4208" t="s">
        <v>6</v>
      </c>
    </row>
    <row r="4209" spans="1:13" ht="12.75" customHeight="1" x14ac:dyDescent="0.25">
      <c r="A4209" t="s">
        <v>6203</v>
      </c>
      <c r="B4209" t="s">
        <v>6204</v>
      </c>
      <c r="C4209" s="1">
        <v>38990</v>
      </c>
      <c r="D4209" s="2">
        <v>38991</v>
      </c>
      <c r="E4209" t="s">
        <v>107</v>
      </c>
      <c r="F4209" t="s">
        <v>1482</v>
      </c>
      <c r="G4209" t="s">
        <v>6201</v>
      </c>
      <c r="H4209" s="4">
        <v>9.2200000000000006</v>
      </c>
      <c r="I4209" s="4">
        <v>0.26</v>
      </c>
      <c r="J4209" s="4">
        <v>3.36</v>
      </c>
      <c r="K4209" s="4">
        <v>5.86</v>
      </c>
      <c r="L4209" s="2">
        <v>45291</v>
      </c>
      <c r="M4209" t="s">
        <v>6</v>
      </c>
    </row>
    <row r="4210" spans="1:13" ht="12.75" customHeight="1" x14ac:dyDescent="0.25">
      <c r="A4210" t="s">
        <v>6205</v>
      </c>
      <c r="B4210" t="s">
        <v>6189</v>
      </c>
      <c r="C4210" s="1">
        <v>38991</v>
      </c>
      <c r="D4210" s="2">
        <v>38991</v>
      </c>
      <c r="E4210" t="s">
        <v>107</v>
      </c>
      <c r="F4210" t="s">
        <v>1482</v>
      </c>
      <c r="G4210" t="s">
        <v>6201</v>
      </c>
      <c r="H4210" s="4">
        <v>440.31</v>
      </c>
      <c r="I4210" s="4">
        <v>12.51</v>
      </c>
      <c r="J4210" s="4">
        <v>155.66999999999999</v>
      </c>
      <c r="K4210" s="4">
        <v>284.64</v>
      </c>
      <c r="L4210" s="2">
        <v>45291</v>
      </c>
      <c r="M4210" t="s">
        <v>6</v>
      </c>
    </row>
    <row r="4211" spans="1:13" ht="12.75" customHeight="1" x14ac:dyDescent="0.25">
      <c r="A4211" t="s">
        <v>6206</v>
      </c>
      <c r="B4211" t="s">
        <v>6207</v>
      </c>
      <c r="C4211" s="1">
        <v>38991</v>
      </c>
      <c r="D4211" s="2">
        <v>38991</v>
      </c>
      <c r="E4211" t="s">
        <v>107</v>
      </c>
      <c r="F4211" t="s">
        <v>1482</v>
      </c>
      <c r="G4211" t="s">
        <v>6201</v>
      </c>
      <c r="H4211" s="4">
        <v>310.91000000000003</v>
      </c>
      <c r="I4211" s="4">
        <v>8.84</v>
      </c>
      <c r="J4211" s="4">
        <v>109.93</v>
      </c>
      <c r="K4211" s="4">
        <v>200.98</v>
      </c>
      <c r="L4211" s="2">
        <v>45291</v>
      </c>
      <c r="M4211" t="s">
        <v>6</v>
      </c>
    </row>
    <row r="4212" spans="1:13" ht="12.75" customHeight="1" x14ac:dyDescent="0.25">
      <c r="A4212" t="s">
        <v>6208</v>
      </c>
      <c r="B4212" t="s">
        <v>6209</v>
      </c>
      <c r="C4212" s="1">
        <v>38991</v>
      </c>
      <c r="D4212" s="2">
        <v>38991</v>
      </c>
      <c r="E4212" t="s">
        <v>107</v>
      </c>
      <c r="F4212" t="s">
        <v>1482</v>
      </c>
      <c r="G4212" t="s">
        <v>6201</v>
      </c>
      <c r="H4212" s="4">
        <v>-234.08</v>
      </c>
      <c r="I4212" s="4">
        <v>-6.65</v>
      </c>
      <c r="J4212" s="4">
        <v>-82.7</v>
      </c>
      <c r="K4212" s="4">
        <v>-151.38</v>
      </c>
      <c r="L4212" s="2">
        <v>45291</v>
      </c>
      <c r="M4212" t="s">
        <v>6</v>
      </c>
    </row>
    <row r="4213" spans="1:13" ht="12.75" customHeight="1" x14ac:dyDescent="0.25">
      <c r="A4213" t="s">
        <v>6210</v>
      </c>
      <c r="B4213" t="s">
        <v>6211</v>
      </c>
      <c r="C4213" s="1">
        <v>38991</v>
      </c>
      <c r="D4213" s="2">
        <v>38991</v>
      </c>
      <c r="E4213" t="s">
        <v>107</v>
      </c>
      <c r="F4213" t="s">
        <v>1482</v>
      </c>
      <c r="G4213" t="s">
        <v>6201</v>
      </c>
      <c r="H4213" s="4">
        <v>35.07</v>
      </c>
      <c r="I4213" s="4">
        <v>1</v>
      </c>
      <c r="J4213" s="4">
        <v>12.39</v>
      </c>
      <c r="K4213" s="4">
        <v>22.68</v>
      </c>
      <c r="L4213" s="2">
        <v>45291</v>
      </c>
      <c r="M4213" t="s">
        <v>6</v>
      </c>
    </row>
    <row r="4214" spans="1:13" ht="12.75" customHeight="1" x14ac:dyDescent="0.25">
      <c r="A4214" t="s">
        <v>6212</v>
      </c>
      <c r="B4214" t="s">
        <v>2046</v>
      </c>
      <c r="C4214" s="1">
        <v>38991</v>
      </c>
      <c r="D4214" s="2">
        <v>38991</v>
      </c>
      <c r="E4214" t="s">
        <v>107</v>
      </c>
      <c r="F4214" t="s">
        <v>1482</v>
      </c>
      <c r="G4214" t="s">
        <v>6201</v>
      </c>
      <c r="H4214" s="4">
        <v>2360.12</v>
      </c>
      <c r="I4214" s="4">
        <v>67.08</v>
      </c>
      <c r="J4214" s="4">
        <v>834.08</v>
      </c>
      <c r="K4214" s="4">
        <v>1526.04</v>
      </c>
      <c r="L4214" s="2">
        <v>45291</v>
      </c>
      <c r="M4214" t="s">
        <v>6</v>
      </c>
    </row>
    <row r="4215" spans="1:13" ht="12.75" customHeight="1" x14ac:dyDescent="0.25">
      <c r="A4215" t="s">
        <v>6213</v>
      </c>
      <c r="B4215" t="s">
        <v>5910</v>
      </c>
      <c r="C4215" s="1">
        <v>38991</v>
      </c>
      <c r="D4215" s="2">
        <v>38991</v>
      </c>
      <c r="E4215" t="s">
        <v>107</v>
      </c>
      <c r="F4215" t="s">
        <v>1482</v>
      </c>
      <c r="G4215" t="s">
        <v>6201</v>
      </c>
      <c r="H4215" s="4">
        <v>5684.33</v>
      </c>
      <c r="I4215" s="4">
        <v>161.56</v>
      </c>
      <c r="J4215" s="4">
        <v>2008.94</v>
      </c>
      <c r="K4215" s="4">
        <v>3675.39</v>
      </c>
      <c r="L4215" s="2">
        <v>45291</v>
      </c>
      <c r="M4215" t="s">
        <v>6</v>
      </c>
    </row>
    <row r="4216" spans="1:13" ht="12.75" customHeight="1" x14ac:dyDescent="0.25">
      <c r="A4216" t="s">
        <v>6214</v>
      </c>
      <c r="B4216" t="s">
        <v>5910</v>
      </c>
      <c r="C4216" s="1">
        <v>38991</v>
      </c>
      <c r="D4216" s="2">
        <v>38991</v>
      </c>
      <c r="E4216" t="s">
        <v>107</v>
      </c>
      <c r="F4216" t="s">
        <v>1482</v>
      </c>
      <c r="G4216" t="s">
        <v>6201</v>
      </c>
      <c r="H4216" s="4">
        <v>5839.58</v>
      </c>
      <c r="I4216" s="4">
        <v>165.97</v>
      </c>
      <c r="J4216" s="4">
        <v>2063.8000000000002</v>
      </c>
      <c r="K4216" s="4">
        <v>3775.78</v>
      </c>
      <c r="L4216" s="2">
        <v>45291</v>
      </c>
      <c r="M4216" t="s">
        <v>6</v>
      </c>
    </row>
    <row r="4217" spans="1:13" ht="12.75" customHeight="1" x14ac:dyDescent="0.25">
      <c r="A4217" t="s">
        <v>6215</v>
      </c>
      <c r="B4217" t="s">
        <v>5910</v>
      </c>
      <c r="C4217" s="1">
        <v>38991</v>
      </c>
      <c r="D4217" s="2">
        <v>38991</v>
      </c>
      <c r="E4217" t="s">
        <v>107</v>
      </c>
      <c r="F4217" t="s">
        <v>1482</v>
      </c>
      <c r="G4217" t="s">
        <v>6201</v>
      </c>
      <c r="H4217" s="4">
        <v>2433.5300000000002</v>
      </c>
      <c r="I4217" s="4">
        <v>69.16</v>
      </c>
      <c r="J4217" s="4">
        <v>860.06</v>
      </c>
      <c r="K4217" s="4">
        <v>1573.47</v>
      </c>
      <c r="L4217" s="2">
        <v>45291</v>
      </c>
      <c r="M4217" t="s">
        <v>6</v>
      </c>
    </row>
    <row r="4218" spans="1:13" ht="12.75" customHeight="1" x14ac:dyDescent="0.25">
      <c r="A4218" t="s">
        <v>6216</v>
      </c>
      <c r="B4218" t="s">
        <v>5910</v>
      </c>
      <c r="C4218" s="1">
        <v>38991</v>
      </c>
      <c r="D4218" s="2">
        <v>38991</v>
      </c>
      <c r="E4218" t="s">
        <v>107</v>
      </c>
      <c r="F4218" t="s">
        <v>1482</v>
      </c>
      <c r="G4218" t="s">
        <v>6201</v>
      </c>
      <c r="H4218" s="4">
        <v>3097.26</v>
      </c>
      <c r="I4218" s="4">
        <v>88.02</v>
      </c>
      <c r="J4218" s="4">
        <v>1094.71</v>
      </c>
      <c r="K4218" s="4">
        <v>2002.55</v>
      </c>
      <c r="L4218" s="2">
        <v>45291</v>
      </c>
      <c r="M4218" t="s">
        <v>6</v>
      </c>
    </row>
    <row r="4219" spans="1:13" ht="12.75" customHeight="1" x14ac:dyDescent="0.25">
      <c r="A4219" t="s">
        <v>6217</v>
      </c>
      <c r="B4219" t="s">
        <v>223</v>
      </c>
      <c r="C4219" s="1">
        <v>38991</v>
      </c>
      <c r="D4219" s="2">
        <v>38899</v>
      </c>
      <c r="E4219" t="s">
        <v>107</v>
      </c>
      <c r="F4219" t="s">
        <v>1482</v>
      </c>
      <c r="G4219" t="s">
        <v>638</v>
      </c>
      <c r="H4219" s="4">
        <v>-47.83</v>
      </c>
      <c r="I4219" s="4">
        <v>-1.36</v>
      </c>
      <c r="J4219" s="4">
        <v>-17.2</v>
      </c>
      <c r="K4219" s="4">
        <v>-30.63</v>
      </c>
      <c r="L4219" s="2">
        <v>45291</v>
      </c>
      <c r="M4219" t="s">
        <v>6</v>
      </c>
    </row>
    <row r="4220" spans="1:13" ht="12.75" customHeight="1" x14ac:dyDescent="0.25">
      <c r="A4220" t="s">
        <v>6218</v>
      </c>
      <c r="B4220" t="s">
        <v>5912</v>
      </c>
      <c r="C4220" s="1">
        <v>39021</v>
      </c>
      <c r="D4220" s="2">
        <v>39022</v>
      </c>
      <c r="E4220" t="s">
        <v>107</v>
      </c>
      <c r="F4220" t="s">
        <v>1482</v>
      </c>
      <c r="G4220" t="s">
        <v>6219</v>
      </c>
      <c r="H4220" s="4">
        <v>7893.81</v>
      </c>
      <c r="I4220" s="4">
        <v>224.12</v>
      </c>
      <c r="J4220" s="4">
        <v>2776.52</v>
      </c>
      <c r="K4220" s="4">
        <v>5117.29</v>
      </c>
      <c r="L4220" s="2">
        <v>45291</v>
      </c>
      <c r="M4220" t="s">
        <v>6</v>
      </c>
    </row>
    <row r="4221" spans="1:13" ht="12.75" customHeight="1" x14ac:dyDescent="0.25">
      <c r="A4221" t="s">
        <v>6220</v>
      </c>
      <c r="B4221" t="s">
        <v>5915</v>
      </c>
      <c r="C4221" s="1">
        <v>39021</v>
      </c>
      <c r="D4221" s="2">
        <v>39022</v>
      </c>
      <c r="E4221" t="s">
        <v>107</v>
      </c>
      <c r="F4221" t="s">
        <v>1482</v>
      </c>
      <c r="G4221" t="s">
        <v>6219</v>
      </c>
      <c r="H4221" s="4">
        <v>732.66</v>
      </c>
      <c r="I4221" s="4">
        <v>20.8</v>
      </c>
      <c r="J4221" s="4">
        <v>257.64</v>
      </c>
      <c r="K4221" s="4">
        <v>475.02</v>
      </c>
      <c r="L4221" s="2">
        <v>45291</v>
      </c>
      <c r="M4221" t="s">
        <v>6</v>
      </c>
    </row>
    <row r="4222" spans="1:13" ht="12.75" customHeight="1" x14ac:dyDescent="0.25">
      <c r="A4222" t="s">
        <v>6221</v>
      </c>
      <c r="B4222" t="s">
        <v>5912</v>
      </c>
      <c r="C4222" s="1">
        <v>39051</v>
      </c>
      <c r="D4222" s="2">
        <v>39052</v>
      </c>
      <c r="E4222" t="s">
        <v>107</v>
      </c>
      <c r="F4222" t="s">
        <v>1482</v>
      </c>
      <c r="G4222" t="s">
        <v>560</v>
      </c>
      <c r="H4222" s="4">
        <v>7601.08</v>
      </c>
      <c r="I4222" s="4">
        <v>215.59</v>
      </c>
      <c r="J4222" s="4">
        <v>2660.59</v>
      </c>
      <c r="K4222" s="4">
        <v>4940.49</v>
      </c>
      <c r="L4222" s="2">
        <v>45291</v>
      </c>
      <c r="M4222" t="s">
        <v>6</v>
      </c>
    </row>
    <row r="4223" spans="1:13" ht="12.75" customHeight="1" x14ac:dyDescent="0.25">
      <c r="A4223" t="s">
        <v>6222</v>
      </c>
      <c r="B4223" t="s">
        <v>5915</v>
      </c>
      <c r="C4223" s="1">
        <v>39051</v>
      </c>
      <c r="D4223" s="2">
        <v>39052</v>
      </c>
      <c r="E4223" t="s">
        <v>107</v>
      </c>
      <c r="F4223" t="s">
        <v>1482</v>
      </c>
      <c r="G4223" t="s">
        <v>560</v>
      </c>
      <c r="H4223" s="4">
        <v>576.66</v>
      </c>
      <c r="I4223" s="4">
        <v>16.36</v>
      </c>
      <c r="J4223" s="4">
        <v>201.8</v>
      </c>
      <c r="K4223" s="4">
        <v>374.86</v>
      </c>
      <c r="L4223" s="2">
        <v>45291</v>
      </c>
      <c r="M4223" t="s">
        <v>6</v>
      </c>
    </row>
    <row r="4224" spans="1:13" ht="12.75" customHeight="1" x14ac:dyDescent="0.25">
      <c r="A4224" t="s">
        <v>6223</v>
      </c>
      <c r="B4224" t="s">
        <v>5954</v>
      </c>
      <c r="C4224" s="1">
        <v>39051</v>
      </c>
      <c r="D4224" s="2">
        <v>39052</v>
      </c>
      <c r="E4224" t="s">
        <v>107</v>
      </c>
      <c r="F4224" t="s">
        <v>1482</v>
      </c>
      <c r="G4224" t="s">
        <v>560</v>
      </c>
      <c r="H4224" s="4">
        <v>1330.54</v>
      </c>
      <c r="I4224" s="4">
        <v>37.74</v>
      </c>
      <c r="J4224" s="4">
        <v>465.73</v>
      </c>
      <c r="K4224" s="4">
        <v>864.81</v>
      </c>
      <c r="L4224" s="2">
        <v>45291</v>
      </c>
      <c r="M4224" t="s">
        <v>6</v>
      </c>
    </row>
    <row r="4225" spans="1:13" ht="12.75" customHeight="1" x14ac:dyDescent="0.25">
      <c r="A4225" t="s">
        <v>6224</v>
      </c>
      <c r="B4225" t="s">
        <v>5809</v>
      </c>
      <c r="C4225" s="1">
        <v>39082</v>
      </c>
      <c r="D4225" s="2">
        <v>39083</v>
      </c>
      <c r="E4225" t="s">
        <v>107</v>
      </c>
      <c r="F4225" t="s">
        <v>1482</v>
      </c>
      <c r="G4225" t="s">
        <v>771</v>
      </c>
      <c r="H4225" s="4">
        <v>4384.6899999999996</v>
      </c>
      <c r="I4225" s="4">
        <v>124.24</v>
      </c>
      <c r="J4225" s="4">
        <v>1527.29</v>
      </c>
      <c r="K4225" s="4">
        <v>2857.4</v>
      </c>
      <c r="L4225" s="2">
        <v>45291</v>
      </c>
      <c r="M4225" t="s">
        <v>6</v>
      </c>
    </row>
    <row r="4226" spans="1:13" ht="12.75" customHeight="1" x14ac:dyDescent="0.25">
      <c r="A4226" t="s">
        <v>6225</v>
      </c>
      <c r="B4226" t="s">
        <v>6226</v>
      </c>
      <c r="C4226" s="1">
        <v>39082</v>
      </c>
      <c r="D4226" s="2">
        <v>39083</v>
      </c>
      <c r="E4226" t="s">
        <v>107</v>
      </c>
      <c r="F4226" t="s">
        <v>1482</v>
      </c>
      <c r="G4226" t="s">
        <v>771</v>
      </c>
      <c r="H4226" s="4">
        <v>11.21</v>
      </c>
      <c r="I4226" s="4">
        <v>0.31</v>
      </c>
      <c r="J4226" s="4">
        <v>4</v>
      </c>
      <c r="K4226" s="4">
        <v>7.21</v>
      </c>
      <c r="L4226" s="2">
        <v>45291</v>
      </c>
      <c r="M4226" t="s">
        <v>6</v>
      </c>
    </row>
    <row r="4227" spans="1:13" ht="12.75" customHeight="1" x14ac:dyDescent="0.25">
      <c r="A4227" t="s">
        <v>6227</v>
      </c>
      <c r="B4227" t="s">
        <v>6228</v>
      </c>
      <c r="C4227" s="1">
        <v>39082</v>
      </c>
      <c r="D4227" s="2">
        <v>39083</v>
      </c>
      <c r="E4227" t="s">
        <v>107</v>
      </c>
      <c r="F4227" t="s">
        <v>1482</v>
      </c>
      <c r="G4227" t="s">
        <v>771</v>
      </c>
      <c r="H4227" s="4">
        <v>614.17999999999995</v>
      </c>
      <c r="I4227" s="4">
        <v>17.41</v>
      </c>
      <c r="J4227" s="4">
        <v>213.89</v>
      </c>
      <c r="K4227" s="4">
        <v>400.29</v>
      </c>
      <c r="L4227" s="2">
        <v>45291</v>
      </c>
      <c r="M4227" t="s">
        <v>6</v>
      </c>
    </row>
    <row r="4228" spans="1:13" ht="12.75" customHeight="1" x14ac:dyDescent="0.25">
      <c r="A4228" t="s">
        <v>6229</v>
      </c>
      <c r="B4228" t="s">
        <v>6226</v>
      </c>
      <c r="C4228" s="1">
        <v>39082</v>
      </c>
      <c r="D4228" s="2">
        <v>39083</v>
      </c>
      <c r="E4228" t="s">
        <v>107</v>
      </c>
      <c r="F4228" t="s">
        <v>1482</v>
      </c>
      <c r="G4228" t="s">
        <v>771</v>
      </c>
      <c r="H4228" s="4">
        <v>15.16</v>
      </c>
      <c r="I4228" s="4">
        <v>0.43</v>
      </c>
      <c r="J4228" s="4">
        <v>5.24</v>
      </c>
      <c r="K4228" s="4">
        <v>9.92</v>
      </c>
      <c r="L4228" s="2">
        <v>45291</v>
      </c>
      <c r="M4228" t="s">
        <v>6</v>
      </c>
    </row>
    <row r="4229" spans="1:13" ht="12.75" customHeight="1" x14ac:dyDescent="0.25">
      <c r="A4229" t="s">
        <v>6230</v>
      </c>
      <c r="B4229" t="s">
        <v>6231</v>
      </c>
      <c r="C4229" s="1">
        <v>39082</v>
      </c>
      <c r="D4229" s="2">
        <v>39083</v>
      </c>
      <c r="E4229" t="s">
        <v>107</v>
      </c>
      <c r="F4229" t="s">
        <v>1482</v>
      </c>
      <c r="G4229" t="s">
        <v>771</v>
      </c>
      <c r="H4229" s="4">
        <v>5.01</v>
      </c>
      <c r="I4229" s="4">
        <v>0.14000000000000001</v>
      </c>
      <c r="J4229" s="4">
        <v>1.75</v>
      </c>
      <c r="K4229" s="4">
        <v>3.26</v>
      </c>
      <c r="L4229" s="2">
        <v>45291</v>
      </c>
      <c r="M4229" t="s">
        <v>6</v>
      </c>
    </row>
    <row r="4230" spans="1:13" ht="12.75" customHeight="1" x14ac:dyDescent="0.25">
      <c r="A4230" t="s">
        <v>6232</v>
      </c>
      <c r="B4230" t="s">
        <v>6233</v>
      </c>
      <c r="C4230" s="1">
        <v>39082</v>
      </c>
      <c r="D4230" s="2">
        <v>39083</v>
      </c>
      <c r="E4230" t="s">
        <v>107</v>
      </c>
      <c r="F4230" t="s">
        <v>1482</v>
      </c>
      <c r="G4230" t="s">
        <v>771</v>
      </c>
      <c r="H4230" s="4">
        <v>11.21</v>
      </c>
      <c r="I4230" s="4">
        <v>0.31</v>
      </c>
      <c r="J4230" s="4">
        <v>4</v>
      </c>
      <c r="K4230" s="4">
        <v>7.21</v>
      </c>
      <c r="L4230" s="2">
        <v>45291</v>
      </c>
      <c r="M4230" t="s">
        <v>6</v>
      </c>
    </row>
    <row r="4231" spans="1:13" ht="12.75" customHeight="1" x14ac:dyDescent="0.25">
      <c r="A4231" t="s">
        <v>6234</v>
      </c>
      <c r="B4231" t="s">
        <v>6235</v>
      </c>
      <c r="C4231" s="1">
        <v>39082</v>
      </c>
      <c r="D4231" s="2">
        <v>39083</v>
      </c>
      <c r="E4231" t="s">
        <v>107</v>
      </c>
      <c r="F4231" t="s">
        <v>1482</v>
      </c>
      <c r="G4231" t="s">
        <v>771</v>
      </c>
      <c r="H4231" s="4">
        <v>2298.73</v>
      </c>
      <c r="I4231" s="4">
        <v>65.13</v>
      </c>
      <c r="J4231" s="4">
        <v>800.81</v>
      </c>
      <c r="K4231" s="4">
        <v>1497.92</v>
      </c>
      <c r="L4231" s="2">
        <v>45291</v>
      </c>
      <c r="M4231" t="s">
        <v>6</v>
      </c>
    </row>
    <row r="4232" spans="1:13" ht="12.75" customHeight="1" x14ac:dyDescent="0.25">
      <c r="A4232" t="s">
        <v>6236</v>
      </c>
      <c r="B4232" t="s">
        <v>6237</v>
      </c>
      <c r="C4232" s="1">
        <v>39082</v>
      </c>
      <c r="D4232" s="2">
        <v>39083</v>
      </c>
      <c r="E4232" t="s">
        <v>107</v>
      </c>
      <c r="F4232" t="s">
        <v>1482</v>
      </c>
      <c r="G4232" t="s">
        <v>771</v>
      </c>
      <c r="H4232" s="4">
        <v>1271</v>
      </c>
      <c r="I4232" s="4">
        <v>36.01</v>
      </c>
      <c r="J4232" s="4">
        <v>442.74</v>
      </c>
      <c r="K4232" s="4">
        <v>828.26</v>
      </c>
      <c r="L4232" s="2">
        <v>45291</v>
      </c>
      <c r="M4232" t="s">
        <v>6</v>
      </c>
    </row>
    <row r="4233" spans="1:13" ht="12.75" customHeight="1" x14ac:dyDescent="0.25">
      <c r="A4233" t="s">
        <v>6238</v>
      </c>
      <c r="B4233" t="s">
        <v>6053</v>
      </c>
      <c r="C4233" s="1">
        <v>39082</v>
      </c>
      <c r="D4233" s="2">
        <v>39083</v>
      </c>
      <c r="E4233" t="s">
        <v>107</v>
      </c>
      <c r="F4233" t="s">
        <v>1482</v>
      </c>
      <c r="G4233" t="s">
        <v>771</v>
      </c>
      <c r="H4233" s="4">
        <v>214.82</v>
      </c>
      <c r="I4233" s="4">
        <v>6.08</v>
      </c>
      <c r="J4233" s="4">
        <v>74.89</v>
      </c>
      <c r="K4233" s="4">
        <v>139.93</v>
      </c>
      <c r="L4233" s="2">
        <v>45291</v>
      </c>
      <c r="M4233" t="s">
        <v>6</v>
      </c>
    </row>
    <row r="4234" spans="1:13" ht="12.75" customHeight="1" x14ac:dyDescent="0.25">
      <c r="A4234" t="s">
        <v>6239</v>
      </c>
      <c r="B4234" t="s">
        <v>6053</v>
      </c>
      <c r="C4234" s="1">
        <v>39082</v>
      </c>
      <c r="D4234" s="2">
        <v>39083</v>
      </c>
      <c r="E4234" t="s">
        <v>107</v>
      </c>
      <c r="F4234" t="s">
        <v>1482</v>
      </c>
      <c r="G4234" t="s">
        <v>771</v>
      </c>
      <c r="H4234" s="4">
        <v>175.37</v>
      </c>
      <c r="I4234" s="4">
        <v>4.97</v>
      </c>
      <c r="J4234" s="4">
        <v>60.99</v>
      </c>
      <c r="K4234" s="4">
        <v>114.38</v>
      </c>
      <c r="L4234" s="2">
        <v>45291</v>
      </c>
      <c r="M4234" t="s">
        <v>6</v>
      </c>
    </row>
    <row r="4235" spans="1:13" ht="12.75" customHeight="1" x14ac:dyDescent="0.25">
      <c r="A4235" t="s">
        <v>6240</v>
      </c>
      <c r="B4235" t="s">
        <v>2046</v>
      </c>
      <c r="C4235" s="1">
        <v>39082</v>
      </c>
      <c r="D4235" s="2">
        <v>39083</v>
      </c>
      <c r="E4235" t="s">
        <v>107</v>
      </c>
      <c r="F4235" t="s">
        <v>1482</v>
      </c>
      <c r="G4235" t="s">
        <v>771</v>
      </c>
      <c r="H4235" s="4">
        <v>4291.79</v>
      </c>
      <c r="I4235" s="4">
        <v>121.6</v>
      </c>
      <c r="J4235" s="4">
        <v>1495.04</v>
      </c>
      <c r="K4235" s="4">
        <v>2796.75</v>
      </c>
      <c r="L4235" s="2">
        <v>45291</v>
      </c>
      <c r="M4235" t="s">
        <v>6</v>
      </c>
    </row>
    <row r="4236" spans="1:13" ht="12.75" customHeight="1" x14ac:dyDescent="0.25">
      <c r="A4236" t="s">
        <v>6241</v>
      </c>
      <c r="B4236" t="s">
        <v>6242</v>
      </c>
      <c r="C4236" s="1">
        <v>39082</v>
      </c>
      <c r="D4236" s="2">
        <v>39083</v>
      </c>
      <c r="E4236" t="s">
        <v>107</v>
      </c>
      <c r="F4236" t="s">
        <v>1482</v>
      </c>
      <c r="G4236" t="s">
        <v>771</v>
      </c>
      <c r="H4236" s="4">
        <v>2857.23</v>
      </c>
      <c r="I4236" s="4">
        <v>80.95</v>
      </c>
      <c r="J4236" s="4">
        <v>995.35</v>
      </c>
      <c r="K4236" s="4">
        <v>1861.88</v>
      </c>
      <c r="L4236" s="2">
        <v>45291</v>
      </c>
      <c r="M4236" t="s">
        <v>6</v>
      </c>
    </row>
    <row r="4237" spans="1:13" ht="12.75" customHeight="1" x14ac:dyDescent="0.25">
      <c r="A4237" t="s">
        <v>6243</v>
      </c>
      <c r="B4237" t="s">
        <v>6242</v>
      </c>
      <c r="C4237" s="1">
        <v>39082</v>
      </c>
      <c r="D4237" s="2">
        <v>39083</v>
      </c>
      <c r="E4237" t="s">
        <v>107</v>
      </c>
      <c r="F4237" t="s">
        <v>1482</v>
      </c>
      <c r="G4237" t="s">
        <v>771</v>
      </c>
      <c r="H4237" s="4">
        <v>88.94</v>
      </c>
      <c r="I4237" s="4">
        <v>2.52</v>
      </c>
      <c r="J4237" s="4">
        <v>31.01</v>
      </c>
      <c r="K4237" s="4">
        <v>57.93</v>
      </c>
      <c r="L4237" s="2">
        <v>45291</v>
      </c>
      <c r="M4237" t="s">
        <v>6</v>
      </c>
    </row>
    <row r="4238" spans="1:13" ht="12.75" customHeight="1" x14ac:dyDescent="0.25">
      <c r="A4238" t="s">
        <v>6244</v>
      </c>
      <c r="B4238" t="s">
        <v>6242</v>
      </c>
      <c r="C4238" s="1">
        <v>39082</v>
      </c>
      <c r="D4238" s="2">
        <v>39083</v>
      </c>
      <c r="E4238" t="s">
        <v>107</v>
      </c>
      <c r="F4238" t="s">
        <v>1482</v>
      </c>
      <c r="G4238" t="s">
        <v>771</v>
      </c>
      <c r="H4238" s="4">
        <v>1045.8800000000001</v>
      </c>
      <c r="I4238" s="4">
        <v>29.63</v>
      </c>
      <c r="J4238" s="4">
        <v>364.35</v>
      </c>
      <c r="K4238" s="4">
        <v>681.53</v>
      </c>
      <c r="L4238" s="2">
        <v>45291</v>
      </c>
      <c r="M4238" t="s">
        <v>6</v>
      </c>
    </row>
    <row r="4239" spans="1:13" ht="12.75" customHeight="1" x14ac:dyDescent="0.25">
      <c r="A4239" t="s">
        <v>6245</v>
      </c>
      <c r="B4239" t="s">
        <v>5912</v>
      </c>
      <c r="C4239" s="1">
        <v>39082</v>
      </c>
      <c r="D4239" s="2">
        <v>39083</v>
      </c>
      <c r="E4239" t="s">
        <v>107</v>
      </c>
      <c r="F4239" t="s">
        <v>1482</v>
      </c>
      <c r="G4239" t="s">
        <v>771</v>
      </c>
      <c r="H4239" s="4">
        <v>10776.36</v>
      </c>
      <c r="I4239" s="4">
        <v>305.33</v>
      </c>
      <c r="J4239" s="4">
        <v>3753.81</v>
      </c>
      <c r="K4239" s="4">
        <v>7022.55</v>
      </c>
      <c r="L4239" s="2">
        <v>45291</v>
      </c>
      <c r="M4239" t="s">
        <v>6</v>
      </c>
    </row>
    <row r="4240" spans="1:13" ht="12.75" customHeight="1" x14ac:dyDescent="0.25">
      <c r="A4240" t="s">
        <v>6246</v>
      </c>
      <c r="B4240" t="s">
        <v>5947</v>
      </c>
      <c r="C4240" s="1">
        <v>39082</v>
      </c>
      <c r="D4240" s="2">
        <v>39083</v>
      </c>
      <c r="E4240" t="s">
        <v>107</v>
      </c>
      <c r="F4240" t="s">
        <v>1482</v>
      </c>
      <c r="G4240" t="s">
        <v>771</v>
      </c>
      <c r="H4240" s="4">
        <v>217.06</v>
      </c>
      <c r="I4240" s="4">
        <v>6.15</v>
      </c>
      <c r="J4240" s="4">
        <v>75.59</v>
      </c>
      <c r="K4240" s="4">
        <v>141.47</v>
      </c>
      <c r="L4240" s="2">
        <v>45291</v>
      </c>
      <c r="M4240" t="s">
        <v>6</v>
      </c>
    </row>
    <row r="4241" spans="1:13" ht="12.75" customHeight="1" x14ac:dyDescent="0.25">
      <c r="A4241" t="s">
        <v>6247</v>
      </c>
      <c r="B4241" t="s">
        <v>6248</v>
      </c>
      <c r="C4241" s="1">
        <v>39082</v>
      </c>
      <c r="D4241" s="2">
        <v>39083</v>
      </c>
      <c r="E4241" t="s">
        <v>107</v>
      </c>
      <c r="F4241" t="s">
        <v>1482</v>
      </c>
      <c r="G4241" t="s">
        <v>771</v>
      </c>
      <c r="H4241" s="4">
        <v>-186.26</v>
      </c>
      <c r="I4241" s="4">
        <v>-5.28</v>
      </c>
      <c r="J4241" s="4">
        <v>-64.959999999999994</v>
      </c>
      <c r="K4241" s="4">
        <v>-121.3</v>
      </c>
      <c r="L4241" s="2">
        <v>45291</v>
      </c>
      <c r="M4241" t="s">
        <v>6</v>
      </c>
    </row>
    <row r="4242" spans="1:13" ht="12.75" customHeight="1" x14ac:dyDescent="0.25">
      <c r="A4242" t="s">
        <v>6249</v>
      </c>
      <c r="B4242" t="s">
        <v>5912</v>
      </c>
      <c r="C4242" s="1">
        <v>39113</v>
      </c>
      <c r="D4242" s="2">
        <v>39114</v>
      </c>
      <c r="E4242" t="s">
        <v>107</v>
      </c>
      <c r="F4242" t="s">
        <v>1482</v>
      </c>
      <c r="G4242" t="s">
        <v>6250</v>
      </c>
      <c r="H4242" s="4">
        <v>6026.16</v>
      </c>
      <c r="I4242" s="4">
        <v>170.57</v>
      </c>
      <c r="J4242" s="4">
        <v>2088.7800000000002</v>
      </c>
      <c r="K4242" s="4">
        <v>3937.38</v>
      </c>
      <c r="L4242" s="2">
        <v>45291</v>
      </c>
      <c r="M4242" t="s">
        <v>6</v>
      </c>
    </row>
    <row r="4243" spans="1:13" ht="12.75" customHeight="1" x14ac:dyDescent="0.25">
      <c r="A4243" t="s">
        <v>6251</v>
      </c>
      <c r="B4243" t="s">
        <v>5915</v>
      </c>
      <c r="C4243" s="1">
        <v>39113</v>
      </c>
      <c r="D4243" s="2">
        <v>39114</v>
      </c>
      <c r="E4243" t="s">
        <v>107</v>
      </c>
      <c r="F4243" t="s">
        <v>1482</v>
      </c>
      <c r="G4243" t="s">
        <v>6250</v>
      </c>
      <c r="H4243" s="4">
        <v>952.04</v>
      </c>
      <c r="I4243" s="4">
        <v>26.95</v>
      </c>
      <c r="J4243" s="4">
        <v>330.01</v>
      </c>
      <c r="K4243" s="4">
        <v>622.03</v>
      </c>
      <c r="L4243" s="2">
        <v>45291</v>
      </c>
      <c r="M4243" t="s">
        <v>6</v>
      </c>
    </row>
    <row r="4244" spans="1:13" ht="12.75" customHeight="1" x14ac:dyDescent="0.25">
      <c r="A4244" t="s">
        <v>6252</v>
      </c>
      <c r="B4244" t="s">
        <v>5954</v>
      </c>
      <c r="C4244" s="1">
        <v>39113</v>
      </c>
      <c r="D4244" s="2">
        <v>39114</v>
      </c>
      <c r="E4244" t="s">
        <v>107</v>
      </c>
      <c r="F4244" t="s">
        <v>1482</v>
      </c>
      <c r="G4244" t="s">
        <v>6250</v>
      </c>
      <c r="H4244" s="4">
        <v>1262.18</v>
      </c>
      <c r="I4244" s="4">
        <v>35.729999999999997</v>
      </c>
      <c r="J4244" s="4">
        <v>437.47</v>
      </c>
      <c r="K4244" s="4">
        <v>824.71</v>
      </c>
      <c r="L4244" s="2">
        <v>45291</v>
      </c>
      <c r="M4244" t="s">
        <v>6</v>
      </c>
    </row>
    <row r="4245" spans="1:13" ht="12.75" customHeight="1" x14ac:dyDescent="0.25">
      <c r="A4245" t="s">
        <v>6253</v>
      </c>
      <c r="B4245" t="s">
        <v>6254</v>
      </c>
      <c r="C4245" s="1">
        <v>39113</v>
      </c>
      <c r="D4245" s="2">
        <v>39114</v>
      </c>
      <c r="E4245" t="s">
        <v>107</v>
      </c>
      <c r="F4245" t="s">
        <v>1482</v>
      </c>
      <c r="G4245" t="s">
        <v>6250</v>
      </c>
      <c r="H4245" s="4">
        <v>2135.19</v>
      </c>
      <c r="I4245" s="4">
        <v>60.44</v>
      </c>
      <c r="J4245" s="4">
        <v>740.1</v>
      </c>
      <c r="K4245" s="4">
        <v>1395.09</v>
      </c>
      <c r="L4245" s="2">
        <v>45291</v>
      </c>
      <c r="M4245" t="s">
        <v>6</v>
      </c>
    </row>
    <row r="4246" spans="1:13" ht="12.75" customHeight="1" x14ac:dyDescent="0.25">
      <c r="A4246" t="s">
        <v>6255</v>
      </c>
      <c r="B4246" t="s">
        <v>5912</v>
      </c>
      <c r="C4246" s="1">
        <v>39141</v>
      </c>
      <c r="D4246" s="2">
        <v>39142</v>
      </c>
      <c r="E4246" t="s">
        <v>107</v>
      </c>
      <c r="F4246" t="s">
        <v>1482</v>
      </c>
      <c r="G4246" t="s">
        <v>6256</v>
      </c>
      <c r="H4246" s="4">
        <v>10795.24</v>
      </c>
      <c r="I4246" s="4">
        <v>305.25</v>
      </c>
      <c r="J4246" s="4">
        <v>3723.68</v>
      </c>
      <c r="K4246" s="4">
        <v>7071.56</v>
      </c>
      <c r="L4246" s="2">
        <v>45291</v>
      </c>
      <c r="M4246" t="s">
        <v>6</v>
      </c>
    </row>
    <row r="4247" spans="1:13" ht="12.75" customHeight="1" x14ac:dyDescent="0.25">
      <c r="A4247" t="s">
        <v>6257</v>
      </c>
      <c r="B4247" t="s">
        <v>5915</v>
      </c>
      <c r="C4247" s="1">
        <v>39141</v>
      </c>
      <c r="D4247" s="2">
        <v>39142</v>
      </c>
      <c r="E4247" t="s">
        <v>107</v>
      </c>
      <c r="F4247" t="s">
        <v>1482</v>
      </c>
      <c r="G4247" t="s">
        <v>6256</v>
      </c>
      <c r="H4247" s="4">
        <v>1153.6099999999999</v>
      </c>
      <c r="I4247" s="4">
        <v>32.619999999999997</v>
      </c>
      <c r="J4247" s="4">
        <v>397.9</v>
      </c>
      <c r="K4247" s="4">
        <v>755.71</v>
      </c>
      <c r="L4247" s="2">
        <v>45291</v>
      </c>
      <c r="M4247" t="s">
        <v>6</v>
      </c>
    </row>
    <row r="4248" spans="1:13" ht="12.75" customHeight="1" x14ac:dyDescent="0.25">
      <c r="A4248" t="s">
        <v>6258</v>
      </c>
      <c r="B4248" t="s">
        <v>6259</v>
      </c>
      <c r="C4248" s="1">
        <v>39172</v>
      </c>
      <c r="D4248" s="2">
        <v>39173</v>
      </c>
      <c r="E4248" t="s">
        <v>107</v>
      </c>
      <c r="F4248" t="s">
        <v>1482</v>
      </c>
      <c r="G4248" t="s">
        <v>6260</v>
      </c>
      <c r="H4248" s="4">
        <v>2255</v>
      </c>
      <c r="I4248" s="4">
        <v>63.7</v>
      </c>
      <c r="J4248" s="4">
        <v>774.04</v>
      </c>
      <c r="K4248" s="4">
        <v>1480.96</v>
      </c>
      <c r="L4248" s="2">
        <v>45291</v>
      </c>
      <c r="M4248" t="s">
        <v>6</v>
      </c>
    </row>
    <row r="4249" spans="1:13" ht="12.75" customHeight="1" x14ac:dyDescent="0.25">
      <c r="A4249" t="s">
        <v>6261</v>
      </c>
      <c r="B4249" t="s">
        <v>6262</v>
      </c>
      <c r="C4249" s="1">
        <v>39172</v>
      </c>
      <c r="D4249" s="2">
        <v>39173</v>
      </c>
      <c r="E4249" t="s">
        <v>107</v>
      </c>
      <c r="F4249" t="s">
        <v>1482</v>
      </c>
      <c r="G4249" t="s">
        <v>6260</v>
      </c>
      <c r="H4249" s="4">
        <v>13.45</v>
      </c>
      <c r="I4249" s="4">
        <v>0.38</v>
      </c>
      <c r="J4249" s="4">
        <v>4.63</v>
      </c>
      <c r="K4249" s="4">
        <v>8.82</v>
      </c>
      <c r="L4249" s="2">
        <v>45291</v>
      </c>
      <c r="M4249" t="s">
        <v>6</v>
      </c>
    </row>
    <row r="4250" spans="1:13" ht="12.75" customHeight="1" x14ac:dyDescent="0.25">
      <c r="A4250" t="s">
        <v>6263</v>
      </c>
      <c r="B4250" t="s">
        <v>2046</v>
      </c>
      <c r="C4250" s="1">
        <v>39172</v>
      </c>
      <c r="D4250" s="2">
        <v>39173</v>
      </c>
      <c r="E4250" t="s">
        <v>107</v>
      </c>
      <c r="F4250" t="s">
        <v>1482</v>
      </c>
      <c r="G4250" t="s">
        <v>6260</v>
      </c>
      <c r="H4250" s="4">
        <v>2068.4499999999998</v>
      </c>
      <c r="I4250" s="4">
        <v>58.43</v>
      </c>
      <c r="J4250" s="4">
        <v>710.02</v>
      </c>
      <c r="K4250" s="4">
        <v>1358.43</v>
      </c>
      <c r="L4250" s="2">
        <v>45291</v>
      </c>
      <c r="M4250" t="s">
        <v>6</v>
      </c>
    </row>
    <row r="4251" spans="1:13" ht="12.75" customHeight="1" x14ac:dyDescent="0.25">
      <c r="A4251" t="s">
        <v>6264</v>
      </c>
      <c r="B4251" t="s">
        <v>5910</v>
      </c>
      <c r="C4251" s="1">
        <v>39172</v>
      </c>
      <c r="D4251" s="2">
        <v>39173</v>
      </c>
      <c r="E4251" t="s">
        <v>107</v>
      </c>
      <c r="F4251" t="s">
        <v>1482</v>
      </c>
      <c r="G4251" t="s">
        <v>6260</v>
      </c>
      <c r="H4251" s="4">
        <v>16225.76</v>
      </c>
      <c r="I4251" s="4">
        <v>458.33</v>
      </c>
      <c r="J4251" s="4">
        <v>5569.52</v>
      </c>
      <c r="K4251" s="4">
        <v>10656.24</v>
      </c>
      <c r="L4251" s="2">
        <v>45291</v>
      </c>
      <c r="M4251" t="s">
        <v>6</v>
      </c>
    </row>
    <row r="4252" spans="1:13" ht="12.75" customHeight="1" x14ac:dyDescent="0.25">
      <c r="A4252" t="s">
        <v>6265</v>
      </c>
      <c r="B4252" t="s">
        <v>5910</v>
      </c>
      <c r="C4252" s="1">
        <v>39172</v>
      </c>
      <c r="D4252" s="2">
        <v>39173</v>
      </c>
      <c r="E4252" t="s">
        <v>107</v>
      </c>
      <c r="F4252" t="s">
        <v>1482</v>
      </c>
      <c r="G4252" t="s">
        <v>6260</v>
      </c>
      <c r="H4252" s="4">
        <v>3806.47</v>
      </c>
      <c r="I4252" s="4">
        <v>107.52</v>
      </c>
      <c r="J4252" s="4">
        <v>1306.57</v>
      </c>
      <c r="K4252" s="4">
        <v>2499.9</v>
      </c>
      <c r="L4252" s="2">
        <v>45291</v>
      </c>
      <c r="M4252" t="s">
        <v>6</v>
      </c>
    </row>
    <row r="4253" spans="1:13" ht="12.75" customHeight="1" x14ac:dyDescent="0.25">
      <c r="A4253" t="s">
        <v>6266</v>
      </c>
      <c r="B4253" t="s">
        <v>5910</v>
      </c>
      <c r="C4253" s="1">
        <v>39172</v>
      </c>
      <c r="D4253" s="2">
        <v>39173</v>
      </c>
      <c r="E4253" t="s">
        <v>107</v>
      </c>
      <c r="F4253" t="s">
        <v>1482</v>
      </c>
      <c r="G4253" t="s">
        <v>6260</v>
      </c>
      <c r="H4253" s="4">
        <v>12123.03</v>
      </c>
      <c r="I4253" s="4">
        <v>342.45</v>
      </c>
      <c r="J4253" s="4">
        <v>4161.21</v>
      </c>
      <c r="K4253" s="4">
        <v>7961.82</v>
      </c>
      <c r="L4253" s="2">
        <v>45291</v>
      </c>
      <c r="M4253" t="s">
        <v>6</v>
      </c>
    </row>
    <row r="4254" spans="1:13" ht="12.75" customHeight="1" x14ac:dyDescent="0.25">
      <c r="A4254" t="s">
        <v>6267</v>
      </c>
      <c r="B4254" t="s">
        <v>5910</v>
      </c>
      <c r="C4254" s="1">
        <v>39172</v>
      </c>
      <c r="D4254" s="2">
        <v>39173</v>
      </c>
      <c r="E4254" t="s">
        <v>107</v>
      </c>
      <c r="F4254" t="s">
        <v>1482</v>
      </c>
      <c r="G4254" t="s">
        <v>6260</v>
      </c>
      <c r="H4254" s="4">
        <v>15756.47</v>
      </c>
      <c r="I4254" s="4">
        <v>445.08</v>
      </c>
      <c r="J4254" s="4">
        <v>5408.38</v>
      </c>
      <c r="K4254" s="4">
        <v>10348.09</v>
      </c>
      <c r="L4254" s="2">
        <v>45291</v>
      </c>
      <c r="M4254" t="s">
        <v>6</v>
      </c>
    </row>
    <row r="4255" spans="1:13" ht="12.75" customHeight="1" x14ac:dyDescent="0.25">
      <c r="A4255" t="s">
        <v>6268</v>
      </c>
      <c r="B4255" t="s">
        <v>5910</v>
      </c>
      <c r="C4255" s="1">
        <v>39172</v>
      </c>
      <c r="D4255" s="2">
        <v>39173</v>
      </c>
      <c r="E4255" t="s">
        <v>107</v>
      </c>
      <c r="F4255" t="s">
        <v>1482</v>
      </c>
      <c r="G4255" t="s">
        <v>6260</v>
      </c>
      <c r="H4255" s="4">
        <v>1939.49</v>
      </c>
      <c r="I4255" s="4">
        <v>54.79</v>
      </c>
      <c r="J4255" s="4">
        <v>665.73</v>
      </c>
      <c r="K4255" s="4">
        <v>1273.76</v>
      </c>
      <c r="L4255" s="2">
        <v>45291</v>
      </c>
      <c r="M4255" t="s">
        <v>6</v>
      </c>
    </row>
    <row r="4256" spans="1:13" ht="12.75" customHeight="1" x14ac:dyDescent="0.25">
      <c r="A4256" t="s">
        <v>6269</v>
      </c>
      <c r="B4256" t="s">
        <v>5912</v>
      </c>
      <c r="C4256" s="1">
        <v>39172</v>
      </c>
      <c r="D4256" s="2">
        <v>39173</v>
      </c>
      <c r="E4256" t="s">
        <v>107</v>
      </c>
      <c r="F4256" t="s">
        <v>1482</v>
      </c>
      <c r="G4256" t="s">
        <v>6260</v>
      </c>
      <c r="H4256" s="4">
        <v>16759.8</v>
      </c>
      <c r="I4256" s="4">
        <v>473.42</v>
      </c>
      <c r="J4256" s="4">
        <v>5752.82</v>
      </c>
      <c r="K4256" s="4">
        <v>11006.98</v>
      </c>
      <c r="L4256" s="2">
        <v>45291</v>
      </c>
      <c r="M4256" t="s">
        <v>6</v>
      </c>
    </row>
    <row r="4257" spans="1:13" ht="12.75" customHeight="1" x14ac:dyDescent="0.25">
      <c r="A4257" t="s">
        <v>6270</v>
      </c>
      <c r="B4257" t="s">
        <v>5915</v>
      </c>
      <c r="C4257" s="1">
        <v>39172</v>
      </c>
      <c r="D4257" s="2">
        <v>39173</v>
      </c>
      <c r="E4257" t="s">
        <v>107</v>
      </c>
      <c r="F4257" t="s">
        <v>1482</v>
      </c>
      <c r="G4257" t="s">
        <v>6260</v>
      </c>
      <c r="H4257" s="4">
        <v>1613.77</v>
      </c>
      <c r="I4257" s="4">
        <v>45.58</v>
      </c>
      <c r="J4257" s="4">
        <v>553.99</v>
      </c>
      <c r="K4257" s="4">
        <v>1059.78</v>
      </c>
      <c r="L4257" s="2">
        <v>45291</v>
      </c>
      <c r="M4257" t="s">
        <v>6</v>
      </c>
    </row>
    <row r="4258" spans="1:13" ht="12.75" customHeight="1" x14ac:dyDescent="0.25">
      <c r="A4258" t="s">
        <v>6271</v>
      </c>
      <c r="B4258" t="s">
        <v>5912</v>
      </c>
      <c r="C4258" s="1">
        <v>39202</v>
      </c>
      <c r="D4258" s="2">
        <v>39203</v>
      </c>
      <c r="E4258" t="s">
        <v>107</v>
      </c>
      <c r="F4258" t="s">
        <v>1482</v>
      </c>
      <c r="G4258" t="s">
        <v>6272</v>
      </c>
      <c r="H4258" s="4">
        <v>8600.19</v>
      </c>
      <c r="I4258" s="4">
        <v>242.69</v>
      </c>
      <c r="J4258" s="4">
        <v>2937.36</v>
      </c>
      <c r="K4258" s="4">
        <v>5662.83</v>
      </c>
      <c r="L4258" s="2">
        <v>45291</v>
      </c>
      <c r="M4258" t="s">
        <v>6</v>
      </c>
    </row>
    <row r="4259" spans="1:13" ht="12.75" customHeight="1" x14ac:dyDescent="0.25">
      <c r="A4259" t="s">
        <v>6273</v>
      </c>
      <c r="B4259" t="s">
        <v>5915</v>
      </c>
      <c r="C4259" s="1">
        <v>39202</v>
      </c>
      <c r="D4259" s="2">
        <v>39203</v>
      </c>
      <c r="E4259" t="s">
        <v>107</v>
      </c>
      <c r="F4259" t="s">
        <v>1482</v>
      </c>
      <c r="G4259" t="s">
        <v>6272</v>
      </c>
      <c r="H4259" s="4">
        <v>1344.39</v>
      </c>
      <c r="I4259" s="4">
        <v>37.950000000000003</v>
      </c>
      <c r="J4259" s="4">
        <v>458.98</v>
      </c>
      <c r="K4259" s="4">
        <v>885.41</v>
      </c>
      <c r="L4259" s="2">
        <v>45291</v>
      </c>
      <c r="M4259" t="s">
        <v>6</v>
      </c>
    </row>
    <row r="4260" spans="1:13" ht="12.75" customHeight="1" x14ac:dyDescent="0.25">
      <c r="A4260" t="s">
        <v>6274</v>
      </c>
      <c r="B4260" t="s">
        <v>6275</v>
      </c>
      <c r="C4260" s="1">
        <v>39202</v>
      </c>
      <c r="D4260" s="2">
        <v>39203</v>
      </c>
      <c r="E4260" t="s">
        <v>107</v>
      </c>
      <c r="F4260" t="s">
        <v>1482</v>
      </c>
      <c r="G4260" t="s">
        <v>6272</v>
      </c>
      <c r="H4260" s="4">
        <v>-62.41</v>
      </c>
      <c r="I4260" s="4">
        <v>-1.76</v>
      </c>
      <c r="J4260" s="4">
        <v>-21.34</v>
      </c>
      <c r="K4260" s="4">
        <v>-41.07</v>
      </c>
      <c r="L4260" s="2">
        <v>45291</v>
      </c>
      <c r="M4260" t="s">
        <v>6</v>
      </c>
    </row>
    <row r="4261" spans="1:13" ht="12.75" customHeight="1" x14ac:dyDescent="0.25">
      <c r="A4261" t="s">
        <v>6276</v>
      </c>
      <c r="B4261" t="s">
        <v>5912</v>
      </c>
      <c r="C4261" s="1">
        <v>39233</v>
      </c>
      <c r="D4261" s="2">
        <v>39234</v>
      </c>
      <c r="E4261" t="s">
        <v>107</v>
      </c>
      <c r="F4261" t="s">
        <v>1482</v>
      </c>
      <c r="G4261" t="s">
        <v>6277</v>
      </c>
      <c r="H4261" s="4">
        <v>15962.39</v>
      </c>
      <c r="I4261" s="4">
        <v>450</v>
      </c>
      <c r="J4261" s="4">
        <v>5424.98</v>
      </c>
      <c r="K4261" s="4">
        <v>10537.41</v>
      </c>
      <c r="L4261" s="2">
        <v>45291</v>
      </c>
      <c r="M4261" t="s">
        <v>6</v>
      </c>
    </row>
    <row r="4262" spans="1:13" ht="12.75" customHeight="1" x14ac:dyDescent="0.25">
      <c r="A4262" t="s">
        <v>6278</v>
      </c>
      <c r="B4262" t="s">
        <v>5915</v>
      </c>
      <c r="C4262" s="1">
        <v>39233</v>
      </c>
      <c r="D4262" s="2">
        <v>39234</v>
      </c>
      <c r="E4262" t="s">
        <v>107</v>
      </c>
      <c r="F4262" t="s">
        <v>1482</v>
      </c>
      <c r="G4262" t="s">
        <v>6277</v>
      </c>
      <c r="H4262" s="4">
        <v>973.85</v>
      </c>
      <c r="I4262" s="4">
        <v>27.45</v>
      </c>
      <c r="J4262" s="4">
        <v>331.01</v>
      </c>
      <c r="K4262" s="4">
        <v>642.84</v>
      </c>
      <c r="L4262" s="2">
        <v>45291</v>
      </c>
      <c r="M4262" t="s">
        <v>6</v>
      </c>
    </row>
    <row r="4263" spans="1:13" ht="12.75" customHeight="1" x14ac:dyDescent="0.25">
      <c r="A4263" t="s">
        <v>6279</v>
      </c>
      <c r="B4263" t="s">
        <v>5912</v>
      </c>
      <c r="C4263" s="1">
        <v>39263</v>
      </c>
      <c r="D4263" s="2">
        <v>39264</v>
      </c>
      <c r="E4263" t="s">
        <v>107</v>
      </c>
      <c r="F4263" t="s">
        <v>1482</v>
      </c>
      <c r="G4263" t="s">
        <v>6280</v>
      </c>
      <c r="H4263" s="4">
        <v>13595.87</v>
      </c>
      <c r="I4263" s="4">
        <v>382.9</v>
      </c>
      <c r="J4263" s="4">
        <v>4597.66</v>
      </c>
      <c r="K4263" s="4">
        <v>8998.2099999999991</v>
      </c>
      <c r="L4263" s="2">
        <v>45291</v>
      </c>
      <c r="M4263" t="s">
        <v>6</v>
      </c>
    </row>
    <row r="4264" spans="1:13" ht="12.75" customHeight="1" x14ac:dyDescent="0.25">
      <c r="A4264" t="s">
        <v>6281</v>
      </c>
      <c r="B4264" t="s">
        <v>5915</v>
      </c>
      <c r="C4264" s="1">
        <v>39263</v>
      </c>
      <c r="D4264" s="2">
        <v>39264</v>
      </c>
      <c r="E4264" t="s">
        <v>107</v>
      </c>
      <c r="F4264" t="s">
        <v>1482</v>
      </c>
      <c r="G4264" t="s">
        <v>6280</v>
      </c>
      <c r="H4264" s="4">
        <v>3007.95</v>
      </c>
      <c r="I4264" s="4">
        <v>84.71</v>
      </c>
      <c r="J4264" s="4">
        <v>1017.19</v>
      </c>
      <c r="K4264" s="4">
        <v>1990.76</v>
      </c>
      <c r="L4264" s="2">
        <v>45291</v>
      </c>
      <c r="M4264" t="s">
        <v>6</v>
      </c>
    </row>
    <row r="4265" spans="1:13" ht="12.75" customHeight="1" x14ac:dyDescent="0.25">
      <c r="A4265" t="s">
        <v>6282</v>
      </c>
      <c r="B4265" t="s">
        <v>6064</v>
      </c>
      <c r="C4265" s="1">
        <v>39263</v>
      </c>
      <c r="D4265" s="2">
        <v>39264</v>
      </c>
      <c r="E4265" t="s">
        <v>107</v>
      </c>
      <c r="F4265" t="s">
        <v>1482</v>
      </c>
      <c r="G4265" t="s">
        <v>6280</v>
      </c>
      <c r="H4265" s="4">
        <v>2417.23</v>
      </c>
      <c r="I4265" s="4">
        <v>68.069999999999993</v>
      </c>
      <c r="J4265" s="4">
        <v>817.5</v>
      </c>
      <c r="K4265" s="4">
        <v>1599.73</v>
      </c>
      <c r="L4265" s="2">
        <v>45291</v>
      </c>
      <c r="M4265" t="s">
        <v>6</v>
      </c>
    </row>
    <row r="4266" spans="1:13" ht="12.75" customHeight="1" x14ac:dyDescent="0.25">
      <c r="A4266" t="s">
        <v>6283</v>
      </c>
      <c r="B4266" t="s">
        <v>2046</v>
      </c>
      <c r="C4266" s="1">
        <v>39264</v>
      </c>
      <c r="D4266" s="2">
        <v>39264</v>
      </c>
      <c r="E4266" t="s">
        <v>107</v>
      </c>
      <c r="F4266" t="s">
        <v>1482</v>
      </c>
      <c r="G4266" t="s">
        <v>6280</v>
      </c>
      <c r="H4266" s="4">
        <v>2550.2800000000002</v>
      </c>
      <c r="I4266" s="4">
        <v>71.819999999999993</v>
      </c>
      <c r="J4266" s="4">
        <v>862.47</v>
      </c>
      <c r="K4266" s="4">
        <v>1687.81</v>
      </c>
      <c r="L4266" s="2">
        <v>45291</v>
      </c>
      <c r="M4266" t="s">
        <v>6</v>
      </c>
    </row>
    <row r="4267" spans="1:13" ht="12.75" customHeight="1" x14ac:dyDescent="0.25">
      <c r="A4267" t="s">
        <v>6284</v>
      </c>
      <c r="B4267" t="s">
        <v>6235</v>
      </c>
      <c r="C4267" s="1">
        <v>39264</v>
      </c>
      <c r="D4267" s="2">
        <v>39264</v>
      </c>
      <c r="E4267" t="s">
        <v>107</v>
      </c>
      <c r="F4267" t="s">
        <v>1482</v>
      </c>
      <c r="G4267" t="s">
        <v>6280</v>
      </c>
      <c r="H4267" s="4">
        <v>2083.61</v>
      </c>
      <c r="I4267" s="4">
        <v>58.68</v>
      </c>
      <c r="J4267" s="4">
        <v>704.57</v>
      </c>
      <c r="K4267" s="4">
        <v>1379.04</v>
      </c>
      <c r="L4267" s="2">
        <v>45291</v>
      </c>
      <c r="M4267" t="s">
        <v>6</v>
      </c>
    </row>
    <row r="4268" spans="1:13" ht="12.75" customHeight="1" x14ac:dyDescent="0.25">
      <c r="A4268" t="s">
        <v>6285</v>
      </c>
      <c r="B4268" t="s">
        <v>5910</v>
      </c>
      <c r="C4268" s="1">
        <v>39264</v>
      </c>
      <c r="D4268" s="2">
        <v>39264</v>
      </c>
      <c r="E4268" t="s">
        <v>107</v>
      </c>
      <c r="F4268" t="s">
        <v>1482</v>
      </c>
      <c r="G4268" t="s">
        <v>6280</v>
      </c>
      <c r="H4268" s="4">
        <v>2794.77</v>
      </c>
      <c r="I4268" s="4">
        <v>78.709999999999994</v>
      </c>
      <c r="J4268" s="4">
        <v>945.17</v>
      </c>
      <c r="K4268" s="4">
        <v>1849.6</v>
      </c>
      <c r="L4268" s="2">
        <v>45291</v>
      </c>
      <c r="M4268" t="s">
        <v>6</v>
      </c>
    </row>
    <row r="4269" spans="1:13" ht="12.75" customHeight="1" x14ac:dyDescent="0.25">
      <c r="A4269" t="s">
        <v>6286</v>
      </c>
      <c r="B4269" t="s">
        <v>5910</v>
      </c>
      <c r="C4269" s="1">
        <v>39264</v>
      </c>
      <c r="D4269" s="2">
        <v>39264</v>
      </c>
      <c r="E4269" t="s">
        <v>107</v>
      </c>
      <c r="F4269" t="s">
        <v>1482</v>
      </c>
      <c r="G4269" t="s">
        <v>6280</v>
      </c>
      <c r="H4269" s="4">
        <v>545.38</v>
      </c>
      <c r="I4269" s="4">
        <v>15.36</v>
      </c>
      <c r="J4269" s="4">
        <v>184.47</v>
      </c>
      <c r="K4269" s="4">
        <v>360.91</v>
      </c>
      <c r="L4269" s="2">
        <v>45291</v>
      </c>
      <c r="M4269" t="s">
        <v>6</v>
      </c>
    </row>
    <row r="4270" spans="1:13" ht="12.75" customHeight="1" x14ac:dyDescent="0.25">
      <c r="A4270" t="s">
        <v>6287</v>
      </c>
      <c r="B4270" t="s">
        <v>5912</v>
      </c>
      <c r="C4270" s="1">
        <v>39294</v>
      </c>
      <c r="D4270" s="2">
        <v>39295</v>
      </c>
      <c r="E4270" t="s">
        <v>107</v>
      </c>
      <c r="F4270" t="s">
        <v>1482</v>
      </c>
      <c r="G4270" t="s">
        <v>6288</v>
      </c>
      <c r="H4270" s="4">
        <v>14537.41</v>
      </c>
      <c r="I4270" s="4">
        <v>409.02</v>
      </c>
      <c r="J4270" s="4">
        <v>4891.43</v>
      </c>
      <c r="K4270" s="4">
        <v>9645.98</v>
      </c>
      <c r="L4270" s="2">
        <v>45291</v>
      </c>
      <c r="M4270" t="s">
        <v>6</v>
      </c>
    </row>
    <row r="4271" spans="1:13" ht="12.75" customHeight="1" x14ac:dyDescent="0.25">
      <c r="A4271" t="s">
        <v>6289</v>
      </c>
      <c r="B4271" t="s">
        <v>5915</v>
      </c>
      <c r="C4271" s="1">
        <v>39294</v>
      </c>
      <c r="D4271" s="2">
        <v>39295</v>
      </c>
      <c r="E4271" t="s">
        <v>107</v>
      </c>
      <c r="F4271" t="s">
        <v>1482</v>
      </c>
      <c r="G4271" t="s">
        <v>6288</v>
      </c>
      <c r="H4271" s="4">
        <v>838.64</v>
      </c>
      <c r="I4271" s="4">
        <v>23.6</v>
      </c>
      <c r="J4271" s="4">
        <v>282.14999999999998</v>
      </c>
      <c r="K4271" s="4">
        <v>556.49</v>
      </c>
      <c r="L4271" s="2">
        <v>45291</v>
      </c>
      <c r="M4271" t="s">
        <v>6</v>
      </c>
    </row>
    <row r="4272" spans="1:13" ht="12.75" customHeight="1" x14ac:dyDescent="0.25">
      <c r="A4272" t="s">
        <v>6290</v>
      </c>
      <c r="B4272" t="s">
        <v>5912</v>
      </c>
      <c r="C4272" s="1">
        <v>39325</v>
      </c>
      <c r="D4272" s="2">
        <v>39326</v>
      </c>
      <c r="E4272" t="s">
        <v>107</v>
      </c>
      <c r="F4272" t="s">
        <v>1482</v>
      </c>
      <c r="G4272" t="s">
        <v>6291</v>
      </c>
      <c r="H4272" s="4">
        <v>13587.67</v>
      </c>
      <c r="I4272" s="4">
        <v>381.93</v>
      </c>
      <c r="J4272" s="4">
        <v>4548.78</v>
      </c>
      <c r="K4272" s="4">
        <v>9038.89</v>
      </c>
      <c r="L4272" s="2">
        <v>45291</v>
      </c>
      <c r="M4272" t="s">
        <v>6</v>
      </c>
    </row>
    <row r="4273" spans="1:13" ht="12.75" customHeight="1" x14ac:dyDescent="0.25">
      <c r="A4273" t="s">
        <v>6292</v>
      </c>
      <c r="B4273" t="s">
        <v>5915</v>
      </c>
      <c r="C4273" s="1">
        <v>39325</v>
      </c>
      <c r="D4273" s="2">
        <v>39326</v>
      </c>
      <c r="E4273" t="s">
        <v>107</v>
      </c>
      <c r="F4273" t="s">
        <v>1482</v>
      </c>
      <c r="G4273" t="s">
        <v>6291</v>
      </c>
      <c r="H4273" s="4">
        <v>538.66</v>
      </c>
      <c r="I4273" s="4">
        <v>15.14</v>
      </c>
      <c r="J4273" s="4">
        <v>180.29</v>
      </c>
      <c r="K4273" s="4">
        <v>358.37</v>
      </c>
      <c r="L4273" s="2">
        <v>45291</v>
      </c>
      <c r="M4273" t="s">
        <v>6</v>
      </c>
    </row>
    <row r="4274" spans="1:13" ht="12.75" customHeight="1" x14ac:dyDescent="0.25">
      <c r="A4274" t="s">
        <v>6293</v>
      </c>
      <c r="B4274" t="s">
        <v>5954</v>
      </c>
      <c r="C4274" s="1">
        <v>39325</v>
      </c>
      <c r="D4274" s="2">
        <v>39326</v>
      </c>
      <c r="E4274" t="s">
        <v>107</v>
      </c>
      <c r="F4274" t="s">
        <v>1482</v>
      </c>
      <c r="G4274" t="s">
        <v>6291</v>
      </c>
      <c r="H4274" s="4">
        <v>1275.5899999999999</v>
      </c>
      <c r="I4274" s="4">
        <v>35.86</v>
      </c>
      <c r="J4274" s="4">
        <v>427.02</v>
      </c>
      <c r="K4274" s="4">
        <v>848.57</v>
      </c>
      <c r="L4274" s="2">
        <v>45291</v>
      </c>
      <c r="M4274" t="s">
        <v>6</v>
      </c>
    </row>
    <row r="4275" spans="1:13" ht="12.75" customHeight="1" x14ac:dyDescent="0.25">
      <c r="A4275" t="s">
        <v>6294</v>
      </c>
      <c r="B4275" t="s">
        <v>5912</v>
      </c>
      <c r="C4275" s="1">
        <v>39355</v>
      </c>
      <c r="D4275" s="2">
        <v>39356</v>
      </c>
      <c r="E4275" t="s">
        <v>107</v>
      </c>
      <c r="F4275" t="s">
        <v>1482</v>
      </c>
      <c r="G4275" t="s">
        <v>6295</v>
      </c>
      <c r="H4275" s="4">
        <v>9496.0400000000009</v>
      </c>
      <c r="I4275" s="4">
        <v>266.66000000000003</v>
      </c>
      <c r="J4275" s="4">
        <v>3162.95</v>
      </c>
      <c r="K4275" s="4">
        <v>6333.09</v>
      </c>
      <c r="L4275" s="2">
        <v>45291</v>
      </c>
      <c r="M4275" t="s">
        <v>6</v>
      </c>
    </row>
    <row r="4276" spans="1:13" ht="12.75" customHeight="1" x14ac:dyDescent="0.25">
      <c r="A4276" t="s">
        <v>6296</v>
      </c>
      <c r="B4276" t="s">
        <v>5947</v>
      </c>
      <c r="C4276" s="1">
        <v>39355</v>
      </c>
      <c r="D4276" s="2">
        <v>39356</v>
      </c>
      <c r="E4276" t="s">
        <v>107</v>
      </c>
      <c r="F4276" t="s">
        <v>1482</v>
      </c>
      <c r="G4276" t="s">
        <v>6295</v>
      </c>
      <c r="H4276" s="4">
        <v>205.41</v>
      </c>
      <c r="I4276" s="4">
        <v>5.77</v>
      </c>
      <c r="J4276" s="4">
        <v>68.45</v>
      </c>
      <c r="K4276" s="4">
        <v>136.96</v>
      </c>
      <c r="L4276" s="2">
        <v>45291</v>
      </c>
      <c r="M4276" t="s">
        <v>6</v>
      </c>
    </row>
    <row r="4277" spans="1:13" ht="12.75" customHeight="1" x14ac:dyDescent="0.25">
      <c r="A4277" t="s">
        <v>6297</v>
      </c>
      <c r="B4277" t="s">
        <v>6082</v>
      </c>
      <c r="C4277" s="1">
        <v>39355</v>
      </c>
      <c r="D4277" s="2">
        <v>39356</v>
      </c>
      <c r="E4277" t="s">
        <v>107</v>
      </c>
      <c r="F4277" t="s">
        <v>1482</v>
      </c>
      <c r="G4277" t="s">
        <v>6295</v>
      </c>
      <c r="H4277" s="4">
        <v>1228.75</v>
      </c>
      <c r="I4277" s="4">
        <v>34.5</v>
      </c>
      <c r="J4277" s="4">
        <v>409.35</v>
      </c>
      <c r="K4277" s="4">
        <v>819.4</v>
      </c>
      <c r="L4277" s="2">
        <v>45291</v>
      </c>
      <c r="M4277" t="s">
        <v>6</v>
      </c>
    </row>
    <row r="4278" spans="1:13" ht="12.75" customHeight="1" x14ac:dyDescent="0.25">
      <c r="A4278" t="s">
        <v>6298</v>
      </c>
      <c r="B4278" t="s">
        <v>5954</v>
      </c>
      <c r="C4278" s="1">
        <v>39355</v>
      </c>
      <c r="D4278" s="2">
        <v>39356</v>
      </c>
      <c r="E4278" t="s">
        <v>107</v>
      </c>
      <c r="F4278" t="s">
        <v>1482</v>
      </c>
      <c r="G4278" t="s">
        <v>6295</v>
      </c>
      <c r="H4278" s="4">
        <v>1223.43</v>
      </c>
      <c r="I4278" s="4">
        <v>34.35</v>
      </c>
      <c r="J4278" s="4">
        <v>407.53</v>
      </c>
      <c r="K4278" s="4">
        <v>815.9</v>
      </c>
      <c r="L4278" s="2">
        <v>45291</v>
      </c>
      <c r="M4278" t="s">
        <v>6</v>
      </c>
    </row>
    <row r="4279" spans="1:13" ht="12.75" customHeight="1" x14ac:dyDescent="0.25">
      <c r="A4279" t="s">
        <v>6299</v>
      </c>
      <c r="B4279" t="s">
        <v>5912</v>
      </c>
      <c r="C4279" s="1">
        <v>39386</v>
      </c>
      <c r="D4279" s="2">
        <v>39387</v>
      </c>
      <c r="E4279" t="s">
        <v>107</v>
      </c>
      <c r="F4279" t="s">
        <v>1482</v>
      </c>
      <c r="G4279" t="s">
        <v>6300</v>
      </c>
      <c r="H4279" s="4">
        <v>4407.13</v>
      </c>
      <c r="I4279" s="4">
        <v>123.64</v>
      </c>
      <c r="J4279" s="4">
        <v>1460.44</v>
      </c>
      <c r="K4279" s="4">
        <v>2946.69</v>
      </c>
      <c r="L4279" s="2">
        <v>45291</v>
      </c>
      <c r="M4279" t="s">
        <v>6</v>
      </c>
    </row>
    <row r="4280" spans="1:13" ht="12.75" customHeight="1" x14ac:dyDescent="0.25">
      <c r="A4280" t="s">
        <v>6301</v>
      </c>
      <c r="B4280" t="s">
        <v>5915</v>
      </c>
      <c r="C4280" s="1">
        <v>39386</v>
      </c>
      <c r="D4280" s="2">
        <v>39387</v>
      </c>
      <c r="E4280" t="s">
        <v>107</v>
      </c>
      <c r="F4280" t="s">
        <v>1482</v>
      </c>
      <c r="G4280" t="s">
        <v>6300</v>
      </c>
      <c r="H4280" s="4">
        <v>1518.68</v>
      </c>
      <c r="I4280" s="4">
        <v>42.62</v>
      </c>
      <c r="J4280" s="4">
        <v>502.93</v>
      </c>
      <c r="K4280" s="4">
        <v>1015.75</v>
      </c>
      <c r="L4280" s="2">
        <v>45291</v>
      </c>
      <c r="M4280" t="s">
        <v>6</v>
      </c>
    </row>
    <row r="4281" spans="1:13" ht="12.75" customHeight="1" x14ac:dyDescent="0.25">
      <c r="A4281" t="s">
        <v>6302</v>
      </c>
      <c r="B4281" t="s">
        <v>6303</v>
      </c>
      <c r="C4281" s="1">
        <v>39415</v>
      </c>
      <c r="D4281" s="2">
        <v>39356</v>
      </c>
      <c r="E4281" t="s">
        <v>107</v>
      </c>
      <c r="F4281" t="s">
        <v>1482</v>
      </c>
      <c r="G4281" t="s">
        <v>6295</v>
      </c>
      <c r="H4281" s="4">
        <v>945.29</v>
      </c>
      <c r="I4281" s="4">
        <v>26.54</v>
      </c>
      <c r="J4281" s="4">
        <v>314.93</v>
      </c>
      <c r="K4281" s="4">
        <v>630.36</v>
      </c>
      <c r="L4281" s="2">
        <v>45291</v>
      </c>
      <c r="M4281" t="s">
        <v>6</v>
      </c>
    </row>
    <row r="4282" spans="1:13" ht="12.75" customHeight="1" x14ac:dyDescent="0.25">
      <c r="A4282" t="s">
        <v>6304</v>
      </c>
      <c r="B4282" t="s">
        <v>6305</v>
      </c>
      <c r="C4282" s="1">
        <v>39415</v>
      </c>
      <c r="D4282" s="2">
        <v>39356</v>
      </c>
      <c r="E4282" t="s">
        <v>107</v>
      </c>
      <c r="F4282" t="s">
        <v>1482</v>
      </c>
      <c r="G4282" t="s">
        <v>6295</v>
      </c>
      <c r="H4282" s="4">
        <v>2141.64</v>
      </c>
      <c r="I4282" s="4">
        <v>60.14</v>
      </c>
      <c r="J4282" s="4">
        <v>713.31</v>
      </c>
      <c r="K4282" s="4">
        <v>1428.33</v>
      </c>
      <c r="L4282" s="2">
        <v>45291</v>
      </c>
      <c r="M4282" t="s">
        <v>6</v>
      </c>
    </row>
    <row r="4283" spans="1:13" ht="12.75" customHeight="1" x14ac:dyDescent="0.25">
      <c r="A4283" t="s">
        <v>6306</v>
      </c>
      <c r="B4283" t="s">
        <v>6307</v>
      </c>
      <c r="C4283" s="1">
        <v>39415</v>
      </c>
      <c r="D4283" s="2">
        <v>39356</v>
      </c>
      <c r="E4283" t="s">
        <v>107</v>
      </c>
      <c r="F4283" t="s">
        <v>1482</v>
      </c>
      <c r="G4283" t="s">
        <v>6295</v>
      </c>
      <c r="H4283" s="4">
        <v>32.72</v>
      </c>
      <c r="I4283" s="4">
        <v>0.92</v>
      </c>
      <c r="J4283" s="4">
        <v>10.99</v>
      </c>
      <c r="K4283" s="4">
        <v>21.73</v>
      </c>
      <c r="L4283" s="2">
        <v>45291</v>
      </c>
      <c r="M4283" t="s">
        <v>6</v>
      </c>
    </row>
    <row r="4284" spans="1:13" ht="12.75" customHeight="1" x14ac:dyDescent="0.25">
      <c r="A4284" t="s">
        <v>6308</v>
      </c>
      <c r="B4284" t="s">
        <v>5688</v>
      </c>
      <c r="C4284" s="1">
        <v>39415</v>
      </c>
      <c r="D4284" s="2">
        <v>39356</v>
      </c>
      <c r="E4284" t="s">
        <v>107</v>
      </c>
      <c r="F4284" t="s">
        <v>1482</v>
      </c>
      <c r="G4284" t="s">
        <v>6295</v>
      </c>
      <c r="H4284" s="4">
        <v>3862.31</v>
      </c>
      <c r="I4284" s="4">
        <v>108.46</v>
      </c>
      <c r="J4284" s="4">
        <v>1286.53</v>
      </c>
      <c r="K4284" s="4">
        <v>2575.7800000000002</v>
      </c>
      <c r="L4284" s="2">
        <v>45291</v>
      </c>
      <c r="M4284" t="s">
        <v>6</v>
      </c>
    </row>
    <row r="4285" spans="1:13" ht="12.75" customHeight="1" x14ac:dyDescent="0.25">
      <c r="A4285" t="s">
        <v>6309</v>
      </c>
      <c r="B4285" t="s">
        <v>2046</v>
      </c>
      <c r="C4285" s="1">
        <v>39415</v>
      </c>
      <c r="D4285" s="2">
        <v>39356</v>
      </c>
      <c r="E4285" t="s">
        <v>107</v>
      </c>
      <c r="F4285" t="s">
        <v>1482</v>
      </c>
      <c r="G4285" t="s">
        <v>6295</v>
      </c>
      <c r="H4285" s="4">
        <v>2280.39</v>
      </c>
      <c r="I4285" s="4">
        <v>64.03</v>
      </c>
      <c r="J4285" s="4">
        <v>759.58</v>
      </c>
      <c r="K4285" s="4">
        <v>1520.81</v>
      </c>
      <c r="L4285" s="2">
        <v>45291</v>
      </c>
      <c r="M4285" t="s">
        <v>6</v>
      </c>
    </row>
    <row r="4286" spans="1:13" ht="12.75" customHeight="1" x14ac:dyDescent="0.25">
      <c r="A4286" t="s">
        <v>6310</v>
      </c>
      <c r="B4286" t="s">
        <v>5910</v>
      </c>
      <c r="C4286" s="1">
        <v>39415</v>
      </c>
      <c r="D4286" s="2">
        <v>39356</v>
      </c>
      <c r="E4286" t="s">
        <v>107</v>
      </c>
      <c r="F4286" t="s">
        <v>1482</v>
      </c>
      <c r="G4286" t="s">
        <v>6295</v>
      </c>
      <c r="H4286" s="4">
        <v>12126.35</v>
      </c>
      <c r="I4286" s="4">
        <v>340.52</v>
      </c>
      <c r="J4286" s="4">
        <v>4039.05</v>
      </c>
      <c r="K4286" s="4">
        <v>8087.3</v>
      </c>
      <c r="L4286" s="2">
        <v>45291</v>
      </c>
      <c r="M4286" t="s">
        <v>6</v>
      </c>
    </row>
    <row r="4287" spans="1:13" ht="12.75" customHeight="1" x14ac:dyDescent="0.25">
      <c r="A4287" t="s">
        <v>6311</v>
      </c>
      <c r="B4287" t="s">
        <v>5910</v>
      </c>
      <c r="C4287" s="1">
        <v>39415</v>
      </c>
      <c r="D4287" s="2">
        <v>39356</v>
      </c>
      <c r="E4287" t="s">
        <v>107</v>
      </c>
      <c r="F4287" t="s">
        <v>1482</v>
      </c>
      <c r="G4287" t="s">
        <v>6295</v>
      </c>
      <c r="H4287" s="4">
        <v>1870.77</v>
      </c>
      <c r="I4287" s="4">
        <v>52.53</v>
      </c>
      <c r="J4287" s="4">
        <v>623.19000000000005</v>
      </c>
      <c r="K4287" s="4">
        <v>1247.58</v>
      </c>
      <c r="L4287" s="2">
        <v>45291</v>
      </c>
      <c r="M4287" t="s">
        <v>6</v>
      </c>
    </row>
    <row r="4288" spans="1:13" ht="12.75" customHeight="1" x14ac:dyDescent="0.25">
      <c r="A4288" t="s">
        <v>6312</v>
      </c>
      <c r="B4288" t="s">
        <v>5910</v>
      </c>
      <c r="C4288" s="1">
        <v>39415</v>
      </c>
      <c r="D4288" s="2">
        <v>39356</v>
      </c>
      <c r="E4288" t="s">
        <v>107</v>
      </c>
      <c r="F4288" t="s">
        <v>1482</v>
      </c>
      <c r="G4288" t="s">
        <v>6295</v>
      </c>
      <c r="H4288" s="4">
        <v>1878.56</v>
      </c>
      <c r="I4288" s="4">
        <v>52.75</v>
      </c>
      <c r="J4288" s="4">
        <v>625.69000000000005</v>
      </c>
      <c r="K4288" s="4">
        <v>1252.8699999999999</v>
      </c>
      <c r="L4288" s="2">
        <v>45291</v>
      </c>
      <c r="M4288" t="s">
        <v>6</v>
      </c>
    </row>
    <row r="4289" spans="1:13" ht="12.75" customHeight="1" x14ac:dyDescent="0.25">
      <c r="A4289" t="s">
        <v>6313</v>
      </c>
      <c r="B4289" t="s">
        <v>5910</v>
      </c>
      <c r="C4289" s="1">
        <v>39415</v>
      </c>
      <c r="D4289" s="2">
        <v>39356</v>
      </c>
      <c r="E4289" t="s">
        <v>107</v>
      </c>
      <c r="F4289" t="s">
        <v>1482</v>
      </c>
      <c r="G4289" t="s">
        <v>6295</v>
      </c>
      <c r="H4289" s="4">
        <v>1585.56</v>
      </c>
      <c r="I4289" s="4">
        <v>44.53</v>
      </c>
      <c r="J4289" s="4">
        <v>528.11</v>
      </c>
      <c r="K4289" s="4">
        <v>1057.45</v>
      </c>
      <c r="L4289" s="2">
        <v>45291</v>
      </c>
      <c r="M4289" t="s">
        <v>6</v>
      </c>
    </row>
    <row r="4290" spans="1:13" ht="12.75" customHeight="1" x14ac:dyDescent="0.25">
      <c r="A4290" t="s">
        <v>6314</v>
      </c>
      <c r="B4290" t="s">
        <v>5910</v>
      </c>
      <c r="C4290" s="1">
        <v>39415</v>
      </c>
      <c r="D4290" s="2">
        <v>39356</v>
      </c>
      <c r="E4290" t="s">
        <v>107</v>
      </c>
      <c r="F4290" t="s">
        <v>1482</v>
      </c>
      <c r="G4290" t="s">
        <v>6295</v>
      </c>
      <c r="H4290" s="4">
        <v>5228.75</v>
      </c>
      <c r="I4290" s="4">
        <v>146.83000000000001</v>
      </c>
      <c r="J4290" s="4">
        <v>1741.62</v>
      </c>
      <c r="K4290" s="4">
        <v>3487.13</v>
      </c>
      <c r="L4290" s="2">
        <v>45291</v>
      </c>
      <c r="M4290" t="s">
        <v>6</v>
      </c>
    </row>
    <row r="4291" spans="1:13" ht="12.75" customHeight="1" x14ac:dyDescent="0.25">
      <c r="A4291" t="s">
        <v>6315</v>
      </c>
      <c r="B4291" t="s">
        <v>5912</v>
      </c>
      <c r="C4291" s="1">
        <v>39416</v>
      </c>
      <c r="D4291" s="2">
        <v>39417</v>
      </c>
      <c r="E4291" t="s">
        <v>107</v>
      </c>
      <c r="F4291" t="s">
        <v>1482</v>
      </c>
      <c r="G4291" t="s">
        <v>6316</v>
      </c>
      <c r="H4291" s="4">
        <v>10061.700000000001</v>
      </c>
      <c r="I4291" s="4">
        <v>282</v>
      </c>
      <c r="J4291" s="4">
        <v>3317.23</v>
      </c>
      <c r="K4291" s="4">
        <v>6744.47</v>
      </c>
      <c r="L4291" s="2">
        <v>45291</v>
      </c>
      <c r="M4291" t="s">
        <v>6</v>
      </c>
    </row>
    <row r="4292" spans="1:13" ht="12.75" customHeight="1" x14ac:dyDescent="0.25">
      <c r="A4292" t="s">
        <v>6317</v>
      </c>
      <c r="B4292" t="s">
        <v>5915</v>
      </c>
      <c r="C4292" s="1">
        <v>39416</v>
      </c>
      <c r="D4292" s="2">
        <v>39417</v>
      </c>
      <c r="E4292" t="s">
        <v>107</v>
      </c>
      <c r="F4292" t="s">
        <v>1482</v>
      </c>
      <c r="G4292" t="s">
        <v>6316</v>
      </c>
      <c r="H4292" s="4">
        <v>1509.47</v>
      </c>
      <c r="I4292" s="4">
        <v>42.31</v>
      </c>
      <c r="J4292" s="4">
        <v>497.69</v>
      </c>
      <c r="K4292" s="4">
        <v>1011.78</v>
      </c>
      <c r="L4292" s="2">
        <v>45291</v>
      </c>
      <c r="M4292" t="s">
        <v>6</v>
      </c>
    </row>
    <row r="4293" spans="1:13" ht="12.75" customHeight="1" x14ac:dyDescent="0.25">
      <c r="A4293" t="s">
        <v>6318</v>
      </c>
      <c r="B4293" t="s">
        <v>6319</v>
      </c>
      <c r="C4293" s="1">
        <v>39447</v>
      </c>
      <c r="D4293" s="2">
        <v>27211</v>
      </c>
      <c r="E4293" t="s">
        <v>4</v>
      </c>
      <c r="F4293" t="s">
        <v>5</v>
      </c>
      <c r="G4293" t="s">
        <v>5</v>
      </c>
      <c r="H4293" s="4">
        <v>-761</v>
      </c>
      <c r="I4293" s="4">
        <v>0</v>
      </c>
      <c r="J4293" s="4">
        <v>-761</v>
      </c>
      <c r="K4293" s="4">
        <v>0</v>
      </c>
      <c r="L4293" s="2">
        <v>45291</v>
      </c>
      <c r="M4293" t="s">
        <v>6</v>
      </c>
    </row>
    <row r="4294" spans="1:13" ht="12.75" customHeight="1" x14ac:dyDescent="0.25">
      <c r="A4294" t="s">
        <v>6320</v>
      </c>
      <c r="B4294" t="s">
        <v>6321</v>
      </c>
      <c r="C4294" s="1">
        <v>39447</v>
      </c>
      <c r="D4294" s="2">
        <v>27211</v>
      </c>
      <c r="E4294" t="s">
        <v>4</v>
      </c>
      <c r="F4294" t="s">
        <v>5</v>
      </c>
      <c r="G4294" t="s">
        <v>5</v>
      </c>
      <c r="H4294" s="4">
        <v>761</v>
      </c>
      <c r="I4294" s="4">
        <v>0</v>
      </c>
      <c r="J4294" s="4">
        <v>510</v>
      </c>
      <c r="K4294" s="4">
        <v>251</v>
      </c>
      <c r="L4294" s="2">
        <v>45291</v>
      </c>
      <c r="M4294" t="s">
        <v>6</v>
      </c>
    </row>
    <row r="4295" spans="1:13" ht="12.75" customHeight="1" x14ac:dyDescent="0.25">
      <c r="A4295" t="s">
        <v>6322</v>
      </c>
      <c r="B4295" t="s">
        <v>6321</v>
      </c>
      <c r="C4295" s="1">
        <v>39447</v>
      </c>
      <c r="D4295" s="2">
        <v>27211</v>
      </c>
      <c r="E4295" t="s">
        <v>107</v>
      </c>
      <c r="F4295" t="s">
        <v>1482</v>
      </c>
      <c r="G4295" t="s">
        <v>5</v>
      </c>
      <c r="H4295" s="4">
        <v>-761</v>
      </c>
      <c r="I4295" s="4">
        <v>0</v>
      </c>
      <c r="J4295" s="4">
        <v>-738.31</v>
      </c>
      <c r="K4295" s="4">
        <v>-22.69</v>
      </c>
      <c r="L4295" s="2">
        <v>45291</v>
      </c>
      <c r="M4295" t="s">
        <v>6</v>
      </c>
    </row>
    <row r="4296" spans="1:13" ht="12.75" customHeight="1" x14ac:dyDescent="0.25">
      <c r="A4296" t="s">
        <v>6323</v>
      </c>
      <c r="B4296" t="s">
        <v>6324</v>
      </c>
      <c r="C4296" s="1">
        <v>39447</v>
      </c>
      <c r="D4296" s="2">
        <v>39448</v>
      </c>
      <c r="E4296" t="s">
        <v>107</v>
      </c>
      <c r="F4296" t="s">
        <v>1482</v>
      </c>
      <c r="G4296" t="s">
        <v>773</v>
      </c>
      <c r="H4296" s="4">
        <v>348.54</v>
      </c>
      <c r="I4296" s="4">
        <v>9.77</v>
      </c>
      <c r="J4296" s="4">
        <v>114.02</v>
      </c>
      <c r="K4296" s="4">
        <v>234.52</v>
      </c>
      <c r="L4296" s="2">
        <v>45291</v>
      </c>
      <c r="M4296" t="s">
        <v>6</v>
      </c>
    </row>
    <row r="4297" spans="1:13" ht="12.75" customHeight="1" x14ac:dyDescent="0.25">
      <c r="A4297" t="s">
        <v>6325</v>
      </c>
      <c r="B4297" t="s">
        <v>6326</v>
      </c>
      <c r="C4297" s="1">
        <v>39447</v>
      </c>
      <c r="D4297" s="2">
        <v>39448</v>
      </c>
      <c r="E4297" t="s">
        <v>107</v>
      </c>
      <c r="F4297" t="s">
        <v>1482</v>
      </c>
      <c r="G4297" t="s">
        <v>773</v>
      </c>
      <c r="H4297" s="4">
        <v>313.38</v>
      </c>
      <c r="I4297" s="4">
        <v>8.77</v>
      </c>
      <c r="J4297" s="4">
        <v>102.82</v>
      </c>
      <c r="K4297" s="4">
        <v>210.56</v>
      </c>
      <c r="L4297" s="2">
        <v>45291</v>
      </c>
      <c r="M4297" t="s">
        <v>6</v>
      </c>
    </row>
    <row r="4298" spans="1:13" ht="12.75" customHeight="1" x14ac:dyDescent="0.25">
      <c r="A4298" t="s">
        <v>6327</v>
      </c>
      <c r="B4298" t="s">
        <v>6328</v>
      </c>
      <c r="C4298" s="1">
        <v>39447</v>
      </c>
      <c r="D4298" s="2">
        <v>39448</v>
      </c>
      <c r="E4298" t="s">
        <v>107</v>
      </c>
      <c r="F4298" t="s">
        <v>1482</v>
      </c>
      <c r="G4298" t="s">
        <v>773</v>
      </c>
      <c r="H4298" s="4">
        <v>4049.39</v>
      </c>
      <c r="I4298" s="4">
        <v>113.38</v>
      </c>
      <c r="J4298" s="4">
        <v>1328.24</v>
      </c>
      <c r="K4298" s="4">
        <v>2721.15</v>
      </c>
      <c r="L4298" s="2">
        <v>45291</v>
      </c>
      <c r="M4298" t="s">
        <v>6</v>
      </c>
    </row>
    <row r="4299" spans="1:13" ht="12.75" customHeight="1" x14ac:dyDescent="0.25">
      <c r="A4299" t="s">
        <v>6329</v>
      </c>
      <c r="B4299" t="s">
        <v>5814</v>
      </c>
      <c r="C4299" s="1">
        <v>39447</v>
      </c>
      <c r="D4299" s="2">
        <v>39448</v>
      </c>
      <c r="E4299" t="s">
        <v>107</v>
      </c>
      <c r="F4299" t="s">
        <v>1482</v>
      </c>
      <c r="G4299" t="s">
        <v>773</v>
      </c>
      <c r="H4299" s="4">
        <v>8076.8</v>
      </c>
      <c r="I4299" s="4">
        <v>226.15</v>
      </c>
      <c r="J4299" s="4">
        <v>2649.25</v>
      </c>
      <c r="K4299" s="4">
        <v>5427.55</v>
      </c>
      <c r="L4299" s="2">
        <v>45291</v>
      </c>
      <c r="M4299" t="s">
        <v>6</v>
      </c>
    </row>
    <row r="4300" spans="1:13" ht="12.75" customHeight="1" x14ac:dyDescent="0.25">
      <c r="A4300" t="s">
        <v>6330</v>
      </c>
      <c r="B4300" t="s">
        <v>5814</v>
      </c>
      <c r="C4300" s="1">
        <v>39447</v>
      </c>
      <c r="D4300" s="2">
        <v>39448</v>
      </c>
      <c r="E4300" t="s">
        <v>107</v>
      </c>
      <c r="F4300" t="s">
        <v>1482</v>
      </c>
      <c r="G4300" t="s">
        <v>773</v>
      </c>
      <c r="H4300" s="4">
        <v>5701.03</v>
      </c>
      <c r="I4300" s="4">
        <v>159.63</v>
      </c>
      <c r="J4300" s="4">
        <v>1869.93</v>
      </c>
      <c r="K4300" s="4">
        <v>3831.1</v>
      </c>
      <c r="L4300" s="2">
        <v>45291</v>
      </c>
      <c r="M4300" t="s">
        <v>6</v>
      </c>
    </row>
    <row r="4301" spans="1:13" ht="12.75" customHeight="1" x14ac:dyDescent="0.25">
      <c r="A4301" t="s">
        <v>6331</v>
      </c>
      <c r="B4301" t="s">
        <v>5814</v>
      </c>
      <c r="C4301" s="1">
        <v>39447</v>
      </c>
      <c r="D4301" s="2">
        <v>39448</v>
      </c>
      <c r="E4301" t="s">
        <v>107</v>
      </c>
      <c r="F4301" t="s">
        <v>1482</v>
      </c>
      <c r="G4301" t="s">
        <v>773</v>
      </c>
      <c r="H4301" s="4">
        <v>6604.99</v>
      </c>
      <c r="I4301" s="4">
        <v>184.94</v>
      </c>
      <c r="J4301" s="4">
        <v>2166.4499999999998</v>
      </c>
      <c r="K4301" s="4">
        <v>4438.54</v>
      </c>
      <c r="L4301" s="2">
        <v>45291</v>
      </c>
      <c r="M4301" t="s">
        <v>6</v>
      </c>
    </row>
    <row r="4302" spans="1:13" ht="12.75" customHeight="1" x14ac:dyDescent="0.25">
      <c r="A4302" t="s">
        <v>6332</v>
      </c>
      <c r="B4302" t="s">
        <v>6333</v>
      </c>
      <c r="C4302" s="1">
        <v>39447</v>
      </c>
      <c r="D4302" s="2">
        <v>39448</v>
      </c>
      <c r="E4302" t="s">
        <v>107</v>
      </c>
      <c r="F4302" t="s">
        <v>1482</v>
      </c>
      <c r="G4302" t="s">
        <v>773</v>
      </c>
      <c r="H4302" s="4">
        <v>3279.89</v>
      </c>
      <c r="I4302" s="4">
        <v>91.84</v>
      </c>
      <c r="J4302" s="4">
        <v>1075.8499999999999</v>
      </c>
      <c r="K4302" s="4">
        <v>2204.04</v>
      </c>
      <c r="L4302" s="2">
        <v>45291</v>
      </c>
      <c r="M4302" t="s">
        <v>6</v>
      </c>
    </row>
    <row r="4303" spans="1:13" ht="12.75" customHeight="1" x14ac:dyDescent="0.25">
      <c r="A4303" t="s">
        <v>6334</v>
      </c>
      <c r="B4303" t="s">
        <v>6335</v>
      </c>
      <c r="C4303" s="1">
        <v>39447</v>
      </c>
      <c r="D4303" s="2">
        <v>39448</v>
      </c>
      <c r="E4303" t="s">
        <v>107</v>
      </c>
      <c r="F4303" t="s">
        <v>1482</v>
      </c>
      <c r="G4303" t="s">
        <v>773</v>
      </c>
      <c r="H4303" s="4">
        <v>4163.63</v>
      </c>
      <c r="I4303" s="4">
        <v>116.58</v>
      </c>
      <c r="J4303" s="4">
        <v>1365.64</v>
      </c>
      <c r="K4303" s="4">
        <v>2797.99</v>
      </c>
      <c r="L4303" s="2">
        <v>45291</v>
      </c>
      <c r="M4303" t="s">
        <v>6</v>
      </c>
    </row>
    <row r="4304" spans="1:13" ht="12.75" customHeight="1" x14ac:dyDescent="0.25">
      <c r="A4304" t="s">
        <v>6336</v>
      </c>
      <c r="B4304" t="s">
        <v>5910</v>
      </c>
      <c r="C4304" s="1">
        <v>39447</v>
      </c>
      <c r="D4304" s="2">
        <v>39448</v>
      </c>
      <c r="E4304" t="s">
        <v>107</v>
      </c>
      <c r="F4304" t="s">
        <v>1482</v>
      </c>
      <c r="G4304" t="s">
        <v>773</v>
      </c>
      <c r="H4304" s="4">
        <v>1215.5899999999999</v>
      </c>
      <c r="I4304" s="4">
        <v>34.04</v>
      </c>
      <c r="J4304" s="4">
        <v>398.7</v>
      </c>
      <c r="K4304" s="4">
        <v>816.89</v>
      </c>
      <c r="L4304" s="2">
        <v>45291</v>
      </c>
      <c r="M4304" t="s">
        <v>6</v>
      </c>
    </row>
    <row r="4305" spans="1:13" ht="12.75" customHeight="1" x14ac:dyDescent="0.25">
      <c r="A4305" t="s">
        <v>6337</v>
      </c>
      <c r="B4305" t="s">
        <v>5910</v>
      </c>
      <c r="C4305" s="1">
        <v>39447</v>
      </c>
      <c r="D4305" s="2">
        <v>39448</v>
      </c>
      <c r="E4305" t="s">
        <v>107</v>
      </c>
      <c r="F4305" t="s">
        <v>1482</v>
      </c>
      <c r="G4305" t="s">
        <v>773</v>
      </c>
      <c r="H4305" s="4">
        <v>983.25</v>
      </c>
      <c r="I4305" s="4">
        <v>27.53</v>
      </c>
      <c r="J4305" s="4">
        <v>322.58999999999997</v>
      </c>
      <c r="K4305" s="4">
        <v>660.66</v>
      </c>
      <c r="L4305" s="2">
        <v>45291</v>
      </c>
      <c r="M4305" t="s">
        <v>6</v>
      </c>
    </row>
    <row r="4306" spans="1:13" ht="12.75" customHeight="1" x14ac:dyDescent="0.25">
      <c r="A4306" t="s">
        <v>6338</v>
      </c>
      <c r="B4306" t="s">
        <v>6339</v>
      </c>
      <c r="C4306" s="1">
        <v>39447</v>
      </c>
      <c r="D4306" s="2">
        <v>39448</v>
      </c>
      <c r="E4306" t="s">
        <v>107</v>
      </c>
      <c r="F4306" t="s">
        <v>1482</v>
      </c>
      <c r="G4306" t="s">
        <v>773</v>
      </c>
      <c r="H4306" s="4">
        <v>91.45</v>
      </c>
      <c r="I4306" s="4">
        <v>2.56</v>
      </c>
      <c r="J4306" s="4">
        <v>30.01</v>
      </c>
      <c r="K4306" s="4">
        <v>61.44</v>
      </c>
      <c r="L4306" s="2">
        <v>45291</v>
      </c>
      <c r="M4306" t="s">
        <v>6</v>
      </c>
    </row>
    <row r="4307" spans="1:13" ht="12.75" customHeight="1" x14ac:dyDescent="0.25">
      <c r="A4307" t="s">
        <v>6340</v>
      </c>
      <c r="B4307" t="s">
        <v>5912</v>
      </c>
      <c r="C4307" s="1">
        <v>39447</v>
      </c>
      <c r="D4307" s="2">
        <v>39448</v>
      </c>
      <c r="E4307" t="s">
        <v>107</v>
      </c>
      <c r="F4307" t="s">
        <v>1482</v>
      </c>
      <c r="G4307" t="s">
        <v>773</v>
      </c>
      <c r="H4307" s="4">
        <v>6700.81</v>
      </c>
      <c r="I4307" s="4">
        <v>187.62</v>
      </c>
      <c r="J4307" s="4">
        <v>2197.9299999999998</v>
      </c>
      <c r="K4307" s="4">
        <v>4502.88</v>
      </c>
      <c r="L4307" s="2">
        <v>45291</v>
      </c>
      <c r="M4307" t="s">
        <v>6</v>
      </c>
    </row>
    <row r="4308" spans="1:13" ht="12.75" customHeight="1" x14ac:dyDescent="0.25">
      <c r="A4308" t="s">
        <v>6341</v>
      </c>
      <c r="B4308" t="s">
        <v>5915</v>
      </c>
      <c r="C4308" s="1">
        <v>39447</v>
      </c>
      <c r="D4308" s="2">
        <v>39448</v>
      </c>
      <c r="E4308" t="s">
        <v>107</v>
      </c>
      <c r="F4308" t="s">
        <v>1482</v>
      </c>
      <c r="G4308" t="s">
        <v>773</v>
      </c>
      <c r="H4308" s="4">
        <v>1036.1199999999999</v>
      </c>
      <c r="I4308" s="4">
        <v>29.01</v>
      </c>
      <c r="J4308" s="4">
        <v>339.82</v>
      </c>
      <c r="K4308" s="4">
        <v>696.3</v>
      </c>
      <c r="L4308" s="2">
        <v>45291</v>
      </c>
      <c r="M4308" t="s">
        <v>6</v>
      </c>
    </row>
    <row r="4309" spans="1:13" ht="12.75" customHeight="1" x14ac:dyDescent="0.25">
      <c r="A4309" t="s">
        <v>6342</v>
      </c>
      <c r="B4309" t="s">
        <v>6343</v>
      </c>
      <c r="C4309" s="1">
        <v>39447</v>
      </c>
      <c r="D4309" s="2">
        <v>39448</v>
      </c>
      <c r="E4309" t="s">
        <v>107</v>
      </c>
      <c r="F4309" t="s">
        <v>1482</v>
      </c>
      <c r="G4309" t="s">
        <v>773</v>
      </c>
      <c r="H4309" s="4">
        <v>1369.07</v>
      </c>
      <c r="I4309" s="4">
        <v>38.340000000000003</v>
      </c>
      <c r="J4309" s="4">
        <v>448.92</v>
      </c>
      <c r="K4309" s="4">
        <v>920.15</v>
      </c>
      <c r="L4309" s="2">
        <v>45291</v>
      </c>
      <c r="M4309" t="s">
        <v>6</v>
      </c>
    </row>
    <row r="4310" spans="1:13" ht="12.75" customHeight="1" x14ac:dyDescent="0.25">
      <c r="A4310" t="s">
        <v>6344</v>
      </c>
      <c r="B4310" t="s">
        <v>6345</v>
      </c>
      <c r="C4310" s="1">
        <v>39447</v>
      </c>
      <c r="D4310" s="2">
        <v>39448</v>
      </c>
      <c r="E4310" t="s">
        <v>107</v>
      </c>
      <c r="F4310" t="s">
        <v>1482</v>
      </c>
      <c r="G4310" t="s">
        <v>773</v>
      </c>
      <c r="H4310" s="4">
        <v>2903.27</v>
      </c>
      <c r="I4310" s="4">
        <v>81.290000000000006</v>
      </c>
      <c r="J4310" s="4">
        <v>952.35</v>
      </c>
      <c r="K4310" s="4">
        <v>1950.92</v>
      </c>
      <c r="L4310" s="2">
        <v>45291</v>
      </c>
      <c r="M4310" t="s">
        <v>6</v>
      </c>
    </row>
    <row r="4311" spans="1:13" ht="12.75" customHeight="1" x14ac:dyDescent="0.25">
      <c r="A4311" t="s">
        <v>6346</v>
      </c>
      <c r="B4311" t="s">
        <v>5912</v>
      </c>
      <c r="C4311" s="1">
        <v>39478</v>
      </c>
      <c r="D4311" s="2">
        <v>39479</v>
      </c>
      <c r="E4311" t="s">
        <v>107</v>
      </c>
      <c r="F4311" t="s">
        <v>1482</v>
      </c>
      <c r="G4311" t="s">
        <v>6347</v>
      </c>
      <c r="H4311" s="4">
        <v>5687.29</v>
      </c>
      <c r="I4311" s="4">
        <v>159.09</v>
      </c>
      <c r="J4311" s="4">
        <v>1855.87</v>
      </c>
      <c r="K4311" s="4">
        <v>3831.42</v>
      </c>
      <c r="L4311" s="2">
        <v>45291</v>
      </c>
      <c r="M4311" t="s">
        <v>6</v>
      </c>
    </row>
    <row r="4312" spans="1:13" ht="12.75" customHeight="1" x14ac:dyDescent="0.25">
      <c r="A4312" t="s">
        <v>6348</v>
      </c>
      <c r="B4312" t="s">
        <v>5915</v>
      </c>
      <c r="C4312" s="1">
        <v>39478</v>
      </c>
      <c r="D4312" s="2">
        <v>39479</v>
      </c>
      <c r="E4312" t="s">
        <v>107</v>
      </c>
      <c r="F4312" t="s">
        <v>1482</v>
      </c>
      <c r="G4312" t="s">
        <v>6347</v>
      </c>
      <c r="H4312" s="4">
        <v>498.28</v>
      </c>
      <c r="I4312" s="4">
        <v>13.94</v>
      </c>
      <c r="J4312" s="4">
        <v>162.66</v>
      </c>
      <c r="K4312" s="4">
        <v>335.62</v>
      </c>
      <c r="L4312" s="2">
        <v>45291</v>
      </c>
      <c r="M4312" t="s">
        <v>6</v>
      </c>
    </row>
    <row r="4313" spans="1:13" ht="12.75" customHeight="1" x14ac:dyDescent="0.25">
      <c r="A4313" t="s">
        <v>6349</v>
      </c>
      <c r="B4313" t="s">
        <v>5912</v>
      </c>
      <c r="C4313" s="1">
        <v>39507</v>
      </c>
      <c r="D4313" s="2">
        <v>39508</v>
      </c>
      <c r="E4313" t="s">
        <v>107</v>
      </c>
      <c r="F4313" t="s">
        <v>1482</v>
      </c>
      <c r="G4313" t="s">
        <v>6350</v>
      </c>
      <c r="H4313" s="4">
        <v>5998.09</v>
      </c>
      <c r="I4313" s="4">
        <v>167.63</v>
      </c>
      <c r="J4313" s="4">
        <v>1947.05</v>
      </c>
      <c r="K4313" s="4">
        <v>4051.04</v>
      </c>
      <c r="L4313" s="2">
        <v>45291</v>
      </c>
      <c r="M4313" t="s">
        <v>6</v>
      </c>
    </row>
    <row r="4314" spans="1:13" ht="12.75" customHeight="1" x14ac:dyDescent="0.25">
      <c r="A4314" t="s">
        <v>6351</v>
      </c>
      <c r="B4314" t="s">
        <v>5915</v>
      </c>
      <c r="C4314" s="1">
        <v>39507</v>
      </c>
      <c r="D4314" s="2">
        <v>39508</v>
      </c>
      <c r="E4314" t="s">
        <v>107</v>
      </c>
      <c r="F4314" t="s">
        <v>1482</v>
      </c>
      <c r="G4314" t="s">
        <v>6350</v>
      </c>
      <c r="H4314" s="4">
        <v>1241.78</v>
      </c>
      <c r="I4314" s="4">
        <v>34.700000000000003</v>
      </c>
      <c r="J4314" s="4">
        <v>403.16</v>
      </c>
      <c r="K4314" s="4">
        <v>838.62</v>
      </c>
      <c r="L4314" s="2">
        <v>45291</v>
      </c>
      <c r="M4314" t="s">
        <v>6</v>
      </c>
    </row>
    <row r="4315" spans="1:13" ht="12.75" customHeight="1" x14ac:dyDescent="0.25">
      <c r="A4315" t="s">
        <v>6352</v>
      </c>
      <c r="B4315" t="s">
        <v>5912</v>
      </c>
      <c r="C4315" s="1">
        <v>39538</v>
      </c>
      <c r="D4315" s="2">
        <v>39539</v>
      </c>
      <c r="E4315" t="s">
        <v>107</v>
      </c>
      <c r="F4315" t="s">
        <v>1482</v>
      </c>
      <c r="G4315" t="s">
        <v>232</v>
      </c>
      <c r="H4315" s="4">
        <v>6652.39</v>
      </c>
      <c r="I4315" s="4">
        <v>185.74</v>
      </c>
      <c r="J4315" s="4">
        <v>2148.2399999999998</v>
      </c>
      <c r="K4315" s="4">
        <v>4504.1499999999996</v>
      </c>
      <c r="L4315" s="2">
        <v>45291</v>
      </c>
      <c r="M4315" t="s">
        <v>6</v>
      </c>
    </row>
    <row r="4316" spans="1:13" ht="12.75" customHeight="1" x14ac:dyDescent="0.25">
      <c r="A4316" t="s">
        <v>6353</v>
      </c>
      <c r="B4316" t="s">
        <v>6354</v>
      </c>
      <c r="C4316" s="1">
        <v>39538</v>
      </c>
      <c r="D4316" s="2">
        <v>39539</v>
      </c>
      <c r="E4316" t="s">
        <v>107</v>
      </c>
      <c r="F4316" t="s">
        <v>1482</v>
      </c>
      <c r="G4316" t="s">
        <v>232</v>
      </c>
      <c r="H4316" s="4">
        <v>19.04</v>
      </c>
      <c r="I4316" s="4">
        <v>0.53</v>
      </c>
      <c r="J4316" s="4">
        <v>6.14</v>
      </c>
      <c r="K4316" s="4">
        <v>12.9</v>
      </c>
      <c r="L4316" s="2">
        <v>45291</v>
      </c>
      <c r="M4316" t="s">
        <v>6</v>
      </c>
    </row>
    <row r="4317" spans="1:13" ht="12.75" customHeight="1" x14ac:dyDescent="0.25">
      <c r="A4317" t="s">
        <v>6355</v>
      </c>
      <c r="B4317" t="s">
        <v>2046</v>
      </c>
      <c r="C4317" s="1">
        <v>39538</v>
      </c>
      <c r="D4317" s="2">
        <v>39539</v>
      </c>
      <c r="E4317" t="s">
        <v>107</v>
      </c>
      <c r="F4317" t="s">
        <v>1482</v>
      </c>
      <c r="G4317" t="s">
        <v>232</v>
      </c>
      <c r="H4317" s="4">
        <v>597.95000000000005</v>
      </c>
      <c r="I4317" s="4">
        <v>16.7</v>
      </c>
      <c r="J4317" s="4">
        <v>193.12</v>
      </c>
      <c r="K4317" s="4">
        <v>404.83</v>
      </c>
      <c r="L4317" s="2">
        <v>45291</v>
      </c>
      <c r="M4317" t="s">
        <v>6</v>
      </c>
    </row>
    <row r="4318" spans="1:13" ht="12.75" customHeight="1" x14ac:dyDescent="0.25">
      <c r="A4318" t="s">
        <v>6356</v>
      </c>
      <c r="B4318" t="s">
        <v>5910</v>
      </c>
      <c r="C4318" s="1">
        <v>39538</v>
      </c>
      <c r="D4318" s="2">
        <v>39539</v>
      </c>
      <c r="E4318" t="s">
        <v>107</v>
      </c>
      <c r="F4318" t="s">
        <v>1482</v>
      </c>
      <c r="G4318" t="s">
        <v>232</v>
      </c>
      <c r="H4318" s="4">
        <v>1084.74</v>
      </c>
      <c r="I4318" s="4">
        <v>30.28</v>
      </c>
      <c r="J4318" s="4">
        <v>350.36</v>
      </c>
      <c r="K4318" s="4">
        <v>734.38</v>
      </c>
      <c r="L4318" s="2">
        <v>45291</v>
      </c>
      <c r="M4318" t="s">
        <v>6</v>
      </c>
    </row>
    <row r="4319" spans="1:13" ht="12.75" customHeight="1" x14ac:dyDescent="0.25">
      <c r="A4319" t="s">
        <v>6357</v>
      </c>
      <c r="B4319" t="s">
        <v>6358</v>
      </c>
      <c r="C4319" s="1">
        <v>39568</v>
      </c>
      <c r="D4319" s="2">
        <v>39569</v>
      </c>
      <c r="E4319" t="s">
        <v>107</v>
      </c>
      <c r="F4319" t="s">
        <v>1482</v>
      </c>
      <c r="G4319" t="s">
        <v>6359</v>
      </c>
      <c r="H4319" s="4">
        <v>39140</v>
      </c>
      <c r="I4319" s="4">
        <v>1091.8</v>
      </c>
      <c r="J4319" s="4">
        <v>12572.87</v>
      </c>
      <c r="K4319" s="4">
        <v>26567.13</v>
      </c>
      <c r="L4319" s="2">
        <v>45291</v>
      </c>
      <c r="M4319" t="s">
        <v>6</v>
      </c>
    </row>
    <row r="4320" spans="1:13" ht="12.75" customHeight="1" x14ac:dyDescent="0.25">
      <c r="A4320" t="s">
        <v>6360</v>
      </c>
      <c r="B4320" t="s">
        <v>6361</v>
      </c>
      <c r="C4320" s="1">
        <v>39568</v>
      </c>
      <c r="D4320" s="2">
        <v>39569</v>
      </c>
      <c r="E4320" t="s">
        <v>107</v>
      </c>
      <c r="F4320" t="s">
        <v>1482</v>
      </c>
      <c r="G4320" t="s">
        <v>6359</v>
      </c>
      <c r="H4320" s="4">
        <v>6520.5</v>
      </c>
      <c r="I4320" s="4">
        <v>181.89</v>
      </c>
      <c r="J4320" s="4">
        <v>2094.58</v>
      </c>
      <c r="K4320" s="4">
        <v>4425.92</v>
      </c>
      <c r="L4320" s="2">
        <v>45291</v>
      </c>
      <c r="M4320" t="s">
        <v>6</v>
      </c>
    </row>
    <row r="4321" spans="1:13" ht="12.75" customHeight="1" x14ac:dyDescent="0.25">
      <c r="A4321" t="s">
        <v>6362</v>
      </c>
      <c r="B4321" t="s">
        <v>6363</v>
      </c>
      <c r="C4321" s="1">
        <v>39568</v>
      </c>
      <c r="D4321" s="2">
        <v>39569</v>
      </c>
      <c r="E4321" t="s">
        <v>107</v>
      </c>
      <c r="F4321" t="s">
        <v>1482</v>
      </c>
      <c r="G4321" t="s">
        <v>6359</v>
      </c>
      <c r="H4321" s="4">
        <v>5882.25</v>
      </c>
      <c r="I4321" s="4">
        <v>164.08</v>
      </c>
      <c r="J4321" s="4">
        <v>1889.55</v>
      </c>
      <c r="K4321" s="4">
        <v>3992.7</v>
      </c>
      <c r="L4321" s="2">
        <v>45291</v>
      </c>
      <c r="M4321" t="s">
        <v>6</v>
      </c>
    </row>
    <row r="4322" spans="1:13" ht="12.75" customHeight="1" x14ac:dyDescent="0.25">
      <c r="A4322" t="s">
        <v>6364</v>
      </c>
      <c r="B4322" t="s">
        <v>6365</v>
      </c>
      <c r="C4322" s="1">
        <v>39568</v>
      </c>
      <c r="D4322" s="2">
        <v>39569</v>
      </c>
      <c r="E4322" t="s">
        <v>107</v>
      </c>
      <c r="F4322" t="s">
        <v>1482</v>
      </c>
      <c r="G4322" t="s">
        <v>6359</v>
      </c>
      <c r="H4322" s="4">
        <v>4795.5</v>
      </c>
      <c r="I4322" s="4">
        <v>133.77000000000001</v>
      </c>
      <c r="J4322" s="4">
        <v>1540.45</v>
      </c>
      <c r="K4322" s="4">
        <v>3255.05</v>
      </c>
      <c r="L4322" s="2">
        <v>45291</v>
      </c>
      <c r="M4322" t="s">
        <v>6</v>
      </c>
    </row>
    <row r="4323" spans="1:13" ht="12.75" customHeight="1" x14ac:dyDescent="0.25">
      <c r="A4323" t="s">
        <v>6366</v>
      </c>
      <c r="B4323" t="s">
        <v>5912</v>
      </c>
      <c r="C4323" s="1">
        <v>39568</v>
      </c>
      <c r="D4323" s="2">
        <v>39569</v>
      </c>
      <c r="E4323" t="s">
        <v>107</v>
      </c>
      <c r="F4323" t="s">
        <v>1482</v>
      </c>
      <c r="G4323" t="s">
        <v>6359</v>
      </c>
      <c r="H4323" s="4">
        <v>8660.68</v>
      </c>
      <c r="I4323" s="4">
        <v>241.59</v>
      </c>
      <c r="J4323" s="4">
        <v>2782.01</v>
      </c>
      <c r="K4323" s="4">
        <v>5878.67</v>
      </c>
      <c r="L4323" s="2">
        <v>45291</v>
      </c>
      <c r="M4323" t="s">
        <v>6</v>
      </c>
    </row>
    <row r="4324" spans="1:13" ht="12.75" customHeight="1" x14ac:dyDescent="0.25">
      <c r="A4324" t="s">
        <v>6367</v>
      </c>
      <c r="B4324" t="s">
        <v>5915</v>
      </c>
      <c r="C4324" s="1">
        <v>39568</v>
      </c>
      <c r="D4324" s="2">
        <v>39569</v>
      </c>
      <c r="E4324" t="s">
        <v>107</v>
      </c>
      <c r="F4324" t="s">
        <v>1482</v>
      </c>
      <c r="G4324" t="s">
        <v>6359</v>
      </c>
      <c r="H4324" s="4">
        <v>642.39</v>
      </c>
      <c r="I4324" s="4">
        <v>17.920000000000002</v>
      </c>
      <c r="J4324" s="4">
        <v>206.34</v>
      </c>
      <c r="K4324" s="4">
        <v>436.05</v>
      </c>
      <c r="L4324" s="2">
        <v>45291</v>
      </c>
      <c r="M4324" t="s">
        <v>6</v>
      </c>
    </row>
    <row r="4325" spans="1:13" ht="12.75" customHeight="1" x14ac:dyDescent="0.25">
      <c r="A4325" t="s">
        <v>6368</v>
      </c>
      <c r="B4325" t="s">
        <v>6064</v>
      </c>
      <c r="C4325" s="1">
        <v>39568</v>
      </c>
      <c r="D4325" s="2">
        <v>39569</v>
      </c>
      <c r="E4325" t="s">
        <v>107</v>
      </c>
      <c r="F4325" t="s">
        <v>1482</v>
      </c>
      <c r="G4325" t="s">
        <v>6359</v>
      </c>
      <c r="H4325" s="4">
        <v>3274.17</v>
      </c>
      <c r="I4325" s="4">
        <v>91.33</v>
      </c>
      <c r="J4325" s="4">
        <v>1051.72</v>
      </c>
      <c r="K4325" s="4">
        <v>2222.4499999999998</v>
      </c>
      <c r="L4325" s="2">
        <v>45291</v>
      </c>
      <c r="M4325" t="s">
        <v>6</v>
      </c>
    </row>
    <row r="4326" spans="1:13" ht="12.75" customHeight="1" x14ac:dyDescent="0.25">
      <c r="A4326" t="s">
        <v>6369</v>
      </c>
      <c r="B4326" t="s">
        <v>5912</v>
      </c>
      <c r="C4326" s="1">
        <v>39599</v>
      </c>
      <c r="D4326" s="2">
        <v>39600</v>
      </c>
      <c r="E4326" t="s">
        <v>107</v>
      </c>
      <c r="F4326" t="s">
        <v>1482</v>
      </c>
      <c r="G4326" t="s">
        <v>6370</v>
      </c>
      <c r="H4326" s="4">
        <v>10026.780000000001</v>
      </c>
      <c r="I4326" s="4">
        <v>279.44</v>
      </c>
      <c r="J4326" s="4">
        <v>3203.92</v>
      </c>
      <c r="K4326" s="4">
        <v>6822.86</v>
      </c>
      <c r="L4326" s="2">
        <v>45291</v>
      </c>
      <c r="M4326" t="s">
        <v>6</v>
      </c>
    </row>
    <row r="4327" spans="1:13" ht="12.75" customHeight="1" x14ac:dyDescent="0.25">
      <c r="A4327" t="s">
        <v>6371</v>
      </c>
      <c r="B4327" t="s">
        <v>6082</v>
      </c>
      <c r="C4327" s="1">
        <v>39599</v>
      </c>
      <c r="D4327" s="2">
        <v>39600</v>
      </c>
      <c r="E4327" t="s">
        <v>107</v>
      </c>
      <c r="F4327" t="s">
        <v>1482</v>
      </c>
      <c r="G4327" t="s">
        <v>6370</v>
      </c>
      <c r="H4327" s="4">
        <v>1231.76</v>
      </c>
      <c r="I4327" s="4">
        <v>34.33</v>
      </c>
      <c r="J4327" s="4">
        <v>393.66</v>
      </c>
      <c r="K4327" s="4">
        <v>838.1</v>
      </c>
      <c r="L4327" s="2">
        <v>45291</v>
      </c>
      <c r="M4327" t="s">
        <v>6</v>
      </c>
    </row>
    <row r="4328" spans="1:13" ht="12.75" customHeight="1" x14ac:dyDescent="0.25">
      <c r="A4328" t="s">
        <v>6372</v>
      </c>
      <c r="B4328" t="s">
        <v>5954</v>
      </c>
      <c r="C4328" s="1">
        <v>39599</v>
      </c>
      <c r="D4328" s="2">
        <v>39600</v>
      </c>
      <c r="E4328" t="s">
        <v>107</v>
      </c>
      <c r="F4328" t="s">
        <v>1482</v>
      </c>
      <c r="G4328" t="s">
        <v>6370</v>
      </c>
      <c r="H4328" s="4">
        <v>1305.67</v>
      </c>
      <c r="I4328" s="4">
        <v>36.39</v>
      </c>
      <c r="J4328" s="4">
        <v>417.17</v>
      </c>
      <c r="K4328" s="4">
        <v>888.5</v>
      </c>
      <c r="L4328" s="2">
        <v>45291</v>
      </c>
      <c r="M4328" t="s">
        <v>6</v>
      </c>
    </row>
    <row r="4329" spans="1:13" ht="12.75" customHeight="1" x14ac:dyDescent="0.25">
      <c r="A4329" t="s">
        <v>6373</v>
      </c>
      <c r="B4329" t="s">
        <v>6374</v>
      </c>
      <c r="C4329" s="1">
        <v>39599</v>
      </c>
      <c r="D4329" s="2">
        <v>39600</v>
      </c>
      <c r="E4329" t="s">
        <v>107</v>
      </c>
      <c r="F4329" t="s">
        <v>1482</v>
      </c>
      <c r="G4329" t="s">
        <v>6370</v>
      </c>
      <c r="H4329" s="4">
        <v>354.01</v>
      </c>
      <c r="I4329" s="4">
        <v>9.8699999999999992</v>
      </c>
      <c r="J4329" s="4">
        <v>113.12</v>
      </c>
      <c r="K4329" s="4">
        <v>240.89</v>
      </c>
      <c r="L4329" s="2">
        <v>45291</v>
      </c>
      <c r="M4329" t="s">
        <v>6</v>
      </c>
    </row>
    <row r="4330" spans="1:13" ht="12.75" customHeight="1" x14ac:dyDescent="0.25">
      <c r="A4330" t="s">
        <v>6375</v>
      </c>
      <c r="B4330" t="s">
        <v>5912</v>
      </c>
      <c r="C4330" s="1">
        <v>39629</v>
      </c>
      <c r="D4330" s="2">
        <v>39630</v>
      </c>
      <c r="E4330" t="s">
        <v>107</v>
      </c>
      <c r="F4330" t="s">
        <v>1482</v>
      </c>
      <c r="G4330" t="s">
        <v>6376</v>
      </c>
      <c r="H4330" s="4">
        <v>9172.2800000000007</v>
      </c>
      <c r="I4330" s="4">
        <v>255.38</v>
      </c>
      <c r="J4330" s="4">
        <v>2915.41</v>
      </c>
      <c r="K4330" s="4">
        <v>6256.87</v>
      </c>
      <c r="L4330" s="2">
        <v>45291</v>
      </c>
      <c r="M4330" t="s">
        <v>6</v>
      </c>
    </row>
    <row r="4331" spans="1:13" ht="12.75" customHeight="1" x14ac:dyDescent="0.25">
      <c r="A4331" t="s">
        <v>6377</v>
      </c>
      <c r="B4331" t="s">
        <v>5915</v>
      </c>
      <c r="C4331" s="1">
        <v>39629</v>
      </c>
      <c r="D4331" s="2">
        <v>39630</v>
      </c>
      <c r="E4331" t="s">
        <v>107</v>
      </c>
      <c r="F4331" t="s">
        <v>1482</v>
      </c>
      <c r="G4331" t="s">
        <v>6376</v>
      </c>
      <c r="H4331" s="4">
        <v>942.94</v>
      </c>
      <c r="I4331" s="4">
        <v>26.25</v>
      </c>
      <c r="J4331" s="4">
        <v>299.72000000000003</v>
      </c>
      <c r="K4331" s="4">
        <v>643.22</v>
      </c>
      <c r="L4331" s="2">
        <v>45291</v>
      </c>
      <c r="M4331" t="s">
        <v>6</v>
      </c>
    </row>
    <row r="4332" spans="1:13" ht="12.75" customHeight="1" x14ac:dyDescent="0.25">
      <c r="A4332" t="s">
        <v>6378</v>
      </c>
      <c r="B4332" t="s">
        <v>5954</v>
      </c>
      <c r="C4332" s="1">
        <v>39629</v>
      </c>
      <c r="D4332" s="2">
        <v>39630</v>
      </c>
      <c r="E4332" t="s">
        <v>107</v>
      </c>
      <c r="F4332" t="s">
        <v>1482</v>
      </c>
      <c r="G4332" t="s">
        <v>6376</v>
      </c>
      <c r="H4332" s="4">
        <v>1426.96</v>
      </c>
      <c r="I4332" s="4">
        <v>39.729999999999997</v>
      </c>
      <c r="J4332" s="4">
        <v>453.57</v>
      </c>
      <c r="K4332" s="4">
        <v>973.39</v>
      </c>
      <c r="L4332" s="2">
        <v>45291</v>
      </c>
      <c r="M4332" t="s">
        <v>6</v>
      </c>
    </row>
    <row r="4333" spans="1:13" ht="12.75" customHeight="1" x14ac:dyDescent="0.25">
      <c r="A4333" t="s">
        <v>6379</v>
      </c>
      <c r="B4333" t="s">
        <v>6380</v>
      </c>
      <c r="C4333" s="1">
        <v>39629</v>
      </c>
      <c r="D4333" s="2">
        <v>39630</v>
      </c>
      <c r="E4333" t="s">
        <v>107</v>
      </c>
      <c r="F4333" t="s">
        <v>1482</v>
      </c>
      <c r="G4333" t="s">
        <v>6376</v>
      </c>
      <c r="H4333" s="4">
        <v>53.1</v>
      </c>
      <c r="I4333" s="4">
        <v>1.48</v>
      </c>
      <c r="J4333" s="4">
        <v>16.86</v>
      </c>
      <c r="K4333" s="4">
        <v>36.24</v>
      </c>
      <c r="L4333" s="2">
        <v>45291</v>
      </c>
      <c r="M4333" t="s">
        <v>6</v>
      </c>
    </row>
    <row r="4334" spans="1:13" ht="12.75" customHeight="1" x14ac:dyDescent="0.25">
      <c r="A4334" t="s">
        <v>6381</v>
      </c>
      <c r="B4334" t="s">
        <v>6382</v>
      </c>
      <c r="C4334" s="1">
        <v>39629</v>
      </c>
      <c r="D4334" s="2">
        <v>39630</v>
      </c>
      <c r="E4334" t="s">
        <v>107</v>
      </c>
      <c r="F4334" t="s">
        <v>1482</v>
      </c>
      <c r="G4334" t="s">
        <v>6376</v>
      </c>
      <c r="H4334" s="4">
        <v>25.69</v>
      </c>
      <c r="I4334" s="4">
        <v>0.72</v>
      </c>
      <c r="J4334" s="4">
        <v>8.1199999999999992</v>
      </c>
      <c r="K4334" s="4">
        <v>17.57</v>
      </c>
      <c r="L4334" s="2">
        <v>45291</v>
      </c>
      <c r="M4334" t="s">
        <v>6</v>
      </c>
    </row>
    <row r="4335" spans="1:13" ht="12.75" customHeight="1" x14ac:dyDescent="0.25">
      <c r="A4335" t="s">
        <v>6383</v>
      </c>
      <c r="B4335" t="s">
        <v>2046</v>
      </c>
      <c r="C4335" s="1">
        <v>39629</v>
      </c>
      <c r="D4335" s="2">
        <v>39630</v>
      </c>
      <c r="E4335" t="s">
        <v>107</v>
      </c>
      <c r="F4335" t="s">
        <v>1482</v>
      </c>
      <c r="G4335" t="s">
        <v>6376</v>
      </c>
      <c r="H4335" s="4">
        <v>2240.73</v>
      </c>
      <c r="I4335" s="4">
        <v>62.39</v>
      </c>
      <c r="J4335" s="4">
        <v>712.29</v>
      </c>
      <c r="K4335" s="4">
        <v>1528.44</v>
      </c>
      <c r="L4335" s="2">
        <v>45291</v>
      </c>
      <c r="M4335" t="s">
        <v>6</v>
      </c>
    </row>
    <row r="4336" spans="1:13" ht="12.75" customHeight="1" x14ac:dyDescent="0.25">
      <c r="A4336" t="s">
        <v>6384</v>
      </c>
      <c r="B4336" t="s">
        <v>5910</v>
      </c>
      <c r="C4336" s="1">
        <v>39629</v>
      </c>
      <c r="D4336" s="2">
        <v>39630</v>
      </c>
      <c r="E4336" t="s">
        <v>107</v>
      </c>
      <c r="F4336" t="s">
        <v>1482</v>
      </c>
      <c r="G4336" t="s">
        <v>6376</v>
      </c>
      <c r="H4336" s="4">
        <v>1357.59</v>
      </c>
      <c r="I4336" s="4">
        <v>37.799999999999997</v>
      </c>
      <c r="J4336" s="4">
        <v>431.43</v>
      </c>
      <c r="K4336" s="4">
        <v>926.16</v>
      </c>
      <c r="L4336" s="2">
        <v>45291</v>
      </c>
      <c r="M4336" t="s">
        <v>6</v>
      </c>
    </row>
    <row r="4337" spans="1:13" ht="12.75" customHeight="1" x14ac:dyDescent="0.25">
      <c r="A4337" t="s">
        <v>6385</v>
      </c>
      <c r="B4337" t="s">
        <v>5910</v>
      </c>
      <c r="C4337" s="1">
        <v>39629</v>
      </c>
      <c r="D4337" s="2">
        <v>39630</v>
      </c>
      <c r="E4337" t="s">
        <v>107</v>
      </c>
      <c r="F4337" t="s">
        <v>1482</v>
      </c>
      <c r="G4337" t="s">
        <v>6376</v>
      </c>
      <c r="H4337" s="4">
        <v>7781.66</v>
      </c>
      <c r="I4337" s="4">
        <v>216.67</v>
      </c>
      <c r="J4337" s="4">
        <v>2473.3200000000002</v>
      </c>
      <c r="K4337" s="4">
        <v>5308.34</v>
      </c>
      <c r="L4337" s="2">
        <v>45291</v>
      </c>
      <c r="M4337" t="s">
        <v>6</v>
      </c>
    </row>
    <row r="4338" spans="1:13" ht="12.75" customHeight="1" x14ac:dyDescent="0.25">
      <c r="A4338" t="s">
        <v>6386</v>
      </c>
      <c r="B4338" t="s">
        <v>5910</v>
      </c>
      <c r="C4338" s="1">
        <v>39629</v>
      </c>
      <c r="D4338" s="2">
        <v>39630</v>
      </c>
      <c r="E4338" t="s">
        <v>107</v>
      </c>
      <c r="F4338" t="s">
        <v>1482</v>
      </c>
      <c r="G4338" t="s">
        <v>6376</v>
      </c>
      <c r="H4338" s="4">
        <v>7256.25</v>
      </c>
      <c r="I4338" s="4">
        <v>202.04</v>
      </c>
      <c r="J4338" s="4">
        <v>2306.42</v>
      </c>
      <c r="K4338" s="4">
        <v>4949.83</v>
      </c>
      <c r="L4338" s="2">
        <v>45291</v>
      </c>
      <c r="M4338" t="s">
        <v>6</v>
      </c>
    </row>
    <row r="4339" spans="1:13" ht="12.75" customHeight="1" x14ac:dyDescent="0.25">
      <c r="A4339" t="s">
        <v>6387</v>
      </c>
      <c r="B4339" t="s">
        <v>5912</v>
      </c>
      <c r="C4339" s="1">
        <v>39660</v>
      </c>
      <c r="D4339" s="2">
        <v>39661</v>
      </c>
      <c r="E4339" t="s">
        <v>107</v>
      </c>
      <c r="F4339" t="s">
        <v>1482</v>
      </c>
      <c r="G4339" t="s">
        <v>6388</v>
      </c>
      <c r="H4339" s="4">
        <v>7229.56</v>
      </c>
      <c r="I4339" s="4">
        <v>201.11</v>
      </c>
      <c r="J4339" s="4">
        <v>2285.63</v>
      </c>
      <c r="K4339" s="4">
        <v>4943.93</v>
      </c>
      <c r="L4339" s="2">
        <v>45291</v>
      </c>
      <c r="M4339" t="s">
        <v>6</v>
      </c>
    </row>
    <row r="4340" spans="1:13" ht="12.75" customHeight="1" x14ac:dyDescent="0.25">
      <c r="A4340" t="s">
        <v>6389</v>
      </c>
      <c r="B4340" t="s">
        <v>5915</v>
      </c>
      <c r="C4340" s="1">
        <v>39660</v>
      </c>
      <c r="D4340" s="2">
        <v>39661</v>
      </c>
      <c r="E4340" t="s">
        <v>107</v>
      </c>
      <c r="F4340" t="s">
        <v>1482</v>
      </c>
      <c r="G4340" t="s">
        <v>6388</v>
      </c>
      <c r="H4340" s="4">
        <v>1125.93</v>
      </c>
      <c r="I4340" s="4">
        <v>31.32</v>
      </c>
      <c r="J4340" s="4">
        <v>355.99</v>
      </c>
      <c r="K4340" s="4">
        <v>769.94</v>
      </c>
      <c r="L4340" s="2">
        <v>45291</v>
      </c>
      <c r="M4340" t="s">
        <v>6</v>
      </c>
    </row>
    <row r="4341" spans="1:13" ht="12.75" customHeight="1" x14ac:dyDescent="0.25">
      <c r="A4341" t="s">
        <v>6390</v>
      </c>
      <c r="B4341" t="s">
        <v>5912</v>
      </c>
      <c r="C4341" s="1">
        <v>39691</v>
      </c>
      <c r="D4341" s="2">
        <v>39692</v>
      </c>
      <c r="E4341" t="s">
        <v>107</v>
      </c>
      <c r="F4341" t="s">
        <v>1482</v>
      </c>
      <c r="G4341" t="s">
        <v>6391</v>
      </c>
      <c r="H4341" s="4">
        <v>8405</v>
      </c>
      <c r="I4341" s="4">
        <v>233.59</v>
      </c>
      <c r="J4341" s="4">
        <v>2643.03</v>
      </c>
      <c r="K4341" s="4">
        <v>5761.97</v>
      </c>
      <c r="L4341" s="2">
        <v>45291</v>
      </c>
      <c r="M4341" t="s">
        <v>6</v>
      </c>
    </row>
    <row r="4342" spans="1:13" ht="12.75" customHeight="1" x14ac:dyDescent="0.25">
      <c r="A4342" t="s">
        <v>6392</v>
      </c>
      <c r="B4342" t="s">
        <v>5915</v>
      </c>
      <c r="C4342" s="1">
        <v>39691</v>
      </c>
      <c r="D4342" s="2">
        <v>39692</v>
      </c>
      <c r="E4342" t="s">
        <v>107</v>
      </c>
      <c r="F4342" t="s">
        <v>1482</v>
      </c>
      <c r="G4342" t="s">
        <v>6391</v>
      </c>
      <c r="H4342" s="4">
        <v>466.63</v>
      </c>
      <c r="I4342" s="4">
        <v>12.97</v>
      </c>
      <c r="J4342" s="4">
        <v>146.71</v>
      </c>
      <c r="K4342" s="4">
        <v>319.92</v>
      </c>
      <c r="L4342" s="2">
        <v>45291</v>
      </c>
      <c r="M4342" t="s">
        <v>6</v>
      </c>
    </row>
    <row r="4343" spans="1:13" ht="12.75" customHeight="1" x14ac:dyDescent="0.25">
      <c r="A4343" t="s">
        <v>6393</v>
      </c>
      <c r="B4343" t="s">
        <v>6082</v>
      </c>
      <c r="C4343" s="1">
        <v>39691</v>
      </c>
      <c r="D4343" s="2">
        <v>39692</v>
      </c>
      <c r="E4343" t="s">
        <v>107</v>
      </c>
      <c r="F4343" t="s">
        <v>1482</v>
      </c>
      <c r="G4343" t="s">
        <v>6391</v>
      </c>
      <c r="H4343" s="4">
        <v>1572.01</v>
      </c>
      <c r="I4343" s="4">
        <v>43.69</v>
      </c>
      <c r="J4343" s="4">
        <v>494.33</v>
      </c>
      <c r="K4343" s="4">
        <v>1077.68</v>
      </c>
      <c r="L4343" s="2">
        <v>45291</v>
      </c>
      <c r="M4343" t="s">
        <v>6</v>
      </c>
    </row>
    <row r="4344" spans="1:13" ht="12.75" customHeight="1" x14ac:dyDescent="0.25">
      <c r="A4344" t="s">
        <v>6394</v>
      </c>
      <c r="B4344" t="s">
        <v>5912</v>
      </c>
      <c r="C4344" s="1">
        <v>39721</v>
      </c>
      <c r="D4344" s="2">
        <v>39722</v>
      </c>
      <c r="E4344" t="s">
        <v>107</v>
      </c>
      <c r="F4344" t="s">
        <v>1482</v>
      </c>
      <c r="G4344" t="s">
        <v>375</v>
      </c>
      <c r="H4344" s="4">
        <v>10390.33</v>
      </c>
      <c r="I4344" s="4">
        <v>288.51</v>
      </c>
      <c r="J4344" s="4">
        <v>3249.81</v>
      </c>
      <c r="K4344" s="4">
        <v>7140.52</v>
      </c>
      <c r="L4344" s="2">
        <v>45291</v>
      </c>
      <c r="M4344" t="s">
        <v>6</v>
      </c>
    </row>
    <row r="4345" spans="1:13" ht="12.75" customHeight="1" x14ac:dyDescent="0.25">
      <c r="A4345" t="s">
        <v>6395</v>
      </c>
      <c r="B4345" t="s">
        <v>5947</v>
      </c>
      <c r="C4345" s="1">
        <v>39721</v>
      </c>
      <c r="D4345" s="2">
        <v>39722</v>
      </c>
      <c r="E4345" t="s">
        <v>107</v>
      </c>
      <c r="F4345" t="s">
        <v>1482</v>
      </c>
      <c r="G4345" t="s">
        <v>375</v>
      </c>
      <c r="H4345" s="4">
        <v>273.62</v>
      </c>
      <c r="I4345" s="4">
        <v>7.6</v>
      </c>
      <c r="J4345" s="4">
        <v>85.56</v>
      </c>
      <c r="K4345" s="4">
        <v>188.06</v>
      </c>
      <c r="L4345" s="2">
        <v>45291</v>
      </c>
      <c r="M4345" t="s">
        <v>6</v>
      </c>
    </row>
    <row r="4346" spans="1:13" ht="12.75" customHeight="1" x14ac:dyDescent="0.25">
      <c r="A4346" t="s">
        <v>6396</v>
      </c>
      <c r="B4346" t="s">
        <v>6082</v>
      </c>
      <c r="C4346" s="1">
        <v>39721</v>
      </c>
      <c r="D4346" s="2">
        <v>39722</v>
      </c>
      <c r="E4346" t="s">
        <v>107</v>
      </c>
      <c r="F4346" t="s">
        <v>1482</v>
      </c>
      <c r="G4346" t="s">
        <v>375</v>
      </c>
      <c r="H4346" s="4">
        <v>1394</v>
      </c>
      <c r="I4346" s="4">
        <v>38.71</v>
      </c>
      <c r="J4346" s="4">
        <v>436</v>
      </c>
      <c r="K4346" s="4">
        <v>958</v>
      </c>
      <c r="L4346" s="2">
        <v>45291</v>
      </c>
      <c r="M4346" t="s">
        <v>6</v>
      </c>
    </row>
    <row r="4347" spans="1:13" ht="12.75" customHeight="1" x14ac:dyDescent="0.25">
      <c r="A4347" t="s">
        <v>6397</v>
      </c>
      <c r="B4347" t="s">
        <v>6398</v>
      </c>
      <c r="C4347" s="1">
        <v>39721</v>
      </c>
      <c r="D4347" s="2">
        <v>39722</v>
      </c>
      <c r="E4347" t="s">
        <v>107</v>
      </c>
      <c r="F4347" t="s">
        <v>1482</v>
      </c>
      <c r="G4347" t="s">
        <v>375</v>
      </c>
      <c r="H4347" s="4">
        <v>1322.86</v>
      </c>
      <c r="I4347" s="4">
        <v>36.729999999999997</v>
      </c>
      <c r="J4347" s="4">
        <v>413.8</v>
      </c>
      <c r="K4347" s="4">
        <v>909.06</v>
      </c>
      <c r="L4347" s="2">
        <v>45291</v>
      </c>
      <c r="M4347" t="s">
        <v>6</v>
      </c>
    </row>
    <row r="4348" spans="1:13" ht="12.75" customHeight="1" x14ac:dyDescent="0.25">
      <c r="A4348" t="s">
        <v>6399</v>
      </c>
      <c r="B4348" t="s">
        <v>6400</v>
      </c>
      <c r="C4348" s="1">
        <v>39721</v>
      </c>
      <c r="D4348" s="2">
        <v>39722</v>
      </c>
      <c r="E4348" t="s">
        <v>107</v>
      </c>
      <c r="F4348" t="s">
        <v>1482</v>
      </c>
      <c r="G4348" t="s">
        <v>375</v>
      </c>
      <c r="H4348" s="4">
        <v>1857.45</v>
      </c>
      <c r="I4348" s="4">
        <v>51.58</v>
      </c>
      <c r="J4348" s="4">
        <v>580.98</v>
      </c>
      <c r="K4348" s="4">
        <v>1276.47</v>
      </c>
      <c r="L4348" s="2">
        <v>45291</v>
      </c>
      <c r="M4348" t="s">
        <v>6</v>
      </c>
    </row>
    <row r="4349" spans="1:13" ht="12.75" customHeight="1" x14ac:dyDescent="0.25">
      <c r="A4349" t="s">
        <v>6401</v>
      </c>
      <c r="B4349" t="s">
        <v>6402</v>
      </c>
      <c r="C4349" s="1">
        <v>39721</v>
      </c>
      <c r="D4349" s="2">
        <v>39722</v>
      </c>
      <c r="E4349" t="s">
        <v>107</v>
      </c>
      <c r="F4349" t="s">
        <v>1482</v>
      </c>
      <c r="G4349" t="s">
        <v>375</v>
      </c>
      <c r="H4349" s="4">
        <v>709.76</v>
      </c>
      <c r="I4349" s="4">
        <v>19.71</v>
      </c>
      <c r="J4349" s="4">
        <v>222.06</v>
      </c>
      <c r="K4349" s="4">
        <v>487.7</v>
      </c>
      <c r="L4349" s="2">
        <v>45291</v>
      </c>
      <c r="M4349" t="s">
        <v>6</v>
      </c>
    </row>
    <row r="4350" spans="1:13" ht="12.75" customHeight="1" x14ac:dyDescent="0.25">
      <c r="A4350" t="s">
        <v>6403</v>
      </c>
      <c r="B4350" t="s">
        <v>6404</v>
      </c>
      <c r="C4350" s="1">
        <v>39721</v>
      </c>
      <c r="D4350" s="2">
        <v>39722</v>
      </c>
      <c r="E4350" t="s">
        <v>107</v>
      </c>
      <c r="F4350" t="s">
        <v>1482</v>
      </c>
      <c r="G4350" t="s">
        <v>375</v>
      </c>
      <c r="H4350" s="4">
        <v>1817.05</v>
      </c>
      <c r="I4350" s="4">
        <v>50.46</v>
      </c>
      <c r="J4350" s="4">
        <v>568.32000000000005</v>
      </c>
      <c r="K4350" s="4">
        <v>1248.73</v>
      </c>
      <c r="L4350" s="2">
        <v>45291</v>
      </c>
      <c r="M4350" t="s">
        <v>6</v>
      </c>
    </row>
    <row r="4351" spans="1:13" ht="12.75" customHeight="1" x14ac:dyDescent="0.25">
      <c r="A4351" t="s">
        <v>6405</v>
      </c>
      <c r="B4351" t="s">
        <v>6406</v>
      </c>
      <c r="C4351" s="1">
        <v>39721</v>
      </c>
      <c r="D4351" s="2">
        <v>39722</v>
      </c>
      <c r="E4351" t="s">
        <v>107</v>
      </c>
      <c r="F4351" t="s">
        <v>1482</v>
      </c>
      <c r="G4351" t="s">
        <v>375</v>
      </c>
      <c r="H4351" s="4">
        <v>4354.1400000000003</v>
      </c>
      <c r="I4351" s="4">
        <v>120.9</v>
      </c>
      <c r="J4351" s="4">
        <v>1361.8</v>
      </c>
      <c r="K4351" s="4">
        <v>2992.34</v>
      </c>
      <c r="L4351" s="2">
        <v>45291</v>
      </c>
      <c r="M4351" t="s">
        <v>6</v>
      </c>
    </row>
    <row r="4352" spans="1:13" ht="12.75" customHeight="1" x14ac:dyDescent="0.25">
      <c r="A4352" t="s">
        <v>6407</v>
      </c>
      <c r="B4352" t="s">
        <v>6408</v>
      </c>
      <c r="C4352" s="1">
        <v>39721</v>
      </c>
      <c r="D4352" s="2">
        <v>39722</v>
      </c>
      <c r="E4352" t="s">
        <v>107</v>
      </c>
      <c r="F4352" t="s">
        <v>1482</v>
      </c>
      <c r="G4352" t="s">
        <v>375</v>
      </c>
      <c r="H4352" s="4">
        <v>1991.07</v>
      </c>
      <c r="I4352" s="4">
        <v>55.29</v>
      </c>
      <c r="J4352" s="4">
        <v>622.74</v>
      </c>
      <c r="K4352" s="4">
        <v>1368.33</v>
      </c>
      <c r="L4352" s="2">
        <v>45291</v>
      </c>
      <c r="M4352" t="s">
        <v>6</v>
      </c>
    </row>
    <row r="4353" spans="1:13" ht="12.75" customHeight="1" x14ac:dyDescent="0.25">
      <c r="A4353" t="s">
        <v>6409</v>
      </c>
      <c r="B4353" t="s">
        <v>6410</v>
      </c>
      <c r="C4353" s="1">
        <v>39721</v>
      </c>
      <c r="D4353" s="2">
        <v>39722</v>
      </c>
      <c r="E4353" t="s">
        <v>107</v>
      </c>
      <c r="F4353" t="s">
        <v>1482</v>
      </c>
      <c r="G4353" t="s">
        <v>375</v>
      </c>
      <c r="H4353" s="4">
        <v>4739.8900000000003</v>
      </c>
      <c r="I4353" s="4">
        <v>131.61000000000001</v>
      </c>
      <c r="J4353" s="4">
        <v>1482.51</v>
      </c>
      <c r="K4353" s="4">
        <v>3257.38</v>
      </c>
      <c r="L4353" s="2">
        <v>45291</v>
      </c>
      <c r="M4353" t="s">
        <v>6</v>
      </c>
    </row>
    <row r="4354" spans="1:13" ht="12.75" customHeight="1" x14ac:dyDescent="0.25">
      <c r="A4354" t="s">
        <v>6411</v>
      </c>
      <c r="B4354" t="s">
        <v>6412</v>
      </c>
      <c r="C4354" s="1">
        <v>39721</v>
      </c>
      <c r="D4354" s="2">
        <v>39722</v>
      </c>
      <c r="E4354" t="s">
        <v>107</v>
      </c>
      <c r="F4354" t="s">
        <v>1482</v>
      </c>
      <c r="G4354" t="s">
        <v>375</v>
      </c>
      <c r="H4354" s="4">
        <v>6407.35</v>
      </c>
      <c r="I4354" s="4">
        <v>177.91</v>
      </c>
      <c r="J4354" s="4">
        <v>2004.06</v>
      </c>
      <c r="K4354" s="4">
        <v>4403.29</v>
      </c>
      <c r="L4354" s="2">
        <v>45291</v>
      </c>
      <c r="M4354" t="s">
        <v>6</v>
      </c>
    </row>
    <row r="4355" spans="1:13" ht="12.75" customHeight="1" x14ac:dyDescent="0.25">
      <c r="A4355" t="s">
        <v>6413</v>
      </c>
      <c r="B4355" t="s">
        <v>6414</v>
      </c>
      <c r="C4355" s="1">
        <v>39721</v>
      </c>
      <c r="D4355" s="2">
        <v>39722</v>
      </c>
      <c r="E4355" t="s">
        <v>107</v>
      </c>
      <c r="F4355" t="s">
        <v>1482</v>
      </c>
      <c r="G4355" t="s">
        <v>375</v>
      </c>
      <c r="H4355" s="4">
        <v>680.19</v>
      </c>
      <c r="I4355" s="4">
        <v>18.89</v>
      </c>
      <c r="J4355" s="4">
        <v>212.69</v>
      </c>
      <c r="K4355" s="4">
        <v>467.5</v>
      </c>
      <c r="L4355" s="2">
        <v>45291</v>
      </c>
      <c r="M4355" t="s">
        <v>6</v>
      </c>
    </row>
    <row r="4356" spans="1:13" ht="12.75" customHeight="1" x14ac:dyDescent="0.25">
      <c r="A4356" t="s">
        <v>6415</v>
      </c>
      <c r="B4356" t="s">
        <v>6416</v>
      </c>
      <c r="C4356" s="1">
        <v>39721</v>
      </c>
      <c r="D4356" s="2">
        <v>39722</v>
      </c>
      <c r="E4356" t="s">
        <v>107</v>
      </c>
      <c r="F4356" t="s">
        <v>1482</v>
      </c>
      <c r="G4356" t="s">
        <v>375</v>
      </c>
      <c r="H4356" s="4">
        <v>6913.24</v>
      </c>
      <c r="I4356" s="4">
        <v>191.96</v>
      </c>
      <c r="J4356" s="4">
        <v>2162.31</v>
      </c>
      <c r="K4356" s="4">
        <v>4750.93</v>
      </c>
      <c r="L4356" s="2">
        <v>45291</v>
      </c>
      <c r="M4356" t="s">
        <v>6</v>
      </c>
    </row>
    <row r="4357" spans="1:13" ht="12.75" customHeight="1" x14ac:dyDescent="0.25">
      <c r="A4357" t="s">
        <v>6417</v>
      </c>
      <c r="B4357" t="s">
        <v>2046</v>
      </c>
      <c r="C4357" s="1">
        <v>39721</v>
      </c>
      <c r="D4357" s="2">
        <v>39722</v>
      </c>
      <c r="E4357" t="s">
        <v>107</v>
      </c>
      <c r="F4357" t="s">
        <v>1482</v>
      </c>
      <c r="G4357" t="s">
        <v>375</v>
      </c>
      <c r="H4357" s="4">
        <v>1892.98</v>
      </c>
      <c r="I4357" s="4">
        <v>52.56</v>
      </c>
      <c r="J4357" s="4">
        <v>592.08000000000004</v>
      </c>
      <c r="K4357" s="4">
        <v>1300.9000000000001</v>
      </c>
      <c r="L4357" s="2">
        <v>45291</v>
      </c>
      <c r="M4357" t="s">
        <v>6</v>
      </c>
    </row>
    <row r="4358" spans="1:13" ht="12.75" customHeight="1" x14ac:dyDescent="0.25">
      <c r="A4358" t="s">
        <v>6418</v>
      </c>
      <c r="B4358" t="s">
        <v>5910</v>
      </c>
      <c r="C4358" s="1">
        <v>39721</v>
      </c>
      <c r="D4358" s="2">
        <v>39722</v>
      </c>
      <c r="E4358" t="s">
        <v>107</v>
      </c>
      <c r="F4358" t="s">
        <v>1482</v>
      </c>
      <c r="G4358" t="s">
        <v>375</v>
      </c>
      <c r="H4358" s="4">
        <v>4397.83</v>
      </c>
      <c r="I4358" s="4">
        <v>122.11</v>
      </c>
      <c r="J4358" s="4">
        <v>1375.54</v>
      </c>
      <c r="K4358" s="4">
        <v>3022.29</v>
      </c>
      <c r="L4358" s="2">
        <v>45291</v>
      </c>
      <c r="M4358" t="s">
        <v>6</v>
      </c>
    </row>
    <row r="4359" spans="1:13" ht="12.75" customHeight="1" x14ac:dyDescent="0.25">
      <c r="A4359" t="s">
        <v>6419</v>
      </c>
      <c r="B4359" t="s">
        <v>5912</v>
      </c>
      <c r="C4359" s="1">
        <v>39752</v>
      </c>
      <c r="D4359" s="2">
        <v>39753</v>
      </c>
      <c r="E4359" t="s">
        <v>107</v>
      </c>
      <c r="F4359" t="s">
        <v>1482</v>
      </c>
      <c r="G4359" t="s">
        <v>6420</v>
      </c>
      <c r="H4359" s="4">
        <v>6740.54</v>
      </c>
      <c r="I4359" s="4">
        <v>187</v>
      </c>
      <c r="J4359" s="4">
        <v>2096.7600000000002</v>
      </c>
      <c r="K4359" s="4">
        <v>4643.78</v>
      </c>
      <c r="L4359" s="2">
        <v>45291</v>
      </c>
      <c r="M4359" t="s">
        <v>6</v>
      </c>
    </row>
    <row r="4360" spans="1:13" ht="12.75" customHeight="1" x14ac:dyDescent="0.25">
      <c r="A4360" t="s">
        <v>6421</v>
      </c>
      <c r="B4360" t="s">
        <v>5915</v>
      </c>
      <c r="C4360" s="1">
        <v>39752</v>
      </c>
      <c r="D4360" s="2">
        <v>39753</v>
      </c>
      <c r="E4360" t="s">
        <v>107</v>
      </c>
      <c r="F4360" t="s">
        <v>1482</v>
      </c>
      <c r="G4360" t="s">
        <v>6420</v>
      </c>
      <c r="H4360" s="4">
        <v>1779.49</v>
      </c>
      <c r="I4360" s="4">
        <v>49.37</v>
      </c>
      <c r="J4360" s="4">
        <v>553.57000000000005</v>
      </c>
      <c r="K4360" s="4">
        <v>1225.92</v>
      </c>
      <c r="L4360" s="2">
        <v>45291</v>
      </c>
      <c r="M4360" t="s">
        <v>6</v>
      </c>
    </row>
    <row r="4361" spans="1:13" ht="12.75" customHeight="1" x14ac:dyDescent="0.25">
      <c r="A4361" t="s">
        <v>6422</v>
      </c>
      <c r="B4361" t="s">
        <v>6064</v>
      </c>
      <c r="C4361" s="1">
        <v>39752</v>
      </c>
      <c r="D4361" s="2">
        <v>39753</v>
      </c>
      <c r="E4361" t="s">
        <v>107</v>
      </c>
      <c r="F4361" t="s">
        <v>1482</v>
      </c>
      <c r="G4361" t="s">
        <v>6420</v>
      </c>
      <c r="H4361" s="4">
        <v>3097.57</v>
      </c>
      <c r="I4361" s="4">
        <v>85.93</v>
      </c>
      <c r="J4361" s="4">
        <v>963.56</v>
      </c>
      <c r="K4361" s="4">
        <v>2134.0100000000002</v>
      </c>
      <c r="L4361" s="2">
        <v>45291</v>
      </c>
      <c r="M4361" t="s">
        <v>6</v>
      </c>
    </row>
    <row r="4362" spans="1:13" ht="12.75" customHeight="1" x14ac:dyDescent="0.25">
      <c r="A4362" t="s">
        <v>6423</v>
      </c>
      <c r="B4362" t="s">
        <v>6424</v>
      </c>
      <c r="C4362" s="1">
        <v>39752</v>
      </c>
      <c r="D4362" s="2">
        <v>39753</v>
      </c>
      <c r="E4362" t="s">
        <v>107</v>
      </c>
      <c r="F4362" t="s">
        <v>1482</v>
      </c>
      <c r="G4362" t="s">
        <v>6420</v>
      </c>
      <c r="H4362" s="4">
        <v>6.21</v>
      </c>
      <c r="I4362" s="4">
        <v>0.17</v>
      </c>
      <c r="J4362" s="4">
        <v>2.0099999999999998</v>
      </c>
      <c r="K4362" s="4">
        <v>4.2</v>
      </c>
      <c r="L4362" s="2">
        <v>45291</v>
      </c>
      <c r="M4362" t="s">
        <v>6</v>
      </c>
    </row>
    <row r="4363" spans="1:13" ht="12.75" customHeight="1" x14ac:dyDescent="0.25">
      <c r="A4363" t="s">
        <v>6425</v>
      </c>
      <c r="B4363" t="s">
        <v>6426</v>
      </c>
      <c r="C4363" s="1">
        <v>39782</v>
      </c>
      <c r="D4363" s="2">
        <v>39783</v>
      </c>
      <c r="E4363" t="s">
        <v>107</v>
      </c>
      <c r="F4363" t="s">
        <v>1482</v>
      </c>
      <c r="G4363" t="s">
        <v>567</v>
      </c>
      <c r="H4363" s="4">
        <v>400</v>
      </c>
      <c r="I4363" s="4">
        <v>11.09</v>
      </c>
      <c r="J4363" s="4">
        <v>123.77</v>
      </c>
      <c r="K4363" s="4">
        <v>276.23</v>
      </c>
      <c r="L4363" s="2">
        <v>45291</v>
      </c>
      <c r="M4363" t="s">
        <v>6</v>
      </c>
    </row>
    <row r="4364" spans="1:13" ht="12.75" customHeight="1" x14ac:dyDescent="0.25">
      <c r="A4364" t="s">
        <v>6427</v>
      </c>
      <c r="B4364" t="s">
        <v>6428</v>
      </c>
      <c r="C4364" s="1">
        <v>39782</v>
      </c>
      <c r="D4364" s="2">
        <v>39783</v>
      </c>
      <c r="E4364" t="s">
        <v>107</v>
      </c>
      <c r="F4364" t="s">
        <v>1482</v>
      </c>
      <c r="G4364" t="s">
        <v>567</v>
      </c>
      <c r="H4364" s="4">
        <v>300</v>
      </c>
      <c r="I4364" s="4">
        <v>8.32</v>
      </c>
      <c r="J4364" s="4">
        <v>92.82</v>
      </c>
      <c r="K4364" s="4">
        <v>207.18</v>
      </c>
      <c r="L4364" s="2">
        <v>45291</v>
      </c>
      <c r="M4364" t="s">
        <v>6</v>
      </c>
    </row>
    <row r="4365" spans="1:13" ht="12.75" customHeight="1" x14ac:dyDescent="0.25">
      <c r="A4365" t="s">
        <v>6429</v>
      </c>
      <c r="B4365" t="s">
        <v>5912</v>
      </c>
      <c r="C4365" s="1">
        <v>39782</v>
      </c>
      <c r="D4365" s="2">
        <v>39783</v>
      </c>
      <c r="E4365" t="s">
        <v>107</v>
      </c>
      <c r="F4365" t="s">
        <v>1482</v>
      </c>
      <c r="G4365" t="s">
        <v>567</v>
      </c>
      <c r="H4365" s="4">
        <v>6381.57</v>
      </c>
      <c r="I4365" s="4">
        <v>176.88</v>
      </c>
      <c r="J4365" s="4">
        <v>1974.35</v>
      </c>
      <c r="K4365" s="4">
        <v>4407.22</v>
      </c>
      <c r="L4365" s="2">
        <v>45291</v>
      </c>
      <c r="M4365" t="s">
        <v>6</v>
      </c>
    </row>
    <row r="4366" spans="1:13" ht="12.75" customHeight="1" x14ac:dyDescent="0.25">
      <c r="A4366" t="s">
        <v>6430</v>
      </c>
      <c r="B4366" t="s">
        <v>5915</v>
      </c>
      <c r="C4366" s="1">
        <v>39782</v>
      </c>
      <c r="D4366" s="2">
        <v>39783</v>
      </c>
      <c r="E4366" t="s">
        <v>107</v>
      </c>
      <c r="F4366" t="s">
        <v>1482</v>
      </c>
      <c r="G4366" t="s">
        <v>567</v>
      </c>
      <c r="H4366" s="4">
        <v>542.37</v>
      </c>
      <c r="I4366" s="4">
        <v>15.03</v>
      </c>
      <c r="J4366" s="4">
        <v>167.83</v>
      </c>
      <c r="K4366" s="4">
        <v>374.54</v>
      </c>
      <c r="L4366" s="2">
        <v>45291</v>
      </c>
      <c r="M4366" t="s">
        <v>6</v>
      </c>
    </row>
    <row r="4367" spans="1:13" ht="12.75" customHeight="1" x14ac:dyDescent="0.25">
      <c r="A4367" t="s">
        <v>6431</v>
      </c>
      <c r="B4367" t="s">
        <v>6432</v>
      </c>
      <c r="C4367" s="1">
        <v>39813</v>
      </c>
      <c r="D4367" s="2">
        <v>39814</v>
      </c>
      <c r="E4367" t="s">
        <v>107</v>
      </c>
      <c r="F4367" t="s">
        <v>1482</v>
      </c>
      <c r="G4367" t="s">
        <v>775</v>
      </c>
      <c r="H4367" s="4">
        <v>2401.41</v>
      </c>
      <c r="I4367" s="4">
        <v>66.5</v>
      </c>
      <c r="J4367" s="4">
        <v>738.92</v>
      </c>
      <c r="K4367" s="4">
        <v>1662.49</v>
      </c>
      <c r="L4367" s="2">
        <v>45291</v>
      </c>
      <c r="M4367" t="s">
        <v>6</v>
      </c>
    </row>
    <row r="4368" spans="1:13" ht="12.75" customHeight="1" x14ac:dyDescent="0.25">
      <c r="A4368" t="s">
        <v>6433</v>
      </c>
      <c r="B4368" t="s">
        <v>6434</v>
      </c>
      <c r="C4368" s="1">
        <v>39813</v>
      </c>
      <c r="D4368" s="2">
        <v>39814</v>
      </c>
      <c r="E4368" t="s">
        <v>107</v>
      </c>
      <c r="F4368" t="s">
        <v>1482</v>
      </c>
      <c r="G4368" t="s">
        <v>775</v>
      </c>
      <c r="H4368" s="4">
        <v>11.75</v>
      </c>
      <c r="I4368" s="4">
        <v>0.32</v>
      </c>
      <c r="J4368" s="4">
        <v>3.68</v>
      </c>
      <c r="K4368" s="4">
        <v>8.07</v>
      </c>
      <c r="L4368" s="2">
        <v>45291</v>
      </c>
      <c r="M4368" t="s">
        <v>6</v>
      </c>
    </row>
    <row r="4369" spans="1:13" ht="12.75" customHeight="1" x14ac:dyDescent="0.25">
      <c r="A4369" t="s">
        <v>6435</v>
      </c>
      <c r="B4369" t="s">
        <v>6436</v>
      </c>
      <c r="C4369" s="1">
        <v>39813</v>
      </c>
      <c r="D4369" s="2">
        <v>39814</v>
      </c>
      <c r="E4369" t="s">
        <v>107</v>
      </c>
      <c r="F4369" t="s">
        <v>1482</v>
      </c>
      <c r="G4369" t="s">
        <v>775</v>
      </c>
      <c r="H4369" s="4">
        <v>4385.83</v>
      </c>
      <c r="I4369" s="4">
        <v>121.45</v>
      </c>
      <c r="J4369" s="4">
        <v>1349.53</v>
      </c>
      <c r="K4369" s="4">
        <v>3036.3</v>
      </c>
      <c r="L4369" s="2">
        <v>45291</v>
      </c>
      <c r="M4369" t="s">
        <v>6</v>
      </c>
    </row>
    <row r="4370" spans="1:13" ht="12.75" customHeight="1" x14ac:dyDescent="0.25">
      <c r="A4370" t="s">
        <v>6437</v>
      </c>
      <c r="B4370" t="s">
        <v>6438</v>
      </c>
      <c r="C4370" s="1">
        <v>39813</v>
      </c>
      <c r="D4370" s="2">
        <v>39814</v>
      </c>
      <c r="E4370" t="s">
        <v>107</v>
      </c>
      <c r="F4370" t="s">
        <v>1482</v>
      </c>
      <c r="G4370" t="s">
        <v>775</v>
      </c>
      <c r="H4370" s="4">
        <v>2825.29</v>
      </c>
      <c r="I4370" s="4">
        <v>78.239999999999995</v>
      </c>
      <c r="J4370" s="4">
        <v>869.39</v>
      </c>
      <c r="K4370" s="4">
        <v>1955.9</v>
      </c>
      <c r="L4370" s="2">
        <v>45291</v>
      </c>
      <c r="M4370" t="s">
        <v>6</v>
      </c>
    </row>
    <row r="4371" spans="1:13" ht="12.75" customHeight="1" x14ac:dyDescent="0.25">
      <c r="A4371" t="s">
        <v>6439</v>
      </c>
      <c r="B4371" t="s">
        <v>6440</v>
      </c>
      <c r="C4371" s="1">
        <v>39813</v>
      </c>
      <c r="D4371" s="2">
        <v>39814</v>
      </c>
      <c r="E4371" t="s">
        <v>107</v>
      </c>
      <c r="F4371" t="s">
        <v>1482</v>
      </c>
      <c r="G4371" t="s">
        <v>775</v>
      </c>
      <c r="H4371" s="4">
        <v>10797.88</v>
      </c>
      <c r="I4371" s="4">
        <v>299.02</v>
      </c>
      <c r="J4371" s="4">
        <v>3322.47</v>
      </c>
      <c r="K4371" s="4">
        <v>7475.41</v>
      </c>
      <c r="L4371" s="2">
        <v>45291</v>
      </c>
      <c r="M4371" t="s">
        <v>6</v>
      </c>
    </row>
    <row r="4372" spans="1:13" ht="12.75" customHeight="1" x14ac:dyDescent="0.25">
      <c r="A4372" t="s">
        <v>6441</v>
      </c>
      <c r="B4372" t="s">
        <v>6442</v>
      </c>
      <c r="C4372" s="1">
        <v>39813</v>
      </c>
      <c r="D4372" s="2">
        <v>39814</v>
      </c>
      <c r="E4372" t="s">
        <v>107</v>
      </c>
      <c r="F4372" t="s">
        <v>1482</v>
      </c>
      <c r="G4372" t="s">
        <v>775</v>
      </c>
      <c r="H4372" s="4">
        <v>7584.54</v>
      </c>
      <c r="I4372" s="4">
        <v>210.04</v>
      </c>
      <c r="J4372" s="4">
        <v>2333.65</v>
      </c>
      <c r="K4372" s="4">
        <v>5250.89</v>
      </c>
      <c r="L4372" s="2">
        <v>45291</v>
      </c>
      <c r="M4372" t="s">
        <v>6</v>
      </c>
    </row>
    <row r="4373" spans="1:13" ht="12.75" customHeight="1" x14ac:dyDescent="0.25">
      <c r="A4373" t="s">
        <v>6443</v>
      </c>
      <c r="B4373" t="s">
        <v>2046</v>
      </c>
      <c r="C4373" s="1">
        <v>39813</v>
      </c>
      <c r="D4373" s="2">
        <v>39814</v>
      </c>
      <c r="E4373" t="s">
        <v>107</v>
      </c>
      <c r="F4373" t="s">
        <v>1482</v>
      </c>
      <c r="G4373" t="s">
        <v>775</v>
      </c>
      <c r="H4373" s="4">
        <v>2453.42</v>
      </c>
      <c r="I4373" s="4">
        <v>67.94</v>
      </c>
      <c r="J4373" s="4">
        <v>754.93</v>
      </c>
      <c r="K4373" s="4">
        <v>1698.49</v>
      </c>
      <c r="L4373" s="2">
        <v>45291</v>
      </c>
      <c r="M4373" t="s">
        <v>6</v>
      </c>
    </row>
    <row r="4374" spans="1:13" ht="12.75" customHeight="1" x14ac:dyDescent="0.25">
      <c r="A4374" t="s">
        <v>6444</v>
      </c>
      <c r="B4374" t="s">
        <v>5910</v>
      </c>
      <c r="C4374" s="1">
        <v>39813</v>
      </c>
      <c r="D4374" s="2">
        <v>39814</v>
      </c>
      <c r="E4374" t="s">
        <v>107</v>
      </c>
      <c r="F4374" t="s">
        <v>1482</v>
      </c>
      <c r="G4374" t="s">
        <v>775</v>
      </c>
      <c r="H4374" s="4">
        <v>217.11</v>
      </c>
      <c r="I4374" s="4">
        <v>6.01</v>
      </c>
      <c r="J4374" s="4">
        <v>66.77</v>
      </c>
      <c r="K4374" s="4">
        <v>150.34</v>
      </c>
      <c r="L4374" s="2">
        <v>45291</v>
      </c>
      <c r="M4374" t="s">
        <v>6</v>
      </c>
    </row>
    <row r="4375" spans="1:13" ht="12.75" customHeight="1" x14ac:dyDescent="0.25">
      <c r="A4375" t="s">
        <v>6445</v>
      </c>
      <c r="B4375" t="s">
        <v>5910</v>
      </c>
      <c r="C4375" s="1">
        <v>39813</v>
      </c>
      <c r="D4375" s="2">
        <v>39814</v>
      </c>
      <c r="E4375" t="s">
        <v>107</v>
      </c>
      <c r="F4375" t="s">
        <v>1482</v>
      </c>
      <c r="G4375" t="s">
        <v>775</v>
      </c>
      <c r="H4375" s="4">
        <v>1012.5</v>
      </c>
      <c r="I4375" s="4">
        <v>28.04</v>
      </c>
      <c r="J4375" s="4">
        <v>311.55</v>
      </c>
      <c r="K4375" s="4">
        <v>700.95</v>
      </c>
      <c r="L4375" s="2">
        <v>45291</v>
      </c>
      <c r="M4375" t="s">
        <v>6</v>
      </c>
    </row>
    <row r="4376" spans="1:13" ht="12.75" customHeight="1" x14ac:dyDescent="0.25">
      <c r="A4376" t="s">
        <v>6446</v>
      </c>
      <c r="B4376" t="s">
        <v>5910</v>
      </c>
      <c r="C4376" s="1">
        <v>39813</v>
      </c>
      <c r="D4376" s="2">
        <v>39814</v>
      </c>
      <c r="E4376" t="s">
        <v>107</v>
      </c>
      <c r="F4376" t="s">
        <v>1482</v>
      </c>
      <c r="G4376" t="s">
        <v>775</v>
      </c>
      <c r="H4376" s="4">
        <v>411.18</v>
      </c>
      <c r="I4376" s="4">
        <v>11.39</v>
      </c>
      <c r="J4376" s="4">
        <v>126.48</v>
      </c>
      <c r="K4376" s="4">
        <v>284.7</v>
      </c>
      <c r="L4376" s="2">
        <v>45291</v>
      </c>
      <c r="M4376" t="s">
        <v>6</v>
      </c>
    </row>
    <row r="4377" spans="1:13" ht="12.75" customHeight="1" x14ac:dyDescent="0.25">
      <c r="A4377" t="s">
        <v>6447</v>
      </c>
      <c r="B4377" t="s">
        <v>5912</v>
      </c>
      <c r="C4377" s="1">
        <v>39813</v>
      </c>
      <c r="D4377" s="2">
        <v>39814</v>
      </c>
      <c r="E4377" t="s">
        <v>107</v>
      </c>
      <c r="F4377" t="s">
        <v>1482</v>
      </c>
      <c r="G4377" t="s">
        <v>775</v>
      </c>
      <c r="H4377" s="4">
        <v>5989.2</v>
      </c>
      <c r="I4377" s="4">
        <v>165.86</v>
      </c>
      <c r="J4377" s="4">
        <v>1842.78</v>
      </c>
      <c r="K4377" s="4">
        <v>4146.42</v>
      </c>
      <c r="L4377" s="2">
        <v>45291</v>
      </c>
      <c r="M4377" t="s">
        <v>6</v>
      </c>
    </row>
    <row r="4378" spans="1:13" ht="12.75" customHeight="1" x14ac:dyDescent="0.25">
      <c r="A4378" t="s">
        <v>6448</v>
      </c>
      <c r="B4378" t="s">
        <v>5915</v>
      </c>
      <c r="C4378" s="1">
        <v>39813</v>
      </c>
      <c r="D4378" s="2">
        <v>39814</v>
      </c>
      <c r="E4378" t="s">
        <v>107</v>
      </c>
      <c r="F4378" t="s">
        <v>1482</v>
      </c>
      <c r="G4378" t="s">
        <v>775</v>
      </c>
      <c r="H4378" s="4">
        <v>932.82</v>
      </c>
      <c r="I4378" s="4">
        <v>25.83</v>
      </c>
      <c r="J4378" s="4">
        <v>287.08</v>
      </c>
      <c r="K4378" s="4">
        <v>645.74</v>
      </c>
      <c r="L4378" s="2">
        <v>45291</v>
      </c>
      <c r="M4378" t="s">
        <v>6</v>
      </c>
    </row>
    <row r="4379" spans="1:13" ht="12.75" customHeight="1" x14ac:dyDescent="0.25">
      <c r="A4379" t="s">
        <v>6449</v>
      </c>
      <c r="B4379" t="s">
        <v>6450</v>
      </c>
      <c r="C4379" s="1">
        <v>39813</v>
      </c>
      <c r="D4379" s="2">
        <v>39814</v>
      </c>
      <c r="E4379" t="s">
        <v>107</v>
      </c>
      <c r="F4379" t="s">
        <v>1482</v>
      </c>
      <c r="G4379" t="s">
        <v>775</v>
      </c>
      <c r="H4379" s="4">
        <v>1149.72</v>
      </c>
      <c r="I4379" s="4">
        <v>31.84</v>
      </c>
      <c r="J4379" s="4">
        <v>353.85</v>
      </c>
      <c r="K4379" s="4">
        <v>795.87</v>
      </c>
      <c r="L4379" s="2">
        <v>45291</v>
      </c>
      <c r="M4379" t="s">
        <v>6</v>
      </c>
    </row>
    <row r="4380" spans="1:13" ht="12.75" customHeight="1" x14ac:dyDescent="0.25">
      <c r="A4380" t="s">
        <v>6451</v>
      </c>
      <c r="B4380" t="s">
        <v>5912</v>
      </c>
      <c r="C4380" s="1">
        <v>39844</v>
      </c>
      <c r="D4380" s="2">
        <v>39845</v>
      </c>
      <c r="E4380" t="s">
        <v>107</v>
      </c>
      <c r="F4380" t="s">
        <v>1482</v>
      </c>
      <c r="G4380" t="s">
        <v>6452</v>
      </c>
      <c r="H4380" s="4">
        <v>1628.54</v>
      </c>
      <c r="I4380" s="4">
        <v>45.06</v>
      </c>
      <c r="J4380" s="4">
        <v>498.33</v>
      </c>
      <c r="K4380" s="4">
        <v>1130.21</v>
      </c>
      <c r="L4380" s="2">
        <v>45291</v>
      </c>
      <c r="M4380" t="s">
        <v>6</v>
      </c>
    </row>
    <row r="4381" spans="1:13" ht="12.75" customHeight="1" x14ac:dyDescent="0.25">
      <c r="A4381" t="s">
        <v>6453</v>
      </c>
      <c r="B4381" t="s">
        <v>5947</v>
      </c>
      <c r="C4381" s="1">
        <v>39844</v>
      </c>
      <c r="D4381" s="2">
        <v>39845</v>
      </c>
      <c r="E4381" t="s">
        <v>107</v>
      </c>
      <c r="F4381" t="s">
        <v>1482</v>
      </c>
      <c r="G4381" t="s">
        <v>6452</v>
      </c>
      <c r="H4381" s="4">
        <v>1664.24</v>
      </c>
      <c r="I4381" s="4">
        <v>46.04</v>
      </c>
      <c r="J4381" s="4">
        <v>509.32</v>
      </c>
      <c r="K4381" s="4">
        <v>1154.92</v>
      </c>
      <c r="L4381" s="2">
        <v>45291</v>
      </c>
      <c r="M4381" t="s">
        <v>6</v>
      </c>
    </row>
    <row r="4382" spans="1:13" ht="12.75" customHeight="1" x14ac:dyDescent="0.25">
      <c r="A4382" t="s">
        <v>6454</v>
      </c>
      <c r="B4382" t="s">
        <v>5912</v>
      </c>
      <c r="C4382" s="1">
        <v>39872</v>
      </c>
      <c r="D4382" s="2">
        <v>39873</v>
      </c>
      <c r="E4382" t="s">
        <v>107</v>
      </c>
      <c r="F4382" t="s">
        <v>1482</v>
      </c>
      <c r="G4382" t="s">
        <v>6455</v>
      </c>
      <c r="H4382" s="4">
        <v>6271.24</v>
      </c>
      <c r="I4382" s="4">
        <v>173.36</v>
      </c>
      <c r="J4382" s="4">
        <v>1908.47</v>
      </c>
      <c r="K4382" s="4">
        <v>4362.7700000000004</v>
      </c>
      <c r="L4382" s="2">
        <v>45291</v>
      </c>
      <c r="M4382" t="s">
        <v>6</v>
      </c>
    </row>
    <row r="4383" spans="1:13" ht="12.75" customHeight="1" x14ac:dyDescent="0.25">
      <c r="A4383" t="s">
        <v>6456</v>
      </c>
      <c r="B4383" t="s">
        <v>5915</v>
      </c>
      <c r="C4383" s="1">
        <v>39872</v>
      </c>
      <c r="D4383" s="2">
        <v>39873</v>
      </c>
      <c r="E4383" t="s">
        <v>107</v>
      </c>
      <c r="F4383" t="s">
        <v>1482</v>
      </c>
      <c r="G4383" t="s">
        <v>6455</v>
      </c>
      <c r="H4383" s="4">
        <v>809.03</v>
      </c>
      <c r="I4383" s="4">
        <v>22.37</v>
      </c>
      <c r="J4383" s="4">
        <v>246.2</v>
      </c>
      <c r="K4383" s="4">
        <v>562.83000000000004</v>
      </c>
      <c r="L4383" s="2">
        <v>45291</v>
      </c>
      <c r="M4383" t="s">
        <v>6</v>
      </c>
    </row>
    <row r="4384" spans="1:13" ht="12.75" customHeight="1" x14ac:dyDescent="0.25">
      <c r="A4384" t="s">
        <v>6457</v>
      </c>
      <c r="B4384" t="s">
        <v>6458</v>
      </c>
      <c r="C4384" s="1">
        <v>39903</v>
      </c>
      <c r="D4384" s="2">
        <v>39904</v>
      </c>
      <c r="E4384" t="s">
        <v>107</v>
      </c>
      <c r="F4384" t="s">
        <v>1482</v>
      </c>
      <c r="G4384" t="s">
        <v>6459</v>
      </c>
      <c r="H4384" s="4">
        <v>18.079999999999998</v>
      </c>
      <c r="I4384" s="4">
        <v>0.5</v>
      </c>
      <c r="J4384" s="4">
        <v>5.45</v>
      </c>
      <c r="K4384" s="4">
        <v>12.63</v>
      </c>
      <c r="L4384" s="2">
        <v>45291</v>
      </c>
      <c r="M4384" t="s">
        <v>6</v>
      </c>
    </row>
    <row r="4385" spans="1:13" ht="12.75" customHeight="1" x14ac:dyDescent="0.25">
      <c r="A4385" t="s">
        <v>6460</v>
      </c>
      <c r="B4385" t="s">
        <v>6461</v>
      </c>
      <c r="C4385" s="1">
        <v>39903</v>
      </c>
      <c r="D4385" s="2">
        <v>39904</v>
      </c>
      <c r="E4385" t="s">
        <v>107</v>
      </c>
      <c r="F4385" t="s">
        <v>1482</v>
      </c>
      <c r="G4385" t="s">
        <v>6459</v>
      </c>
      <c r="H4385" s="4">
        <v>5481.63</v>
      </c>
      <c r="I4385" s="4">
        <v>151.4</v>
      </c>
      <c r="J4385" s="4">
        <v>1658.83</v>
      </c>
      <c r="K4385" s="4">
        <v>3822.8</v>
      </c>
      <c r="L4385" s="2">
        <v>45291</v>
      </c>
      <c r="M4385" t="s">
        <v>6</v>
      </c>
    </row>
    <row r="4386" spans="1:13" ht="12.75" customHeight="1" x14ac:dyDescent="0.25">
      <c r="A4386" t="s">
        <v>6462</v>
      </c>
      <c r="B4386" t="s">
        <v>6463</v>
      </c>
      <c r="C4386" s="1">
        <v>39903</v>
      </c>
      <c r="D4386" s="2">
        <v>39904</v>
      </c>
      <c r="E4386" t="s">
        <v>107</v>
      </c>
      <c r="F4386" t="s">
        <v>1482</v>
      </c>
      <c r="G4386" t="s">
        <v>6459</v>
      </c>
      <c r="H4386" s="4">
        <v>291.52</v>
      </c>
      <c r="I4386" s="4">
        <v>8.0500000000000007</v>
      </c>
      <c r="J4386" s="4">
        <v>88.22</v>
      </c>
      <c r="K4386" s="4">
        <v>203.3</v>
      </c>
      <c r="L4386" s="2">
        <v>45291</v>
      </c>
      <c r="M4386" t="s">
        <v>6</v>
      </c>
    </row>
    <row r="4387" spans="1:13" ht="12.75" customHeight="1" x14ac:dyDescent="0.25">
      <c r="A4387" t="s">
        <v>6464</v>
      </c>
      <c r="B4387" t="s">
        <v>2046</v>
      </c>
      <c r="C4387" s="1">
        <v>39903</v>
      </c>
      <c r="D4387" s="2">
        <v>39904</v>
      </c>
      <c r="E4387" t="s">
        <v>107</v>
      </c>
      <c r="F4387" t="s">
        <v>1482</v>
      </c>
      <c r="G4387" t="s">
        <v>6459</v>
      </c>
      <c r="H4387" s="4">
        <v>855</v>
      </c>
      <c r="I4387" s="4">
        <v>23.61</v>
      </c>
      <c r="J4387" s="4">
        <v>258.75</v>
      </c>
      <c r="K4387" s="4">
        <v>596.25</v>
      </c>
      <c r="L4387" s="2">
        <v>45291</v>
      </c>
      <c r="M4387" t="s">
        <v>6</v>
      </c>
    </row>
    <row r="4388" spans="1:13" ht="12.75" customHeight="1" x14ac:dyDescent="0.25">
      <c r="A4388" t="s">
        <v>6465</v>
      </c>
      <c r="B4388" t="s">
        <v>5910</v>
      </c>
      <c r="C4388" s="1">
        <v>39903</v>
      </c>
      <c r="D4388" s="2">
        <v>39904</v>
      </c>
      <c r="E4388" t="s">
        <v>107</v>
      </c>
      <c r="F4388" t="s">
        <v>1482</v>
      </c>
      <c r="G4388" t="s">
        <v>6459</v>
      </c>
      <c r="H4388" s="4">
        <v>157.31</v>
      </c>
      <c r="I4388" s="4">
        <v>4.34</v>
      </c>
      <c r="J4388" s="4">
        <v>47.65</v>
      </c>
      <c r="K4388" s="4">
        <v>109.66</v>
      </c>
      <c r="L4388" s="2">
        <v>45291</v>
      </c>
      <c r="M4388" t="s">
        <v>6</v>
      </c>
    </row>
    <row r="4389" spans="1:13" ht="12.75" customHeight="1" x14ac:dyDescent="0.25">
      <c r="A4389" t="s">
        <v>6466</v>
      </c>
      <c r="B4389" t="s">
        <v>5910</v>
      </c>
      <c r="C4389" s="1">
        <v>39903</v>
      </c>
      <c r="D4389" s="2">
        <v>39904</v>
      </c>
      <c r="E4389" t="s">
        <v>107</v>
      </c>
      <c r="F4389" t="s">
        <v>1482</v>
      </c>
      <c r="G4389" t="s">
        <v>6459</v>
      </c>
      <c r="H4389" s="4">
        <v>1530.61</v>
      </c>
      <c r="I4389" s="4">
        <v>42.28</v>
      </c>
      <c r="J4389" s="4">
        <v>462.98</v>
      </c>
      <c r="K4389" s="4">
        <v>1067.6300000000001</v>
      </c>
      <c r="L4389" s="2">
        <v>45291</v>
      </c>
      <c r="M4389" t="s">
        <v>6</v>
      </c>
    </row>
    <row r="4390" spans="1:13" ht="12.75" customHeight="1" x14ac:dyDescent="0.25">
      <c r="A4390" t="s">
        <v>6467</v>
      </c>
      <c r="B4390" t="s">
        <v>5912</v>
      </c>
      <c r="C4390" s="1">
        <v>39903</v>
      </c>
      <c r="D4390" s="2">
        <v>39904</v>
      </c>
      <c r="E4390" t="s">
        <v>107</v>
      </c>
      <c r="F4390" t="s">
        <v>1482</v>
      </c>
      <c r="G4390" t="s">
        <v>6459</v>
      </c>
      <c r="H4390" s="4">
        <v>6119.26</v>
      </c>
      <c r="I4390" s="4">
        <v>169.01</v>
      </c>
      <c r="J4390" s="4">
        <v>1851.88</v>
      </c>
      <c r="K4390" s="4">
        <v>4267.38</v>
      </c>
      <c r="L4390" s="2">
        <v>45291</v>
      </c>
      <c r="M4390" t="s">
        <v>6</v>
      </c>
    </row>
    <row r="4391" spans="1:13" ht="12.75" customHeight="1" x14ac:dyDescent="0.25">
      <c r="A4391" t="s">
        <v>6468</v>
      </c>
      <c r="B4391" t="s">
        <v>5947</v>
      </c>
      <c r="C4391" s="1">
        <v>39903</v>
      </c>
      <c r="D4391" s="2">
        <v>39904</v>
      </c>
      <c r="E4391" t="s">
        <v>107</v>
      </c>
      <c r="F4391" t="s">
        <v>1482</v>
      </c>
      <c r="G4391" t="s">
        <v>6459</v>
      </c>
      <c r="H4391" s="4">
        <v>285.10000000000002</v>
      </c>
      <c r="I4391" s="4">
        <v>7.88</v>
      </c>
      <c r="J4391" s="4">
        <v>86.27</v>
      </c>
      <c r="K4391" s="4">
        <v>198.83</v>
      </c>
      <c r="L4391" s="2">
        <v>45291</v>
      </c>
      <c r="M4391" t="s">
        <v>6</v>
      </c>
    </row>
    <row r="4392" spans="1:13" ht="12.75" customHeight="1" x14ac:dyDescent="0.25">
      <c r="A4392" t="s">
        <v>6469</v>
      </c>
      <c r="B4392" t="s">
        <v>5912</v>
      </c>
      <c r="C4392" s="1">
        <v>39933</v>
      </c>
      <c r="D4392" s="2">
        <v>39934</v>
      </c>
      <c r="E4392" t="s">
        <v>107</v>
      </c>
      <c r="F4392" t="s">
        <v>1482</v>
      </c>
      <c r="G4392" t="s">
        <v>6470</v>
      </c>
      <c r="H4392" s="4">
        <v>4997.9399999999996</v>
      </c>
      <c r="I4392" s="4">
        <v>137.91999999999999</v>
      </c>
      <c r="J4392" s="4">
        <v>1504.04</v>
      </c>
      <c r="K4392" s="4">
        <v>3493.9</v>
      </c>
      <c r="L4392" s="2">
        <v>45291</v>
      </c>
      <c r="M4392" t="s">
        <v>6</v>
      </c>
    </row>
    <row r="4393" spans="1:13" ht="12.75" customHeight="1" x14ac:dyDescent="0.25">
      <c r="A4393" t="s">
        <v>6471</v>
      </c>
      <c r="B4393" t="s">
        <v>6087</v>
      </c>
      <c r="C4393" s="1">
        <v>39961</v>
      </c>
      <c r="D4393" s="2">
        <v>39934</v>
      </c>
      <c r="E4393" t="s">
        <v>107</v>
      </c>
      <c r="F4393" t="s">
        <v>4106</v>
      </c>
      <c r="G4393" t="s">
        <v>6472</v>
      </c>
      <c r="H4393" s="4">
        <v>747.99</v>
      </c>
      <c r="I4393" s="4">
        <v>15.58</v>
      </c>
      <c r="J4393" s="4">
        <v>228.52</v>
      </c>
      <c r="K4393" s="4">
        <v>519.47</v>
      </c>
      <c r="L4393" s="2">
        <v>45291</v>
      </c>
      <c r="M4393" t="s">
        <v>6</v>
      </c>
    </row>
    <row r="4394" spans="1:13" ht="12.75" customHeight="1" x14ac:dyDescent="0.25">
      <c r="A4394" t="s">
        <v>6473</v>
      </c>
      <c r="B4394" t="s">
        <v>6085</v>
      </c>
      <c r="C4394" s="1">
        <v>39961</v>
      </c>
      <c r="D4394" s="2">
        <v>39934</v>
      </c>
      <c r="E4394" t="s">
        <v>107</v>
      </c>
      <c r="F4394" t="s">
        <v>4106</v>
      </c>
      <c r="G4394" t="s">
        <v>6472</v>
      </c>
      <c r="H4394" s="4">
        <v>2839.25</v>
      </c>
      <c r="I4394" s="4">
        <v>59.15</v>
      </c>
      <c r="J4394" s="4">
        <v>867.54</v>
      </c>
      <c r="K4394" s="4">
        <v>1971.71</v>
      </c>
      <c r="L4394" s="2">
        <v>45291</v>
      </c>
      <c r="M4394" t="s">
        <v>6</v>
      </c>
    </row>
    <row r="4395" spans="1:13" ht="12.75" customHeight="1" x14ac:dyDescent="0.25">
      <c r="A4395" t="s">
        <v>6474</v>
      </c>
      <c r="B4395" t="s">
        <v>5912</v>
      </c>
      <c r="C4395" s="1">
        <v>39964</v>
      </c>
      <c r="D4395" s="2">
        <v>39965</v>
      </c>
      <c r="E4395" t="s">
        <v>107</v>
      </c>
      <c r="F4395" t="s">
        <v>1482</v>
      </c>
      <c r="G4395" t="s">
        <v>6475</v>
      </c>
      <c r="H4395" s="4">
        <v>8064.08</v>
      </c>
      <c r="I4395" s="4">
        <v>222.34</v>
      </c>
      <c r="J4395" s="4">
        <v>2413.06</v>
      </c>
      <c r="K4395" s="4">
        <v>5651.02</v>
      </c>
      <c r="L4395" s="2">
        <v>45291</v>
      </c>
      <c r="M4395" t="s">
        <v>6</v>
      </c>
    </row>
    <row r="4396" spans="1:13" ht="12.75" customHeight="1" x14ac:dyDescent="0.25">
      <c r="A4396" t="s">
        <v>6476</v>
      </c>
      <c r="B4396" t="s">
        <v>5915</v>
      </c>
      <c r="C4396" s="1">
        <v>39964</v>
      </c>
      <c r="D4396" s="2">
        <v>39965</v>
      </c>
      <c r="E4396" t="s">
        <v>107</v>
      </c>
      <c r="F4396" t="s">
        <v>1482</v>
      </c>
      <c r="G4396" t="s">
        <v>6475</v>
      </c>
      <c r="H4396" s="4">
        <v>975.9</v>
      </c>
      <c r="I4396" s="4">
        <v>26.91</v>
      </c>
      <c r="J4396" s="4">
        <v>292.07</v>
      </c>
      <c r="K4396" s="4">
        <v>683.83</v>
      </c>
      <c r="L4396" s="2">
        <v>45291</v>
      </c>
      <c r="M4396" t="s">
        <v>6</v>
      </c>
    </row>
    <row r="4397" spans="1:13" ht="12.75" customHeight="1" x14ac:dyDescent="0.25">
      <c r="A4397" t="s">
        <v>6477</v>
      </c>
      <c r="B4397" t="s">
        <v>5912</v>
      </c>
      <c r="C4397" s="1">
        <v>39994</v>
      </c>
      <c r="D4397" s="2">
        <v>39995</v>
      </c>
      <c r="E4397" t="s">
        <v>107</v>
      </c>
      <c r="F4397" t="s">
        <v>1482</v>
      </c>
      <c r="G4397" t="s">
        <v>239</v>
      </c>
      <c r="H4397" s="4">
        <v>6903.8</v>
      </c>
      <c r="I4397" s="4">
        <v>190.18</v>
      </c>
      <c r="J4397" s="4">
        <v>2054.27</v>
      </c>
      <c r="K4397" s="4">
        <v>4849.53</v>
      </c>
      <c r="L4397" s="2">
        <v>45291</v>
      </c>
      <c r="M4397" t="s">
        <v>6</v>
      </c>
    </row>
    <row r="4398" spans="1:13" ht="12.75" customHeight="1" x14ac:dyDescent="0.25">
      <c r="A4398" t="s">
        <v>6478</v>
      </c>
      <c r="B4398" t="s">
        <v>6479</v>
      </c>
      <c r="C4398" s="1">
        <v>39994</v>
      </c>
      <c r="D4398" s="2">
        <v>39995</v>
      </c>
      <c r="E4398" t="s">
        <v>107</v>
      </c>
      <c r="F4398" t="s">
        <v>1482</v>
      </c>
      <c r="G4398" t="s">
        <v>239</v>
      </c>
      <c r="H4398" s="4">
        <v>4559.25</v>
      </c>
      <c r="I4398" s="4">
        <v>125.59</v>
      </c>
      <c r="J4398" s="4">
        <v>1356.66</v>
      </c>
      <c r="K4398" s="4">
        <v>3202.59</v>
      </c>
      <c r="L4398" s="2">
        <v>45291</v>
      </c>
      <c r="M4398" t="s">
        <v>6</v>
      </c>
    </row>
    <row r="4399" spans="1:13" ht="12.75" customHeight="1" x14ac:dyDescent="0.25">
      <c r="A4399" t="s">
        <v>6480</v>
      </c>
      <c r="B4399" t="s">
        <v>6481</v>
      </c>
      <c r="C4399" s="1">
        <v>39994</v>
      </c>
      <c r="D4399" s="2">
        <v>39995</v>
      </c>
      <c r="E4399" t="s">
        <v>107</v>
      </c>
      <c r="F4399" t="s">
        <v>1482</v>
      </c>
      <c r="G4399" t="s">
        <v>239</v>
      </c>
      <c r="H4399" s="4">
        <v>-18.079999999999998</v>
      </c>
      <c r="I4399" s="4">
        <v>-0.5</v>
      </c>
      <c r="J4399" s="4">
        <v>-5.36</v>
      </c>
      <c r="K4399" s="4">
        <v>-12.72</v>
      </c>
      <c r="L4399" s="2">
        <v>45291</v>
      </c>
      <c r="M4399" t="s">
        <v>6</v>
      </c>
    </row>
    <row r="4400" spans="1:13" ht="12.75" customHeight="1" x14ac:dyDescent="0.25">
      <c r="A4400" t="s">
        <v>6482</v>
      </c>
      <c r="B4400" t="s">
        <v>6483</v>
      </c>
      <c r="C4400" s="1">
        <v>39994</v>
      </c>
      <c r="D4400" s="2">
        <v>39995</v>
      </c>
      <c r="E4400" t="s">
        <v>107</v>
      </c>
      <c r="F4400" t="s">
        <v>1482</v>
      </c>
      <c r="G4400" t="s">
        <v>239</v>
      </c>
      <c r="H4400" s="4">
        <v>1173.8599999999999</v>
      </c>
      <c r="I4400" s="4">
        <v>32.340000000000003</v>
      </c>
      <c r="J4400" s="4">
        <v>349.33</v>
      </c>
      <c r="K4400" s="4">
        <v>824.53</v>
      </c>
      <c r="L4400" s="2">
        <v>45291</v>
      </c>
      <c r="M4400" t="s">
        <v>6</v>
      </c>
    </row>
    <row r="4401" spans="1:13" ht="12.75" customHeight="1" x14ac:dyDescent="0.25">
      <c r="A4401" t="s">
        <v>6484</v>
      </c>
      <c r="B4401" t="s">
        <v>2046</v>
      </c>
      <c r="C4401" s="1">
        <v>39994</v>
      </c>
      <c r="D4401" s="2">
        <v>39995</v>
      </c>
      <c r="E4401" t="s">
        <v>107</v>
      </c>
      <c r="F4401" t="s">
        <v>1482</v>
      </c>
      <c r="G4401" t="s">
        <v>239</v>
      </c>
      <c r="H4401" s="4">
        <v>1077.45</v>
      </c>
      <c r="I4401" s="4">
        <v>29.68</v>
      </c>
      <c r="J4401" s="4">
        <v>320.62</v>
      </c>
      <c r="K4401" s="4">
        <v>756.83</v>
      </c>
      <c r="L4401" s="2">
        <v>45291</v>
      </c>
      <c r="M4401" t="s">
        <v>6</v>
      </c>
    </row>
    <row r="4402" spans="1:13" ht="12.75" customHeight="1" x14ac:dyDescent="0.25">
      <c r="A4402" t="s">
        <v>6485</v>
      </c>
      <c r="B4402" t="s">
        <v>5910</v>
      </c>
      <c r="C4402" s="1">
        <v>39994</v>
      </c>
      <c r="D4402" s="2">
        <v>39995</v>
      </c>
      <c r="E4402" t="s">
        <v>107</v>
      </c>
      <c r="F4402" t="s">
        <v>1482</v>
      </c>
      <c r="G4402" t="s">
        <v>239</v>
      </c>
      <c r="H4402" s="4">
        <v>123.73</v>
      </c>
      <c r="I4402" s="4">
        <v>3.41</v>
      </c>
      <c r="J4402" s="4">
        <v>36.9</v>
      </c>
      <c r="K4402" s="4">
        <v>86.83</v>
      </c>
      <c r="L4402" s="2">
        <v>45291</v>
      </c>
      <c r="M4402" t="s">
        <v>6</v>
      </c>
    </row>
    <row r="4403" spans="1:13" ht="12.75" customHeight="1" x14ac:dyDescent="0.25">
      <c r="A4403" t="s">
        <v>6486</v>
      </c>
      <c r="B4403" t="s">
        <v>5910</v>
      </c>
      <c r="C4403" s="1">
        <v>39994</v>
      </c>
      <c r="D4403" s="2">
        <v>39995</v>
      </c>
      <c r="E4403" t="s">
        <v>107</v>
      </c>
      <c r="F4403" t="s">
        <v>1482</v>
      </c>
      <c r="G4403" t="s">
        <v>239</v>
      </c>
      <c r="H4403" s="4">
        <v>5763.5</v>
      </c>
      <c r="I4403" s="4">
        <v>158.77000000000001</v>
      </c>
      <c r="J4403" s="4">
        <v>1714.93</v>
      </c>
      <c r="K4403" s="4">
        <v>4048.57</v>
      </c>
      <c r="L4403" s="2">
        <v>45291</v>
      </c>
      <c r="M4403" t="s">
        <v>6</v>
      </c>
    </row>
    <row r="4404" spans="1:13" ht="12.75" customHeight="1" x14ac:dyDescent="0.25">
      <c r="A4404" t="s">
        <v>6487</v>
      </c>
      <c r="B4404" t="s">
        <v>5912</v>
      </c>
      <c r="C4404" s="1">
        <v>40025</v>
      </c>
      <c r="D4404" s="2">
        <v>40026</v>
      </c>
      <c r="E4404" t="s">
        <v>107</v>
      </c>
      <c r="F4404" t="s">
        <v>1482</v>
      </c>
      <c r="G4404" t="s">
        <v>6488</v>
      </c>
      <c r="H4404" s="4">
        <v>10337.9</v>
      </c>
      <c r="I4404" s="4">
        <v>284.54000000000002</v>
      </c>
      <c r="J4404" s="4">
        <v>3058.57</v>
      </c>
      <c r="K4404" s="4">
        <v>7279.33</v>
      </c>
      <c r="L4404" s="2">
        <v>45291</v>
      </c>
      <c r="M4404" t="s">
        <v>6</v>
      </c>
    </row>
    <row r="4405" spans="1:13" ht="12.75" customHeight="1" x14ac:dyDescent="0.25">
      <c r="A4405" t="s">
        <v>6489</v>
      </c>
      <c r="B4405" t="s">
        <v>5954</v>
      </c>
      <c r="C4405" s="1">
        <v>40025</v>
      </c>
      <c r="D4405" s="2">
        <v>40026</v>
      </c>
      <c r="E4405" t="s">
        <v>107</v>
      </c>
      <c r="F4405" t="s">
        <v>1482</v>
      </c>
      <c r="G4405" t="s">
        <v>6488</v>
      </c>
      <c r="H4405" s="4">
        <v>1785.47</v>
      </c>
      <c r="I4405" s="4">
        <v>49.14</v>
      </c>
      <c r="J4405" s="4">
        <v>528.26</v>
      </c>
      <c r="K4405" s="4">
        <v>1257.21</v>
      </c>
      <c r="L4405" s="2">
        <v>45291</v>
      </c>
      <c r="M4405" t="s">
        <v>6</v>
      </c>
    </row>
    <row r="4406" spans="1:13" ht="12.75" customHeight="1" x14ac:dyDescent="0.25">
      <c r="A4406" t="s">
        <v>6490</v>
      </c>
      <c r="B4406" t="s">
        <v>5912</v>
      </c>
      <c r="C4406" s="1">
        <v>40056</v>
      </c>
      <c r="D4406" s="2">
        <v>40057</v>
      </c>
      <c r="E4406" t="s">
        <v>107</v>
      </c>
      <c r="F4406" t="s">
        <v>1482</v>
      </c>
      <c r="G4406" t="s">
        <v>6491</v>
      </c>
      <c r="H4406" s="4">
        <v>3999.25</v>
      </c>
      <c r="I4406" s="4">
        <v>109.98</v>
      </c>
      <c r="J4406" s="4">
        <v>1176.52</v>
      </c>
      <c r="K4406" s="4">
        <v>2822.73</v>
      </c>
      <c r="L4406" s="2">
        <v>45291</v>
      </c>
      <c r="M4406" t="s">
        <v>6</v>
      </c>
    </row>
    <row r="4407" spans="1:13" ht="12.75" customHeight="1" x14ac:dyDescent="0.25">
      <c r="A4407" t="s">
        <v>6492</v>
      </c>
      <c r="B4407" t="s">
        <v>5947</v>
      </c>
      <c r="C4407" s="1">
        <v>40056</v>
      </c>
      <c r="D4407" s="2">
        <v>40057</v>
      </c>
      <c r="E4407" t="s">
        <v>107</v>
      </c>
      <c r="F4407" t="s">
        <v>1482</v>
      </c>
      <c r="G4407" t="s">
        <v>6491</v>
      </c>
      <c r="H4407" s="4">
        <v>419.8</v>
      </c>
      <c r="I4407" s="4">
        <v>11.54</v>
      </c>
      <c r="J4407" s="4">
        <v>123.54</v>
      </c>
      <c r="K4407" s="4">
        <v>296.26</v>
      </c>
      <c r="L4407" s="2">
        <v>45291</v>
      </c>
      <c r="M4407" t="s">
        <v>6</v>
      </c>
    </row>
    <row r="4408" spans="1:13" ht="12.75" customHeight="1" x14ac:dyDescent="0.25">
      <c r="A4408" t="s">
        <v>6493</v>
      </c>
      <c r="B4408" t="s">
        <v>6494</v>
      </c>
      <c r="C4408" s="1">
        <v>40086</v>
      </c>
      <c r="D4408" s="2">
        <v>40087</v>
      </c>
      <c r="E4408" t="s">
        <v>107</v>
      </c>
      <c r="F4408" t="s">
        <v>1482</v>
      </c>
      <c r="G4408" t="s">
        <v>244</v>
      </c>
      <c r="H4408" s="4">
        <v>2458.41</v>
      </c>
      <c r="I4408" s="4">
        <v>67.55</v>
      </c>
      <c r="J4408" s="4">
        <v>719.06</v>
      </c>
      <c r="K4408" s="4">
        <v>1739.35</v>
      </c>
      <c r="L4408" s="2">
        <v>45291</v>
      </c>
      <c r="M4408" t="s">
        <v>6</v>
      </c>
    </row>
    <row r="4409" spans="1:13" ht="12.75" customHeight="1" x14ac:dyDescent="0.25">
      <c r="A4409" t="s">
        <v>6495</v>
      </c>
      <c r="B4409" t="s">
        <v>6496</v>
      </c>
      <c r="C4409" s="1">
        <v>40086</v>
      </c>
      <c r="D4409" s="2">
        <v>40087</v>
      </c>
      <c r="E4409" t="s">
        <v>107</v>
      </c>
      <c r="F4409" t="s">
        <v>1482</v>
      </c>
      <c r="G4409" t="s">
        <v>244</v>
      </c>
      <c r="H4409" s="4">
        <v>2480.3000000000002</v>
      </c>
      <c r="I4409" s="4">
        <v>68.150000000000006</v>
      </c>
      <c r="J4409" s="4">
        <v>725.48</v>
      </c>
      <c r="K4409" s="4">
        <v>1754.82</v>
      </c>
      <c r="L4409" s="2">
        <v>45291</v>
      </c>
      <c r="M4409" t="s">
        <v>6</v>
      </c>
    </row>
    <row r="4410" spans="1:13" ht="12.75" customHeight="1" x14ac:dyDescent="0.25">
      <c r="A4410" t="s">
        <v>6497</v>
      </c>
      <c r="B4410" t="s">
        <v>6498</v>
      </c>
      <c r="C4410" s="1">
        <v>40086</v>
      </c>
      <c r="D4410" s="2">
        <v>40087</v>
      </c>
      <c r="E4410" t="s">
        <v>107</v>
      </c>
      <c r="F4410" t="s">
        <v>1482</v>
      </c>
      <c r="G4410" t="s">
        <v>244</v>
      </c>
      <c r="H4410" s="4">
        <v>2484.5</v>
      </c>
      <c r="I4410" s="4">
        <v>68.28</v>
      </c>
      <c r="J4410" s="4">
        <v>726.43</v>
      </c>
      <c r="K4410" s="4">
        <v>1758.07</v>
      </c>
      <c r="L4410" s="2">
        <v>45291</v>
      </c>
      <c r="M4410" t="s">
        <v>6</v>
      </c>
    </row>
    <row r="4411" spans="1:13" ht="12.75" customHeight="1" x14ac:dyDescent="0.25">
      <c r="A4411" t="s">
        <v>6499</v>
      </c>
      <c r="B4411" t="s">
        <v>3544</v>
      </c>
      <c r="C4411" s="1">
        <v>40086</v>
      </c>
      <c r="D4411" s="2">
        <v>40087</v>
      </c>
      <c r="E4411" t="s">
        <v>107</v>
      </c>
      <c r="F4411" t="s">
        <v>1482</v>
      </c>
      <c r="G4411" t="s">
        <v>244</v>
      </c>
      <c r="H4411" s="4">
        <v>6155.08</v>
      </c>
      <c r="I4411" s="4">
        <v>169.12</v>
      </c>
      <c r="J4411" s="4">
        <v>1800.21</v>
      </c>
      <c r="K4411" s="4">
        <v>4354.87</v>
      </c>
      <c r="L4411" s="2">
        <v>45291</v>
      </c>
      <c r="M4411" t="s">
        <v>6</v>
      </c>
    </row>
    <row r="4412" spans="1:13" ht="12.75" customHeight="1" x14ac:dyDescent="0.25">
      <c r="A4412" t="s">
        <v>6500</v>
      </c>
      <c r="B4412" t="s">
        <v>5910</v>
      </c>
      <c r="C4412" s="1">
        <v>40086</v>
      </c>
      <c r="D4412" s="2">
        <v>40087</v>
      </c>
      <c r="E4412" t="s">
        <v>107</v>
      </c>
      <c r="F4412" t="s">
        <v>1482</v>
      </c>
      <c r="G4412" t="s">
        <v>244</v>
      </c>
      <c r="H4412" s="4">
        <v>1120.8699999999999</v>
      </c>
      <c r="I4412" s="4">
        <v>30.8</v>
      </c>
      <c r="J4412" s="4">
        <v>327.88</v>
      </c>
      <c r="K4412" s="4">
        <v>792.99</v>
      </c>
      <c r="L4412" s="2">
        <v>45291</v>
      </c>
      <c r="M4412" t="s">
        <v>6</v>
      </c>
    </row>
    <row r="4413" spans="1:13" ht="12.75" customHeight="1" x14ac:dyDescent="0.25">
      <c r="A4413" t="s">
        <v>6501</v>
      </c>
      <c r="B4413" t="s">
        <v>5912</v>
      </c>
      <c r="C4413" s="1">
        <v>40086</v>
      </c>
      <c r="D4413" s="2">
        <v>40087</v>
      </c>
      <c r="E4413" t="s">
        <v>107</v>
      </c>
      <c r="F4413" t="s">
        <v>1482</v>
      </c>
      <c r="G4413" t="s">
        <v>244</v>
      </c>
      <c r="H4413" s="4">
        <v>9952.33</v>
      </c>
      <c r="I4413" s="4">
        <v>273.45999999999998</v>
      </c>
      <c r="J4413" s="4">
        <v>2910.88</v>
      </c>
      <c r="K4413" s="4">
        <v>7041.45</v>
      </c>
      <c r="L4413" s="2">
        <v>45291</v>
      </c>
      <c r="M4413" t="s">
        <v>6</v>
      </c>
    </row>
    <row r="4414" spans="1:13" ht="12.75" customHeight="1" x14ac:dyDescent="0.25">
      <c r="A4414" t="s">
        <v>6502</v>
      </c>
      <c r="B4414" t="s">
        <v>5915</v>
      </c>
      <c r="C4414" s="1">
        <v>40086</v>
      </c>
      <c r="D4414" s="2">
        <v>40087</v>
      </c>
      <c r="E4414" t="s">
        <v>107</v>
      </c>
      <c r="F4414" t="s">
        <v>1482</v>
      </c>
      <c r="G4414" t="s">
        <v>244</v>
      </c>
      <c r="H4414" s="4">
        <v>996.07</v>
      </c>
      <c r="I4414" s="4">
        <v>27.37</v>
      </c>
      <c r="J4414" s="4">
        <v>291.31</v>
      </c>
      <c r="K4414" s="4">
        <v>704.76</v>
      </c>
      <c r="L4414" s="2">
        <v>45291</v>
      </c>
      <c r="M4414" t="s">
        <v>6</v>
      </c>
    </row>
    <row r="4415" spans="1:13" ht="12.75" customHeight="1" x14ac:dyDescent="0.25">
      <c r="A4415" t="s">
        <v>6503</v>
      </c>
      <c r="B4415" t="s">
        <v>5912</v>
      </c>
      <c r="C4415" s="1">
        <v>40117</v>
      </c>
      <c r="D4415" s="2">
        <v>40118</v>
      </c>
      <c r="E4415" t="s">
        <v>107</v>
      </c>
      <c r="F4415" t="s">
        <v>1482</v>
      </c>
      <c r="G4415" t="s">
        <v>6504</v>
      </c>
      <c r="H4415" s="4">
        <v>7307.58</v>
      </c>
      <c r="I4415" s="4">
        <v>200.62</v>
      </c>
      <c r="J4415" s="4">
        <v>2124.94</v>
      </c>
      <c r="K4415" s="4">
        <v>5182.6400000000003</v>
      </c>
      <c r="L4415" s="2">
        <v>45291</v>
      </c>
      <c r="M4415" t="s">
        <v>6</v>
      </c>
    </row>
    <row r="4416" spans="1:13" ht="12.75" customHeight="1" x14ac:dyDescent="0.25">
      <c r="A4416" t="s">
        <v>6505</v>
      </c>
      <c r="B4416" t="s">
        <v>5915</v>
      </c>
      <c r="C4416" s="1">
        <v>40117</v>
      </c>
      <c r="D4416" s="2">
        <v>40118</v>
      </c>
      <c r="E4416" t="s">
        <v>107</v>
      </c>
      <c r="F4416" t="s">
        <v>1482</v>
      </c>
      <c r="G4416" t="s">
        <v>6504</v>
      </c>
      <c r="H4416" s="4">
        <v>507.05</v>
      </c>
      <c r="I4416" s="4">
        <v>13.92</v>
      </c>
      <c r="J4416" s="4">
        <v>147.44</v>
      </c>
      <c r="K4416" s="4">
        <v>359.61</v>
      </c>
      <c r="L4416" s="2">
        <v>45291</v>
      </c>
      <c r="M4416" t="s">
        <v>6</v>
      </c>
    </row>
    <row r="4417" spans="1:13" ht="12.75" customHeight="1" x14ac:dyDescent="0.25">
      <c r="A4417" t="s">
        <v>6506</v>
      </c>
      <c r="B4417" t="s">
        <v>5912</v>
      </c>
      <c r="C4417" s="1">
        <v>40147</v>
      </c>
      <c r="D4417" s="2">
        <v>40148</v>
      </c>
      <c r="E4417" t="s">
        <v>107</v>
      </c>
      <c r="F4417" t="s">
        <v>1482</v>
      </c>
      <c r="G4417" t="s">
        <v>570</v>
      </c>
      <c r="H4417" s="4">
        <v>4221.38</v>
      </c>
      <c r="I4417" s="4">
        <v>115.79</v>
      </c>
      <c r="J4417" s="4">
        <v>1220.43</v>
      </c>
      <c r="K4417" s="4">
        <v>3000.95</v>
      </c>
      <c r="L4417" s="2">
        <v>45291</v>
      </c>
      <c r="M4417" t="s">
        <v>6</v>
      </c>
    </row>
    <row r="4418" spans="1:13" ht="12.75" customHeight="1" x14ac:dyDescent="0.25">
      <c r="A4418" t="s">
        <v>6507</v>
      </c>
      <c r="B4418" t="s">
        <v>4169</v>
      </c>
      <c r="C4418" s="1">
        <v>40178</v>
      </c>
      <c r="D4418" s="2">
        <v>40179</v>
      </c>
      <c r="E4418" t="s">
        <v>107</v>
      </c>
      <c r="F4418" t="s">
        <v>1482</v>
      </c>
      <c r="G4418" t="s">
        <v>777</v>
      </c>
      <c r="H4418" s="4">
        <v>1143.1099999999999</v>
      </c>
      <c r="I4418" s="4">
        <v>31.33</v>
      </c>
      <c r="J4418" s="4">
        <v>328.52</v>
      </c>
      <c r="K4418" s="4">
        <v>814.59</v>
      </c>
      <c r="L4418" s="2">
        <v>45291</v>
      </c>
      <c r="M4418" t="s">
        <v>6</v>
      </c>
    </row>
    <row r="4419" spans="1:13" ht="12.75" customHeight="1" x14ac:dyDescent="0.25">
      <c r="A4419" t="s">
        <v>6508</v>
      </c>
      <c r="B4419" t="s">
        <v>6509</v>
      </c>
      <c r="C4419" s="1">
        <v>40178</v>
      </c>
      <c r="D4419" s="2">
        <v>40179</v>
      </c>
      <c r="E4419" t="s">
        <v>107</v>
      </c>
      <c r="F4419" t="s">
        <v>1482</v>
      </c>
      <c r="G4419" t="s">
        <v>777</v>
      </c>
      <c r="H4419" s="4">
        <v>22572.45</v>
      </c>
      <c r="I4419" s="4">
        <v>618.66</v>
      </c>
      <c r="J4419" s="4">
        <v>6487.31</v>
      </c>
      <c r="K4419" s="4">
        <v>16085.14</v>
      </c>
      <c r="L4419" s="2">
        <v>45291</v>
      </c>
      <c r="M4419" t="s">
        <v>6</v>
      </c>
    </row>
    <row r="4420" spans="1:13" ht="12.75" customHeight="1" x14ac:dyDescent="0.25">
      <c r="A4420" t="s">
        <v>6510</v>
      </c>
      <c r="B4420" t="s">
        <v>5910</v>
      </c>
      <c r="C4420" s="1">
        <v>40178</v>
      </c>
      <c r="D4420" s="2">
        <v>40179</v>
      </c>
      <c r="E4420" t="s">
        <v>107</v>
      </c>
      <c r="F4420" t="s">
        <v>1482</v>
      </c>
      <c r="G4420" t="s">
        <v>777</v>
      </c>
      <c r="H4420" s="4">
        <v>2108.27</v>
      </c>
      <c r="I4420" s="4">
        <v>57.78</v>
      </c>
      <c r="J4420" s="4">
        <v>605.99</v>
      </c>
      <c r="K4420" s="4">
        <v>1502.28</v>
      </c>
      <c r="L4420" s="2">
        <v>45291</v>
      </c>
      <c r="M4420" t="s">
        <v>6</v>
      </c>
    </row>
    <row r="4421" spans="1:13" ht="12.75" customHeight="1" x14ac:dyDescent="0.25">
      <c r="A4421" t="s">
        <v>6511</v>
      </c>
      <c r="B4421" t="s">
        <v>6512</v>
      </c>
      <c r="C4421" s="1">
        <v>40178</v>
      </c>
      <c r="D4421" s="2">
        <v>40179</v>
      </c>
      <c r="E4421" t="s">
        <v>107</v>
      </c>
      <c r="F4421" t="s">
        <v>1482</v>
      </c>
      <c r="G4421" t="s">
        <v>777</v>
      </c>
      <c r="H4421" s="4">
        <v>-70.09</v>
      </c>
      <c r="I4421" s="4">
        <v>-1.92</v>
      </c>
      <c r="J4421" s="4">
        <v>-20.13</v>
      </c>
      <c r="K4421" s="4">
        <v>-49.96</v>
      </c>
      <c r="L4421" s="2">
        <v>45291</v>
      </c>
      <c r="M4421" t="s">
        <v>6</v>
      </c>
    </row>
    <row r="4422" spans="1:13" ht="12.75" customHeight="1" x14ac:dyDescent="0.25">
      <c r="A4422" t="s">
        <v>6513</v>
      </c>
      <c r="B4422" t="s">
        <v>5912</v>
      </c>
      <c r="C4422" s="1">
        <v>40178</v>
      </c>
      <c r="D4422" s="2">
        <v>40179</v>
      </c>
      <c r="E4422" t="s">
        <v>107</v>
      </c>
      <c r="F4422" t="s">
        <v>1482</v>
      </c>
      <c r="G4422" t="s">
        <v>777</v>
      </c>
      <c r="H4422" s="4">
        <v>5069.18</v>
      </c>
      <c r="I4422" s="4">
        <v>138.94</v>
      </c>
      <c r="J4422" s="4">
        <v>1456.89</v>
      </c>
      <c r="K4422" s="4">
        <v>3612.29</v>
      </c>
      <c r="L4422" s="2">
        <v>45291</v>
      </c>
      <c r="M4422" t="s">
        <v>6</v>
      </c>
    </row>
    <row r="4423" spans="1:13" ht="12.75" customHeight="1" x14ac:dyDescent="0.25">
      <c r="A4423" t="s">
        <v>6514</v>
      </c>
      <c r="B4423" t="s">
        <v>5915</v>
      </c>
      <c r="C4423" s="1">
        <v>40178</v>
      </c>
      <c r="D4423" s="2">
        <v>40179</v>
      </c>
      <c r="E4423" t="s">
        <v>107</v>
      </c>
      <c r="F4423" t="s">
        <v>1482</v>
      </c>
      <c r="G4423" t="s">
        <v>777</v>
      </c>
      <c r="H4423" s="4">
        <v>1229.0999999999999</v>
      </c>
      <c r="I4423" s="4">
        <v>33.69</v>
      </c>
      <c r="J4423" s="4">
        <v>353.24</v>
      </c>
      <c r="K4423" s="4">
        <v>875.86</v>
      </c>
      <c r="L4423" s="2">
        <v>45291</v>
      </c>
      <c r="M4423" t="s">
        <v>6</v>
      </c>
    </row>
    <row r="4424" spans="1:13" ht="12.75" customHeight="1" x14ac:dyDescent="0.25">
      <c r="A4424" t="s">
        <v>6515</v>
      </c>
      <c r="B4424" t="s">
        <v>5912</v>
      </c>
      <c r="C4424" s="1">
        <v>40209</v>
      </c>
      <c r="D4424" s="2">
        <v>40210</v>
      </c>
      <c r="E4424" t="s">
        <v>107</v>
      </c>
      <c r="F4424" t="s">
        <v>1482</v>
      </c>
      <c r="G4424" t="s">
        <v>6516</v>
      </c>
      <c r="H4424" s="4">
        <v>4172.82</v>
      </c>
      <c r="I4424" s="4">
        <v>114.27</v>
      </c>
      <c r="J4424" s="4">
        <v>1192.3</v>
      </c>
      <c r="K4424" s="4">
        <v>2980.52</v>
      </c>
      <c r="L4424" s="2">
        <v>45291</v>
      </c>
      <c r="M4424" t="s">
        <v>6</v>
      </c>
    </row>
    <row r="4425" spans="1:13" ht="12.75" customHeight="1" x14ac:dyDescent="0.25">
      <c r="A4425" t="s">
        <v>6517</v>
      </c>
      <c r="B4425" t="s">
        <v>5915</v>
      </c>
      <c r="C4425" s="1">
        <v>40209</v>
      </c>
      <c r="D4425" s="2">
        <v>40210</v>
      </c>
      <c r="E4425" t="s">
        <v>107</v>
      </c>
      <c r="F4425" t="s">
        <v>1482</v>
      </c>
      <c r="G4425" t="s">
        <v>6516</v>
      </c>
      <c r="H4425" s="4">
        <v>237.27</v>
      </c>
      <c r="I4425" s="4">
        <v>6.5</v>
      </c>
      <c r="J4425" s="4">
        <v>67.86</v>
      </c>
      <c r="K4425" s="4">
        <v>169.41</v>
      </c>
      <c r="L4425" s="2">
        <v>45291</v>
      </c>
      <c r="M4425" t="s">
        <v>6</v>
      </c>
    </row>
    <row r="4426" spans="1:13" ht="12.75" customHeight="1" x14ac:dyDescent="0.25">
      <c r="A4426" t="s">
        <v>6518</v>
      </c>
      <c r="B4426" t="s">
        <v>5912</v>
      </c>
      <c r="C4426" s="1">
        <v>40237</v>
      </c>
      <c r="D4426" s="2">
        <v>40238</v>
      </c>
      <c r="E4426" t="s">
        <v>107</v>
      </c>
      <c r="F4426" t="s">
        <v>1482</v>
      </c>
      <c r="G4426" t="s">
        <v>6519</v>
      </c>
      <c r="H4426" s="4">
        <v>5502.09</v>
      </c>
      <c r="I4426" s="4">
        <v>150.55000000000001</v>
      </c>
      <c r="J4426" s="4">
        <v>1562.73</v>
      </c>
      <c r="K4426" s="4">
        <v>3939.36</v>
      </c>
      <c r="L4426" s="2">
        <v>45291</v>
      </c>
      <c r="M4426" t="s">
        <v>6</v>
      </c>
    </row>
    <row r="4427" spans="1:13" ht="12.75" customHeight="1" x14ac:dyDescent="0.25">
      <c r="A4427" t="s">
        <v>6520</v>
      </c>
      <c r="B4427" t="s">
        <v>5947</v>
      </c>
      <c r="C4427" s="1">
        <v>40237</v>
      </c>
      <c r="D4427" s="2">
        <v>40238</v>
      </c>
      <c r="E4427" t="s">
        <v>107</v>
      </c>
      <c r="F4427" t="s">
        <v>1482</v>
      </c>
      <c r="G4427" t="s">
        <v>6519</v>
      </c>
      <c r="H4427" s="4">
        <v>238.54</v>
      </c>
      <c r="I4427" s="4">
        <v>6.53</v>
      </c>
      <c r="J4427" s="4">
        <v>67.760000000000005</v>
      </c>
      <c r="K4427" s="4">
        <v>170.78</v>
      </c>
      <c r="L4427" s="2">
        <v>45291</v>
      </c>
      <c r="M4427" t="s">
        <v>6</v>
      </c>
    </row>
    <row r="4428" spans="1:13" ht="12.75" customHeight="1" x14ac:dyDescent="0.25">
      <c r="A4428" t="s">
        <v>6521</v>
      </c>
      <c r="B4428" t="s">
        <v>5912</v>
      </c>
      <c r="C4428" s="1">
        <v>40268</v>
      </c>
      <c r="D4428" s="2">
        <v>40269</v>
      </c>
      <c r="E4428" t="s">
        <v>107</v>
      </c>
      <c r="F4428" t="s">
        <v>1482</v>
      </c>
      <c r="G4428" t="s">
        <v>645</v>
      </c>
      <c r="H4428" s="4">
        <v>6834.51</v>
      </c>
      <c r="I4428" s="4">
        <v>186.85</v>
      </c>
      <c r="J4428" s="4">
        <v>1929.62</v>
      </c>
      <c r="K4428" s="4">
        <v>4904.8900000000003</v>
      </c>
      <c r="L4428" s="2">
        <v>45291</v>
      </c>
      <c r="M4428" t="s">
        <v>6</v>
      </c>
    </row>
    <row r="4429" spans="1:13" ht="12.75" customHeight="1" x14ac:dyDescent="0.25">
      <c r="A4429" t="s">
        <v>6522</v>
      </c>
      <c r="B4429" t="s">
        <v>5947</v>
      </c>
      <c r="C4429" s="1">
        <v>40268</v>
      </c>
      <c r="D4429" s="2">
        <v>40269</v>
      </c>
      <c r="E4429" t="s">
        <v>107</v>
      </c>
      <c r="F4429" t="s">
        <v>1482</v>
      </c>
      <c r="G4429" t="s">
        <v>645</v>
      </c>
      <c r="H4429" s="4">
        <v>235.64</v>
      </c>
      <c r="I4429" s="4">
        <v>6.45</v>
      </c>
      <c r="J4429" s="4">
        <v>66.48</v>
      </c>
      <c r="K4429" s="4">
        <v>169.16</v>
      </c>
      <c r="L4429" s="2">
        <v>45291</v>
      </c>
      <c r="M4429" t="s">
        <v>6</v>
      </c>
    </row>
    <row r="4430" spans="1:13" ht="12.75" customHeight="1" x14ac:dyDescent="0.25">
      <c r="A4430" t="s">
        <v>6523</v>
      </c>
      <c r="B4430" t="s">
        <v>6524</v>
      </c>
      <c r="C4430" s="1">
        <v>40268</v>
      </c>
      <c r="D4430" s="2">
        <v>40269</v>
      </c>
      <c r="E4430" t="s">
        <v>107</v>
      </c>
      <c r="F4430" t="s">
        <v>1482</v>
      </c>
      <c r="G4430" t="s">
        <v>645</v>
      </c>
      <c r="H4430" s="4">
        <v>398.08</v>
      </c>
      <c r="I4430" s="4">
        <v>10.88</v>
      </c>
      <c r="J4430" s="4">
        <v>112.37</v>
      </c>
      <c r="K4430" s="4">
        <v>285.70999999999998</v>
      </c>
      <c r="L4430" s="2">
        <v>45291</v>
      </c>
      <c r="M4430" t="s">
        <v>6</v>
      </c>
    </row>
    <row r="4431" spans="1:13" ht="12.75" customHeight="1" x14ac:dyDescent="0.25">
      <c r="A4431" t="s">
        <v>6525</v>
      </c>
      <c r="B4431" t="s">
        <v>6526</v>
      </c>
      <c r="C4431" s="1">
        <v>40268</v>
      </c>
      <c r="D4431" s="2">
        <v>40269</v>
      </c>
      <c r="E4431" t="s">
        <v>107</v>
      </c>
      <c r="F4431" t="s">
        <v>1482</v>
      </c>
      <c r="G4431" t="s">
        <v>645</v>
      </c>
      <c r="H4431" s="4">
        <v>46.54</v>
      </c>
      <c r="I4431" s="4">
        <v>1.27</v>
      </c>
      <c r="J4431" s="4">
        <v>13.14</v>
      </c>
      <c r="K4431" s="4">
        <v>33.4</v>
      </c>
      <c r="L4431" s="2">
        <v>45291</v>
      </c>
      <c r="M4431" t="s">
        <v>6</v>
      </c>
    </row>
    <row r="4432" spans="1:13" ht="12.75" customHeight="1" x14ac:dyDescent="0.25">
      <c r="A4432" t="s">
        <v>6527</v>
      </c>
      <c r="B4432" t="s">
        <v>5912</v>
      </c>
      <c r="C4432" s="1">
        <v>40298</v>
      </c>
      <c r="D4432" s="2">
        <v>40299</v>
      </c>
      <c r="E4432" t="s">
        <v>107</v>
      </c>
      <c r="F4432" t="s">
        <v>1482</v>
      </c>
      <c r="G4432" t="s">
        <v>6528</v>
      </c>
      <c r="H4432" s="4">
        <v>9574.0300000000007</v>
      </c>
      <c r="I4432" s="4">
        <v>261.54000000000002</v>
      </c>
      <c r="J4432" s="4">
        <v>2686.96</v>
      </c>
      <c r="K4432" s="4">
        <v>6887.07</v>
      </c>
      <c r="L4432" s="2">
        <v>45291</v>
      </c>
      <c r="M4432" t="s">
        <v>6</v>
      </c>
    </row>
    <row r="4433" spans="1:13" ht="12.75" customHeight="1" x14ac:dyDescent="0.25">
      <c r="A4433" t="s">
        <v>6529</v>
      </c>
      <c r="B4433" t="s">
        <v>5915</v>
      </c>
      <c r="C4433" s="1">
        <v>40298</v>
      </c>
      <c r="D4433" s="2">
        <v>40299</v>
      </c>
      <c r="E4433" t="s">
        <v>107</v>
      </c>
      <c r="F4433" t="s">
        <v>1482</v>
      </c>
      <c r="G4433" t="s">
        <v>6528</v>
      </c>
      <c r="H4433" s="4">
        <v>646.13</v>
      </c>
      <c r="I4433" s="4">
        <v>17.649999999999999</v>
      </c>
      <c r="J4433" s="4">
        <v>181.32</v>
      </c>
      <c r="K4433" s="4">
        <v>464.81</v>
      </c>
      <c r="L4433" s="2">
        <v>45291</v>
      </c>
      <c r="M4433" t="s">
        <v>6</v>
      </c>
    </row>
    <row r="4434" spans="1:13" ht="12.75" customHeight="1" x14ac:dyDescent="0.25">
      <c r="A4434" t="s">
        <v>6530</v>
      </c>
      <c r="B4434" t="s">
        <v>5912</v>
      </c>
      <c r="C4434" s="1">
        <v>40329</v>
      </c>
      <c r="D4434" s="2">
        <v>40330</v>
      </c>
      <c r="E4434" t="s">
        <v>107</v>
      </c>
      <c r="F4434" t="s">
        <v>1482</v>
      </c>
      <c r="G4434" t="s">
        <v>6531</v>
      </c>
      <c r="H4434" s="4">
        <v>5612.86</v>
      </c>
      <c r="I4434" s="4">
        <v>153.19999999999999</v>
      </c>
      <c r="J4434" s="4">
        <v>1565.81</v>
      </c>
      <c r="K4434" s="4">
        <v>4047.05</v>
      </c>
      <c r="L4434" s="2">
        <v>45291</v>
      </c>
      <c r="M4434" t="s">
        <v>6</v>
      </c>
    </row>
    <row r="4435" spans="1:13" ht="12.75" customHeight="1" x14ac:dyDescent="0.25">
      <c r="A4435" t="s">
        <v>6532</v>
      </c>
      <c r="B4435" t="s">
        <v>5915</v>
      </c>
      <c r="C4435" s="1">
        <v>40329</v>
      </c>
      <c r="D4435" s="2">
        <v>40330</v>
      </c>
      <c r="E4435" t="s">
        <v>107</v>
      </c>
      <c r="F4435" t="s">
        <v>1482</v>
      </c>
      <c r="G4435" t="s">
        <v>6531</v>
      </c>
      <c r="H4435" s="4">
        <v>1120.5899999999999</v>
      </c>
      <c r="I4435" s="4">
        <v>30.59</v>
      </c>
      <c r="J4435" s="4">
        <v>312.58999999999997</v>
      </c>
      <c r="K4435" s="4">
        <v>808</v>
      </c>
      <c r="L4435" s="2">
        <v>45291</v>
      </c>
      <c r="M4435" t="s">
        <v>6</v>
      </c>
    </row>
    <row r="4436" spans="1:13" ht="12.75" customHeight="1" x14ac:dyDescent="0.25">
      <c r="A4436" t="s">
        <v>6533</v>
      </c>
      <c r="B4436" t="s">
        <v>6534</v>
      </c>
      <c r="C4436" s="1">
        <v>40359</v>
      </c>
      <c r="D4436" s="2">
        <v>40360</v>
      </c>
      <c r="E4436" t="s">
        <v>107</v>
      </c>
      <c r="F4436" t="s">
        <v>1482</v>
      </c>
      <c r="G4436" t="s">
        <v>6535</v>
      </c>
      <c r="H4436" s="4">
        <v>12630.23</v>
      </c>
      <c r="I4436" s="4">
        <v>344.46</v>
      </c>
      <c r="J4436" s="4">
        <v>3502.08</v>
      </c>
      <c r="K4436" s="4">
        <v>9128.15</v>
      </c>
      <c r="L4436" s="2">
        <v>45291</v>
      </c>
      <c r="M4436" t="s">
        <v>6</v>
      </c>
    </row>
    <row r="4437" spans="1:13" ht="12.75" customHeight="1" x14ac:dyDescent="0.25">
      <c r="A4437" t="s">
        <v>6536</v>
      </c>
      <c r="B4437" t="s">
        <v>6537</v>
      </c>
      <c r="C4437" s="1">
        <v>40359</v>
      </c>
      <c r="D4437" s="2">
        <v>40360</v>
      </c>
      <c r="E4437" t="s">
        <v>107</v>
      </c>
      <c r="F4437" t="s">
        <v>1482</v>
      </c>
      <c r="G4437" t="s">
        <v>6535</v>
      </c>
      <c r="H4437" s="4">
        <v>2369.89</v>
      </c>
      <c r="I4437" s="4">
        <v>64.63</v>
      </c>
      <c r="J4437" s="4">
        <v>657.13</v>
      </c>
      <c r="K4437" s="4">
        <v>1712.76</v>
      </c>
      <c r="L4437" s="2">
        <v>45291</v>
      </c>
      <c r="M4437" t="s">
        <v>6</v>
      </c>
    </row>
    <row r="4438" spans="1:13" ht="12.75" customHeight="1" x14ac:dyDescent="0.25">
      <c r="A4438" t="s">
        <v>6538</v>
      </c>
      <c r="B4438" t="s">
        <v>5912</v>
      </c>
      <c r="C4438" s="1">
        <v>40359</v>
      </c>
      <c r="D4438" s="2">
        <v>40360</v>
      </c>
      <c r="E4438" t="s">
        <v>107</v>
      </c>
      <c r="F4438" t="s">
        <v>1482</v>
      </c>
      <c r="G4438" t="s">
        <v>6535</v>
      </c>
      <c r="H4438" s="4">
        <v>10661.68</v>
      </c>
      <c r="I4438" s="4">
        <v>290.77999999999997</v>
      </c>
      <c r="J4438" s="4">
        <v>2956.17</v>
      </c>
      <c r="K4438" s="4">
        <v>7705.51</v>
      </c>
      <c r="L4438" s="2">
        <v>45291</v>
      </c>
      <c r="M4438" t="s">
        <v>6</v>
      </c>
    </row>
    <row r="4439" spans="1:13" ht="12.75" customHeight="1" x14ac:dyDescent="0.25">
      <c r="A4439" t="s">
        <v>6539</v>
      </c>
      <c r="B4439" t="s">
        <v>5915</v>
      </c>
      <c r="C4439" s="1">
        <v>40359</v>
      </c>
      <c r="D4439" s="2">
        <v>40360</v>
      </c>
      <c r="E4439" t="s">
        <v>107</v>
      </c>
      <c r="F4439" t="s">
        <v>1482</v>
      </c>
      <c r="G4439" t="s">
        <v>6535</v>
      </c>
      <c r="H4439" s="4">
        <v>1243.48</v>
      </c>
      <c r="I4439" s="4">
        <v>33.92</v>
      </c>
      <c r="J4439" s="4">
        <v>344.74</v>
      </c>
      <c r="K4439" s="4">
        <v>898.74</v>
      </c>
      <c r="L4439" s="2">
        <v>45291</v>
      </c>
      <c r="M4439" t="s">
        <v>6</v>
      </c>
    </row>
    <row r="4440" spans="1:13" ht="12.75" customHeight="1" x14ac:dyDescent="0.25">
      <c r="A4440" t="s">
        <v>6540</v>
      </c>
      <c r="B4440" t="s">
        <v>6064</v>
      </c>
      <c r="C4440" s="1">
        <v>40359</v>
      </c>
      <c r="D4440" s="2">
        <v>40360</v>
      </c>
      <c r="E4440" t="s">
        <v>107</v>
      </c>
      <c r="F4440" t="s">
        <v>1482</v>
      </c>
      <c r="G4440" t="s">
        <v>6535</v>
      </c>
      <c r="H4440" s="4">
        <v>2280.86</v>
      </c>
      <c r="I4440" s="4">
        <v>62.21</v>
      </c>
      <c r="J4440" s="4">
        <v>632.46</v>
      </c>
      <c r="K4440" s="4">
        <v>1648.4</v>
      </c>
      <c r="L4440" s="2">
        <v>45291</v>
      </c>
      <c r="M4440" t="s">
        <v>6</v>
      </c>
    </row>
    <row r="4441" spans="1:13" ht="12.75" customHeight="1" x14ac:dyDescent="0.25">
      <c r="A4441" t="s">
        <v>6541</v>
      </c>
      <c r="B4441" t="s">
        <v>5912</v>
      </c>
      <c r="C4441" s="1">
        <v>40390</v>
      </c>
      <c r="D4441" s="2">
        <v>40391</v>
      </c>
      <c r="E4441" t="s">
        <v>107</v>
      </c>
      <c r="F4441" t="s">
        <v>1482</v>
      </c>
      <c r="G4441" t="s">
        <v>6542</v>
      </c>
      <c r="H4441" s="4">
        <v>6896.4</v>
      </c>
      <c r="I4441" s="4">
        <v>187.93</v>
      </c>
      <c r="J4441" s="4">
        <v>1900.52</v>
      </c>
      <c r="K4441" s="4">
        <v>4995.88</v>
      </c>
      <c r="L4441" s="2">
        <v>45291</v>
      </c>
      <c r="M4441" t="s">
        <v>6</v>
      </c>
    </row>
    <row r="4442" spans="1:13" ht="12.75" customHeight="1" x14ac:dyDescent="0.25">
      <c r="A4442" t="s">
        <v>6543</v>
      </c>
      <c r="B4442" t="s">
        <v>5954</v>
      </c>
      <c r="C4442" s="1">
        <v>40390</v>
      </c>
      <c r="D4442" s="2">
        <v>40391</v>
      </c>
      <c r="E4442" t="s">
        <v>107</v>
      </c>
      <c r="F4442" t="s">
        <v>1482</v>
      </c>
      <c r="G4442" t="s">
        <v>6542</v>
      </c>
      <c r="H4442" s="4">
        <v>1568.36</v>
      </c>
      <c r="I4442" s="4">
        <v>42.74</v>
      </c>
      <c r="J4442" s="4">
        <v>432.25</v>
      </c>
      <c r="K4442" s="4">
        <v>1136.1099999999999</v>
      </c>
      <c r="L4442" s="2">
        <v>45291</v>
      </c>
      <c r="M4442" t="s">
        <v>6</v>
      </c>
    </row>
    <row r="4443" spans="1:13" ht="12.75" customHeight="1" x14ac:dyDescent="0.25">
      <c r="A4443" t="s">
        <v>6544</v>
      </c>
      <c r="B4443" t="s">
        <v>5912</v>
      </c>
      <c r="C4443" s="1">
        <v>40421</v>
      </c>
      <c r="D4443" s="2">
        <v>40422</v>
      </c>
      <c r="E4443" t="s">
        <v>107</v>
      </c>
      <c r="F4443" t="s">
        <v>1482</v>
      </c>
      <c r="G4443" t="s">
        <v>6545</v>
      </c>
      <c r="H4443" s="4">
        <v>9960.49</v>
      </c>
      <c r="I4443" s="4">
        <v>271.22000000000003</v>
      </c>
      <c r="J4443" s="4">
        <v>2728.05</v>
      </c>
      <c r="K4443" s="4">
        <v>7232.44</v>
      </c>
      <c r="L4443" s="2">
        <v>45291</v>
      </c>
      <c r="M4443" t="s">
        <v>6</v>
      </c>
    </row>
    <row r="4444" spans="1:13" ht="12.75" customHeight="1" x14ac:dyDescent="0.25">
      <c r="A4444" t="s">
        <v>6546</v>
      </c>
      <c r="B4444" t="s">
        <v>5915</v>
      </c>
      <c r="C4444" s="1">
        <v>40421</v>
      </c>
      <c r="D4444" s="2">
        <v>40422</v>
      </c>
      <c r="E4444" t="s">
        <v>107</v>
      </c>
      <c r="F4444" t="s">
        <v>1482</v>
      </c>
      <c r="G4444" t="s">
        <v>6545</v>
      </c>
      <c r="H4444" s="4">
        <v>949.23</v>
      </c>
      <c r="I4444" s="4">
        <v>25.85</v>
      </c>
      <c r="J4444" s="4">
        <v>260.06</v>
      </c>
      <c r="K4444" s="4">
        <v>689.17</v>
      </c>
      <c r="L4444" s="2">
        <v>45291</v>
      </c>
      <c r="M4444" t="s">
        <v>6</v>
      </c>
    </row>
    <row r="4445" spans="1:13" ht="12.75" customHeight="1" x14ac:dyDescent="0.25">
      <c r="A4445" t="s">
        <v>6547</v>
      </c>
      <c r="B4445" t="s">
        <v>6548</v>
      </c>
      <c r="C4445" s="1">
        <v>40421</v>
      </c>
      <c r="D4445" s="2">
        <v>40422</v>
      </c>
      <c r="E4445" t="s">
        <v>107</v>
      </c>
      <c r="F4445" t="s">
        <v>1482</v>
      </c>
      <c r="G4445" t="s">
        <v>6545</v>
      </c>
      <c r="H4445" s="4">
        <v>2317.77</v>
      </c>
      <c r="I4445" s="4">
        <v>63.11</v>
      </c>
      <c r="J4445" s="4">
        <v>634.88</v>
      </c>
      <c r="K4445" s="4">
        <v>1682.89</v>
      </c>
      <c r="L4445" s="2">
        <v>45291</v>
      </c>
      <c r="M4445" t="s">
        <v>6</v>
      </c>
    </row>
    <row r="4446" spans="1:13" ht="12.75" customHeight="1" x14ac:dyDescent="0.25">
      <c r="A4446" t="s">
        <v>6549</v>
      </c>
      <c r="B4446" t="s">
        <v>6550</v>
      </c>
      <c r="C4446" s="1">
        <v>40451</v>
      </c>
      <c r="D4446" s="2">
        <v>40452</v>
      </c>
      <c r="E4446" t="s">
        <v>107</v>
      </c>
      <c r="F4446" t="s">
        <v>1482</v>
      </c>
      <c r="G4446" t="s">
        <v>6551</v>
      </c>
      <c r="H4446" s="4">
        <v>1074.5</v>
      </c>
      <c r="I4446" s="4">
        <v>29.24</v>
      </c>
      <c r="J4446" s="4">
        <v>292.43</v>
      </c>
      <c r="K4446" s="4">
        <v>782.07</v>
      </c>
      <c r="L4446" s="2">
        <v>45291</v>
      </c>
      <c r="M4446" t="s">
        <v>6</v>
      </c>
    </row>
    <row r="4447" spans="1:13" ht="12.75" customHeight="1" x14ac:dyDescent="0.25">
      <c r="A4447" t="s">
        <v>6552</v>
      </c>
      <c r="B4447" t="s">
        <v>6553</v>
      </c>
      <c r="C4447" s="1">
        <v>40451</v>
      </c>
      <c r="D4447" s="2">
        <v>40452</v>
      </c>
      <c r="E4447" t="s">
        <v>107</v>
      </c>
      <c r="F4447" t="s">
        <v>1482</v>
      </c>
      <c r="G4447" t="s">
        <v>6551</v>
      </c>
      <c r="H4447" s="4">
        <v>11779.43</v>
      </c>
      <c r="I4447" s="4">
        <v>320.49</v>
      </c>
      <c r="J4447" s="4">
        <v>3206.47</v>
      </c>
      <c r="K4447" s="4">
        <v>8572.9599999999991</v>
      </c>
      <c r="L4447" s="2">
        <v>45291</v>
      </c>
      <c r="M4447" t="s">
        <v>6</v>
      </c>
    </row>
    <row r="4448" spans="1:13" ht="12.75" customHeight="1" x14ac:dyDescent="0.25">
      <c r="A4448" t="s">
        <v>6554</v>
      </c>
      <c r="B4448" t="s">
        <v>6555</v>
      </c>
      <c r="C4448" s="1">
        <v>40451</v>
      </c>
      <c r="D4448" s="2">
        <v>40452</v>
      </c>
      <c r="E4448" t="s">
        <v>107</v>
      </c>
      <c r="F4448" t="s">
        <v>1482</v>
      </c>
      <c r="G4448" t="s">
        <v>6551</v>
      </c>
      <c r="H4448" s="4">
        <v>1957.59</v>
      </c>
      <c r="I4448" s="4">
        <v>53.26</v>
      </c>
      <c r="J4448" s="4">
        <v>532.85</v>
      </c>
      <c r="K4448" s="4">
        <v>1424.74</v>
      </c>
      <c r="L4448" s="2">
        <v>45291</v>
      </c>
      <c r="M4448" t="s">
        <v>6</v>
      </c>
    </row>
    <row r="4449" spans="1:13" ht="12.75" customHeight="1" x14ac:dyDescent="0.25">
      <c r="A4449" t="s">
        <v>6556</v>
      </c>
      <c r="B4449" t="s">
        <v>5912</v>
      </c>
      <c r="C4449" s="1">
        <v>40451</v>
      </c>
      <c r="D4449" s="2">
        <v>40452</v>
      </c>
      <c r="E4449" t="s">
        <v>107</v>
      </c>
      <c r="F4449" t="s">
        <v>1482</v>
      </c>
      <c r="G4449" t="s">
        <v>6551</v>
      </c>
      <c r="H4449" s="4">
        <v>8593.82</v>
      </c>
      <c r="I4449" s="4">
        <v>233.81</v>
      </c>
      <c r="J4449" s="4">
        <v>2339.3000000000002</v>
      </c>
      <c r="K4449" s="4">
        <v>6254.52</v>
      </c>
      <c r="L4449" s="2">
        <v>45291</v>
      </c>
      <c r="M4449" t="s">
        <v>6</v>
      </c>
    </row>
    <row r="4450" spans="1:13" ht="12.75" customHeight="1" x14ac:dyDescent="0.25">
      <c r="A4450" t="s">
        <v>6557</v>
      </c>
      <c r="B4450" t="s">
        <v>5915</v>
      </c>
      <c r="C4450" s="1">
        <v>40451</v>
      </c>
      <c r="D4450" s="2">
        <v>40452</v>
      </c>
      <c r="E4450" t="s">
        <v>107</v>
      </c>
      <c r="F4450" t="s">
        <v>1482</v>
      </c>
      <c r="G4450" t="s">
        <v>6551</v>
      </c>
      <c r="H4450" s="4">
        <v>445.97</v>
      </c>
      <c r="I4450" s="4">
        <v>12.13</v>
      </c>
      <c r="J4450" s="4">
        <v>121.4</v>
      </c>
      <c r="K4450" s="4">
        <v>324.57</v>
      </c>
      <c r="L4450" s="2">
        <v>45291</v>
      </c>
      <c r="M4450" t="s">
        <v>6</v>
      </c>
    </row>
    <row r="4451" spans="1:13" ht="12.75" customHeight="1" x14ac:dyDescent="0.25">
      <c r="A4451" t="s">
        <v>6558</v>
      </c>
      <c r="B4451" t="s">
        <v>5912</v>
      </c>
      <c r="C4451" s="1">
        <v>40482</v>
      </c>
      <c r="D4451" s="2">
        <v>40483</v>
      </c>
      <c r="E4451" t="s">
        <v>107</v>
      </c>
      <c r="F4451" t="s">
        <v>1482</v>
      </c>
      <c r="G4451" t="s">
        <v>6559</v>
      </c>
      <c r="H4451" s="4">
        <v>5581.3</v>
      </c>
      <c r="I4451" s="4">
        <v>151.72999999999999</v>
      </c>
      <c r="J4451" s="4">
        <v>1509.9</v>
      </c>
      <c r="K4451" s="4">
        <v>4071.4</v>
      </c>
      <c r="L4451" s="2">
        <v>45291</v>
      </c>
      <c r="M4451" t="s">
        <v>6</v>
      </c>
    </row>
    <row r="4452" spans="1:13" ht="12.75" customHeight="1" x14ac:dyDescent="0.25">
      <c r="A4452" t="s">
        <v>6560</v>
      </c>
      <c r="B4452" t="s">
        <v>5915</v>
      </c>
      <c r="C4452" s="1">
        <v>40482</v>
      </c>
      <c r="D4452" s="2">
        <v>40483</v>
      </c>
      <c r="E4452" t="s">
        <v>107</v>
      </c>
      <c r="F4452" t="s">
        <v>1482</v>
      </c>
      <c r="G4452" t="s">
        <v>6559</v>
      </c>
      <c r="H4452" s="4">
        <v>645.38</v>
      </c>
      <c r="I4452" s="4">
        <v>17.54</v>
      </c>
      <c r="J4452" s="4">
        <v>174.62</v>
      </c>
      <c r="K4452" s="4">
        <v>470.76</v>
      </c>
      <c r="L4452" s="2">
        <v>45291</v>
      </c>
      <c r="M4452" t="s">
        <v>6</v>
      </c>
    </row>
    <row r="4453" spans="1:13" ht="12.75" customHeight="1" x14ac:dyDescent="0.25">
      <c r="A4453" t="s">
        <v>6561</v>
      </c>
      <c r="B4453" t="s">
        <v>5912</v>
      </c>
      <c r="C4453" s="1">
        <v>40512</v>
      </c>
      <c r="D4453" s="2">
        <v>40513</v>
      </c>
      <c r="E4453" t="s">
        <v>107</v>
      </c>
      <c r="F4453" t="s">
        <v>1482</v>
      </c>
      <c r="G4453" t="s">
        <v>6562</v>
      </c>
      <c r="H4453" s="4">
        <v>5654.86</v>
      </c>
      <c r="I4453" s="4">
        <v>153.61000000000001</v>
      </c>
      <c r="J4453" s="4">
        <v>1520.25</v>
      </c>
      <c r="K4453" s="4">
        <v>4134.6099999999997</v>
      </c>
      <c r="L4453" s="2">
        <v>45291</v>
      </c>
      <c r="M4453" t="s">
        <v>6</v>
      </c>
    </row>
    <row r="4454" spans="1:13" ht="12.75" customHeight="1" x14ac:dyDescent="0.25">
      <c r="A4454" t="s">
        <v>6563</v>
      </c>
      <c r="B4454" t="s">
        <v>5915</v>
      </c>
      <c r="C4454" s="1">
        <v>40512</v>
      </c>
      <c r="D4454" s="2">
        <v>40513</v>
      </c>
      <c r="E4454" t="s">
        <v>107</v>
      </c>
      <c r="F4454" t="s">
        <v>1482</v>
      </c>
      <c r="G4454" t="s">
        <v>6562</v>
      </c>
      <c r="H4454" s="4">
        <v>2122.2800000000002</v>
      </c>
      <c r="I4454" s="4">
        <v>57.65</v>
      </c>
      <c r="J4454" s="4">
        <v>570.6</v>
      </c>
      <c r="K4454" s="4">
        <v>1551.68</v>
      </c>
      <c r="L4454" s="2">
        <v>45291</v>
      </c>
      <c r="M4454" t="s">
        <v>6</v>
      </c>
    </row>
    <row r="4455" spans="1:13" ht="12.75" customHeight="1" x14ac:dyDescent="0.25">
      <c r="A4455" t="s">
        <v>6564</v>
      </c>
      <c r="B4455" t="s">
        <v>5912</v>
      </c>
      <c r="C4455" s="1">
        <v>40543</v>
      </c>
      <c r="D4455" s="2">
        <v>40544</v>
      </c>
      <c r="E4455" t="s">
        <v>107</v>
      </c>
      <c r="F4455" t="s">
        <v>1482</v>
      </c>
      <c r="G4455" t="s">
        <v>337</v>
      </c>
      <c r="H4455" s="4">
        <v>3556.75</v>
      </c>
      <c r="I4455" s="4">
        <v>96.54</v>
      </c>
      <c r="J4455" s="4">
        <v>950.23</v>
      </c>
      <c r="K4455" s="4">
        <v>2606.52</v>
      </c>
      <c r="L4455" s="2">
        <v>45291</v>
      </c>
      <c r="M4455" t="s">
        <v>6</v>
      </c>
    </row>
    <row r="4456" spans="1:13" ht="12.75" customHeight="1" x14ac:dyDescent="0.25">
      <c r="A4456" t="s">
        <v>6565</v>
      </c>
      <c r="B4456" t="s">
        <v>6566</v>
      </c>
      <c r="C4456" s="1">
        <v>40543</v>
      </c>
      <c r="D4456" s="2">
        <v>40544</v>
      </c>
      <c r="E4456" t="s">
        <v>107</v>
      </c>
      <c r="F4456" t="s">
        <v>1482</v>
      </c>
      <c r="G4456" t="s">
        <v>337</v>
      </c>
      <c r="H4456" s="4">
        <v>8590.36</v>
      </c>
      <c r="I4456" s="4">
        <v>233.17</v>
      </c>
      <c r="J4456" s="4">
        <v>2294.9</v>
      </c>
      <c r="K4456" s="4">
        <v>6295.46</v>
      </c>
      <c r="L4456" s="2">
        <v>45291</v>
      </c>
      <c r="M4456" t="s">
        <v>6</v>
      </c>
    </row>
    <row r="4457" spans="1:13" ht="12.75" customHeight="1" x14ac:dyDescent="0.25">
      <c r="A4457" t="s">
        <v>6567</v>
      </c>
      <c r="B4457" t="s">
        <v>6568</v>
      </c>
      <c r="C4457" s="1">
        <v>40543</v>
      </c>
      <c r="D4457" s="2">
        <v>40544</v>
      </c>
      <c r="E4457" t="s">
        <v>107</v>
      </c>
      <c r="F4457" t="s">
        <v>1482</v>
      </c>
      <c r="G4457" t="s">
        <v>337</v>
      </c>
      <c r="H4457" s="4">
        <v>1699.21</v>
      </c>
      <c r="I4457" s="4">
        <v>46.12</v>
      </c>
      <c r="J4457" s="4">
        <v>454</v>
      </c>
      <c r="K4457" s="4">
        <v>1245.21</v>
      </c>
      <c r="L4457" s="2">
        <v>45291</v>
      </c>
      <c r="M4457" t="s">
        <v>6</v>
      </c>
    </row>
    <row r="4458" spans="1:13" ht="12.75" customHeight="1" x14ac:dyDescent="0.25">
      <c r="A4458" t="s">
        <v>6569</v>
      </c>
      <c r="B4458" t="s">
        <v>6570</v>
      </c>
      <c r="C4458" s="1">
        <v>40543</v>
      </c>
      <c r="D4458" s="2">
        <v>40544</v>
      </c>
      <c r="E4458" t="s">
        <v>107</v>
      </c>
      <c r="F4458" t="s">
        <v>1482</v>
      </c>
      <c r="G4458" t="s">
        <v>337</v>
      </c>
      <c r="H4458" s="4">
        <v>1832.94</v>
      </c>
      <c r="I4458" s="4">
        <v>49.75</v>
      </c>
      <c r="J4458" s="4">
        <v>489.68</v>
      </c>
      <c r="K4458" s="4">
        <v>1343.26</v>
      </c>
      <c r="L4458" s="2">
        <v>45291</v>
      </c>
      <c r="M4458" t="s">
        <v>6</v>
      </c>
    </row>
    <row r="4459" spans="1:13" ht="12.75" customHeight="1" x14ac:dyDescent="0.25">
      <c r="A4459" t="s">
        <v>6571</v>
      </c>
      <c r="B4459" t="s">
        <v>4259</v>
      </c>
      <c r="C4459" s="1">
        <v>40543</v>
      </c>
      <c r="D4459" s="2">
        <v>40544</v>
      </c>
      <c r="E4459" t="s">
        <v>101</v>
      </c>
      <c r="F4459" t="s">
        <v>695</v>
      </c>
      <c r="G4459" t="s">
        <v>5</v>
      </c>
      <c r="H4459" s="4">
        <v>1798</v>
      </c>
      <c r="I4459" s="4">
        <v>0</v>
      </c>
      <c r="J4459" s="4">
        <v>1798</v>
      </c>
      <c r="K4459" s="4">
        <v>0</v>
      </c>
      <c r="L4459" s="2">
        <v>45291</v>
      </c>
      <c r="M4459" t="s">
        <v>6</v>
      </c>
    </row>
    <row r="4460" spans="1:13" ht="12.75" customHeight="1" x14ac:dyDescent="0.25">
      <c r="A4460" t="s">
        <v>6572</v>
      </c>
      <c r="B4460" t="s">
        <v>5912</v>
      </c>
      <c r="C4460" s="1">
        <v>40574</v>
      </c>
      <c r="D4460" s="2">
        <v>40575</v>
      </c>
      <c r="E4460" t="s">
        <v>107</v>
      </c>
      <c r="F4460" t="s">
        <v>1482</v>
      </c>
      <c r="G4460" t="s">
        <v>6573</v>
      </c>
      <c r="H4460" s="4">
        <v>2101.6</v>
      </c>
      <c r="I4460" s="4">
        <v>57</v>
      </c>
      <c r="J4460" s="4">
        <v>557.86</v>
      </c>
      <c r="K4460" s="4">
        <v>1543.74</v>
      </c>
      <c r="L4460" s="2">
        <v>45291</v>
      </c>
      <c r="M4460" t="s">
        <v>6</v>
      </c>
    </row>
    <row r="4461" spans="1:13" ht="12.75" customHeight="1" x14ac:dyDescent="0.25">
      <c r="A4461" t="s">
        <v>6574</v>
      </c>
      <c r="B4461" t="s">
        <v>5912</v>
      </c>
      <c r="C4461" s="1">
        <v>40602</v>
      </c>
      <c r="D4461" s="2">
        <v>40603</v>
      </c>
      <c r="E4461" t="s">
        <v>107</v>
      </c>
      <c r="F4461" t="s">
        <v>1482</v>
      </c>
      <c r="G4461" t="s">
        <v>6575</v>
      </c>
      <c r="H4461" s="4">
        <v>2869.32</v>
      </c>
      <c r="I4461" s="4">
        <v>77.760000000000005</v>
      </c>
      <c r="J4461" s="4">
        <v>756.87</v>
      </c>
      <c r="K4461" s="4">
        <v>2112.4499999999998</v>
      </c>
      <c r="L4461" s="2">
        <v>45291</v>
      </c>
      <c r="M4461" t="s">
        <v>6</v>
      </c>
    </row>
    <row r="4462" spans="1:13" ht="12.75" customHeight="1" x14ac:dyDescent="0.25">
      <c r="A4462" t="s">
        <v>6576</v>
      </c>
      <c r="B4462" t="s">
        <v>5915</v>
      </c>
      <c r="C4462" s="1">
        <v>40602</v>
      </c>
      <c r="D4462" s="2">
        <v>40603</v>
      </c>
      <c r="E4462" t="s">
        <v>107</v>
      </c>
      <c r="F4462" t="s">
        <v>1482</v>
      </c>
      <c r="G4462" t="s">
        <v>6575</v>
      </c>
      <c r="H4462" s="4">
        <v>721.49</v>
      </c>
      <c r="I4462" s="4">
        <v>19.55</v>
      </c>
      <c r="J4462" s="4">
        <v>190.31</v>
      </c>
      <c r="K4462" s="4">
        <v>531.17999999999995</v>
      </c>
      <c r="L4462" s="2">
        <v>45291</v>
      </c>
      <c r="M4462" t="s">
        <v>6</v>
      </c>
    </row>
    <row r="4463" spans="1:13" ht="12.75" customHeight="1" x14ac:dyDescent="0.25">
      <c r="A4463" t="s">
        <v>6577</v>
      </c>
      <c r="B4463" t="s">
        <v>2046</v>
      </c>
      <c r="C4463" s="1">
        <v>40633</v>
      </c>
      <c r="D4463" s="2">
        <v>40634</v>
      </c>
      <c r="E4463" t="s">
        <v>107</v>
      </c>
      <c r="F4463" t="s">
        <v>1482</v>
      </c>
      <c r="G4463" t="s">
        <v>340</v>
      </c>
      <c r="H4463" s="4">
        <v>1696.56</v>
      </c>
      <c r="I4463" s="4">
        <v>45.94</v>
      </c>
      <c r="J4463" s="4">
        <v>444.63</v>
      </c>
      <c r="K4463" s="4">
        <v>1251.93</v>
      </c>
      <c r="L4463" s="2">
        <v>45291</v>
      </c>
      <c r="M4463" t="s">
        <v>6</v>
      </c>
    </row>
    <row r="4464" spans="1:13" ht="12.75" customHeight="1" x14ac:dyDescent="0.25">
      <c r="A4464" t="s">
        <v>6578</v>
      </c>
      <c r="B4464" t="s">
        <v>5912</v>
      </c>
      <c r="C4464" s="1">
        <v>40633</v>
      </c>
      <c r="D4464" s="2">
        <v>40634</v>
      </c>
      <c r="E4464" t="s">
        <v>107</v>
      </c>
      <c r="F4464" t="s">
        <v>1482</v>
      </c>
      <c r="G4464" t="s">
        <v>340</v>
      </c>
      <c r="H4464" s="4">
        <v>5175.2</v>
      </c>
      <c r="I4464" s="4">
        <v>140.15</v>
      </c>
      <c r="J4464" s="4">
        <v>1356.27</v>
      </c>
      <c r="K4464" s="4">
        <v>3818.93</v>
      </c>
      <c r="L4464" s="2">
        <v>45291</v>
      </c>
      <c r="M4464" t="s">
        <v>6</v>
      </c>
    </row>
    <row r="4465" spans="1:13" ht="12.75" customHeight="1" x14ac:dyDescent="0.25">
      <c r="A4465" t="s">
        <v>6579</v>
      </c>
      <c r="B4465" t="s">
        <v>5915</v>
      </c>
      <c r="C4465" s="1">
        <v>40633</v>
      </c>
      <c r="D4465" s="2">
        <v>40634</v>
      </c>
      <c r="E4465" t="s">
        <v>107</v>
      </c>
      <c r="F4465" t="s">
        <v>1482</v>
      </c>
      <c r="G4465" t="s">
        <v>340</v>
      </c>
      <c r="H4465" s="4">
        <v>946.48</v>
      </c>
      <c r="I4465" s="4">
        <v>25.63</v>
      </c>
      <c r="J4465" s="4">
        <v>248.07</v>
      </c>
      <c r="K4465" s="4">
        <v>698.41</v>
      </c>
      <c r="L4465" s="2">
        <v>45291</v>
      </c>
      <c r="M4465" t="s">
        <v>6</v>
      </c>
    </row>
    <row r="4466" spans="1:13" ht="12.75" customHeight="1" x14ac:dyDescent="0.25">
      <c r="A4466" t="s">
        <v>6580</v>
      </c>
      <c r="B4466" t="s">
        <v>5912</v>
      </c>
      <c r="C4466" s="1">
        <v>40663</v>
      </c>
      <c r="D4466" s="2">
        <v>40664</v>
      </c>
      <c r="E4466" t="s">
        <v>107</v>
      </c>
      <c r="F4466" t="s">
        <v>1482</v>
      </c>
      <c r="G4466" t="s">
        <v>6581</v>
      </c>
      <c r="H4466" s="4">
        <v>4587.51</v>
      </c>
      <c r="I4466" s="4">
        <v>124.13</v>
      </c>
      <c r="J4466" s="4">
        <v>1194.56</v>
      </c>
      <c r="K4466" s="4">
        <v>3392.95</v>
      </c>
      <c r="L4466" s="2">
        <v>45291</v>
      </c>
      <c r="M4466" t="s">
        <v>6</v>
      </c>
    </row>
    <row r="4467" spans="1:13" ht="12.75" customHeight="1" x14ac:dyDescent="0.25">
      <c r="A4467" t="s">
        <v>6582</v>
      </c>
      <c r="B4467" t="s">
        <v>5915</v>
      </c>
      <c r="C4467" s="1">
        <v>40663</v>
      </c>
      <c r="D4467" s="2">
        <v>40664</v>
      </c>
      <c r="E4467" t="s">
        <v>107</v>
      </c>
      <c r="F4467" t="s">
        <v>1482</v>
      </c>
      <c r="G4467" t="s">
        <v>6581</v>
      </c>
      <c r="H4467" s="4">
        <v>1079.27</v>
      </c>
      <c r="I4467" s="4">
        <v>29.2</v>
      </c>
      <c r="J4467" s="4">
        <v>281.08999999999997</v>
      </c>
      <c r="K4467" s="4">
        <v>798.18</v>
      </c>
      <c r="L4467" s="2">
        <v>45291</v>
      </c>
      <c r="M4467" t="s">
        <v>6</v>
      </c>
    </row>
    <row r="4468" spans="1:13" ht="12.75" customHeight="1" x14ac:dyDescent="0.25">
      <c r="A4468" t="s">
        <v>6583</v>
      </c>
      <c r="B4468" t="s">
        <v>6584</v>
      </c>
      <c r="C4468" s="1">
        <v>40663</v>
      </c>
      <c r="D4468" s="2">
        <v>40664</v>
      </c>
      <c r="E4468" t="s">
        <v>107</v>
      </c>
      <c r="F4468" t="s">
        <v>1482</v>
      </c>
      <c r="G4468" t="s">
        <v>6581</v>
      </c>
      <c r="H4468" s="4">
        <v>1586.02</v>
      </c>
      <c r="I4468" s="4">
        <v>42.92</v>
      </c>
      <c r="J4468" s="4">
        <v>412.99</v>
      </c>
      <c r="K4468" s="4">
        <v>1173.03</v>
      </c>
      <c r="L4468" s="2">
        <v>45291</v>
      </c>
      <c r="M4468" t="s">
        <v>6</v>
      </c>
    </row>
    <row r="4469" spans="1:13" ht="12.75" customHeight="1" x14ac:dyDescent="0.25">
      <c r="A4469" t="s">
        <v>6585</v>
      </c>
      <c r="B4469" t="s">
        <v>5912</v>
      </c>
      <c r="C4469" s="1">
        <v>40694</v>
      </c>
      <c r="D4469" s="2">
        <v>40695</v>
      </c>
      <c r="E4469" t="s">
        <v>107</v>
      </c>
      <c r="F4469" t="s">
        <v>1482</v>
      </c>
      <c r="G4469" t="s">
        <v>6586</v>
      </c>
      <c r="H4469" s="4">
        <v>5162.24</v>
      </c>
      <c r="I4469" s="4">
        <v>139.58000000000001</v>
      </c>
      <c r="J4469" s="4">
        <v>1335.56</v>
      </c>
      <c r="K4469" s="4">
        <v>3826.68</v>
      </c>
      <c r="L4469" s="2">
        <v>45291</v>
      </c>
      <c r="M4469" t="s">
        <v>6</v>
      </c>
    </row>
    <row r="4470" spans="1:13" ht="12.75" customHeight="1" x14ac:dyDescent="0.25">
      <c r="A4470" t="s">
        <v>6587</v>
      </c>
      <c r="B4470" t="s">
        <v>5915</v>
      </c>
      <c r="C4470" s="1">
        <v>40694</v>
      </c>
      <c r="D4470" s="2">
        <v>40695</v>
      </c>
      <c r="E4470" t="s">
        <v>107</v>
      </c>
      <c r="F4470" t="s">
        <v>1482</v>
      </c>
      <c r="G4470" t="s">
        <v>6586</v>
      </c>
      <c r="H4470" s="4">
        <v>305.88</v>
      </c>
      <c r="I4470" s="4">
        <v>8.27</v>
      </c>
      <c r="J4470" s="4">
        <v>79.16</v>
      </c>
      <c r="K4470" s="4">
        <v>226.72</v>
      </c>
      <c r="L4470" s="2">
        <v>45291</v>
      </c>
      <c r="M4470" t="s">
        <v>6</v>
      </c>
    </row>
    <row r="4471" spans="1:13" ht="12.75" customHeight="1" x14ac:dyDescent="0.25">
      <c r="A4471" t="s">
        <v>6588</v>
      </c>
      <c r="B4471" t="s">
        <v>5912</v>
      </c>
      <c r="C4471" s="1">
        <v>40724</v>
      </c>
      <c r="D4471" s="2">
        <v>40725</v>
      </c>
      <c r="E4471" t="s">
        <v>107</v>
      </c>
      <c r="F4471" t="s">
        <v>1482</v>
      </c>
      <c r="G4471" t="s">
        <v>5740</v>
      </c>
      <c r="H4471" s="4">
        <v>7454.73</v>
      </c>
      <c r="I4471" s="4">
        <v>201.41</v>
      </c>
      <c r="J4471" s="4">
        <v>1916.07</v>
      </c>
      <c r="K4471" s="4">
        <v>5538.66</v>
      </c>
      <c r="L4471" s="2">
        <v>45291</v>
      </c>
      <c r="M4471" t="s">
        <v>6</v>
      </c>
    </row>
    <row r="4472" spans="1:13" ht="12.75" customHeight="1" x14ac:dyDescent="0.25">
      <c r="A4472" t="s">
        <v>6589</v>
      </c>
      <c r="B4472" t="s">
        <v>5915</v>
      </c>
      <c r="C4472" s="1">
        <v>40724</v>
      </c>
      <c r="D4472" s="2">
        <v>40725</v>
      </c>
      <c r="E4472" t="s">
        <v>107</v>
      </c>
      <c r="F4472" t="s">
        <v>1482</v>
      </c>
      <c r="G4472" t="s">
        <v>5740</v>
      </c>
      <c r="H4472" s="4">
        <v>599.51</v>
      </c>
      <c r="I4472" s="4">
        <v>16.2</v>
      </c>
      <c r="J4472" s="4">
        <v>154.1</v>
      </c>
      <c r="K4472" s="4">
        <v>445.41</v>
      </c>
      <c r="L4472" s="2">
        <v>45291</v>
      </c>
      <c r="M4472" t="s">
        <v>6</v>
      </c>
    </row>
    <row r="4473" spans="1:13" ht="12.75" customHeight="1" x14ac:dyDescent="0.25">
      <c r="A4473" t="s">
        <v>6590</v>
      </c>
      <c r="B4473" t="s">
        <v>6591</v>
      </c>
      <c r="C4473" s="1">
        <v>40724</v>
      </c>
      <c r="D4473" s="2">
        <v>40725</v>
      </c>
      <c r="E4473" t="s">
        <v>107</v>
      </c>
      <c r="F4473" t="s">
        <v>1482</v>
      </c>
      <c r="G4473" t="s">
        <v>5740</v>
      </c>
      <c r="H4473" s="4">
        <v>8537.18</v>
      </c>
      <c r="I4473" s="4">
        <v>231.16</v>
      </c>
      <c r="J4473" s="4">
        <v>2180.4499999999998</v>
      </c>
      <c r="K4473" s="4">
        <v>6356.73</v>
      </c>
      <c r="L4473" s="2">
        <v>45291</v>
      </c>
      <c r="M4473" t="s">
        <v>6</v>
      </c>
    </row>
    <row r="4474" spans="1:13" ht="12.75" customHeight="1" x14ac:dyDescent="0.25">
      <c r="A4474" t="s">
        <v>6592</v>
      </c>
      <c r="B4474" t="s">
        <v>5850</v>
      </c>
      <c r="C4474" s="1">
        <v>40724</v>
      </c>
      <c r="D4474" s="2">
        <v>40725</v>
      </c>
      <c r="E4474" t="s">
        <v>107</v>
      </c>
      <c r="F4474" t="s">
        <v>1482</v>
      </c>
      <c r="G4474" t="s">
        <v>5740</v>
      </c>
      <c r="H4474" s="4">
        <v>270.97000000000003</v>
      </c>
      <c r="I4474" s="4">
        <v>7.34</v>
      </c>
      <c r="J4474" s="4">
        <v>69.22</v>
      </c>
      <c r="K4474" s="4">
        <v>201.75</v>
      </c>
      <c r="L4474" s="2">
        <v>45291</v>
      </c>
      <c r="M4474" t="s">
        <v>6</v>
      </c>
    </row>
    <row r="4475" spans="1:13" ht="12.75" customHeight="1" x14ac:dyDescent="0.25">
      <c r="A4475" t="s">
        <v>6593</v>
      </c>
      <c r="B4475" t="s">
        <v>5912</v>
      </c>
      <c r="C4475" s="1">
        <v>40755</v>
      </c>
      <c r="D4475" s="2">
        <v>40756</v>
      </c>
      <c r="E4475" t="s">
        <v>107</v>
      </c>
      <c r="F4475" t="s">
        <v>1482</v>
      </c>
      <c r="G4475" t="s">
        <v>6594</v>
      </c>
      <c r="H4475" s="4">
        <v>4678.62</v>
      </c>
      <c r="I4475" s="4">
        <v>126.31</v>
      </c>
      <c r="J4475" s="4">
        <v>1194.58</v>
      </c>
      <c r="K4475" s="4">
        <v>3484.04</v>
      </c>
      <c r="L4475" s="2">
        <v>45291</v>
      </c>
      <c r="M4475" t="s">
        <v>6</v>
      </c>
    </row>
    <row r="4476" spans="1:13" ht="12.75" customHeight="1" x14ac:dyDescent="0.25">
      <c r="A4476" t="s">
        <v>6595</v>
      </c>
      <c r="B4476" t="s">
        <v>5915</v>
      </c>
      <c r="C4476" s="1">
        <v>40755</v>
      </c>
      <c r="D4476" s="2">
        <v>40756</v>
      </c>
      <c r="E4476" t="s">
        <v>107</v>
      </c>
      <c r="F4476" t="s">
        <v>1482</v>
      </c>
      <c r="G4476" t="s">
        <v>6594</v>
      </c>
      <c r="H4476" s="4">
        <v>1137.1300000000001</v>
      </c>
      <c r="I4476" s="4">
        <v>30.7</v>
      </c>
      <c r="J4476" s="4">
        <v>290.33</v>
      </c>
      <c r="K4476" s="4">
        <v>846.8</v>
      </c>
      <c r="L4476" s="2">
        <v>45291</v>
      </c>
      <c r="M4476" t="s">
        <v>6</v>
      </c>
    </row>
    <row r="4477" spans="1:13" ht="12.75" customHeight="1" x14ac:dyDescent="0.25">
      <c r="A4477" t="s">
        <v>6596</v>
      </c>
      <c r="B4477" t="s">
        <v>5954</v>
      </c>
      <c r="C4477" s="1">
        <v>40755</v>
      </c>
      <c r="D4477" s="2">
        <v>40756</v>
      </c>
      <c r="E4477" t="s">
        <v>107</v>
      </c>
      <c r="F4477" t="s">
        <v>1482</v>
      </c>
      <c r="G4477" t="s">
        <v>6594</v>
      </c>
      <c r="H4477" s="4">
        <v>1609.38</v>
      </c>
      <c r="I4477" s="4">
        <v>43.45</v>
      </c>
      <c r="J4477" s="4">
        <v>410.95</v>
      </c>
      <c r="K4477" s="4">
        <v>1198.43</v>
      </c>
      <c r="L4477" s="2">
        <v>45291</v>
      </c>
      <c r="M4477" t="s">
        <v>6</v>
      </c>
    </row>
    <row r="4478" spans="1:13" ht="12.75" customHeight="1" x14ac:dyDescent="0.25">
      <c r="A4478" t="s">
        <v>6597</v>
      </c>
      <c r="B4478" t="s">
        <v>5912</v>
      </c>
      <c r="C4478" s="1">
        <v>40786</v>
      </c>
      <c r="D4478" s="2">
        <v>40787</v>
      </c>
      <c r="E4478" t="s">
        <v>107</v>
      </c>
      <c r="F4478" t="s">
        <v>1482</v>
      </c>
      <c r="G4478" t="s">
        <v>6598</v>
      </c>
      <c r="H4478" s="4">
        <v>5895.84</v>
      </c>
      <c r="I4478" s="4">
        <v>159.05000000000001</v>
      </c>
      <c r="J4478" s="4">
        <v>1495.49</v>
      </c>
      <c r="K4478" s="4">
        <v>4400.3500000000004</v>
      </c>
      <c r="L4478" s="2">
        <v>45291</v>
      </c>
      <c r="M4478" t="s">
        <v>6</v>
      </c>
    </row>
    <row r="4479" spans="1:13" ht="12.75" customHeight="1" x14ac:dyDescent="0.25">
      <c r="A4479" t="s">
        <v>6599</v>
      </c>
      <c r="B4479" t="s">
        <v>5915</v>
      </c>
      <c r="C4479" s="1">
        <v>40786</v>
      </c>
      <c r="D4479" s="2">
        <v>40787</v>
      </c>
      <c r="E4479" t="s">
        <v>107</v>
      </c>
      <c r="F4479" t="s">
        <v>1482</v>
      </c>
      <c r="G4479" t="s">
        <v>6598</v>
      </c>
      <c r="H4479" s="4">
        <v>2462.0700000000002</v>
      </c>
      <c r="I4479" s="4">
        <v>66.42</v>
      </c>
      <c r="J4479" s="4">
        <v>624.46</v>
      </c>
      <c r="K4479" s="4">
        <v>1837.61</v>
      </c>
      <c r="L4479" s="2">
        <v>45291</v>
      </c>
      <c r="M4479" t="s">
        <v>6</v>
      </c>
    </row>
    <row r="4480" spans="1:13" ht="12.75" customHeight="1" x14ac:dyDescent="0.25">
      <c r="A4480" t="s">
        <v>6600</v>
      </c>
      <c r="B4480" t="s">
        <v>6601</v>
      </c>
      <c r="C4480" s="1">
        <v>40816</v>
      </c>
      <c r="D4480" s="2">
        <v>40817</v>
      </c>
      <c r="E4480" t="s">
        <v>107</v>
      </c>
      <c r="F4480" t="s">
        <v>1482</v>
      </c>
      <c r="G4480" t="s">
        <v>6602</v>
      </c>
      <c r="H4480" s="4">
        <v>4829.6000000000004</v>
      </c>
      <c r="I4480" s="4">
        <v>130.19</v>
      </c>
      <c r="J4480" s="4">
        <v>1216.8399999999999</v>
      </c>
      <c r="K4480" s="4">
        <v>3612.76</v>
      </c>
      <c r="L4480" s="2">
        <v>45291</v>
      </c>
      <c r="M4480" t="s">
        <v>6</v>
      </c>
    </row>
    <row r="4481" spans="1:13" ht="12.75" customHeight="1" x14ac:dyDescent="0.25">
      <c r="A4481" t="s">
        <v>6603</v>
      </c>
      <c r="B4481" t="s">
        <v>6604</v>
      </c>
      <c r="C4481" s="1">
        <v>40816</v>
      </c>
      <c r="D4481" s="2">
        <v>40817</v>
      </c>
      <c r="E4481" t="s">
        <v>107</v>
      </c>
      <c r="F4481" t="s">
        <v>1482</v>
      </c>
      <c r="G4481" t="s">
        <v>6602</v>
      </c>
      <c r="H4481" s="4">
        <v>12937.27</v>
      </c>
      <c r="I4481" s="4">
        <v>348.74</v>
      </c>
      <c r="J4481" s="4">
        <v>3259.68</v>
      </c>
      <c r="K4481" s="4">
        <v>9677.59</v>
      </c>
      <c r="L4481" s="2">
        <v>45291</v>
      </c>
      <c r="M4481" t="s">
        <v>6</v>
      </c>
    </row>
    <row r="4482" spans="1:13" ht="12.75" customHeight="1" x14ac:dyDescent="0.25">
      <c r="A4482" t="s">
        <v>6605</v>
      </c>
      <c r="B4482" t="s">
        <v>3544</v>
      </c>
      <c r="C4482" s="1">
        <v>40816</v>
      </c>
      <c r="D4482" s="2">
        <v>40817</v>
      </c>
      <c r="E4482" t="s">
        <v>107</v>
      </c>
      <c r="F4482" t="s">
        <v>1482</v>
      </c>
      <c r="G4482" t="s">
        <v>6602</v>
      </c>
      <c r="H4482" s="4">
        <v>1240.1400000000001</v>
      </c>
      <c r="I4482" s="4">
        <v>33.43</v>
      </c>
      <c r="J4482" s="4">
        <v>312.44</v>
      </c>
      <c r="K4482" s="4">
        <v>927.7</v>
      </c>
      <c r="L4482" s="2">
        <v>45291</v>
      </c>
      <c r="M4482" t="s">
        <v>6</v>
      </c>
    </row>
    <row r="4483" spans="1:13" ht="12.75" customHeight="1" x14ac:dyDescent="0.25">
      <c r="A4483" t="s">
        <v>6606</v>
      </c>
      <c r="B4483" t="s">
        <v>6607</v>
      </c>
      <c r="C4483" s="1">
        <v>40816</v>
      </c>
      <c r="D4483" s="2">
        <v>40817</v>
      </c>
      <c r="E4483" t="s">
        <v>107</v>
      </c>
      <c r="F4483" t="s">
        <v>1482</v>
      </c>
      <c r="G4483" t="s">
        <v>6602</v>
      </c>
      <c r="H4483" s="4">
        <v>376.41</v>
      </c>
      <c r="I4483" s="4">
        <v>10.15</v>
      </c>
      <c r="J4483" s="4">
        <v>94.87</v>
      </c>
      <c r="K4483" s="4">
        <v>281.54000000000002</v>
      </c>
      <c r="L4483" s="2">
        <v>45291</v>
      </c>
      <c r="M4483" t="s">
        <v>6</v>
      </c>
    </row>
    <row r="4484" spans="1:13" ht="12.75" customHeight="1" x14ac:dyDescent="0.25">
      <c r="A4484" t="s">
        <v>6608</v>
      </c>
      <c r="B4484" t="s">
        <v>5915</v>
      </c>
      <c r="C4484" s="1">
        <v>40816</v>
      </c>
      <c r="D4484" s="2">
        <v>40817</v>
      </c>
      <c r="E4484" t="s">
        <v>107</v>
      </c>
      <c r="F4484" t="s">
        <v>1482</v>
      </c>
      <c r="G4484" t="s">
        <v>6602</v>
      </c>
      <c r="H4484" s="4">
        <v>1110.93</v>
      </c>
      <c r="I4484" s="4">
        <v>29.95</v>
      </c>
      <c r="J4484" s="4">
        <v>279.93</v>
      </c>
      <c r="K4484" s="4">
        <v>831</v>
      </c>
      <c r="L4484" s="2">
        <v>45291</v>
      </c>
      <c r="M4484" t="s">
        <v>6</v>
      </c>
    </row>
    <row r="4485" spans="1:13" ht="12.75" customHeight="1" x14ac:dyDescent="0.25">
      <c r="A4485" t="s">
        <v>6609</v>
      </c>
      <c r="B4485" t="s">
        <v>5912</v>
      </c>
      <c r="C4485" s="1">
        <v>40816</v>
      </c>
      <c r="D4485" s="2">
        <v>40817</v>
      </c>
      <c r="E4485" t="s">
        <v>107</v>
      </c>
      <c r="F4485" t="s">
        <v>1482</v>
      </c>
      <c r="G4485" t="s">
        <v>6602</v>
      </c>
      <c r="H4485" s="4">
        <v>3722.76</v>
      </c>
      <c r="I4485" s="4">
        <v>100.35</v>
      </c>
      <c r="J4485" s="4">
        <v>938.03</v>
      </c>
      <c r="K4485" s="4">
        <v>2784.73</v>
      </c>
      <c r="L4485" s="2">
        <v>45291</v>
      </c>
      <c r="M4485" t="s">
        <v>6</v>
      </c>
    </row>
    <row r="4486" spans="1:13" ht="12.75" customHeight="1" x14ac:dyDescent="0.25">
      <c r="A4486" t="s">
        <v>6610</v>
      </c>
      <c r="B4486" t="s">
        <v>5912</v>
      </c>
      <c r="C4486" s="1">
        <v>40847</v>
      </c>
      <c r="D4486" s="2">
        <v>40848</v>
      </c>
      <c r="E4486" t="s">
        <v>107</v>
      </c>
      <c r="F4486" t="s">
        <v>1482</v>
      </c>
      <c r="G4486" t="s">
        <v>6611</v>
      </c>
      <c r="H4486" s="4">
        <v>7205.09</v>
      </c>
      <c r="I4486" s="4">
        <v>194.08</v>
      </c>
      <c r="J4486" s="4">
        <v>1803.21</v>
      </c>
      <c r="K4486" s="4">
        <v>5401.88</v>
      </c>
      <c r="L4486" s="2">
        <v>45291</v>
      </c>
      <c r="M4486" t="s">
        <v>6</v>
      </c>
    </row>
    <row r="4487" spans="1:13" ht="12.75" customHeight="1" x14ac:dyDescent="0.25">
      <c r="A4487" t="s">
        <v>6612</v>
      </c>
      <c r="B4487" t="s">
        <v>5915</v>
      </c>
      <c r="C4487" s="1">
        <v>40847</v>
      </c>
      <c r="D4487" s="2">
        <v>40848</v>
      </c>
      <c r="E4487" t="s">
        <v>107</v>
      </c>
      <c r="F4487" t="s">
        <v>1482</v>
      </c>
      <c r="G4487" t="s">
        <v>6611</v>
      </c>
      <c r="H4487" s="4">
        <v>1202.07</v>
      </c>
      <c r="I4487" s="4">
        <v>32.380000000000003</v>
      </c>
      <c r="J4487" s="4">
        <v>300.83</v>
      </c>
      <c r="K4487" s="4">
        <v>901.24</v>
      </c>
      <c r="L4487" s="2">
        <v>45291</v>
      </c>
      <c r="M4487" t="s">
        <v>6</v>
      </c>
    </row>
    <row r="4488" spans="1:13" ht="12.75" customHeight="1" x14ac:dyDescent="0.25">
      <c r="A4488" t="s">
        <v>6613</v>
      </c>
      <c r="B4488" t="s">
        <v>5912</v>
      </c>
      <c r="C4488" s="1">
        <v>40877</v>
      </c>
      <c r="D4488" s="2">
        <v>40878</v>
      </c>
      <c r="E4488" t="s">
        <v>107</v>
      </c>
      <c r="F4488" t="s">
        <v>1482</v>
      </c>
      <c r="G4488" t="s">
        <v>6614</v>
      </c>
      <c r="H4488" s="4">
        <v>9207.19</v>
      </c>
      <c r="I4488" s="4">
        <v>247.83</v>
      </c>
      <c r="J4488" s="4">
        <v>2288.73</v>
      </c>
      <c r="K4488" s="4">
        <v>6918.46</v>
      </c>
      <c r="L4488" s="2">
        <v>45291</v>
      </c>
      <c r="M4488" t="s">
        <v>6</v>
      </c>
    </row>
    <row r="4489" spans="1:13" ht="12.75" customHeight="1" x14ac:dyDescent="0.25">
      <c r="A4489" t="s">
        <v>6615</v>
      </c>
      <c r="B4489" t="s">
        <v>5915</v>
      </c>
      <c r="C4489" s="1">
        <v>40877</v>
      </c>
      <c r="D4489" s="2">
        <v>40878</v>
      </c>
      <c r="E4489" t="s">
        <v>107</v>
      </c>
      <c r="F4489" t="s">
        <v>1482</v>
      </c>
      <c r="G4489" t="s">
        <v>6614</v>
      </c>
      <c r="H4489" s="4">
        <v>1607.62</v>
      </c>
      <c r="I4489" s="4">
        <v>43.27</v>
      </c>
      <c r="J4489" s="4">
        <v>399.61</v>
      </c>
      <c r="K4489" s="4">
        <v>1208.01</v>
      </c>
      <c r="L4489" s="2">
        <v>45291</v>
      </c>
      <c r="M4489" t="s">
        <v>6</v>
      </c>
    </row>
    <row r="4490" spans="1:13" ht="12.75" customHeight="1" x14ac:dyDescent="0.25">
      <c r="A4490" t="s">
        <v>6616</v>
      </c>
      <c r="B4490" t="s">
        <v>6617</v>
      </c>
      <c r="C4490" s="1">
        <v>40877</v>
      </c>
      <c r="D4490" s="2">
        <v>40878</v>
      </c>
      <c r="E4490" t="s">
        <v>107</v>
      </c>
      <c r="F4490" t="s">
        <v>1482</v>
      </c>
      <c r="G4490" t="s">
        <v>6614</v>
      </c>
      <c r="H4490" s="4">
        <v>1509.01</v>
      </c>
      <c r="I4490" s="4">
        <v>40.619999999999997</v>
      </c>
      <c r="J4490" s="4">
        <v>375.13</v>
      </c>
      <c r="K4490" s="4">
        <v>1133.8800000000001</v>
      </c>
      <c r="L4490" s="2">
        <v>45291</v>
      </c>
      <c r="M4490" t="s">
        <v>6</v>
      </c>
    </row>
    <row r="4491" spans="1:13" ht="12.75" customHeight="1" x14ac:dyDescent="0.25">
      <c r="A4491" t="s">
        <v>6618</v>
      </c>
      <c r="B4491" t="s">
        <v>5912</v>
      </c>
      <c r="C4491" s="1">
        <v>40908</v>
      </c>
      <c r="D4491" s="2">
        <v>40909</v>
      </c>
      <c r="E4491" t="s">
        <v>107</v>
      </c>
      <c r="F4491" t="s">
        <v>1482</v>
      </c>
      <c r="G4491" t="s">
        <v>247</v>
      </c>
      <c r="H4491" s="4">
        <v>2721.33</v>
      </c>
      <c r="I4491" s="4">
        <v>73.19</v>
      </c>
      <c r="J4491" s="4">
        <v>671.93</v>
      </c>
      <c r="K4491" s="4">
        <v>2049.4</v>
      </c>
      <c r="L4491" s="2">
        <v>45291</v>
      </c>
      <c r="M4491" t="s">
        <v>6</v>
      </c>
    </row>
    <row r="4492" spans="1:13" ht="12.75" customHeight="1" x14ac:dyDescent="0.25">
      <c r="A4492" t="s">
        <v>6619</v>
      </c>
      <c r="B4492" t="s">
        <v>6620</v>
      </c>
      <c r="C4492" s="1">
        <v>40908</v>
      </c>
      <c r="D4492" s="2">
        <v>40909</v>
      </c>
      <c r="E4492" t="s">
        <v>107</v>
      </c>
      <c r="F4492" t="s">
        <v>1482</v>
      </c>
      <c r="G4492" t="s">
        <v>247</v>
      </c>
      <c r="H4492" s="4">
        <v>10060.450000000001</v>
      </c>
      <c r="I4492" s="4">
        <v>270.58999999999997</v>
      </c>
      <c r="J4492" s="4">
        <v>2483.91</v>
      </c>
      <c r="K4492" s="4">
        <v>7576.54</v>
      </c>
      <c r="L4492" s="2">
        <v>45291</v>
      </c>
      <c r="M4492" t="s">
        <v>6</v>
      </c>
    </row>
    <row r="4493" spans="1:13" ht="12.75" customHeight="1" x14ac:dyDescent="0.25">
      <c r="A4493" t="s">
        <v>6621</v>
      </c>
      <c r="B4493" t="s">
        <v>6622</v>
      </c>
      <c r="C4493" s="1">
        <v>40908</v>
      </c>
      <c r="D4493" s="2">
        <v>40909</v>
      </c>
      <c r="E4493" t="s">
        <v>107</v>
      </c>
      <c r="F4493" t="s">
        <v>1482</v>
      </c>
      <c r="G4493" t="s">
        <v>247</v>
      </c>
      <c r="H4493" s="4">
        <v>2157.48</v>
      </c>
      <c r="I4493" s="4">
        <v>58.03</v>
      </c>
      <c r="J4493" s="4">
        <v>532.69000000000005</v>
      </c>
      <c r="K4493" s="4">
        <v>1624.79</v>
      </c>
      <c r="L4493" s="2">
        <v>45291</v>
      </c>
      <c r="M4493" t="s">
        <v>6</v>
      </c>
    </row>
    <row r="4494" spans="1:13" ht="12.75" customHeight="1" x14ac:dyDescent="0.25">
      <c r="A4494" t="s">
        <v>6623</v>
      </c>
      <c r="B4494" t="s">
        <v>6624</v>
      </c>
      <c r="C4494" s="1">
        <v>40908</v>
      </c>
      <c r="D4494" s="2">
        <v>40909</v>
      </c>
      <c r="E4494" t="s">
        <v>107</v>
      </c>
      <c r="F4494" t="s">
        <v>1482</v>
      </c>
      <c r="G4494" t="s">
        <v>247</v>
      </c>
      <c r="H4494" s="4">
        <v>2277.89</v>
      </c>
      <c r="I4494" s="4">
        <v>61.27</v>
      </c>
      <c r="J4494" s="4">
        <v>562.44000000000005</v>
      </c>
      <c r="K4494" s="4">
        <v>1715.45</v>
      </c>
      <c r="L4494" s="2">
        <v>45291</v>
      </c>
      <c r="M4494" t="s">
        <v>6</v>
      </c>
    </row>
    <row r="4495" spans="1:13" ht="12.75" customHeight="1" x14ac:dyDescent="0.25">
      <c r="A4495" t="s">
        <v>6625</v>
      </c>
      <c r="B4495" t="s">
        <v>5910</v>
      </c>
      <c r="C4495" s="1">
        <v>40908</v>
      </c>
      <c r="D4495" s="2">
        <v>40909</v>
      </c>
      <c r="E4495" t="s">
        <v>107</v>
      </c>
      <c r="F4495" t="s">
        <v>1482</v>
      </c>
      <c r="G4495" t="s">
        <v>247</v>
      </c>
      <c r="H4495" s="4">
        <v>1600.91</v>
      </c>
      <c r="I4495" s="4">
        <v>43.06</v>
      </c>
      <c r="J4495" s="4">
        <v>395.29</v>
      </c>
      <c r="K4495" s="4">
        <v>1205.6199999999999</v>
      </c>
      <c r="L4495" s="2">
        <v>45291</v>
      </c>
      <c r="M4495" t="s">
        <v>6</v>
      </c>
    </row>
    <row r="4496" spans="1:13" ht="12.75" customHeight="1" x14ac:dyDescent="0.25">
      <c r="A4496" t="s">
        <v>6626</v>
      </c>
      <c r="B4496" t="s">
        <v>5910</v>
      </c>
      <c r="C4496" s="1">
        <v>40908</v>
      </c>
      <c r="D4496" s="2">
        <v>40909</v>
      </c>
      <c r="E4496" t="s">
        <v>107</v>
      </c>
      <c r="F4496" t="s">
        <v>1482</v>
      </c>
      <c r="G4496" t="s">
        <v>247</v>
      </c>
      <c r="H4496" s="4">
        <v>715.49</v>
      </c>
      <c r="I4496" s="4">
        <v>19.25</v>
      </c>
      <c r="J4496" s="4">
        <v>176.66</v>
      </c>
      <c r="K4496" s="4">
        <v>538.83000000000004</v>
      </c>
      <c r="L4496" s="2">
        <v>45291</v>
      </c>
      <c r="M4496" t="s">
        <v>6</v>
      </c>
    </row>
    <row r="4497" spans="1:13" ht="12.75" customHeight="1" x14ac:dyDescent="0.25">
      <c r="A4497" t="s">
        <v>6627</v>
      </c>
      <c r="B4497" t="s">
        <v>5910</v>
      </c>
      <c r="C4497" s="1">
        <v>40908</v>
      </c>
      <c r="D4497" s="2">
        <v>40909</v>
      </c>
      <c r="E4497" t="s">
        <v>107</v>
      </c>
      <c r="F4497" t="s">
        <v>1482</v>
      </c>
      <c r="G4497" t="s">
        <v>247</v>
      </c>
      <c r="H4497" s="4">
        <v>800.42</v>
      </c>
      <c r="I4497" s="4">
        <v>21.53</v>
      </c>
      <c r="J4497" s="4">
        <v>197.64</v>
      </c>
      <c r="K4497" s="4">
        <v>602.78</v>
      </c>
      <c r="L4497" s="2">
        <v>45291</v>
      </c>
      <c r="M4497" t="s">
        <v>6</v>
      </c>
    </row>
    <row r="4498" spans="1:13" ht="12.75" customHeight="1" x14ac:dyDescent="0.25">
      <c r="A4498" t="s">
        <v>6628</v>
      </c>
      <c r="B4498" t="s">
        <v>5910</v>
      </c>
      <c r="C4498" s="1">
        <v>40908</v>
      </c>
      <c r="D4498" s="2">
        <v>40909</v>
      </c>
      <c r="E4498" t="s">
        <v>107</v>
      </c>
      <c r="F4498" t="s">
        <v>1482</v>
      </c>
      <c r="G4498" t="s">
        <v>247</v>
      </c>
      <c r="H4498" s="4">
        <v>1712.98</v>
      </c>
      <c r="I4498" s="4">
        <v>46.07</v>
      </c>
      <c r="J4498" s="4">
        <v>422.94</v>
      </c>
      <c r="K4498" s="4">
        <v>1290.04</v>
      </c>
      <c r="L4498" s="2">
        <v>45291</v>
      </c>
      <c r="M4498" t="s">
        <v>6</v>
      </c>
    </row>
    <row r="4499" spans="1:13" ht="12.75" customHeight="1" x14ac:dyDescent="0.25">
      <c r="A4499" t="s">
        <v>6629</v>
      </c>
      <c r="B4499" t="s">
        <v>6630</v>
      </c>
      <c r="C4499" s="1">
        <v>40908</v>
      </c>
      <c r="D4499" s="2">
        <v>40909</v>
      </c>
      <c r="E4499" t="s">
        <v>107</v>
      </c>
      <c r="F4499" t="s">
        <v>1482</v>
      </c>
      <c r="G4499" t="s">
        <v>247</v>
      </c>
      <c r="H4499" s="4">
        <v>78.069999999999993</v>
      </c>
      <c r="I4499" s="4">
        <v>2.1</v>
      </c>
      <c r="J4499" s="4">
        <v>19.260000000000002</v>
      </c>
      <c r="K4499" s="4">
        <v>58.81</v>
      </c>
      <c r="L4499" s="2">
        <v>45291</v>
      </c>
      <c r="M4499" t="s">
        <v>6</v>
      </c>
    </row>
    <row r="4500" spans="1:13" ht="12.75" customHeight="1" x14ac:dyDescent="0.25">
      <c r="A4500" t="s">
        <v>6631</v>
      </c>
      <c r="B4500" t="s">
        <v>6632</v>
      </c>
      <c r="C4500" s="1">
        <v>40908</v>
      </c>
      <c r="D4500" s="2">
        <v>40909</v>
      </c>
      <c r="E4500" t="s">
        <v>107</v>
      </c>
      <c r="F4500" t="s">
        <v>1482</v>
      </c>
      <c r="G4500" t="s">
        <v>247</v>
      </c>
      <c r="H4500" s="4">
        <v>-214.44</v>
      </c>
      <c r="I4500" s="4">
        <v>-5.77</v>
      </c>
      <c r="J4500" s="4">
        <v>-52.97</v>
      </c>
      <c r="K4500" s="4">
        <v>-161.47</v>
      </c>
      <c r="L4500" s="2">
        <v>45291</v>
      </c>
      <c r="M4500" t="s">
        <v>6</v>
      </c>
    </row>
    <row r="4501" spans="1:13" ht="12.75" customHeight="1" x14ac:dyDescent="0.25">
      <c r="A4501" t="s">
        <v>6633</v>
      </c>
      <c r="B4501" t="s">
        <v>5912</v>
      </c>
      <c r="C4501" s="1">
        <v>40939</v>
      </c>
      <c r="D4501" s="2">
        <v>40940</v>
      </c>
      <c r="E4501" t="s">
        <v>107</v>
      </c>
      <c r="F4501" t="s">
        <v>1482</v>
      </c>
      <c r="G4501" t="s">
        <v>6634</v>
      </c>
      <c r="H4501" s="4">
        <v>4308.12</v>
      </c>
      <c r="I4501" s="4">
        <v>115.79</v>
      </c>
      <c r="J4501" s="4">
        <v>1056.3699999999999</v>
      </c>
      <c r="K4501" s="4">
        <v>3251.75</v>
      </c>
      <c r="L4501" s="2">
        <v>45291</v>
      </c>
      <c r="M4501" t="s">
        <v>6</v>
      </c>
    </row>
    <row r="4502" spans="1:13" ht="12.75" customHeight="1" x14ac:dyDescent="0.25">
      <c r="A4502" t="s">
        <v>6635</v>
      </c>
      <c r="B4502" t="s">
        <v>5915</v>
      </c>
      <c r="C4502" s="1">
        <v>40939</v>
      </c>
      <c r="D4502" s="2">
        <v>40940</v>
      </c>
      <c r="E4502" t="s">
        <v>107</v>
      </c>
      <c r="F4502" t="s">
        <v>1482</v>
      </c>
      <c r="G4502" t="s">
        <v>6634</v>
      </c>
      <c r="H4502" s="4">
        <v>832.63</v>
      </c>
      <c r="I4502" s="4">
        <v>22.38</v>
      </c>
      <c r="J4502" s="4">
        <v>204.16</v>
      </c>
      <c r="K4502" s="4">
        <v>628.47</v>
      </c>
      <c r="L4502" s="2">
        <v>45291</v>
      </c>
      <c r="M4502" t="s">
        <v>6</v>
      </c>
    </row>
    <row r="4503" spans="1:13" ht="12.75" customHeight="1" x14ac:dyDescent="0.25">
      <c r="A4503" t="s">
        <v>6636</v>
      </c>
      <c r="B4503" t="s">
        <v>5912</v>
      </c>
      <c r="C4503" s="1">
        <v>40968</v>
      </c>
      <c r="D4503" s="2">
        <v>40969</v>
      </c>
      <c r="E4503" t="s">
        <v>107</v>
      </c>
      <c r="F4503" t="s">
        <v>1482</v>
      </c>
      <c r="G4503" t="s">
        <v>6637</v>
      </c>
      <c r="H4503" s="4">
        <v>9028.68</v>
      </c>
      <c r="I4503" s="4">
        <v>242.49</v>
      </c>
      <c r="J4503" s="4">
        <v>2198.6799999999998</v>
      </c>
      <c r="K4503" s="4">
        <v>6830</v>
      </c>
      <c r="L4503" s="2">
        <v>45291</v>
      </c>
      <c r="M4503" t="s">
        <v>6</v>
      </c>
    </row>
    <row r="4504" spans="1:13" ht="12.75" customHeight="1" x14ac:dyDescent="0.25">
      <c r="A4504" t="s">
        <v>6638</v>
      </c>
      <c r="B4504" t="s">
        <v>5915</v>
      </c>
      <c r="C4504" s="1">
        <v>40968</v>
      </c>
      <c r="D4504" s="2">
        <v>40969</v>
      </c>
      <c r="E4504" t="s">
        <v>107</v>
      </c>
      <c r="F4504" t="s">
        <v>1482</v>
      </c>
      <c r="G4504" t="s">
        <v>6637</v>
      </c>
      <c r="H4504" s="4">
        <v>898.23</v>
      </c>
      <c r="I4504" s="4">
        <v>24.12</v>
      </c>
      <c r="J4504" s="4">
        <v>218.8</v>
      </c>
      <c r="K4504" s="4">
        <v>679.43</v>
      </c>
      <c r="L4504" s="2">
        <v>45291</v>
      </c>
      <c r="M4504" t="s">
        <v>6</v>
      </c>
    </row>
    <row r="4505" spans="1:13" ht="12.75" customHeight="1" x14ac:dyDescent="0.25">
      <c r="A4505" t="s">
        <v>6639</v>
      </c>
      <c r="B4505" t="s">
        <v>5912</v>
      </c>
      <c r="C4505" s="1">
        <v>40999</v>
      </c>
      <c r="D4505" s="2">
        <v>41000</v>
      </c>
      <c r="E4505" t="s">
        <v>107</v>
      </c>
      <c r="F4505" t="s">
        <v>1482</v>
      </c>
      <c r="G4505" t="s">
        <v>6640</v>
      </c>
      <c r="H4505" s="4">
        <v>7627.54</v>
      </c>
      <c r="I4505" s="4">
        <v>204.71</v>
      </c>
      <c r="J4505" s="4">
        <v>1844.62</v>
      </c>
      <c r="K4505" s="4">
        <v>5782.92</v>
      </c>
      <c r="L4505" s="2">
        <v>45291</v>
      </c>
      <c r="M4505" t="s">
        <v>6</v>
      </c>
    </row>
    <row r="4506" spans="1:13" ht="12.75" customHeight="1" x14ac:dyDescent="0.25">
      <c r="A4506" t="s">
        <v>6641</v>
      </c>
      <c r="B4506" t="s">
        <v>4374</v>
      </c>
      <c r="C4506" s="1">
        <v>40999</v>
      </c>
      <c r="D4506" s="2">
        <v>41000</v>
      </c>
      <c r="E4506" t="s">
        <v>107</v>
      </c>
      <c r="F4506" t="s">
        <v>1482</v>
      </c>
      <c r="G4506" t="s">
        <v>6640</v>
      </c>
      <c r="H4506" s="4">
        <v>1128.4100000000001</v>
      </c>
      <c r="I4506" s="4">
        <v>30.28</v>
      </c>
      <c r="J4506" s="4">
        <v>272.91000000000003</v>
      </c>
      <c r="K4506" s="4">
        <v>855.5</v>
      </c>
      <c r="L4506" s="2">
        <v>45291</v>
      </c>
      <c r="M4506" t="s">
        <v>6</v>
      </c>
    </row>
    <row r="4507" spans="1:13" ht="12.75" customHeight="1" x14ac:dyDescent="0.25">
      <c r="A4507" t="s">
        <v>6642</v>
      </c>
      <c r="B4507" t="s">
        <v>6643</v>
      </c>
      <c r="C4507" s="1">
        <v>40999</v>
      </c>
      <c r="D4507" s="2">
        <v>41000</v>
      </c>
      <c r="E4507" t="s">
        <v>107</v>
      </c>
      <c r="F4507" t="s">
        <v>1482</v>
      </c>
      <c r="G4507" t="s">
        <v>6640</v>
      </c>
      <c r="H4507" s="4">
        <v>5473.27</v>
      </c>
      <c r="I4507" s="4">
        <v>146.88999999999999</v>
      </c>
      <c r="J4507" s="4">
        <v>1323.67</v>
      </c>
      <c r="K4507" s="4">
        <v>4149.6000000000004</v>
      </c>
      <c r="L4507" s="2">
        <v>45291</v>
      </c>
      <c r="M4507" t="s">
        <v>6</v>
      </c>
    </row>
    <row r="4508" spans="1:13" ht="12.75" customHeight="1" x14ac:dyDescent="0.25">
      <c r="A4508" t="s">
        <v>6644</v>
      </c>
      <c r="B4508" t="s">
        <v>6645</v>
      </c>
      <c r="C4508" s="1">
        <v>40999</v>
      </c>
      <c r="D4508" s="2">
        <v>41000</v>
      </c>
      <c r="E4508" t="s">
        <v>107</v>
      </c>
      <c r="F4508" t="s">
        <v>1482</v>
      </c>
      <c r="G4508" t="s">
        <v>6640</v>
      </c>
      <c r="H4508" s="4">
        <v>318.27</v>
      </c>
      <c r="I4508" s="4">
        <v>8.5399999999999991</v>
      </c>
      <c r="J4508" s="4">
        <v>77.010000000000005</v>
      </c>
      <c r="K4508" s="4">
        <v>241.26</v>
      </c>
      <c r="L4508" s="2">
        <v>45291</v>
      </c>
      <c r="M4508" t="s">
        <v>6</v>
      </c>
    </row>
    <row r="4509" spans="1:13" ht="12.75" customHeight="1" x14ac:dyDescent="0.25">
      <c r="A4509" t="s">
        <v>6646</v>
      </c>
      <c r="B4509" t="s">
        <v>5912</v>
      </c>
      <c r="C4509" s="1">
        <v>41029</v>
      </c>
      <c r="D4509" s="2">
        <v>41030</v>
      </c>
      <c r="E4509" t="s">
        <v>107</v>
      </c>
      <c r="F4509" t="s">
        <v>1482</v>
      </c>
      <c r="G4509" t="s">
        <v>6647</v>
      </c>
      <c r="H4509" s="4">
        <v>8221.73</v>
      </c>
      <c r="I4509" s="4">
        <v>220.49</v>
      </c>
      <c r="J4509" s="4">
        <v>1974.51</v>
      </c>
      <c r="K4509" s="4">
        <v>6247.22</v>
      </c>
      <c r="L4509" s="2">
        <v>45291</v>
      </c>
      <c r="M4509" t="s">
        <v>6</v>
      </c>
    </row>
    <row r="4510" spans="1:13" ht="12.75" customHeight="1" x14ac:dyDescent="0.25">
      <c r="A4510" t="s">
        <v>6648</v>
      </c>
      <c r="B4510" t="s">
        <v>5915</v>
      </c>
      <c r="C4510" s="1">
        <v>41029</v>
      </c>
      <c r="D4510" s="2">
        <v>41030</v>
      </c>
      <c r="E4510" t="s">
        <v>107</v>
      </c>
      <c r="F4510" t="s">
        <v>1482</v>
      </c>
      <c r="G4510" t="s">
        <v>6647</v>
      </c>
      <c r="H4510" s="4">
        <v>884.21</v>
      </c>
      <c r="I4510" s="4">
        <v>23.71</v>
      </c>
      <c r="J4510" s="4">
        <v>212.4</v>
      </c>
      <c r="K4510" s="4">
        <v>671.81</v>
      </c>
      <c r="L4510" s="2">
        <v>45291</v>
      </c>
      <c r="M4510" t="s">
        <v>6</v>
      </c>
    </row>
    <row r="4511" spans="1:13" ht="12.75" customHeight="1" x14ac:dyDescent="0.25">
      <c r="A4511" t="s">
        <v>6649</v>
      </c>
      <c r="B4511" t="s">
        <v>5912</v>
      </c>
      <c r="C4511" s="1">
        <v>41060</v>
      </c>
      <c r="D4511" s="2">
        <v>41061</v>
      </c>
      <c r="E4511" t="s">
        <v>107</v>
      </c>
      <c r="F4511" t="s">
        <v>1482</v>
      </c>
      <c r="G4511" t="s">
        <v>6650</v>
      </c>
      <c r="H4511" s="4">
        <v>10799.01</v>
      </c>
      <c r="I4511" s="4">
        <v>289.39999999999998</v>
      </c>
      <c r="J4511" s="4">
        <v>2575.1999999999998</v>
      </c>
      <c r="K4511" s="4">
        <v>8223.81</v>
      </c>
      <c r="L4511" s="2">
        <v>45291</v>
      </c>
      <c r="M4511" t="s">
        <v>6</v>
      </c>
    </row>
    <row r="4512" spans="1:13" ht="12.75" customHeight="1" x14ac:dyDescent="0.25">
      <c r="A4512" t="s">
        <v>6651</v>
      </c>
      <c r="B4512" t="s">
        <v>5915</v>
      </c>
      <c r="C4512" s="1">
        <v>41060</v>
      </c>
      <c r="D4512" s="2">
        <v>41061</v>
      </c>
      <c r="E4512" t="s">
        <v>107</v>
      </c>
      <c r="F4512" t="s">
        <v>1482</v>
      </c>
      <c r="G4512" t="s">
        <v>6650</v>
      </c>
      <c r="H4512" s="4">
        <v>2071.62</v>
      </c>
      <c r="I4512" s="4">
        <v>55.52</v>
      </c>
      <c r="J4512" s="4">
        <v>493.99</v>
      </c>
      <c r="K4512" s="4">
        <v>1577.63</v>
      </c>
      <c r="L4512" s="2">
        <v>45291</v>
      </c>
      <c r="M4512" t="s">
        <v>6</v>
      </c>
    </row>
    <row r="4513" spans="1:13" ht="12.75" customHeight="1" x14ac:dyDescent="0.25">
      <c r="A4513" t="s">
        <v>6652</v>
      </c>
      <c r="B4513" t="s">
        <v>5915</v>
      </c>
      <c r="C4513" s="1">
        <v>41090</v>
      </c>
      <c r="D4513" s="2">
        <v>41091</v>
      </c>
      <c r="E4513" t="s">
        <v>107</v>
      </c>
      <c r="F4513" t="s">
        <v>1482</v>
      </c>
      <c r="G4513" t="s">
        <v>6653</v>
      </c>
      <c r="H4513" s="4">
        <v>1872.34</v>
      </c>
      <c r="I4513" s="4">
        <v>50.14</v>
      </c>
      <c r="J4513" s="4">
        <v>443.34</v>
      </c>
      <c r="K4513" s="4">
        <v>1429</v>
      </c>
      <c r="L4513" s="2">
        <v>45291</v>
      </c>
      <c r="M4513" t="s">
        <v>6</v>
      </c>
    </row>
    <row r="4514" spans="1:13" ht="12.75" customHeight="1" x14ac:dyDescent="0.25">
      <c r="A4514" t="s">
        <v>6654</v>
      </c>
      <c r="B4514" t="s">
        <v>5912</v>
      </c>
      <c r="C4514" s="1">
        <v>41090</v>
      </c>
      <c r="D4514" s="2">
        <v>41091</v>
      </c>
      <c r="E4514" t="s">
        <v>107</v>
      </c>
      <c r="F4514" t="s">
        <v>1482</v>
      </c>
      <c r="G4514" t="s">
        <v>6653</v>
      </c>
      <c r="H4514" s="4">
        <v>10743.53</v>
      </c>
      <c r="I4514" s="4">
        <v>287.70999999999998</v>
      </c>
      <c r="J4514" s="4">
        <v>2543.86</v>
      </c>
      <c r="K4514" s="4">
        <v>8199.67</v>
      </c>
      <c r="L4514" s="2">
        <v>45291</v>
      </c>
      <c r="M4514" t="s">
        <v>6</v>
      </c>
    </row>
    <row r="4515" spans="1:13" ht="12.75" customHeight="1" x14ac:dyDescent="0.25">
      <c r="A4515" t="s">
        <v>6655</v>
      </c>
      <c r="B4515" t="s">
        <v>5912</v>
      </c>
      <c r="C4515" s="1">
        <v>41121</v>
      </c>
      <c r="D4515" s="2">
        <v>41122</v>
      </c>
      <c r="E4515" t="s">
        <v>107</v>
      </c>
      <c r="F4515" t="s">
        <v>1482</v>
      </c>
      <c r="G4515" t="s">
        <v>6656</v>
      </c>
      <c r="H4515" s="4">
        <v>8902.17</v>
      </c>
      <c r="I4515" s="4">
        <v>238.23</v>
      </c>
      <c r="J4515" s="4">
        <v>2092.83</v>
      </c>
      <c r="K4515" s="4">
        <v>6809.34</v>
      </c>
      <c r="L4515" s="2">
        <v>45291</v>
      </c>
      <c r="M4515" t="s">
        <v>6</v>
      </c>
    </row>
    <row r="4516" spans="1:13" ht="12.75" customHeight="1" x14ac:dyDescent="0.25">
      <c r="A4516" t="s">
        <v>6657</v>
      </c>
      <c r="B4516" t="s">
        <v>5954</v>
      </c>
      <c r="C4516" s="1">
        <v>41121</v>
      </c>
      <c r="D4516" s="2">
        <v>41122</v>
      </c>
      <c r="E4516" t="s">
        <v>107</v>
      </c>
      <c r="F4516" t="s">
        <v>1482</v>
      </c>
      <c r="G4516" t="s">
        <v>6656</v>
      </c>
      <c r="H4516" s="4">
        <v>1564.36</v>
      </c>
      <c r="I4516" s="4">
        <v>41.86</v>
      </c>
      <c r="J4516" s="4">
        <v>367.81</v>
      </c>
      <c r="K4516" s="4">
        <v>1196.55</v>
      </c>
      <c r="L4516" s="2">
        <v>45291</v>
      </c>
      <c r="M4516" t="s">
        <v>6</v>
      </c>
    </row>
    <row r="4517" spans="1:13" ht="12.75" customHeight="1" x14ac:dyDescent="0.25">
      <c r="A4517" t="s">
        <v>6658</v>
      </c>
      <c r="B4517" t="s">
        <v>6659</v>
      </c>
      <c r="C4517" s="1">
        <v>41122</v>
      </c>
      <c r="D4517" s="2">
        <v>41091</v>
      </c>
      <c r="E4517" t="s">
        <v>107</v>
      </c>
      <c r="F4517" t="s">
        <v>1482</v>
      </c>
      <c r="G4517" t="s">
        <v>6653</v>
      </c>
      <c r="H4517" s="4">
        <v>5057.7299999999996</v>
      </c>
      <c r="I4517" s="4">
        <v>135.44</v>
      </c>
      <c r="J4517" s="4">
        <v>1197.6199999999999</v>
      </c>
      <c r="K4517" s="4">
        <v>3860.11</v>
      </c>
      <c r="L4517" s="2">
        <v>45291</v>
      </c>
      <c r="M4517" t="s">
        <v>6</v>
      </c>
    </row>
    <row r="4518" spans="1:13" ht="12.75" customHeight="1" x14ac:dyDescent="0.25">
      <c r="A4518" t="s">
        <v>6660</v>
      </c>
      <c r="B4518" t="s">
        <v>6661</v>
      </c>
      <c r="C4518" s="1">
        <v>41122</v>
      </c>
      <c r="D4518" s="2">
        <v>41091</v>
      </c>
      <c r="E4518" t="s">
        <v>107</v>
      </c>
      <c r="F4518" t="s">
        <v>1482</v>
      </c>
      <c r="G4518" t="s">
        <v>6653</v>
      </c>
      <c r="H4518" s="4">
        <v>4961.93</v>
      </c>
      <c r="I4518" s="4">
        <v>132.88</v>
      </c>
      <c r="J4518" s="4">
        <v>1174.9000000000001</v>
      </c>
      <c r="K4518" s="4">
        <v>3787.03</v>
      </c>
      <c r="L4518" s="2">
        <v>45291</v>
      </c>
      <c r="M4518" t="s">
        <v>6</v>
      </c>
    </row>
    <row r="4519" spans="1:13" ht="12.75" customHeight="1" x14ac:dyDescent="0.25">
      <c r="A4519" t="s">
        <v>6662</v>
      </c>
      <c r="B4519" t="s">
        <v>5912</v>
      </c>
      <c r="C4519" s="1">
        <v>41152</v>
      </c>
      <c r="D4519" s="2">
        <v>41153</v>
      </c>
      <c r="E4519" t="s">
        <v>107</v>
      </c>
      <c r="F4519" t="s">
        <v>1482</v>
      </c>
      <c r="G4519" t="s">
        <v>6663</v>
      </c>
      <c r="H4519" s="4">
        <v>10567.04</v>
      </c>
      <c r="I4519" s="4">
        <v>282.58</v>
      </c>
      <c r="J4519" s="4">
        <v>2466.4299999999998</v>
      </c>
      <c r="K4519" s="4">
        <v>8100.61</v>
      </c>
      <c r="L4519" s="2">
        <v>45291</v>
      </c>
      <c r="M4519" t="s">
        <v>6</v>
      </c>
    </row>
    <row r="4520" spans="1:13" ht="12.75" customHeight="1" x14ac:dyDescent="0.25">
      <c r="A4520" t="s">
        <v>6664</v>
      </c>
      <c r="B4520" t="s">
        <v>5915</v>
      </c>
      <c r="C4520" s="1">
        <v>41152</v>
      </c>
      <c r="D4520" s="2">
        <v>41153</v>
      </c>
      <c r="E4520" t="s">
        <v>107</v>
      </c>
      <c r="F4520" t="s">
        <v>1482</v>
      </c>
      <c r="G4520" t="s">
        <v>6663</v>
      </c>
      <c r="H4520" s="4">
        <v>1931.12</v>
      </c>
      <c r="I4520" s="4">
        <v>51.64</v>
      </c>
      <c r="J4520" s="4">
        <v>450.73</v>
      </c>
      <c r="K4520" s="4">
        <v>1480.39</v>
      </c>
      <c r="L4520" s="2">
        <v>45291</v>
      </c>
      <c r="M4520" t="s">
        <v>6</v>
      </c>
    </row>
    <row r="4521" spans="1:13" ht="12.75" customHeight="1" x14ac:dyDescent="0.25">
      <c r="A4521" t="s">
        <v>6665</v>
      </c>
      <c r="B4521" t="s">
        <v>5912</v>
      </c>
      <c r="C4521" s="1">
        <v>41182</v>
      </c>
      <c r="D4521" s="2">
        <v>41183</v>
      </c>
      <c r="E4521" t="s">
        <v>107</v>
      </c>
      <c r="F4521" t="s">
        <v>1482</v>
      </c>
      <c r="G4521" t="s">
        <v>250</v>
      </c>
      <c r="H4521" s="4">
        <v>7351.1</v>
      </c>
      <c r="I4521" s="4">
        <v>196.44</v>
      </c>
      <c r="J4521" s="4">
        <v>1703.4</v>
      </c>
      <c r="K4521" s="4">
        <v>5647.7</v>
      </c>
      <c r="L4521" s="2">
        <v>45291</v>
      </c>
      <c r="M4521" t="s">
        <v>6</v>
      </c>
    </row>
    <row r="4522" spans="1:13" ht="12.75" customHeight="1" x14ac:dyDescent="0.25">
      <c r="A4522" t="s">
        <v>6666</v>
      </c>
      <c r="B4522" t="s">
        <v>5915</v>
      </c>
      <c r="C4522" s="1">
        <v>41182</v>
      </c>
      <c r="D4522" s="2">
        <v>41183</v>
      </c>
      <c r="E4522" t="s">
        <v>107</v>
      </c>
      <c r="F4522" t="s">
        <v>1482</v>
      </c>
      <c r="G4522" t="s">
        <v>250</v>
      </c>
      <c r="H4522" s="4">
        <v>2822.96</v>
      </c>
      <c r="I4522" s="4">
        <v>75.44</v>
      </c>
      <c r="J4522" s="4">
        <v>654.16999999999996</v>
      </c>
      <c r="K4522" s="4">
        <v>2168.79</v>
      </c>
      <c r="L4522" s="2">
        <v>45291</v>
      </c>
      <c r="M4522" t="s">
        <v>6</v>
      </c>
    </row>
    <row r="4523" spans="1:13" ht="12.75" customHeight="1" x14ac:dyDescent="0.25">
      <c r="A4523" t="s">
        <v>6667</v>
      </c>
      <c r="B4523" t="s">
        <v>6668</v>
      </c>
      <c r="C4523" s="1">
        <v>41182</v>
      </c>
      <c r="D4523" s="2">
        <v>41183</v>
      </c>
      <c r="E4523" t="s">
        <v>107</v>
      </c>
      <c r="F4523" t="s">
        <v>1482</v>
      </c>
      <c r="G4523" t="s">
        <v>250</v>
      </c>
      <c r="H4523" s="4">
        <v>3251.53</v>
      </c>
      <c r="I4523" s="4">
        <v>86.89</v>
      </c>
      <c r="J4523" s="4">
        <v>753.46</v>
      </c>
      <c r="K4523" s="4">
        <v>2498.0700000000002</v>
      </c>
      <c r="L4523" s="2">
        <v>45291</v>
      </c>
      <c r="M4523" t="s">
        <v>6</v>
      </c>
    </row>
    <row r="4524" spans="1:13" ht="12.75" customHeight="1" x14ac:dyDescent="0.25">
      <c r="A4524" t="s">
        <v>6669</v>
      </c>
      <c r="B4524" t="s">
        <v>6670</v>
      </c>
      <c r="C4524" s="1">
        <v>41182</v>
      </c>
      <c r="D4524" s="2">
        <v>41183</v>
      </c>
      <c r="E4524" t="s">
        <v>107</v>
      </c>
      <c r="F4524" t="s">
        <v>1482</v>
      </c>
      <c r="G4524" t="s">
        <v>250</v>
      </c>
      <c r="H4524" s="4">
        <v>53945.88</v>
      </c>
      <c r="I4524" s="4">
        <v>1441.58</v>
      </c>
      <c r="J4524" s="4">
        <v>12500.51</v>
      </c>
      <c r="K4524" s="4">
        <v>41445.370000000003</v>
      </c>
      <c r="L4524" s="2">
        <v>45291</v>
      </c>
      <c r="M4524" t="s">
        <v>6</v>
      </c>
    </row>
    <row r="4525" spans="1:13" ht="12.75" customHeight="1" x14ac:dyDescent="0.25">
      <c r="A4525" t="s">
        <v>6671</v>
      </c>
      <c r="B4525" t="s">
        <v>6526</v>
      </c>
      <c r="C4525" s="1">
        <v>41182</v>
      </c>
      <c r="D4525" s="2">
        <v>41183</v>
      </c>
      <c r="E4525" t="s">
        <v>107</v>
      </c>
      <c r="F4525" t="s">
        <v>1482</v>
      </c>
      <c r="G4525" t="s">
        <v>250</v>
      </c>
      <c r="H4525" s="4">
        <v>249.41</v>
      </c>
      <c r="I4525" s="4">
        <v>6.66</v>
      </c>
      <c r="J4525" s="4">
        <v>57.82</v>
      </c>
      <c r="K4525" s="4">
        <v>191.59</v>
      </c>
      <c r="L4525" s="2">
        <v>45291</v>
      </c>
      <c r="M4525" t="s">
        <v>6</v>
      </c>
    </row>
    <row r="4526" spans="1:13" ht="12.75" customHeight="1" x14ac:dyDescent="0.25">
      <c r="A4526" t="s">
        <v>6672</v>
      </c>
      <c r="B4526" t="s">
        <v>5912</v>
      </c>
      <c r="C4526" s="1">
        <v>41213</v>
      </c>
      <c r="D4526" s="2">
        <v>41214</v>
      </c>
      <c r="E4526" t="s">
        <v>107</v>
      </c>
      <c r="F4526" t="s">
        <v>1482</v>
      </c>
      <c r="G4526" t="s">
        <v>6673</v>
      </c>
      <c r="H4526" s="4">
        <v>22476.799999999999</v>
      </c>
      <c r="I4526" s="4">
        <v>600.22</v>
      </c>
      <c r="J4526" s="4">
        <v>5170.54</v>
      </c>
      <c r="K4526" s="4">
        <v>17306.259999999998</v>
      </c>
      <c r="L4526" s="2">
        <v>45291</v>
      </c>
      <c r="M4526" t="s">
        <v>6</v>
      </c>
    </row>
    <row r="4527" spans="1:13" ht="12.75" customHeight="1" x14ac:dyDescent="0.25">
      <c r="A4527" t="s">
        <v>6674</v>
      </c>
      <c r="B4527" t="s">
        <v>5915</v>
      </c>
      <c r="C4527" s="1">
        <v>41213</v>
      </c>
      <c r="D4527" s="2">
        <v>41214</v>
      </c>
      <c r="E4527" t="s">
        <v>107</v>
      </c>
      <c r="F4527" t="s">
        <v>1482</v>
      </c>
      <c r="G4527" t="s">
        <v>6673</v>
      </c>
      <c r="H4527" s="4">
        <v>755.26</v>
      </c>
      <c r="I4527" s="4">
        <v>20.170000000000002</v>
      </c>
      <c r="J4527" s="4">
        <v>173.8</v>
      </c>
      <c r="K4527" s="4">
        <v>581.46</v>
      </c>
      <c r="L4527" s="2">
        <v>45291</v>
      </c>
      <c r="M4527" t="s">
        <v>6</v>
      </c>
    </row>
    <row r="4528" spans="1:13" ht="12.75" customHeight="1" x14ac:dyDescent="0.25">
      <c r="A4528" t="s">
        <v>6675</v>
      </c>
      <c r="B4528" t="s">
        <v>6064</v>
      </c>
      <c r="C4528" s="1">
        <v>41213</v>
      </c>
      <c r="D4528" s="2">
        <v>41214</v>
      </c>
      <c r="E4528" t="s">
        <v>107</v>
      </c>
      <c r="F4528" t="s">
        <v>1482</v>
      </c>
      <c r="G4528" t="s">
        <v>6673</v>
      </c>
      <c r="H4528" s="4">
        <v>1764.51</v>
      </c>
      <c r="I4528" s="4">
        <v>47.12</v>
      </c>
      <c r="J4528" s="4">
        <v>405.9</v>
      </c>
      <c r="K4528" s="4">
        <v>1358.61</v>
      </c>
      <c r="L4528" s="2">
        <v>45291</v>
      </c>
      <c r="M4528" t="s">
        <v>6</v>
      </c>
    </row>
    <row r="4529" spans="1:13" ht="12.75" customHeight="1" x14ac:dyDescent="0.25">
      <c r="A4529" t="s">
        <v>6676</v>
      </c>
      <c r="B4529" t="s">
        <v>5912</v>
      </c>
      <c r="C4529" s="1">
        <v>41243</v>
      </c>
      <c r="D4529" s="2">
        <v>41244</v>
      </c>
      <c r="E4529" t="s">
        <v>107</v>
      </c>
      <c r="F4529" t="s">
        <v>1482</v>
      </c>
      <c r="G4529" t="s">
        <v>6677</v>
      </c>
      <c r="H4529" s="4">
        <v>11225.83</v>
      </c>
      <c r="I4529" s="4">
        <v>299.56</v>
      </c>
      <c r="J4529" s="4">
        <v>2563.4699999999998</v>
      </c>
      <c r="K4529" s="4">
        <v>8662.36</v>
      </c>
      <c r="L4529" s="2">
        <v>45291</v>
      </c>
      <c r="M4529" t="s">
        <v>6</v>
      </c>
    </row>
    <row r="4530" spans="1:13" ht="12.75" customHeight="1" x14ac:dyDescent="0.25">
      <c r="A4530" t="s">
        <v>6678</v>
      </c>
      <c r="B4530" t="s">
        <v>5915</v>
      </c>
      <c r="C4530" s="1">
        <v>41243</v>
      </c>
      <c r="D4530" s="2">
        <v>41244</v>
      </c>
      <c r="E4530" t="s">
        <v>107</v>
      </c>
      <c r="F4530" t="s">
        <v>1482</v>
      </c>
      <c r="G4530" t="s">
        <v>6677</v>
      </c>
      <c r="H4530" s="4">
        <v>598.79</v>
      </c>
      <c r="I4530" s="4">
        <v>15.98</v>
      </c>
      <c r="J4530" s="4">
        <v>136.79</v>
      </c>
      <c r="K4530" s="4">
        <v>462</v>
      </c>
      <c r="L4530" s="2">
        <v>45291</v>
      </c>
      <c r="M4530" t="s">
        <v>6</v>
      </c>
    </row>
    <row r="4531" spans="1:13" ht="12.75" customHeight="1" x14ac:dyDescent="0.25">
      <c r="A4531" t="s">
        <v>6679</v>
      </c>
      <c r="B4531" t="s">
        <v>4410</v>
      </c>
      <c r="C4531" s="1">
        <v>41274</v>
      </c>
      <c r="D4531" s="2">
        <v>41274</v>
      </c>
      <c r="E4531" t="s">
        <v>107</v>
      </c>
      <c r="F4531" t="s">
        <v>102</v>
      </c>
      <c r="G4531" t="s">
        <v>1341</v>
      </c>
      <c r="H4531" s="4">
        <v>-2149</v>
      </c>
      <c r="I4531" s="4">
        <v>0</v>
      </c>
      <c r="J4531" s="4">
        <v>-2149</v>
      </c>
      <c r="K4531" s="4">
        <v>0</v>
      </c>
      <c r="L4531" s="2">
        <v>45291</v>
      </c>
      <c r="M4531" t="s">
        <v>6</v>
      </c>
    </row>
    <row r="4532" spans="1:13" ht="12.75" customHeight="1" x14ac:dyDescent="0.25">
      <c r="A4532" t="s">
        <v>6680</v>
      </c>
      <c r="B4532" t="s">
        <v>4412</v>
      </c>
      <c r="C4532" s="1">
        <v>41274</v>
      </c>
      <c r="D4532" s="2">
        <v>41274</v>
      </c>
      <c r="E4532" t="s">
        <v>4</v>
      </c>
      <c r="F4532" t="s">
        <v>5</v>
      </c>
      <c r="G4532" t="s">
        <v>5</v>
      </c>
      <c r="H4532" s="4">
        <v>1676</v>
      </c>
      <c r="I4532" s="4">
        <v>0</v>
      </c>
      <c r="J4532" s="4">
        <v>0</v>
      </c>
      <c r="K4532" s="4">
        <v>1676</v>
      </c>
      <c r="L4532" s="2">
        <v>45291</v>
      </c>
      <c r="M4532" t="s">
        <v>6</v>
      </c>
    </row>
    <row r="4533" spans="1:13" ht="12.75" customHeight="1" x14ac:dyDescent="0.25">
      <c r="A4533" t="s">
        <v>6681</v>
      </c>
      <c r="B4533" t="s">
        <v>4412</v>
      </c>
      <c r="C4533" s="1">
        <v>41274</v>
      </c>
      <c r="D4533" s="2">
        <v>41274</v>
      </c>
      <c r="E4533" t="s">
        <v>107</v>
      </c>
      <c r="F4533" t="s">
        <v>1482</v>
      </c>
      <c r="G4533" t="s">
        <v>6677</v>
      </c>
      <c r="H4533" s="4">
        <v>-1676</v>
      </c>
      <c r="I4533" s="4">
        <v>-44.82</v>
      </c>
      <c r="J4533" s="4">
        <v>-380.02</v>
      </c>
      <c r="K4533" s="4">
        <v>-1295.98</v>
      </c>
      <c r="L4533" s="2">
        <v>45291</v>
      </c>
      <c r="M4533" t="s">
        <v>6</v>
      </c>
    </row>
    <row r="4534" spans="1:13" ht="12.75" customHeight="1" x14ac:dyDescent="0.25">
      <c r="A4534" t="s">
        <v>6682</v>
      </c>
      <c r="B4534" t="s">
        <v>5912</v>
      </c>
      <c r="C4534" s="1">
        <v>41274</v>
      </c>
      <c r="D4534" s="2">
        <v>41275</v>
      </c>
      <c r="E4534" t="s">
        <v>107</v>
      </c>
      <c r="F4534" t="s">
        <v>1482</v>
      </c>
      <c r="G4534" t="s">
        <v>781</v>
      </c>
      <c r="H4534" s="4">
        <v>8309.64</v>
      </c>
      <c r="I4534" s="4">
        <v>221.59</v>
      </c>
      <c r="J4534" s="4">
        <v>1883.5</v>
      </c>
      <c r="K4534" s="4">
        <v>6426.14</v>
      </c>
      <c r="L4534" s="2">
        <v>45291</v>
      </c>
      <c r="M4534" t="s">
        <v>6</v>
      </c>
    </row>
    <row r="4535" spans="1:13" ht="12.75" customHeight="1" x14ac:dyDescent="0.25">
      <c r="A4535" t="s">
        <v>6683</v>
      </c>
      <c r="B4535" t="s">
        <v>6684</v>
      </c>
      <c r="C4535" s="1">
        <v>41274</v>
      </c>
      <c r="D4535" s="2">
        <v>41275</v>
      </c>
      <c r="E4535" t="s">
        <v>107</v>
      </c>
      <c r="F4535" t="s">
        <v>1482</v>
      </c>
      <c r="G4535" t="s">
        <v>781</v>
      </c>
      <c r="H4535" s="4">
        <v>1749.96</v>
      </c>
      <c r="I4535" s="4">
        <v>46.67</v>
      </c>
      <c r="J4535" s="4">
        <v>396.68</v>
      </c>
      <c r="K4535" s="4">
        <v>1353.28</v>
      </c>
      <c r="L4535" s="2">
        <v>45291</v>
      </c>
      <c r="M4535" t="s">
        <v>6</v>
      </c>
    </row>
    <row r="4536" spans="1:13" ht="12.75" customHeight="1" x14ac:dyDescent="0.25">
      <c r="A4536" t="s">
        <v>6685</v>
      </c>
      <c r="B4536" t="s">
        <v>6686</v>
      </c>
      <c r="C4536" s="1">
        <v>41274</v>
      </c>
      <c r="D4536" s="2">
        <v>41275</v>
      </c>
      <c r="E4536" t="s">
        <v>107</v>
      </c>
      <c r="F4536" t="s">
        <v>1482</v>
      </c>
      <c r="G4536" t="s">
        <v>781</v>
      </c>
      <c r="H4536" s="4">
        <v>7383.79</v>
      </c>
      <c r="I4536" s="4">
        <v>196.9</v>
      </c>
      <c r="J4536" s="4">
        <v>1673.71</v>
      </c>
      <c r="K4536" s="4">
        <v>5710.08</v>
      </c>
      <c r="L4536" s="2">
        <v>45291</v>
      </c>
      <c r="M4536" t="s">
        <v>6</v>
      </c>
    </row>
    <row r="4537" spans="1:13" ht="12.75" customHeight="1" x14ac:dyDescent="0.25">
      <c r="A4537" t="s">
        <v>6687</v>
      </c>
      <c r="B4537" t="s">
        <v>6688</v>
      </c>
      <c r="C4537" s="1">
        <v>41274</v>
      </c>
      <c r="D4537" s="2">
        <v>41275</v>
      </c>
      <c r="E4537" t="s">
        <v>107</v>
      </c>
      <c r="F4537" t="s">
        <v>1482</v>
      </c>
      <c r="G4537" t="s">
        <v>781</v>
      </c>
      <c r="H4537" s="4">
        <v>35115.599999999999</v>
      </c>
      <c r="I4537" s="4">
        <v>936.42</v>
      </c>
      <c r="J4537" s="4">
        <v>7959.53</v>
      </c>
      <c r="K4537" s="4">
        <v>27156.07</v>
      </c>
      <c r="L4537" s="2">
        <v>45291</v>
      </c>
      <c r="M4537" t="s">
        <v>6</v>
      </c>
    </row>
    <row r="4538" spans="1:13" ht="12.75" customHeight="1" x14ac:dyDescent="0.25">
      <c r="A4538" t="s">
        <v>6689</v>
      </c>
      <c r="B4538" t="s">
        <v>6690</v>
      </c>
      <c r="C4538" s="1">
        <v>41274</v>
      </c>
      <c r="D4538" s="2">
        <v>41275</v>
      </c>
      <c r="E4538" t="s">
        <v>107</v>
      </c>
      <c r="F4538" t="s">
        <v>1482</v>
      </c>
      <c r="G4538" t="s">
        <v>781</v>
      </c>
      <c r="H4538" s="4">
        <v>29900.89</v>
      </c>
      <c r="I4538" s="4">
        <v>797.36</v>
      </c>
      <c r="J4538" s="4">
        <v>6777.57</v>
      </c>
      <c r="K4538" s="4">
        <v>23123.32</v>
      </c>
      <c r="L4538" s="2">
        <v>45291</v>
      </c>
      <c r="M4538" t="s">
        <v>6</v>
      </c>
    </row>
    <row r="4539" spans="1:13" ht="12.75" customHeight="1" x14ac:dyDescent="0.25">
      <c r="A4539" t="s">
        <v>6691</v>
      </c>
      <c r="B4539" t="s">
        <v>5912</v>
      </c>
      <c r="C4539" s="1">
        <v>41305</v>
      </c>
      <c r="D4539" s="2">
        <v>41275</v>
      </c>
      <c r="E4539" t="s">
        <v>107</v>
      </c>
      <c r="F4539" t="s">
        <v>1482</v>
      </c>
      <c r="G4539" t="s">
        <v>781</v>
      </c>
      <c r="H4539" s="4">
        <v>3975.05</v>
      </c>
      <c r="I4539" s="4">
        <v>106</v>
      </c>
      <c r="J4539" s="4">
        <v>901.01</v>
      </c>
      <c r="K4539" s="4">
        <v>3074.04</v>
      </c>
      <c r="L4539" s="2">
        <v>45291</v>
      </c>
      <c r="M4539" t="s">
        <v>6</v>
      </c>
    </row>
    <row r="4540" spans="1:13" ht="12.75" customHeight="1" x14ac:dyDescent="0.25">
      <c r="A4540" t="s">
        <v>6692</v>
      </c>
      <c r="B4540" t="s">
        <v>5912</v>
      </c>
      <c r="C4540" s="1">
        <v>41333</v>
      </c>
      <c r="D4540" s="2">
        <v>41334</v>
      </c>
      <c r="E4540" t="s">
        <v>107</v>
      </c>
      <c r="F4540" t="s">
        <v>1482</v>
      </c>
      <c r="G4540" t="s">
        <v>255</v>
      </c>
      <c r="H4540" s="4">
        <v>10865.72</v>
      </c>
      <c r="I4540" s="4">
        <v>289.35000000000002</v>
      </c>
      <c r="J4540" s="4">
        <v>2426.33</v>
      </c>
      <c r="K4540" s="4">
        <v>8439.39</v>
      </c>
      <c r="L4540" s="2">
        <v>45291</v>
      </c>
      <c r="M4540" t="s">
        <v>6</v>
      </c>
    </row>
    <row r="4541" spans="1:13" ht="12.75" customHeight="1" x14ac:dyDescent="0.25">
      <c r="A4541" t="s">
        <v>6693</v>
      </c>
      <c r="B4541" t="s">
        <v>5915</v>
      </c>
      <c r="C4541" s="1">
        <v>41333</v>
      </c>
      <c r="D4541" s="2">
        <v>41334</v>
      </c>
      <c r="E4541" t="s">
        <v>107</v>
      </c>
      <c r="F4541" t="s">
        <v>1482</v>
      </c>
      <c r="G4541" t="s">
        <v>255</v>
      </c>
      <c r="H4541" s="4">
        <v>793.49</v>
      </c>
      <c r="I4541" s="4">
        <v>21.13</v>
      </c>
      <c r="J4541" s="4">
        <v>177.19</v>
      </c>
      <c r="K4541" s="4">
        <v>616.29999999999995</v>
      </c>
      <c r="L4541" s="2">
        <v>45291</v>
      </c>
      <c r="M4541" t="s">
        <v>6</v>
      </c>
    </row>
    <row r="4542" spans="1:13" ht="12.75" customHeight="1" x14ac:dyDescent="0.25">
      <c r="A4542" t="s">
        <v>6694</v>
      </c>
      <c r="B4542" t="s">
        <v>5912</v>
      </c>
      <c r="C4542" s="1">
        <v>41364</v>
      </c>
      <c r="D4542" s="2">
        <v>41365</v>
      </c>
      <c r="E4542" t="s">
        <v>107</v>
      </c>
      <c r="F4542" t="s">
        <v>1482</v>
      </c>
      <c r="G4542" t="s">
        <v>6695</v>
      </c>
      <c r="H4542" s="4">
        <v>4208.3100000000004</v>
      </c>
      <c r="I4542" s="4">
        <v>111.99</v>
      </c>
      <c r="J4542" s="4">
        <v>932.65</v>
      </c>
      <c r="K4542" s="4">
        <v>3275.66</v>
      </c>
      <c r="L4542" s="2">
        <v>45291</v>
      </c>
      <c r="M4542" t="s">
        <v>6</v>
      </c>
    </row>
    <row r="4543" spans="1:13" ht="12.75" customHeight="1" x14ac:dyDescent="0.25">
      <c r="A4543" t="s">
        <v>6696</v>
      </c>
      <c r="B4543" t="s">
        <v>5915</v>
      </c>
      <c r="C4543" s="1">
        <v>41364</v>
      </c>
      <c r="D4543" s="2">
        <v>41365</v>
      </c>
      <c r="E4543" t="s">
        <v>107</v>
      </c>
      <c r="F4543" t="s">
        <v>1482</v>
      </c>
      <c r="G4543" t="s">
        <v>6695</v>
      </c>
      <c r="H4543" s="4">
        <v>325.31</v>
      </c>
      <c r="I4543" s="4">
        <v>8.66</v>
      </c>
      <c r="J4543" s="4">
        <v>72.12</v>
      </c>
      <c r="K4543" s="4">
        <v>253.19</v>
      </c>
      <c r="L4543" s="2">
        <v>45291</v>
      </c>
      <c r="M4543" t="s">
        <v>6</v>
      </c>
    </row>
    <row r="4544" spans="1:13" ht="12.75" customHeight="1" x14ac:dyDescent="0.25">
      <c r="A4544" t="s">
        <v>6697</v>
      </c>
      <c r="B4544" t="s">
        <v>5912</v>
      </c>
      <c r="C4544" s="1">
        <v>41394</v>
      </c>
      <c r="D4544" s="2">
        <v>41395</v>
      </c>
      <c r="E4544" t="s">
        <v>107</v>
      </c>
      <c r="F4544" t="s">
        <v>1482</v>
      </c>
      <c r="G4544" t="s">
        <v>6698</v>
      </c>
      <c r="H4544" s="4">
        <v>15310.38</v>
      </c>
      <c r="I4544" s="4">
        <v>407.15</v>
      </c>
      <c r="J4544" s="4">
        <v>3367.19</v>
      </c>
      <c r="K4544" s="4">
        <v>11943.19</v>
      </c>
      <c r="L4544" s="2">
        <v>45291</v>
      </c>
      <c r="M4544" t="s">
        <v>6</v>
      </c>
    </row>
    <row r="4545" spans="1:13" ht="12.75" customHeight="1" x14ac:dyDescent="0.25">
      <c r="A4545" t="s">
        <v>6699</v>
      </c>
      <c r="B4545" t="s">
        <v>5947</v>
      </c>
      <c r="C4545" s="1">
        <v>41394</v>
      </c>
      <c r="D4545" s="2">
        <v>41395</v>
      </c>
      <c r="E4545" t="s">
        <v>107</v>
      </c>
      <c r="F4545" t="s">
        <v>1482</v>
      </c>
      <c r="G4545" t="s">
        <v>6698</v>
      </c>
      <c r="H4545" s="4">
        <v>309.72000000000003</v>
      </c>
      <c r="I4545" s="4">
        <v>8.24</v>
      </c>
      <c r="J4545" s="4">
        <v>68.180000000000007</v>
      </c>
      <c r="K4545" s="4">
        <v>241.54</v>
      </c>
      <c r="L4545" s="2">
        <v>45291</v>
      </c>
      <c r="M4545" t="s">
        <v>6</v>
      </c>
    </row>
    <row r="4546" spans="1:13" ht="12.75" customHeight="1" x14ac:dyDescent="0.25">
      <c r="A4546" t="s">
        <v>6700</v>
      </c>
      <c r="B4546" t="s">
        <v>6064</v>
      </c>
      <c r="C4546" s="1">
        <v>41394</v>
      </c>
      <c r="D4546" s="2">
        <v>41395</v>
      </c>
      <c r="E4546" t="s">
        <v>107</v>
      </c>
      <c r="F4546" t="s">
        <v>1482</v>
      </c>
      <c r="G4546" t="s">
        <v>6698</v>
      </c>
      <c r="H4546" s="4">
        <v>3468.77</v>
      </c>
      <c r="I4546" s="4">
        <v>92.25</v>
      </c>
      <c r="J4546" s="4">
        <v>762.92</v>
      </c>
      <c r="K4546" s="4">
        <v>2705.85</v>
      </c>
      <c r="L4546" s="2">
        <v>45291</v>
      </c>
      <c r="M4546" t="s">
        <v>6</v>
      </c>
    </row>
    <row r="4547" spans="1:13" ht="12.75" customHeight="1" x14ac:dyDescent="0.25">
      <c r="A4547" t="s">
        <v>6701</v>
      </c>
      <c r="B4547" t="s">
        <v>5912</v>
      </c>
      <c r="C4547" s="1">
        <v>41425</v>
      </c>
      <c r="D4547" s="2">
        <v>41426</v>
      </c>
      <c r="E4547" t="s">
        <v>107</v>
      </c>
      <c r="F4547" t="s">
        <v>1482</v>
      </c>
      <c r="G4547" t="s">
        <v>6702</v>
      </c>
      <c r="H4547" s="4">
        <v>15169.28</v>
      </c>
      <c r="I4547" s="4">
        <v>403.13</v>
      </c>
      <c r="J4547" s="4">
        <v>3310.62</v>
      </c>
      <c r="K4547" s="4">
        <v>11858.66</v>
      </c>
      <c r="L4547" s="2">
        <v>45291</v>
      </c>
      <c r="M4547" t="s">
        <v>6</v>
      </c>
    </row>
    <row r="4548" spans="1:13" ht="12.75" customHeight="1" x14ac:dyDescent="0.25">
      <c r="A4548" t="s">
        <v>6703</v>
      </c>
      <c r="B4548" t="s">
        <v>5915</v>
      </c>
      <c r="C4548" s="1">
        <v>41425</v>
      </c>
      <c r="D4548" s="2">
        <v>41426</v>
      </c>
      <c r="E4548" t="s">
        <v>107</v>
      </c>
      <c r="F4548" t="s">
        <v>1482</v>
      </c>
      <c r="G4548" t="s">
        <v>6702</v>
      </c>
      <c r="H4548" s="4">
        <v>600.42999999999995</v>
      </c>
      <c r="I4548" s="4">
        <v>15.96</v>
      </c>
      <c r="J4548" s="4">
        <v>131.06</v>
      </c>
      <c r="K4548" s="4">
        <v>469.37</v>
      </c>
      <c r="L4548" s="2">
        <v>45291</v>
      </c>
      <c r="M4548" t="s">
        <v>6</v>
      </c>
    </row>
    <row r="4549" spans="1:13" ht="12.75" customHeight="1" x14ac:dyDescent="0.25">
      <c r="A4549" t="s">
        <v>6704</v>
      </c>
      <c r="B4549" t="s">
        <v>6705</v>
      </c>
      <c r="C4549" s="1">
        <v>41455</v>
      </c>
      <c r="D4549" s="2">
        <v>41365</v>
      </c>
      <c r="E4549" t="s">
        <v>107</v>
      </c>
      <c r="F4549" t="s">
        <v>1482</v>
      </c>
      <c r="G4549" t="s">
        <v>6695</v>
      </c>
      <c r="H4549" s="4">
        <v>4078.16</v>
      </c>
      <c r="I4549" s="4">
        <v>108.53</v>
      </c>
      <c r="J4549" s="4">
        <v>903.75</v>
      </c>
      <c r="K4549" s="4">
        <v>3174.41</v>
      </c>
      <c r="L4549" s="2">
        <v>45291</v>
      </c>
      <c r="M4549" t="s">
        <v>6</v>
      </c>
    </row>
    <row r="4550" spans="1:13" ht="12.75" customHeight="1" x14ac:dyDescent="0.25">
      <c r="A4550" t="s">
        <v>6706</v>
      </c>
      <c r="B4550" t="s">
        <v>6707</v>
      </c>
      <c r="C4550" s="1">
        <v>41455</v>
      </c>
      <c r="D4550" s="2">
        <v>41365</v>
      </c>
      <c r="E4550" t="s">
        <v>107</v>
      </c>
      <c r="F4550" t="s">
        <v>1482</v>
      </c>
      <c r="G4550" t="s">
        <v>6695</v>
      </c>
      <c r="H4550" s="4">
        <v>33998.93</v>
      </c>
      <c r="I4550" s="4">
        <v>904.77</v>
      </c>
      <c r="J4550" s="4">
        <v>7534.58</v>
      </c>
      <c r="K4550" s="4">
        <v>26464.35</v>
      </c>
      <c r="L4550" s="2">
        <v>45291</v>
      </c>
      <c r="M4550" t="s">
        <v>6</v>
      </c>
    </row>
    <row r="4551" spans="1:13" ht="12.75" customHeight="1" x14ac:dyDescent="0.25">
      <c r="A4551" t="s">
        <v>6708</v>
      </c>
      <c r="B4551" t="s">
        <v>5912</v>
      </c>
      <c r="C4551" s="1">
        <v>41455</v>
      </c>
      <c r="D4551" s="2">
        <v>41456</v>
      </c>
      <c r="E4551" t="s">
        <v>107</v>
      </c>
      <c r="F4551" t="s">
        <v>1482</v>
      </c>
      <c r="G4551" t="s">
        <v>6709</v>
      </c>
      <c r="H4551" s="4">
        <v>8364.31</v>
      </c>
      <c r="I4551" s="4">
        <v>222.13</v>
      </c>
      <c r="J4551" s="4">
        <v>1811.38</v>
      </c>
      <c r="K4551" s="4">
        <v>6552.93</v>
      </c>
      <c r="L4551" s="2">
        <v>45291</v>
      </c>
      <c r="M4551" t="s">
        <v>6</v>
      </c>
    </row>
    <row r="4552" spans="1:13" ht="12.75" customHeight="1" x14ac:dyDescent="0.25">
      <c r="A4552" t="s">
        <v>6710</v>
      </c>
      <c r="B4552" t="s">
        <v>5947</v>
      </c>
      <c r="C4552" s="1">
        <v>41455</v>
      </c>
      <c r="D4552" s="2">
        <v>41456</v>
      </c>
      <c r="E4552" t="s">
        <v>107</v>
      </c>
      <c r="F4552" t="s">
        <v>1482</v>
      </c>
      <c r="G4552" t="s">
        <v>6709</v>
      </c>
      <c r="H4552" s="4">
        <v>561.28</v>
      </c>
      <c r="I4552" s="4">
        <v>14.91</v>
      </c>
      <c r="J4552" s="4">
        <v>121.6</v>
      </c>
      <c r="K4552" s="4">
        <v>439.68</v>
      </c>
      <c r="L4552" s="2">
        <v>45291</v>
      </c>
      <c r="M4552" t="s">
        <v>6</v>
      </c>
    </row>
    <row r="4553" spans="1:13" ht="12.75" customHeight="1" x14ac:dyDescent="0.25">
      <c r="A4553" t="s">
        <v>6711</v>
      </c>
      <c r="B4553" t="s">
        <v>5954</v>
      </c>
      <c r="C4553" s="1">
        <v>41455</v>
      </c>
      <c r="D4553" s="2">
        <v>41456</v>
      </c>
      <c r="E4553" t="s">
        <v>107</v>
      </c>
      <c r="F4553" t="s">
        <v>1482</v>
      </c>
      <c r="G4553" t="s">
        <v>6709</v>
      </c>
      <c r="H4553" s="4">
        <v>986.27</v>
      </c>
      <c r="I4553" s="4">
        <v>26.19</v>
      </c>
      <c r="J4553" s="4">
        <v>213.62</v>
      </c>
      <c r="K4553" s="4">
        <v>772.65</v>
      </c>
      <c r="L4553" s="2">
        <v>45291</v>
      </c>
      <c r="M4553" t="s">
        <v>6</v>
      </c>
    </row>
    <row r="4554" spans="1:13" ht="12.75" customHeight="1" x14ac:dyDescent="0.25">
      <c r="A4554" t="s">
        <v>6712</v>
      </c>
      <c r="B4554" t="s">
        <v>6171</v>
      </c>
      <c r="C4554" s="1">
        <v>41486</v>
      </c>
      <c r="D4554" s="2">
        <v>41456</v>
      </c>
      <c r="E4554" t="s">
        <v>107</v>
      </c>
      <c r="F4554" t="s">
        <v>1482</v>
      </c>
      <c r="G4554" t="s">
        <v>6709</v>
      </c>
      <c r="H4554" s="4">
        <v>2651.63</v>
      </c>
      <c r="I4554" s="4">
        <v>70.42</v>
      </c>
      <c r="J4554" s="4">
        <v>574.22</v>
      </c>
      <c r="K4554" s="4">
        <v>2077.41</v>
      </c>
      <c r="L4554" s="2">
        <v>45291</v>
      </c>
      <c r="M4554" t="s">
        <v>6</v>
      </c>
    </row>
    <row r="4555" spans="1:13" ht="12.75" customHeight="1" x14ac:dyDescent="0.25">
      <c r="A4555" t="s">
        <v>6713</v>
      </c>
      <c r="B4555" t="s">
        <v>6335</v>
      </c>
      <c r="C4555" s="1">
        <v>41486</v>
      </c>
      <c r="D4555" s="2">
        <v>41456</v>
      </c>
      <c r="E4555" t="s">
        <v>107</v>
      </c>
      <c r="F4555" t="s">
        <v>1482</v>
      </c>
      <c r="G4555" t="s">
        <v>6709</v>
      </c>
      <c r="H4555" s="4">
        <v>2822.14</v>
      </c>
      <c r="I4555" s="4">
        <v>74.95</v>
      </c>
      <c r="J4555" s="4">
        <v>611.13</v>
      </c>
      <c r="K4555" s="4">
        <v>2211.0100000000002</v>
      </c>
      <c r="L4555" s="2">
        <v>45291</v>
      </c>
      <c r="M4555" t="s">
        <v>6</v>
      </c>
    </row>
    <row r="4556" spans="1:13" ht="12.75" customHeight="1" x14ac:dyDescent="0.25">
      <c r="A4556" t="s">
        <v>6714</v>
      </c>
      <c r="B4556" t="s">
        <v>6715</v>
      </c>
      <c r="C4556" s="1">
        <v>41486</v>
      </c>
      <c r="D4556" s="2">
        <v>41456</v>
      </c>
      <c r="E4556" t="s">
        <v>107</v>
      </c>
      <c r="F4556" t="s">
        <v>1482</v>
      </c>
      <c r="G4556" t="s">
        <v>6709</v>
      </c>
      <c r="H4556" s="4">
        <v>45782.29</v>
      </c>
      <c r="I4556" s="4">
        <v>1215.8599999999999</v>
      </c>
      <c r="J4556" s="4">
        <v>9914.5300000000007</v>
      </c>
      <c r="K4556" s="4">
        <v>35867.760000000002</v>
      </c>
      <c r="L4556" s="2">
        <v>45291</v>
      </c>
      <c r="M4556" t="s">
        <v>6</v>
      </c>
    </row>
    <row r="4557" spans="1:13" ht="12.75" customHeight="1" x14ac:dyDescent="0.25">
      <c r="A4557" t="s">
        <v>6716</v>
      </c>
      <c r="B4557" t="s">
        <v>5912</v>
      </c>
      <c r="C4557" s="1">
        <v>41486</v>
      </c>
      <c r="D4557" s="2">
        <v>41487</v>
      </c>
      <c r="E4557" t="s">
        <v>107</v>
      </c>
      <c r="F4557" t="s">
        <v>1482</v>
      </c>
      <c r="G4557" t="s">
        <v>6717</v>
      </c>
      <c r="H4557" s="4">
        <v>6836.8</v>
      </c>
      <c r="I4557" s="4">
        <v>181.45</v>
      </c>
      <c r="J4557" s="4">
        <v>1469.08</v>
      </c>
      <c r="K4557" s="4">
        <v>5367.72</v>
      </c>
      <c r="L4557" s="2">
        <v>45291</v>
      </c>
      <c r="M4557" t="s">
        <v>6</v>
      </c>
    </row>
    <row r="4558" spans="1:13" ht="12.75" customHeight="1" x14ac:dyDescent="0.25">
      <c r="A4558" t="s">
        <v>6718</v>
      </c>
      <c r="B4558" t="s">
        <v>5915</v>
      </c>
      <c r="C4558" s="1">
        <v>41486</v>
      </c>
      <c r="D4558" s="2">
        <v>41487</v>
      </c>
      <c r="E4558" t="s">
        <v>107</v>
      </c>
      <c r="F4558" t="s">
        <v>1482</v>
      </c>
      <c r="G4558" t="s">
        <v>6717</v>
      </c>
      <c r="H4558" s="4">
        <v>1071.68</v>
      </c>
      <c r="I4558" s="4">
        <v>28.44</v>
      </c>
      <c r="J4558" s="4">
        <v>230.25</v>
      </c>
      <c r="K4558" s="4">
        <v>841.43</v>
      </c>
      <c r="L4558" s="2">
        <v>45291</v>
      </c>
      <c r="M4558" t="s">
        <v>6</v>
      </c>
    </row>
    <row r="4559" spans="1:13" ht="12.75" customHeight="1" x14ac:dyDescent="0.25">
      <c r="A4559" t="s">
        <v>6719</v>
      </c>
      <c r="B4559" t="s">
        <v>5912</v>
      </c>
      <c r="C4559" s="1">
        <v>41517</v>
      </c>
      <c r="D4559" s="2">
        <v>41518</v>
      </c>
      <c r="E4559" t="s">
        <v>107</v>
      </c>
      <c r="F4559" t="s">
        <v>1482</v>
      </c>
      <c r="G4559" t="s">
        <v>6720</v>
      </c>
      <c r="H4559" s="4">
        <v>7742.96</v>
      </c>
      <c r="I4559" s="4">
        <v>205.36</v>
      </c>
      <c r="J4559" s="4">
        <v>1650.72</v>
      </c>
      <c r="K4559" s="4">
        <v>6092.24</v>
      </c>
      <c r="L4559" s="2">
        <v>45291</v>
      </c>
      <c r="M4559" t="s">
        <v>6</v>
      </c>
    </row>
    <row r="4560" spans="1:13" ht="12.75" customHeight="1" x14ac:dyDescent="0.25">
      <c r="A4560" t="s">
        <v>6721</v>
      </c>
      <c r="B4560" t="s">
        <v>5915</v>
      </c>
      <c r="C4560" s="1">
        <v>41517</v>
      </c>
      <c r="D4560" s="2">
        <v>41518</v>
      </c>
      <c r="E4560" t="s">
        <v>107</v>
      </c>
      <c r="F4560" t="s">
        <v>1482</v>
      </c>
      <c r="G4560" t="s">
        <v>6720</v>
      </c>
      <c r="H4560" s="4">
        <v>2928.81</v>
      </c>
      <c r="I4560" s="4">
        <v>77.680000000000007</v>
      </c>
      <c r="J4560" s="4">
        <v>624.42999999999995</v>
      </c>
      <c r="K4560" s="4">
        <v>2304.38</v>
      </c>
      <c r="L4560" s="2">
        <v>45291</v>
      </c>
      <c r="M4560" t="s">
        <v>6</v>
      </c>
    </row>
    <row r="4561" spans="1:13" ht="12.75" customHeight="1" x14ac:dyDescent="0.25">
      <c r="A4561" t="s">
        <v>6722</v>
      </c>
      <c r="B4561" t="s">
        <v>6723</v>
      </c>
      <c r="C4561" s="1">
        <v>41547</v>
      </c>
      <c r="D4561" s="2">
        <v>41548</v>
      </c>
      <c r="E4561" t="s">
        <v>107</v>
      </c>
      <c r="F4561" t="s">
        <v>1482</v>
      </c>
      <c r="G4561" t="s">
        <v>6724</v>
      </c>
      <c r="H4561" s="4">
        <v>3277.82</v>
      </c>
      <c r="I4561" s="4">
        <v>86.88</v>
      </c>
      <c r="J4561" s="4">
        <v>693.31</v>
      </c>
      <c r="K4561" s="4">
        <v>2584.5100000000002</v>
      </c>
      <c r="L4561" s="2">
        <v>45291</v>
      </c>
      <c r="M4561" t="s">
        <v>6</v>
      </c>
    </row>
    <row r="4562" spans="1:13" ht="12.75" customHeight="1" x14ac:dyDescent="0.25">
      <c r="A4562" t="s">
        <v>6725</v>
      </c>
      <c r="B4562" t="s">
        <v>6726</v>
      </c>
      <c r="C4562" s="1">
        <v>41547</v>
      </c>
      <c r="D4562" s="2">
        <v>41548</v>
      </c>
      <c r="E4562" t="s">
        <v>107</v>
      </c>
      <c r="F4562" t="s">
        <v>1482</v>
      </c>
      <c r="G4562" t="s">
        <v>6724</v>
      </c>
      <c r="H4562" s="4">
        <v>44928.75</v>
      </c>
      <c r="I4562" s="4">
        <v>1190.79</v>
      </c>
      <c r="J4562" s="4">
        <v>9502.65</v>
      </c>
      <c r="K4562" s="4">
        <v>35426.1</v>
      </c>
      <c r="L4562" s="2">
        <v>45291</v>
      </c>
      <c r="M4562" t="s">
        <v>6</v>
      </c>
    </row>
    <row r="4563" spans="1:13" ht="12.75" customHeight="1" x14ac:dyDescent="0.25">
      <c r="A4563" t="s">
        <v>6727</v>
      </c>
      <c r="B4563" t="s">
        <v>5912</v>
      </c>
      <c r="C4563" s="1">
        <v>41547</v>
      </c>
      <c r="D4563" s="2">
        <v>41548</v>
      </c>
      <c r="E4563" t="s">
        <v>107</v>
      </c>
      <c r="F4563" t="s">
        <v>1482</v>
      </c>
      <c r="G4563" t="s">
        <v>6724</v>
      </c>
      <c r="H4563" s="4">
        <v>12131.6</v>
      </c>
      <c r="I4563" s="4">
        <v>321.54000000000002</v>
      </c>
      <c r="J4563" s="4">
        <v>2565.88</v>
      </c>
      <c r="K4563" s="4">
        <v>9565.7199999999993</v>
      </c>
      <c r="L4563" s="2">
        <v>45291</v>
      </c>
      <c r="M4563" t="s">
        <v>6</v>
      </c>
    </row>
    <row r="4564" spans="1:13" ht="12.75" customHeight="1" x14ac:dyDescent="0.25">
      <c r="A4564" t="s">
        <v>6728</v>
      </c>
      <c r="B4564" t="s">
        <v>5915</v>
      </c>
      <c r="C4564" s="1">
        <v>41547</v>
      </c>
      <c r="D4564" s="2">
        <v>41548</v>
      </c>
      <c r="E4564" t="s">
        <v>107</v>
      </c>
      <c r="F4564" t="s">
        <v>1482</v>
      </c>
      <c r="G4564" t="s">
        <v>6724</v>
      </c>
      <c r="H4564" s="4">
        <v>1471.53</v>
      </c>
      <c r="I4564" s="4">
        <v>39</v>
      </c>
      <c r="J4564" s="4">
        <v>311.23</v>
      </c>
      <c r="K4564" s="4">
        <v>1160.3</v>
      </c>
      <c r="L4564" s="2">
        <v>45291</v>
      </c>
      <c r="M4564" t="s">
        <v>6</v>
      </c>
    </row>
    <row r="4565" spans="1:13" ht="12.75" customHeight="1" x14ac:dyDescent="0.25">
      <c r="A4565" t="s">
        <v>6729</v>
      </c>
      <c r="B4565" t="s">
        <v>5912</v>
      </c>
      <c r="C4565" s="1">
        <v>41578</v>
      </c>
      <c r="D4565" s="2">
        <v>41579</v>
      </c>
      <c r="E4565" t="s">
        <v>107</v>
      </c>
      <c r="F4565" t="s">
        <v>1482</v>
      </c>
      <c r="G4565" t="s">
        <v>6730</v>
      </c>
      <c r="H4565" s="4">
        <v>7716.45</v>
      </c>
      <c r="I4565" s="4">
        <v>204.38</v>
      </c>
      <c r="J4565" s="4">
        <v>1619.07</v>
      </c>
      <c r="K4565" s="4">
        <v>6097.38</v>
      </c>
      <c r="L4565" s="2">
        <v>45291</v>
      </c>
      <c r="M4565" t="s">
        <v>6</v>
      </c>
    </row>
    <row r="4566" spans="1:13" ht="12.75" customHeight="1" x14ac:dyDescent="0.25">
      <c r="A4566" t="s">
        <v>6731</v>
      </c>
      <c r="B4566" t="s">
        <v>5915</v>
      </c>
      <c r="C4566" s="1">
        <v>41578</v>
      </c>
      <c r="D4566" s="2">
        <v>41579</v>
      </c>
      <c r="E4566" t="s">
        <v>107</v>
      </c>
      <c r="F4566" t="s">
        <v>1482</v>
      </c>
      <c r="G4566" t="s">
        <v>6730</v>
      </c>
      <c r="H4566" s="4">
        <v>1974.53</v>
      </c>
      <c r="I4566" s="4">
        <v>52.3</v>
      </c>
      <c r="J4566" s="4">
        <v>414.29</v>
      </c>
      <c r="K4566" s="4">
        <v>1560.24</v>
      </c>
      <c r="L4566" s="2">
        <v>45291</v>
      </c>
      <c r="M4566" t="s">
        <v>6</v>
      </c>
    </row>
    <row r="4567" spans="1:13" ht="12.75" customHeight="1" x14ac:dyDescent="0.25">
      <c r="A4567" t="s">
        <v>6732</v>
      </c>
      <c r="B4567" t="s">
        <v>5915</v>
      </c>
      <c r="C4567" s="1">
        <v>41608</v>
      </c>
      <c r="D4567" s="2">
        <v>41609</v>
      </c>
      <c r="E4567" t="s">
        <v>107</v>
      </c>
      <c r="F4567" t="s">
        <v>1482</v>
      </c>
      <c r="G4567" t="s">
        <v>784</v>
      </c>
      <c r="H4567" s="4">
        <v>1381.42</v>
      </c>
      <c r="I4567" s="4">
        <v>36.57</v>
      </c>
      <c r="J4567" s="4">
        <v>287.54000000000002</v>
      </c>
      <c r="K4567" s="4">
        <v>1093.8800000000001</v>
      </c>
      <c r="L4567" s="2">
        <v>45291</v>
      </c>
      <c r="M4567" t="s">
        <v>6</v>
      </c>
    </row>
    <row r="4568" spans="1:13" ht="12.75" customHeight="1" x14ac:dyDescent="0.25">
      <c r="A4568" t="s">
        <v>6733</v>
      </c>
      <c r="B4568" t="s">
        <v>5912</v>
      </c>
      <c r="C4568" s="1">
        <v>41608</v>
      </c>
      <c r="D4568" s="2">
        <v>41609</v>
      </c>
      <c r="E4568" t="s">
        <v>107</v>
      </c>
      <c r="F4568" t="s">
        <v>1482</v>
      </c>
      <c r="G4568" t="s">
        <v>784</v>
      </c>
      <c r="H4568" s="4">
        <v>7803.19</v>
      </c>
      <c r="I4568" s="4">
        <v>206.54</v>
      </c>
      <c r="J4568" s="4">
        <v>1624.1</v>
      </c>
      <c r="K4568" s="4">
        <v>6179.09</v>
      </c>
      <c r="L4568" s="2">
        <v>45291</v>
      </c>
      <c r="M4568" t="s">
        <v>6</v>
      </c>
    </row>
    <row r="4569" spans="1:13" ht="12.75" customHeight="1" x14ac:dyDescent="0.25">
      <c r="A4569" t="s">
        <v>6734</v>
      </c>
      <c r="B4569" t="s">
        <v>5912</v>
      </c>
      <c r="C4569" s="1">
        <v>41639</v>
      </c>
      <c r="D4569" s="2">
        <v>41640</v>
      </c>
      <c r="E4569" t="s">
        <v>107</v>
      </c>
      <c r="F4569" t="s">
        <v>1482</v>
      </c>
      <c r="G4569" t="s">
        <v>6735</v>
      </c>
      <c r="H4569" s="4">
        <v>7067.63</v>
      </c>
      <c r="I4569" s="4">
        <v>186.95</v>
      </c>
      <c r="J4569" s="4">
        <v>1459.11</v>
      </c>
      <c r="K4569" s="4">
        <v>5608.52</v>
      </c>
      <c r="L4569" s="2">
        <v>45291</v>
      </c>
      <c r="M4569" t="s">
        <v>6</v>
      </c>
    </row>
    <row r="4570" spans="1:13" ht="12.75" customHeight="1" x14ac:dyDescent="0.25">
      <c r="A4570" t="s">
        <v>6736</v>
      </c>
      <c r="B4570" t="s">
        <v>5915</v>
      </c>
      <c r="C4570" s="1">
        <v>41639</v>
      </c>
      <c r="D4570" s="2">
        <v>41640</v>
      </c>
      <c r="E4570" t="s">
        <v>107</v>
      </c>
      <c r="F4570" t="s">
        <v>1482</v>
      </c>
      <c r="G4570" t="s">
        <v>6735</v>
      </c>
      <c r="H4570" s="4">
        <v>352.6</v>
      </c>
      <c r="I4570" s="4">
        <v>9.33</v>
      </c>
      <c r="J4570" s="4">
        <v>72.790000000000006</v>
      </c>
      <c r="K4570" s="4">
        <v>279.81</v>
      </c>
      <c r="L4570" s="2">
        <v>45291</v>
      </c>
      <c r="M4570" t="s">
        <v>6</v>
      </c>
    </row>
    <row r="4571" spans="1:13" ht="12.75" customHeight="1" x14ac:dyDescent="0.25">
      <c r="A4571" t="s">
        <v>6737</v>
      </c>
      <c r="B4571" t="s">
        <v>6738</v>
      </c>
      <c r="C4571" s="1">
        <v>41639</v>
      </c>
      <c r="D4571" s="2">
        <v>41640</v>
      </c>
      <c r="E4571" t="s">
        <v>107</v>
      </c>
      <c r="F4571" t="s">
        <v>1482</v>
      </c>
      <c r="G4571" t="s">
        <v>6735</v>
      </c>
      <c r="H4571" s="4">
        <v>31803.919999999998</v>
      </c>
      <c r="I4571" s="4">
        <v>841.27</v>
      </c>
      <c r="J4571" s="4">
        <v>6566</v>
      </c>
      <c r="K4571" s="4">
        <v>25237.919999999998</v>
      </c>
      <c r="L4571" s="2">
        <v>45291</v>
      </c>
      <c r="M4571" t="s">
        <v>6</v>
      </c>
    </row>
    <row r="4572" spans="1:13" ht="12.75" customHeight="1" x14ac:dyDescent="0.25">
      <c r="A4572" t="s">
        <v>6739</v>
      </c>
      <c r="B4572" t="s">
        <v>6740</v>
      </c>
      <c r="C4572" s="1">
        <v>41639</v>
      </c>
      <c r="D4572" s="2">
        <v>41640</v>
      </c>
      <c r="E4572" t="s">
        <v>107</v>
      </c>
      <c r="F4572" t="s">
        <v>1482</v>
      </c>
      <c r="G4572" t="s">
        <v>6735</v>
      </c>
      <c r="H4572" s="4">
        <v>37841.949999999997</v>
      </c>
      <c r="I4572" s="4">
        <v>1000.98</v>
      </c>
      <c r="J4572" s="4">
        <v>7812.54</v>
      </c>
      <c r="K4572" s="4">
        <v>30029.41</v>
      </c>
      <c r="L4572" s="2">
        <v>45291</v>
      </c>
      <c r="M4572" t="s">
        <v>6</v>
      </c>
    </row>
    <row r="4573" spans="1:13" ht="12.75" customHeight="1" x14ac:dyDescent="0.25">
      <c r="A4573" t="s">
        <v>6741</v>
      </c>
      <c r="B4573" t="s">
        <v>6742</v>
      </c>
      <c r="C4573" s="1">
        <v>41639</v>
      </c>
      <c r="D4573" s="2">
        <v>41640</v>
      </c>
      <c r="E4573" t="s">
        <v>107</v>
      </c>
      <c r="F4573" t="s">
        <v>1482</v>
      </c>
      <c r="G4573" t="s">
        <v>6735</v>
      </c>
      <c r="H4573" s="4">
        <v>3635.08</v>
      </c>
      <c r="I4573" s="4">
        <v>96.15</v>
      </c>
      <c r="J4573" s="4">
        <v>750.46</v>
      </c>
      <c r="K4573" s="4">
        <v>2884.62</v>
      </c>
      <c r="L4573" s="2">
        <v>45291</v>
      </c>
      <c r="M4573" t="s">
        <v>6</v>
      </c>
    </row>
    <row r="4574" spans="1:13" ht="12.75" customHeight="1" x14ac:dyDescent="0.25">
      <c r="A4574" t="s">
        <v>6743</v>
      </c>
      <c r="B4574" t="s">
        <v>6744</v>
      </c>
      <c r="C4574" s="1">
        <v>41670</v>
      </c>
      <c r="D4574" s="2">
        <v>41671</v>
      </c>
      <c r="E4574" t="s">
        <v>107</v>
      </c>
      <c r="F4574" t="s">
        <v>1482</v>
      </c>
      <c r="G4574" t="s">
        <v>6745</v>
      </c>
      <c r="H4574" s="4">
        <v>3765.69</v>
      </c>
      <c r="I4574" s="4">
        <v>99.55</v>
      </c>
      <c r="J4574" s="4">
        <v>771.07</v>
      </c>
      <c r="K4574" s="4">
        <v>2994.62</v>
      </c>
      <c r="L4574" s="2">
        <v>45291</v>
      </c>
      <c r="M4574" t="s">
        <v>6</v>
      </c>
    </row>
    <row r="4575" spans="1:13" ht="12.75" customHeight="1" x14ac:dyDescent="0.25">
      <c r="A4575" t="s">
        <v>6746</v>
      </c>
      <c r="B4575" t="s">
        <v>6747</v>
      </c>
      <c r="C4575" s="1">
        <v>41670</v>
      </c>
      <c r="D4575" s="2">
        <v>41671</v>
      </c>
      <c r="E4575" t="s">
        <v>107</v>
      </c>
      <c r="F4575" t="s">
        <v>1482</v>
      </c>
      <c r="G4575" t="s">
        <v>6745</v>
      </c>
      <c r="H4575" s="4">
        <v>653.86</v>
      </c>
      <c r="I4575" s="4">
        <v>17.28</v>
      </c>
      <c r="J4575" s="4">
        <v>133.91</v>
      </c>
      <c r="K4575" s="4">
        <v>519.95000000000005</v>
      </c>
      <c r="L4575" s="2">
        <v>45291</v>
      </c>
      <c r="M4575" t="s">
        <v>6</v>
      </c>
    </row>
    <row r="4576" spans="1:13" ht="12.75" customHeight="1" x14ac:dyDescent="0.25">
      <c r="A4576" t="s">
        <v>6748</v>
      </c>
      <c r="B4576" t="s">
        <v>6744</v>
      </c>
      <c r="C4576" s="1">
        <v>41698</v>
      </c>
      <c r="D4576" s="2">
        <v>41699</v>
      </c>
      <c r="E4576" t="s">
        <v>107</v>
      </c>
      <c r="F4576" t="s">
        <v>1482</v>
      </c>
      <c r="G4576" t="s">
        <v>6749</v>
      </c>
      <c r="H4576" s="4">
        <v>5342.37</v>
      </c>
      <c r="I4576" s="4">
        <v>141.13</v>
      </c>
      <c r="J4576" s="4">
        <v>1084.97</v>
      </c>
      <c r="K4576" s="4">
        <v>4257.3999999999996</v>
      </c>
      <c r="L4576" s="2">
        <v>45291</v>
      </c>
      <c r="M4576" t="s">
        <v>6</v>
      </c>
    </row>
    <row r="4577" spans="1:13" ht="12.75" customHeight="1" x14ac:dyDescent="0.25">
      <c r="A4577" t="s">
        <v>6750</v>
      </c>
      <c r="B4577" t="s">
        <v>6744</v>
      </c>
      <c r="C4577" s="1">
        <v>41729</v>
      </c>
      <c r="D4577" s="2">
        <v>41730</v>
      </c>
      <c r="E4577" t="s">
        <v>107</v>
      </c>
      <c r="F4577" t="s">
        <v>1482</v>
      </c>
      <c r="G4577" t="s">
        <v>263</v>
      </c>
      <c r="H4577" s="4">
        <v>11368.14</v>
      </c>
      <c r="I4577" s="4">
        <v>300.12</v>
      </c>
      <c r="J4577" s="4">
        <v>2289.52</v>
      </c>
      <c r="K4577" s="4">
        <v>9078.6200000000008</v>
      </c>
      <c r="L4577" s="2">
        <v>45291</v>
      </c>
      <c r="M4577" t="s">
        <v>6</v>
      </c>
    </row>
    <row r="4578" spans="1:13" ht="12.75" customHeight="1" x14ac:dyDescent="0.25">
      <c r="A4578" t="s">
        <v>6751</v>
      </c>
      <c r="B4578" t="s">
        <v>6747</v>
      </c>
      <c r="C4578" s="1">
        <v>41729</v>
      </c>
      <c r="D4578" s="2">
        <v>41730</v>
      </c>
      <c r="E4578" t="s">
        <v>107</v>
      </c>
      <c r="F4578" t="s">
        <v>1482</v>
      </c>
      <c r="G4578" t="s">
        <v>263</v>
      </c>
      <c r="H4578" s="4">
        <v>749.59</v>
      </c>
      <c r="I4578" s="4">
        <v>19.79</v>
      </c>
      <c r="J4578" s="4">
        <v>150.94999999999999</v>
      </c>
      <c r="K4578" s="4">
        <v>598.64</v>
      </c>
      <c r="L4578" s="2">
        <v>45291</v>
      </c>
      <c r="M4578" t="s">
        <v>6</v>
      </c>
    </row>
    <row r="4579" spans="1:13" ht="12.75" customHeight="1" x14ac:dyDescent="0.25">
      <c r="A4579" t="s">
        <v>6752</v>
      </c>
      <c r="B4579" t="s">
        <v>6753</v>
      </c>
      <c r="C4579" s="1">
        <v>41729</v>
      </c>
      <c r="D4579" s="2">
        <v>41730</v>
      </c>
      <c r="E4579" t="s">
        <v>107</v>
      </c>
      <c r="F4579" t="s">
        <v>1482</v>
      </c>
      <c r="G4579" t="s">
        <v>263</v>
      </c>
      <c r="H4579" s="4">
        <v>1307.6600000000001</v>
      </c>
      <c r="I4579" s="4">
        <v>34.520000000000003</v>
      </c>
      <c r="J4579" s="4">
        <v>263.33999999999997</v>
      </c>
      <c r="K4579" s="4">
        <v>1044.32</v>
      </c>
      <c r="L4579" s="2">
        <v>45291</v>
      </c>
      <c r="M4579" t="s">
        <v>6</v>
      </c>
    </row>
    <row r="4580" spans="1:13" ht="12.75" customHeight="1" x14ac:dyDescent="0.25">
      <c r="A4580" t="s">
        <v>6754</v>
      </c>
      <c r="B4580" t="s">
        <v>6755</v>
      </c>
      <c r="C4580" s="1">
        <v>41729</v>
      </c>
      <c r="D4580" s="2">
        <v>41730</v>
      </c>
      <c r="E4580" t="s">
        <v>107</v>
      </c>
      <c r="F4580" t="s">
        <v>1482</v>
      </c>
      <c r="G4580" t="s">
        <v>263</v>
      </c>
      <c r="H4580" s="4">
        <v>25686.36</v>
      </c>
      <c r="I4580" s="4">
        <v>678.12</v>
      </c>
      <c r="J4580" s="4">
        <v>5173.26</v>
      </c>
      <c r="K4580" s="4">
        <v>20513.099999999999</v>
      </c>
      <c r="L4580" s="2">
        <v>45291</v>
      </c>
      <c r="M4580" t="s">
        <v>6</v>
      </c>
    </row>
    <row r="4581" spans="1:13" ht="12.75" customHeight="1" x14ac:dyDescent="0.25">
      <c r="A4581" t="s">
        <v>6756</v>
      </c>
      <c r="B4581" t="s">
        <v>6744</v>
      </c>
      <c r="C4581" s="1">
        <v>41759</v>
      </c>
      <c r="D4581" s="2">
        <v>41760</v>
      </c>
      <c r="E4581" t="s">
        <v>107</v>
      </c>
      <c r="F4581" t="s">
        <v>1482</v>
      </c>
      <c r="G4581" t="s">
        <v>6757</v>
      </c>
      <c r="H4581" s="4">
        <v>7965.94</v>
      </c>
      <c r="I4581" s="4">
        <v>210.17</v>
      </c>
      <c r="J4581" s="4">
        <v>1590.94</v>
      </c>
      <c r="K4581" s="4">
        <v>6375</v>
      </c>
      <c r="L4581" s="2">
        <v>45291</v>
      </c>
      <c r="M4581" t="s">
        <v>6</v>
      </c>
    </row>
    <row r="4582" spans="1:13" ht="12.75" customHeight="1" x14ac:dyDescent="0.25">
      <c r="A4582" t="s">
        <v>6758</v>
      </c>
      <c r="B4582" t="s">
        <v>6747</v>
      </c>
      <c r="C4582" s="1">
        <v>41759</v>
      </c>
      <c r="D4582" s="2">
        <v>41760</v>
      </c>
      <c r="E4582" t="s">
        <v>107</v>
      </c>
      <c r="F4582" t="s">
        <v>1482</v>
      </c>
      <c r="G4582" t="s">
        <v>6757</v>
      </c>
      <c r="H4582" s="4">
        <v>1322.6</v>
      </c>
      <c r="I4582" s="4">
        <v>34.9</v>
      </c>
      <c r="J4582" s="4">
        <v>264.14</v>
      </c>
      <c r="K4582" s="4">
        <v>1058.46</v>
      </c>
      <c r="L4582" s="2">
        <v>45291</v>
      </c>
      <c r="M4582" t="s">
        <v>6</v>
      </c>
    </row>
    <row r="4583" spans="1:13" ht="12.75" customHeight="1" x14ac:dyDescent="0.25">
      <c r="A4583" t="s">
        <v>6759</v>
      </c>
      <c r="B4583" t="s">
        <v>6760</v>
      </c>
      <c r="C4583" s="1">
        <v>41759</v>
      </c>
      <c r="D4583" s="2">
        <v>41760</v>
      </c>
      <c r="E4583" t="s">
        <v>107</v>
      </c>
      <c r="F4583" t="s">
        <v>1482</v>
      </c>
      <c r="G4583" t="s">
        <v>6757</v>
      </c>
      <c r="H4583" s="4">
        <v>2224.75</v>
      </c>
      <c r="I4583" s="4">
        <v>58.7</v>
      </c>
      <c r="J4583" s="4">
        <v>444.36</v>
      </c>
      <c r="K4583" s="4">
        <v>1780.39</v>
      </c>
      <c r="L4583" s="2">
        <v>45291</v>
      </c>
      <c r="M4583" t="s">
        <v>6</v>
      </c>
    </row>
    <row r="4584" spans="1:13" ht="12.75" customHeight="1" x14ac:dyDescent="0.25">
      <c r="A4584" t="s">
        <v>6761</v>
      </c>
      <c r="B4584" t="s">
        <v>6762</v>
      </c>
      <c r="C4584" s="1">
        <v>41759</v>
      </c>
      <c r="D4584" s="2">
        <v>41760</v>
      </c>
      <c r="E4584" t="s">
        <v>107</v>
      </c>
      <c r="F4584" t="s">
        <v>1482</v>
      </c>
      <c r="G4584" t="s">
        <v>6757</v>
      </c>
      <c r="H4584" s="4">
        <v>1745.45</v>
      </c>
      <c r="I4584" s="4">
        <v>46.05</v>
      </c>
      <c r="J4584" s="4">
        <v>348.6</v>
      </c>
      <c r="K4584" s="4">
        <v>1396.85</v>
      </c>
      <c r="L4584" s="2">
        <v>45291</v>
      </c>
      <c r="M4584" t="s">
        <v>6</v>
      </c>
    </row>
    <row r="4585" spans="1:13" ht="12.75" customHeight="1" x14ac:dyDescent="0.25">
      <c r="A4585" t="s">
        <v>6763</v>
      </c>
      <c r="B4585" t="s">
        <v>6744</v>
      </c>
      <c r="C4585" s="1">
        <v>41790</v>
      </c>
      <c r="D4585" s="2">
        <v>41791</v>
      </c>
      <c r="E4585" t="s">
        <v>107</v>
      </c>
      <c r="F4585" t="s">
        <v>1482</v>
      </c>
      <c r="G4585" t="s">
        <v>573</v>
      </c>
      <c r="H4585" s="4">
        <v>8459.08</v>
      </c>
      <c r="I4585" s="4">
        <v>223.03</v>
      </c>
      <c r="J4585" s="4">
        <v>1675.16</v>
      </c>
      <c r="K4585" s="4">
        <v>6783.92</v>
      </c>
      <c r="L4585" s="2">
        <v>45291</v>
      </c>
      <c r="M4585" t="s">
        <v>6</v>
      </c>
    </row>
    <row r="4586" spans="1:13" ht="12.75" customHeight="1" x14ac:dyDescent="0.25">
      <c r="A4586" t="s">
        <v>6764</v>
      </c>
      <c r="B4586" t="s">
        <v>6747</v>
      </c>
      <c r="C4586" s="1">
        <v>41790</v>
      </c>
      <c r="D4586" s="2">
        <v>41791</v>
      </c>
      <c r="E4586" t="s">
        <v>107</v>
      </c>
      <c r="F4586" t="s">
        <v>1482</v>
      </c>
      <c r="G4586" t="s">
        <v>573</v>
      </c>
      <c r="H4586" s="4">
        <v>1168.33</v>
      </c>
      <c r="I4586" s="4">
        <v>30.8</v>
      </c>
      <c r="J4586" s="4">
        <v>231.39</v>
      </c>
      <c r="K4586" s="4">
        <v>936.94</v>
      </c>
      <c r="L4586" s="2">
        <v>45291</v>
      </c>
      <c r="M4586" t="s">
        <v>6</v>
      </c>
    </row>
    <row r="4587" spans="1:13" ht="12.75" customHeight="1" x14ac:dyDescent="0.25">
      <c r="A4587" t="s">
        <v>6765</v>
      </c>
      <c r="B4587" t="s">
        <v>6766</v>
      </c>
      <c r="C4587" s="1">
        <v>41820</v>
      </c>
      <c r="D4587" s="2">
        <v>41821</v>
      </c>
      <c r="E4587" t="s">
        <v>107</v>
      </c>
      <c r="F4587" t="s">
        <v>1482</v>
      </c>
      <c r="G4587" t="s">
        <v>6767</v>
      </c>
      <c r="H4587" s="4">
        <v>21957.37</v>
      </c>
      <c r="I4587" s="4">
        <v>578.55999999999995</v>
      </c>
      <c r="J4587" s="4">
        <v>4311.33</v>
      </c>
      <c r="K4587" s="4">
        <v>17646.04</v>
      </c>
      <c r="L4587" s="2">
        <v>45291</v>
      </c>
      <c r="M4587" t="s">
        <v>6</v>
      </c>
    </row>
    <row r="4588" spans="1:13" ht="12.75" customHeight="1" x14ac:dyDescent="0.25">
      <c r="A4588" t="s">
        <v>6768</v>
      </c>
      <c r="B4588" t="s">
        <v>6769</v>
      </c>
      <c r="C4588" s="1">
        <v>41820</v>
      </c>
      <c r="D4588" s="2">
        <v>41821</v>
      </c>
      <c r="E4588" t="s">
        <v>107</v>
      </c>
      <c r="F4588" t="s">
        <v>1482</v>
      </c>
      <c r="G4588" t="s">
        <v>6767</v>
      </c>
      <c r="H4588" s="4">
        <v>13563.05</v>
      </c>
      <c r="I4588" s="4">
        <v>357.38</v>
      </c>
      <c r="J4588" s="4">
        <v>2663.09</v>
      </c>
      <c r="K4588" s="4">
        <v>10899.96</v>
      </c>
      <c r="L4588" s="2">
        <v>45291</v>
      </c>
      <c r="M4588" t="s">
        <v>6</v>
      </c>
    </row>
    <row r="4589" spans="1:13" ht="12.75" customHeight="1" x14ac:dyDescent="0.25">
      <c r="A4589" t="s">
        <v>6770</v>
      </c>
      <c r="B4589" t="s">
        <v>6771</v>
      </c>
      <c r="C4589" s="1">
        <v>41820</v>
      </c>
      <c r="D4589" s="2">
        <v>41821</v>
      </c>
      <c r="E4589" t="s">
        <v>107</v>
      </c>
      <c r="F4589" t="s">
        <v>1482</v>
      </c>
      <c r="G4589" t="s">
        <v>6767</v>
      </c>
      <c r="H4589" s="4">
        <v>49156.639999999999</v>
      </c>
      <c r="I4589" s="4">
        <v>1295.24</v>
      </c>
      <c r="J4589" s="4">
        <v>9651.85</v>
      </c>
      <c r="K4589" s="4">
        <v>39504.79</v>
      </c>
      <c r="L4589" s="2">
        <v>45291</v>
      </c>
      <c r="M4589" t="s">
        <v>6</v>
      </c>
    </row>
    <row r="4590" spans="1:13" ht="12.75" customHeight="1" x14ac:dyDescent="0.25">
      <c r="A4590" t="s">
        <v>6772</v>
      </c>
      <c r="B4590" t="s">
        <v>6744</v>
      </c>
      <c r="C4590" s="1">
        <v>41820</v>
      </c>
      <c r="D4590" s="2">
        <v>41821</v>
      </c>
      <c r="E4590" t="s">
        <v>107</v>
      </c>
      <c r="F4590" t="s">
        <v>1482</v>
      </c>
      <c r="G4590" t="s">
        <v>6767</v>
      </c>
      <c r="H4590" s="4">
        <v>14921.14</v>
      </c>
      <c r="I4590" s="4">
        <v>393.16</v>
      </c>
      <c r="J4590" s="4">
        <v>2929.73</v>
      </c>
      <c r="K4590" s="4">
        <v>11991.41</v>
      </c>
      <c r="L4590" s="2">
        <v>45291</v>
      </c>
      <c r="M4590" t="s">
        <v>6</v>
      </c>
    </row>
    <row r="4591" spans="1:13" ht="12.75" customHeight="1" x14ac:dyDescent="0.25">
      <c r="A4591" t="s">
        <v>6773</v>
      </c>
      <c r="B4591" t="s">
        <v>6747</v>
      </c>
      <c r="C4591" s="1">
        <v>41820</v>
      </c>
      <c r="D4591" s="2">
        <v>41821</v>
      </c>
      <c r="E4591" t="s">
        <v>107</v>
      </c>
      <c r="F4591" t="s">
        <v>1482</v>
      </c>
      <c r="G4591" t="s">
        <v>6767</v>
      </c>
      <c r="H4591" s="4">
        <v>2752.27</v>
      </c>
      <c r="I4591" s="4">
        <v>72.52</v>
      </c>
      <c r="J4591" s="4">
        <v>540.44000000000005</v>
      </c>
      <c r="K4591" s="4">
        <v>2211.83</v>
      </c>
      <c r="L4591" s="2">
        <v>45291</v>
      </c>
      <c r="M4591" t="s">
        <v>6</v>
      </c>
    </row>
    <row r="4592" spans="1:13" ht="12.75" customHeight="1" x14ac:dyDescent="0.25">
      <c r="A4592" t="s">
        <v>6774</v>
      </c>
      <c r="B4592" t="s">
        <v>6744</v>
      </c>
      <c r="C4592" s="1">
        <v>41851</v>
      </c>
      <c r="D4592" s="2">
        <v>41852</v>
      </c>
      <c r="E4592" t="s">
        <v>107</v>
      </c>
      <c r="F4592" t="s">
        <v>1482</v>
      </c>
      <c r="G4592" t="s">
        <v>6775</v>
      </c>
      <c r="H4592" s="4">
        <v>10865.92</v>
      </c>
      <c r="I4592" s="4">
        <v>286.13</v>
      </c>
      <c r="J4592" s="4">
        <v>2115.2399999999998</v>
      </c>
      <c r="K4592" s="4">
        <v>8750.68</v>
      </c>
      <c r="L4592" s="2">
        <v>45291</v>
      </c>
      <c r="M4592" t="s">
        <v>6</v>
      </c>
    </row>
    <row r="4593" spans="1:13" ht="12.75" customHeight="1" x14ac:dyDescent="0.25">
      <c r="A4593" t="s">
        <v>6776</v>
      </c>
      <c r="B4593" t="s">
        <v>6747</v>
      </c>
      <c r="C4593" s="1">
        <v>41851</v>
      </c>
      <c r="D4593" s="2">
        <v>41852</v>
      </c>
      <c r="E4593" t="s">
        <v>107</v>
      </c>
      <c r="F4593" t="s">
        <v>1482</v>
      </c>
      <c r="G4593" t="s">
        <v>6775</v>
      </c>
      <c r="H4593" s="4">
        <v>1790.35</v>
      </c>
      <c r="I4593" s="4">
        <v>47.14</v>
      </c>
      <c r="J4593" s="4">
        <v>348.54</v>
      </c>
      <c r="K4593" s="4">
        <v>1441.81</v>
      </c>
      <c r="L4593" s="2">
        <v>45291</v>
      </c>
      <c r="M4593" t="s">
        <v>6</v>
      </c>
    </row>
    <row r="4594" spans="1:13" ht="12.75" customHeight="1" x14ac:dyDescent="0.25">
      <c r="A4594" t="s">
        <v>6777</v>
      </c>
      <c r="B4594" t="s">
        <v>6744</v>
      </c>
      <c r="C4594" s="1">
        <v>41882</v>
      </c>
      <c r="D4594" s="2">
        <v>41883</v>
      </c>
      <c r="E4594" t="s">
        <v>107</v>
      </c>
      <c r="F4594" t="s">
        <v>1482</v>
      </c>
      <c r="G4594" t="s">
        <v>6778</v>
      </c>
      <c r="H4594" s="4">
        <v>9919.8799999999992</v>
      </c>
      <c r="I4594" s="4">
        <v>261.05</v>
      </c>
      <c r="J4594" s="4">
        <v>1914.38</v>
      </c>
      <c r="K4594" s="4">
        <v>8005.5</v>
      </c>
      <c r="L4594" s="2">
        <v>45291</v>
      </c>
      <c r="M4594" t="s">
        <v>6</v>
      </c>
    </row>
    <row r="4595" spans="1:13" ht="12.75" customHeight="1" x14ac:dyDescent="0.25">
      <c r="A4595" t="s">
        <v>6779</v>
      </c>
      <c r="B4595" t="s">
        <v>6747</v>
      </c>
      <c r="C4595" s="1">
        <v>41882</v>
      </c>
      <c r="D4595" s="2">
        <v>41883</v>
      </c>
      <c r="E4595" t="s">
        <v>107</v>
      </c>
      <c r="F4595" t="s">
        <v>1482</v>
      </c>
      <c r="G4595" t="s">
        <v>6778</v>
      </c>
      <c r="H4595" s="4">
        <v>1310.29</v>
      </c>
      <c r="I4595" s="4">
        <v>34.479999999999997</v>
      </c>
      <c r="J4595" s="4">
        <v>252.9</v>
      </c>
      <c r="K4595" s="4">
        <v>1057.3900000000001</v>
      </c>
      <c r="L4595" s="2">
        <v>45291</v>
      </c>
      <c r="M4595" t="s">
        <v>6</v>
      </c>
    </row>
    <row r="4596" spans="1:13" ht="12.75" customHeight="1" x14ac:dyDescent="0.25">
      <c r="A4596" t="s">
        <v>6780</v>
      </c>
      <c r="B4596" t="s">
        <v>6760</v>
      </c>
      <c r="C4596" s="1">
        <v>41882</v>
      </c>
      <c r="D4596" s="2">
        <v>41883</v>
      </c>
      <c r="E4596" t="s">
        <v>107</v>
      </c>
      <c r="F4596" t="s">
        <v>1482</v>
      </c>
      <c r="G4596" t="s">
        <v>6778</v>
      </c>
      <c r="H4596" s="4">
        <v>1777.17</v>
      </c>
      <c r="I4596" s="4">
        <v>46.77</v>
      </c>
      <c r="J4596" s="4">
        <v>342.94</v>
      </c>
      <c r="K4596" s="4">
        <v>1434.23</v>
      </c>
      <c r="L4596" s="2">
        <v>45291</v>
      </c>
      <c r="M4596" t="s">
        <v>6</v>
      </c>
    </row>
    <row r="4597" spans="1:13" ht="12.75" customHeight="1" x14ac:dyDescent="0.25">
      <c r="A4597" t="s">
        <v>6781</v>
      </c>
      <c r="B4597" t="s">
        <v>6744</v>
      </c>
      <c r="C4597" s="1">
        <v>41912</v>
      </c>
      <c r="D4597" s="2">
        <v>41913</v>
      </c>
      <c r="E4597" t="s">
        <v>107</v>
      </c>
      <c r="F4597" t="s">
        <v>1482</v>
      </c>
      <c r="G4597" t="s">
        <v>6782</v>
      </c>
      <c r="H4597" s="4">
        <v>10496.65</v>
      </c>
      <c r="I4597" s="4">
        <v>276.06</v>
      </c>
      <c r="J4597" s="4">
        <v>2007.98</v>
      </c>
      <c r="K4597" s="4">
        <v>8488.67</v>
      </c>
      <c r="L4597" s="2">
        <v>45291</v>
      </c>
      <c r="M4597" t="s">
        <v>6</v>
      </c>
    </row>
    <row r="4598" spans="1:13" ht="12.75" customHeight="1" x14ac:dyDescent="0.25">
      <c r="A4598" t="s">
        <v>6783</v>
      </c>
      <c r="B4598" t="s">
        <v>6747</v>
      </c>
      <c r="C4598" s="1">
        <v>41912</v>
      </c>
      <c r="D4598" s="2">
        <v>41913</v>
      </c>
      <c r="E4598" t="s">
        <v>107</v>
      </c>
      <c r="F4598" t="s">
        <v>1482</v>
      </c>
      <c r="G4598" t="s">
        <v>6782</v>
      </c>
      <c r="H4598" s="4">
        <v>2331.62</v>
      </c>
      <c r="I4598" s="4">
        <v>61.32</v>
      </c>
      <c r="J4598" s="4">
        <v>446.02</v>
      </c>
      <c r="K4598" s="4">
        <v>1885.6</v>
      </c>
      <c r="L4598" s="2">
        <v>45291</v>
      </c>
      <c r="M4598" t="s">
        <v>6</v>
      </c>
    </row>
    <row r="4599" spans="1:13" ht="12.75" customHeight="1" x14ac:dyDescent="0.25">
      <c r="A4599" t="s">
        <v>6784</v>
      </c>
      <c r="B4599" t="s">
        <v>6785</v>
      </c>
      <c r="C4599" s="1">
        <v>41912</v>
      </c>
      <c r="D4599" s="2">
        <v>41913</v>
      </c>
      <c r="E4599" t="s">
        <v>107</v>
      </c>
      <c r="F4599" t="s">
        <v>1482</v>
      </c>
      <c r="G4599" t="s">
        <v>6782</v>
      </c>
      <c r="H4599" s="4">
        <v>3840.88</v>
      </c>
      <c r="I4599" s="4">
        <v>101.01</v>
      </c>
      <c r="J4599" s="4">
        <v>734.78</v>
      </c>
      <c r="K4599" s="4">
        <v>3106.1</v>
      </c>
      <c r="L4599" s="2">
        <v>45291</v>
      </c>
      <c r="M4599" t="s">
        <v>6</v>
      </c>
    </row>
    <row r="4600" spans="1:13" ht="12.75" customHeight="1" x14ac:dyDescent="0.25">
      <c r="A4600" t="s">
        <v>6786</v>
      </c>
      <c r="B4600" t="s">
        <v>6787</v>
      </c>
      <c r="C4600" s="1">
        <v>41912</v>
      </c>
      <c r="D4600" s="2">
        <v>41913</v>
      </c>
      <c r="E4600" t="s">
        <v>107</v>
      </c>
      <c r="F4600" t="s">
        <v>1482</v>
      </c>
      <c r="G4600" t="s">
        <v>6782</v>
      </c>
      <c r="H4600" s="4">
        <v>58367.72</v>
      </c>
      <c r="I4600" s="4">
        <v>1535.02</v>
      </c>
      <c r="J4600" s="4">
        <v>11165.74</v>
      </c>
      <c r="K4600" s="4">
        <v>47201.98</v>
      </c>
      <c r="L4600" s="2">
        <v>45291</v>
      </c>
      <c r="M4600" t="s">
        <v>6</v>
      </c>
    </row>
    <row r="4601" spans="1:13" ht="12.75" customHeight="1" x14ac:dyDescent="0.25">
      <c r="A4601" t="s">
        <v>6788</v>
      </c>
      <c r="B4601" t="s">
        <v>6744</v>
      </c>
      <c r="C4601" s="1">
        <v>41943</v>
      </c>
      <c r="D4601" s="2">
        <v>41944</v>
      </c>
      <c r="E4601" t="s">
        <v>107</v>
      </c>
      <c r="F4601" t="s">
        <v>1482</v>
      </c>
      <c r="G4601" t="s">
        <v>6789</v>
      </c>
      <c r="H4601" s="4">
        <v>11824.93</v>
      </c>
      <c r="I4601" s="4">
        <v>310.79000000000002</v>
      </c>
      <c r="J4601" s="4">
        <v>2242.21</v>
      </c>
      <c r="K4601" s="4">
        <v>9582.7199999999993</v>
      </c>
      <c r="L4601" s="2">
        <v>45291</v>
      </c>
      <c r="M4601" t="s">
        <v>6</v>
      </c>
    </row>
    <row r="4602" spans="1:13" ht="12.75" customHeight="1" x14ac:dyDescent="0.25">
      <c r="A4602" t="s">
        <v>6790</v>
      </c>
      <c r="B4602" t="s">
        <v>6747</v>
      </c>
      <c r="C4602" s="1">
        <v>41943</v>
      </c>
      <c r="D4602" s="2">
        <v>41944</v>
      </c>
      <c r="E4602" t="s">
        <v>107</v>
      </c>
      <c r="F4602" t="s">
        <v>1482</v>
      </c>
      <c r="G4602" t="s">
        <v>6789</v>
      </c>
      <c r="H4602" s="4">
        <v>1041.07</v>
      </c>
      <c r="I4602" s="4">
        <v>27.36</v>
      </c>
      <c r="J4602" s="4">
        <v>197.39</v>
      </c>
      <c r="K4602" s="4">
        <v>843.68</v>
      </c>
      <c r="L4602" s="2">
        <v>45291</v>
      </c>
      <c r="M4602" t="s">
        <v>6</v>
      </c>
    </row>
    <row r="4603" spans="1:13" ht="12.75" customHeight="1" x14ac:dyDescent="0.25">
      <c r="A4603" t="s">
        <v>6791</v>
      </c>
      <c r="B4603" t="s">
        <v>6744</v>
      </c>
      <c r="C4603" s="1">
        <v>41973</v>
      </c>
      <c r="D4603" s="2">
        <v>41974</v>
      </c>
      <c r="E4603" t="s">
        <v>107</v>
      </c>
      <c r="F4603" t="s">
        <v>1482</v>
      </c>
      <c r="G4603" t="s">
        <v>866</v>
      </c>
      <c r="H4603" s="4">
        <v>9643.68</v>
      </c>
      <c r="I4603" s="4">
        <v>253.31</v>
      </c>
      <c r="J4603" s="4">
        <v>1812.34</v>
      </c>
      <c r="K4603" s="4">
        <v>7831.34</v>
      </c>
      <c r="L4603" s="2">
        <v>45291</v>
      </c>
      <c r="M4603" t="s">
        <v>6</v>
      </c>
    </row>
    <row r="4604" spans="1:13" ht="12.75" customHeight="1" x14ac:dyDescent="0.25">
      <c r="A4604" t="s">
        <v>6792</v>
      </c>
      <c r="B4604" t="s">
        <v>6747</v>
      </c>
      <c r="C4604" s="1">
        <v>41973</v>
      </c>
      <c r="D4604" s="2">
        <v>41974</v>
      </c>
      <c r="E4604" t="s">
        <v>107</v>
      </c>
      <c r="F4604" t="s">
        <v>1482</v>
      </c>
      <c r="G4604" t="s">
        <v>866</v>
      </c>
      <c r="H4604" s="4">
        <v>498.49</v>
      </c>
      <c r="I4604" s="4">
        <v>13.09</v>
      </c>
      <c r="J4604" s="4">
        <v>93.68</v>
      </c>
      <c r="K4604" s="4">
        <v>404.81</v>
      </c>
      <c r="L4604" s="2">
        <v>45291</v>
      </c>
      <c r="M4604" t="s">
        <v>6</v>
      </c>
    </row>
    <row r="4605" spans="1:13" ht="12.75" customHeight="1" x14ac:dyDescent="0.25">
      <c r="A4605" t="s">
        <v>6793</v>
      </c>
      <c r="B4605" t="s">
        <v>6744</v>
      </c>
      <c r="C4605" s="1">
        <v>42004</v>
      </c>
      <c r="D4605" s="2">
        <v>42005</v>
      </c>
      <c r="E4605" t="s">
        <v>107</v>
      </c>
      <c r="F4605" t="s">
        <v>1482</v>
      </c>
      <c r="G4605" t="s">
        <v>383</v>
      </c>
      <c r="H4605" s="4">
        <v>8653.31</v>
      </c>
      <c r="I4605" s="4">
        <v>227.15</v>
      </c>
      <c r="J4605" s="4">
        <v>1611.71</v>
      </c>
      <c r="K4605" s="4">
        <v>7041.6</v>
      </c>
      <c r="L4605" s="2">
        <v>45291</v>
      </c>
      <c r="M4605" t="s">
        <v>6</v>
      </c>
    </row>
    <row r="4606" spans="1:13" ht="12.75" customHeight="1" x14ac:dyDescent="0.25">
      <c r="A4606" t="s">
        <v>6794</v>
      </c>
      <c r="B4606" t="s">
        <v>6747</v>
      </c>
      <c r="C4606" s="1">
        <v>42004</v>
      </c>
      <c r="D4606" s="2">
        <v>42005</v>
      </c>
      <c r="E4606" t="s">
        <v>107</v>
      </c>
      <c r="F4606" t="s">
        <v>1482</v>
      </c>
      <c r="G4606" t="s">
        <v>383</v>
      </c>
      <c r="H4606" s="4">
        <v>352.6</v>
      </c>
      <c r="I4606" s="4">
        <v>9.26</v>
      </c>
      <c r="J4606" s="4">
        <v>65.66</v>
      </c>
      <c r="K4606" s="4">
        <v>286.94</v>
      </c>
      <c r="L4606" s="2">
        <v>45291</v>
      </c>
      <c r="M4606" t="s">
        <v>6</v>
      </c>
    </row>
    <row r="4607" spans="1:13" ht="12.75" customHeight="1" x14ac:dyDescent="0.25">
      <c r="A4607" t="s">
        <v>6795</v>
      </c>
      <c r="B4607" t="s">
        <v>6796</v>
      </c>
      <c r="C4607" s="1">
        <v>42004</v>
      </c>
      <c r="D4607" s="2">
        <v>42005</v>
      </c>
      <c r="E4607" t="s">
        <v>107</v>
      </c>
      <c r="F4607" t="s">
        <v>1482</v>
      </c>
      <c r="G4607" t="s">
        <v>383</v>
      </c>
      <c r="H4607" s="4">
        <v>17172.39</v>
      </c>
      <c r="I4607" s="4">
        <v>450.78</v>
      </c>
      <c r="J4607" s="4">
        <v>3198.38</v>
      </c>
      <c r="K4607" s="4">
        <v>13974.01</v>
      </c>
      <c r="L4607" s="2">
        <v>45291</v>
      </c>
      <c r="M4607" t="s">
        <v>6</v>
      </c>
    </row>
    <row r="4608" spans="1:13" ht="12.75" customHeight="1" x14ac:dyDescent="0.25">
      <c r="A4608" t="s">
        <v>6797</v>
      </c>
      <c r="B4608" t="s">
        <v>6798</v>
      </c>
      <c r="C4608" s="1">
        <v>42004</v>
      </c>
      <c r="D4608" s="2">
        <v>42005</v>
      </c>
      <c r="E4608" t="s">
        <v>107</v>
      </c>
      <c r="F4608" t="s">
        <v>1482</v>
      </c>
      <c r="G4608" t="s">
        <v>383</v>
      </c>
      <c r="H4608" s="4">
        <v>40640.019999999997</v>
      </c>
      <c r="I4608" s="4">
        <v>1066.8</v>
      </c>
      <c r="J4608" s="4">
        <v>7569.2</v>
      </c>
      <c r="K4608" s="4">
        <v>33070.82</v>
      </c>
      <c r="L4608" s="2">
        <v>45291</v>
      </c>
      <c r="M4608" t="s">
        <v>6</v>
      </c>
    </row>
    <row r="4609" spans="1:13" ht="12.75" customHeight="1" x14ac:dyDescent="0.25">
      <c r="A4609" t="s">
        <v>6799</v>
      </c>
      <c r="B4609" t="s">
        <v>6744</v>
      </c>
      <c r="C4609" s="1">
        <v>42035</v>
      </c>
      <c r="D4609" s="2">
        <v>42036</v>
      </c>
      <c r="E4609" t="s">
        <v>107</v>
      </c>
      <c r="F4609" t="s">
        <v>1482</v>
      </c>
      <c r="G4609" t="s">
        <v>6800</v>
      </c>
      <c r="H4609" s="4">
        <v>3728.08</v>
      </c>
      <c r="I4609" s="4">
        <v>97.8</v>
      </c>
      <c r="J4609" s="4">
        <v>688.07</v>
      </c>
      <c r="K4609" s="4">
        <v>3040.01</v>
      </c>
      <c r="L4609" s="2">
        <v>45291</v>
      </c>
      <c r="M4609" t="s">
        <v>6</v>
      </c>
    </row>
    <row r="4610" spans="1:13" ht="12.75" customHeight="1" x14ac:dyDescent="0.25">
      <c r="A4610" t="s">
        <v>6801</v>
      </c>
      <c r="B4610" t="s">
        <v>6744</v>
      </c>
      <c r="C4610" s="1">
        <v>42063</v>
      </c>
      <c r="D4610" s="2">
        <v>42064</v>
      </c>
      <c r="E4610" t="s">
        <v>107</v>
      </c>
      <c r="F4610" t="s">
        <v>1482</v>
      </c>
      <c r="G4610" t="s">
        <v>6802</v>
      </c>
      <c r="H4610" s="4">
        <v>7462.03</v>
      </c>
      <c r="I4610" s="4">
        <v>195.64</v>
      </c>
      <c r="J4610" s="4">
        <v>1364.69</v>
      </c>
      <c r="K4610" s="4">
        <v>6097.34</v>
      </c>
      <c r="L4610" s="2">
        <v>45291</v>
      </c>
      <c r="M4610" t="s">
        <v>6</v>
      </c>
    </row>
    <row r="4611" spans="1:13" ht="12.75" customHeight="1" x14ac:dyDescent="0.25">
      <c r="A4611" t="s">
        <v>6803</v>
      </c>
      <c r="B4611" t="s">
        <v>6744</v>
      </c>
      <c r="C4611" s="1">
        <v>42094</v>
      </c>
      <c r="D4611" s="2">
        <v>42095</v>
      </c>
      <c r="E4611" t="s">
        <v>107</v>
      </c>
      <c r="F4611" t="s">
        <v>1482</v>
      </c>
      <c r="G4611" t="s">
        <v>266</v>
      </c>
      <c r="H4611" s="4">
        <v>7522.55</v>
      </c>
      <c r="I4611" s="4">
        <v>197.1</v>
      </c>
      <c r="J4611" s="4">
        <v>1363.09</v>
      </c>
      <c r="K4611" s="4">
        <v>6159.46</v>
      </c>
      <c r="L4611" s="2">
        <v>45291</v>
      </c>
      <c r="M4611" t="s">
        <v>6</v>
      </c>
    </row>
    <row r="4612" spans="1:13" ht="12.75" customHeight="1" x14ac:dyDescent="0.25">
      <c r="A4612" t="s">
        <v>6804</v>
      </c>
      <c r="B4612" t="s">
        <v>6747</v>
      </c>
      <c r="C4612" s="1">
        <v>42094</v>
      </c>
      <c r="D4612" s="2">
        <v>42095</v>
      </c>
      <c r="E4612" t="s">
        <v>107</v>
      </c>
      <c r="F4612" t="s">
        <v>1482</v>
      </c>
      <c r="G4612" t="s">
        <v>266</v>
      </c>
      <c r="H4612" s="4">
        <v>811.16</v>
      </c>
      <c r="I4612" s="4">
        <v>21.26</v>
      </c>
      <c r="J4612" s="4">
        <v>146.97</v>
      </c>
      <c r="K4612" s="4">
        <v>664.19</v>
      </c>
      <c r="L4612" s="2">
        <v>45291</v>
      </c>
      <c r="M4612" t="s">
        <v>6</v>
      </c>
    </row>
    <row r="4613" spans="1:13" ht="12.75" customHeight="1" x14ac:dyDescent="0.25">
      <c r="A4613" t="s">
        <v>6805</v>
      </c>
      <c r="B4613" t="s">
        <v>6806</v>
      </c>
      <c r="C4613" s="1">
        <v>42094</v>
      </c>
      <c r="D4613" s="2">
        <v>42095</v>
      </c>
      <c r="E4613" t="s">
        <v>107</v>
      </c>
      <c r="F4613" t="s">
        <v>1482</v>
      </c>
      <c r="G4613" t="s">
        <v>266</v>
      </c>
      <c r="H4613" s="4">
        <v>2429.06</v>
      </c>
      <c r="I4613" s="4">
        <v>63.65</v>
      </c>
      <c r="J4613" s="4">
        <v>440.15</v>
      </c>
      <c r="K4613" s="4">
        <v>1988.91</v>
      </c>
      <c r="L4613" s="2">
        <v>45291</v>
      </c>
      <c r="M4613" t="s">
        <v>6</v>
      </c>
    </row>
    <row r="4614" spans="1:13" ht="12.75" customHeight="1" x14ac:dyDescent="0.25">
      <c r="A4614" t="s">
        <v>6807</v>
      </c>
      <c r="B4614" t="s">
        <v>6808</v>
      </c>
      <c r="C4614" s="1">
        <v>42094</v>
      </c>
      <c r="D4614" s="2">
        <v>42095</v>
      </c>
      <c r="E4614" t="s">
        <v>107</v>
      </c>
      <c r="F4614" t="s">
        <v>1482</v>
      </c>
      <c r="G4614" t="s">
        <v>266</v>
      </c>
      <c r="H4614" s="4">
        <v>7609.28</v>
      </c>
      <c r="I4614" s="4">
        <v>199.37</v>
      </c>
      <c r="J4614" s="4">
        <v>1378.84</v>
      </c>
      <c r="K4614" s="4">
        <v>6230.44</v>
      </c>
      <c r="L4614" s="2">
        <v>45291</v>
      </c>
      <c r="M4614" t="s">
        <v>6</v>
      </c>
    </row>
    <row r="4615" spans="1:13" ht="12.75" customHeight="1" x14ac:dyDescent="0.25">
      <c r="A4615" t="s">
        <v>6809</v>
      </c>
      <c r="B4615" t="s">
        <v>6810</v>
      </c>
      <c r="C4615" s="1">
        <v>42094</v>
      </c>
      <c r="D4615" s="2">
        <v>42095</v>
      </c>
      <c r="E4615" t="s">
        <v>107</v>
      </c>
      <c r="F4615" t="s">
        <v>1482</v>
      </c>
      <c r="G4615" t="s">
        <v>266</v>
      </c>
      <c r="H4615" s="4">
        <v>22503.25</v>
      </c>
      <c r="I4615" s="4">
        <v>589.62</v>
      </c>
      <c r="J4615" s="4">
        <v>4077.66</v>
      </c>
      <c r="K4615" s="4">
        <v>18425.59</v>
      </c>
      <c r="L4615" s="2">
        <v>45291</v>
      </c>
      <c r="M4615" t="s">
        <v>6</v>
      </c>
    </row>
    <row r="4616" spans="1:13" ht="12.75" customHeight="1" x14ac:dyDescent="0.25">
      <c r="A4616" t="s">
        <v>6811</v>
      </c>
      <c r="B4616" t="s">
        <v>6744</v>
      </c>
      <c r="C4616" s="1">
        <v>42124</v>
      </c>
      <c r="D4616" s="2">
        <v>42125</v>
      </c>
      <c r="E4616" t="s">
        <v>107</v>
      </c>
      <c r="F4616" t="s">
        <v>1482</v>
      </c>
      <c r="G4616" t="s">
        <v>6812</v>
      </c>
      <c r="H4616" s="4">
        <v>12712.81</v>
      </c>
      <c r="I4616" s="4">
        <v>332.89</v>
      </c>
      <c r="J4616" s="4">
        <v>2282.2199999999998</v>
      </c>
      <c r="K4616" s="4">
        <v>10430.59</v>
      </c>
      <c r="L4616" s="2">
        <v>45291</v>
      </c>
      <c r="M4616" t="s">
        <v>6</v>
      </c>
    </row>
    <row r="4617" spans="1:13" ht="12.75" customHeight="1" x14ac:dyDescent="0.25">
      <c r="A4617" t="s">
        <v>6813</v>
      </c>
      <c r="B4617" t="s">
        <v>6747</v>
      </c>
      <c r="C4617" s="1">
        <v>42124</v>
      </c>
      <c r="D4617" s="2">
        <v>42125</v>
      </c>
      <c r="E4617" t="s">
        <v>107</v>
      </c>
      <c r="F4617" t="s">
        <v>1482</v>
      </c>
      <c r="G4617" t="s">
        <v>6812</v>
      </c>
      <c r="H4617" s="4">
        <v>1591.03</v>
      </c>
      <c r="I4617" s="4">
        <v>41.66</v>
      </c>
      <c r="J4617" s="4">
        <v>285.61</v>
      </c>
      <c r="K4617" s="4">
        <v>1305.42</v>
      </c>
      <c r="L4617" s="2">
        <v>45291</v>
      </c>
      <c r="M4617" t="s">
        <v>6</v>
      </c>
    </row>
    <row r="4618" spans="1:13" ht="12.75" customHeight="1" x14ac:dyDescent="0.25">
      <c r="A4618" t="s">
        <v>6814</v>
      </c>
      <c r="B4618" t="s">
        <v>6815</v>
      </c>
      <c r="C4618" s="1">
        <v>42124</v>
      </c>
      <c r="D4618" s="2">
        <v>42125</v>
      </c>
      <c r="E4618" t="s">
        <v>107</v>
      </c>
      <c r="F4618" t="s">
        <v>1482</v>
      </c>
      <c r="G4618" t="s">
        <v>6812</v>
      </c>
      <c r="H4618" s="4">
        <v>963.26</v>
      </c>
      <c r="I4618" s="4">
        <v>25.22</v>
      </c>
      <c r="J4618" s="4">
        <v>172.95</v>
      </c>
      <c r="K4618" s="4">
        <v>790.31</v>
      </c>
      <c r="L4618" s="2">
        <v>45291</v>
      </c>
      <c r="M4618" t="s">
        <v>6</v>
      </c>
    </row>
    <row r="4619" spans="1:13" ht="12.75" customHeight="1" x14ac:dyDescent="0.25">
      <c r="A4619" t="s">
        <v>6816</v>
      </c>
      <c r="B4619" t="s">
        <v>6760</v>
      </c>
      <c r="C4619" s="1">
        <v>42124</v>
      </c>
      <c r="D4619" s="2">
        <v>42125</v>
      </c>
      <c r="E4619" t="s">
        <v>107</v>
      </c>
      <c r="F4619" t="s">
        <v>1482</v>
      </c>
      <c r="G4619" t="s">
        <v>6812</v>
      </c>
      <c r="H4619" s="4">
        <v>3020.18</v>
      </c>
      <c r="I4619" s="4">
        <v>79.09</v>
      </c>
      <c r="J4619" s="4">
        <v>542.16</v>
      </c>
      <c r="K4619" s="4">
        <v>2478.02</v>
      </c>
      <c r="L4619" s="2">
        <v>45291</v>
      </c>
      <c r="M4619" t="s">
        <v>6</v>
      </c>
    </row>
    <row r="4620" spans="1:13" ht="12.75" customHeight="1" x14ac:dyDescent="0.25">
      <c r="A4620" t="s">
        <v>6817</v>
      </c>
      <c r="B4620" t="s">
        <v>6744</v>
      </c>
      <c r="C4620" s="1">
        <v>42155</v>
      </c>
      <c r="D4620" s="2">
        <v>42156</v>
      </c>
      <c r="E4620" t="s">
        <v>107</v>
      </c>
      <c r="F4620" t="s">
        <v>1482</v>
      </c>
      <c r="G4620" t="s">
        <v>909</v>
      </c>
      <c r="H4620" s="4">
        <v>9420.81</v>
      </c>
      <c r="I4620" s="4">
        <v>246.54</v>
      </c>
      <c r="J4620" s="4">
        <v>1675.39</v>
      </c>
      <c r="K4620" s="4">
        <v>7745.42</v>
      </c>
      <c r="L4620" s="2">
        <v>45291</v>
      </c>
      <c r="M4620" t="s">
        <v>6</v>
      </c>
    </row>
    <row r="4621" spans="1:13" ht="12.75" customHeight="1" x14ac:dyDescent="0.25">
      <c r="A4621" t="s">
        <v>6818</v>
      </c>
      <c r="B4621" t="s">
        <v>6747</v>
      </c>
      <c r="C4621" s="1">
        <v>42155</v>
      </c>
      <c r="D4621" s="2">
        <v>42156</v>
      </c>
      <c r="E4621" t="s">
        <v>107</v>
      </c>
      <c r="F4621" t="s">
        <v>1482</v>
      </c>
      <c r="G4621" t="s">
        <v>909</v>
      </c>
      <c r="H4621" s="4">
        <v>1364.29</v>
      </c>
      <c r="I4621" s="4">
        <v>35.700000000000003</v>
      </c>
      <c r="J4621" s="4">
        <v>242.65</v>
      </c>
      <c r="K4621" s="4">
        <v>1121.6400000000001</v>
      </c>
      <c r="L4621" s="2">
        <v>45291</v>
      </c>
      <c r="M4621" t="s">
        <v>6</v>
      </c>
    </row>
    <row r="4622" spans="1:13" ht="12.75" customHeight="1" x14ac:dyDescent="0.25">
      <c r="A4622" t="s">
        <v>6819</v>
      </c>
      <c r="B4622" t="s">
        <v>6760</v>
      </c>
      <c r="C4622" s="1">
        <v>42155</v>
      </c>
      <c r="D4622" s="2">
        <v>42156</v>
      </c>
      <c r="E4622" t="s">
        <v>107</v>
      </c>
      <c r="F4622" t="s">
        <v>1482</v>
      </c>
      <c r="G4622" t="s">
        <v>909</v>
      </c>
      <c r="H4622" s="4">
        <v>1731.15</v>
      </c>
      <c r="I4622" s="4">
        <v>45.31</v>
      </c>
      <c r="J4622" s="4">
        <v>307.85000000000002</v>
      </c>
      <c r="K4622" s="4">
        <v>1423.3</v>
      </c>
      <c r="L4622" s="2">
        <v>45291</v>
      </c>
      <c r="M4622" t="s">
        <v>6</v>
      </c>
    </row>
    <row r="4623" spans="1:13" ht="12.75" customHeight="1" x14ac:dyDescent="0.25">
      <c r="A4623" t="s">
        <v>6820</v>
      </c>
      <c r="B4623" t="s">
        <v>6744</v>
      </c>
      <c r="C4623" s="1">
        <v>42185</v>
      </c>
      <c r="D4623" s="2">
        <v>42186</v>
      </c>
      <c r="E4623" t="s">
        <v>107</v>
      </c>
      <c r="F4623" t="s">
        <v>1482</v>
      </c>
      <c r="G4623" t="s">
        <v>6821</v>
      </c>
      <c r="H4623" s="4">
        <v>15393.16</v>
      </c>
      <c r="I4623" s="4">
        <v>402.59</v>
      </c>
      <c r="J4623" s="4">
        <v>2711.54</v>
      </c>
      <c r="K4623" s="4">
        <v>12681.62</v>
      </c>
      <c r="L4623" s="2">
        <v>45291</v>
      </c>
      <c r="M4623" t="s">
        <v>6</v>
      </c>
    </row>
    <row r="4624" spans="1:13" ht="12.75" customHeight="1" x14ac:dyDescent="0.25">
      <c r="A4624" t="s">
        <v>6822</v>
      </c>
      <c r="B4624" t="s">
        <v>6747</v>
      </c>
      <c r="C4624" s="1">
        <v>42185</v>
      </c>
      <c r="D4624" s="2">
        <v>42186</v>
      </c>
      <c r="E4624" t="s">
        <v>107</v>
      </c>
      <c r="F4624" t="s">
        <v>1482</v>
      </c>
      <c r="G4624" t="s">
        <v>6821</v>
      </c>
      <c r="H4624" s="4">
        <v>1791.79</v>
      </c>
      <c r="I4624" s="4">
        <v>46.86</v>
      </c>
      <c r="J4624" s="4">
        <v>315.66000000000003</v>
      </c>
      <c r="K4624" s="4">
        <v>1476.13</v>
      </c>
      <c r="L4624" s="2">
        <v>45291</v>
      </c>
      <c r="M4624" t="s">
        <v>6</v>
      </c>
    </row>
    <row r="4625" spans="1:13" ht="12.75" customHeight="1" x14ac:dyDescent="0.25">
      <c r="A4625" t="s">
        <v>6823</v>
      </c>
      <c r="B4625" t="s">
        <v>6744</v>
      </c>
      <c r="C4625" s="1">
        <v>42216</v>
      </c>
      <c r="D4625" s="2">
        <v>42217</v>
      </c>
      <c r="E4625" t="s">
        <v>107</v>
      </c>
      <c r="F4625" t="s">
        <v>1482</v>
      </c>
      <c r="G4625" t="s">
        <v>6824</v>
      </c>
      <c r="H4625" s="4">
        <v>8709.9599999999991</v>
      </c>
      <c r="I4625" s="4">
        <v>227.66</v>
      </c>
      <c r="J4625" s="4">
        <v>1519.64</v>
      </c>
      <c r="K4625" s="4">
        <v>7190.32</v>
      </c>
      <c r="L4625" s="2">
        <v>45291</v>
      </c>
      <c r="M4625" t="s">
        <v>6</v>
      </c>
    </row>
    <row r="4626" spans="1:13" ht="12.75" customHeight="1" x14ac:dyDescent="0.25">
      <c r="A4626" t="s">
        <v>6825</v>
      </c>
      <c r="B4626" t="s">
        <v>6747</v>
      </c>
      <c r="C4626" s="1">
        <v>42216</v>
      </c>
      <c r="D4626" s="2">
        <v>42217</v>
      </c>
      <c r="E4626" t="s">
        <v>107</v>
      </c>
      <c r="F4626" t="s">
        <v>1482</v>
      </c>
      <c r="G4626" t="s">
        <v>6824</v>
      </c>
      <c r="H4626" s="4">
        <v>1624.01</v>
      </c>
      <c r="I4626" s="4">
        <v>42.45</v>
      </c>
      <c r="J4626" s="4">
        <v>283.33999999999997</v>
      </c>
      <c r="K4626" s="4">
        <v>1340.67</v>
      </c>
      <c r="L4626" s="2">
        <v>45291</v>
      </c>
      <c r="M4626" t="s">
        <v>6</v>
      </c>
    </row>
    <row r="4627" spans="1:13" ht="12.75" customHeight="1" x14ac:dyDescent="0.25">
      <c r="A4627" t="s">
        <v>6826</v>
      </c>
      <c r="B4627" t="s">
        <v>6747</v>
      </c>
      <c r="C4627" s="1">
        <v>42247</v>
      </c>
      <c r="D4627" s="2">
        <v>42248</v>
      </c>
      <c r="E4627" t="s">
        <v>107</v>
      </c>
      <c r="F4627" t="s">
        <v>1482</v>
      </c>
      <c r="G4627" t="s">
        <v>6827</v>
      </c>
      <c r="H4627" s="4">
        <v>680.93</v>
      </c>
      <c r="I4627" s="4">
        <v>17.79</v>
      </c>
      <c r="J4627" s="4">
        <v>117.67</v>
      </c>
      <c r="K4627" s="4">
        <v>563.26</v>
      </c>
      <c r="L4627" s="2">
        <v>45291</v>
      </c>
      <c r="M4627" t="s">
        <v>6</v>
      </c>
    </row>
    <row r="4628" spans="1:13" ht="12.75" customHeight="1" x14ac:dyDescent="0.25">
      <c r="A4628" t="s">
        <v>6828</v>
      </c>
      <c r="B4628" t="s">
        <v>6744</v>
      </c>
      <c r="C4628" s="1">
        <v>42247</v>
      </c>
      <c r="D4628" s="2">
        <v>42248</v>
      </c>
      <c r="E4628" t="s">
        <v>107</v>
      </c>
      <c r="F4628" t="s">
        <v>1482</v>
      </c>
      <c r="G4628" t="s">
        <v>6827</v>
      </c>
      <c r="H4628" s="4">
        <v>15685.2</v>
      </c>
      <c r="I4628" s="4">
        <v>409.74</v>
      </c>
      <c r="J4628" s="4">
        <v>2710.21</v>
      </c>
      <c r="K4628" s="4">
        <v>12974.99</v>
      </c>
      <c r="L4628" s="2">
        <v>45291</v>
      </c>
      <c r="M4628" t="s">
        <v>6</v>
      </c>
    </row>
    <row r="4629" spans="1:13" ht="12.75" customHeight="1" x14ac:dyDescent="0.25">
      <c r="A4629" t="s">
        <v>6829</v>
      </c>
      <c r="B4629" t="s">
        <v>6830</v>
      </c>
      <c r="C4629" s="1">
        <v>42248</v>
      </c>
      <c r="D4629" s="2">
        <v>42248</v>
      </c>
      <c r="E4629" t="s">
        <v>107</v>
      </c>
      <c r="F4629" t="s">
        <v>1482</v>
      </c>
      <c r="G4629" t="s">
        <v>6827</v>
      </c>
      <c r="H4629" s="4">
        <v>902.7</v>
      </c>
      <c r="I4629" s="4">
        <v>23.58</v>
      </c>
      <c r="J4629" s="4">
        <v>155.94999999999999</v>
      </c>
      <c r="K4629" s="4">
        <v>746.75</v>
      </c>
      <c r="L4629" s="2">
        <v>45291</v>
      </c>
      <c r="M4629" t="s">
        <v>6</v>
      </c>
    </row>
    <row r="4630" spans="1:13" ht="12.75" customHeight="1" x14ac:dyDescent="0.25">
      <c r="A4630" t="s">
        <v>6831</v>
      </c>
      <c r="B4630" t="s">
        <v>4556</v>
      </c>
      <c r="C4630" s="1">
        <v>42248</v>
      </c>
      <c r="D4630" s="2">
        <v>42248</v>
      </c>
      <c r="E4630" t="s">
        <v>107</v>
      </c>
      <c r="F4630" t="s">
        <v>1482</v>
      </c>
      <c r="G4630" t="s">
        <v>6827</v>
      </c>
      <c r="H4630" s="4">
        <v>5063.2</v>
      </c>
      <c r="I4630" s="4">
        <v>132.26</v>
      </c>
      <c r="J4630" s="4">
        <v>874.84</v>
      </c>
      <c r="K4630" s="4">
        <v>4188.3599999999997</v>
      </c>
      <c r="L4630" s="2">
        <v>45291</v>
      </c>
      <c r="M4630" t="s">
        <v>6</v>
      </c>
    </row>
    <row r="4631" spans="1:13" ht="12.75" customHeight="1" x14ac:dyDescent="0.25">
      <c r="A4631" t="s">
        <v>6832</v>
      </c>
      <c r="B4631" t="s">
        <v>6833</v>
      </c>
      <c r="C4631" s="1">
        <v>42248</v>
      </c>
      <c r="D4631" s="2">
        <v>42248</v>
      </c>
      <c r="E4631" t="s">
        <v>107</v>
      </c>
      <c r="F4631" t="s">
        <v>1482</v>
      </c>
      <c r="G4631" t="s">
        <v>6827</v>
      </c>
      <c r="H4631" s="4">
        <v>10103.200000000001</v>
      </c>
      <c r="I4631" s="4">
        <v>263.92</v>
      </c>
      <c r="J4631" s="4">
        <v>1745.7</v>
      </c>
      <c r="K4631" s="4">
        <v>8357.5</v>
      </c>
      <c r="L4631" s="2">
        <v>45291</v>
      </c>
      <c r="M4631" t="s">
        <v>6</v>
      </c>
    </row>
    <row r="4632" spans="1:13" ht="12.75" customHeight="1" x14ac:dyDescent="0.25">
      <c r="A4632" t="s">
        <v>6834</v>
      </c>
      <c r="B4632" t="s">
        <v>6835</v>
      </c>
      <c r="C4632" s="1">
        <v>42248</v>
      </c>
      <c r="D4632" s="2">
        <v>42248</v>
      </c>
      <c r="E4632" t="s">
        <v>107</v>
      </c>
      <c r="F4632" t="s">
        <v>1482</v>
      </c>
      <c r="G4632" t="s">
        <v>6827</v>
      </c>
      <c r="H4632" s="4">
        <v>41493.15</v>
      </c>
      <c r="I4632" s="4">
        <v>1083.9000000000001</v>
      </c>
      <c r="J4632" s="4">
        <v>7169.54</v>
      </c>
      <c r="K4632" s="4">
        <v>34323.61</v>
      </c>
      <c r="L4632" s="2">
        <v>45291</v>
      </c>
      <c r="M4632" t="s">
        <v>6</v>
      </c>
    </row>
    <row r="4633" spans="1:13" ht="12.75" customHeight="1" x14ac:dyDescent="0.25">
      <c r="A4633" t="s">
        <v>6836</v>
      </c>
      <c r="B4633" t="s">
        <v>6744</v>
      </c>
      <c r="C4633" s="1">
        <v>42277</v>
      </c>
      <c r="D4633" s="2">
        <v>42278</v>
      </c>
      <c r="E4633" t="s">
        <v>107</v>
      </c>
      <c r="F4633" t="s">
        <v>1482</v>
      </c>
      <c r="G4633" t="s">
        <v>663</v>
      </c>
      <c r="H4633" s="4">
        <v>14298.93</v>
      </c>
      <c r="I4633" s="4">
        <v>373.3</v>
      </c>
      <c r="J4633" s="4">
        <v>2446.66</v>
      </c>
      <c r="K4633" s="4">
        <v>11852.27</v>
      </c>
      <c r="L4633" s="2">
        <v>45291</v>
      </c>
      <c r="M4633" t="s">
        <v>6</v>
      </c>
    </row>
    <row r="4634" spans="1:13" ht="12.75" customHeight="1" x14ac:dyDescent="0.25">
      <c r="A4634" t="s">
        <v>6837</v>
      </c>
      <c r="B4634" t="s">
        <v>6744</v>
      </c>
      <c r="C4634" s="1">
        <v>42308</v>
      </c>
      <c r="D4634" s="2">
        <v>42309</v>
      </c>
      <c r="E4634" t="s">
        <v>107</v>
      </c>
      <c r="F4634" t="s">
        <v>1482</v>
      </c>
      <c r="G4634" t="s">
        <v>6838</v>
      </c>
      <c r="H4634" s="4">
        <v>9331.59</v>
      </c>
      <c r="I4634" s="4">
        <v>243.48</v>
      </c>
      <c r="J4634" s="4">
        <v>1581</v>
      </c>
      <c r="K4634" s="4">
        <v>7750.59</v>
      </c>
      <c r="L4634" s="2">
        <v>45291</v>
      </c>
      <c r="M4634" t="s">
        <v>6</v>
      </c>
    </row>
    <row r="4635" spans="1:13" ht="12.75" customHeight="1" x14ac:dyDescent="0.25">
      <c r="A4635" t="s">
        <v>6839</v>
      </c>
      <c r="B4635" t="s">
        <v>6744</v>
      </c>
      <c r="C4635" s="1">
        <v>42338</v>
      </c>
      <c r="D4635" s="2">
        <v>42339</v>
      </c>
      <c r="E4635" t="s">
        <v>107</v>
      </c>
      <c r="F4635" t="s">
        <v>1482</v>
      </c>
      <c r="G4635" t="s">
        <v>911</v>
      </c>
      <c r="H4635" s="4">
        <v>5207.12</v>
      </c>
      <c r="I4635" s="4">
        <v>135.78</v>
      </c>
      <c r="J4635" s="4">
        <v>873.44</v>
      </c>
      <c r="K4635" s="4">
        <v>4333.68</v>
      </c>
      <c r="L4635" s="2">
        <v>45291</v>
      </c>
      <c r="M4635" t="s">
        <v>6</v>
      </c>
    </row>
    <row r="4636" spans="1:13" ht="12.75" customHeight="1" x14ac:dyDescent="0.25">
      <c r="A4636" t="s">
        <v>6840</v>
      </c>
      <c r="B4636" t="s">
        <v>6747</v>
      </c>
      <c r="C4636" s="1">
        <v>42338</v>
      </c>
      <c r="D4636" s="2">
        <v>42339</v>
      </c>
      <c r="E4636" t="s">
        <v>107</v>
      </c>
      <c r="F4636" t="s">
        <v>1482</v>
      </c>
      <c r="G4636" t="s">
        <v>911</v>
      </c>
      <c r="H4636" s="4">
        <v>1298.03</v>
      </c>
      <c r="I4636" s="4">
        <v>33.85</v>
      </c>
      <c r="J4636" s="4">
        <v>217.73</v>
      </c>
      <c r="K4636" s="4">
        <v>1080.3</v>
      </c>
      <c r="L4636" s="2">
        <v>45291</v>
      </c>
      <c r="M4636" t="s">
        <v>6</v>
      </c>
    </row>
    <row r="4637" spans="1:13" ht="12.75" customHeight="1" x14ac:dyDescent="0.25">
      <c r="A4637" t="s">
        <v>6841</v>
      </c>
      <c r="B4637" t="s">
        <v>6760</v>
      </c>
      <c r="C4637" s="1">
        <v>42338</v>
      </c>
      <c r="D4637" s="2">
        <v>42339</v>
      </c>
      <c r="E4637" t="s">
        <v>107</v>
      </c>
      <c r="F4637" t="s">
        <v>1482</v>
      </c>
      <c r="G4637" t="s">
        <v>911</v>
      </c>
      <c r="H4637" s="4">
        <v>1267.72</v>
      </c>
      <c r="I4637" s="4">
        <v>33.06</v>
      </c>
      <c r="J4637" s="4">
        <v>212.69</v>
      </c>
      <c r="K4637" s="4">
        <v>1055.03</v>
      </c>
      <c r="L4637" s="2">
        <v>45291</v>
      </c>
      <c r="M4637" t="s">
        <v>6</v>
      </c>
    </row>
    <row r="4638" spans="1:13" ht="12.75" customHeight="1" x14ac:dyDescent="0.25">
      <c r="A4638" t="s">
        <v>6842</v>
      </c>
      <c r="B4638" t="s">
        <v>6744</v>
      </c>
      <c r="C4638" s="1">
        <v>42369</v>
      </c>
      <c r="D4638" s="2">
        <v>42370</v>
      </c>
      <c r="E4638" t="s">
        <v>107</v>
      </c>
      <c r="F4638" t="s">
        <v>1482</v>
      </c>
      <c r="G4638" t="s">
        <v>6843</v>
      </c>
      <c r="H4638" s="4">
        <v>16464.02</v>
      </c>
      <c r="I4638" s="4">
        <v>429.06</v>
      </c>
      <c r="J4638" s="4">
        <v>2734.02</v>
      </c>
      <c r="K4638" s="4">
        <v>13730</v>
      </c>
      <c r="L4638" s="2">
        <v>45291</v>
      </c>
      <c r="M4638" t="s">
        <v>6</v>
      </c>
    </row>
    <row r="4639" spans="1:13" ht="12.75" customHeight="1" x14ac:dyDescent="0.25">
      <c r="A4639" t="s">
        <v>6844</v>
      </c>
      <c r="B4639" t="s">
        <v>6747</v>
      </c>
      <c r="C4639" s="1">
        <v>42369</v>
      </c>
      <c r="D4639" s="2">
        <v>42370</v>
      </c>
      <c r="E4639" t="s">
        <v>107</v>
      </c>
      <c r="F4639" t="s">
        <v>1482</v>
      </c>
      <c r="G4639" t="s">
        <v>6843</v>
      </c>
      <c r="H4639" s="4">
        <v>1062.3499999999999</v>
      </c>
      <c r="I4639" s="4">
        <v>27.69</v>
      </c>
      <c r="J4639" s="4">
        <v>176.44</v>
      </c>
      <c r="K4639" s="4">
        <v>885.91</v>
      </c>
      <c r="L4639" s="2">
        <v>45291</v>
      </c>
      <c r="M4639" t="s">
        <v>6</v>
      </c>
    </row>
    <row r="4640" spans="1:13" ht="12.75" customHeight="1" x14ac:dyDescent="0.25">
      <c r="A4640" t="s">
        <v>6845</v>
      </c>
      <c r="B4640" t="s">
        <v>6846</v>
      </c>
      <c r="C4640" s="1">
        <v>42369</v>
      </c>
      <c r="D4640" s="2">
        <v>42401</v>
      </c>
      <c r="E4640" t="s">
        <v>107</v>
      </c>
      <c r="F4640" t="s">
        <v>1482</v>
      </c>
      <c r="G4640" t="s">
        <v>6847</v>
      </c>
      <c r="H4640" s="4">
        <v>2432.15</v>
      </c>
      <c r="I4640" s="4">
        <v>63.35</v>
      </c>
      <c r="J4640" s="4">
        <v>399.78</v>
      </c>
      <c r="K4640" s="4">
        <v>2032.37</v>
      </c>
      <c r="L4640" s="2">
        <v>45291</v>
      </c>
      <c r="M4640" t="s">
        <v>6</v>
      </c>
    </row>
    <row r="4641" spans="1:13" ht="12.75" customHeight="1" x14ac:dyDescent="0.25">
      <c r="A4641" t="s">
        <v>6848</v>
      </c>
      <c r="B4641" t="s">
        <v>6849</v>
      </c>
      <c r="C4641" s="1">
        <v>42369</v>
      </c>
      <c r="D4641" s="2">
        <v>42369</v>
      </c>
      <c r="E4641" t="s">
        <v>107</v>
      </c>
      <c r="F4641" t="s">
        <v>102</v>
      </c>
      <c r="G4641" t="s">
        <v>259</v>
      </c>
      <c r="H4641" s="4">
        <v>-248</v>
      </c>
      <c r="I4641" s="4">
        <v>0</v>
      </c>
      <c r="J4641" s="4">
        <v>-248</v>
      </c>
      <c r="K4641" s="4">
        <v>0</v>
      </c>
      <c r="L4641" s="2">
        <v>45291</v>
      </c>
      <c r="M4641" t="s">
        <v>6</v>
      </c>
    </row>
    <row r="4642" spans="1:13" ht="12.75" customHeight="1" x14ac:dyDescent="0.25">
      <c r="A4642" t="s">
        <v>6850</v>
      </c>
      <c r="B4642" t="s">
        <v>6849</v>
      </c>
      <c r="C4642" s="1">
        <v>42369</v>
      </c>
      <c r="D4642" s="2">
        <v>42401</v>
      </c>
      <c r="E4642" t="s">
        <v>4</v>
      </c>
      <c r="F4642" t="s">
        <v>5</v>
      </c>
      <c r="G4642" t="s">
        <v>5</v>
      </c>
      <c r="H4642" s="4">
        <v>89</v>
      </c>
      <c r="I4642" s="4">
        <v>0</v>
      </c>
      <c r="J4642" s="4">
        <v>0</v>
      </c>
      <c r="K4642" s="4">
        <v>89</v>
      </c>
      <c r="L4642" s="2">
        <v>45291</v>
      </c>
      <c r="M4642" t="s">
        <v>6</v>
      </c>
    </row>
    <row r="4643" spans="1:13" ht="12.75" customHeight="1" x14ac:dyDescent="0.25">
      <c r="A4643" t="s">
        <v>6851</v>
      </c>
      <c r="B4643" t="s">
        <v>6849</v>
      </c>
      <c r="C4643" s="1">
        <v>42369</v>
      </c>
      <c r="D4643" s="2">
        <v>42401</v>
      </c>
      <c r="E4643" t="s">
        <v>107</v>
      </c>
      <c r="F4643" t="s">
        <v>775</v>
      </c>
      <c r="G4643" t="s">
        <v>4616</v>
      </c>
      <c r="H4643" s="4">
        <v>-89</v>
      </c>
      <c r="I4643" s="4">
        <v>-3.56</v>
      </c>
      <c r="J4643" s="4">
        <v>-28.18</v>
      </c>
      <c r="K4643" s="4">
        <v>-60.82</v>
      </c>
      <c r="L4643" s="2">
        <v>45291</v>
      </c>
      <c r="M4643" t="s">
        <v>6</v>
      </c>
    </row>
    <row r="4644" spans="1:13" ht="12.75" customHeight="1" x14ac:dyDescent="0.25">
      <c r="A4644" t="s">
        <v>6852</v>
      </c>
      <c r="B4644" t="s">
        <v>6853</v>
      </c>
      <c r="C4644" s="1">
        <v>42369</v>
      </c>
      <c r="D4644" s="2">
        <v>42401</v>
      </c>
      <c r="E4644" t="s">
        <v>107</v>
      </c>
      <c r="F4644" t="s">
        <v>1482</v>
      </c>
      <c r="G4644" t="s">
        <v>6847</v>
      </c>
      <c r="H4644" s="4">
        <v>56286.99</v>
      </c>
      <c r="I4644" s="4">
        <v>1466.01</v>
      </c>
      <c r="J4644" s="4">
        <v>9252.3799999999992</v>
      </c>
      <c r="K4644" s="4">
        <v>47034.61</v>
      </c>
      <c r="L4644" s="2">
        <v>45291</v>
      </c>
      <c r="M4644" t="s">
        <v>6</v>
      </c>
    </row>
    <row r="4645" spans="1:13" ht="12.75" customHeight="1" x14ac:dyDescent="0.25">
      <c r="A4645" t="s">
        <v>6854</v>
      </c>
      <c r="B4645" t="s">
        <v>6855</v>
      </c>
      <c r="C4645" s="1">
        <v>42369</v>
      </c>
      <c r="D4645" s="2">
        <v>42401</v>
      </c>
      <c r="E4645" t="s">
        <v>107</v>
      </c>
      <c r="F4645" t="s">
        <v>1482</v>
      </c>
      <c r="G4645" t="s">
        <v>6847</v>
      </c>
      <c r="H4645" s="4">
        <v>76163.88</v>
      </c>
      <c r="I4645" s="4">
        <v>1983.71</v>
      </c>
      <c r="J4645" s="4">
        <v>12519.73</v>
      </c>
      <c r="K4645" s="4">
        <v>63644.15</v>
      </c>
      <c r="L4645" s="2">
        <v>45291</v>
      </c>
      <c r="M4645" t="s">
        <v>6</v>
      </c>
    </row>
    <row r="4646" spans="1:13" ht="12.75" customHeight="1" x14ac:dyDescent="0.25">
      <c r="A4646" t="s">
        <v>6856</v>
      </c>
      <c r="B4646" t="s">
        <v>6744</v>
      </c>
      <c r="C4646" s="1">
        <v>42400</v>
      </c>
      <c r="D4646" s="2">
        <v>42401</v>
      </c>
      <c r="E4646" t="s">
        <v>107</v>
      </c>
      <c r="F4646" t="s">
        <v>1482</v>
      </c>
      <c r="G4646" t="s">
        <v>6847</v>
      </c>
      <c r="H4646" s="4">
        <v>10610.36</v>
      </c>
      <c r="I4646" s="4">
        <v>276.35000000000002</v>
      </c>
      <c r="J4646" s="4">
        <v>1744.13</v>
      </c>
      <c r="K4646" s="4">
        <v>8866.23</v>
      </c>
      <c r="L4646" s="2">
        <v>45291</v>
      </c>
      <c r="M4646" t="s">
        <v>6</v>
      </c>
    </row>
    <row r="4647" spans="1:13" ht="12.75" customHeight="1" x14ac:dyDescent="0.25">
      <c r="A4647" t="s">
        <v>6857</v>
      </c>
      <c r="B4647" t="s">
        <v>6747</v>
      </c>
      <c r="C4647" s="1">
        <v>42400</v>
      </c>
      <c r="D4647" s="2">
        <v>42401</v>
      </c>
      <c r="E4647" t="s">
        <v>107</v>
      </c>
      <c r="F4647" t="s">
        <v>1482</v>
      </c>
      <c r="G4647" t="s">
        <v>6847</v>
      </c>
      <c r="H4647" s="4">
        <v>1761.62</v>
      </c>
      <c r="I4647" s="4">
        <v>45.88</v>
      </c>
      <c r="J4647" s="4">
        <v>289.56</v>
      </c>
      <c r="K4647" s="4">
        <v>1472.06</v>
      </c>
      <c r="L4647" s="2">
        <v>45291</v>
      </c>
      <c r="M4647" t="s">
        <v>6</v>
      </c>
    </row>
    <row r="4648" spans="1:13" ht="12.75" customHeight="1" x14ac:dyDescent="0.25">
      <c r="A4648" t="s">
        <v>6858</v>
      </c>
      <c r="B4648" t="s">
        <v>6760</v>
      </c>
      <c r="C4648" s="1">
        <v>42400</v>
      </c>
      <c r="D4648" s="2">
        <v>42401</v>
      </c>
      <c r="E4648" t="s">
        <v>107</v>
      </c>
      <c r="F4648" t="s">
        <v>1482</v>
      </c>
      <c r="G4648" t="s">
        <v>6847</v>
      </c>
      <c r="H4648" s="4">
        <v>5585.69</v>
      </c>
      <c r="I4648" s="4">
        <v>145.47999999999999</v>
      </c>
      <c r="J4648" s="4">
        <v>918.15</v>
      </c>
      <c r="K4648" s="4">
        <v>4667.54</v>
      </c>
      <c r="L4648" s="2">
        <v>45291</v>
      </c>
      <c r="M4648" t="s">
        <v>6</v>
      </c>
    </row>
    <row r="4649" spans="1:13" ht="12.75" customHeight="1" x14ac:dyDescent="0.25">
      <c r="A4649" t="s">
        <v>6859</v>
      </c>
      <c r="B4649" t="s">
        <v>6744</v>
      </c>
      <c r="C4649" s="1">
        <v>42429</v>
      </c>
      <c r="D4649" s="2">
        <v>42430</v>
      </c>
      <c r="E4649" t="s">
        <v>107</v>
      </c>
      <c r="F4649" t="s">
        <v>1482</v>
      </c>
      <c r="G4649" t="s">
        <v>6860</v>
      </c>
      <c r="H4649" s="4">
        <v>6977.22</v>
      </c>
      <c r="I4649" s="4">
        <v>181.62</v>
      </c>
      <c r="J4649" s="4">
        <v>1135.21</v>
      </c>
      <c r="K4649" s="4">
        <v>5842.01</v>
      </c>
      <c r="L4649" s="2">
        <v>45291</v>
      </c>
      <c r="M4649" t="s">
        <v>6</v>
      </c>
    </row>
    <row r="4650" spans="1:13" ht="12.75" customHeight="1" x14ac:dyDescent="0.25">
      <c r="A4650" t="s">
        <v>6861</v>
      </c>
      <c r="B4650" t="s">
        <v>6760</v>
      </c>
      <c r="C4650" s="1">
        <v>42429</v>
      </c>
      <c r="D4650" s="2">
        <v>42430</v>
      </c>
      <c r="E4650" t="s">
        <v>107</v>
      </c>
      <c r="F4650" t="s">
        <v>1482</v>
      </c>
      <c r="G4650" t="s">
        <v>6860</v>
      </c>
      <c r="H4650" s="4">
        <v>740.06</v>
      </c>
      <c r="I4650" s="4">
        <v>19.260000000000002</v>
      </c>
      <c r="J4650" s="4">
        <v>120.4</v>
      </c>
      <c r="K4650" s="4">
        <v>619.66</v>
      </c>
      <c r="L4650" s="2">
        <v>45291</v>
      </c>
      <c r="M4650" t="s">
        <v>6</v>
      </c>
    </row>
    <row r="4651" spans="1:13" ht="12.75" customHeight="1" x14ac:dyDescent="0.25">
      <c r="A4651" t="s">
        <v>6862</v>
      </c>
      <c r="B4651" t="s">
        <v>6760</v>
      </c>
      <c r="C4651" s="1">
        <v>42429</v>
      </c>
      <c r="D4651" s="2">
        <v>42430</v>
      </c>
      <c r="E4651" t="s">
        <v>107</v>
      </c>
      <c r="F4651" t="s">
        <v>1482</v>
      </c>
      <c r="G4651" t="s">
        <v>6860</v>
      </c>
      <c r="H4651" s="4">
        <v>2090.77</v>
      </c>
      <c r="I4651" s="4">
        <v>54.42</v>
      </c>
      <c r="J4651" s="4">
        <v>340.19</v>
      </c>
      <c r="K4651" s="4">
        <v>1750.58</v>
      </c>
      <c r="L4651" s="2">
        <v>45291</v>
      </c>
      <c r="M4651" t="s">
        <v>6</v>
      </c>
    </row>
    <row r="4652" spans="1:13" ht="12.75" customHeight="1" x14ac:dyDescent="0.25">
      <c r="A4652" t="s">
        <v>6863</v>
      </c>
      <c r="B4652" t="s">
        <v>6744</v>
      </c>
      <c r="C4652" s="1">
        <v>42460</v>
      </c>
      <c r="D4652" s="2">
        <v>42461</v>
      </c>
      <c r="E4652" t="s">
        <v>107</v>
      </c>
      <c r="F4652" t="s">
        <v>1482</v>
      </c>
      <c r="G4652" t="s">
        <v>6864</v>
      </c>
      <c r="H4652" s="4">
        <v>12813.17</v>
      </c>
      <c r="I4652" s="4">
        <v>333.34</v>
      </c>
      <c r="J4652" s="4">
        <v>2063.1</v>
      </c>
      <c r="K4652" s="4">
        <v>10750.07</v>
      </c>
      <c r="L4652" s="2">
        <v>45291</v>
      </c>
      <c r="M4652" t="s">
        <v>6</v>
      </c>
    </row>
    <row r="4653" spans="1:13" ht="12.75" customHeight="1" x14ac:dyDescent="0.25">
      <c r="A4653" t="s">
        <v>6865</v>
      </c>
      <c r="B4653" t="s">
        <v>6747</v>
      </c>
      <c r="C4653" s="1">
        <v>42460</v>
      </c>
      <c r="D4653" s="2">
        <v>42461</v>
      </c>
      <c r="E4653" t="s">
        <v>107</v>
      </c>
      <c r="F4653" t="s">
        <v>1482</v>
      </c>
      <c r="G4653" t="s">
        <v>6864</v>
      </c>
      <c r="H4653" s="4">
        <v>1522.09</v>
      </c>
      <c r="I4653" s="4">
        <v>39.6</v>
      </c>
      <c r="J4653" s="4">
        <v>245.07</v>
      </c>
      <c r="K4653" s="4">
        <v>1277.02</v>
      </c>
      <c r="L4653" s="2">
        <v>45291</v>
      </c>
      <c r="M4653" t="s">
        <v>6</v>
      </c>
    </row>
    <row r="4654" spans="1:13" ht="12.75" customHeight="1" x14ac:dyDescent="0.25">
      <c r="A4654" t="s">
        <v>6866</v>
      </c>
      <c r="B4654" t="s">
        <v>6744</v>
      </c>
      <c r="C4654" s="1">
        <v>42490</v>
      </c>
      <c r="D4654" s="2">
        <v>42491</v>
      </c>
      <c r="E4654" t="s">
        <v>107</v>
      </c>
      <c r="F4654" t="s">
        <v>1482</v>
      </c>
      <c r="G4654" t="s">
        <v>6867</v>
      </c>
      <c r="H4654" s="4">
        <v>9922.06</v>
      </c>
      <c r="I4654" s="4">
        <v>257.97000000000003</v>
      </c>
      <c r="J4654" s="4">
        <v>1580.91</v>
      </c>
      <c r="K4654" s="4">
        <v>8341.15</v>
      </c>
      <c r="L4654" s="2">
        <v>45291</v>
      </c>
      <c r="M4654" t="s">
        <v>6</v>
      </c>
    </row>
    <row r="4655" spans="1:13" ht="12.75" customHeight="1" x14ac:dyDescent="0.25">
      <c r="A4655" t="s">
        <v>6868</v>
      </c>
      <c r="B4655" t="s">
        <v>6747</v>
      </c>
      <c r="C4655" s="1">
        <v>42490</v>
      </c>
      <c r="D4655" s="2">
        <v>42491</v>
      </c>
      <c r="E4655" t="s">
        <v>107</v>
      </c>
      <c r="F4655" t="s">
        <v>1482</v>
      </c>
      <c r="G4655" t="s">
        <v>6867</v>
      </c>
      <c r="H4655" s="4">
        <v>1779.13</v>
      </c>
      <c r="I4655" s="4">
        <v>46.26</v>
      </c>
      <c r="J4655" s="4">
        <v>283.45999999999998</v>
      </c>
      <c r="K4655" s="4">
        <v>1495.67</v>
      </c>
      <c r="L4655" s="2">
        <v>45291</v>
      </c>
      <c r="M4655" t="s">
        <v>6</v>
      </c>
    </row>
    <row r="4656" spans="1:13" ht="12.75" customHeight="1" x14ac:dyDescent="0.25">
      <c r="A4656" t="s">
        <v>6869</v>
      </c>
      <c r="B4656" t="s">
        <v>6760</v>
      </c>
      <c r="C4656" s="1">
        <v>42490</v>
      </c>
      <c r="D4656" s="2">
        <v>42491</v>
      </c>
      <c r="E4656" t="s">
        <v>107</v>
      </c>
      <c r="F4656" t="s">
        <v>1482</v>
      </c>
      <c r="G4656" t="s">
        <v>6867</v>
      </c>
      <c r="H4656" s="4">
        <v>1925.78</v>
      </c>
      <c r="I4656" s="4">
        <v>50.07</v>
      </c>
      <c r="J4656" s="4">
        <v>306.87</v>
      </c>
      <c r="K4656" s="4">
        <v>1618.91</v>
      </c>
      <c r="L4656" s="2">
        <v>45291</v>
      </c>
      <c r="M4656" t="s">
        <v>6</v>
      </c>
    </row>
    <row r="4657" spans="1:13" ht="12.75" customHeight="1" x14ac:dyDescent="0.25">
      <c r="A4657" t="s">
        <v>6870</v>
      </c>
      <c r="B4657" t="s">
        <v>6744</v>
      </c>
      <c r="C4657" s="1">
        <v>42521</v>
      </c>
      <c r="D4657" s="2">
        <v>42522</v>
      </c>
      <c r="E4657" t="s">
        <v>107</v>
      </c>
      <c r="F4657" t="s">
        <v>1482</v>
      </c>
      <c r="G4657" t="s">
        <v>6871</v>
      </c>
      <c r="H4657" s="4">
        <v>16349.79</v>
      </c>
      <c r="I4657" s="4">
        <v>424.85</v>
      </c>
      <c r="J4657" s="4">
        <v>2577.6</v>
      </c>
      <c r="K4657" s="4">
        <v>13772.19</v>
      </c>
      <c r="L4657" s="2">
        <v>45291</v>
      </c>
      <c r="M4657" t="s">
        <v>6</v>
      </c>
    </row>
    <row r="4658" spans="1:13" ht="12.75" customHeight="1" x14ac:dyDescent="0.25">
      <c r="A4658" t="s">
        <v>6872</v>
      </c>
      <c r="B4658" t="s">
        <v>6747</v>
      </c>
      <c r="C4658" s="1">
        <v>42521</v>
      </c>
      <c r="D4658" s="2">
        <v>42522</v>
      </c>
      <c r="E4658" t="s">
        <v>107</v>
      </c>
      <c r="F4658" t="s">
        <v>1482</v>
      </c>
      <c r="G4658" t="s">
        <v>6871</v>
      </c>
      <c r="H4658" s="4">
        <v>1333.78</v>
      </c>
      <c r="I4658" s="4">
        <v>34.659999999999997</v>
      </c>
      <c r="J4658" s="4">
        <v>210.3</v>
      </c>
      <c r="K4658" s="4">
        <v>1123.48</v>
      </c>
      <c r="L4658" s="2">
        <v>45291</v>
      </c>
      <c r="M4658" t="s">
        <v>6</v>
      </c>
    </row>
    <row r="4659" spans="1:13" ht="12.75" customHeight="1" x14ac:dyDescent="0.25">
      <c r="A4659" t="s">
        <v>6873</v>
      </c>
      <c r="B4659" t="s">
        <v>6760</v>
      </c>
      <c r="C4659" s="1">
        <v>42521</v>
      </c>
      <c r="D4659" s="2">
        <v>42522</v>
      </c>
      <c r="E4659" t="s">
        <v>107</v>
      </c>
      <c r="F4659" t="s">
        <v>1482</v>
      </c>
      <c r="G4659" t="s">
        <v>6871</v>
      </c>
      <c r="H4659" s="4">
        <v>4645.46</v>
      </c>
      <c r="I4659" s="4">
        <v>120.71</v>
      </c>
      <c r="J4659" s="4">
        <v>732.37</v>
      </c>
      <c r="K4659" s="4">
        <v>3913.09</v>
      </c>
      <c r="L4659" s="2">
        <v>45291</v>
      </c>
      <c r="M4659" t="s">
        <v>6</v>
      </c>
    </row>
    <row r="4660" spans="1:13" ht="12.75" customHeight="1" x14ac:dyDescent="0.25">
      <c r="A4660" t="s">
        <v>6874</v>
      </c>
      <c r="B4660" t="s">
        <v>6744</v>
      </c>
      <c r="C4660" s="1">
        <v>42551</v>
      </c>
      <c r="D4660" s="2">
        <v>42552</v>
      </c>
      <c r="E4660" t="s">
        <v>107</v>
      </c>
      <c r="F4660" t="s">
        <v>1482</v>
      </c>
      <c r="G4660" t="s">
        <v>6875</v>
      </c>
      <c r="H4660" s="4">
        <v>10990.81</v>
      </c>
      <c r="I4660" s="4">
        <v>285.43</v>
      </c>
      <c r="J4660" s="4">
        <v>1714.26</v>
      </c>
      <c r="K4660" s="4">
        <v>9276.5499999999993</v>
      </c>
      <c r="L4660" s="2">
        <v>45291</v>
      </c>
      <c r="M4660" t="s">
        <v>6</v>
      </c>
    </row>
    <row r="4661" spans="1:13" ht="12.75" customHeight="1" x14ac:dyDescent="0.25">
      <c r="A4661" t="s">
        <v>6876</v>
      </c>
      <c r="B4661" t="s">
        <v>6747</v>
      </c>
      <c r="C4661" s="1">
        <v>42551</v>
      </c>
      <c r="D4661" s="2">
        <v>42552</v>
      </c>
      <c r="E4661" t="s">
        <v>107</v>
      </c>
      <c r="F4661" t="s">
        <v>1482</v>
      </c>
      <c r="G4661" t="s">
        <v>6875</v>
      </c>
      <c r="H4661" s="4">
        <v>1882.25</v>
      </c>
      <c r="I4661" s="4">
        <v>48.88</v>
      </c>
      <c r="J4661" s="4">
        <v>293.60000000000002</v>
      </c>
      <c r="K4661" s="4">
        <v>1588.65</v>
      </c>
      <c r="L4661" s="2">
        <v>45291</v>
      </c>
      <c r="M4661" t="s">
        <v>6</v>
      </c>
    </row>
    <row r="4662" spans="1:13" ht="12.75" customHeight="1" x14ac:dyDescent="0.25">
      <c r="A4662" t="s">
        <v>6877</v>
      </c>
      <c r="B4662" t="s">
        <v>6760</v>
      </c>
      <c r="C4662" s="1">
        <v>42551</v>
      </c>
      <c r="D4662" s="2">
        <v>42552</v>
      </c>
      <c r="E4662" t="s">
        <v>107</v>
      </c>
      <c r="F4662" t="s">
        <v>1482</v>
      </c>
      <c r="G4662" t="s">
        <v>6875</v>
      </c>
      <c r="H4662" s="4">
        <v>2087.59</v>
      </c>
      <c r="I4662" s="4">
        <v>54.22</v>
      </c>
      <c r="J4662" s="4">
        <v>325.60000000000002</v>
      </c>
      <c r="K4662" s="4">
        <v>1761.99</v>
      </c>
      <c r="L4662" s="2">
        <v>45291</v>
      </c>
      <c r="M4662" t="s">
        <v>6</v>
      </c>
    </row>
    <row r="4663" spans="1:13" ht="12.75" customHeight="1" x14ac:dyDescent="0.25">
      <c r="A4663" t="s">
        <v>6878</v>
      </c>
      <c r="B4663" t="s">
        <v>6879</v>
      </c>
      <c r="C4663" s="1">
        <v>42551</v>
      </c>
      <c r="D4663" s="2">
        <v>42552</v>
      </c>
      <c r="E4663" t="s">
        <v>107</v>
      </c>
      <c r="F4663" t="s">
        <v>1482</v>
      </c>
      <c r="G4663" t="s">
        <v>6875</v>
      </c>
      <c r="H4663" s="4">
        <v>31661.69</v>
      </c>
      <c r="I4663" s="4">
        <v>637.96</v>
      </c>
      <c r="J4663" s="4">
        <v>10928.04</v>
      </c>
      <c r="K4663" s="4">
        <v>20733.650000000001</v>
      </c>
      <c r="L4663" s="2">
        <v>45291</v>
      </c>
      <c r="M4663" t="s">
        <v>6</v>
      </c>
    </row>
    <row r="4664" spans="1:13" ht="12.75" customHeight="1" x14ac:dyDescent="0.25">
      <c r="A4664" t="s">
        <v>6880</v>
      </c>
      <c r="B4664" t="s">
        <v>6881</v>
      </c>
      <c r="C4664" s="1">
        <v>42551</v>
      </c>
      <c r="D4664" s="2">
        <v>42552</v>
      </c>
      <c r="E4664" t="s">
        <v>107</v>
      </c>
      <c r="F4664" t="s">
        <v>1482</v>
      </c>
      <c r="G4664" t="s">
        <v>6875</v>
      </c>
      <c r="H4664" s="4">
        <v>39692.74</v>
      </c>
      <c r="I4664" s="4">
        <v>1030.83</v>
      </c>
      <c r="J4664" s="4">
        <v>6190.92</v>
      </c>
      <c r="K4664" s="4">
        <v>33501.82</v>
      </c>
      <c r="L4664" s="2">
        <v>45291</v>
      </c>
      <c r="M4664" t="s">
        <v>6</v>
      </c>
    </row>
    <row r="4665" spans="1:13" ht="12.75" customHeight="1" x14ac:dyDescent="0.25">
      <c r="A4665" t="s">
        <v>6882</v>
      </c>
      <c r="B4665" t="s">
        <v>6744</v>
      </c>
      <c r="C4665" s="1">
        <v>42582</v>
      </c>
      <c r="D4665" s="2">
        <v>42583</v>
      </c>
      <c r="E4665" t="s">
        <v>107</v>
      </c>
      <c r="F4665" t="s">
        <v>1482</v>
      </c>
      <c r="G4665" t="s">
        <v>6883</v>
      </c>
      <c r="H4665" s="4">
        <v>15319.55</v>
      </c>
      <c r="I4665" s="4">
        <v>397.63</v>
      </c>
      <c r="J4665" s="4">
        <v>2363.63</v>
      </c>
      <c r="K4665" s="4">
        <v>12955.92</v>
      </c>
      <c r="L4665" s="2">
        <v>45291</v>
      </c>
      <c r="M4665" t="s">
        <v>6</v>
      </c>
    </row>
    <row r="4666" spans="1:13" ht="12.75" customHeight="1" x14ac:dyDescent="0.25">
      <c r="A4666" t="s">
        <v>6884</v>
      </c>
      <c r="B4666" t="s">
        <v>6747</v>
      </c>
      <c r="C4666" s="1">
        <v>42582</v>
      </c>
      <c r="D4666" s="2">
        <v>42583</v>
      </c>
      <c r="E4666" t="s">
        <v>107</v>
      </c>
      <c r="F4666" t="s">
        <v>1482</v>
      </c>
      <c r="G4666" t="s">
        <v>6883</v>
      </c>
      <c r="H4666" s="4">
        <v>4224.67</v>
      </c>
      <c r="I4666" s="4">
        <v>109.65</v>
      </c>
      <c r="J4666" s="4">
        <v>651.79999999999995</v>
      </c>
      <c r="K4666" s="4">
        <v>3572.87</v>
      </c>
      <c r="L4666" s="2">
        <v>45291</v>
      </c>
      <c r="M4666" t="s">
        <v>6</v>
      </c>
    </row>
    <row r="4667" spans="1:13" ht="12.75" customHeight="1" x14ac:dyDescent="0.25">
      <c r="A4667" t="s">
        <v>6885</v>
      </c>
      <c r="B4667" t="s">
        <v>6815</v>
      </c>
      <c r="C4667" s="1">
        <v>42582</v>
      </c>
      <c r="D4667" s="2">
        <v>42583</v>
      </c>
      <c r="E4667" t="s">
        <v>107</v>
      </c>
      <c r="F4667" t="s">
        <v>1482</v>
      </c>
      <c r="G4667" t="s">
        <v>6883</v>
      </c>
      <c r="H4667" s="4">
        <v>1810.8</v>
      </c>
      <c r="I4667" s="4">
        <v>47</v>
      </c>
      <c r="J4667" s="4">
        <v>279.41000000000003</v>
      </c>
      <c r="K4667" s="4">
        <v>1531.39</v>
      </c>
      <c r="L4667" s="2">
        <v>45291</v>
      </c>
      <c r="M4667" t="s">
        <v>6</v>
      </c>
    </row>
    <row r="4668" spans="1:13" ht="12.75" customHeight="1" x14ac:dyDescent="0.25">
      <c r="A4668" t="s">
        <v>6886</v>
      </c>
      <c r="B4668" t="s">
        <v>6744</v>
      </c>
      <c r="C4668" s="1">
        <v>42613</v>
      </c>
      <c r="D4668" s="2">
        <v>42614</v>
      </c>
      <c r="E4668" t="s">
        <v>107</v>
      </c>
      <c r="F4668" t="s">
        <v>1482</v>
      </c>
      <c r="G4668" t="s">
        <v>6887</v>
      </c>
      <c r="H4668" s="4">
        <v>12064.74</v>
      </c>
      <c r="I4668" s="4">
        <v>312.97000000000003</v>
      </c>
      <c r="J4668" s="4">
        <v>1841.2</v>
      </c>
      <c r="K4668" s="4">
        <v>10223.540000000001</v>
      </c>
      <c r="L4668" s="2">
        <v>45291</v>
      </c>
      <c r="M4668" t="s">
        <v>6</v>
      </c>
    </row>
    <row r="4669" spans="1:13" ht="12.75" customHeight="1" x14ac:dyDescent="0.25">
      <c r="A4669" t="s">
        <v>6888</v>
      </c>
      <c r="B4669" t="s">
        <v>6747</v>
      </c>
      <c r="C4669" s="1">
        <v>42613</v>
      </c>
      <c r="D4669" s="2">
        <v>42614</v>
      </c>
      <c r="E4669" t="s">
        <v>107</v>
      </c>
      <c r="F4669" t="s">
        <v>1482</v>
      </c>
      <c r="G4669" t="s">
        <v>6887</v>
      </c>
      <c r="H4669" s="4">
        <v>1982.34</v>
      </c>
      <c r="I4669" s="4">
        <v>51.42</v>
      </c>
      <c r="J4669" s="4">
        <v>302.54000000000002</v>
      </c>
      <c r="K4669" s="4">
        <v>1679.8</v>
      </c>
      <c r="L4669" s="2">
        <v>45291</v>
      </c>
      <c r="M4669" t="s">
        <v>6</v>
      </c>
    </row>
    <row r="4670" spans="1:13" ht="12.75" customHeight="1" x14ac:dyDescent="0.25">
      <c r="A4670" t="s">
        <v>6889</v>
      </c>
      <c r="B4670" t="s">
        <v>6815</v>
      </c>
      <c r="C4670" s="1">
        <v>42613</v>
      </c>
      <c r="D4670" s="2">
        <v>42614</v>
      </c>
      <c r="E4670" t="s">
        <v>107</v>
      </c>
      <c r="F4670" t="s">
        <v>1482</v>
      </c>
      <c r="G4670" t="s">
        <v>6887</v>
      </c>
      <c r="H4670" s="4">
        <v>1073.18</v>
      </c>
      <c r="I4670" s="4">
        <v>27.84</v>
      </c>
      <c r="J4670" s="4">
        <v>163.76</v>
      </c>
      <c r="K4670" s="4">
        <v>909.42</v>
      </c>
      <c r="L4670" s="2">
        <v>45291</v>
      </c>
      <c r="M4670" t="s">
        <v>6</v>
      </c>
    </row>
    <row r="4671" spans="1:13" ht="12.75" customHeight="1" x14ac:dyDescent="0.25">
      <c r="A4671" t="s">
        <v>6890</v>
      </c>
      <c r="B4671" t="s">
        <v>6744</v>
      </c>
      <c r="C4671" s="1">
        <v>42643</v>
      </c>
      <c r="D4671" s="2">
        <v>42644</v>
      </c>
      <c r="E4671" t="s">
        <v>107</v>
      </c>
      <c r="F4671" t="s">
        <v>1482</v>
      </c>
      <c r="G4671" t="s">
        <v>6891</v>
      </c>
      <c r="H4671" s="4">
        <v>11808.51</v>
      </c>
      <c r="I4671" s="4">
        <v>306.14999999999998</v>
      </c>
      <c r="J4671" s="4">
        <v>1782.21</v>
      </c>
      <c r="K4671" s="4">
        <v>10026.299999999999</v>
      </c>
      <c r="L4671" s="2">
        <v>45291</v>
      </c>
      <c r="M4671" t="s">
        <v>6</v>
      </c>
    </row>
    <row r="4672" spans="1:13" ht="12.75" customHeight="1" x14ac:dyDescent="0.25">
      <c r="A4672" t="s">
        <v>6892</v>
      </c>
      <c r="B4672" t="s">
        <v>6747</v>
      </c>
      <c r="C4672" s="1">
        <v>42643</v>
      </c>
      <c r="D4672" s="2">
        <v>42644</v>
      </c>
      <c r="E4672" t="s">
        <v>107</v>
      </c>
      <c r="F4672" t="s">
        <v>1482</v>
      </c>
      <c r="G4672" t="s">
        <v>6891</v>
      </c>
      <c r="H4672" s="4">
        <v>789.73</v>
      </c>
      <c r="I4672" s="4">
        <v>20.47</v>
      </c>
      <c r="J4672" s="4">
        <v>119.22</v>
      </c>
      <c r="K4672" s="4">
        <v>670.51</v>
      </c>
      <c r="L4672" s="2">
        <v>45291</v>
      </c>
      <c r="M4672" t="s">
        <v>6</v>
      </c>
    </row>
    <row r="4673" spans="1:13" ht="12.75" customHeight="1" x14ac:dyDescent="0.25">
      <c r="A4673" t="s">
        <v>6893</v>
      </c>
      <c r="B4673" t="s">
        <v>6760</v>
      </c>
      <c r="C4673" s="1">
        <v>42643</v>
      </c>
      <c r="D4673" s="2">
        <v>42644</v>
      </c>
      <c r="E4673" t="s">
        <v>107</v>
      </c>
      <c r="F4673" t="s">
        <v>1482</v>
      </c>
      <c r="G4673" t="s">
        <v>6891</v>
      </c>
      <c r="H4673" s="4">
        <v>2233.3200000000002</v>
      </c>
      <c r="I4673" s="4">
        <v>57.9</v>
      </c>
      <c r="J4673" s="4">
        <v>337.09</v>
      </c>
      <c r="K4673" s="4">
        <v>1896.23</v>
      </c>
      <c r="L4673" s="2">
        <v>45291</v>
      </c>
      <c r="M4673" t="s">
        <v>6</v>
      </c>
    </row>
    <row r="4674" spans="1:13" ht="12.75" customHeight="1" x14ac:dyDescent="0.25">
      <c r="A4674" t="s">
        <v>6894</v>
      </c>
      <c r="B4674" t="s">
        <v>6895</v>
      </c>
      <c r="C4674" s="1">
        <v>42643</v>
      </c>
      <c r="D4674" s="2">
        <v>42644</v>
      </c>
      <c r="E4674" t="s">
        <v>107</v>
      </c>
      <c r="F4674" t="s">
        <v>1482</v>
      </c>
      <c r="G4674" t="s">
        <v>6891</v>
      </c>
      <c r="H4674" s="4">
        <v>2813.88</v>
      </c>
      <c r="I4674" s="4">
        <v>72.95</v>
      </c>
      <c r="J4674" s="4">
        <v>424.7</v>
      </c>
      <c r="K4674" s="4">
        <v>2389.1799999999998</v>
      </c>
      <c r="L4674" s="2">
        <v>45291</v>
      </c>
      <c r="M4674" t="s">
        <v>6</v>
      </c>
    </row>
    <row r="4675" spans="1:13" ht="12.75" customHeight="1" x14ac:dyDescent="0.25">
      <c r="A4675" t="s">
        <v>6896</v>
      </c>
      <c r="B4675" t="s">
        <v>6810</v>
      </c>
      <c r="C4675" s="1">
        <v>42643</v>
      </c>
      <c r="D4675" s="2">
        <v>42644</v>
      </c>
      <c r="E4675" t="s">
        <v>107</v>
      </c>
      <c r="F4675" t="s">
        <v>1482</v>
      </c>
      <c r="G4675" t="s">
        <v>6891</v>
      </c>
      <c r="H4675" s="4">
        <v>39717.54</v>
      </c>
      <c r="I4675" s="4">
        <v>1029.71</v>
      </c>
      <c r="J4675" s="4">
        <v>5994.4</v>
      </c>
      <c r="K4675" s="4">
        <v>33723.14</v>
      </c>
      <c r="L4675" s="2">
        <v>45291</v>
      </c>
      <c r="M4675" t="s">
        <v>6</v>
      </c>
    </row>
    <row r="4676" spans="1:13" ht="12.75" customHeight="1" x14ac:dyDescent="0.25">
      <c r="A4676" t="s">
        <v>6897</v>
      </c>
      <c r="B4676" t="s">
        <v>6744</v>
      </c>
      <c r="C4676" s="1">
        <v>42674</v>
      </c>
      <c r="D4676" s="2">
        <v>42675</v>
      </c>
      <c r="E4676" t="s">
        <v>107</v>
      </c>
      <c r="F4676" t="s">
        <v>1482</v>
      </c>
      <c r="G4676" t="s">
        <v>6898</v>
      </c>
      <c r="H4676" s="4">
        <v>14898.74</v>
      </c>
      <c r="I4676" s="4">
        <v>386.05</v>
      </c>
      <c r="J4676" s="4">
        <v>2223.59</v>
      </c>
      <c r="K4676" s="4">
        <v>12675.15</v>
      </c>
      <c r="L4676" s="2">
        <v>45291</v>
      </c>
      <c r="M4676" t="s">
        <v>6</v>
      </c>
    </row>
    <row r="4677" spans="1:13" ht="12.75" customHeight="1" x14ac:dyDescent="0.25">
      <c r="A4677" t="s">
        <v>6899</v>
      </c>
      <c r="B4677" t="s">
        <v>6747</v>
      </c>
      <c r="C4677" s="1">
        <v>42674</v>
      </c>
      <c r="D4677" s="2">
        <v>42675</v>
      </c>
      <c r="E4677" t="s">
        <v>107</v>
      </c>
      <c r="F4677" t="s">
        <v>1482</v>
      </c>
      <c r="G4677" t="s">
        <v>6898</v>
      </c>
      <c r="H4677" s="4">
        <v>3081.91</v>
      </c>
      <c r="I4677" s="4">
        <v>79.86</v>
      </c>
      <c r="J4677" s="4">
        <v>459.97</v>
      </c>
      <c r="K4677" s="4">
        <v>2621.94</v>
      </c>
      <c r="L4677" s="2">
        <v>45291</v>
      </c>
      <c r="M4677" t="s">
        <v>6</v>
      </c>
    </row>
    <row r="4678" spans="1:13" ht="12.75" customHeight="1" x14ac:dyDescent="0.25">
      <c r="A4678" t="s">
        <v>6900</v>
      </c>
      <c r="B4678" t="s">
        <v>6744</v>
      </c>
      <c r="C4678" s="1">
        <v>42704</v>
      </c>
      <c r="D4678" s="2">
        <v>42705</v>
      </c>
      <c r="E4678" t="s">
        <v>107</v>
      </c>
      <c r="F4678" t="s">
        <v>1482</v>
      </c>
      <c r="G4678" t="s">
        <v>974</v>
      </c>
      <c r="H4678" s="4">
        <v>12733.43</v>
      </c>
      <c r="I4678" s="4">
        <v>329.76</v>
      </c>
      <c r="J4678" s="4">
        <v>1879</v>
      </c>
      <c r="K4678" s="4">
        <v>10854.43</v>
      </c>
      <c r="L4678" s="2">
        <v>45291</v>
      </c>
      <c r="M4678" t="s">
        <v>6</v>
      </c>
    </row>
    <row r="4679" spans="1:13" ht="12.75" customHeight="1" x14ac:dyDescent="0.25">
      <c r="A4679" t="s">
        <v>6901</v>
      </c>
      <c r="B4679" t="s">
        <v>6747</v>
      </c>
      <c r="C4679" s="1">
        <v>42704</v>
      </c>
      <c r="D4679" s="2">
        <v>42705</v>
      </c>
      <c r="E4679" t="s">
        <v>107</v>
      </c>
      <c r="F4679" t="s">
        <v>1482</v>
      </c>
      <c r="G4679" t="s">
        <v>974</v>
      </c>
      <c r="H4679" s="4">
        <v>2358.69</v>
      </c>
      <c r="I4679" s="4">
        <v>61.08</v>
      </c>
      <c r="J4679" s="4">
        <v>348.03</v>
      </c>
      <c r="K4679" s="4">
        <v>2010.66</v>
      </c>
      <c r="L4679" s="2">
        <v>45291</v>
      </c>
      <c r="M4679" t="s">
        <v>6</v>
      </c>
    </row>
    <row r="4680" spans="1:13" ht="12.75" customHeight="1" x14ac:dyDescent="0.25">
      <c r="A4680" t="s">
        <v>6902</v>
      </c>
      <c r="B4680" t="s">
        <v>6744</v>
      </c>
      <c r="C4680" s="1">
        <v>42735</v>
      </c>
      <c r="D4680" s="2">
        <v>42736</v>
      </c>
      <c r="E4680" t="s">
        <v>107</v>
      </c>
      <c r="F4680" t="s">
        <v>1482</v>
      </c>
      <c r="G4680" t="s">
        <v>1029</v>
      </c>
      <c r="H4680" s="4">
        <v>7796.22</v>
      </c>
      <c r="I4680" s="4">
        <v>201.78</v>
      </c>
      <c r="J4680" s="4">
        <v>1137.3599999999999</v>
      </c>
      <c r="K4680" s="4">
        <v>6658.86</v>
      </c>
      <c r="L4680" s="2">
        <v>45291</v>
      </c>
      <c r="M4680" t="s">
        <v>6</v>
      </c>
    </row>
    <row r="4681" spans="1:13" ht="12.75" customHeight="1" x14ac:dyDescent="0.25">
      <c r="A4681" t="s">
        <v>6903</v>
      </c>
      <c r="B4681" t="s">
        <v>6747</v>
      </c>
      <c r="C4681" s="1">
        <v>42735</v>
      </c>
      <c r="D4681" s="2">
        <v>42736</v>
      </c>
      <c r="E4681" t="s">
        <v>107</v>
      </c>
      <c r="F4681" t="s">
        <v>1482</v>
      </c>
      <c r="G4681" t="s">
        <v>1029</v>
      </c>
      <c r="H4681" s="4">
        <v>2408.62</v>
      </c>
      <c r="I4681" s="4">
        <v>62.34</v>
      </c>
      <c r="J4681" s="4">
        <v>351.36</v>
      </c>
      <c r="K4681" s="4">
        <v>2057.2600000000002</v>
      </c>
      <c r="L4681" s="2">
        <v>45291</v>
      </c>
      <c r="M4681" t="s">
        <v>6</v>
      </c>
    </row>
    <row r="4682" spans="1:13" ht="12.75" customHeight="1" x14ac:dyDescent="0.25">
      <c r="A4682" t="s">
        <v>6904</v>
      </c>
      <c r="B4682" t="s">
        <v>6905</v>
      </c>
      <c r="C4682" s="1">
        <v>42735</v>
      </c>
      <c r="D4682" s="2">
        <v>42736</v>
      </c>
      <c r="E4682" t="s">
        <v>107</v>
      </c>
      <c r="F4682" t="s">
        <v>1482</v>
      </c>
      <c r="G4682" t="s">
        <v>1029</v>
      </c>
      <c r="H4682" s="4">
        <v>21451.8</v>
      </c>
      <c r="I4682" s="4">
        <v>555.22</v>
      </c>
      <c r="J4682" s="4">
        <v>3129.46</v>
      </c>
      <c r="K4682" s="4">
        <v>18322.34</v>
      </c>
      <c r="L4682" s="2">
        <v>45291</v>
      </c>
      <c r="M4682" t="s">
        <v>6</v>
      </c>
    </row>
    <row r="4683" spans="1:13" ht="12.75" customHeight="1" x14ac:dyDescent="0.25">
      <c r="A4683" t="s">
        <v>6906</v>
      </c>
      <c r="B4683" t="s">
        <v>6907</v>
      </c>
      <c r="C4683" s="1">
        <v>42735</v>
      </c>
      <c r="D4683" s="2">
        <v>42736</v>
      </c>
      <c r="E4683" t="s">
        <v>107</v>
      </c>
      <c r="F4683" t="s">
        <v>1482</v>
      </c>
      <c r="G4683" t="s">
        <v>1029</v>
      </c>
      <c r="H4683" s="4">
        <v>61497.63</v>
      </c>
      <c r="I4683" s="4">
        <v>1591.7</v>
      </c>
      <c r="J4683" s="4">
        <v>8971.4</v>
      </c>
      <c r="K4683" s="4">
        <v>52526.23</v>
      </c>
      <c r="L4683" s="2">
        <v>45291</v>
      </c>
      <c r="M4683" t="s">
        <v>6</v>
      </c>
    </row>
    <row r="4684" spans="1:13" ht="12.75" customHeight="1" x14ac:dyDescent="0.25">
      <c r="A4684" t="s">
        <v>6908</v>
      </c>
      <c r="B4684" t="s">
        <v>6909</v>
      </c>
      <c r="C4684" s="1">
        <v>42735</v>
      </c>
      <c r="D4684" s="2">
        <v>42767</v>
      </c>
      <c r="E4684" t="s">
        <v>107</v>
      </c>
      <c r="F4684" t="s">
        <v>1482</v>
      </c>
      <c r="G4684" t="s">
        <v>6910</v>
      </c>
      <c r="H4684" s="4">
        <v>1953.4</v>
      </c>
      <c r="I4684" s="4">
        <v>50.53</v>
      </c>
      <c r="J4684" s="4">
        <v>281.69</v>
      </c>
      <c r="K4684" s="4">
        <v>1671.71</v>
      </c>
      <c r="L4684" s="2">
        <v>45291</v>
      </c>
      <c r="M4684" t="s">
        <v>6</v>
      </c>
    </row>
    <row r="4685" spans="1:13" ht="12.75" customHeight="1" x14ac:dyDescent="0.25">
      <c r="A4685" t="s">
        <v>6911</v>
      </c>
      <c r="B4685" t="s">
        <v>6912</v>
      </c>
      <c r="C4685" s="1">
        <v>42735</v>
      </c>
      <c r="D4685" s="2">
        <v>42767</v>
      </c>
      <c r="E4685" t="s">
        <v>107</v>
      </c>
      <c r="F4685" t="s">
        <v>1482</v>
      </c>
      <c r="G4685" t="s">
        <v>6910</v>
      </c>
      <c r="H4685" s="4">
        <v>110.25</v>
      </c>
      <c r="I4685" s="4">
        <v>2.85</v>
      </c>
      <c r="J4685" s="4">
        <v>15.92</v>
      </c>
      <c r="K4685" s="4">
        <v>94.33</v>
      </c>
      <c r="L4685" s="2">
        <v>45291</v>
      </c>
      <c r="M4685" t="s">
        <v>6</v>
      </c>
    </row>
    <row r="4686" spans="1:13" ht="12.75" customHeight="1" x14ac:dyDescent="0.25">
      <c r="A4686" t="s">
        <v>6913</v>
      </c>
      <c r="B4686" t="s">
        <v>6744</v>
      </c>
      <c r="C4686" s="1">
        <v>42766</v>
      </c>
      <c r="D4686" s="2">
        <v>42767</v>
      </c>
      <c r="E4686" t="s">
        <v>107</v>
      </c>
      <c r="F4686" t="s">
        <v>1482</v>
      </c>
      <c r="G4686" t="s">
        <v>6910</v>
      </c>
      <c r="H4686" s="4">
        <v>10452.23</v>
      </c>
      <c r="I4686" s="4">
        <v>270.38</v>
      </c>
      <c r="J4686" s="4">
        <v>1507.26</v>
      </c>
      <c r="K4686" s="4">
        <v>8944.9699999999993</v>
      </c>
      <c r="L4686" s="2">
        <v>45291</v>
      </c>
      <c r="M4686" t="s">
        <v>6</v>
      </c>
    </row>
    <row r="4687" spans="1:13" ht="12.75" customHeight="1" x14ac:dyDescent="0.25">
      <c r="A4687" t="s">
        <v>6914</v>
      </c>
      <c r="B4687" t="s">
        <v>6747</v>
      </c>
      <c r="C4687" s="1">
        <v>42766</v>
      </c>
      <c r="D4687" s="2">
        <v>42767</v>
      </c>
      <c r="E4687" t="s">
        <v>107</v>
      </c>
      <c r="F4687" t="s">
        <v>1482</v>
      </c>
      <c r="G4687" t="s">
        <v>6910</v>
      </c>
      <c r="H4687" s="4">
        <v>844.52</v>
      </c>
      <c r="I4687" s="4">
        <v>21.85</v>
      </c>
      <c r="J4687" s="4">
        <v>121.78</v>
      </c>
      <c r="K4687" s="4">
        <v>722.74</v>
      </c>
      <c r="L4687" s="2">
        <v>45291</v>
      </c>
      <c r="M4687" t="s">
        <v>6</v>
      </c>
    </row>
    <row r="4688" spans="1:13" ht="12.75" customHeight="1" x14ac:dyDescent="0.25">
      <c r="A4688" t="s">
        <v>6915</v>
      </c>
      <c r="B4688" t="s">
        <v>6744</v>
      </c>
      <c r="C4688" s="1">
        <v>42794</v>
      </c>
      <c r="D4688" s="2">
        <v>42795</v>
      </c>
      <c r="E4688" t="s">
        <v>107</v>
      </c>
      <c r="F4688" t="s">
        <v>1482</v>
      </c>
      <c r="G4688" t="s">
        <v>6916</v>
      </c>
      <c r="H4688" s="4">
        <v>6859.47</v>
      </c>
      <c r="I4688" s="4">
        <v>177.34</v>
      </c>
      <c r="J4688" s="4">
        <v>977.62</v>
      </c>
      <c r="K4688" s="4">
        <v>5881.85</v>
      </c>
      <c r="L4688" s="2">
        <v>45291</v>
      </c>
      <c r="M4688" t="s">
        <v>6</v>
      </c>
    </row>
    <row r="4689" spans="1:13" ht="12.75" customHeight="1" x14ac:dyDescent="0.25">
      <c r="A4689" t="s">
        <v>6917</v>
      </c>
      <c r="B4689" t="s">
        <v>6747</v>
      </c>
      <c r="C4689" s="1">
        <v>42794</v>
      </c>
      <c r="D4689" s="2">
        <v>42795</v>
      </c>
      <c r="E4689" t="s">
        <v>107</v>
      </c>
      <c r="F4689" t="s">
        <v>1482</v>
      </c>
      <c r="G4689" t="s">
        <v>6916</v>
      </c>
      <c r="H4689" s="4">
        <v>2395.42</v>
      </c>
      <c r="I4689" s="4">
        <v>61.93</v>
      </c>
      <c r="J4689" s="4">
        <v>341.4</v>
      </c>
      <c r="K4689" s="4">
        <v>2054.02</v>
      </c>
      <c r="L4689" s="2">
        <v>45291</v>
      </c>
      <c r="M4689" t="s">
        <v>6</v>
      </c>
    </row>
    <row r="4690" spans="1:13" ht="12.75" customHeight="1" x14ac:dyDescent="0.25">
      <c r="A4690" t="s">
        <v>6918</v>
      </c>
      <c r="B4690" t="s">
        <v>6744</v>
      </c>
      <c r="C4690" s="1">
        <v>42825</v>
      </c>
      <c r="D4690" s="2">
        <v>42826</v>
      </c>
      <c r="E4690" t="s">
        <v>107</v>
      </c>
      <c r="F4690" t="s">
        <v>1482</v>
      </c>
      <c r="G4690" t="s">
        <v>6919</v>
      </c>
      <c r="H4690" s="4">
        <v>12368.81</v>
      </c>
      <c r="I4690" s="4">
        <v>319.60000000000002</v>
      </c>
      <c r="J4690" s="4">
        <v>1742.03</v>
      </c>
      <c r="K4690" s="4">
        <v>10626.78</v>
      </c>
      <c r="L4690" s="2">
        <v>45291</v>
      </c>
      <c r="M4690" t="s">
        <v>6</v>
      </c>
    </row>
    <row r="4691" spans="1:13" ht="12.75" customHeight="1" x14ac:dyDescent="0.25">
      <c r="A4691" t="s">
        <v>6920</v>
      </c>
      <c r="B4691" t="s">
        <v>6747</v>
      </c>
      <c r="C4691" s="1">
        <v>42825</v>
      </c>
      <c r="D4691" s="2">
        <v>42826</v>
      </c>
      <c r="E4691" t="s">
        <v>107</v>
      </c>
      <c r="F4691" t="s">
        <v>1482</v>
      </c>
      <c r="G4691" t="s">
        <v>6919</v>
      </c>
      <c r="H4691" s="4">
        <v>4098.97</v>
      </c>
      <c r="I4691" s="4">
        <v>105.92</v>
      </c>
      <c r="J4691" s="4">
        <v>577.30999999999995</v>
      </c>
      <c r="K4691" s="4">
        <v>3521.66</v>
      </c>
      <c r="L4691" s="2">
        <v>45291</v>
      </c>
      <c r="M4691" t="s">
        <v>6</v>
      </c>
    </row>
    <row r="4692" spans="1:13" ht="12.75" customHeight="1" x14ac:dyDescent="0.25">
      <c r="A4692" t="s">
        <v>6921</v>
      </c>
      <c r="B4692" t="s">
        <v>6922</v>
      </c>
      <c r="C4692" s="1">
        <v>42826</v>
      </c>
      <c r="D4692" s="2">
        <v>42826</v>
      </c>
      <c r="E4692" t="s">
        <v>107</v>
      </c>
      <c r="F4692" t="s">
        <v>1482</v>
      </c>
      <c r="G4692" t="s">
        <v>6919</v>
      </c>
      <c r="H4692" s="4">
        <v>17976.66</v>
      </c>
      <c r="I4692" s="4">
        <v>464.51</v>
      </c>
      <c r="J4692" s="4">
        <v>2531.81</v>
      </c>
      <c r="K4692" s="4">
        <v>15444.85</v>
      </c>
      <c r="L4692" s="2">
        <v>45291</v>
      </c>
      <c r="M4692" t="s">
        <v>6</v>
      </c>
    </row>
    <row r="4693" spans="1:13" ht="12.75" customHeight="1" x14ac:dyDescent="0.25">
      <c r="A4693" t="s">
        <v>6923</v>
      </c>
      <c r="B4693" t="s">
        <v>6835</v>
      </c>
      <c r="C4693" s="1">
        <v>42826</v>
      </c>
      <c r="D4693" s="2">
        <v>42826</v>
      </c>
      <c r="E4693" t="s">
        <v>107</v>
      </c>
      <c r="F4693" t="s">
        <v>1482</v>
      </c>
      <c r="G4693" t="s">
        <v>6919</v>
      </c>
      <c r="H4693" s="4">
        <v>26648.799999999999</v>
      </c>
      <c r="I4693" s="4">
        <v>688.59</v>
      </c>
      <c r="J4693" s="4">
        <v>3753.22</v>
      </c>
      <c r="K4693" s="4">
        <v>22895.58</v>
      </c>
      <c r="L4693" s="2">
        <v>45291</v>
      </c>
      <c r="M4693" t="s">
        <v>6</v>
      </c>
    </row>
    <row r="4694" spans="1:13" ht="12.75" customHeight="1" x14ac:dyDescent="0.25">
      <c r="A4694" t="s">
        <v>6924</v>
      </c>
      <c r="B4694" t="s">
        <v>6744</v>
      </c>
      <c r="C4694" s="1">
        <v>42855</v>
      </c>
      <c r="D4694" s="2">
        <v>42856</v>
      </c>
      <c r="E4694" t="s">
        <v>107</v>
      </c>
      <c r="F4694" t="s">
        <v>1482</v>
      </c>
      <c r="G4694" t="s">
        <v>6472</v>
      </c>
      <c r="H4694" s="4">
        <v>9532.89</v>
      </c>
      <c r="I4694" s="4">
        <v>246.19</v>
      </c>
      <c r="J4694" s="4">
        <v>1326.6</v>
      </c>
      <c r="K4694" s="4">
        <v>8206.2900000000009</v>
      </c>
      <c r="L4694" s="2">
        <v>45291</v>
      </c>
      <c r="M4694" t="s">
        <v>6</v>
      </c>
    </row>
    <row r="4695" spans="1:13" ht="12.75" customHeight="1" x14ac:dyDescent="0.25">
      <c r="A4695" t="s">
        <v>6925</v>
      </c>
      <c r="B4695" t="s">
        <v>6747</v>
      </c>
      <c r="C4695" s="1">
        <v>42855</v>
      </c>
      <c r="D4695" s="2">
        <v>42856</v>
      </c>
      <c r="E4695" t="s">
        <v>107</v>
      </c>
      <c r="F4695" t="s">
        <v>1482</v>
      </c>
      <c r="G4695" t="s">
        <v>6472</v>
      </c>
      <c r="H4695" s="4">
        <v>1336.53</v>
      </c>
      <c r="I4695" s="4">
        <v>34.520000000000003</v>
      </c>
      <c r="J4695" s="4">
        <v>185.99</v>
      </c>
      <c r="K4695" s="4">
        <v>1150.54</v>
      </c>
      <c r="L4695" s="2">
        <v>45291</v>
      </c>
      <c r="M4695" t="s">
        <v>6</v>
      </c>
    </row>
    <row r="4696" spans="1:13" ht="12.75" customHeight="1" x14ac:dyDescent="0.25">
      <c r="A4696" t="s">
        <v>6926</v>
      </c>
      <c r="B4696" t="s">
        <v>6760</v>
      </c>
      <c r="C4696" s="1">
        <v>42855</v>
      </c>
      <c r="D4696" s="2">
        <v>42856</v>
      </c>
      <c r="E4696" t="s">
        <v>107</v>
      </c>
      <c r="F4696" t="s">
        <v>1482</v>
      </c>
      <c r="G4696" t="s">
        <v>6472</v>
      </c>
      <c r="H4696" s="4">
        <v>4553.5600000000004</v>
      </c>
      <c r="I4696" s="4">
        <v>117.6</v>
      </c>
      <c r="J4696" s="4">
        <v>633.66999999999996</v>
      </c>
      <c r="K4696" s="4">
        <v>3919.89</v>
      </c>
      <c r="L4696" s="2">
        <v>45291</v>
      </c>
      <c r="M4696" t="s">
        <v>6</v>
      </c>
    </row>
    <row r="4697" spans="1:13" ht="12.75" customHeight="1" x14ac:dyDescent="0.25">
      <c r="A4697" t="s">
        <v>6927</v>
      </c>
      <c r="B4697" t="s">
        <v>6744</v>
      </c>
      <c r="C4697" s="1">
        <v>42886</v>
      </c>
      <c r="D4697" s="2">
        <v>42887</v>
      </c>
      <c r="E4697" t="s">
        <v>107</v>
      </c>
      <c r="F4697" t="s">
        <v>1482</v>
      </c>
      <c r="G4697" t="s">
        <v>1034</v>
      </c>
      <c r="H4697" s="4">
        <v>17698.54</v>
      </c>
      <c r="I4697" s="4">
        <v>456.82</v>
      </c>
      <c r="J4697" s="4">
        <v>2433.15</v>
      </c>
      <c r="K4697" s="4">
        <v>15265.39</v>
      </c>
      <c r="L4697" s="2">
        <v>45291</v>
      </c>
      <c r="M4697" t="s">
        <v>6</v>
      </c>
    </row>
    <row r="4698" spans="1:13" ht="12.75" customHeight="1" x14ac:dyDescent="0.25">
      <c r="A4698" t="s">
        <v>6928</v>
      </c>
      <c r="B4698" t="s">
        <v>6747</v>
      </c>
      <c r="C4698" s="1">
        <v>42886</v>
      </c>
      <c r="D4698" s="2">
        <v>42887</v>
      </c>
      <c r="E4698" t="s">
        <v>107</v>
      </c>
      <c r="F4698" t="s">
        <v>1482</v>
      </c>
      <c r="G4698" t="s">
        <v>1034</v>
      </c>
      <c r="H4698" s="4">
        <v>1741.61</v>
      </c>
      <c r="I4698" s="4">
        <v>44.95</v>
      </c>
      <c r="J4698" s="4">
        <v>239.42</v>
      </c>
      <c r="K4698" s="4">
        <v>1502.19</v>
      </c>
      <c r="L4698" s="2">
        <v>45291</v>
      </c>
      <c r="M4698" t="s">
        <v>6</v>
      </c>
    </row>
    <row r="4699" spans="1:13" ht="12.75" customHeight="1" x14ac:dyDescent="0.25">
      <c r="A4699" t="s">
        <v>6929</v>
      </c>
      <c r="B4699" t="s">
        <v>6760</v>
      </c>
      <c r="C4699" s="1">
        <v>42886</v>
      </c>
      <c r="D4699" s="2">
        <v>42887</v>
      </c>
      <c r="E4699" t="s">
        <v>107</v>
      </c>
      <c r="F4699" t="s">
        <v>1482</v>
      </c>
      <c r="G4699" t="s">
        <v>1034</v>
      </c>
      <c r="H4699" s="4">
        <v>3738.22</v>
      </c>
      <c r="I4699" s="4">
        <v>96.49</v>
      </c>
      <c r="J4699" s="4">
        <v>513.95000000000005</v>
      </c>
      <c r="K4699" s="4">
        <v>3224.27</v>
      </c>
      <c r="L4699" s="2">
        <v>45291</v>
      </c>
      <c r="M4699" t="s">
        <v>6</v>
      </c>
    </row>
    <row r="4700" spans="1:13" ht="12.75" customHeight="1" x14ac:dyDescent="0.25">
      <c r="A4700" t="s">
        <v>6930</v>
      </c>
      <c r="B4700" t="s">
        <v>6744</v>
      </c>
      <c r="C4700" s="1">
        <v>42916</v>
      </c>
      <c r="D4700" s="2">
        <v>42917</v>
      </c>
      <c r="E4700" t="s">
        <v>107</v>
      </c>
      <c r="F4700" t="s">
        <v>1482</v>
      </c>
      <c r="G4700" t="s">
        <v>272</v>
      </c>
      <c r="H4700" s="4">
        <v>13997</v>
      </c>
      <c r="I4700" s="4">
        <v>361.08</v>
      </c>
      <c r="J4700" s="4">
        <v>1900.75</v>
      </c>
      <c r="K4700" s="4">
        <v>12096.25</v>
      </c>
      <c r="L4700" s="2">
        <v>45291</v>
      </c>
      <c r="M4700" t="s">
        <v>6</v>
      </c>
    </row>
    <row r="4701" spans="1:13" ht="12.75" customHeight="1" x14ac:dyDescent="0.25">
      <c r="A4701" t="s">
        <v>6931</v>
      </c>
      <c r="B4701" t="s">
        <v>6747</v>
      </c>
      <c r="C4701" s="1">
        <v>42916</v>
      </c>
      <c r="D4701" s="2">
        <v>42917</v>
      </c>
      <c r="E4701" t="s">
        <v>107</v>
      </c>
      <c r="F4701" t="s">
        <v>1482</v>
      </c>
      <c r="G4701" t="s">
        <v>272</v>
      </c>
      <c r="H4701" s="4">
        <v>2165.16</v>
      </c>
      <c r="I4701" s="4">
        <v>55.86</v>
      </c>
      <c r="J4701" s="4">
        <v>294.01</v>
      </c>
      <c r="K4701" s="4">
        <v>1871.15</v>
      </c>
      <c r="L4701" s="2">
        <v>45291</v>
      </c>
      <c r="M4701" t="s">
        <v>6</v>
      </c>
    </row>
    <row r="4702" spans="1:13" ht="12.75" customHeight="1" x14ac:dyDescent="0.25">
      <c r="A4702" t="s">
        <v>6932</v>
      </c>
      <c r="B4702" t="s">
        <v>6760</v>
      </c>
      <c r="C4702" s="1">
        <v>42916</v>
      </c>
      <c r="D4702" s="2">
        <v>42917</v>
      </c>
      <c r="E4702" t="s">
        <v>107</v>
      </c>
      <c r="F4702" t="s">
        <v>1482</v>
      </c>
      <c r="G4702" t="s">
        <v>272</v>
      </c>
      <c r="H4702" s="4">
        <v>1839.97</v>
      </c>
      <c r="I4702" s="4">
        <v>47.47</v>
      </c>
      <c r="J4702" s="4">
        <v>249.87</v>
      </c>
      <c r="K4702" s="4">
        <v>1590.1</v>
      </c>
      <c r="L4702" s="2">
        <v>45291</v>
      </c>
      <c r="M4702" t="s">
        <v>6</v>
      </c>
    </row>
    <row r="4703" spans="1:13" ht="12.75" customHeight="1" x14ac:dyDescent="0.25">
      <c r="A4703" t="s">
        <v>6933</v>
      </c>
      <c r="B4703" t="s">
        <v>6934</v>
      </c>
      <c r="C4703" s="1">
        <v>42917</v>
      </c>
      <c r="D4703" s="2">
        <v>42917</v>
      </c>
      <c r="E4703" t="s">
        <v>107</v>
      </c>
      <c r="F4703" t="s">
        <v>1482</v>
      </c>
      <c r="G4703" t="s">
        <v>272</v>
      </c>
      <c r="H4703" s="4">
        <v>14518.16</v>
      </c>
      <c r="I4703" s="4">
        <v>305.08999999999997</v>
      </c>
      <c r="J4703" s="4">
        <v>4297.59</v>
      </c>
      <c r="K4703" s="4">
        <v>10220.57</v>
      </c>
      <c r="L4703" s="2">
        <v>45291</v>
      </c>
      <c r="M4703" t="s">
        <v>6</v>
      </c>
    </row>
    <row r="4704" spans="1:13" ht="12.75" customHeight="1" x14ac:dyDescent="0.25">
      <c r="A4704" t="s">
        <v>6935</v>
      </c>
      <c r="B4704" t="s">
        <v>6810</v>
      </c>
      <c r="C4704" s="1">
        <v>42917</v>
      </c>
      <c r="D4704" s="2">
        <v>42917</v>
      </c>
      <c r="E4704" t="s">
        <v>107</v>
      </c>
      <c r="F4704" t="s">
        <v>1482</v>
      </c>
      <c r="G4704" t="s">
        <v>272</v>
      </c>
      <c r="H4704" s="4">
        <v>27202.9</v>
      </c>
      <c r="I4704" s="4">
        <v>571.66</v>
      </c>
      <c r="J4704" s="4">
        <v>8052.48</v>
      </c>
      <c r="K4704" s="4">
        <v>19150.419999999998</v>
      </c>
      <c r="L4704" s="2">
        <v>45291</v>
      </c>
      <c r="M4704" t="s">
        <v>6</v>
      </c>
    </row>
    <row r="4705" spans="1:13" ht="12.75" customHeight="1" x14ac:dyDescent="0.25">
      <c r="A4705" t="s">
        <v>6936</v>
      </c>
      <c r="B4705" t="s">
        <v>6744</v>
      </c>
      <c r="C4705" s="1">
        <v>42947</v>
      </c>
      <c r="D4705" s="2">
        <v>42948</v>
      </c>
      <c r="E4705" t="s">
        <v>107</v>
      </c>
      <c r="F4705" t="s">
        <v>1482</v>
      </c>
      <c r="G4705" t="s">
        <v>6937</v>
      </c>
      <c r="H4705" s="4">
        <v>18774.580000000002</v>
      </c>
      <c r="I4705" s="4">
        <v>484.07</v>
      </c>
      <c r="J4705" s="4">
        <v>2517.98</v>
      </c>
      <c r="K4705" s="4">
        <v>16256.6</v>
      </c>
      <c r="L4705" s="2">
        <v>45291</v>
      </c>
      <c r="M4705" t="s">
        <v>6</v>
      </c>
    </row>
    <row r="4706" spans="1:13" ht="12.75" customHeight="1" x14ac:dyDescent="0.25">
      <c r="A4706" t="s">
        <v>6938</v>
      </c>
      <c r="B4706" t="s">
        <v>6747</v>
      </c>
      <c r="C4706" s="1">
        <v>42947</v>
      </c>
      <c r="D4706" s="2">
        <v>42948</v>
      </c>
      <c r="E4706" t="s">
        <v>107</v>
      </c>
      <c r="F4706" t="s">
        <v>1482</v>
      </c>
      <c r="G4706" t="s">
        <v>6937</v>
      </c>
      <c r="H4706" s="4">
        <v>1027.03</v>
      </c>
      <c r="I4706" s="4">
        <v>26.48</v>
      </c>
      <c r="J4706" s="4">
        <v>137.74</v>
      </c>
      <c r="K4706" s="4">
        <v>889.29</v>
      </c>
      <c r="L4706" s="2">
        <v>45291</v>
      </c>
      <c r="M4706" t="s">
        <v>6</v>
      </c>
    </row>
    <row r="4707" spans="1:13" ht="12.75" customHeight="1" x14ac:dyDescent="0.25">
      <c r="A4707" t="s">
        <v>6939</v>
      </c>
      <c r="B4707" t="s">
        <v>6744</v>
      </c>
      <c r="C4707" s="1">
        <v>42978</v>
      </c>
      <c r="D4707" s="2">
        <v>42979</v>
      </c>
      <c r="E4707" t="s">
        <v>107</v>
      </c>
      <c r="F4707" t="s">
        <v>1482</v>
      </c>
      <c r="G4707" t="s">
        <v>6940</v>
      </c>
      <c r="H4707" s="4">
        <v>12001.41</v>
      </c>
      <c r="I4707" s="4">
        <v>309.27</v>
      </c>
      <c r="J4707" s="4">
        <v>1589.43</v>
      </c>
      <c r="K4707" s="4">
        <v>10411.98</v>
      </c>
      <c r="L4707" s="2">
        <v>45291</v>
      </c>
      <c r="M4707" t="s">
        <v>6</v>
      </c>
    </row>
    <row r="4708" spans="1:13" ht="12.75" customHeight="1" x14ac:dyDescent="0.25">
      <c r="A4708" t="s">
        <v>6941</v>
      </c>
      <c r="B4708" t="s">
        <v>6747</v>
      </c>
      <c r="C4708" s="1">
        <v>42978</v>
      </c>
      <c r="D4708" s="2">
        <v>42979</v>
      </c>
      <c r="E4708" t="s">
        <v>107</v>
      </c>
      <c r="F4708" t="s">
        <v>1482</v>
      </c>
      <c r="G4708" t="s">
        <v>6940</v>
      </c>
      <c r="H4708" s="4">
        <v>1670.91</v>
      </c>
      <c r="I4708" s="4">
        <v>43.06</v>
      </c>
      <c r="J4708" s="4">
        <v>221.3</v>
      </c>
      <c r="K4708" s="4">
        <v>1449.61</v>
      </c>
      <c r="L4708" s="2">
        <v>45291</v>
      </c>
      <c r="M4708" t="s">
        <v>6</v>
      </c>
    </row>
    <row r="4709" spans="1:13" ht="12.75" customHeight="1" x14ac:dyDescent="0.25">
      <c r="A4709" t="s">
        <v>6942</v>
      </c>
      <c r="B4709" t="s">
        <v>6943</v>
      </c>
      <c r="C4709" s="1">
        <v>43008</v>
      </c>
      <c r="D4709" s="2">
        <v>43009</v>
      </c>
      <c r="E4709" t="s">
        <v>107</v>
      </c>
      <c r="F4709" t="s">
        <v>1482</v>
      </c>
      <c r="G4709" t="s">
        <v>6944</v>
      </c>
      <c r="H4709" s="4">
        <v>2534.4699999999998</v>
      </c>
      <c r="I4709" s="4">
        <v>65.28</v>
      </c>
      <c r="J4709" s="4">
        <v>331.4</v>
      </c>
      <c r="K4709" s="4">
        <v>2203.0700000000002</v>
      </c>
      <c r="L4709" s="2">
        <v>45291</v>
      </c>
      <c r="M4709" t="s">
        <v>6</v>
      </c>
    </row>
    <row r="4710" spans="1:13" ht="12.75" customHeight="1" x14ac:dyDescent="0.25">
      <c r="A4710" t="s">
        <v>6945</v>
      </c>
      <c r="B4710" t="s">
        <v>6946</v>
      </c>
      <c r="C4710" s="1">
        <v>43008</v>
      </c>
      <c r="D4710" s="2">
        <v>43009</v>
      </c>
      <c r="E4710" t="s">
        <v>107</v>
      </c>
      <c r="F4710" t="s">
        <v>1482</v>
      </c>
      <c r="G4710" t="s">
        <v>6944</v>
      </c>
      <c r="H4710" s="4">
        <v>59821.06</v>
      </c>
      <c r="I4710" s="4">
        <v>1540.72</v>
      </c>
      <c r="J4710" s="4">
        <v>7821.93</v>
      </c>
      <c r="K4710" s="4">
        <v>51999.13</v>
      </c>
      <c r="L4710" s="2">
        <v>45291</v>
      </c>
      <c r="M4710" t="s">
        <v>6</v>
      </c>
    </row>
    <row r="4711" spans="1:13" ht="12.75" customHeight="1" x14ac:dyDescent="0.25">
      <c r="A4711" t="s">
        <v>6947</v>
      </c>
      <c r="B4711" t="s">
        <v>6744</v>
      </c>
      <c r="C4711" s="1">
        <v>43008</v>
      </c>
      <c r="D4711" s="2">
        <v>43009</v>
      </c>
      <c r="E4711" t="s">
        <v>107</v>
      </c>
      <c r="F4711" t="s">
        <v>1482</v>
      </c>
      <c r="G4711" t="s">
        <v>6944</v>
      </c>
      <c r="H4711" s="4">
        <v>20557.669999999998</v>
      </c>
      <c r="I4711" s="4">
        <v>529.47</v>
      </c>
      <c r="J4711" s="4">
        <v>2688.01</v>
      </c>
      <c r="K4711" s="4">
        <v>17869.66</v>
      </c>
      <c r="L4711" s="2">
        <v>45291</v>
      </c>
      <c r="M4711" t="s">
        <v>6</v>
      </c>
    </row>
    <row r="4712" spans="1:13" ht="12.75" customHeight="1" x14ac:dyDescent="0.25">
      <c r="A4712" t="s">
        <v>6948</v>
      </c>
      <c r="B4712" t="s">
        <v>6747</v>
      </c>
      <c r="C4712" s="1">
        <v>43008</v>
      </c>
      <c r="D4712" s="2">
        <v>43009</v>
      </c>
      <c r="E4712" t="s">
        <v>107</v>
      </c>
      <c r="F4712" t="s">
        <v>1482</v>
      </c>
      <c r="G4712" t="s">
        <v>6944</v>
      </c>
      <c r="H4712" s="4">
        <v>2381.71</v>
      </c>
      <c r="I4712" s="4">
        <v>61.34</v>
      </c>
      <c r="J4712" s="4">
        <v>311.45</v>
      </c>
      <c r="K4712" s="4">
        <v>2070.2600000000002</v>
      </c>
      <c r="L4712" s="2">
        <v>45291</v>
      </c>
      <c r="M4712" t="s">
        <v>6</v>
      </c>
    </row>
    <row r="4713" spans="1:13" ht="12.75" customHeight="1" x14ac:dyDescent="0.25">
      <c r="A4713" t="s">
        <v>6949</v>
      </c>
      <c r="B4713" t="s">
        <v>6760</v>
      </c>
      <c r="C4713" s="1">
        <v>43008</v>
      </c>
      <c r="D4713" s="2">
        <v>43009</v>
      </c>
      <c r="E4713" t="s">
        <v>107</v>
      </c>
      <c r="F4713" t="s">
        <v>1482</v>
      </c>
      <c r="G4713" t="s">
        <v>6944</v>
      </c>
      <c r="H4713" s="4">
        <v>1835.33</v>
      </c>
      <c r="I4713" s="4">
        <v>47.27</v>
      </c>
      <c r="J4713" s="4">
        <v>240</v>
      </c>
      <c r="K4713" s="4">
        <v>1595.33</v>
      </c>
      <c r="L4713" s="2">
        <v>45291</v>
      </c>
      <c r="M4713" t="s">
        <v>6</v>
      </c>
    </row>
    <row r="4714" spans="1:13" ht="12.75" customHeight="1" x14ac:dyDescent="0.25">
      <c r="A4714" t="s">
        <v>6950</v>
      </c>
      <c r="B4714" t="s">
        <v>6744</v>
      </c>
      <c r="C4714" s="1">
        <v>43039</v>
      </c>
      <c r="D4714" s="2">
        <v>43040</v>
      </c>
      <c r="E4714" t="s">
        <v>107</v>
      </c>
      <c r="F4714" t="s">
        <v>1482</v>
      </c>
      <c r="G4714" t="s">
        <v>6951</v>
      </c>
      <c r="H4714" s="4">
        <v>26136.27</v>
      </c>
      <c r="I4714" s="4">
        <v>672.79</v>
      </c>
      <c r="J4714" s="4">
        <v>3373.56</v>
      </c>
      <c r="K4714" s="4">
        <v>22762.71</v>
      </c>
      <c r="L4714" s="2">
        <v>45291</v>
      </c>
      <c r="M4714" t="s">
        <v>6</v>
      </c>
    </row>
    <row r="4715" spans="1:13" ht="12.75" customHeight="1" x14ac:dyDescent="0.25">
      <c r="A4715" t="s">
        <v>6952</v>
      </c>
      <c r="B4715" t="s">
        <v>6747</v>
      </c>
      <c r="C4715" s="1">
        <v>43039</v>
      </c>
      <c r="D4715" s="2">
        <v>43040</v>
      </c>
      <c r="E4715" t="s">
        <v>107</v>
      </c>
      <c r="F4715" t="s">
        <v>1482</v>
      </c>
      <c r="G4715" t="s">
        <v>6951</v>
      </c>
      <c r="H4715" s="4">
        <v>509.26</v>
      </c>
      <c r="I4715" s="4">
        <v>13.11</v>
      </c>
      <c r="J4715" s="4">
        <v>65.760000000000005</v>
      </c>
      <c r="K4715" s="4">
        <v>443.5</v>
      </c>
      <c r="L4715" s="2">
        <v>45291</v>
      </c>
      <c r="M4715" t="s">
        <v>6</v>
      </c>
    </row>
    <row r="4716" spans="1:13" ht="12.75" customHeight="1" x14ac:dyDescent="0.25">
      <c r="A4716" t="s">
        <v>6953</v>
      </c>
      <c r="B4716" t="s">
        <v>6744</v>
      </c>
      <c r="C4716" s="1">
        <v>43069</v>
      </c>
      <c r="D4716" s="2">
        <v>43070</v>
      </c>
      <c r="E4716" t="s">
        <v>107</v>
      </c>
      <c r="F4716" t="s">
        <v>1482</v>
      </c>
      <c r="G4716" t="s">
        <v>1036</v>
      </c>
      <c r="H4716" s="4">
        <v>9605.58</v>
      </c>
      <c r="I4716" s="4">
        <v>247.13</v>
      </c>
      <c r="J4716" s="4">
        <v>1223.69</v>
      </c>
      <c r="K4716" s="4">
        <v>8381.89</v>
      </c>
      <c r="L4716" s="2">
        <v>45291</v>
      </c>
      <c r="M4716" t="s">
        <v>6</v>
      </c>
    </row>
    <row r="4717" spans="1:13" ht="12.75" customHeight="1" x14ac:dyDescent="0.25">
      <c r="A4717" t="s">
        <v>6954</v>
      </c>
      <c r="B4717" t="s">
        <v>6747</v>
      </c>
      <c r="C4717" s="1">
        <v>43069</v>
      </c>
      <c r="D4717" s="2">
        <v>43070</v>
      </c>
      <c r="E4717" t="s">
        <v>107</v>
      </c>
      <c r="F4717" t="s">
        <v>1482</v>
      </c>
      <c r="G4717" t="s">
        <v>1036</v>
      </c>
      <c r="H4717" s="4">
        <v>3376.48</v>
      </c>
      <c r="I4717" s="4">
        <v>86.87</v>
      </c>
      <c r="J4717" s="4">
        <v>430.15</v>
      </c>
      <c r="K4717" s="4">
        <v>2946.33</v>
      </c>
      <c r="L4717" s="2">
        <v>45291</v>
      </c>
      <c r="M4717" t="s">
        <v>6</v>
      </c>
    </row>
    <row r="4718" spans="1:13" ht="12.75" customHeight="1" x14ac:dyDescent="0.25">
      <c r="A4718" t="s">
        <v>6955</v>
      </c>
      <c r="B4718" t="s">
        <v>6956</v>
      </c>
      <c r="C4718" s="1">
        <v>43100</v>
      </c>
      <c r="D4718" s="2">
        <v>43101</v>
      </c>
      <c r="E4718" t="s">
        <v>107</v>
      </c>
      <c r="F4718" t="s">
        <v>1482</v>
      </c>
      <c r="G4718" t="s">
        <v>6957</v>
      </c>
      <c r="H4718" s="4">
        <v>31759.040000000001</v>
      </c>
      <c r="I4718" s="4">
        <v>816.66</v>
      </c>
      <c r="J4718" s="4">
        <v>3992.56</v>
      </c>
      <c r="K4718" s="4">
        <v>27766.48</v>
      </c>
      <c r="L4718" s="2">
        <v>45291</v>
      </c>
      <c r="M4718" t="s">
        <v>6</v>
      </c>
    </row>
    <row r="4719" spans="1:13" ht="12.75" customHeight="1" x14ac:dyDescent="0.25">
      <c r="A4719" t="s">
        <v>6958</v>
      </c>
      <c r="B4719" t="s">
        <v>6959</v>
      </c>
      <c r="C4719" s="1">
        <v>43100</v>
      </c>
      <c r="D4719" s="2">
        <v>43101</v>
      </c>
      <c r="E4719" t="s">
        <v>107</v>
      </c>
      <c r="F4719" t="s">
        <v>1482</v>
      </c>
      <c r="G4719" t="s">
        <v>6957</v>
      </c>
      <c r="H4719" s="4">
        <v>1744.07</v>
      </c>
      <c r="I4719" s="4">
        <v>44.85</v>
      </c>
      <c r="J4719" s="4">
        <v>219.25</v>
      </c>
      <c r="K4719" s="4">
        <v>1524.82</v>
      </c>
      <c r="L4719" s="2">
        <v>45291</v>
      </c>
      <c r="M4719" t="s">
        <v>6</v>
      </c>
    </row>
    <row r="4720" spans="1:13" ht="12.75" customHeight="1" x14ac:dyDescent="0.25">
      <c r="A4720" t="s">
        <v>6960</v>
      </c>
      <c r="B4720" t="s">
        <v>6762</v>
      </c>
      <c r="C4720" s="1">
        <v>43100</v>
      </c>
      <c r="D4720" s="2">
        <v>43101</v>
      </c>
      <c r="E4720" t="s">
        <v>107</v>
      </c>
      <c r="F4720" t="s">
        <v>1482</v>
      </c>
      <c r="G4720" t="s">
        <v>6957</v>
      </c>
      <c r="H4720" s="4">
        <v>8408.11</v>
      </c>
      <c r="I4720" s="4">
        <v>216.21</v>
      </c>
      <c r="J4720" s="4">
        <v>1057.01</v>
      </c>
      <c r="K4720" s="4">
        <v>7351.1</v>
      </c>
      <c r="L4720" s="2">
        <v>45291</v>
      </c>
      <c r="M4720" t="s">
        <v>6</v>
      </c>
    </row>
    <row r="4721" spans="1:13" ht="12.75" customHeight="1" x14ac:dyDescent="0.25">
      <c r="A4721" t="s">
        <v>6961</v>
      </c>
      <c r="B4721" t="s">
        <v>6962</v>
      </c>
      <c r="C4721" s="1">
        <v>43100</v>
      </c>
      <c r="D4721" s="2">
        <v>43101</v>
      </c>
      <c r="E4721" t="s">
        <v>107</v>
      </c>
      <c r="F4721" t="s">
        <v>1482</v>
      </c>
      <c r="G4721" t="s">
        <v>6957</v>
      </c>
      <c r="H4721" s="4">
        <v>4466.25</v>
      </c>
      <c r="I4721" s="4">
        <v>114.85</v>
      </c>
      <c r="J4721" s="4">
        <v>561.5</v>
      </c>
      <c r="K4721" s="4">
        <v>3904.75</v>
      </c>
      <c r="L4721" s="2">
        <v>45291</v>
      </c>
      <c r="M4721" t="s">
        <v>6</v>
      </c>
    </row>
    <row r="4722" spans="1:13" ht="12.75" customHeight="1" x14ac:dyDescent="0.25">
      <c r="A4722" t="s">
        <v>6963</v>
      </c>
      <c r="B4722" t="s">
        <v>6964</v>
      </c>
      <c r="C4722" s="1">
        <v>43100</v>
      </c>
      <c r="D4722" s="2">
        <v>43101</v>
      </c>
      <c r="E4722" t="s">
        <v>107</v>
      </c>
      <c r="F4722" t="s">
        <v>1482</v>
      </c>
      <c r="G4722" t="s">
        <v>6957</v>
      </c>
      <c r="H4722" s="4">
        <v>51722</v>
      </c>
      <c r="I4722" s="4">
        <v>1330</v>
      </c>
      <c r="J4722" s="4">
        <v>6502.2</v>
      </c>
      <c r="K4722" s="4">
        <v>45219.8</v>
      </c>
      <c r="L4722" s="2">
        <v>45291</v>
      </c>
      <c r="M4722" t="s">
        <v>6</v>
      </c>
    </row>
    <row r="4723" spans="1:13" ht="12.75" customHeight="1" x14ac:dyDescent="0.25">
      <c r="A4723" t="s">
        <v>6965</v>
      </c>
      <c r="B4723" t="s">
        <v>6744</v>
      </c>
      <c r="C4723" s="1">
        <v>43100</v>
      </c>
      <c r="D4723" s="2">
        <v>43101</v>
      </c>
      <c r="E4723" t="s">
        <v>107</v>
      </c>
      <c r="F4723" t="s">
        <v>1482</v>
      </c>
      <c r="G4723" t="s">
        <v>6957</v>
      </c>
      <c r="H4723" s="4">
        <v>10475.959999999999</v>
      </c>
      <c r="I4723" s="4">
        <v>269.38</v>
      </c>
      <c r="J4723" s="4">
        <v>1316.98</v>
      </c>
      <c r="K4723" s="4">
        <v>9158.98</v>
      </c>
      <c r="L4723" s="2">
        <v>45291</v>
      </c>
      <c r="M4723" t="s">
        <v>6</v>
      </c>
    </row>
    <row r="4724" spans="1:13" ht="12.75" customHeight="1" x14ac:dyDescent="0.25">
      <c r="A4724" t="s">
        <v>6966</v>
      </c>
      <c r="B4724" t="s">
        <v>6747</v>
      </c>
      <c r="C4724" s="1">
        <v>43100</v>
      </c>
      <c r="D4724" s="2">
        <v>43101</v>
      </c>
      <c r="E4724" t="s">
        <v>107</v>
      </c>
      <c r="F4724" t="s">
        <v>1482</v>
      </c>
      <c r="G4724" t="s">
        <v>6957</v>
      </c>
      <c r="H4724" s="4">
        <v>1730.38</v>
      </c>
      <c r="I4724" s="4">
        <v>44.5</v>
      </c>
      <c r="J4724" s="4">
        <v>217.55</v>
      </c>
      <c r="K4724" s="4">
        <v>1512.83</v>
      </c>
      <c r="L4724" s="2">
        <v>45291</v>
      </c>
      <c r="M4724" t="s">
        <v>6</v>
      </c>
    </row>
    <row r="4725" spans="1:13" ht="12.75" customHeight="1" x14ac:dyDescent="0.25">
      <c r="A4725" t="s">
        <v>6967</v>
      </c>
      <c r="B4725" t="s">
        <v>6968</v>
      </c>
      <c r="C4725" s="1">
        <v>43100</v>
      </c>
      <c r="D4725" s="2">
        <v>43101</v>
      </c>
      <c r="E4725" t="s">
        <v>107</v>
      </c>
      <c r="F4725" t="s">
        <v>1482</v>
      </c>
      <c r="G4725" t="s">
        <v>6957</v>
      </c>
      <c r="H4725" s="4">
        <v>-12136.42</v>
      </c>
      <c r="I4725" s="4">
        <v>-312.08</v>
      </c>
      <c r="J4725" s="4">
        <v>-1525.73</v>
      </c>
      <c r="K4725" s="4">
        <v>-10610.69</v>
      </c>
      <c r="L4725" s="2">
        <v>45291</v>
      </c>
      <c r="M4725" t="s">
        <v>6</v>
      </c>
    </row>
    <row r="4726" spans="1:13" ht="12.75" customHeight="1" x14ac:dyDescent="0.25">
      <c r="A4726" t="s">
        <v>6969</v>
      </c>
      <c r="B4726" t="s">
        <v>6744</v>
      </c>
      <c r="C4726" s="1">
        <v>43131</v>
      </c>
      <c r="D4726" s="2">
        <v>43132</v>
      </c>
      <c r="E4726" t="s">
        <v>107</v>
      </c>
      <c r="F4726" t="s">
        <v>1482</v>
      </c>
      <c r="G4726" t="s">
        <v>6970</v>
      </c>
      <c r="H4726" s="4">
        <v>9049.2900000000009</v>
      </c>
      <c r="I4726" s="4">
        <v>232.57</v>
      </c>
      <c r="J4726" s="4">
        <v>1122.43</v>
      </c>
      <c r="K4726" s="4">
        <v>7926.86</v>
      </c>
      <c r="L4726" s="2">
        <v>45291</v>
      </c>
      <c r="M4726" t="s">
        <v>6</v>
      </c>
    </row>
    <row r="4727" spans="1:13" ht="12.75" customHeight="1" x14ac:dyDescent="0.25">
      <c r="A4727" t="s">
        <v>6971</v>
      </c>
      <c r="B4727" t="s">
        <v>6747</v>
      </c>
      <c r="C4727" s="1">
        <v>43131</v>
      </c>
      <c r="D4727" s="2">
        <v>43132</v>
      </c>
      <c r="E4727" t="s">
        <v>107</v>
      </c>
      <c r="F4727" t="s">
        <v>1482</v>
      </c>
      <c r="G4727" t="s">
        <v>6970</v>
      </c>
      <c r="H4727" s="4">
        <v>1115.6199999999999</v>
      </c>
      <c r="I4727" s="4">
        <v>28.67</v>
      </c>
      <c r="J4727" s="4">
        <v>138.36000000000001</v>
      </c>
      <c r="K4727" s="4">
        <v>977.26</v>
      </c>
      <c r="L4727" s="2">
        <v>45291</v>
      </c>
      <c r="M4727" t="s">
        <v>6</v>
      </c>
    </row>
    <row r="4728" spans="1:13" ht="12.75" customHeight="1" x14ac:dyDescent="0.25">
      <c r="A4728" t="s">
        <v>6972</v>
      </c>
      <c r="B4728" t="s">
        <v>6744</v>
      </c>
      <c r="C4728" s="1">
        <v>43159</v>
      </c>
      <c r="D4728" s="2">
        <v>43160</v>
      </c>
      <c r="E4728" t="s">
        <v>107</v>
      </c>
      <c r="F4728" t="s">
        <v>1482</v>
      </c>
      <c r="G4728" t="s">
        <v>6973</v>
      </c>
      <c r="H4728" s="4">
        <v>14278.01</v>
      </c>
      <c r="I4728" s="4">
        <v>366.76</v>
      </c>
      <c r="J4728" s="4">
        <v>1746.97</v>
      </c>
      <c r="K4728" s="4">
        <v>12531.04</v>
      </c>
      <c r="L4728" s="2">
        <v>45291</v>
      </c>
      <c r="M4728" t="s">
        <v>6</v>
      </c>
    </row>
    <row r="4729" spans="1:13" ht="12.75" customHeight="1" x14ac:dyDescent="0.25">
      <c r="A4729" t="s">
        <v>6974</v>
      </c>
      <c r="B4729" t="s">
        <v>6747</v>
      </c>
      <c r="C4729" s="1">
        <v>43159</v>
      </c>
      <c r="D4729" s="2">
        <v>43160</v>
      </c>
      <c r="E4729" t="s">
        <v>107</v>
      </c>
      <c r="F4729" t="s">
        <v>1482</v>
      </c>
      <c r="G4729" t="s">
        <v>6973</v>
      </c>
      <c r="H4729" s="4">
        <v>716.44</v>
      </c>
      <c r="I4729" s="4">
        <v>18.399999999999999</v>
      </c>
      <c r="J4729" s="4">
        <v>87.66</v>
      </c>
      <c r="K4729" s="4">
        <v>628.78</v>
      </c>
      <c r="L4729" s="2">
        <v>45291</v>
      </c>
      <c r="M4729" t="s">
        <v>6</v>
      </c>
    </row>
    <row r="4730" spans="1:13" ht="12.75" customHeight="1" x14ac:dyDescent="0.25">
      <c r="A4730" t="s">
        <v>6975</v>
      </c>
      <c r="B4730" t="s">
        <v>6744</v>
      </c>
      <c r="C4730" s="1">
        <v>43190</v>
      </c>
      <c r="D4730" s="2">
        <v>43191</v>
      </c>
      <c r="E4730" t="s">
        <v>107</v>
      </c>
      <c r="F4730" t="s">
        <v>1482</v>
      </c>
      <c r="G4730" t="s">
        <v>6976</v>
      </c>
      <c r="H4730" s="4">
        <v>15013.55</v>
      </c>
      <c r="I4730" s="4">
        <v>385.46</v>
      </c>
      <c r="J4730" s="4">
        <v>1811.74</v>
      </c>
      <c r="K4730" s="4">
        <v>13201.81</v>
      </c>
      <c r="L4730" s="2">
        <v>45291</v>
      </c>
      <c r="M4730" t="s">
        <v>6</v>
      </c>
    </row>
    <row r="4731" spans="1:13" ht="12.75" customHeight="1" x14ac:dyDescent="0.25">
      <c r="A4731" t="s">
        <v>6977</v>
      </c>
      <c r="B4731" t="s">
        <v>6747</v>
      </c>
      <c r="C4731" s="1">
        <v>43190</v>
      </c>
      <c r="D4731" s="2">
        <v>43191</v>
      </c>
      <c r="E4731" t="s">
        <v>107</v>
      </c>
      <c r="F4731" t="s">
        <v>1482</v>
      </c>
      <c r="G4731" t="s">
        <v>6976</v>
      </c>
      <c r="H4731" s="4">
        <v>2796.01</v>
      </c>
      <c r="I4731" s="4">
        <v>71.790000000000006</v>
      </c>
      <c r="J4731" s="4">
        <v>337.41</v>
      </c>
      <c r="K4731" s="4">
        <v>2458.6</v>
      </c>
      <c r="L4731" s="2">
        <v>45291</v>
      </c>
      <c r="M4731" t="s">
        <v>6</v>
      </c>
    </row>
    <row r="4732" spans="1:13" ht="12.75" customHeight="1" x14ac:dyDescent="0.25">
      <c r="A4732" t="s">
        <v>6978</v>
      </c>
      <c r="B4732" t="s">
        <v>6335</v>
      </c>
      <c r="C4732" s="1">
        <v>43190</v>
      </c>
      <c r="D4732" s="2">
        <v>43191</v>
      </c>
      <c r="E4732" t="s">
        <v>107</v>
      </c>
      <c r="F4732" t="s">
        <v>1482</v>
      </c>
      <c r="G4732" t="s">
        <v>6976</v>
      </c>
      <c r="H4732" s="4">
        <v>1101.1600000000001</v>
      </c>
      <c r="I4732" s="4">
        <v>28.27</v>
      </c>
      <c r="J4732" s="4">
        <v>132.87</v>
      </c>
      <c r="K4732" s="4">
        <v>968.29</v>
      </c>
      <c r="L4732" s="2">
        <v>45291</v>
      </c>
      <c r="M4732" t="s">
        <v>6</v>
      </c>
    </row>
    <row r="4733" spans="1:13" ht="12.75" customHeight="1" x14ac:dyDescent="0.25">
      <c r="A4733" t="s">
        <v>6979</v>
      </c>
      <c r="B4733" t="s">
        <v>6855</v>
      </c>
      <c r="C4733" s="1">
        <v>43190</v>
      </c>
      <c r="D4733" s="2">
        <v>43191</v>
      </c>
      <c r="E4733" t="s">
        <v>107</v>
      </c>
      <c r="F4733" t="s">
        <v>1482</v>
      </c>
      <c r="G4733" t="s">
        <v>6976</v>
      </c>
      <c r="H4733" s="4">
        <v>45159.519999999997</v>
      </c>
      <c r="I4733" s="4">
        <v>1159.42</v>
      </c>
      <c r="J4733" s="4">
        <v>5449.57</v>
      </c>
      <c r="K4733" s="4">
        <v>39709.949999999997</v>
      </c>
      <c r="L4733" s="2">
        <v>45291</v>
      </c>
      <c r="M4733" t="s">
        <v>6</v>
      </c>
    </row>
    <row r="4734" spans="1:13" ht="12.75" customHeight="1" x14ac:dyDescent="0.25">
      <c r="A4734" t="s">
        <v>6980</v>
      </c>
      <c r="B4734" t="s">
        <v>6744</v>
      </c>
      <c r="C4734" s="1">
        <v>43220</v>
      </c>
      <c r="D4734" s="2">
        <v>43221</v>
      </c>
      <c r="E4734" t="s">
        <v>107</v>
      </c>
      <c r="F4734" t="s">
        <v>1482</v>
      </c>
      <c r="G4734" t="s">
        <v>6981</v>
      </c>
      <c r="H4734" s="4">
        <v>19047.490000000002</v>
      </c>
      <c r="I4734" s="4">
        <v>488.77</v>
      </c>
      <c r="J4734" s="4">
        <v>2266.54</v>
      </c>
      <c r="K4734" s="4">
        <v>16780.95</v>
      </c>
      <c r="L4734" s="2">
        <v>45291</v>
      </c>
      <c r="M4734" t="s">
        <v>6</v>
      </c>
    </row>
    <row r="4735" spans="1:13" ht="12.75" customHeight="1" x14ac:dyDescent="0.25">
      <c r="A4735" t="s">
        <v>6982</v>
      </c>
      <c r="B4735" t="s">
        <v>6747</v>
      </c>
      <c r="C4735" s="1">
        <v>43220</v>
      </c>
      <c r="D4735" s="2">
        <v>43221</v>
      </c>
      <c r="E4735" t="s">
        <v>107</v>
      </c>
      <c r="F4735" t="s">
        <v>1482</v>
      </c>
      <c r="G4735" t="s">
        <v>6981</v>
      </c>
      <c r="H4735" s="4">
        <v>890.85</v>
      </c>
      <c r="I4735" s="4">
        <v>22.86</v>
      </c>
      <c r="J4735" s="4">
        <v>106.02</v>
      </c>
      <c r="K4735" s="4">
        <v>784.83</v>
      </c>
      <c r="L4735" s="2">
        <v>45291</v>
      </c>
      <c r="M4735" t="s">
        <v>6</v>
      </c>
    </row>
    <row r="4736" spans="1:13" ht="12.75" customHeight="1" x14ac:dyDescent="0.25">
      <c r="A4736" t="s">
        <v>6983</v>
      </c>
      <c r="B4736" t="s">
        <v>6760</v>
      </c>
      <c r="C4736" s="1">
        <v>43220</v>
      </c>
      <c r="D4736" s="2">
        <v>43221</v>
      </c>
      <c r="E4736" t="s">
        <v>107</v>
      </c>
      <c r="F4736" t="s">
        <v>1482</v>
      </c>
      <c r="G4736" t="s">
        <v>6981</v>
      </c>
      <c r="H4736" s="4">
        <v>2062.3200000000002</v>
      </c>
      <c r="I4736" s="4">
        <v>52.92</v>
      </c>
      <c r="J4736" s="4">
        <v>245.42</v>
      </c>
      <c r="K4736" s="4">
        <v>1816.9</v>
      </c>
      <c r="L4736" s="2">
        <v>45291</v>
      </c>
      <c r="M4736" t="s">
        <v>6</v>
      </c>
    </row>
    <row r="4737" spans="1:13" ht="12.75" customHeight="1" x14ac:dyDescent="0.25">
      <c r="A4737" t="s">
        <v>6984</v>
      </c>
      <c r="B4737" t="s">
        <v>6744</v>
      </c>
      <c r="C4737" s="1">
        <v>43251</v>
      </c>
      <c r="D4737" s="2">
        <v>43252</v>
      </c>
      <c r="E4737" t="s">
        <v>107</v>
      </c>
      <c r="F4737" t="s">
        <v>1482</v>
      </c>
      <c r="G4737" t="s">
        <v>6985</v>
      </c>
      <c r="H4737" s="4">
        <v>20932.310000000001</v>
      </c>
      <c r="I4737" s="4">
        <v>536.85</v>
      </c>
      <c r="J4737" s="4">
        <v>2455.66</v>
      </c>
      <c r="K4737" s="4">
        <v>18476.650000000001</v>
      </c>
      <c r="L4737" s="2">
        <v>45291</v>
      </c>
      <c r="M4737" t="s">
        <v>6</v>
      </c>
    </row>
    <row r="4738" spans="1:13" ht="12.75" customHeight="1" x14ac:dyDescent="0.25">
      <c r="A4738" t="s">
        <v>6986</v>
      </c>
      <c r="B4738" t="s">
        <v>6747</v>
      </c>
      <c r="C4738" s="1">
        <v>43251</v>
      </c>
      <c r="D4738" s="2">
        <v>43252</v>
      </c>
      <c r="E4738" t="s">
        <v>107</v>
      </c>
      <c r="F4738" t="s">
        <v>1482</v>
      </c>
      <c r="G4738" t="s">
        <v>6985</v>
      </c>
      <c r="H4738" s="4">
        <v>2068.64</v>
      </c>
      <c r="I4738" s="4">
        <v>53.06</v>
      </c>
      <c r="J4738" s="4">
        <v>242.68</v>
      </c>
      <c r="K4738" s="4">
        <v>1825.96</v>
      </c>
      <c r="L4738" s="2">
        <v>45291</v>
      </c>
      <c r="M4738" t="s">
        <v>6</v>
      </c>
    </row>
    <row r="4739" spans="1:13" ht="12.75" customHeight="1" x14ac:dyDescent="0.25">
      <c r="A4739" t="s">
        <v>6987</v>
      </c>
      <c r="B4739" t="s">
        <v>6760</v>
      </c>
      <c r="C4739" s="1">
        <v>43251</v>
      </c>
      <c r="D4739" s="2">
        <v>43252</v>
      </c>
      <c r="E4739" t="s">
        <v>107</v>
      </c>
      <c r="F4739" t="s">
        <v>1482</v>
      </c>
      <c r="G4739" t="s">
        <v>6985</v>
      </c>
      <c r="H4739" s="4">
        <v>3494.28</v>
      </c>
      <c r="I4739" s="4">
        <v>89.62</v>
      </c>
      <c r="J4739" s="4">
        <v>409.95</v>
      </c>
      <c r="K4739" s="4">
        <v>3084.33</v>
      </c>
      <c r="L4739" s="2">
        <v>45291</v>
      </c>
      <c r="M4739" t="s">
        <v>6</v>
      </c>
    </row>
    <row r="4740" spans="1:13" ht="12.75" customHeight="1" x14ac:dyDescent="0.25">
      <c r="A4740" t="s">
        <v>6988</v>
      </c>
      <c r="B4740" t="s">
        <v>6989</v>
      </c>
      <c r="C4740" s="1">
        <v>43251</v>
      </c>
      <c r="D4740" s="2">
        <v>43252</v>
      </c>
      <c r="E4740" t="s">
        <v>107</v>
      </c>
      <c r="F4740" t="s">
        <v>1482</v>
      </c>
      <c r="G4740" t="s">
        <v>6985</v>
      </c>
      <c r="H4740" s="4">
        <v>1610.34</v>
      </c>
      <c r="I4740" s="4">
        <v>41.3</v>
      </c>
      <c r="J4740" s="4">
        <v>188.93</v>
      </c>
      <c r="K4740" s="4">
        <v>1421.41</v>
      </c>
      <c r="L4740" s="2">
        <v>45291</v>
      </c>
      <c r="M4740" t="s">
        <v>6</v>
      </c>
    </row>
    <row r="4741" spans="1:13" ht="12.75" customHeight="1" x14ac:dyDescent="0.25">
      <c r="A4741" t="s">
        <v>6990</v>
      </c>
      <c r="B4741" t="s">
        <v>6991</v>
      </c>
      <c r="C4741" s="1">
        <v>43281</v>
      </c>
      <c r="D4741" s="2">
        <v>43282</v>
      </c>
      <c r="E4741" t="s">
        <v>107</v>
      </c>
      <c r="F4741" t="s">
        <v>1482</v>
      </c>
      <c r="G4741" t="s">
        <v>275</v>
      </c>
      <c r="H4741" s="4">
        <v>24328.43</v>
      </c>
      <c r="I4741" s="4">
        <v>623.63</v>
      </c>
      <c r="J4741" s="4">
        <v>2813.2</v>
      </c>
      <c r="K4741" s="4">
        <v>21515.23</v>
      </c>
      <c r="L4741" s="2">
        <v>45291</v>
      </c>
      <c r="M4741" t="s">
        <v>6</v>
      </c>
    </row>
    <row r="4742" spans="1:13" ht="12.75" customHeight="1" x14ac:dyDescent="0.25">
      <c r="A4742" t="s">
        <v>6992</v>
      </c>
      <c r="B4742" t="s">
        <v>6744</v>
      </c>
      <c r="C4742" s="1">
        <v>43281</v>
      </c>
      <c r="D4742" s="2">
        <v>43282</v>
      </c>
      <c r="E4742" t="s">
        <v>107</v>
      </c>
      <c r="F4742" t="s">
        <v>1482</v>
      </c>
      <c r="G4742" t="s">
        <v>275</v>
      </c>
      <c r="H4742" s="4">
        <v>15929.07</v>
      </c>
      <c r="I4742" s="4">
        <v>408.32</v>
      </c>
      <c r="J4742" s="4">
        <v>1841.93</v>
      </c>
      <c r="K4742" s="4">
        <v>14087.14</v>
      </c>
      <c r="L4742" s="2">
        <v>45291</v>
      </c>
      <c r="M4742" t="s">
        <v>6</v>
      </c>
    </row>
    <row r="4743" spans="1:13" ht="12.75" customHeight="1" x14ac:dyDescent="0.25">
      <c r="A4743" t="s">
        <v>6993</v>
      </c>
      <c r="B4743" t="s">
        <v>6747</v>
      </c>
      <c r="C4743" s="1">
        <v>43281</v>
      </c>
      <c r="D4743" s="2">
        <v>43282</v>
      </c>
      <c r="E4743" t="s">
        <v>107</v>
      </c>
      <c r="F4743" t="s">
        <v>1482</v>
      </c>
      <c r="G4743" t="s">
        <v>275</v>
      </c>
      <c r="H4743" s="4">
        <v>2390.4699999999998</v>
      </c>
      <c r="I4743" s="4">
        <v>61.28</v>
      </c>
      <c r="J4743" s="4">
        <v>276.43</v>
      </c>
      <c r="K4743" s="4">
        <v>2114.04</v>
      </c>
      <c r="L4743" s="2">
        <v>45291</v>
      </c>
      <c r="M4743" t="s">
        <v>6</v>
      </c>
    </row>
    <row r="4744" spans="1:13" ht="12.75" customHeight="1" x14ac:dyDescent="0.25">
      <c r="A4744" t="s">
        <v>6994</v>
      </c>
      <c r="B4744" t="s">
        <v>6815</v>
      </c>
      <c r="C4744" s="1">
        <v>43281</v>
      </c>
      <c r="D4744" s="2">
        <v>43282</v>
      </c>
      <c r="E4744" t="s">
        <v>107</v>
      </c>
      <c r="F4744" t="s">
        <v>1482</v>
      </c>
      <c r="G4744" t="s">
        <v>275</v>
      </c>
      <c r="H4744" s="4">
        <v>3170.59</v>
      </c>
      <c r="I4744" s="4">
        <v>81.28</v>
      </c>
      <c r="J4744" s="4">
        <v>366.63</v>
      </c>
      <c r="K4744" s="4">
        <v>2803.96</v>
      </c>
      <c r="L4744" s="2">
        <v>45291</v>
      </c>
      <c r="M4744" t="s">
        <v>6</v>
      </c>
    </row>
    <row r="4745" spans="1:13" ht="12.75" customHeight="1" x14ac:dyDescent="0.25">
      <c r="A4745" t="s">
        <v>6995</v>
      </c>
      <c r="B4745" t="s">
        <v>6760</v>
      </c>
      <c r="C4745" s="1">
        <v>43281</v>
      </c>
      <c r="D4745" s="2">
        <v>43282</v>
      </c>
      <c r="E4745" t="s">
        <v>107</v>
      </c>
      <c r="F4745" t="s">
        <v>1482</v>
      </c>
      <c r="G4745" t="s">
        <v>275</v>
      </c>
      <c r="H4745" s="4">
        <v>2061.38</v>
      </c>
      <c r="I4745" s="4">
        <v>52.84</v>
      </c>
      <c r="J4745" s="4">
        <v>238.37</v>
      </c>
      <c r="K4745" s="4">
        <v>1823.01</v>
      </c>
      <c r="L4745" s="2">
        <v>45291</v>
      </c>
      <c r="M4745" t="s">
        <v>6</v>
      </c>
    </row>
    <row r="4746" spans="1:13" ht="12.75" customHeight="1" x14ac:dyDescent="0.25">
      <c r="A4746" t="s">
        <v>6996</v>
      </c>
      <c r="B4746" t="s">
        <v>6997</v>
      </c>
      <c r="C4746" s="1">
        <v>43281</v>
      </c>
      <c r="D4746" s="2">
        <v>43282</v>
      </c>
      <c r="E4746" t="s">
        <v>107</v>
      </c>
      <c r="F4746" t="s">
        <v>1482</v>
      </c>
      <c r="G4746" t="s">
        <v>275</v>
      </c>
      <c r="H4746" s="4">
        <v>33581.269999999997</v>
      </c>
      <c r="I4746" s="4">
        <v>860.82</v>
      </c>
      <c r="J4746" s="4">
        <v>3883.15</v>
      </c>
      <c r="K4746" s="4">
        <v>29698.12</v>
      </c>
      <c r="L4746" s="2">
        <v>45291</v>
      </c>
      <c r="M4746" t="s">
        <v>6</v>
      </c>
    </row>
    <row r="4747" spans="1:13" ht="12.75" customHeight="1" x14ac:dyDescent="0.25">
      <c r="A4747" t="s">
        <v>6998</v>
      </c>
      <c r="B4747" t="s">
        <v>6744</v>
      </c>
      <c r="C4747" s="1">
        <v>43312</v>
      </c>
      <c r="D4747" s="2">
        <v>43313</v>
      </c>
      <c r="E4747" t="s">
        <v>107</v>
      </c>
      <c r="F4747" t="s">
        <v>1482</v>
      </c>
      <c r="G4747" t="s">
        <v>6999</v>
      </c>
      <c r="H4747" s="4">
        <v>12647.59</v>
      </c>
      <c r="I4747" s="4">
        <v>324.04000000000002</v>
      </c>
      <c r="J4747" s="4">
        <v>1441.24</v>
      </c>
      <c r="K4747" s="4">
        <v>11206.35</v>
      </c>
      <c r="L4747" s="2">
        <v>45291</v>
      </c>
      <c r="M4747" t="s">
        <v>6</v>
      </c>
    </row>
    <row r="4748" spans="1:13" ht="12.75" customHeight="1" x14ac:dyDescent="0.25">
      <c r="A4748" t="s">
        <v>7000</v>
      </c>
      <c r="B4748" t="s">
        <v>6747</v>
      </c>
      <c r="C4748" s="1">
        <v>43312</v>
      </c>
      <c r="D4748" s="2">
        <v>43313</v>
      </c>
      <c r="E4748" t="s">
        <v>107</v>
      </c>
      <c r="F4748" t="s">
        <v>1482</v>
      </c>
      <c r="G4748" t="s">
        <v>6999</v>
      </c>
      <c r="H4748" s="4">
        <v>625.39</v>
      </c>
      <c r="I4748" s="4">
        <v>16.02</v>
      </c>
      <c r="J4748" s="4">
        <v>71.27</v>
      </c>
      <c r="K4748" s="4">
        <v>554.12</v>
      </c>
      <c r="L4748" s="2">
        <v>45291</v>
      </c>
      <c r="M4748" t="s">
        <v>6</v>
      </c>
    </row>
    <row r="4749" spans="1:13" ht="12.75" customHeight="1" x14ac:dyDescent="0.25">
      <c r="A4749" t="s">
        <v>7001</v>
      </c>
      <c r="B4749" t="s">
        <v>6744</v>
      </c>
      <c r="C4749" s="1">
        <v>43343</v>
      </c>
      <c r="D4749" s="2">
        <v>43344</v>
      </c>
      <c r="E4749" t="s">
        <v>107</v>
      </c>
      <c r="F4749" t="s">
        <v>1482</v>
      </c>
      <c r="G4749" t="s">
        <v>7002</v>
      </c>
      <c r="H4749" s="4">
        <v>23171.8</v>
      </c>
      <c r="I4749" s="4">
        <v>593.37</v>
      </c>
      <c r="J4749" s="4">
        <v>2601.61</v>
      </c>
      <c r="K4749" s="4">
        <v>20570.189999999999</v>
      </c>
      <c r="L4749" s="2">
        <v>45291</v>
      </c>
      <c r="M4749" t="s">
        <v>6</v>
      </c>
    </row>
    <row r="4750" spans="1:13" ht="12.75" customHeight="1" x14ac:dyDescent="0.25">
      <c r="A4750" t="s">
        <v>7003</v>
      </c>
      <c r="B4750" t="s">
        <v>6747</v>
      </c>
      <c r="C4750" s="1">
        <v>43343</v>
      </c>
      <c r="D4750" s="2">
        <v>43344</v>
      </c>
      <c r="E4750" t="s">
        <v>107</v>
      </c>
      <c r="F4750" t="s">
        <v>1482</v>
      </c>
      <c r="G4750" t="s">
        <v>7002</v>
      </c>
      <c r="H4750" s="4">
        <v>1656.96</v>
      </c>
      <c r="I4750" s="4">
        <v>42.43</v>
      </c>
      <c r="J4750" s="4">
        <v>186.04</v>
      </c>
      <c r="K4750" s="4">
        <v>1470.92</v>
      </c>
      <c r="L4750" s="2">
        <v>45291</v>
      </c>
      <c r="M4750" t="s">
        <v>6</v>
      </c>
    </row>
    <row r="4751" spans="1:13" ht="12.75" customHeight="1" x14ac:dyDescent="0.25">
      <c r="A4751" t="s">
        <v>7004</v>
      </c>
      <c r="B4751" t="s">
        <v>6815</v>
      </c>
      <c r="C4751" s="1">
        <v>43343</v>
      </c>
      <c r="D4751" s="2">
        <v>43344</v>
      </c>
      <c r="E4751" t="s">
        <v>107</v>
      </c>
      <c r="F4751" t="s">
        <v>1482</v>
      </c>
      <c r="G4751" t="s">
        <v>7002</v>
      </c>
      <c r="H4751" s="4">
        <v>4723.41</v>
      </c>
      <c r="I4751" s="4">
        <v>120.96</v>
      </c>
      <c r="J4751" s="4">
        <v>530.33000000000004</v>
      </c>
      <c r="K4751" s="4">
        <v>4193.08</v>
      </c>
      <c r="L4751" s="2">
        <v>45291</v>
      </c>
      <c r="M4751" t="s">
        <v>6</v>
      </c>
    </row>
    <row r="4752" spans="1:13" ht="12.75" customHeight="1" x14ac:dyDescent="0.25">
      <c r="A4752" t="s">
        <v>7005</v>
      </c>
      <c r="B4752" t="s">
        <v>6744</v>
      </c>
      <c r="C4752" s="1">
        <v>43373</v>
      </c>
      <c r="D4752" s="2">
        <v>43374</v>
      </c>
      <c r="E4752" t="s">
        <v>107</v>
      </c>
      <c r="F4752" t="s">
        <v>1482</v>
      </c>
      <c r="G4752" t="s">
        <v>670</v>
      </c>
      <c r="H4752" s="4">
        <v>5386.89</v>
      </c>
      <c r="I4752" s="4">
        <v>137.87</v>
      </c>
      <c r="J4752" s="4">
        <v>595.77</v>
      </c>
      <c r="K4752" s="4">
        <v>4791.12</v>
      </c>
      <c r="L4752" s="2">
        <v>45291</v>
      </c>
      <c r="M4752" t="s">
        <v>6</v>
      </c>
    </row>
    <row r="4753" spans="1:13" ht="12.75" customHeight="1" x14ac:dyDescent="0.25">
      <c r="A4753" t="s">
        <v>7006</v>
      </c>
      <c r="B4753" t="s">
        <v>6747</v>
      </c>
      <c r="C4753" s="1">
        <v>43373</v>
      </c>
      <c r="D4753" s="2">
        <v>43374</v>
      </c>
      <c r="E4753" t="s">
        <v>107</v>
      </c>
      <c r="F4753" t="s">
        <v>1482</v>
      </c>
      <c r="G4753" t="s">
        <v>670</v>
      </c>
      <c r="H4753" s="4">
        <v>274.36</v>
      </c>
      <c r="I4753" s="4">
        <v>7.02</v>
      </c>
      <c r="J4753" s="4">
        <v>30.35</v>
      </c>
      <c r="K4753" s="4">
        <v>244.01</v>
      </c>
      <c r="L4753" s="2">
        <v>45291</v>
      </c>
      <c r="M4753" t="s">
        <v>6</v>
      </c>
    </row>
    <row r="4754" spans="1:13" ht="12.75" customHeight="1" x14ac:dyDescent="0.25">
      <c r="A4754" t="s">
        <v>7007</v>
      </c>
      <c r="B4754" t="s">
        <v>6810</v>
      </c>
      <c r="C4754" s="1">
        <v>43374</v>
      </c>
      <c r="D4754" s="2">
        <v>43374</v>
      </c>
      <c r="E4754" t="s">
        <v>107</v>
      </c>
      <c r="F4754" t="s">
        <v>1482</v>
      </c>
      <c r="G4754" t="s">
        <v>670</v>
      </c>
      <c r="H4754" s="4">
        <v>40665.9</v>
      </c>
      <c r="I4754" s="4">
        <v>1040.82</v>
      </c>
      <c r="J4754" s="4">
        <v>4497.43</v>
      </c>
      <c r="K4754" s="4">
        <v>36168.47</v>
      </c>
      <c r="L4754" s="2">
        <v>45291</v>
      </c>
      <c r="M4754" t="s">
        <v>6</v>
      </c>
    </row>
    <row r="4755" spans="1:13" ht="12.75" customHeight="1" x14ac:dyDescent="0.25">
      <c r="A4755" t="s">
        <v>7008</v>
      </c>
      <c r="B4755" t="s">
        <v>7009</v>
      </c>
      <c r="C4755" s="1">
        <v>43374</v>
      </c>
      <c r="D4755" s="2">
        <v>43374</v>
      </c>
      <c r="E4755" t="s">
        <v>107</v>
      </c>
      <c r="F4755" t="s">
        <v>1482</v>
      </c>
      <c r="G4755" t="s">
        <v>670</v>
      </c>
      <c r="H4755" s="4">
        <v>2504.0300000000002</v>
      </c>
      <c r="I4755" s="4">
        <v>64.09</v>
      </c>
      <c r="J4755" s="4">
        <v>276.93</v>
      </c>
      <c r="K4755" s="4">
        <v>2227.1</v>
      </c>
      <c r="L4755" s="2">
        <v>45291</v>
      </c>
      <c r="M4755" t="s">
        <v>6</v>
      </c>
    </row>
    <row r="4756" spans="1:13" ht="12.75" customHeight="1" x14ac:dyDescent="0.25">
      <c r="A4756" t="s">
        <v>7010</v>
      </c>
      <c r="B4756" t="s">
        <v>6744</v>
      </c>
      <c r="C4756" s="1">
        <v>43404</v>
      </c>
      <c r="D4756" s="2">
        <v>43405</v>
      </c>
      <c r="E4756" t="s">
        <v>107</v>
      </c>
      <c r="F4756" t="s">
        <v>1482</v>
      </c>
      <c r="G4756" t="s">
        <v>7011</v>
      </c>
      <c r="H4756" s="4">
        <v>12665.37</v>
      </c>
      <c r="I4756" s="4">
        <v>324</v>
      </c>
      <c r="J4756" s="4">
        <v>1379.46</v>
      </c>
      <c r="K4756" s="4">
        <v>11285.91</v>
      </c>
      <c r="L4756" s="2">
        <v>45291</v>
      </c>
      <c r="M4756" t="s">
        <v>6</v>
      </c>
    </row>
    <row r="4757" spans="1:13" ht="12.75" customHeight="1" x14ac:dyDescent="0.25">
      <c r="A4757" t="s">
        <v>7012</v>
      </c>
      <c r="B4757" t="s">
        <v>6744</v>
      </c>
      <c r="C4757" s="1">
        <v>43434</v>
      </c>
      <c r="D4757" s="2">
        <v>43435</v>
      </c>
      <c r="E4757" t="s">
        <v>107</v>
      </c>
      <c r="F4757" t="s">
        <v>1482</v>
      </c>
      <c r="G4757" t="s">
        <v>1060</v>
      </c>
      <c r="H4757" s="4">
        <v>12198.94</v>
      </c>
      <c r="I4757" s="4">
        <v>311.91000000000003</v>
      </c>
      <c r="J4757" s="4">
        <v>1308.1600000000001</v>
      </c>
      <c r="K4757" s="4">
        <v>10890.78</v>
      </c>
      <c r="L4757" s="2">
        <v>45291</v>
      </c>
      <c r="M4757" t="s">
        <v>6</v>
      </c>
    </row>
    <row r="4758" spans="1:13" ht="12.75" customHeight="1" x14ac:dyDescent="0.25">
      <c r="A4758" t="s">
        <v>7013</v>
      </c>
      <c r="B4758" t="s">
        <v>6747</v>
      </c>
      <c r="C4758" s="1">
        <v>43434</v>
      </c>
      <c r="D4758" s="2">
        <v>43435</v>
      </c>
      <c r="E4758" t="s">
        <v>107</v>
      </c>
      <c r="F4758" t="s">
        <v>1482</v>
      </c>
      <c r="G4758" t="s">
        <v>1060</v>
      </c>
      <c r="H4758" s="4">
        <v>2870.98</v>
      </c>
      <c r="I4758" s="4">
        <v>73.41</v>
      </c>
      <c r="J4758" s="4">
        <v>307.88</v>
      </c>
      <c r="K4758" s="4">
        <v>2563.1</v>
      </c>
      <c r="L4758" s="2">
        <v>45291</v>
      </c>
      <c r="M4758" t="s">
        <v>6</v>
      </c>
    </row>
    <row r="4759" spans="1:13" ht="12.75" customHeight="1" x14ac:dyDescent="0.25">
      <c r="A4759" t="s">
        <v>7014</v>
      </c>
      <c r="B4759" t="s">
        <v>6744</v>
      </c>
      <c r="C4759" s="1">
        <v>43465</v>
      </c>
      <c r="D4759" s="2">
        <v>43466</v>
      </c>
      <c r="E4759" t="s">
        <v>107</v>
      </c>
      <c r="F4759" t="s">
        <v>1482</v>
      </c>
      <c r="G4759" t="s">
        <v>7015</v>
      </c>
      <c r="H4759" s="4">
        <v>18308.759999999998</v>
      </c>
      <c r="I4759" s="4">
        <v>467.89</v>
      </c>
      <c r="J4759" s="4">
        <v>1932.61</v>
      </c>
      <c r="K4759" s="4">
        <v>16376.15</v>
      </c>
      <c r="L4759" s="2">
        <v>45291</v>
      </c>
      <c r="M4759" t="s">
        <v>6</v>
      </c>
    </row>
    <row r="4760" spans="1:13" ht="12.75" customHeight="1" x14ac:dyDescent="0.25">
      <c r="A4760" t="s">
        <v>7016</v>
      </c>
      <c r="B4760" t="s">
        <v>6747</v>
      </c>
      <c r="C4760" s="1">
        <v>43465</v>
      </c>
      <c r="D4760" s="2">
        <v>43466</v>
      </c>
      <c r="E4760" t="s">
        <v>107</v>
      </c>
      <c r="F4760" t="s">
        <v>1482</v>
      </c>
      <c r="G4760" t="s">
        <v>7015</v>
      </c>
      <c r="H4760" s="4">
        <v>3923.29</v>
      </c>
      <c r="I4760" s="4">
        <v>100.26</v>
      </c>
      <c r="J4760" s="4">
        <v>414.14</v>
      </c>
      <c r="K4760" s="4">
        <v>3509.15</v>
      </c>
      <c r="L4760" s="2">
        <v>45291</v>
      </c>
      <c r="M4760" t="s">
        <v>6</v>
      </c>
    </row>
    <row r="4761" spans="1:13" ht="12.75" customHeight="1" x14ac:dyDescent="0.25">
      <c r="A4761" t="s">
        <v>7017</v>
      </c>
      <c r="B4761" t="s">
        <v>7018</v>
      </c>
      <c r="C4761" s="1">
        <v>43465</v>
      </c>
      <c r="D4761" s="2">
        <v>43466</v>
      </c>
      <c r="E4761" t="s">
        <v>107</v>
      </c>
      <c r="F4761" t="s">
        <v>1482</v>
      </c>
      <c r="G4761" t="s">
        <v>7015</v>
      </c>
      <c r="H4761" s="4">
        <v>40651.29</v>
      </c>
      <c r="I4761" s="4">
        <v>1038.8699999999999</v>
      </c>
      <c r="J4761" s="4">
        <v>4290.99</v>
      </c>
      <c r="K4761" s="4">
        <v>36360.300000000003</v>
      </c>
      <c r="L4761" s="2">
        <v>45291</v>
      </c>
      <c r="M4761" t="s">
        <v>6</v>
      </c>
    </row>
    <row r="4762" spans="1:13" ht="12.75" customHeight="1" x14ac:dyDescent="0.25">
      <c r="A4762" t="s">
        <v>7019</v>
      </c>
      <c r="B4762" t="s">
        <v>7020</v>
      </c>
      <c r="C4762" s="1">
        <v>43465</v>
      </c>
      <c r="D4762" s="2">
        <v>43466</v>
      </c>
      <c r="E4762" t="s">
        <v>107</v>
      </c>
      <c r="F4762" t="s">
        <v>1482</v>
      </c>
      <c r="G4762" t="s">
        <v>7015</v>
      </c>
      <c r="H4762" s="4">
        <v>61451.78</v>
      </c>
      <c r="I4762" s="4">
        <v>1570.43</v>
      </c>
      <c r="J4762" s="4">
        <v>6486.59</v>
      </c>
      <c r="K4762" s="4">
        <v>54965.19</v>
      </c>
      <c r="L4762" s="2">
        <v>45291</v>
      </c>
      <c r="M4762" t="s">
        <v>6</v>
      </c>
    </row>
    <row r="4763" spans="1:13" ht="12.75" customHeight="1" x14ac:dyDescent="0.25">
      <c r="A4763" t="s">
        <v>7021</v>
      </c>
      <c r="B4763" t="s">
        <v>7022</v>
      </c>
      <c r="C4763" s="1">
        <v>43465</v>
      </c>
      <c r="D4763" s="2">
        <v>43466</v>
      </c>
      <c r="E4763" t="s">
        <v>107</v>
      </c>
      <c r="F4763" t="s">
        <v>1482</v>
      </c>
      <c r="G4763" t="s">
        <v>7015</v>
      </c>
      <c r="H4763" s="4">
        <v>1240.6199999999999</v>
      </c>
      <c r="I4763" s="4">
        <v>31.71</v>
      </c>
      <c r="J4763" s="4">
        <v>130.94999999999999</v>
      </c>
      <c r="K4763" s="4">
        <v>1109.67</v>
      </c>
      <c r="L4763" s="2">
        <v>45291</v>
      </c>
      <c r="M4763" t="s">
        <v>6</v>
      </c>
    </row>
    <row r="4764" spans="1:13" ht="12.75" customHeight="1" x14ac:dyDescent="0.25">
      <c r="A4764" t="s">
        <v>7023</v>
      </c>
      <c r="B4764" t="s">
        <v>6744</v>
      </c>
      <c r="C4764" s="1">
        <v>43496</v>
      </c>
      <c r="D4764" s="2">
        <v>43497</v>
      </c>
      <c r="E4764" t="s">
        <v>107</v>
      </c>
      <c r="F4764" t="s">
        <v>1482</v>
      </c>
      <c r="G4764" t="s">
        <v>7024</v>
      </c>
      <c r="H4764" s="4">
        <v>9563.65</v>
      </c>
      <c r="I4764" s="4">
        <v>244.28</v>
      </c>
      <c r="J4764" s="4">
        <v>993.42</v>
      </c>
      <c r="K4764" s="4">
        <v>8570.23</v>
      </c>
      <c r="L4764" s="2">
        <v>45291</v>
      </c>
      <c r="M4764" t="s">
        <v>6</v>
      </c>
    </row>
    <row r="4765" spans="1:13" ht="12.75" customHeight="1" x14ac:dyDescent="0.25">
      <c r="A4765" t="s">
        <v>7025</v>
      </c>
      <c r="B4765" t="s">
        <v>6744</v>
      </c>
      <c r="C4765" s="1">
        <v>43524</v>
      </c>
      <c r="D4765" s="2">
        <v>43525</v>
      </c>
      <c r="E4765" t="s">
        <v>107</v>
      </c>
      <c r="F4765" t="s">
        <v>1482</v>
      </c>
      <c r="G4765" t="s">
        <v>7026</v>
      </c>
      <c r="H4765" s="4">
        <v>7705.43</v>
      </c>
      <c r="I4765" s="4">
        <v>196.72</v>
      </c>
      <c r="J4765" s="4">
        <v>787.47</v>
      </c>
      <c r="K4765" s="4">
        <v>6917.96</v>
      </c>
      <c r="L4765" s="2">
        <v>45291</v>
      </c>
      <c r="M4765" t="s">
        <v>6</v>
      </c>
    </row>
    <row r="4766" spans="1:13" ht="12.75" customHeight="1" x14ac:dyDescent="0.25">
      <c r="A4766" t="s">
        <v>7027</v>
      </c>
      <c r="B4766" t="s">
        <v>6747</v>
      </c>
      <c r="C4766" s="1">
        <v>43524</v>
      </c>
      <c r="D4766" s="2">
        <v>43525</v>
      </c>
      <c r="E4766" t="s">
        <v>107</v>
      </c>
      <c r="F4766" t="s">
        <v>1482</v>
      </c>
      <c r="G4766" t="s">
        <v>7026</v>
      </c>
      <c r="H4766" s="4">
        <v>9684.1</v>
      </c>
      <c r="I4766" s="4">
        <v>247.24</v>
      </c>
      <c r="J4766" s="4">
        <v>989.68</v>
      </c>
      <c r="K4766" s="4">
        <v>8694.42</v>
      </c>
      <c r="L4766" s="2">
        <v>45291</v>
      </c>
      <c r="M4766" t="s">
        <v>6</v>
      </c>
    </row>
    <row r="4767" spans="1:13" ht="12.75" customHeight="1" x14ac:dyDescent="0.25">
      <c r="A4767" t="s">
        <v>7028</v>
      </c>
      <c r="B4767" t="s">
        <v>6815</v>
      </c>
      <c r="C4767" s="1">
        <v>43524</v>
      </c>
      <c r="D4767" s="2">
        <v>43525</v>
      </c>
      <c r="E4767" t="s">
        <v>107</v>
      </c>
      <c r="F4767" t="s">
        <v>1482</v>
      </c>
      <c r="G4767" t="s">
        <v>7026</v>
      </c>
      <c r="H4767" s="4">
        <v>1765.5</v>
      </c>
      <c r="I4767" s="4">
        <v>45.07</v>
      </c>
      <c r="J4767" s="4">
        <v>180.43</v>
      </c>
      <c r="K4767" s="4">
        <v>1585.07</v>
      </c>
      <c r="L4767" s="2">
        <v>45291</v>
      </c>
      <c r="M4767" t="s">
        <v>6</v>
      </c>
    </row>
    <row r="4768" spans="1:13" ht="12.75" customHeight="1" x14ac:dyDescent="0.25">
      <c r="A4768" t="s">
        <v>7029</v>
      </c>
      <c r="B4768" t="s">
        <v>7030</v>
      </c>
      <c r="C4768" s="1">
        <v>43555</v>
      </c>
      <c r="D4768" s="2">
        <v>43556</v>
      </c>
      <c r="E4768" t="s">
        <v>107</v>
      </c>
      <c r="F4768" t="s">
        <v>1482</v>
      </c>
      <c r="G4768" t="s">
        <v>278</v>
      </c>
      <c r="H4768" s="4">
        <v>53868.39</v>
      </c>
      <c r="I4768" s="4">
        <v>1374.57</v>
      </c>
      <c r="J4768" s="4">
        <v>5414.71</v>
      </c>
      <c r="K4768" s="4">
        <v>48453.68</v>
      </c>
      <c r="L4768" s="2">
        <v>45291</v>
      </c>
      <c r="M4768" t="s">
        <v>6</v>
      </c>
    </row>
    <row r="4769" spans="1:13" ht="12.75" customHeight="1" x14ac:dyDescent="0.25">
      <c r="A4769" t="s">
        <v>7031</v>
      </c>
      <c r="B4769" t="s">
        <v>6997</v>
      </c>
      <c r="C4769" s="1">
        <v>43555</v>
      </c>
      <c r="D4769" s="2">
        <v>43556</v>
      </c>
      <c r="E4769" t="s">
        <v>107</v>
      </c>
      <c r="F4769" t="s">
        <v>1482</v>
      </c>
      <c r="G4769" t="s">
        <v>278</v>
      </c>
      <c r="H4769" s="4">
        <v>31967.18</v>
      </c>
      <c r="I4769" s="4">
        <v>815.72</v>
      </c>
      <c r="J4769" s="4">
        <v>3213.25</v>
      </c>
      <c r="K4769" s="4">
        <v>28753.93</v>
      </c>
      <c r="L4769" s="2">
        <v>45291</v>
      </c>
      <c r="M4769" t="s">
        <v>6</v>
      </c>
    </row>
    <row r="4770" spans="1:13" ht="12.75" customHeight="1" x14ac:dyDescent="0.25">
      <c r="A4770" t="s">
        <v>7032</v>
      </c>
      <c r="B4770" t="s">
        <v>6744</v>
      </c>
      <c r="C4770" s="1">
        <v>43555</v>
      </c>
      <c r="D4770" s="2">
        <v>43556</v>
      </c>
      <c r="E4770" t="s">
        <v>107</v>
      </c>
      <c r="F4770" t="s">
        <v>1482</v>
      </c>
      <c r="G4770" t="s">
        <v>278</v>
      </c>
      <c r="H4770" s="4">
        <v>11713.6</v>
      </c>
      <c r="I4770" s="4">
        <v>298.89999999999998</v>
      </c>
      <c r="J4770" s="4">
        <v>1177.4100000000001</v>
      </c>
      <c r="K4770" s="4">
        <v>10536.19</v>
      </c>
      <c r="L4770" s="2">
        <v>45291</v>
      </c>
      <c r="M4770" t="s">
        <v>6</v>
      </c>
    </row>
    <row r="4771" spans="1:13" ht="12.75" customHeight="1" x14ac:dyDescent="0.25">
      <c r="A4771" t="s">
        <v>7033</v>
      </c>
      <c r="B4771" t="s">
        <v>6747</v>
      </c>
      <c r="C4771" s="1">
        <v>43555</v>
      </c>
      <c r="D4771" s="2">
        <v>43556</v>
      </c>
      <c r="E4771" t="s">
        <v>107</v>
      </c>
      <c r="F4771" t="s">
        <v>1482</v>
      </c>
      <c r="G4771" t="s">
        <v>278</v>
      </c>
      <c r="H4771" s="4">
        <v>639.30999999999995</v>
      </c>
      <c r="I4771" s="4">
        <v>16.309999999999999</v>
      </c>
      <c r="J4771" s="4">
        <v>64.27</v>
      </c>
      <c r="K4771" s="4">
        <v>575.04</v>
      </c>
      <c r="L4771" s="2">
        <v>45291</v>
      </c>
      <c r="M4771" t="s">
        <v>6</v>
      </c>
    </row>
    <row r="4772" spans="1:13" ht="12.75" customHeight="1" x14ac:dyDescent="0.25">
      <c r="A4772" t="s">
        <v>7034</v>
      </c>
      <c r="B4772" t="s">
        <v>6744</v>
      </c>
      <c r="C4772" s="1">
        <v>43585</v>
      </c>
      <c r="D4772" s="2">
        <v>43586</v>
      </c>
      <c r="E4772" t="s">
        <v>107</v>
      </c>
      <c r="F4772" t="s">
        <v>1482</v>
      </c>
      <c r="G4772" t="s">
        <v>7035</v>
      </c>
      <c r="H4772" s="4">
        <v>17918.830000000002</v>
      </c>
      <c r="I4772" s="4">
        <v>457.01</v>
      </c>
      <c r="J4772" s="4">
        <v>1771.07</v>
      </c>
      <c r="K4772" s="4">
        <v>16147.76</v>
      </c>
      <c r="L4772" s="2">
        <v>45291</v>
      </c>
      <c r="M4772" t="s">
        <v>6</v>
      </c>
    </row>
    <row r="4773" spans="1:13" ht="12.75" customHeight="1" x14ac:dyDescent="0.25">
      <c r="A4773" t="s">
        <v>7036</v>
      </c>
      <c r="B4773" t="s">
        <v>6747</v>
      </c>
      <c r="C4773" s="1">
        <v>43585</v>
      </c>
      <c r="D4773" s="2">
        <v>43586</v>
      </c>
      <c r="E4773" t="s">
        <v>107</v>
      </c>
      <c r="F4773" t="s">
        <v>1482</v>
      </c>
      <c r="G4773" t="s">
        <v>7035</v>
      </c>
      <c r="H4773" s="4">
        <v>5376.17</v>
      </c>
      <c r="I4773" s="4">
        <v>137.12</v>
      </c>
      <c r="J4773" s="4">
        <v>531.36</v>
      </c>
      <c r="K4773" s="4">
        <v>4844.8100000000004</v>
      </c>
      <c r="L4773" s="2">
        <v>45291</v>
      </c>
      <c r="M4773" t="s">
        <v>6</v>
      </c>
    </row>
    <row r="4774" spans="1:13" ht="12.75" customHeight="1" x14ac:dyDescent="0.25">
      <c r="A4774" t="s">
        <v>7037</v>
      </c>
      <c r="B4774" t="s">
        <v>6760</v>
      </c>
      <c r="C4774" s="1">
        <v>43585</v>
      </c>
      <c r="D4774" s="2">
        <v>43586</v>
      </c>
      <c r="E4774" t="s">
        <v>107</v>
      </c>
      <c r="F4774" t="s">
        <v>1482</v>
      </c>
      <c r="G4774" t="s">
        <v>7035</v>
      </c>
      <c r="H4774" s="4">
        <v>1795.94</v>
      </c>
      <c r="I4774" s="4">
        <v>45.81</v>
      </c>
      <c r="J4774" s="4">
        <v>177.52</v>
      </c>
      <c r="K4774" s="4">
        <v>1618.42</v>
      </c>
      <c r="L4774" s="2">
        <v>45291</v>
      </c>
      <c r="M4774" t="s">
        <v>6</v>
      </c>
    </row>
    <row r="4775" spans="1:13" ht="12.75" customHeight="1" x14ac:dyDescent="0.25">
      <c r="A4775" t="s">
        <v>7038</v>
      </c>
      <c r="B4775" t="s">
        <v>6744</v>
      </c>
      <c r="C4775" s="1">
        <v>43616</v>
      </c>
      <c r="D4775" s="2">
        <v>43617</v>
      </c>
      <c r="E4775" t="s">
        <v>107</v>
      </c>
      <c r="F4775" t="s">
        <v>1482</v>
      </c>
      <c r="G4775" t="s">
        <v>1116</v>
      </c>
      <c r="H4775" s="4">
        <v>13588.83</v>
      </c>
      <c r="I4775" s="4">
        <v>346.41</v>
      </c>
      <c r="J4775" s="4">
        <v>1320.29</v>
      </c>
      <c r="K4775" s="4">
        <v>12268.54</v>
      </c>
      <c r="L4775" s="2">
        <v>45291</v>
      </c>
      <c r="M4775" t="s">
        <v>6</v>
      </c>
    </row>
    <row r="4776" spans="1:13" ht="12.75" customHeight="1" x14ac:dyDescent="0.25">
      <c r="A4776" t="s">
        <v>7039</v>
      </c>
      <c r="B4776" t="s">
        <v>6747</v>
      </c>
      <c r="C4776" s="1">
        <v>43616</v>
      </c>
      <c r="D4776" s="2">
        <v>43617</v>
      </c>
      <c r="E4776" t="s">
        <v>107</v>
      </c>
      <c r="F4776" t="s">
        <v>1482</v>
      </c>
      <c r="G4776" t="s">
        <v>1116</v>
      </c>
      <c r="H4776" s="4">
        <v>4684.21</v>
      </c>
      <c r="I4776" s="4">
        <v>119.41</v>
      </c>
      <c r="J4776" s="4">
        <v>455.13</v>
      </c>
      <c r="K4776" s="4">
        <v>4229.08</v>
      </c>
      <c r="L4776" s="2">
        <v>45291</v>
      </c>
      <c r="M4776" t="s">
        <v>6</v>
      </c>
    </row>
    <row r="4777" spans="1:13" ht="12.75" customHeight="1" x14ac:dyDescent="0.25">
      <c r="A4777" t="s">
        <v>7040</v>
      </c>
      <c r="B4777" t="s">
        <v>6744</v>
      </c>
      <c r="C4777" s="1">
        <v>43646</v>
      </c>
      <c r="D4777" s="2">
        <v>43647</v>
      </c>
      <c r="E4777" t="s">
        <v>107</v>
      </c>
      <c r="F4777" t="s">
        <v>1482</v>
      </c>
      <c r="G4777" t="s">
        <v>281</v>
      </c>
      <c r="H4777" s="4">
        <v>12211.59</v>
      </c>
      <c r="I4777" s="4">
        <v>311.14999999999998</v>
      </c>
      <c r="J4777" s="4">
        <v>1165.96</v>
      </c>
      <c r="K4777" s="4">
        <v>11045.63</v>
      </c>
      <c r="L4777" s="2">
        <v>45291</v>
      </c>
      <c r="M4777" t="s">
        <v>6</v>
      </c>
    </row>
    <row r="4778" spans="1:13" ht="12.75" customHeight="1" x14ac:dyDescent="0.25">
      <c r="A4778" t="s">
        <v>7041</v>
      </c>
      <c r="B4778" t="s">
        <v>6747</v>
      </c>
      <c r="C4778" s="1">
        <v>43646</v>
      </c>
      <c r="D4778" s="2">
        <v>43647</v>
      </c>
      <c r="E4778" t="s">
        <v>107</v>
      </c>
      <c r="F4778" t="s">
        <v>1482</v>
      </c>
      <c r="G4778" t="s">
        <v>281</v>
      </c>
      <c r="H4778" s="4">
        <v>8685.93</v>
      </c>
      <c r="I4778" s="4">
        <v>221.31</v>
      </c>
      <c r="J4778" s="4">
        <v>829.33</v>
      </c>
      <c r="K4778" s="4">
        <v>7856.6</v>
      </c>
      <c r="L4778" s="2">
        <v>45291</v>
      </c>
      <c r="M4778" t="s">
        <v>6</v>
      </c>
    </row>
    <row r="4779" spans="1:13" ht="12.75" customHeight="1" x14ac:dyDescent="0.25">
      <c r="A4779" t="s">
        <v>7042</v>
      </c>
      <c r="B4779" t="s">
        <v>6335</v>
      </c>
      <c r="C4779" s="1">
        <v>43646</v>
      </c>
      <c r="D4779" s="2">
        <v>43647</v>
      </c>
      <c r="E4779" t="s">
        <v>107</v>
      </c>
      <c r="F4779" t="s">
        <v>1482</v>
      </c>
      <c r="G4779" t="s">
        <v>281</v>
      </c>
      <c r="H4779" s="4">
        <v>862.88</v>
      </c>
      <c r="I4779" s="4">
        <v>21.99</v>
      </c>
      <c r="J4779" s="4">
        <v>82.4</v>
      </c>
      <c r="K4779" s="4">
        <v>780.48</v>
      </c>
      <c r="L4779" s="2">
        <v>45291</v>
      </c>
      <c r="M4779" t="s">
        <v>6</v>
      </c>
    </row>
    <row r="4780" spans="1:13" ht="12.75" customHeight="1" x14ac:dyDescent="0.25">
      <c r="A4780" t="s">
        <v>7043</v>
      </c>
      <c r="B4780" t="s">
        <v>7044</v>
      </c>
      <c r="C4780" s="1">
        <v>43646</v>
      </c>
      <c r="D4780" s="2">
        <v>43647</v>
      </c>
      <c r="E4780" t="s">
        <v>107</v>
      </c>
      <c r="F4780" t="s">
        <v>1482</v>
      </c>
      <c r="G4780" t="s">
        <v>281</v>
      </c>
      <c r="H4780" s="4">
        <v>48989.63</v>
      </c>
      <c r="I4780" s="4">
        <v>1248.18</v>
      </c>
      <c r="J4780" s="4">
        <v>4679.1099999999997</v>
      </c>
      <c r="K4780" s="4">
        <v>44310.52</v>
      </c>
      <c r="L4780" s="2">
        <v>45291</v>
      </c>
      <c r="M4780" t="s">
        <v>6</v>
      </c>
    </row>
    <row r="4781" spans="1:13" ht="12.75" customHeight="1" x14ac:dyDescent="0.25">
      <c r="A4781" t="s">
        <v>7045</v>
      </c>
      <c r="B4781" t="s">
        <v>7046</v>
      </c>
      <c r="C4781" s="1">
        <v>43677</v>
      </c>
      <c r="D4781" s="2">
        <v>43678</v>
      </c>
      <c r="E4781" t="s">
        <v>107</v>
      </c>
      <c r="F4781" t="s">
        <v>1482</v>
      </c>
      <c r="G4781" t="s">
        <v>7047</v>
      </c>
      <c r="H4781" s="4">
        <v>8840.9</v>
      </c>
      <c r="I4781" s="4">
        <v>225.15</v>
      </c>
      <c r="J4781" s="4">
        <v>829.29</v>
      </c>
      <c r="K4781" s="4">
        <v>8011.61</v>
      </c>
      <c r="L4781" s="2">
        <v>45291</v>
      </c>
      <c r="M4781" t="s">
        <v>6</v>
      </c>
    </row>
    <row r="4782" spans="1:13" ht="12.75" customHeight="1" x14ac:dyDescent="0.25">
      <c r="A4782" t="s">
        <v>7048</v>
      </c>
      <c r="B4782" t="s">
        <v>6747</v>
      </c>
      <c r="C4782" s="1">
        <v>43677</v>
      </c>
      <c r="D4782" s="2">
        <v>43678</v>
      </c>
      <c r="E4782" t="s">
        <v>107</v>
      </c>
      <c r="F4782" t="s">
        <v>1482</v>
      </c>
      <c r="G4782" t="s">
        <v>7047</v>
      </c>
      <c r="H4782" s="4">
        <v>2396.1799999999998</v>
      </c>
      <c r="I4782" s="4">
        <v>61.02</v>
      </c>
      <c r="J4782" s="4">
        <v>224.75</v>
      </c>
      <c r="K4782" s="4">
        <v>2171.4299999999998</v>
      </c>
      <c r="L4782" s="2">
        <v>45291</v>
      </c>
      <c r="M4782" t="s">
        <v>6</v>
      </c>
    </row>
    <row r="4783" spans="1:13" ht="12.75" customHeight="1" x14ac:dyDescent="0.25">
      <c r="A4783" t="s">
        <v>7049</v>
      </c>
      <c r="B4783" t="s">
        <v>7046</v>
      </c>
      <c r="C4783" s="1">
        <v>43708</v>
      </c>
      <c r="D4783" s="2">
        <v>43709</v>
      </c>
      <c r="E4783" t="s">
        <v>107</v>
      </c>
      <c r="F4783" t="s">
        <v>1482</v>
      </c>
      <c r="G4783" t="s">
        <v>7050</v>
      </c>
      <c r="H4783" s="4">
        <v>18502.25</v>
      </c>
      <c r="I4783" s="4">
        <v>470.97</v>
      </c>
      <c r="J4783" s="4">
        <v>1704.47</v>
      </c>
      <c r="K4783" s="4">
        <v>16797.78</v>
      </c>
      <c r="L4783" s="2">
        <v>45291</v>
      </c>
      <c r="M4783" t="s">
        <v>6</v>
      </c>
    </row>
    <row r="4784" spans="1:13" ht="12.75" customHeight="1" x14ac:dyDescent="0.25">
      <c r="A4784" t="s">
        <v>7051</v>
      </c>
      <c r="B4784" t="s">
        <v>7052</v>
      </c>
      <c r="C4784" s="1">
        <v>43708</v>
      </c>
      <c r="D4784" s="2">
        <v>43709</v>
      </c>
      <c r="E4784" t="s">
        <v>107</v>
      </c>
      <c r="F4784" t="s">
        <v>1482</v>
      </c>
      <c r="G4784" t="s">
        <v>7050</v>
      </c>
      <c r="H4784" s="4">
        <v>972.81</v>
      </c>
      <c r="I4784" s="4">
        <v>24.76</v>
      </c>
      <c r="J4784" s="4">
        <v>89.63</v>
      </c>
      <c r="K4784" s="4">
        <v>883.18</v>
      </c>
      <c r="L4784" s="2">
        <v>45291</v>
      </c>
      <c r="M4784" t="s">
        <v>6</v>
      </c>
    </row>
    <row r="4785" spans="1:13" ht="12.75" customHeight="1" x14ac:dyDescent="0.25">
      <c r="A4785" t="s">
        <v>7053</v>
      </c>
      <c r="B4785" t="s">
        <v>6747</v>
      </c>
      <c r="C4785" s="1">
        <v>43708</v>
      </c>
      <c r="D4785" s="2">
        <v>43709</v>
      </c>
      <c r="E4785" t="s">
        <v>107</v>
      </c>
      <c r="F4785" t="s">
        <v>1482</v>
      </c>
      <c r="G4785" t="s">
        <v>7050</v>
      </c>
      <c r="H4785" s="4">
        <v>6787.11</v>
      </c>
      <c r="I4785" s="4">
        <v>172.76</v>
      </c>
      <c r="J4785" s="4">
        <v>625.23</v>
      </c>
      <c r="K4785" s="4">
        <v>6161.88</v>
      </c>
      <c r="L4785" s="2">
        <v>45291</v>
      </c>
      <c r="M4785" t="s">
        <v>6</v>
      </c>
    </row>
    <row r="4786" spans="1:13" ht="12.75" customHeight="1" x14ac:dyDescent="0.25">
      <c r="A4786" t="s">
        <v>7054</v>
      </c>
      <c r="B4786" t="s">
        <v>7046</v>
      </c>
      <c r="C4786" s="1">
        <v>43738</v>
      </c>
      <c r="D4786" s="2">
        <v>43739</v>
      </c>
      <c r="E4786" t="s">
        <v>107</v>
      </c>
      <c r="F4786" t="s">
        <v>1482</v>
      </c>
      <c r="G4786" t="s">
        <v>286</v>
      </c>
      <c r="H4786" s="4">
        <v>8403.0300000000007</v>
      </c>
      <c r="I4786" s="4">
        <v>213.79</v>
      </c>
      <c r="J4786" s="4">
        <v>759.99</v>
      </c>
      <c r="K4786" s="4">
        <v>7643.04</v>
      </c>
      <c r="L4786" s="2">
        <v>45291</v>
      </c>
      <c r="M4786" t="s">
        <v>6</v>
      </c>
    </row>
    <row r="4787" spans="1:13" ht="12.75" customHeight="1" x14ac:dyDescent="0.25">
      <c r="A4787" t="s">
        <v>7055</v>
      </c>
      <c r="B4787" t="s">
        <v>7052</v>
      </c>
      <c r="C4787" s="1">
        <v>43738</v>
      </c>
      <c r="D4787" s="2">
        <v>43739</v>
      </c>
      <c r="E4787" t="s">
        <v>107</v>
      </c>
      <c r="F4787" t="s">
        <v>1482</v>
      </c>
      <c r="G4787" t="s">
        <v>286</v>
      </c>
      <c r="H4787" s="4">
        <v>2823.06</v>
      </c>
      <c r="I4787" s="4">
        <v>71.83</v>
      </c>
      <c r="J4787" s="4">
        <v>255.33</v>
      </c>
      <c r="K4787" s="4">
        <v>2567.73</v>
      </c>
      <c r="L4787" s="2">
        <v>45291</v>
      </c>
      <c r="M4787" t="s">
        <v>6</v>
      </c>
    </row>
    <row r="4788" spans="1:13" ht="12.75" customHeight="1" x14ac:dyDescent="0.25">
      <c r="A4788" t="s">
        <v>7056</v>
      </c>
      <c r="B4788" t="s">
        <v>6760</v>
      </c>
      <c r="C4788" s="1">
        <v>43738</v>
      </c>
      <c r="D4788" s="2">
        <v>43739</v>
      </c>
      <c r="E4788" t="s">
        <v>107</v>
      </c>
      <c r="F4788" t="s">
        <v>1482</v>
      </c>
      <c r="G4788" t="s">
        <v>286</v>
      </c>
      <c r="H4788" s="4">
        <v>1856.98</v>
      </c>
      <c r="I4788" s="4">
        <v>47.25</v>
      </c>
      <c r="J4788" s="4">
        <v>167.96</v>
      </c>
      <c r="K4788" s="4">
        <v>1689.02</v>
      </c>
      <c r="L4788" s="2">
        <v>45291</v>
      </c>
      <c r="M4788" t="s">
        <v>6</v>
      </c>
    </row>
    <row r="4789" spans="1:13" ht="12.75" customHeight="1" x14ac:dyDescent="0.25">
      <c r="A4789" t="s">
        <v>7057</v>
      </c>
      <c r="B4789" t="s">
        <v>7058</v>
      </c>
      <c r="C4789" s="1">
        <v>43738</v>
      </c>
      <c r="D4789" s="2">
        <v>43739</v>
      </c>
      <c r="E4789" t="s">
        <v>107</v>
      </c>
      <c r="F4789" t="s">
        <v>1482</v>
      </c>
      <c r="G4789" t="s">
        <v>286</v>
      </c>
      <c r="H4789" s="4">
        <v>11602.84</v>
      </c>
      <c r="I4789" s="4">
        <v>295.2</v>
      </c>
      <c r="J4789" s="4">
        <v>1049.4000000000001</v>
      </c>
      <c r="K4789" s="4">
        <v>10553.44</v>
      </c>
      <c r="L4789" s="2">
        <v>45291</v>
      </c>
      <c r="M4789" t="s">
        <v>6</v>
      </c>
    </row>
    <row r="4790" spans="1:13" ht="12.75" customHeight="1" x14ac:dyDescent="0.25">
      <c r="A4790" t="s">
        <v>7059</v>
      </c>
      <c r="B4790" t="s">
        <v>7060</v>
      </c>
      <c r="C4790" s="1">
        <v>43738</v>
      </c>
      <c r="D4790" s="2">
        <v>43739</v>
      </c>
      <c r="E4790" t="s">
        <v>107</v>
      </c>
      <c r="F4790" t="s">
        <v>1482</v>
      </c>
      <c r="G4790" t="s">
        <v>286</v>
      </c>
      <c r="H4790" s="4">
        <v>46828.79</v>
      </c>
      <c r="I4790" s="4">
        <v>1191.43</v>
      </c>
      <c r="J4790" s="4">
        <v>4235.3100000000004</v>
      </c>
      <c r="K4790" s="4">
        <v>42593.48</v>
      </c>
      <c r="L4790" s="2">
        <v>45291</v>
      </c>
      <c r="M4790" t="s">
        <v>6</v>
      </c>
    </row>
    <row r="4791" spans="1:13" ht="12.75" customHeight="1" x14ac:dyDescent="0.25">
      <c r="A4791" t="s">
        <v>7061</v>
      </c>
      <c r="B4791" t="s">
        <v>6744</v>
      </c>
      <c r="C4791" s="1">
        <v>43769</v>
      </c>
      <c r="D4791" s="2">
        <v>43770</v>
      </c>
      <c r="E4791" t="s">
        <v>107</v>
      </c>
      <c r="F4791" t="s">
        <v>1482</v>
      </c>
      <c r="G4791" t="s">
        <v>7062</v>
      </c>
      <c r="H4791" s="4">
        <v>11996.05</v>
      </c>
      <c r="I4791" s="4">
        <v>305.06</v>
      </c>
      <c r="J4791" s="4">
        <v>1064.81</v>
      </c>
      <c r="K4791" s="4">
        <v>10931.24</v>
      </c>
      <c r="L4791" s="2">
        <v>45291</v>
      </c>
      <c r="M4791" t="s">
        <v>6</v>
      </c>
    </row>
    <row r="4792" spans="1:13" ht="12.75" customHeight="1" x14ac:dyDescent="0.25">
      <c r="A4792" t="s">
        <v>7063</v>
      </c>
      <c r="B4792" t="s">
        <v>7064</v>
      </c>
      <c r="C4792" s="1">
        <v>43769</v>
      </c>
      <c r="D4792" s="2">
        <v>43770</v>
      </c>
      <c r="E4792" t="s">
        <v>107</v>
      </c>
      <c r="F4792" t="s">
        <v>1482</v>
      </c>
      <c r="G4792" t="s">
        <v>7062</v>
      </c>
      <c r="H4792" s="4">
        <v>4271.38</v>
      </c>
      <c r="I4792" s="4">
        <v>108.62</v>
      </c>
      <c r="J4792" s="4">
        <v>379.15</v>
      </c>
      <c r="K4792" s="4">
        <v>3892.23</v>
      </c>
      <c r="L4792" s="2">
        <v>45291</v>
      </c>
      <c r="M4792" t="s">
        <v>6</v>
      </c>
    </row>
    <row r="4793" spans="1:13" ht="12.75" customHeight="1" x14ac:dyDescent="0.25">
      <c r="A4793" t="s">
        <v>7065</v>
      </c>
      <c r="B4793" t="s">
        <v>6747</v>
      </c>
      <c r="C4793" s="1">
        <v>43769</v>
      </c>
      <c r="D4793" s="2">
        <v>43770</v>
      </c>
      <c r="E4793" t="s">
        <v>107</v>
      </c>
      <c r="F4793" t="s">
        <v>1482</v>
      </c>
      <c r="G4793" t="s">
        <v>7062</v>
      </c>
      <c r="H4793" s="4">
        <v>2973.98</v>
      </c>
      <c r="I4793" s="4">
        <v>75.63</v>
      </c>
      <c r="J4793" s="4">
        <v>263.98</v>
      </c>
      <c r="K4793" s="4">
        <v>2710</v>
      </c>
      <c r="L4793" s="2">
        <v>45291</v>
      </c>
      <c r="M4793" t="s">
        <v>6</v>
      </c>
    </row>
    <row r="4794" spans="1:13" ht="12.75" customHeight="1" x14ac:dyDescent="0.25">
      <c r="A4794" t="s">
        <v>7066</v>
      </c>
      <c r="B4794" t="s">
        <v>6760</v>
      </c>
      <c r="C4794" s="1">
        <v>43769</v>
      </c>
      <c r="D4794" s="2">
        <v>43770</v>
      </c>
      <c r="E4794" t="s">
        <v>107</v>
      </c>
      <c r="F4794" t="s">
        <v>1482</v>
      </c>
      <c r="G4794" t="s">
        <v>7062</v>
      </c>
      <c r="H4794" s="4">
        <v>1502.59</v>
      </c>
      <c r="I4794" s="4">
        <v>38.21</v>
      </c>
      <c r="J4794" s="4">
        <v>133.37</v>
      </c>
      <c r="K4794" s="4">
        <v>1369.22</v>
      </c>
      <c r="L4794" s="2">
        <v>45291</v>
      </c>
      <c r="M4794" t="s">
        <v>6</v>
      </c>
    </row>
    <row r="4795" spans="1:13" ht="12.75" customHeight="1" x14ac:dyDescent="0.25">
      <c r="A4795" t="s">
        <v>7067</v>
      </c>
      <c r="B4795" t="s">
        <v>6744</v>
      </c>
      <c r="C4795" s="1">
        <v>43799</v>
      </c>
      <c r="D4795" s="2">
        <v>43800</v>
      </c>
      <c r="E4795" t="s">
        <v>107</v>
      </c>
      <c r="F4795" t="s">
        <v>1482</v>
      </c>
      <c r="G4795" t="s">
        <v>1119</v>
      </c>
      <c r="H4795" s="4">
        <v>6507.64</v>
      </c>
      <c r="I4795" s="4">
        <v>165.41</v>
      </c>
      <c r="J4795" s="4">
        <v>566.71</v>
      </c>
      <c r="K4795" s="4">
        <v>5940.93</v>
      </c>
      <c r="L4795" s="2">
        <v>45291</v>
      </c>
      <c r="M4795" t="s">
        <v>6</v>
      </c>
    </row>
    <row r="4796" spans="1:13" ht="12.75" customHeight="1" x14ac:dyDescent="0.25">
      <c r="A4796" t="s">
        <v>7068</v>
      </c>
      <c r="B4796" t="s">
        <v>7064</v>
      </c>
      <c r="C4796" s="1">
        <v>43799</v>
      </c>
      <c r="D4796" s="2">
        <v>43800</v>
      </c>
      <c r="E4796" t="s">
        <v>107</v>
      </c>
      <c r="F4796" t="s">
        <v>1482</v>
      </c>
      <c r="G4796" t="s">
        <v>1119</v>
      </c>
      <c r="H4796" s="4">
        <v>4316.92</v>
      </c>
      <c r="I4796" s="4">
        <v>109.73</v>
      </c>
      <c r="J4796" s="4">
        <v>375.95</v>
      </c>
      <c r="K4796" s="4">
        <v>3940.97</v>
      </c>
      <c r="L4796" s="2">
        <v>45291</v>
      </c>
      <c r="M4796" t="s">
        <v>6</v>
      </c>
    </row>
    <row r="4797" spans="1:13" ht="12.75" customHeight="1" x14ac:dyDescent="0.25">
      <c r="A4797" t="s">
        <v>7069</v>
      </c>
      <c r="B4797" t="s">
        <v>6747</v>
      </c>
      <c r="C4797" s="1">
        <v>43799</v>
      </c>
      <c r="D4797" s="2">
        <v>43800</v>
      </c>
      <c r="E4797" t="s">
        <v>107</v>
      </c>
      <c r="F4797" t="s">
        <v>1482</v>
      </c>
      <c r="G4797" t="s">
        <v>1119</v>
      </c>
      <c r="H4797" s="4">
        <v>2006.98</v>
      </c>
      <c r="I4797" s="4">
        <v>51.01</v>
      </c>
      <c r="J4797" s="4">
        <v>174.78</v>
      </c>
      <c r="K4797" s="4">
        <v>1832.2</v>
      </c>
      <c r="L4797" s="2">
        <v>45291</v>
      </c>
      <c r="M4797" t="s">
        <v>6</v>
      </c>
    </row>
    <row r="4798" spans="1:13" ht="12.75" customHeight="1" x14ac:dyDescent="0.25">
      <c r="A4798" t="s">
        <v>7070</v>
      </c>
      <c r="B4798" t="s">
        <v>6760</v>
      </c>
      <c r="C4798" s="1">
        <v>43799</v>
      </c>
      <c r="D4798" s="2">
        <v>43800</v>
      </c>
      <c r="E4798" t="s">
        <v>107</v>
      </c>
      <c r="F4798" t="s">
        <v>1482</v>
      </c>
      <c r="G4798" t="s">
        <v>1119</v>
      </c>
      <c r="H4798" s="4">
        <v>2241.6799999999998</v>
      </c>
      <c r="I4798" s="4">
        <v>56.98</v>
      </c>
      <c r="J4798" s="4">
        <v>195.21</v>
      </c>
      <c r="K4798" s="4">
        <v>2046.47</v>
      </c>
      <c r="L4798" s="2">
        <v>45291</v>
      </c>
      <c r="M4798" t="s">
        <v>6</v>
      </c>
    </row>
    <row r="4799" spans="1:13" ht="12.75" customHeight="1" x14ac:dyDescent="0.25">
      <c r="A4799" t="s">
        <v>7071</v>
      </c>
      <c r="B4799" t="s">
        <v>7072</v>
      </c>
      <c r="C4799" s="1">
        <v>43829</v>
      </c>
      <c r="D4799" s="2">
        <v>43830</v>
      </c>
      <c r="E4799" t="s">
        <v>107</v>
      </c>
      <c r="F4799" t="s">
        <v>102</v>
      </c>
      <c r="G4799" t="s">
        <v>3503</v>
      </c>
      <c r="H4799" s="4">
        <v>-120</v>
      </c>
      <c r="I4799" s="4">
        <v>0</v>
      </c>
      <c r="J4799" s="4">
        <v>-120</v>
      </c>
      <c r="K4799" s="4">
        <v>0</v>
      </c>
      <c r="L4799" s="2">
        <v>45291</v>
      </c>
      <c r="M4799" t="s">
        <v>6</v>
      </c>
    </row>
    <row r="4800" spans="1:13" ht="12.75" customHeight="1" x14ac:dyDescent="0.25">
      <c r="A4800" t="s">
        <v>7073</v>
      </c>
      <c r="B4800" t="s">
        <v>7074</v>
      </c>
      <c r="C4800" s="1">
        <v>43829</v>
      </c>
      <c r="D4800" s="2">
        <v>43831</v>
      </c>
      <c r="E4800" t="s">
        <v>107</v>
      </c>
      <c r="F4800" t="s">
        <v>1482</v>
      </c>
      <c r="G4800" t="s">
        <v>290</v>
      </c>
      <c r="H4800" s="4">
        <v>-113</v>
      </c>
      <c r="I4800" s="4">
        <v>-2.86</v>
      </c>
      <c r="J4800" s="4">
        <v>-10.09</v>
      </c>
      <c r="K4800" s="4">
        <v>-102.91</v>
      </c>
      <c r="L4800" s="2">
        <v>45291</v>
      </c>
      <c r="M4800" t="s">
        <v>6</v>
      </c>
    </row>
    <row r="4801" spans="1:13" ht="12.75" customHeight="1" x14ac:dyDescent="0.25">
      <c r="A4801" t="s">
        <v>7075</v>
      </c>
      <c r="B4801" t="s">
        <v>7074</v>
      </c>
      <c r="C4801" s="1">
        <v>43829</v>
      </c>
      <c r="D4801" s="2">
        <v>43831</v>
      </c>
      <c r="E4801" t="s">
        <v>4</v>
      </c>
      <c r="F4801" t="s">
        <v>5</v>
      </c>
      <c r="G4801" t="s">
        <v>5</v>
      </c>
      <c r="H4801" s="4">
        <v>113</v>
      </c>
      <c r="I4801" s="4">
        <v>0</v>
      </c>
      <c r="J4801" s="4">
        <v>0</v>
      </c>
      <c r="K4801" s="4">
        <v>113</v>
      </c>
      <c r="L4801" s="2">
        <v>45291</v>
      </c>
      <c r="M4801" t="s">
        <v>6</v>
      </c>
    </row>
    <row r="4802" spans="1:13" ht="12.75" customHeight="1" x14ac:dyDescent="0.25">
      <c r="A4802" t="s">
        <v>7076</v>
      </c>
      <c r="B4802" t="s">
        <v>6744</v>
      </c>
      <c r="C4802" s="1">
        <v>43830</v>
      </c>
      <c r="D4802" s="2">
        <v>43831</v>
      </c>
      <c r="E4802" t="s">
        <v>107</v>
      </c>
      <c r="F4802" t="s">
        <v>1482</v>
      </c>
      <c r="G4802" t="s">
        <v>290</v>
      </c>
      <c r="H4802" s="4">
        <v>8432.01</v>
      </c>
      <c r="I4802" s="4">
        <v>214.22</v>
      </c>
      <c r="J4802" s="4">
        <v>720.14</v>
      </c>
      <c r="K4802" s="4">
        <v>7711.87</v>
      </c>
      <c r="L4802" s="2">
        <v>45291</v>
      </c>
      <c r="M4802" t="s">
        <v>6</v>
      </c>
    </row>
    <row r="4803" spans="1:13" ht="12.75" customHeight="1" x14ac:dyDescent="0.25">
      <c r="A4803" t="s">
        <v>7077</v>
      </c>
      <c r="B4803" t="s">
        <v>7064</v>
      </c>
      <c r="C4803" s="1">
        <v>43830</v>
      </c>
      <c r="D4803" s="2">
        <v>43831</v>
      </c>
      <c r="E4803" t="s">
        <v>107</v>
      </c>
      <c r="F4803" t="s">
        <v>1482</v>
      </c>
      <c r="G4803" t="s">
        <v>290</v>
      </c>
      <c r="H4803" s="4">
        <v>2055.2600000000002</v>
      </c>
      <c r="I4803" s="4">
        <v>52.22</v>
      </c>
      <c r="J4803" s="4">
        <v>175.55</v>
      </c>
      <c r="K4803" s="4">
        <v>1879.71</v>
      </c>
      <c r="L4803" s="2">
        <v>45291</v>
      </c>
      <c r="M4803" t="s">
        <v>6</v>
      </c>
    </row>
    <row r="4804" spans="1:13" ht="12.75" customHeight="1" x14ac:dyDescent="0.25">
      <c r="A4804" t="s">
        <v>7078</v>
      </c>
      <c r="B4804" t="s">
        <v>6747</v>
      </c>
      <c r="C4804" s="1">
        <v>43830</v>
      </c>
      <c r="D4804" s="2">
        <v>43831</v>
      </c>
      <c r="E4804" t="s">
        <v>107</v>
      </c>
      <c r="F4804" t="s">
        <v>1482</v>
      </c>
      <c r="G4804" t="s">
        <v>290</v>
      </c>
      <c r="H4804" s="4">
        <v>2022.34</v>
      </c>
      <c r="I4804" s="4">
        <v>51.38</v>
      </c>
      <c r="J4804" s="4">
        <v>172.73</v>
      </c>
      <c r="K4804" s="4">
        <v>1849.61</v>
      </c>
      <c r="L4804" s="2">
        <v>45291</v>
      </c>
      <c r="M4804" t="s">
        <v>6</v>
      </c>
    </row>
    <row r="4805" spans="1:13" ht="12.75" customHeight="1" x14ac:dyDescent="0.25">
      <c r="A4805" t="s">
        <v>7079</v>
      </c>
      <c r="B4805" t="s">
        <v>6760</v>
      </c>
      <c r="C4805" s="1">
        <v>43830</v>
      </c>
      <c r="D4805" s="2">
        <v>43831</v>
      </c>
      <c r="E4805" t="s">
        <v>107</v>
      </c>
      <c r="F4805" t="s">
        <v>1482</v>
      </c>
      <c r="G4805" t="s">
        <v>290</v>
      </c>
      <c r="H4805" s="4">
        <v>1977.32</v>
      </c>
      <c r="I4805" s="4">
        <v>50.24</v>
      </c>
      <c r="J4805" s="4">
        <v>168.89</v>
      </c>
      <c r="K4805" s="4">
        <v>1808.43</v>
      </c>
      <c r="L4805" s="2">
        <v>45291</v>
      </c>
      <c r="M4805" t="s">
        <v>6</v>
      </c>
    </row>
    <row r="4806" spans="1:13" ht="12.75" customHeight="1" x14ac:dyDescent="0.25">
      <c r="A4806" t="s">
        <v>7080</v>
      </c>
      <c r="B4806" t="s">
        <v>7081</v>
      </c>
      <c r="C4806" s="1">
        <v>43830</v>
      </c>
      <c r="D4806" s="2">
        <v>43831</v>
      </c>
      <c r="E4806" t="s">
        <v>107</v>
      </c>
      <c r="F4806" t="s">
        <v>1482</v>
      </c>
      <c r="G4806" t="s">
        <v>290</v>
      </c>
      <c r="H4806" s="4">
        <v>23139.78</v>
      </c>
      <c r="I4806" s="4">
        <v>587.88</v>
      </c>
      <c r="J4806" s="4">
        <v>1976.28</v>
      </c>
      <c r="K4806" s="4">
        <v>21163.5</v>
      </c>
      <c r="L4806" s="2">
        <v>45291</v>
      </c>
      <c r="M4806" t="s">
        <v>6</v>
      </c>
    </row>
    <row r="4807" spans="1:13" ht="12.75" customHeight="1" x14ac:dyDescent="0.25">
      <c r="A4807" t="s">
        <v>7082</v>
      </c>
      <c r="B4807" t="s">
        <v>7083</v>
      </c>
      <c r="C4807" s="1">
        <v>43830</v>
      </c>
      <c r="D4807" s="2">
        <v>43831</v>
      </c>
      <c r="E4807" t="s">
        <v>107</v>
      </c>
      <c r="F4807" t="s">
        <v>1482</v>
      </c>
      <c r="G4807" t="s">
        <v>290</v>
      </c>
      <c r="H4807" s="4">
        <v>3339.3</v>
      </c>
      <c r="I4807" s="4">
        <v>84.84</v>
      </c>
      <c r="J4807" s="4">
        <v>285.20999999999998</v>
      </c>
      <c r="K4807" s="4">
        <v>3054.09</v>
      </c>
      <c r="L4807" s="2">
        <v>45291</v>
      </c>
      <c r="M4807" t="s">
        <v>6</v>
      </c>
    </row>
    <row r="4808" spans="1:13" ht="12.75" customHeight="1" x14ac:dyDescent="0.25">
      <c r="A4808" t="s">
        <v>7084</v>
      </c>
      <c r="B4808" t="s">
        <v>7085</v>
      </c>
      <c r="C4808" s="1">
        <v>43830</v>
      </c>
      <c r="D4808" s="2">
        <v>43831</v>
      </c>
      <c r="E4808" t="s">
        <v>107</v>
      </c>
      <c r="F4808" t="s">
        <v>1482</v>
      </c>
      <c r="G4808" t="s">
        <v>290</v>
      </c>
      <c r="H4808" s="4">
        <v>71308.13</v>
      </c>
      <c r="I4808" s="4">
        <v>1811.61</v>
      </c>
      <c r="J4808" s="4">
        <v>6090.09</v>
      </c>
      <c r="K4808" s="4">
        <v>65218.04</v>
      </c>
      <c r="L4808" s="2">
        <v>45291</v>
      </c>
      <c r="M4808" t="s">
        <v>6</v>
      </c>
    </row>
    <row r="4809" spans="1:13" ht="12.75" customHeight="1" x14ac:dyDescent="0.25">
      <c r="A4809" t="s">
        <v>7086</v>
      </c>
      <c r="B4809" t="s">
        <v>6744</v>
      </c>
      <c r="C4809" s="1">
        <v>43861</v>
      </c>
      <c r="D4809" s="2">
        <v>43862</v>
      </c>
      <c r="E4809" t="s">
        <v>107</v>
      </c>
      <c r="F4809" t="s">
        <v>1482</v>
      </c>
      <c r="G4809" t="s">
        <v>7087</v>
      </c>
      <c r="H4809" s="4">
        <v>10501.72</v>
      </c>
      <c r="I4809" s="4">
        <v>266.67</v>
      </c>
      <c r="J4809" s="4">
        <v>879.28</v>
      </c>
      <c r="K4809" s="4">
        <v>9622.44</v>
      </c>
      <c r="L4809" s="2">
        <v>45291</v>
      </c>
      <c r="M4809" t="s">
        <v>6</v>
      </c>
    </row>
    <row r="4810" spans="1:13" ht="12.75" customHeight="1" x14ac:dyDescent="0.25">
      <c r="A4810" t="s">
        <v>7088</v>
      </c>
      <c r="B4810" t="s">
        <v>7089</v>
      </c>
      <c r="C4810" s="1">
        <v>43861</v>
      </c>
      <c r="D4810" s="2">
        <v>43862</v>
      </c>
      <c r="E4810" t="s">
        <v>107</v>
      </c>
      <c r="F4810" t="s">
        <v>1482</v>
      </c>
      <c r="G4810" t="s">
        <v>7087</v>
      </c>
      <c r="H4810" s="4">
        <v>2982.33</v>
      </c>
      <c r="I4810" s="4">
        <v>75.73</v>
      </c>
      <c r="J4810" s="4">
        <v>249.71</v>
      </c>
      <c r="K4810" s="4">
        <v>2732.62</v>
      </c>
      <c r="L4810" s="2">
        <v>45291</v>
      </c>
      <c r="M4810" t="s">
        <v>6</v>
      </c>
    </row>
    <row r="4811" spans="1:13" ht="12.75" customHeight="1" x14ac:dyDescent="0.25">
      <c r="A4811" t="s">
        <v>7090</v>
      </c>
      <c r="B4811" t="s">
        <v>6747</v>
      </c>
      <c r="C4811" s="1">
        <v>43861</v>
      </c>
      <c r="D4811" s="2">
        <v>43862</v>
      </c>
      <c r="E4811" t="s">
        <v>107</v>
      </c>
      <c r="F4811" t="s">
        <v>1482</v>
      </c>
      <c r="G4811" t="s">
        <v>7087</v>
      </c>
      <c r="H4811" s="4">
        <v>3189.59</v>
      </c>
      <c r="I4811" s="4">
        <v>80.989999999999995</v>
      </c>
      <c r="J4811" s="4">
        <v>267.05</v>
      </c>
      <c r="K4811" s="4">
        <v>2922.54</v>
      </c>
      <c r="L4811" s="2">
        <v>45291</v>
      </c>
      <c r="M4811" t="s">
        <v>6</v>
      </c>
    </row>
    <row r="4812" spans="1:13" ht="12.75" customHeight="1" x14ac:dyDescent="0.25">
      <c r="A4812" t="s">
        <v>7091</v>
      </c>
      <c r="B4812" t="s">
        <v>6744</v>
      </c>
      <c r="C4812" s="1">
        <v>43890</v>
      </c>
      <c r="D4812" s="2">
        <v>43891</v>
      </c>
      <c r="E4812" t="s">
        <v>107</v>
      </c>
      <c r="F4812" t="s">
        <v>1482</v>
      </c>
      <c r="G4812" t="s">
        <v>7092</v>
      </c>
      <c r="H4812" s="4">
        <v>6036.56</v>
      </c>
      <c r="I4812" s="4">
        <v>153.22</v>
      </c>
      <c r="J4812" s="4">
        <v>495.29</v>
      </c>
      <c r="K4812" s="4">
        <v>5541.27</v>
      </c>
      <c r="L4812" s="2">
        <v>45291</v>
      </c>
      <c r="M4812" t="s">
        <v>6</v>
      </c>
    </row>
    <row r="4813" spans="1:13" ht="12.75" customHeight="1" x14ac:dyDescent="0.25">
      <c r="A4813" t="s">
        <v>7093</v>
      </c>
      <c r="B4813" t="s">
        <v>7089</v>
      </c>
      <c r="C4813" s="1">
        <v>43890</v>
      </c>
      <c r="D4813" s="2">
        <v>43891</v>
      </c>
      <c r="E4813" t="s">
        <v>107</v>
      </c>
      <c r="F4813" t="s">
        <v>1482</v>
      </c>
      <c r="G4813" t="s">
        <v>7092</v>
      </c>
      <c r="H4813" s="4">
        <v>3305.29</v>
      </c>
      <c r="I4813" s="4">
        <v>83.89</v>
      </c>
      <c r="J4813" s="4">
        <v>271.2</v>
      </c>
      <c r="K4813" s="4">
        <v>3034.09</v>
      </c>
      <c r="L4813" s="2">
        <v>45291</v>
      </c>
      <c r="M4813" t="s">
        <v>6</v>
      </c>
    </row>
    <row r="4814" spans="1:13" ht="12.75" customHeight="1" x14ac:dyDescent="0.25">
      <c r="A4814" t="s">
        <v>7094</v>
      </c>
      <c r="B4814" t="s">
        <v>6747</v>
      </c>
      <c r="C4814" s="1">
        <v>43890</v>
      </c>
      <c r="D4814" s="2">
        <v>43891</v>
      </c>
      <c r="E4814" t="s">
        <v>107</v>
      </c>
      <c r="F4814" t="s">
        <v>1482</v>
      </c>
      <c r="G4814" t="s">
        <v>7092</v>
      </c>
      <c r="H4814" s="4">
        <v>550.25</v>
      </c>
      <c r="I4814" s="4">
        <v>13.97</v>
      </c>
      <c r="J4814" s="4">
        <v>45.16</v>
      </c>
      <c r="K4814" s="4">
        <v>505.09</v>
      </c>
      <c r="L4814" s="2">
        <v>45291</v>
      </c>
      <c r="M4814" t="s">
        <v>6</v>
      </c>
    </row>
    <row r="4815" spans="1:13" ht="12.75" customHeight="1" x14ac:dyDescent="0.25">
      <c r="A4815" t="s">
        <v>7095</v>
      </c>
      <c r="B4815" t="s">
        <v>7096</v>
      </c>
      <c r="C4815" s="1">
        <v>43921</v>
      </c>
      <c r="D4815" s="2">
        <v>43922</v>
      </c>
      <c r="E4815" t="s">
        <v>107</v>
      </c>
      <c r="F4815" t="s">
        <v>1482</v>
      </c>
      <c r="G4815" t="s">
        <v>294</v>
      </c>
      <c r="H4815" s="4">
        <v>1148.99</v>
      </c>
      <c r="I4815" s="4">
        <v>29.15</v>
      </c>
      <c r="J4815" s="4">
        <v>92.35</v>
      </c>
      <c r="K4815" s="4">
        <v>1056.6400000000001</v>
      </c>
      <c r="L4815" s="2">
        <v>45291</v>
      </c>
      <c r="M4815" t="s">
        <v>6</v>
      </c>
    </row>
    <row r="4816" spans="1:13" ht="12.75" customHeight="1" x14ac:dyDescent="0.25">
      <c r="A4816" t="s">
        <v>7097</v>
      </c>
      <c r="B4816" t="s">
        <v>7098</v>
      </c>
      <c r="C4816" s="1">
        <v>43921</v>
      </c>
      <c r="D4816" s="2">
        <v>43922</v>
      </c>
      <c r="E4816" t="s">
        <v>107</v>
      </c>
      <c r="F4816" t="s">
        <v>1482</v>
      </c>
      <c r="G4816" t="s">
        <v>294</v>
      </c>
      <c r="H4816" s="4">
        <v>24713.41</v>
      </c>
      <c r="I4816" s="4">
        <v>626.96</v>
      </c>
      <c r="J4816" s="4">
        <v>1986.2</v>
      </c>
      <c r="K4816" s="4">
        <v>22727.21</v>
      </c>
      <c r="L4816" s="2">
        <v>45291</v>
      </c>
      <c r="M4816" t="s">
        <v>6</v>
      </c>
    </row>
    <row r="4817" spans="1:13" ht="12.75" customHeight="1" x14ac:dyDescent="0.25">
      <c r="A4817" t="s">
        <v>7099</v>
      </c>
      <c r="B4817" t="s">
        <v>6744</v>
      </c>
      <c r="C4817" s="1">
        <v>43921</v>
      </c>
      <c r="D4817" s="2">
        <v>43922</v>
      </c>
      <c r="E4817" t="s">
        <v>107</v>
      </c>
      <c r="F4817" t="s">
        <v>1482</v>
      </c>
      <c r="G4817" t="s">
        <v>294</v>
      </c>
      <c r="H4817" s="4">
        <v>7973.98</v>
      </c>
      <c r="I4817" s="4">
        <v>202.29</v>
      </c>
      <c r="J4817" s="4">
        <v>640.86</v>
      </c>
      <c r="K4817" s="4">
        <v>7333.12</v>
      </c>
      <c r="L4817" s="2">
        <v>45291</v>
      </c>
      <c r="M4817" t="s">
        <v>6</v>
      </c>
    </row>
    <row r="4818" spans="1:13" ht="12.75" customHeight="1" x14ac:dyDescent="0.25">
      <c r="A4818" t="s">
        <v>7100</v>
      </c>
      <c r="B4818" t="s">
        <v>6747</v>
      </c>
      <c r="C4818" s="1">
        <v>43921</v>
      </c>
      <c r="D4818" s="2">
        <v>43922</v>
      </c>
      <c r="E4818" t="s">
        <v>107</v>
      </c>
      <c r="F4818" t="s">
        <v>1482</v>
      </c>
      <c r="G4818" t="s">
        <v>294</v>
      </c>
      <c r="H4818" s="4">
        <v>1337.02</v>
      </c>
      <c r="I4818" s="4">
        <v>33.92</v>
      </c>
      <c r="J4818" s="4">
        <v>107.46</v>
      </c>
      <c r="K4818" s="4">
        <v>1229.56</v>
      </c>
      <c r="L4818" s="2">
        <v>45291</v>
      </c>
      <c r="M4818" t="s">
        <v>6</v>
      </c>
    </row>
    <row r="4819" spans="1:13" ht="12.75" customHeight="1" x14ac:dyDescent="0.25">
      <c r="A4819" t="s">
        <v>7101</v>
      </c>
      <c r="B4819" t="s">
        <v>7089</v>
      </c>
      <c r="C4819" s="1">
        <v>43921</v>
      </c>
      <c r="D4819" s="2">
        <v>43922</v>
      </c>
      <c r="E4819" t="s">
        <v>107</v>
      </c>
      <c r="F4819" t="s">
        <v>1482</v>
      </c>
      <c r="G4819" t="s">
        <v>294</v>
      </c>
      <c r="H4819" s="4">
        <v>4403.5</v>
      </c>
      <c r="I4819" s="4">
        <v>111.71</v>
      </c>
      <c r="J4819" s="4">
        <v>353.9</v>
      </c>
      <c r="K4819" s="4">
        <v>4049.6</v>
      </c>
      <c r="L4819" s="2">
        <v>45291</v>
      </c>
      <c r="M4819" t="s">
        <v>6</v>
      </c>
    </row>
    <row r="4820" spans="1:13" ht="12.75" customHeight="1" x14ac:dyDescent="0.25">
      <c r="A4820" t="s">
        <v>7102</v>
      </c>
      <c r="B4820" t="s">
        <v>6744</v>
      </c>
      <c r="C4820" s="1">
        <v>43951</v>
      </c>
      <c r="D4820" s="2">
        <v>43952</v>
      </c>
      <c r="E4820" t="s">
        <v>107</v>
      </c>
      <c r="F4820" t="s">
        <v>1482</v>
      </c>
      <c r="G4820" t="s">
        <v>7103</v>
      </c>
      <c r="H4820" s="4">
        <v>6461.06</v>
      </c>
      <c r="I4820" s="4">
        <v>163.84</v>
      </c>
      <c r="J4820" s="4">
        <v>508.43</v>
      </c>
      <c r="K4820" s="4">
        <v>5952.63</v>
      </c>
      <c r="L4820" s="2">
        <v>45291</v>
      </c>
      <c r="M4820" t="s">
        <v>6</v>
      </c>
    </row>
    <row r="4821" spans="1:13" ht="12.75" customHeight="1" x14ac:dyDescent="0.25">
      <c r="A4821" t="s">
        <v>7104</v>
      </c>
      <c r="B4821" t="s">
        <v>7089</v>
      </c>
      <c r="C4821" s="1">
        <v>43951</v>
      </c>
      <c r="D4821" s="2">
        <v>43952</v>
      </c>
      <c r="E4821" t="s">
        <v>107</v>
      </c>
      <c r="F4821" t="s">
        <v>1482</v>
      </c>
      <c r="G4821" t="s">
        <v>7103</v>
      </c>
      <c r="H4821" s="4">
        <v>6884.78</v>
      </c>
      <c r="I4821" s="4">
        <v>174.58</v>
      </c>
      <c r="J4821" s="4">
        <v>541.78</v>
      </c>
      <c r="K4821" s="4">
        <v>6343</v>
      </c>
      <c r="L4821" s="2">
        <v>45291</v>
      </c>
      <c r="M4821" t="s">
        <v>6</v>
      </c>
    </row>
    <row r="4822" spans="1:13" ht="12.75" customHeight="1" x14ac:dyDescent="0.25">
      <c r="A4822" t="s">
        <v>7105</v>
      </c>
      <c r="B4822" t="s">
        <v>6747</v>
      </c>
      <c r="C4822" s="1">
        <v>43951</v>
      </c>
      <c r="D4822" s="2">
        <v>43952</v>
      </c>
      <c r="E4822" t="s">
        <v>107</v>
      </c>
      <c r="F4822" t="s">
        <v>1482</v>
      </c>
      <c r="G4822" t="s">
        <v>7103</v>
      </c>
      <c r="H4822" s="4">
        <v>1598.69</v>
      </c>
      <c r="I4822" s="4">
        <v>40.54</v>
      </c>
      <c r="J4822" s="4">
        <v>125.8</v>
      </c>
      <c r="K4822" s="4">
        <v>1472.89</v>
      </c>
      <c r="L4822" s="2">
        <v>45291</v>
      </c>
      <c r="M4822" t="s">
        <v>6</v>
      </c>
    </row>
    <row r="4823" spans="1:13" ht="12.75" customHeight="1" x14ac:dyDescent="0.25">
      <c r="A4823" t="s">
        <v>7106</v>
      </c>
      <c r="B4823" t="s">
        <v>7107</v>
      </c>
      <c r="C4823" s="1">
        <v>43951</v>
      </c>
      <c r="D4823" s="2">
        <v>43952</v>
      </c>
      <c r="E4823" t="s">
        <v>107</v>
      </c>
      <c r="F4823" t="s">
        <v>1482</v>
      </c>
      <c r="G4823" t="s">
        <v>7103</v>
      </c>
      <c r="H4823" s="4">
        <v>642.66</v>
      </c>
      <c r="I4823" s="4">
        <v>16.3</v>
      </c>
      <c r="J4823" s="4">
        <v>50.57</v>
      </c>
      <c r="K4823" s="4">
        <v>592.09</v>
      </c>
      <c r="L4823" s="2">
        <v>45291</v>
      </c>
      <c r="M4823" t="s">
        <v>6</v>
      </c>
    </row>
    <row r="4824" spans="1:13" ht="12.75" customHeight="1" x14ac:dyDescent="0.25">
      <c r="A4824" t="s">
        <v>7108</v>
      </c>
      <c r="B4824" t="s">
        <v>6744</v>
      </c>
      <c r="C4824" s="1">
        <v>43982</v>
      </c>
      <c r="D4824" s="2">
        <v>43983</v>
      </c>
      <c r="E4824" t="s">
        <v>107</v>
      </c>
      <c r="F4824" t="s">
        <v>1482</v>
      </c>
      <c r="G4824" t="s">
        <v>117</v>
      </c>
      <c r="H4824" s="4">
        <v>12034.51</v>
      </c>
      <c r="I4824" s="4">
        <v>305.02</v>
      </c>
      <c r="J4824" s="4">
        <v>926.8</v>
      </c>
      <c r="K4824" s="4">
        <v>11107.71</v>
      </c>
      <c r="L4824" s="2">
        <v>45291</v>
      </c>
      <c r="M4824" t="s">
        <v>6</v>
      </c>
    </row>
    <row r="4825" spans="1:13" ht="12.75" customHeight="1" x14ac:dyDescent="0.25">
      <c r="A4825" t="s">
        <v>7109</v>
      </c>
      <c r="B4825" t="s">
        <v>7110</v>
      </c>
      <c r="C4825" s="1">
        <v>43982</v>
      </c>
      <c r="D4825" s="2">
        <v>43983</v>
      </c>
      <c r="E4825" t="s">
        <v>107</v>
      </c>
      <c r="F4825" t="s">
        <v>1482</v>
      </c>
      <c r="G4825" t="s">
        <v>117</v>
      </c>
      <c r="H4825" s="4">
        <v>8335.18</v>
      </c>
      <c r="I4825" s="4">
        <v>211.26</v>
      </c>
      <c r="J4825" s="4">
        <v>641.9</v>
      </c>
      <c r="K4825" s="4">
        <v>7693.28</v>
      </c>
      <c r="L4825" s="2">
        <v>45291</v>
      </c>
      <c r="M4825" t="s">
        <v>6</v>
      </c>
    </row>
    <row r="4826" spans="1:13" ht="12.75" customHeight="1" x14ac:dyDescent="0.25">
      <c r="A4826" t="s">
        <v>7111</v>
      </c>
      <c r="B4826" t="s">
        <v>6747</v>
      </c>
      <c r="C4826" s="1">
        <v>43982</v>
      </c>
      <c r="D4826" s="2">
        <v>43983</v>
      </c>
      <c r="E4826" t="s">
        <v>107</v>
      </c>
      <c r="F4826" t="s">
        <v>1482</v>
      </c>
      <c r="G4826" t="s">
        <v>117</v>
      </c>
      <c r="H4826" s="4">
        <v>1643.71</v>
      </c>
      <c r="I4826" s="4">
        <v>41.66</v>
      </c>
      <c r="J4826" s="4">
        <v>126.6</v>
      </c>
      <c r="K4826" s="4">
        <v>1517.11</v>
      </c>
      <c r="L4826" s="2">
        <v>45291</v>
      </c>
      <c r="M4826" t="s">
        <v>6</v>
      </c>
    </row>
    <row r="4827" spans="1:13" ht="12.75" customHeight="1" x14ac:dyDescent="0.25">
      <c r="A4827" t="s">
        <v>7112</v>
      </c>
      <c r="B4827" t="s">
        <v>6760</v>
      </c>
      <c r="C4827" s="1">
        <v>43982</v>
      </c>
      <c r="D4827" s="2">
        <v>43983</v>
      </c>
      <c r="E4827" t="s">
        <v>107</v>
      </c>
      <c r="F4827" t="s">
        <v>1482</v>
      </c>
      <c r="G4827" t="s">
        <v>117</v>
      </c>
      <c r="H4827" s="4">
        <v>1908.53</v>
      </c>
      <c r="I4827" s="4">
        <v>48.37</v>
      </c>
      <c r="J4827" s="4">
        <v>146.97999999999999</v>
      </c>
      <c r="K4827" s="4">
        <v>1761.55</v>
      </c>
      <c r="L4827" s="2">
        <v>45291</v>
      </c>
      <c r="M4827" t="s">
        <v>6</v>
      </c>
    </row>
    <row r="4828" spans="1:13" ht="12.75" customHeight="1" x14ac:dyDescent="0.25">
      <c r="A4828" t="s">
        <v>7113</v>
      </c>
      <c r="B4828" t="s">
        <v>6744</v>
      </c>
      <c r="C4828" s="1">
        <v>44012</v>
      </c>
      <c r="D4828" s="2">
        <v>44013</v>
      </c>
      <c r="E4828" t="s">
        <v>107</v>
      </c>
      <c r="F4828" t="s">
        <v>1482</v>
      </c>
      <c r="G4828" t="s">
        <v>297</v>
      </c>
      <c r="H4828" s="4">
        <v>9575.39</v>
      </c>
      <c r="I4828" s="4">
        <v>242.58</v>
      </c>
      <c r="J4828" s="4">
        <v>721.35</v>
      </c>
      <c r="K4828" s="4">
        <v>8854.0400000000009</v>
      </c>
      <c r="L4828" s="2">
        <v>45291</v>
      </c>
      <c r="M4828" t="s">
        <v>6</v>
      </c>
    </row>
    <row r="4829" spans="1:13" ht="12.75" customHeight="1" x14ac:dyDescent="0.25">
      <c r="A4829" t="s">
        <v>7114</v>
      </c>
      <c r="B4829" t="s">
        <v>7089</v>
      </c>
      <c r="C4829" s="1">
        <v>44012</v>
      </c>
      <c r="D4829" s="2">
        <v>44013</v>
      </c>
      <c r="E4829" t="s">
        <v>107</v>
      </c>
      <c r="F4829" t="s">
        <v>1482</v>
      </c>
      <c r="G4829" t="s">
        <v>297</v>
      </c>
      <c r="H4829" s="4">
        <v>10924.43</v>
      </c>
      <c r="I4829" s="4">
        <v>276.75</v>
      </c>
      <c r="J4829" s="4">
        <v>822.98</v>
      </c>
      <c r="K4829" s="4">
        <v>10101.450000000001</v>
      </c>
      <c r="L4829" s="2">
        <v>45291</v>
      </c>
      <c r="M4829" t="s">
        <v>6</v>
      </c>
    </row>
    <row r="4830" spans="1:13" ht="12.75" customHeight="1" x14ac:dyDescent="0.25">
      <c r="A4830" t="s">
        <v>7115</v>
      </c>
      <c r="B4830" t="s">
        <v>6747</v>
      </c>
      <c r="C4830" s="1">
        <v>44012</v>
      </c>
      <c r="D4830" s="2">
        <v>44013</v>
      </c>
      <c r="E4830" t="s">
        <v>107</v>
      </c>
      <c r="F4830" t="s">
        <v>1482</v>
      </c>
      <c r="G4830" t="s">
        <v>297</v>
      </c>
      <c r="H4830" s="4">
        <v>1894.78</v>
      </c>
      <c r="I4830" s="4">
        <v>48</v>
      </c>
      <c r="J4830" s="4">
        <v>142.75</v>
      </c>
      <c r="K4830" s="4">
        <v>1752.03</v>
      </c>
      <c r="L4830" s="2">
        <v>45291</v>
      </c>
      <c r="M4830" t="s">
        <v>6</v>
      </c>
    </row>
    <row r="4831" spans="1:13" ht="12.75" customHeight="1" x14ac:dyDescent="0.25">
      <c r="A4831" t="s">
        <v>7116</v>
      </c>
      <c r="B4831" t="s">
        <v>7117</v>
      </c>
      <c r="C4831" s="1">
        <v>44012</v>
      </c>
      <c r="D4831" s="2">
        <v>44013</v>
      </c>
      <c r="E4831" t="s">
        <v>107</v>
      </c>
      <c r="F4831" t="s">
        <v>1482</v>
      </c>
      <c r="G4831" t="s">
        <v>297</v>
      </c>
      <c r="H4831" s="4">
        <v>26425.43</v>
      </c>
      <c r="I4831" s="4">
        <v>669.44</v>
      </c>
      <c r="J4831" s="4">
        <v>1990.72</v>
      </c>
      <c r="K4831" s="4">
        <v>24434.71</v>
      </c>
      <c r="L4831" s="2">
        <v>45291</v>
      </c>
      <c r="M4831" t="s">
        <v>6</v>
      </c>
    </row>
    <row r="4832" spans="1:13" ht="12.75" customHeight="1" x14ac:dyDescent="0.25">
      <c r="A4832" t="s">
        <v>7118</v>
      </c>
      <c r="B4832" t="s">
        <v>7119</v>
      </c>
      <c r="C4832" s="1">
        <v>44012</v>
      </c>
      <c r="D4832" s="2">
        <v>44013</v>
      </c>
      <c r="E4832" t="s">
        <v>107</v>
      </c>
      <c r="F4832" t="s">
        <v>1482</v>
      </c>
      <c r="G4832" t="s">
        <v>297</v>
      </c>
      <c r="H4832" s="4">
        <v>48152.15</v>
      </c>
      <c r="I4832" s="4">
        <v>1219.8599999999999</v>
      </c>
      <c r="J4832" s="4">
        <v>3627.46</v>
      </c>
      <c r="K4832" s="4">
        <v>44524.69</v>
      </c>
      <c r="L4832" s="2">
        <v>45291</v>
      </c>
      <c r="M4832" t="s">
        <v>6</v>
      </c>
    </row>
    <row r="4833" spans="1:13" ht="12.75" customHeight="1" x14ac:dyDescent="0.25">
      <c r="A4833" t="s">
        <v>7120</v>
      </c>
      <c r="B4833" t="s">
        <v>6744</v>
      </c>
      <c r="C4833" s="1">
        <v>44043</v>
      </c>
      <c r="D4833" s="2">
        <v>44044</v>
      </c>
      <c r="E4833" t="s">
        <v>107</v>
      </c>
      <c r="F4833" t="s">
        <v>1482</v>
      </c>
      <c r="G4833" t="s">
        <v>7121</v>
      </c>
      <c r="H4833" s="4">
        <v>13171.35</v>
      </c>
      <c r="I4833" s="4">
        <v>333.52</v>
      </c>
      <c r="J4833" s="4">
        <v>970.14</v>
      </c>
      <c r="K4833" s="4">
        <v>12201.21</v>
      </c>
      <c r="L4833" s="2">
        <v>45291</v>
      </c>
      <c r="M4833" t="s">
        <v>6</v>
      </c>
    </row>
    <row r="4834" spans="1:13" ht="12.75" customHeight="1" x14ac:dyDescent="0.25">
      <c r="A4834" t="s">
        <v>7122</v>
      </c>
      <c r="B4834" t="s">
        <v>7089</v>
      </c>
      <c r="C4834" s="1">
        <v>44043</v>
      </c>
      <c r="D4834" s="2">
        <v>44044</v>
      </c>
      <c r="E4834" t="s">
        <v>107</v>
      </c>
      <c r="F4834" t="s">
        <v>1482</v>
      </c>
      <c r="G4834" t="s">
        <v>7121</v>
      </c>
      <c r="H4834" s="4">
        <v>10612.36</v>
      </c>
      <c r="I4834" s="4">
        <v>268.72000000000003</v>
      </c>
      <c r="J4834" s="4">
        <v>781.66</v>
      </c>
      <c r="K4834" s="4">
        <v>9830.7000000000007</v>
      </c>
      <c r="L4834" s="2">
        <v>45291</v>
      </c>
      <c r="M4834" t="s">
        <v>6</v>
      </c>
    </row>
    <row r="4835" spans="1:13" ht="12.75" customHeight="1" x14ac:dyDescent="0.25">
      <c r="A4835" t="s">
        <v>7123</v>
      </c>
      <c r="B4835" t="s">
        <v>6747</v>
      </c>
      <c r="C4835" s="1">
        <v>44043</v>
      </c>
      <c r="D4835" s="2">
        <v>44044</v>
      </c>
      <c r="E4835" t="s">
        <v>107</v>
      </c>
      <c r="F4835" t="s">
        <v>1482</v>
      </c>
      <c r="G4835" t="s">
        <v>7121</v>
      </c>
      <c r="H4835" s="4">
        <v>1644.42</v>
      </c>
      <c r="I4835" s="4">
        <v>41.64</v>
      </c>
      <c r="J4835" s="4">
        <v>121.12</v>
      </c>
      <c r="K4835" s="4">
        <v>1523.3</v>
      </c>
      <c r="L4835" s="2">
        <v>45291</v>
      </c>
      <c r="M4835" t="s">
        <v>6</v>
      </c>
    </row>
    <row r="4836" spans="1:13" ht="12.75" customHeight="1" x14ac:dyDescent="0.25">
      <c r="A4836" t="s">
        <v>7124</v>
      </c>
      <c r="B4836" t="s">
        <v>6760</v>
      </c>
      <c r="C4836" s="1">
        <v>44043</v>
      </c>
      <c r="D4836" s="2">
        <v>44044</v>
      </c>
      <c r="E4836" t="s">
        <v>107</v>
      </c>
      <c r="F4836" t="s">
        <v>1482</v>
      </c>
      <c r="G4836" t="s">
        <v>7121</v>
      </c>
      <c r="H4836" s="4">
        <v>2209.02</v>
      </c>
      <c r="I4836" s="4">
        <v>55.94</v>
      </c>
      <c r="J4836" s="4">
        <v>162.71</v>
      </c>
      <c r="K4836" s="4">
        <v>2046.31</v>
      </c>
      <c r="L4836" s="2">
        <v>45291</v>
      </c>
      <c r="M4836" t="s">
        <v>6</v>
      </c>
    </row>
    <row r="4837" spans="1:13" ht="12.75" customHeight="1" x14ac:dyDescent="0.25">
      <c r="A4837" t="s">
        <v>7125</v>
      </c>
      <c r="B4837" t="s">
        <v>6744</v>
      </c>
      <c r="C4837" s="1">
        <v>44074</v>
      </c>
      <c r="D4837" s="2">
        <v>44075</v>
      </c>
      <c r="E4837" t="s">
        <v>107</v>
      </c>
      <c r="F4837" t="s">
        <v>1482</v>
      </c>
      <c r="G4837" t="s">
        <v>7126</v>
      </c>
      <c r="H4837" s="4">
        <v>9628.11</v>
      </c>
      <c r="I4837" s="4">
        <v>243.69</v>
      </c>
      <c r="J4837" s="4">
        <v>693</v>
      </c>
      <c r="K4837" s="4">
        <v>8935.11</v>
      </c>
      <c r="L4837" s="2">
        <v>45291</v>
      </c>
      <c r="M4837" t="s">
        <v>6</v>
      </c>
    </row>
    <row r="4838" spans="1:13" ht="12.75" customHeight="1" x14ac:dyDescent="0.25">
      <c r="A4838" t="s">
        <v>7127</v>
      </c>
      <c r="B4838" t="s">
        <v>7089</v>
      </c>
      <c r="C4838" s="1">
        <v>44074</v>
      </c>
      <c r="D4838" s="2">
        <v>44075</v>
      </c>
      <c r="E4838" t="s">
        <v>107</v>
      </c>
      <c r="F4838" t="s">
        <v>1482</v>
      </c>
      <c r="G4838" t="s">
        <v>7126</v>
      </c>
      <c r="H4838" s="4">
        <v>6343.58</v>
      </c>
      <c r="I4838" s="4">
        <v>160.56</v>
      </c>
      <c r="J4838" s="4">
        <v>456.59</v>
      </c>
      <c r="K4838" s="4">
        <v>5886.99</v>
      </c>
      <c r="L4838" s="2">
        <v>45291</v>
      </c>
      <c r="M4838" t="s">
        <v>6</v>
      </c>
    </row>
    <row r="4839" spans="1:13" ht="12.75" customHeight="1" x14ac:dyDescent="0.25">
      <c r="A4839" t="s">
        <v>7128</v>
      </c>
      <c r="B4839" t="s">
        <v>6744</v>
      </c>
      <c r="C4839" s="1">
        <v>44074</v>
      </c>
      <c r="D4839" s="2">
        <v>44075</v>
      </c>
      <c r="E4839" t="s">
        <v>107</v>
      </c>
      <c r="F4839" t="s">
        <v>1482</v>
      </c>
      <c r="G4839" t="s">
        <v>7126</v>
      </c>
      <c r="H4839" s="4">
        <v>2707.62</v>
      </c>
      <c r="I4839" s="4">
        <v>68.53</v>
      </c>
      <c r="J4839" s="4">
        <v>194.88</v>
      </c>
      <c r="K4839" s="4">
        <v>2512.7399999999998</v>
      </c>
      <c r="L4839" s="2">
        <v>45291</v>
      </c>
      <c r="M4839" t="s">
        <v>6</v>
      </c>
    </row>
    <row r="4840" spans="1:13" ht="12.75" customHeight="1" x14ac:dyDescent="0.25">
      <c r="A4840" t="s">
        <v>7129</v>
      </c>
      <c r="B4840" t="s">
        <v>6744</v>
      </c>
      <c r="C4840" s="1">
        <v>44104</v>
      </c>
      <c r="D4840" s="2">
        <v>44105</v>
      </c>
      <c r="E4840" t="s">
        <v>107</v>
      </c>
      <c r="F4840" t="s">
        <v>1482</v>
      </c>
      <c r="G4840" t="s">
        <v>7130</v>
      </c>
      <c r="H4840" s="4">
        <v>4667.5200000000004</v>
      </c>
      <c r="I4840" s="4">
        <v>118.08</v>
      </c>
      <c r="J4840" s="4">
        <v>328.12</v>
      </c>
      <c r="K4840" s="4">
        <v>4339.3999999999996</v>
      </c>
      <c r="L4840" s="2">
        <v>45291</v>
      </c>
      <c r="M4840" t="s">
        <v>6</v>
      </c>
    </row>
    <row r="4841" spans="1:13" ht="12.75" customHeight="1" x14ac:dyDescent="0.25">
      <c r="A4841" t="s">
        <v>7131</v>
      </c>
      <c r="B4841" t="s">
        <v>7132</v>
      </c>
      <c r="C4841" s="1">
        <v>44104</v>
      </c>
      <c r="D4841" s="2">
        <v>44105</v>
      </c>
      <c r="E4841" t="s">
        <v>107</v>
      </c>
      <c r="F4841" t="s">
        <v>1482</v>
      </c>
      <c r="G4841" t="s">
        <v>7130</v>
      </c>
      <c r="H4841" s="4">
        <v>7062.06</v>
      </c>
      <c r="I4841" s="4">
        <v>178.66</v>
      </c>
      <c r="J4841" s="4">
        <v>496.45</v>
      </c>
      <c r="K4841" s="4">
        <v>6565.61</v>
      </c>
      <c r="L4841" s="2">
        <v>45291</v>
      </c>
      <c r="M4841" t="s">
        <v>6</v>
      </c>
    </row>
    <row r="4842" spans="1:13" ht="12.75" customHeight="1" x14ac:dyDescent="0.25">
      <c r="A4842" t="s">
        <v>7133</v>
      </c>
      <c r="B4842" t="s">
        <v>6747</v>
      </c>
      <c r="C4842" s="1">
        <v>44104</v>
      </c>
      <c r="D4842" s="2">
        <v>44105</v>
      </c>
      <c r="E4842" t="s">
        <v>107</v>
      </c>
      <c r="F4842" t="s">
        <v>1482</v>
      </c>
      <c r="G4842" t="s">
        <v>7130</v>
      </c>
      <c r="H4842" s="4">
        <v>505.89</v>
      </c>
      <c r="I4842" s="4">
        <v>12.8</v>
      </c>
      <c r="J4842" s="4">
        <v>35.57</v>
      </c>
      <c r="K4842" s="4">
        <v>470.32</v>
      </c>
      <c r="L4842" s="2">
        <v>45291</v>
      </c>
      <c r="M4842" t="s">
        <v>6</v>
      </c>
    </row>
    <row r="4843" spans="1:13" ht="12.75" customHeight="1" x14ac:dyDescent="0.25">
      <c r="A4843" t="s">
        <v>7134</v>
      </c>
      <c r="B4843" t="s">
        <v>7135</v>
      </c>
      <c r="C4843" s="1">
        <v>44104</v>
      </c>
      <c r="D4843" s="2">
        <v>44105</v>
      </c>
      <c r="E4843" t="s">
        <v>107</v>
      </c>
      <c r="F4843" t="s">
        <v>1482</v>
      </c>
      <c r="G4843" t="s">
        <v>7130</v>
      </c>
      <c r="H4843" s="4">
        <v>453.91</v>
      </c>
      <c r="I4843" s="4">
        <v>11.48</v>
      </c>
      <c r="J4843" s="4">
        <v>31.91</v>
      </c>
      <c r="K4843" s="4">
        <v>422</v>
      </c>
      <c r="L4843" s="2">
        <v>45291</v>
      </c>
      <c r="M4843" t="s">
        <v>6</v>
      </c>
    </row>
    <row r="4844" spans="1:13" ht="12.75" customHeight="1" x14ac:dyDescent="0.25">
      <c r="A4844" t="s">
        <v>7136</v>
      </c>
      <c r="B4844" t="s">
        <v>6810</v>
      </c>
      <c r="C4844" s="1">
        <v>44104</v>
      </c>
      <c r="D4844" s="2">
        <v>44166</v>
      </c>
      <c r="E4844" t="s">
        <v>107</v>
      </c>
      <c r="F4844" t="s">
        <v>1482</v>
      </c>
      <c r="G4844" t="s">
        <v>1160</v>
      </c>
      <c r="H4844" s="4">
        <v>30638.68</v>
      </c>
      <c r="I4844" s="4">
        <v>773.04</v>
      </c>
      <c r="J4844" s="4">
        <v>2100.6999999999998</v>
      </c>
      <c r="K4844" s="4">
        <v>28537.98</v>
      </c>
      <c r="L4844" s="2">
        <v>45291</v>
      </c>
      <c r="M4844" t="s">
        <v>6</v>
      </c>
    </row>
    <row r="4845" spans="1:13" ht="12.75" customHeight="1" x14ac:dyDescent="0.25">
      <c r="A4845" t="s">
        <v>7137</v>
      </c>
      <c r="B4845" t="s">
        <v>7138</v>
      </c>
      <c r="C4845" s="1">
        <v>44104</v>
      </c>
      <c r="D4845" s="2">
        <v>44105</v>
      </c>
      <c r="E4845" t="s">
        <v>107</v>
      </c>
      <c r="F4845" t="s">
        <v>1482</v>
      </c>
      <c r="G4845" t="s">
        <v>7130</v>
      </c>
      <c r="H4845" s="4">
        <v>21260.13</v>
      </c>
      <c r="I4845" s="4">
        <v>537.84</v>
      </c>
      <c r="J4845" s="4">
        <v>1494.54</v>
      </c>
      <c r="K4845" s="4">
        <v>19765.59</v>
      </c>
      <c r="L4845" s="2">
        <v>45291</v>
      </c>
      <c r="M4845" t="s">
        <v>6</v>
      </c>
    </row>
    <row r="4846" spans="1:13" ht="12.75" customHeight="1" x14ac:dyDescent="0.25">
      <c r="A4846" t="s">
        <v>7139</v>
      </c>
      <c r="B4846" t="s">
        <v>7089</v>
      </c>
      <c r="C4846" s="1">
        <v>44135</v>
      </c>
      <c r="D4846" s="2">
        <v>44136</v>
      </c>
      <c r="E4846" t="s">
        <v>107</v>
      </c>
      <c r="F4846" t="s">
        <v>1482</v>
      </c>
      <c r="G4846" t="s">
        <v>7140</v>
      </c>
      <c r="H4846" s="4">
        <v>13969.97</v>
      </c>
      <c r="I4846" s="4">
        <v>353.25</v>
      </c>
      <c r="J4846" s="4">
        <v>958.62</v>
      </c>
      <c r="K4846" s="4">
        <v>13011.35</v>
      </c>
      <c r="L4846" s="2">
        <v>45291</v>
      </c>
      <c r="M4846" t="s">
        <v>6</v>
      </c>
    </row>
    <row r="4847" spans="1:13" ht="12.75" customHeight="1" x14ac:dyDescent="0.25">
      <c r="A4847" t="s">
        <v>7141</v>
      </c>
      <c r="B4847" t="s">
        <v>6747</v>
      </c>
      <c r="C4847" s="1">
        <v>44135</v>
      </c>
      <c r="D4847" s="2">
        <v>44136</v>
      </c>
      <c r="E4847" t="s">
        <v>107</v>
      </c>
      <c r="F4847" t="s">
        <v>1482</v>
      </c>
      <c r="G4847" t="s">
        <v>7140</v>
      </c>
      <c r="H4847" s="4">
        <v>1175.47</v>
      </c>
      <c r="I4847" s="4">
        <v>29.72</v>
      </c>
      <c r="J4847" s="4">
        <v>80.66</v>
      </c>
      <c r="K4847" s="4">
        <v>1094.81</v>
      </c>
      <c r="L4847" s="2">
        <v>45291</v>
      </c>
      <c r="M4847" t="s">
        <v>6</v>
      </c>
    </row>
    <row r="4848" spans="1:13" ht="12.75" customHeight="1" x14ac:dyDescent="0.25">
      <c r="A4848" t="s">
        <v>7142</v>
      </c>
      <c r="B4848" t="s">
        <v>6744</v>
      </c>
      <c r="C4848" s="1">
        <v>44135</v>
      </c>
      <c r="D4848" s="2">
        <v>44136</v>
      </c>
      <c r="E4848" t="s">
        <v>107</v>
      </c>
      <c r="F4848" t="s">
        <v>1482</v>
      </c>
      <c r="G4848" t="s">
        <v>7140</v>
      </c>
      <c r="H4848" s="4">
        <v>16856.080000000002</v>
      </c>
      <c r="I4848" s="4">
        <v>426.23</v>
      </c>
      <c r="J4848" s="4">
        <v>1156.6600000000001</v>
      </c>
      <c r="K4848" s="4">
        <v>15699.42</v>
      </c>
      <c r="L4848" s="2">
        <v>45291</v>
      </c>
      <c r="M4848" t="s">
        <v>6</v>
      </c>
    </row>
    <row r="4849" spans="1:13" ht="12.75" customHeight="1" x14ac:dyDescent="0.25">
      <c r="A4849" t="s">
        <v>7143</v>
      </c>
      <c r="B4849" t="s">
        <v>6744</v>
      </c>
      <c r="C4849" s="1">
        <v>44165</v>
      </c>
      <c r="D4849" s="2">
        <v>44166</v>
      </c>
      <c r="E4849" t="s">
        <v>107</v>
      </c>
      <c r="F4849" t="s">
        <v>1482</v>
      </c>
      <c r="G4849" t="s">
        <v>1160</v>
      </c>
      <c r="H4849" s="4">
        <v>10142.9</v>
      </c>
      <c r="I4849" s="4">
        <v>256.36</v>
      </c>
      <c r="J4849" s="4">
        <v>678.99</v>
      </c>
      <c r="K4849" s="4">
        <v>9463.91</v>
      </c>
      <c r="L4849" s="2">
        <v>45291</v>
      </c>
      <c r="M4849" t="s">
        <v>6</v>
      </c>
    </row>
    <row r="4850" spans="1:13" ht="12.75" customHeight="1" x14ac:dyDescent="0.25">
      <c r="A4850" t="s">
        <v>7144</v>
      </c>
      <c r="B4850" t="s">
        <v>7064</v>
      </c>
      <c r="C4850" s="1">
        <v>44165</v>
      </c>
      <c r="D4850" s="2">
        <v>44166</v>
      </c>
      <c r="E4850" t="s">
        <v>107</v>
      </c>
      <c r="F4850" t="s">
        <v>1482</v>
      </c>
      <c r="G4850" t="s">
        <v>1160</v>
      </c>
      <c r="H4850" s="4">
        <v>7360.63</v>
      </c>
      <c r="I4850" s="4">
        <v>186.04</v>
      </c>
      <c r="J4850" s="4">
        <v>492.73</v>
      </c>
      <c r="K4850" s="4">
        <v>6867.9</v>
      </c>
      <c r="L4850" s="2">
        <v>45291</v>
      </c>
      <c r="M4850" t="s">
        <v>6</v>
      </c>
    </row>
    <row r="4851" spans="1:13" ht="12.75" customHeight="1" x14ac:dyDescent="0.25">
      <c r="A4851" t="s">
        <v>7145</v>
      </c>
      <c r="B4851" t="s">
        <v>7146</v>
      </c>
      <c r="C4851" s="1">
        <v>44165</v>
      </c>
      <c r="D4851" s="2">
        <v>44166</v>
      </c>
      <c r="E4851" t="s">
        <v>107</v>
      </c>
      <c r="F4851" t="s">
        <v>1482</v>
      </c>
      <c r="G4851" t="s">
        <v>1160</v>
      </c>
      <c r="H4851" s="4">
        <v>354.28</v>
      </c>
      <c r="I4851" s="4">
        <v>8.9600000000000009</v>
      </c>
      <c r="J4851" s="4">
        <v>23.73</v>
      </c>
      <c r="K4851" s="4">
        <v>330.55</v>
      </c>
      <c r="L4851" s="2">
        <v>45291</v>
      </c>
      <c r="M4851" t="s">
        <v>6</v>
      </c>
    </row>
    <row r="4852" spans="1:13" ht="12.75" customHeight="1" x14ac:dyDescent="0.25">
      <c r="A4852" t="s">
        <v>7147</v>
      </c>
      <c r="B4852" t="s">
        <v>6744</v>
      </c>
      <c r="C4852" s="1">
        <v>44196</v>
      </c>
      <c r="D4852" s="2">
        <v>44197</v>
      </c>
      <c r="E4852" t="s">
        <v>107</v>
      </c>
      <c r="F4852" t="s">
        <v>1482</v>
      </c>
      <c r="G4852" t="s">
        <v>7148</v>
      </c>
      <c r="H4852" s="4">
        <v>7755.6</v>
      </c>
      <c r="I4852" s="4">
        <v>195.93</v>
      </c>
      <c r="J4852" s="4">
        <v>506.15</v>
      </c>
      <c r="K4852" s="4">
        <v>7249.45</v>
      </c>
      <c r="L4852" s="2">
        <v>45291</v>
      </c>
      <c r="M4852" t="s">
        <v>6</v>
      </c>
    </row>
    <row r="4853" spans="1:13" ht="12.75" customHeight="1" x14ac:dyDescent="0.25">
      <c r="A4853" t="s">
        <v>7149</v>
      </c>
      <c r="B4853" t="s">
        <v>7089</v>
      </c>
      <c r="C4853" s="1">
        <v>44196</v>
      </c>
      <c r="D4853" s="2">
        <v>44197</v>
      </c>
      <c r="E4853" t="s">
        <v>107</v>
      </c>
      <c r="F4853" t="s">
        <v>1482</v>
      </c>
      <c r="G4853" t="s">
        <v>7148</v>
      </c>
      <c r="H4853" s="4">
        <v>6659.83</v>
      </c>
      <c r="I4853" s="4">
        <v>168.25</v>
      </c>
      <c r="J4853" s="4">
        <v>434.65</v>
      </c>
      <c r="K4853" s="4">
        <v>6225.18</v>
      </c>
      <c r="L4853" s="2">
        <v>45291</v>
      </c>
      <c r="M4853" t="s">
        <v>6</v>
      </c>
    </row>
    <row r="4854" spans="1:13" ht="12.75" customHeight="1" x14ac:dyDescent="0.25">
      <c r="A4854" t="s">
        <v>7150</v>
      </c>
      <c r="B4854" t="s">
        <v>6747</v>
      </c>
      <c r="C4854" s="1">
        <v>44196</v>
      </c>
      <c r="D4854" s="2">
        <v>44197</v>
      </c>
      <c r="E4854" t="s">
        <v>107</v>
      </c>
      <c r="F4854" t="s">
        <v>1482</v>
      </c>
      <c r="G4854" t="s">
        <v>7148</v>
      </c>
      <c r="H4854" s="4">
        <v>1584.42</v>
      </c>
      <c r="I4854" s="4">
        <v>40.03</v>
      </c>
      <c r="J4854" s="4">
        <v>103.41</v>
      </c>
      <c r="K4854" s="4">
        <v>1481.01</v>
      </c>
      <c r="L4854" s="2">
        <v>45291</v>
      </c>
      <c r="M4854" t="s">
        <v>6</v>
      </c>
    </row>
    <row r="4855" spans="1:13" ht="12.75" customHeight="1" x14ac:dyDescent="0.25">
      <c r="A4855" t="s">
        <v>7151</v>
      </c>
      <c r="B4855" t="s">
        <v>7107</v>
      </c>
      <c r="C4855" s="1">
        <v>44196</v>
      </c>
      <c r="D4855" s="2">
        <v>44197</v>
      </c>
      <c r="E4855" t="s">
        <v>107</v>
      </c>
      <c r="F4855" t="s">
        <v>1482</v>
      </c>
      <c r="G4855" t="s">
        <v>7148</v>
      </c>
      <c r="H4855" s="4">
        <v>928.15</v>
      </c>
      <c r="I4855" s="4">
        <v>23.45</v>
      </c>
      <c r="J4855" s="4">
        <v>60.57</v>
      </c>
      <c r="K4855" s="4">
        <v>867.58</v>
      </c>
      <c r="L4855" s="2">
        <v>45291</v>
      </c>
      <c r="M4855" t="s">
        <v>6</v>
      </c>
    </row>
    <row r="4856" spans="1:13" ht="12.75" customHeight="1" x14ac:dyDescent="0.25">
      <c r="A4856" t="s">
        <v>7152</v>
      </c>
      <c r="B4856" t="s">
        <v>7153</v>
      </c>
      <c r="C4856" s="1">
        <v>44196</v>
      </c>
      <c r="D4856" s="2">
        <v>44197</v>
      </c>
      <c r="E4856" t="s">
        <v>107</v>
      </c>
      <c r="F4856" t="s">
        <v>1482</v>
      </c>
      <c r="G4856" t="s">
        <v>7148</v>
      </c>
      <c r="H4856" s="4">
        <v>1018.43</v>
      </c>
      <c r="I4856" s="4">
        <v>25.73</v>
      </c>
      <c r="J4856" s="4">
        <v>66.47</v>
      </c>
      <c r="K4856" s="4">
        <v>951.96</v>
      </c>
      <c r="L4856" s="2">
        <v>45291</v>
      </c>
      <c r="M4856" t="s">
        <v>6</v>
      </c>
    </row>
    <row r="4857" spans="1:13" ht="12.75" customHeight="1" x14ac:dyDescent="0.25">
      <c r="A4857" t="s">
        <v>7154</v>
      </c>
      <c r="B4857" t="s">
        <v>7155</v>
      </c>
      <c r="C4857" s="1">
        <v>44196</v>
      </c>
      <c r="D4857" s="2">
        <v>44197</v>
      </c>
      <c r="E4857" t="s">
        <v>107</v>
      </c>
      <c r="F4857" t="s">
        <v>1482</v>
      </c>
      <c r="G4857" t="s">
        <v>7148</v>
      </c>
      <c r="H4857" s="4">
        <v>80896.14</v>
      </c>
      <c r="I4857" s="4">
        <v>2043.69</v>
      </c>
      <c r="J4857" s="4">
        <v>5279.53</v>
      </c>
      <c r="K4857" s="4">
        <v>75616.61</v>
      </c>
      <c r="L4857" s="2">
        <v>45291</v>
      </c>
      <c r="M4857" t="s">
        <v>6</v>
      </c>
    </row>
    <row r="4858" spans="1:13" ht="12.75" customHeight="1" x14ac:dyDescent="0.25">
      <c r="A4858" t="s">
        <v>7156</v>
      </c>
      <c r="B4858" t="s">
        <v>7157</v>
      </c>
      <c r="C4858" s="1">
        <v>44196</v>
      </c>
      <c r="D4858" s="2">
        <v>44197</v>
      </c>
      <c r="E4858" t="s">
        <v>107</v>
      </c>
      <c r="F4858" t="s">
        <v>1482</v>
      </c>
      <c r="G4858" t="s">
        <v>7148</v>
      </c>
      <c r="H4858" s="4">
        <v>3707.13</v>
      </c>
      <c r="I4858" s="4">
        <v>93.65</v>
      </c>
      <c r="J4858" s="4">
        <v>241.93</v>
      </c>
      <c r="K4858" s="4">
        <v>3465.2</v>
      </c>
      <c r="L4858" s="2">
        <v>45291</v>
      </c>
      <c r="M4858" t="s">
        <v>6</v>
      </c>
    </row>
    <row r="4859" spans="1:13" ht="12.75" customHeight="1" x14ac:dyDescent="0.25">
      <c r="A4859" t="s">
        <v>7158</v>
      </c>
      <c r="B4859" t="s">
        <v>7089</v>
      </c>
      <c r="C4859" s="1">
        <v>44227</v>
      </c>
      <c r="D4859" s="2">
        <v>44228</v>
      </c>
      <c r="E4859" t="s">
        <v>107</v>
      </c>
      <c r="F4859" t="s">
        <v>1482</v>
      </c>
      <c r="G4859" t="s">
        <v>7159</v>
      </c>
      <c r="H4859" s="4">
        <v>18056.29</v>
      </c>
      <c r="I4859" s="4">
        <v>455.95</v>
      </c>
      <c r="J4859" s="4">
        <v>1148.1099999999999</v>
      </c>
      <c r="K4859" s="4">
        <v>16908.18</v>
      </c>
      <c r="L4859" s="2">
        <v>45291</v>
      </c>
      <c r="M4859" t="s">
        <v>6</v>
      </c>
    </row>
    <row r="4860" spans="1:13" ht="12.75" customHeight="1" x14ac:dyDescent="0.25">
      <c r="A4860" t="s">
        <v>7160</v>
      </c>
      <c r="B4860" t="s">
        <v>7089</v>
      </c>
      <c r="C4860" s="1">
        <v>44255</v>
      </c>
      <c r="D4860" s="2">
        <v>44256</v>
      </c>
      <c r="E4860" t="s">
        <v>107</v>
      </c>
      <c r="F4860" t="s">
        <v>1482</v>
      </c>
      <c r="G4860" t="s">
        <v>7161</v>
      </c>
      <c r="H4860" s="4">
        <v>12202.06</v>
      </c>
      <c r="I4860" s="4">
        <v>307.98</v>
      </c>
      <c r="J4860" s="4">
        <v>755.39</v>
      </c>
      <c r="K4860" s="4">
        <v>11446.67</v>
      </c>
      <c r="L4860" s="2">
        <v>45291</v>
      </c>
      <c r="M4860" t="s">
        <v>6</v>
      </c>
    </row>
    <row r="4861" spans="1:13" ht="12.75" customHeight="1" x14ac:dyDescent="0.25">
      <c r="A4861" t="s">
        <v>7162</v>
      </c>
      <c r="B4861" t="s">
        <v>7163</v>
      </c>
      <c r="C4861" s="1">
        <v>44286</v>
      </c>
      <c r="D4861" s="2">
        <v>44287</v>
      </c>
      <c r="E4861" t="s">
        <v>107</v>
      </c>
      <c r="F4861" t="s">
        <v>1482</v>
      </c>
      <c r="G4861" t="s">
        <v>305</v>
      </c>
      <c r="H4861" s="4">
        <v>7420.58</v>
      </c>
      <c r="I4861" s="4">
        <v>187.21</v>
      </c>
      <c r="J4861" s="4">
        <v>446.93</v>
      </c>
      <c r="K4861" s="4">
        <v>6973.65</v>
      </c>
      <c r="L4861" s="2">
        <v>45291</v>
      </c>
      <c r="M4861" t="s">
        <v>6</v>
      </c>
    </row>
    <row r="4862" spans="1:13" ht="12.75" customHeight="1" x14ac:dyDescent="0.25">
      <c r="A4862" t="s">
        <v>7164</v>
      </c>
      <c r="B4862" t="s">
        <v>7165</v>
      </c>
      <c r="C4862" s="1">
        <v>44286</v>
      </c>
      <c r="D4862" s="2">
        <v>44287</v>
      </c>
      <c r="E4862" t="s">
        <v>107</v>
      </c>
      <c r="F4862" t="s">
        <v>1482</v>
      </c>
      <c r="G4862" t="s">
        <v>305</v>
      </c>
      <c r="H4862" s="4">
        <v>3149.82</v>
      </c>
      <c r="I4862" s="4">
        <v>79.47</v>
      </c>
      <c r="J4862" s="4">
        <v>189.72</v>
      </c>
      <c r="K4862" s="4">
        <v>2960.1</v>
      </c>
      <c r="L4862" s="2">
        <v>45291</v>
      </c>
      <c r="M4862" t="s">
        <v>6</v>
      </c>
    </row>
    <row r="4863" spans="1:13" ht="12.75" customHeight="1" x14ac:dyDescent="0.25">
      <c r="A4863" t="s">
        <v>7166</v>
      </c>
      <c r="B4863" t="s">
        <v>7167</v>
      </c>
      <c r="C4863" s="1">
        <v>44286</v>
      </c>
      <c r="D4863" s="2">
        <v>44287</v>
      </c>
      <c r="E4863" t="s">
        <v>107</v>
      </c>
      <c r="F4863" t="s">
        <v>1482</v>
      </c>
      <c r="G4863" t="s">
        <v>305</v>
      </c>
      <c r="H4863" s="4">
        <v>32073.7</v>
      </c>
      <c r="I4863" s="4">
        <v>809.18</v>
      </c>
      <c r="J4863" s="4">
        <v>1931.76</v>
      </c>
      <c r="K4863" s="4">
        <v>30141.94</v>
      </c>
      <c r="L4863" s="2">
        <v>45291</v>
      </c>
      <c r="M4863" t="s">
        <v>6</v>
      </c>
    </row>
    <row r="4864" spans="1:13" ht="12.75" customHeight="1" x14ac:dyDescent="0.25">
      <c r="A4864" t="s">
        <v>7168</v>
      </c>
      <c r="B4864" t="s">
        <v>7089</v>
      </c>
      <c r="C4864" s="1">
        <v>44286</v>
      </c>
      <c r="D4864" s="2">
        <v>44287</v>
      </c>
      <c r="E4864" t="s">
        <v>107</v>
      </c>
      <c r="F4864" t="s">
        <v>1482</v>
      </c>
      <c r="G4864" t="s">
        <v>305</v>
      </c>
      <c r="H4864" s="4">
        <v>31460.52</v>
      </c>
      <c r="I4864" s="4">
        <v>793.71</v>
      </c>
      <c r="J4864" s="4">
        <v>1894.83</v>
      </c>
      <c r="K4864" s="4">
        <v>29565.69</v>
      </c>
      <c r="L4864" s="2">
        <v>45291</v>
      </c>
      <c r="M4864" t="s">
        <v>6</v>
      </c>
    </row>
    <row r="4865" spans="1:13" ht="12.75" customHeight="1" x14ac:dyDescent="0.25">
      <c r="A4865" t="s">
        <v>7169</v>
      </c>
      <c r="B4865" t="s">
        <v>7107</v>
      </c>
      <c r="C4865" s="1">
        <v>44286</v>
      </c>
      <c r="D4865" s="2">
        <v>44287</v>
      </c>
      <c r="E4865" t="s">
        <v>107</v>
      </c>
      <c r="F4865" t="s">
        <v>1482</v>
      </c>
      <c r="G4865" t="s">
        <v>305</v>
      </c>
      <c r="H4865" s="4">
        <v>2245.6799999999998</v>
      </c>
      <c r="I4865" s="4">
        <v>56.66</v>
      </c>
      <c r="J4865" s="4">
        <v>135.26</v>
      </c>
      <c r="K4865" s="4">
        <v>2110.42</v>
      </c>
      <c r="L4865" s="2">
        <v>45291</v>
      </c>
      <c r="M4865" t="s">
        <v>6</v>
      </c>
    </row>
    <row r="4866" spans="1:13" ht="12.75" customHeight="1" x14ac:dyDescent="0.25">
      <c r="A4866" t="s">
        <v>7170</v>
      </c>
      <c r="B4866" t="s">
        <v>6747</v>
      </c>
      <c r="C4866" s="1">
        <v>44286</v>
      </c>
      <c r="D4866" s="2">
        <v>44287</v>
      </c>
      <c r="E4866" t="s">
        <v>107</v>
      </c>
      <c r="F4866" t="s">
        <v>1482</v>
      </c>
      <c r="G4866" t="s">
        <v>305</v>
      </c>
      <c r="H4866" s="4">
        <v>349.33</v>
      </c>
      <c r="I4866" s="4">
        <v>8.81</v>
      </c>
      <c r="J4866" s="4">
        <v>21.04</v>
      </c>
      <c r="K4866" s="4">
        <v>328.29</v>
      </c>
      <c r="L4866" s="2">
        <v>45291</v>
      </c>
      <c r="M4866" t="s">
        <v>6</v>
      </c>
    </row>
    <row r="4867" spans="1:13" ht="12.75" customHeight="1" x14ac:dyDescent="0.25">
      <c r="A4867" t="s">
        <v>7171</v>
      </c>
      <c r="B4867" t="s">
        <v>7089</v>
      </c>
      <c r="C4867" s="1">
        <v>44316</v>
      </c>
      <c r="D4867" s="2">
        <v>44317</v>
      </c>
      <c r="E4867" t="s">
        <v>107</v>
      </c>
      <c r="F4867" t="s">
        <v>1482</v>
      </c>
      <c r="G4867" t="s">
        <v>7172</v>
      </c>
      <c r="H4867" s="4">
        <v>20115.099999999999</v>
      </c>
      <c r="I4867" s="4">
        <v>507.25</v>
      </c>
      <c r="J4867" s="4">
        <v>1177.75</v>
      </c>
      <c r="K4867" s="4">
        <v>18937.349999999999</v>
      </c>
      <c r="L4867" s="2">
        <v>45291</v>
      </c>
      <c r="M4867" t="s">
        <v>6</v>
      </c>
    </row>
    <row r="4868" spans="1:13" ht="12.75" customHeight="1" x14ac:dyDescent="0.25">
      <c r="A4868" t="s">
        <v>7173</v>
      </c>
      <c r="B4868" t="s">
        <v>6747</v>
      </c>
      <c r="C4868" s="1">
        <v>44316</v>
      </c>
      <c r="D4868" s="2">
        <v>44317</v>
      </c>
      <c r="E4868" t="s">
        <v>107</v>
      </c>
      <c r="F4868" t="s">
        <v>1482</v>
      </c>
      <c r="G4868" t="s">
        <v>7172</v>
      </c>
      <c r="H4868" s="4">
        <v>401.37</v>
      </c>
      <c r="I4868" s="4">
        <v>10.119999999999999</v>
      </c>
      <c r="J4868" s="4">
        <v>23.5</v>
      </c>
      <c r="K4868" s="4">
        <v>377.87</v>
      </c>
      <c r="L4868" s="2">
        <v>45291</v>
      </c>
      <c r="M4868" t="s">
        <v>6</v>
      </c>
    </row>
    <row r="4869" spans="1:13" ht="12.75" customHeight="1" x14ac:dyDescent="0.25">
      <c r="A4869" t="s">
        <v>7174</v>
      </c>
      <c r="B4869" t="s">
        <v>6760</v>
      </c>
      <c r="C4869" s="1">
        <v>44316</v>
      </c>
      <c r="D4869" s="2">
        <v>44317</v>
      </c>
      <c r="E4869" t="s">
        <v>107</v>
      </c>
      <c r="F4869" t="s">
        <v>1482</v>
      </c>
      <c r="G4869" t="s">
        <v>7172</v>
      </c>
      <c r="H4869" s="4">
        <v>1196.06</v>
      </c>
      <c r="I4869" s="4">
        <v>30.16</v>
      </c>
      <c r="J4869" s="4">
        <v>70.03</v>
      </c>
      <c r="K4869" s="4">
        <v>1126.03</v>
      </c>
      <c r="L4869" s="2">
        <v>45291</v>
      </c>
      <c r="M4869" t="s">
        <v>6</v>
      </c>
    </row>
    <row r="4870" spans="1:13" ht="12.75" customHeight="1" x14ac:dyDescent="0.25">
      <c r="A4870" t="s">
        <v>7175</v>
      </c>
      <c r="B4870" t="s">
        <v>7089</v>
      </c>
      <c r="C4870" s="1">
        <v>44347</v>
      </c>
      <c r="D4870" s="2">
        <v>44348</v>
      </c>
      <c r="E4870" t="s">
        <v>107</v>
      </c>
      <c r="F4870" t="s">
        <v>1482</v>
      </c>
      <c r="G4870" t="s">
        <v>1203</v>
      </c>
      <c r="H4870" s="4">
        <v>27772.35</v>
      </c>
      <c r="I4870" s="4">
        <v>700.03</v>
      </c>
      <c r="J4870" s="4">
        <v>1579.49</v>
      </c>
      <c r="K4870" s="4">
        <v>26192.86</v>
      </c>
      <c r="L4870" s="2">
        <v>45291</v>
      </c>
      <c r="M4870" t="s">
        <v>6</v>
      </c>
    </row>
    <row r="4871" spans="1:13" ht="12.75" customHeight="1" x14ac:dyDescent="0.25">
      <c r="A4871" t="s">
        <v>7176</v>
      </c>
      <c r="B4871" t="s">
        <v>6747</v>
      </c>
      <c r="C4871" s="1">
        <v>44347</v>
      </c>
      <c r="D4871" s="2">
        <v>44348</v>
      </c>
      <c r="E4871" t="s">
        <v>107</v>
      </c>
      <c r="F4871" t="s">
        <v>1482</v>
      </c>
      <c r="G4871" t="s">
        <v>1203</v>
      </c>
      <c r="H4871" s="4">
        <v>443.71</v>
      </c>
      <c r="I4871" s="4">
        <v>11.19</v>
      </c>
      <c r="J4871" s="4">
        <v>25.25</v>
      </c>
      <c r="K4871" s="4">
        <v>418.46</v>
      </c>
      <c r="L4871" s="2">
        <v>45291</v>
      </c>
      <c r="M4871" t="s">
        <v>6</v>
      </c>
    </row>
    <row r="4872" spans="1:13" ht="12.75" customHeight="1" x14ac:dyDescent="0.25">
      <c r="A4872" t="s">
        <v>7177</v>
      </c>
      <c r="B4872" t="s">
        <v>7107</v>
      </c>
      <c r="C4872" s="1">
        <v>44347</v>
      </c>
      <c r="D4872" s="2">
        <v>44348</v>
      </c>
      <c r="E4872" t="s">
        <v>107</v>
      </c>
      <c r="F4872" t="s">
        <v>1482</v>
      </c>
      <c r="G4872" t="s">
        <v>1203</v>
      </c>
      <c r="H4872" s="4">
        <v>2155</v>
      </c>
      <c r="I4872" s="4">
        <v>54.32</v>
      </c>
      <c r="J4872" s="4">
        <v>122.56</v>
      </c>
      <c r="K4872" s="4">
        <v>2032.44</v>
      </c>
      <c r="L4872" s="2">
        <v>45291</v>
      </c>
      <c r="M4872" t="s">
        <v>6</v>
      </c>
    </row>
    <row r="4873" spans="1:13" ht="12.75" customHeight="1" x14ac:dyDescent="0.25">
      <c r="A4873" t="s">
        <v>7178</v>
      </c>
      <c r="B4873" t="s">
        <v>7179</v>
      </c>
      <c r="C4873" s="1">
        <v>44377</v>
      </c>
      <c r="D4873" s="2">
        <v>44378</v>
      </c>
      <c r="E4873" t="s">
        <v>107</v>
      </c>
      <c r="F4873" t="s">
        <v>1482</v>
      </c>
      <c r="G4873" t="s">
        <v>108</v>
      </c>
      <c r="H4873" s="4">
        <v>5854.12</v>
      </c>
      <c r="I4873" s="4">
        <v>147.49</v>
      </c>
      <c r="J4873" s="4">
        <v>323.11</v>
      </c>
      <c r="K4873" s="4">
        <v>5531.01</v>
      </c>
      <c r="L4873" s="2">
        <v>45291</v>
      </c>
      <c r="M4873" t="s">
        <v>6</v>
      </c>
    </row>
    <row r="4874" spans="1:13" ht="12.75" customHeight="1" x14ac:dyDescent="0.25">
      <c r="A4874" t="s">
        <v>7180</v>
      </c>
      <c r="B4874" t="s">
        <v>7181</v>
      </c>
      <c r="C4874" s="1">
        <v>44377</v>
      </c>
      <c r="D4874" s="2">
        <v>44378</v>
      </c>
      <c r="E4874" t="s">
        <v>107</v>
      </c>
      <c r="F4874" t="s">
        <v>1482</v>
      </c>
      <c r="G4874" t="s">
        <v>108</v>
      </c>
      <c r="H4874" s="4">
        <v>9063.3799999999992</v>
      </c>
      <c r="I4874" s="4">
        <v>228.35</v>
      </c>
      <c r="J4874" s="4">
        <v>500.25</v>
      </c>
      <c r="K4874" s="4">
        <v>8563.1299999999992</v>
      </c>
      <c r="L4874" s="2">
        <v>45291</v>
      </c>
      <c r="M4874" t="s">
        <v>6</v>
      </c>
    </row>
    <row r="4875" spans="1:13" ht="12.75" customHeight="1" x14ac:dyDescent="0.25">
      <c r="A4875" t="s">
        <v>7182</v>
      </c>
      <c r="B4875" t="s">
        <v>7183</v>
      </c>
      <c r="C4875" s="1">
        <v>44377</v>
      </c>
      <c r="D4875" s="2">
        <v>44378</v>
      </c>
      <c r="E4875" t="s">
        <v>107</v>
      </c>
      <c r="F4875" t="s">
        <v>1482</v>
      </c>
      <c r="G4875" t="s">
        <v>108</v>
      </c>
      <c r="H4875" s="4">
        <v>3173.56</v>
      </c>
      <c r="I4875" s="4">
        <v>79.959999999999994</v>
      </c>
      <c r="J4875" s="4">
        <v>175.17</v>
      </c>
      <c r="K4875" s="4">
        <v>2998.39</v>
      </c>
      <c r="L4875" s="2">
        <v>45291</v>
      </c>
      <c r="M4875" t="s">
        <v>6</v>
      </c>
    </row>
    <row r="4876" spans="1:13" ht="12.75" customHeight="1" x14ac:dyDescent="0.25">
      <c r="A4876" t="s">
        <v>7184</v>
      </c>
      <c r="B4876" t="s">
        <v>7185</v>
      </c>
      <c r="C4876" s="1">
        <v>44377</v>
      </c>
      <c r="D4876" s="2">
        <v>44378</v>
      </c>
      <c r="E4876" t="s">
        <v>107</v>
      </c>
      <c r="F4876" t="s">
        <v>1482</v>
      </c>
      <c r="G4876" t="s">
        <v>108</v>
      </c>
      <c r="H4876" s="4">
        <v>36536.18</v>
      </c>
      <c r="I4876" s="4">
        <v>920.52</v>
      </c>
      <c r="J4876" s="4">
        <v>2016.6</v>
      </c>
      <c r="K4876" s="4">
        <v>34519.58</v>
      </c>
      <c r="L4876" s="2">
        <v>45291</v>
      </c>
      <c r="M4876" t="s">
        <v>6</v>
      </c>
    </row>
    <row r="4877" spans="1:13" ht="12.75" customHeight="1" x14ac:dyDescent="0.25">
      <c r="A4877" t="s">
        <v>7186</v>
      </c>
      <c r="B4877" t="s">
        <v>7187</v>
      </c>
      <c r="C4877" s="1">
        <v>44377</v>
      </c>
      <c r="D4877" s="2">
        <v>44378</v>
      </c>
      <c r="E4877" t="s">
        <v>107</v>
      </c>
      <c r="F4877" t="s">
        <v>1482</v>
      </c>
      <c r="G4877" t="s">
        <v>108</v>
      </c>
      <c r="H4877" s="4">
        <v>30136.3</v>
      </c>
      <c r="I4877" s="4">
        <v>759.28</v>
      </c>
      <c r="J4877" s="4">
        <v>1663.37</v>
      </c>
      <c r="K4877" s="4">
        <v>28472.93</v>
      </c>
      <c r="L4877" s="2">
        <v>45291</v>
      </c>
      <c r="M4877" t="s">
        <v>6</v>
      </c>
    </row>
    <row r="4878" spans="1:13" ht="12.75" customHeight="1" x14ac:dyDescent="0.25">
      <c r="A4878" t="s">
        <v>7188</v>
      </c>
      <c r="B4878" t="s">
        <v>7189</v>
      </c>
      <c r="C4878" s="1">
        <v>44377</v>
      </c>
      <c r="D4878" s="2">
        <v>44378</v>
      </c>
      <c r="E4878" t="s">
        <v>107</v>
      </c>
      <c r="F4878" t="s">
        <v>1482</v>
      </c>
      <c r="G4878" t="s">
        <v>108</v>
      </c>
      <c r="H4878" s="4">
        <v>335.07</v>
      </c>
      <c r="I4878" s="4">
        <v>8.44</v>
      </c>
      <c r="J4878" s="4">
        <v>18.489999999999998</v>
      </c>
      <c r="K4878" s="4">
        <v>316.58</v>
      </c>
      <c r="L4878" s="2">
        <v>45291</v>
      </c>
      <c r="M4878" t="s">
        <v>6</v>
      </c>
    </row>
    <row r="4879" spans="1:13" ht="12.75" customHeight="1" x14ac:dyDescent="0.25">
      <c r="A4879" t="s">
        <v>7190</v>
      </c>
      <c r="B4879" t="s">
        <v>6760</v>
      </c>
      <c r="C4879" s="1">
        <v>44377</v>
      </c>
      <c r="D4879" s="2">
        <v>44378</v>
      </c>
      <c r="E4879" t="s">
        <v>107</v>
      </c>
      <c r="F4879" t="s">
        <v>1482</v>
      </c>
      <c r="G4879" t="s">
        <v>108</v>
      </c>
      <c r="H4879" s="4">
        <v>1470.27</v>
      </c>
      <c r="I4879" s="4">
        <v>37.04</v>
      </c>
      <c r="J4879" s="4">
        <v>81.150000000000006</v>
      </c>
      <c r="K4879" s="4">
        <v>1389.12</v>
      </c>
      <c r="L4879" s="2">
        <v>45291</v>
      </c>
      <c r="M4879" t="s">
        <v>6</v>
      </c>
    </row>
    <row r="4880" spans="1:13" ht="12.75" customHeight="1" x14ac:dyDescent="0.25">
      <c r="A4880" t="s">
        <v>7191</v>
      </c>
      <c r="B4880" t="s">
        <v>7187</v>
      </c>
      <c r="C4880" s="1">
        <v>44408</v>
      </c>
      <c r="D4880" s="2">
        <v>44409</v>
      </c>
      <c r="E4880" t="s">
        <v>107</v>
      </c>
      <c r="F4880" t="s">
        <v>1482</v>
      </c>
      <c r="G4880" t="s">
        <v>7192</v>
      </c>
      <c r="H4880" s="4">
        <v>14993.03</v>
      </c>
      <c r="I4880" s="4">
        <v>377.58</v>
      </c>
      <c r="J4880" s="4">
        <v>802.38</v>
      </c>
      <c r="K4880" s="4">
        <v>14190.65</v>
      </c>
      <c r="L4880" s="2">
        <v>45291</v>
      </c>
      <c r="M4880" t="s">
        <v>6</v>
      </c>
    </row>
    <row r="4881" spans="1:13" ht="12.75" customHeight="1" x14ac:dyDescent="0.25">
      <c r="A4881" t="s">
        <v>7193</v>
      </c>
      <c r="B4881" t="s">
        <v>7189</v>
      </c>
      <c r="C4881" s="1">
        <v>44408</v>
      </c>
      <c r="D4881" s="2">
        <v>44409</v>
      </c>
      <c r="E4881" t="s">
        <v>107</v>
      </c>
      <c r="F4881" t="s">
        <v>1482</v>
      </c>
      <c r="G4881" t="s">
        <v>7192</v>
      </c>
      <c r="H4881" s="4">
        <v>1104.8399999999999</v>
      </c>
      <c r="I4881" s="4">
        <v>27.82</v>
      </c>
      <c r="J4881" s="4">
        <v>59.13</v>
      </c>
      <c r="K4881" s="4">
        <v>1045.71</v>
      </c>
      <c r="L4881" s="2">
        <v>45291</v>
      </c>
      <c r="M4881" t="s">
        <v>6</v>
      </c>
    </row>
    <row r="4882" spans="1:13" ht="12.75" customHeight="1" x14ac:dyDescent="0.25">
      <c r="A4882" t="s">
        <v>7194</v>
      </c>
      <c r="B4882" t="s">
        <v>6760</v>
      </c>
      <c r="C4882" s="1">
        <v>44408</v>
      </c>
      <c r="D4882" s="2">
        <v>44409</v>
      </c>
      <c r="E4882" t="s">
        <v>107</v>
      </c>
      <c r="F4882" t="s">
        <v>1482</v>
      </c>
      <c r="G4882" t="s">
        <v>7192</v>
      </c>
      <c r="H4882" s="4">
        <v>2312.9</v>
      </c>
      <c r="I4882" s="4">
        <v>58.25</v>
      </c>
      <c r="J4882" s="4">
        <v>123.79</v>
      </c>
      <c r="K4882" s="4">
        <v>2189.11</v>
      </c>
      <c r="L4882" s="2">
        <v>45291</v>
      </c>
      <c r="M4882" t="s">
        <v>6</v>
      </c>
    </row>
    <row r="4883" spans="1:13" ht="12.75" customHeight="1" x14ac:dyDescent="0.25">
      <c r="A4883" t="s">
        <v>7195</v>
      </c>
      <c r="B4883" t="s">
        <v>7187</v>
      </c>
      <c r="C4883" s="1">
        <v>44439</v>
      </c>
      <c r="D4883" s="2">
        <v>44440</v>
      </c>
      <c r="E4883" t="s">
        <v>107</v>
      </c>
      <c r="F4883" t="s">
        <v>1482</v>
      </c>
      <c r="G4883" t="s">
        <v>1206</v>
      </c>
      <c r="H4883" s="4">
        <v>22189.599999999999</v>
      </c>
      <c r="I4883" s="4">
        <v>558.57000000000005</v>
      </c>
      <c r="J4883" s="4">
        <v>1150.29</v>
      </c>
      <c r="K4883" s="4">
        <v>21039.31</v>
      </c>
      <c r="L4883" s="2">
        <v>45291</v>
      </c>
      <c r="M4883" t="s">
        <v>6</v>
      </c>
    </row>
    <row r="4884" spans="1:13" ht="12.75" customHeight="1" x14ac:dyDescent="0.25">
      <c r="A4884" t="s">
        <v>7196</v>
      </c>
      <c r="B4884" t="s">
        <v>7189</v>
      </c>
      <c r="C4884" s="1">
        <v>44439</v>
      </c>
      <c r="D4884" s="2">
        <v>44440</v>
      </c>
      <c r="E4884" t="s">
        <v>107</v>
      </c>
      <c r="F4884" t="s">
        <v>1482</v>
      </c>
      <c r="G4884" t="s">
        <v>1206</v>
      </c>
      <c r="H4884" s="4">
        <v>1124.3499999999999</v>
      </c>
      <c r="I4884" s="4">
        <v>28.3</v>
      </c>
      <c r="J4884" s="4">
        <v>58.29</v>
      </c>
      <c r="K4884" s="4">
        <v>1066.06</v>
      </c>
      <c r="L4884" s="2">
        <v>45291</v>
      </c>
      <c r="M4884" t="s">
        <v>6</v>
      </c>
    </row>
    <row r="4885" spans="1:13" ht="12.75" customHeight="1" x14ac:dyDescent="0.25">
      <c r="A4885" t="s">
        <v>7197</v>
      </c>
      <c r="B4885" t="s">
        <v>7198</v>
      </c>
      <c r="C4885" s="1">
        <v>44469</v>
      </c>
      <c r="D4885" s="2">
        <v>44470</v>
      </c>
      <c r="E4885" t="s">
        <v>107</v>
      </c>
      <c r="F4885" t="s">
        <v>1482</v>
      </c>
      <c r="G4885" t="s">
        <v>7199</v>
      </c>
      <c r="H4885" s="4">
        <v>26916.79</v>
      </c>
      <c r="I4885" s="4">
        <v>677.26</v>
      </c>
      <c r="J4885" s="4">
        <v>1350.18</v>
      </c>
      <c r="K4885" s="4">
        <v>25566.61</v>
      </c>
      <c r="L4885" s="2">
        <v>45291</v>
      </c>
      <c r="M4885" t="s">
        <v>6</v>
      </c>
    </row>
    <row r="4886" spans="1:13" ht="12.75" customHeight="1" x14ac:dyDescent="0.25">
      <c r="A4886" t="s">
        <v>7200</v>
      </c>
      <c r="B4886" t="s">
        <v>7201</v>
      </c>
      <c r="C4886" s="1">
        <v>44469</v>
      </c>
      <c r="D4886" s="2">
        <v>44470</v>
      </c>
      <c r="E4886" t="s">
        <v>107</v>
      </c>
      <c r="F4886" t="s">
        <v>1482</v>
      </c>
      <c r="G4886" t="s">
        <v>7199</v>
      </c>
      <c r="H4886" s="4">
        <v>745.81</v>
      </c>
      <c r="I4886" s="4">
        <v>18.77</v>
      </c>
      <c r="J4886" s="4">
        <v>37.42</v>
      </c>
      <c r="K4886" s="4">
        <v>708.39</v>
      </c>
      <c r="L4886" s="2">
        <v>45291</v>
      </c>
      <c r="M4886" t="s">
        <v>6</v>
      </c>
    </row>
    <row r="4887" spans="1:13" ht="12.75" customHeight="1" x14ac:dyDescent="0.25">
      <c r="A4887" t="s">
        <v>7202</v>
      </c>
      <c r="B4887" t="s">
        <v>6747</v>
      </c>
      <c r="C4887" s="1">
        <v>44469</v>
      </c>
      <c r="D4887" s="2">
        <v>44470</v>
      </c>
      <c r="E4887" t="s">
        <v>107</v>
      </c>
      <c r="F4887" t="s">
        <v>1482</v>
      </c>
      <c r="G4887" t="s">
        <v>7199</v>
      </c>
      <c r="H4887" s="4">
        <v>459.17</v>
      </c>
      <c r="I4887" s="4">
        <v>11.55</v>
      </c>
      <c r="J4887" s="4">
        <v>23.03</v>
      </c>
      <c r="K4887" s="4">
        <v>436.14</v>
      </c>
      <c r="L4887" s="2">
        <v>45291</v>
      </c>
      <c r="M4887" t="s">
        <v>6</v>
      </c>
    </row>
    <row r="4888" spans="1:13" ht="12.75" customHeight="1" x14ac:dyDescent="0.25">
      <c r="A4888" t="s">
        <v>7203</v>
      </c>
      <c r="B4888" t="s">
        <v>5198</v>
      </c>
      <c r="C4888" s="1">
        <v>44470</v>
      </c>
      <c r="D4888" s="2">
        <v>44470</v>
      </c>
      <c r="E4888" t="s">
        <v>107</v>
      </c>
      <c r="F4888" t="s">
        <v>1482</v>
      </c>
      <c r="G4888" t="s">
        <v>7199</v>
      </c>
      <c r="H4888" s="4">
        <v>244913.36</v>
      </c>
      <c r="I4888" s="4">
        <v>6162.34</v>
      </c>
      <c r="J4888" s="4">
        <v>12285.18</v>
      </c>
      <c r="K4888" s="4">
        <v>232628.18</v>
      </c>
      <c r="L4888" s="2">
        <v>45291</v>
      </c>
      <c r="M4888" t="s">
        <v>6</v>
      </c>
    </row>
    <row r="4889" spans="1:13" ht="12.75" customHeight="1" x14ac:dyDescent="0.25">
      <c r="A4889" t="s">
        <v>7204</v>
      </c>
      <c r="B4889" t="s">
        <v>7205</v>
      </c>
      <c r="C4889" s="1">
        <v>44470</v>
      </c>
      <c r="D4889" s="2">
        <v>44470</v>
      </c>
      <c r="E4889" t="s">
        <v>107</v>
      </c>
      <c r="F4889" t="s">
        <v>1482</v>
      </c>
      <c r="G4889" t="s">
        <v>7199</v>
      </c>
      <c r="H4889" s="4">
        <v>2467.02</v>
      </c>
      <c r="I4889" s="4">
        <v>62.07</v>
      </c>
      <c r="J4889" s="4">
        <v>123.75</v>
      </c>
      <c r="K4889" s="4">
        <v>2343.27</v>
      </c>
      <c r="L4889" s="2">
        <v>45291</v>
      </c>
      <c r="M4889" t="s">
        <v>6</v>
      </c>
    </row>
    <row r="4890" spans="1:13" ht="12.75" customHeight="1" x14ac:dyDescent="0.25">
      <c r="A4890" t="s">
        <v>7206</v>
      </c>
      <c r="B4890" t="s">
        <v>6810</v>
      </c>
      <c r="C4890" s="1">
        <v>44470</v>
      </c>
      <c r="D4890" s="2">
        <v>44470</v>
      </c>
      <c r="E4890" t="s">
        <v>107</v>
      </c>
      <c r="F4890" t="s">
        <v>1482</v>
      </c>
      <c r="G4890" t="s">
        <v>7199</v>
      </c>
      <c r="H4890" s="4">
        <v>48924.14</v>
      </c>
      <c r="I4890" s="4">
        <v>1227.08</v>
      </c>
      <c r="J4890" s="4">
        <v>2601.92</v>
      </c>
      <c r="K4890" s="4">
        <v>46322.22</v>
      </c>
      <c r="L4890" s="2">
        <v>45291</v>
      </c>
      <c r="M4890" t="s">
        <v>6</v>
      </c>
    </row>
    <row r="4891" spans="1:13" ht="12.75" customHeight="1" x14ac:dyDescent="0.25">
      <c r="A4891" t="s">
        <v>7207</v>
      </c>
      <c r="B4891" t="s">
        <v>7187</v>
      </c>
      <c r="C4891" s="1">
        <v>44500</v>
      </c>
      <c r="D4891" s="2">
        <v>44501</v>
      </c>
      <c r="E4891" t="s">
        <v>107</v>
      </c>
      <c r="F4891" t="s">
        <v>1482</v>
      </c>
      <c r="G4891" t="s">
        <v>1224</v>
      </c>
      <c r="H4891" s="4">
        <v>56427.06</v>
      </c>
      <c r="I4891" s="4">
        <v>1419.15</v>
      </c>
      <c r="J4891" s="4">
        <v>2735.78</v>
      </c>
      <c r="K4891" s="4">
        <v>53691.28</v>
      </c>
      <c r="L4891" s="2">
        <v>45291</v>
      </c>
      <c r="M4891" t="s">
        <v>6</v>
      </c>
    </row>
    <row r="4892" spans="1:13" ht="12.75" customHeight="1" x14ac:dyDescent="0.25">
      <c r="A4892" t="s">
        <v>7208</v>
      </c>
      <c r="B4892" t="s">
        <v>7189</v>
      </c>
      <c r="C4892" s="1">
        <v>44500</v>
      </c>
      <c r="D4892" s="2">
        <v>44501</v>
      </c>
      <c r="E4892" t="s">
        <v>107</v>
      </c>
      <c r="F4892" t="s">
        <v>1482</v>
      </c>
      <c r="G4892" t="s">
        <v>1224</v>
      </c>
      <c r="H4892" s="4">
        <v>1342.57</v>
      </c>
      <c r="I4892" s="4">
        <v>33.770000000000003</v>
      </c>
      <c r="J4892" s="4">
        <v>65.099999999999994</v>
      </c>
      <c r="K4892" s="4">
        <v>1277.47</v>
      </c>
      <c r="L4892" s="2">
        <v>45291</v>
      </c>
      <c r="M4892" t="s">
        <v>6</v>
      </c>
    </row>
    <row r="4893" spans="1:13" ht="12.75" customHeight="1" x14ac:dyDescent="0.25">
      <c r="A4893" t="s">
        <v>7209</v>
      </c>
      <c r="B4893" t="s">
        <v>7198</v>
      </c>
      <c r="C4893" s="1">
        <v>44530</v>
      </c>
      <c r="D4893" s="2">
        <v>44531</v>
      </c>
      <c r="E4893" t="s">
        <v>107</v>
      </c>
      <c r="F4893" t="s">
        <v>1482</v>
      </c>
      <c r="G4893" t="s">
        <v>1208</v>
      </c>
      <c r="H4893" s="4">
        <v>36227.360000000001</v>
      </c>
      <c r="I4893" s="4">
        <v>910.73</v>
      </c>
      <c r="J4893" s="4">
        <v>1695.66</v>
      </c>
      <c r="K4893" s="4">
        <v>34531.699999999997</v>
      </c>
      <c r="L4893" s="2">
        <v>45291</v>
      </c>
      <c r="M4893" t="s">
        <v>6</v>
      </c>
    </row>
    <row r="4894" spans="1:13" ht="12.75" customHeight="1" x14ac:dyDescent="0.25">
      <c r="A4894" t="s">
        <v>7210</v>
      </c>
      <c r="B4894" t="s">
        <v>7211</v>
      </c>
      <c r="C4894" s="1">
        <v>44530</v>
      </c>
      <c r="D4894" s="2">
        <v>44531</v>
      </c>
      <c r="E4894" t="s">
        <v>107</v>
      </c>
      <c r="F4894" t="s">
        <v>1482</v>
      </c>
      <c r="G4894" t="s">
        <v>1208</v>
      </c>
      <c r="H4894" s="4">
        <v>353.93</v>
      </c>
      <c r="I4894" s="4">
        <v>8.9</v>
      </c>
      <c r="J4894" s="4">
        <v>16.47</v>
      </c>
      <c r="K4894" s="4">
        <v>337.46</v>
      </c>
      <c r="L4894" s="2">
        <v>45291</v>
      </c>
      <c r="M4894" t="s">
        <v>6</v>
      </c>
    </row>
    <row r="4895" spans="1:13" ht="12.75" customHeight="1" x14ac:dyDescent="0.25">
      <c r="A4895" t="s">
        <v>7212</v>
      </c>
      <c r="B4895" t="s">
        <v>7201</v>
      </c>
      <c r="C4895" s="1">
        <v>44530</v>
      </c>
      <c r="D4895" s="2">
        <v>44531</v>
      </c>
      <c r="E4895" t="s">
        <v>107</v>
      </c>
      <c r="F4895" t="s">
        <v>1482</v>
      </c>
      <c r="G4895" t="s">
        <v>1208</v>
      </c>
      <c r="H4895" s="4">
        <v>4160.8500000000004</v>
      </c>
      <c r="I4895" s="4">
        <v>104.6</v>
      </c>
      <c r="J4895" s="4">
        <v>194.76</v>
      </c>
      <c r="K4895" s="4">
        <v>3966.09</v>
      </c>
      <c r="L4895" s="2">
        <v>45291</v>
      </c>
      <c r="M4895" t="s">
        <v>6</v>
      </c>
    </row>
    <row r="4896" spans="1:13" ht="12.75" customHeight="1" x14ac:dyDescent="0.25">
      <c r="A4896" t="s">
        <v>7213</v>
      </c>
      <c r="B4896" t="s">
        <v>7187</v>
      </c>
      <c r="C4896" s="1">
        <v>44561</v>
      </c>
      <c r="D4896" s="2">
        <v>44562</v>
      </c>
      <c r="E4896" t="s">
        <v>107</v>
      </c>
      <c r="F4896" t="s">
        <v>1482</v>
      </c>
      <c r="G4896" t="s">
        <v>1229</v>
      </c>
      <c r="H4896" s="4">
        <v>46871.23</v>
      </c>
      <c r="I4896" s="4">
        <v>1177.79</v>
      </c>
      <c r="J4896" s="4">
        <v>2115.2199999999998</v>
      </c>
      <c r="K4896" s="4">
        <v>44756.01</v>
      </c>
      <c r="L4896" s="2">
        <v>45291</v>
      </c>
      <c r="M4896" t="s">
        <v>6</v>
      </c>
    </row>
    <row r="4897" spans="1:13" ht="12.75" customHeight="1" x14ac:dyDescent="0.25">
      <c r="A4897" t="s">
        <v>7214</v>
      </c>
      <c r="B4897" t="s">
        <v>7189</v>
      </c>
      <c r="C4897" s="1">
        <v>44561</v>
      </c>
      <c r="D4897" s="2">
        <v>44562</v>
      </c>
      <c r="E4897" t="s">
        <v>107</v>
      </c>
      <c r="F4897" t="s">
        <v>1482</v>
      </c>
      <c r="G4897" t="s">
        <v>1229</v>
      </c>
      <c r="H4897" s="4">
        <v>1998.69</v>
      </c>
      <c r="I4897" s="4">
        <v>50.22</v>
      </c>
      <c r="J4897" s="4">
        <v>90.19</v>
      </c>
      <c r="K4897" s="4">
        <v>1908.5</v>
      </c>
      <c r="L4897" s="2">
        <v>45291</v>
      </c>
      <c r="M4897" t="s">
        <v>6</v>
      </c>
    </row>
    <row r="4898" spans="1:13" ht="12.75" customHeight="1" x14ac:dyDescent="0.25">
      <c r="A4898" t="s">
        <v>7215</v>
      </c>
      <c r="B4898" t="s">
        <v>7216</v>
      </c>
      <c r="C4898" s="1">
        <v>44561</v>
      </c>
      <c r="D4898" s="2">
        <v>44562</v>
      </c>
      <c r="E4898" t="s">
        <v>107</v>
      </c>
      <c r="F4898" t="s">
        <v>1482</v>
      </c>
      <c r="G4898" t="s">
        <v>1229</v>
      </c>
      <c r="H4898" s="4">
        <v>41023.879999999997</v>
      </c>
      <c r="I4898" s="4">
        <v>1030.8599999999999</v>
      </c>
      <c r="J4898" s="4">
        <v>1851.34</v>
      </c>
      <c r="K4898" s="4">
        <v>39172.54</v>
      </c>
      <c r="L4898" s="2">
        <v>45291</v>
      </c>
      <c r="M4898" t="s">
        <v>6</v>
      </c>
    </row>
    <row r="4899" spans="1:13" ht="12.75" customHeight="1" x14ac:dyDescent="0.25">
      <c r="A4899" t="s">
        <v>7217</v>
      </c>
      <c r="B4899" t="s">
        <v>7218</v>
      </c>
      <c r="C4899" s="1">
        <v>44561</v>
      </c>
      <c r="D4899" s="2">
        <v>44562</v>
      </c>
      <c r="E4899" t="s">
        <v>107</v>
      </c>
      <c r="F4899" t="s">
        <v>1482</v>
      </c>
      <c r="G4899" t="s">
        <v>1229</v>
      </c>
      <c r="H4899" s="4">
        <v>7652.82</v>
      </c>
      <c r="I4899" s="4">
        <v>192.3</v>
      </c>
      <c r="J4899" s="4">
        <v>345.36</v>
      </c>
      <c r="K4899" s="4">
        <v>7307.46</v>
      </c>
      <c r="L4899" s="2">
        <v>45291</v>
      </c>
      <c r="M4899" t="s">
        <v>6</v>
      </c>
    </row>
    <row r="4900" spans="1:13" ht="12.75" customHeight="1" x14ac:dyDescent="0.25">
      <c r="A4900" t="s">
        <v>7219</v>
      </c>
      <c r="B4900" t="s">
        <v>7220</v>
      </c>
      <c r="C4900" s="1">
        <v>44561</v>
      </c>
      <c r="D4900" s="2">
        <v>44562</v>
      </c>
      <c r="E4900" t="s">
        <v>107</v>
      </c>
      <c r="F4900" t="s">
        <v>1482</v>
      </c>
      <c r="G4900" t="s">
        <v>1229</v>
      </c>
      <c r="H4900" s="4">
        <v>9831.52</v>
      </c>
      <c r="I4900" s="4">
        <v>247.05</v>
      </c>
      <c r="J4900" s="4">
        <v>443.68</v>
      </c>
      <c r="K4900" s="4">
        <v>9387.84</v>
      </c>
      <c r="L4900" s="2">
        <v>45291</v>
      </c>
      <c r="M4900" t="s">
        <v>6</v>
      </c>
    </row>
    <row r="4901" spans="1:13" ht="12.75" customHeight="1" x14ac:dyDescent="0.25">
      <c r="A4901" t="s">
        <v>7221</v>
      </c>
      <c r="B4901" t="s">
        <v>7222</v>
      </c>
      <c r="C4901" s="1">
        <v>44561</v>
      </c>
      <c r="D4901" s="2">
        <v>44562</v>
      </c>
      <c r="E4901" t="s">
        <v>107</v>
      </c>
      <c r="F4901" t="s">
        <v>1482</v>
      </c>
      <c r="G4901" t="s">
        <v>1229</v>
      </c>
      <c r="H4901" s="4">
        <v>3397.81</v>
      </c>
      <c r="I4901" s="4">
        <v>85.38</v>
      </c>
      <c r="J4901" s="4">
        <v>153.34</v>
      </c>
      <c r="K4901" s="4">
        <v>3244.47</v>
      </c>
      <c r="L4901" s="2">
        <v>45291</v>
      </c>
      <c r="M4901" t="s">
        <v>6</v>
      </c>
    </row>
    <row r="4902" spans="1:13" ht="12.75" customHeight="1" x14ac:dyDescent="0.25">
      <c r="A4902" t="s">
        <v>7223</v>
      </c>
      <c r="B4902" t="s">
        <v>7218</v>
      </c>
      <c r="C4902" s="1">
        <v>44561</v>
      </c>
      <c r="D4902" s="2">
        <v>44562</v>
      </c>
      <c r="E4902" t="s">
        <v>107</v>
      </c>
      <c r="F4902" t="s">
        <v>1482</v>
      </c>
      <c r="G4902" t="s">
        <v>1229</v>
      </c>
      <c r="H4902" s="4">
        <v>6757.59</v>
      </c>
      <c r="I4902" s="4">
        <v>169.81</v>
      </c>
      <c r="J4902" s="4">
        <v>304.95999999999998</v>
      </c>
      <c r="K4902" s="4">
        <v>6452.63</v>
      </c>
      <c r="L4902" s="2">
        <v>45291</v>
      </c>
      <c r="M4902" t="s">
        <v>6</v>
      </c>
    </row>
    <row r="4903" spans="1:13" ht="12.75" customHeight="1" x14ac:dyDescent="0.25">
      <c r="A4903" t="s">
        <v>7224</v>
      </c>
      <c r="B4903" t="s">
        <v>7222</v>
      </c>
      <c r="C4903" s="1">
        <v>44561</v>
      </c>
      <c r="D4903" s="2">
        <v>44562</v>
      </c>
      <c r="E4903" t="s">
        <v>107</v>
      </c>
      <c r="F4903" t="s">
        <v>1482</v>
      </c>
      <c r="G4903" t="s">
        <v>1229</v>
      </c>
      <c r="H4903" s="4">
        <v>2234.0700000000002</v>
      </c>
      <c r="I4903" s="4">
        <v>56.14</v>
      </c>
      <c r="J4903" s="4">
        <v>100.82</v>
      </c>
      <c r="K4903" s="4">
        <v>2133.25</v>
      </c>
      <c r="L4903" s="2">
        <v>45291</v>
      </c>
      <c r="M4903" t="s">
        <v>6</v>
      </c>
    </row>
    <row r="4904" spans="1:13" ht="12.75" customHeight="1" x14ac:dyDescent="0.25">
      <c r="A4904" t="s">
        <v>7225</v>
      </c>
      <c r="B4904" t="s">
        <v>7222</v>
      </c>
      <c r="C4904" s="1">
        <v>44561</v>
      </c>
      <c r="D4904" s="2">
        <v>44562</v>
      </c>
      <c r="E4904" t="s">
        <v>107</v>
      </c>
      <c r="F4904" t="s">
        <v>1482</v>
      </c>
      <c r="G4904" t="s">
        <v>1229</v>
      </c>
      <c r="H4904" s="4">
        <v>4140.3100000000004</v>
      </c>
      <c r="I4904" s="4">
        <v>104.04</v>
      </c>
      <c r="J4904" s="4">
        <v>186.85</v>
      </c>
      <c r="K4904" s="4">
        <v>3953.46</v>
      </c>
      <c r="L4904" s="2">
        <v>45291</v>
      </c>
      <c r="M4904" t="s">
        <v>6</v>
      </c>
    </row>
    <row r="4905" spans="1:13" ht="12.75" customHeight="1" x14ac:dyDescent="0.25">
      <c r="A4905" t="s">
        <v>7226</v>
      </c>
      <c r="B4905" t="s">
        <v>7227</v>
      </c>
      <c r="C4905" s="1">
        <v>44561</v>
      </c>
      <c r="D4905" s="2">
        <v>44562</v>
      </c>
      <c r="E4905" t="s">
        <v>107</v>
      </c>
      <c r="F4905" t="s">
        <v>1482</v>
      </c>
      <c r="G4905" t="s">
        <v>1229</v>
      </c>
      <c r="H4905" s="4">
        <v>10527.19</v>
      </c>
      <c r="I4905" s="4">
        <v>264.52999999999997</v>
      </c>
      <c r="J4905" s="4">
        <v>475.07</v>
      </c>
      <c r="K4905" s="4">
        <v>10052.120000000001</v>
      </c>
      <c r="L4905" s="2">
        <v>45291</v>
      </c>
      <c r="M4905" t="s">
        <v>6</v>
      </c>
    </row>
    <row r="4906" spans="1:13" ht="12.75" customHeight="1" x14ac:dyDescent="0.25">
      <c r="A4906" t="s">
        <v>7228</v>
      </c>
      <c r="B4906" t="s">
        <v>7229</v>
      </c>
      <c r="C4906" s="1">
        <v>44561</v>
      </c>
      <c r="D4906" s="2">
        <v>44562</v>
      </c>
      <c r="E4906" t="s">
        <v>107</v>
      </c>
      <c r="F4906" t="s">
        <v>1482</v>
      </c>
      <c r="G4906" t="s">
        <v>1229</v>
      </c>
      <c r="H4906" s="4">
        <v>6728.09</v>
      </c>
      <c r="I4906" s="4">
        <v>169.07</v>
      </c>
      <c r="J4906" s="4">
        <v>303.63</v>
      </c>
      <c r="K4906" s="4">
        <v>6424.46</v>
      </c>
      <c r="L4906" s="2">
        <v>45291</v>
      </c>
      <c r="M4906" t="s">
        <v>6</v>
      </c>
    </row>
    <row r="4907" spans="1:13" ht="12.75" customHeight="1" x14ac:dyDescent="0.25">
      <c r="A4907" t="s">
        <v>7230</v>
      </c>
      <c r="B4907" t="s">
        <v>7231</v>
      </c>
      <c r="C4907" s="1">
        <v>44561</v>
      </c>
      <c r="D4907" s="2">
        <v>44562</v>
      </c>
      <c r="E4907" t="s">
        <v>107</v>
      </c>
      <c r="F4907" t="s">
        <v>1482</v>
      </c>
      <c r="G4907" t="s">
        <v>1229</v>
      </c>
      <c r="H4907" s="4">
        <v>48467.45</v>
      </c>
      <c r="I4907" s="4">
        <v>1217.9000000000001</v>
      </c>
      <c r="J4907" s="4">
        <v>2187.25</v>
      </c>
      <c r="K4907" s="4">
        <v>46280.2</v>
      </c>
      <c r="L4907" s="2">
        <v>45291</v>
      </c>
      <c r="M4907" t="s">
        <v>6</v>
      </c>
    </row>
    <row r="4908" spans="1:13" ht="12.75" customHeight="1" x14ac:dyDescent="0.25">
      <c r="A4908" t="s">
        <v>7232</v>
      </c>
      <c r="B4908" t="s">
        <v>7233</v>
      </c>
      <c r="C4908" s="1">
        <v>44561</v>
      </c>
      <c r="D4908" s="2">
        <v>44562</v>
      </c>
      <c r="E4908" t="s">
        <v>107</v>
      </c>
      <c r="F4908" t="s">
        <v>1482</v>
      </c>
      <c r="G4908" t="s">
        <v>1229</v>
      </c>
      <c r="H4908" s="4">
        <v>897.58</v>
      </c>
      <c r="I4908" s="4">
        <v>22.56</v>
      </c>
      <c r="J4908" s="4">
        <v>40.51</v>
      </c>
      <c r="K4908" s="4">
        <v>857.07</v>
      </c>
      <c r="L4908" s="2">
        <v>45291</v>
      </c>
      <c r="M4908" t="s">
        <v>6</v>
      </c>
    </row>
    <row r="4909" spans="1:13" ht="12.75" customHeight="1" x14ac:dyDescent="0.25">
      <c r="A4909" t="s">
        <v>7234</v>
      </c>
      <c r="B4909" t="s">
        <v>7064</v>
      </c>
      <c r="C4909" s="1">
        <v>44592</v>
      </c>
      <c r="D4909" s="2">
        <v>44593</v>
      </c>
      <c r="E4909" t="s">
        <v>107</v>
      </c>
      <c r="F4909" t="s">
        <v>1482</v>
      </c>
      <c r="G4909" t="s">
        <v>7235</v>
      </c>
      <c r="H4909" s="4">
        <v>9810.41</v>
      </c>
      <c r="I4909" s="4">
        <v>246.41</v>
      </c>
      <c r="J4909" s="4">
        <v>426.27</v>
      </c>
      <c r="K4909" s="4">
        <v>9384.14</v>
      </c>
      <c r="L4909" s="2">
        <v>45291</v>
      </c>
      <c r="M4909" t="s">
        <v>6</v>
      </c>
    </row>
    <row r="4910" spans="1:13" ht="12.75" customHeight="1" x14ac:dyDescent="0.25">
      <c r="A4910" t="s">
        <v>7236</v>
      </c>
      <c r="B4910" t="s">
        <v>7237</v>
      </c>
      <c r="C4910" s="1">
        <v>44592</v>
      </c>
      <c r="D4910" s="2">
        <v>44593</v>
      </c>
      <c r="E4910" t="s">
        <v>107</v>
      </c>
      <c r="F4910" t="s">
        <v>1482</v>
      </c>
      <c r="G4910" t="s">
        <v>7235</v>
      </c>
      <c r="H4910" s="4">
        <v>1496.87</v>
      </c>
      <c r="I4910" s="4">
        <v>37.6</v>
      </c>
      <c r="J4910" s="4">
        <v>65.040000000000006</v>
      </c>
      <c r="K4910" s="4">
        <v>1431.83</v>
      </c>
      <c r="L4910" s="2">
        <v>45291</v>
      </c>
      <c r="M4910" t="s">
        <v>6</v>
      </c>
    </row>
    <row r="4911" spans="1:13" ht="12.75" customHeight="1" x14ac:dyDescent="0.25">
      <c r="A4911" t="s">
        <v>7238</v>
      </c>
      <c r="B4911" t="s">
        <v>7064</v>
      </c>
      <c r="C4911" s="1">
        <v>44620</v>
      </c>
      <c r="D4911" s="2">
        <v>44621</v>
      </c>
      <c r="E4911" t="s">
        <v>107</v>
      </c>
      <c r="F4911" t="s">
        <v>1482</v>
      </c>
      <c r="G4911" t="s">
        <v>7239</v>
      </c>
      <c r="H4911" s="4">
        <v>21988.14</v>
      </c>
      <c r="I4911" s="4">
        <v>552.04</v>
      </c>
      <c r="J4911" s="4">
        <v>918.51</v>
      </c>
      <c r="K4911" s="4">
        <v>21069.63</v>
      </c>
      <c r="L4911" s="2">
        <v>45291</v>
      </c>
      <c r="M4911" t="s">
        <v>6</v>
      </c>
    </row>
    <row r="4912" spans="1:13" ht="12.75" customHeight="1" x14ac:dyDescent="0.25">
      <c r="A4912" t="s">
        <v>7240</v>
      </c>
      <c r="B4912" t="s">
        <v>7237</v>
      </c>
      <c r="C4912" s="1">
        <v>44620</v>
      </c>
      <c r="D4912" s="2">
        <v>44621</v>
      </c>
      <c r="E4912" t="s">
        <v>107</v>
      </c>
      <c r="F4912" t="s">
        <v>1482</v>
      </c>
      <c r="G4912" t="s">
        <v>7239</v>
      </c>
      <c r="H4912" s="4">
        <v>2349.69</v>
      </c>
      <c r="I4912" s="4">
        <v>58.99</v>
      </c>
      <c r="J4912" s="4">
        <v>98.15</v>
      </c>
      <c r="K4912" s="4">
        <v>2251.54</v>
      </c>
      <c r="L4912" s="2">
        <v>45291</v>
      </c>
      <c r="M4912" t="s">
        <v>6</v>
      </c>
    </row>
    <row r="4913" spans="1:13" ht="12.75" customHeight="1" x14ac:dyDescent="0.25">
      <c r="A4913" t="s">
        <v>7241</v>
      </c>
      <c r="B4913" t="s">
        <v>6747</v>
      </c>
      <c r="C4913" s="1">
        <v>44620</v>
      </c>
      <c r="D4913" s="2">
        <v>44621</v>
      </c>
      <c r="E4913" t="s">
        <v>107</v>
      </c>
      <c r="F4913" t="s">
        <v>1482</v>
      </c>
      <c r="G4913" t="s">
        <v>7239</v>
      </c>
      <c r="H4913" s="4">
        <v>560.16999999999996</v>
      </c>
      <c r="I4913" s="4">
        <v>14.06</v>
      </c>
      <c r="J4913" s="4">
        <v>23.4</v>
      </c>
      <c r="K4913" s="4">
        <v>536.77</v>
      </c>
      <c r="L4913" s="2">
        <v>45291</v>
      </c>
      <c r="M4913" t="s">
        <v>6</v>
      </c>
    </row>
    <row r="4914" spans="1:13" ht="12.75" customHeight="1" x14ac:dyDescent="0.25">
      <c r="A4914" t="s">
        <v>7242</v>
      </c>
      <c r="B4914" t="s">
        <v>7064</v>
      </c>
      <c r="C4914" s="1">
        <v>44651</v>
      </c>
      <c r="D4914" s="2">
        <v>44652</v>
      </c>
      <c r="E4914" t="s">
        <v>107</v>
      </c>
      <c r="F4914" t="s">
        <v>1482</v>
      </c>
      <c r="G4914" t="s">
        <v>7243</v>
      </c>
      <c r="H4914" s="4">
        <v>61993.61</v>
      </c>
      <c r="I4914" s="4">
        <v>1555.76</v>
      </c>
      <c r="J4914" s="4">
        <v>2485.67</v>
      </c>
      <c r="K4914" s="4">
        <v>59507.94</v>
      </c>
      <c r="L4914" s="2">
        <v>45291</v>
      </c>
      <c r="M4914" t="s">
        <v>6</v>
      </c>
    </row>
    <row r="4915" spans="1:13" ht="12.75" customHeight="1" x14ac:dyDescent="0.25">
      <c r="A4915" t="s">
        <v>7244</v>
      </c>
      <c r="B4915" t="s">
        <v>7237</v>
      </c>
      <c r="C4915" s="1">
        <v>44651</v>
      </c>
      <c r="D4915" s="2">
        <v>44652</v>
      </c>
      <c r="E4915" t="s">
        <v>107</v>
      </c>
      <c r="F4915" t="s">
        <v>1482</v>
      </c>
      <c r="G4915" t="s">
        <v>7243</v>
      </c>
      <c r="H4915" s="4">
        <v>2744.99</v>
      </c>
      <c r="I4915" s="4">
        <v>68.89</v>
      </c>
      <c r="J4915" s="4">
        <v>110.07</v>
      </c>
      <c r="K4915" s="4">
        <v>2634.92</v>
      </c>
      <c r="L4915" s="2">
        <v>45291</v>
      </c>
      <c r="M4915" t="s">
        <v>6</v>
      </c>
    </row>
    <row r="4916" spans="1:13" ht="12.75" customHeight="1" x14ac:dyDescent="0.25">
      <c r="A4916" t="s">
        <v>7245</v>
      </c>
      <c r="B4916" t="s">
        <v>6760</v>
      </c>
      <c r="C4916" s="1">
        <v>44651</v>
      </c>
      <c r="D4916" s="2">
        <v>44652</v>
      </c>
      <c r="E4916" t="s">
        <v>107</v>
      </c>
      <c r="F4916" t="s">
        <v>1482</v>
      </c>
      <c r="G4916" t="s">
        <v>7243</v>
      </c>
      <c r="H4916" s="4">
        <v>6384.2</v>
      </c>
      <c r="I4916" s="4">
        <v>160.22</v>
      </c>
      <c r="J4916" s="4">
        <v>255.98</v>
      </c>
      <c r="K4916" s="4">
        <v>6128.22</v>
      </c>
      <c r="L4916" s="2">
        <v>45291</v>
      </c>
      <c r="M4916" t="s">
        <v>6</v>
      </c>
    </row>
    <row r="4917" spans="1:13" ht="12.75" customHeight="1" x14ac:dyDescent="0.25">
      <c r="A4917" t="s">
        <v>7246</v>
      </c>
      <c r="B4917" t="s">
        <v>7247</v>
      </c>
      <c r="C4917" s="1">
        <v>44652</v>
      </c>
      <c r="D4917" s="2">
        <v>44652</v>
      </c>
      <c r="E4917" t="s">
        <v>107</v>
      </c>
      <c r="F4917" t="s">
        <v>1482</v>
      </c>
      <c r="G4917" t="s">
        <v>7243</v>
      </c>
      <c r="H4917" s="4">
        <v>8109.6</v>
      </c>
      <c r="I4917" s="4">
        <v>203.52</v>
      </c>
      <c r="J4917" s="4">
        <v>325.16000000000003</v>
      </c>
      <c r="K4917" s="4">
        <v>7784.44</v>
      </c>
      <c r="L4917" s="2">
        <v>45291</v>
      </c>
      <c r="M4917" t="s">
        <v>6</v>
      </c>
    </row>
    <row r="4918" spans="1:13" ht="12.75" customHeight="1" x14ac:dyDescent="0.25">
      <c r="A4918" t="s">
        <v>7248</v>
      </c>
      <c r="B4918" t="s">
        <v>7249</v>
      </c>
      <c r="C4918" s="1">
        <v>44652</v>
      </c>
      <c r="D4918" s="2">
        <v>44652</v>
      </c>
      <c r="E4918" t="s">
        <v>107</v>
      </c>
      <c r="F4918" t="s">
        <v>1482</v>
      </c>
      <c r="G4918" t="s">
        <v>7243</v>
      </c>
      <c r="H4918" s="4">
        <v>8572.68</v>
      </c>
      <c r="I4918" s="4">
        <v>215.14</v>
      </c>
      <c r="J4918" s="4">
        <v>343.73</v>
      </c>
      <c r="K4918" s="4">
        <v>8228.9500000000007</v>
      </c>
      <c r="L4918" s="2">
        <v>45291</v>
      </c>
      <c r="M4918" t="s">
        <v>6</v>
      </c>
    </row>
    <row r="4919" spans="1:13" ht="12.75" customHeight="1" x14ac:dyDescent="0.25">
      <c r="A4919" t="s">
        <v>7250</v>
      </c>
      <c r="B4919" t="s">
        <v>7251</v>
      </c>
      <c r="C4919" s="1">
        <v>44652</v>
      </c>
      <c r="D4919" s="2">
        <v>44652</v>
      </c>
      <c r="E4919" t="s">
        <v>107</v>
      </c>
      <c r="F4919" t="s">
        <v>1482</v>
      </c>
      <c r="G4919" t="s">
        <v>7243</v>
      </c>
      <c r="H4919" s="4">
        <v>2390.7199999999998</v>
      </c>
      <c r="I4919" s="4">
        <v>60</v>
      </c>
      <c r="J4919" s="4">
        <v>95.86</v>
      </c>
      <c r="K4919" s="4">
        <v>2294.86</v>
      </c>
      <c r="L4919" s="2">
        <v>45291</v>
      </c>
      <c r="M4919" t="s">
        <v>6</v>
      </c>
    </row>
    <row r="4920" spans="1:13" ht="12.75" customHeight="1" x14ac:dyDescent="0.25">
      <c r="A4920" t="s">
        <v>7252</v>
      </c>
      <c r="B4920" t="s">
        <v>7253</v>
      </c>
      <c r="C4920" s="1">
        <v>44652</v>
      </c>
      <c r="D4920" s="2">
        <v>44652</v>
      </c>
      <c r="E4920" t="s">
        <v>107</v>
      </c>
      <c r="F4920" t="s">
        <v>1482</v>
      </c>
      <c r="G4920" t="s">
        <v>7243</v>
      </c>
      <c r="H4920" s="4">
        <v>23699.02</v>
      </c>
      <c r="I4920" s="4">
        <v>594.74</v>
      </c>
      <c r="J4920" s="4">
        <v>950.23</v>
      </c>
      <c r="K4920" s="4">
        <v>22748.79</v>
      </c>
      <c r="L4920" s="2">
        <v>45291</v>
      </c>
      <c r="M4920" t="s">
        <v>6</v>
      </c>
    </row>
    <row r="4921" spans="1:13" ht="12.75" customHeight="1" x14ac:dyDescent="0.25">
      <c r="A4921" t="s">
        <v>7254</v>
      </c>
      <c r="B4921" t="s">
        <v>7064</v>
      </c>
      <c r="C4921" s="1">
        <v>44682</v>
      </c>
      <c r="D4921" s="2">
        <v>44682</v>
      </c>
      <c r="E4921" t="s">
        <v>107</v>
      </c>
      <c r="F4921" t="s">
        <v>1482</v>
      </c>
      <c r="G4921" t="s">
        <v>7255</v>
      </c>
      <c r="H4921" s="4">
        <v>18711.560000000001</v>
      </c>
      <c r="I4921" s="4">
        <v>469.38</v>
      </c>
      <c r="J4921" s="4">
        <v>718.87</v>
      </c>
      <c r="K4921" s="4">
        <v>17992.689999999999</v>
      </c>
      <c r="L4921" s="2">
        <v>45291</v>
      </c>
      <c r="M4921" t="s">
        <v>6</v>
      </c>
    </row>
    <row r="4922" spans="1:13" ht="12.75" customHeight="1" x14ac:dyDescent="0.25">
      <c r="A4922" t="s">
        <v>7256</v>
      </c>
      <c r="B4922" t="s">
        <v>7237</v>
      </c>
      <c r="C4922" s="1">
        <v>44682</v>
      </c>
      <c r="D4922" s="2">
        <v>44682</v>
      </c>
      <c r="E4922" t="s">
        <v>107</v>
      </c>
      <c r="F4922" t="s">
        <v>1482</v>
      </c>
      <c r="G4922" t="s">
        <v>7255</v>
      </c>
      <c r="H4922" s="4">
        <v>1122.0899999999999</v>
      </c>
      <c r="I4922" s="4">
        <v>28.15</v>
      </c>
      <c r="J4922" s="4">
        <v>43.11</v>
      </c>
      <c r="K4922" s="4">
        <v>1078.98</v>
      </c>
      <c r="L4922" s="2">
        <v>45291</v>
      </c>
      <c r="M4922" t="s">
        <v>6</v>
      </c>
    </row>
    <row r="4923" spans="1:13" ht="12.75" customHeight="1" x14ac:dyDescent="0.25">
      <c r="A4923" t="s">
        <v>7257</v>
      </c>
      <c r="B4923" t="s">
        <v>6760</v>
      </c>
      <c r="C4923" s="1">
        <v>44682</v>
      </c>
      <c r="D4923" s="2">
        <v>44682</v>
      </c>
      <c r="E4923" t="s">
        <v>107</v>
      </c>
      <c r="F4923" t="s">
        <v>1482</v>
      </c>
      <c r="G4923" t="s">
        <v>7255</v>
      </c>
      <c r="H4923" s="4">
        <v>2489.21</v>
      </c>
      <c r="I4923" s="4">
        <v>62.44</v>
      </c>
      <c r="J4923" s="4">
        <v>95.63</v>
      </c>
      <c r="K4923" s="4">
        <v>2393.58</v>
      </c>
      <c r="L4923" s="2">
        <v>45291</v>
      </c>
      <c r="M4923" t="s">
        <v>6</v>
      </c>
    </row>
    <row r="4924" spans="1:13" ht="12.75" customHeight="1" x14ac:dyDescent="0.25">
      <c r="A4924" t="s">
        <v>7258</v>
      </c>
      <c r="B4924" t="s">
        <v>7064</v>
      </c>
      <c r="C4924" s="1">
        <v>44712</v>
      </c>
      <c r="D4924" s="2">
        <v>44713</v>
      </c>
      <c r="E4924" t="s">
        <v>107</v>
      </c>
      <c r="F4924" t="s">
        <v>1482</v>
      </c>
      <c r="G4924" t="s">
        <v>7259</v>
      </c>
      <c r="H4924" s="4">
        <v>30613.439999999999</v>
      </c>
      <c r="I4924" s="4">
        <v>767.6</v>
      </c>
      <c r="J4924" s="4">
        <v>1124.76</v>
      </c>
      <c r="K4924" s="4">
        <v>29488.68</v>
      </c>
      <c r="L4924" s="2">
        <v>45291</v>
      </c>
      <c r="M4924" t="s">
        <v>6</v>
      </c>
    </row>
    <row r="4925" spans="1:13" ht="12.75" customHeight="1" x14ac:dyDescent="0.25">
      <c r="A4925" t="s">
        <v>7260</v>
      </c>
      <c r="B4925" t="s">
        <v>7237</v>
      </c>
      <c r="C4925" s="1">
        <v>44712</v>
      </c>
      <c r="D4925" s="2">
        <v>44713</v>
      </c>
      <c r="E4925" t="s">
        <v>107</v>
      </c>
      <c r="F4925" t="s">
        <v>1482</v>
      </c>
      <c r="G4925" t="s">
        <v>7259</v>
      </c>
      <c r="H4925" s="4">
        <v>1064.21</v>
      </c>
      <c r="I4925" s="4">
        <v>26.68</v>
      </c>
      <c r="J4925" s="4">
        <v>39.1</v>
      </c>
      <c r="K4925" s="4">
        <v>1025.1099999999999</v>
      </c>
      <c r="L4925" s="2">
        <v>45291</v>
      </c>
      <c r="M4925" t="s">
        <v>6</v>
      </c>
    </row>
    <row r="4926" spans="1:13" ht="12.75" customHeight="1" x14ac:dyDescent="0.25">
      <c r="A4926" t="s">
        <v>7261</v>
      </c>
      <c r="B4926" t="s">
        <v>6760</v>
      </c>
      <c r="C4926" s="1">
        <v>44712</v>
      </c>
      <c r="D4926" s="2">
        <v>44713</v>
      </c>
      <c r="E4926" t="s">
        <v>107</v>
      </c>
      <c r="F4926" t="s">
        <v>1482</v>
      </c>
      <c r="G4926" t="s">
        <v>7259</v>
      </c>
      <c r="H4926" s="4">
        <v>2521.52</v>
      </c>
      <c r="I4926" s="4">
        <v>63.23</v>
      </c>
      <c r="J4926" s="4">
        <v>92.65</v>
      </c>
      <c r="K4926" s="4">
        <v>2428.87</v>
      </c>
      <c r="L4926" s="2">
        <v>45291</v>
      </c>
      <c r="M4926" t="s">
        <v>6</v>
      </c>
    </row>
    <row r="4927" spans="1:13" ht="12.75" customHeight="1" x14ac:dyDescent="0.25">
      <c r="A4927" t="s">
        <v>7262</v>
      </c>
      <c r="B4927" t="s">
        <v>7064</v>
      </c>
      <c r="C4927" s="1">
        <v>44742</v>
      </c>
      <c r="D4927" s="2">
        <v>44743</v>
      </c>
      <c r="E4927" t="s">
        <v>107</v>
      </c>
      <c r="F4927" t="s">
        <v>1482</v>
      </c>
      <c r="G4927" t="s">
        <v>7263</v>
      </c>
      <c r="H4927" s="4">
        <v>61280.33</v>
      </c>
      <c r="I4927" s="4">
        <v>1535.89</v>
      </c>
      <c r="J4927" s="4">
        <v>2148.69</v>
      </c>
      <c r="K4927" s="4">
        <v>59131.64</v>
      </c>
      <c r="L4927" s="2">
        <v>45291</v>
      </c>
      <c r="M4927" t="s">
        <v>6</v>
      </c>
    </row>
    <row r="4928" spans="1:13" ht="12.75" customHeight="1" x14ac:dyDescent="0.25">
      <c r="A4928" t="s">
        <v>7264</v>
      </c>
      <c r="B4928" t="s">
        <v>7237</v>
      </c>
      <c r="C4928" s="1">
        <v>44742</v>
      </c>
      <c r="D4928" s="2">
        <v>44743</v>
      </c>
      <c r="E4928" t="s">
        <v>107</v>
      </c>
      <c r="F4928" t="s">
        <v>1482</v>
      </c>
      <c r="G4928" t="s">
        <v>7263</v>
      </c>
      <c r="H4928" s="4">
        <v>4124.4799999999996</v>
      </c>
      <c r="I4928" s="4">
        <v>103.37</v>
      </c>
      <c r="J4928" s="4">
        <v>144.62</v>
      </c>
      <c r="K4928" s="4">
        <v>3979.86</v>
      </c>
      <c r="L4928" s="2">
        <v>45291</v>
      </c>
      <c r="M4928" t="s">
        <v>6</v>
      </c>
    </row>
    <row r="4929" spans="1:13" ht="12.75" customHeight="1" x14ac:dyDescent="0.25">
      <c r="A4929" t="s">
        <v>7265</v>
      </c>
      <c r="B4929" t="s">
        <v>7266</v>
      </c>
      <c r="C4929" s="1">
        <v>44743</v>
      </c>
      <c r="D4929" s="2">
        <v>44743</v>
      </c>
      <c r="E4929" t="s">
        <v>107</v>
      </c>
      <c r="F4929" t="s">
        <v>1482</v>
      </c>
      <c r="G4929" t="s">
        <v>7263</v>
      </c>
      <c r="H4929" s="4">
        <v>6084.02</v>
      </c>
      <c r="I4929" s="4">
        <v>152.49</v>
      </c>
      <c r="J4929" s="4">
        <v>213.33</v>
      </c>
      <c r="K4929" s="4">
        <v>5870.69</v>
      </c>
      <c r="L4929" s="2">
        <v>45291</v>
      </c>
      <c r="M4929" t="s">
        <v>6</v>
      </c>
    </row>
    <row r="4930" spans="1:13" ht="12.75" customHeight="1" x14ac:dyDescent="0.25">
      <c r="A4930" t="s">
        <v>7267</v>
      </c>
      <c r="B4930" t="s">
        <v>7268</v>
      </c>
      <c r="C4930" s="1">
        <v>44743</v>
      </c>
      <c r="D4930" s="2">
        <v>44743</v>
      </c>
      <c r="E4930" t="s">
        <v>107</v>
      </c>
      <c r="F4930" t="s">
        <v>1482</v>
      </c>
      <c r="G4930" t="s">
        <v>7263</v>
      </c>
      <c r="H4930" s="4">
        <v>63750.6</v>
      </c>
      <c r="I4930" s="4">
        <v>1597.8</v>
      </c>
      <c r="J4930" s="4">
        <v>2235.31</v>
      </c>
      <c r="K4930" s="4">
        <v>61515.29</v>
      </c>
      <c r="L4930" s="2">
        <v>45291</v>
      </c>
      <c r="M4930" t="s">
        <v>6</v>
      </c>
    </row>
    <row r="4931" spans="1:13" ht="12.75" customHeight="1" x14ac:dyDescent="0.25">
      <c r="A4931" t="s">
        <v>7269</v>
      </c>
      <c r="B4931" t="s">
        <v>7064</v>
      </c>
      <c r="C4931" s="1">
        <v>44773</v>
      </c>
      <c r="D4931" s="2">
        <v>44774</v>
      </c>
      <c r="E4931" t="s">
        <v>107</v>
      </c>
      <c r="F4931" t="s">
        <v>1482</v>
      </c>
      <c r="G4931" t="s">
        <v>7270</v>
      </c>
      <c r="H4931" s="4">
        <v>26848.19</v>
      </c>
      <c r="I4931" s="4">
        <v>672.62</v>
      </c>
      <c r="J4931" s="4">
        <v>896.36</v>
      </c>
      <c r="K4931" s="4">
        <v>25951.83</v>
      </c>
      <c r="L4931" s="2">
        <v>45291</v>
      </c>
      <c r="M4931" t="s">
        <v>6</v>
      </c>
    </row>
    <row r="4932" spans="1:13" ht="12.75" customHeight="1" x14ac:dyDescent="0.25">
      <c r="A4932" t="s">
        <v>7271</v>
      </c>
      <c r="B4932" t="s">
        <v>7237</v>
      </c>
      <c r="C4932" s="1">
        <v>44773</v>
      </c>
      <c r="D4932" s="2">
        <v>44774</v>
      </c>
      <c r="E4932" t="s">
        <v>107</v>
      </c>
      <c r="F4932" t="s">
        <v>1482</v>
      </c>
      <c r="G4932" t="s">
        <v>7270</v>
      </c>
      <c r="H4932" s="4">
        <v>2562.4899999999998</v>
      </c>
      <c r="I4932" s="4">
        <v>64.2</v>
      </c>
      <c r="J4932" s="4">
        <v>85.55</v>
      </c>
      <c r="K4932" s="4">
        <v>2476.94</v>
      </c>
      <c r="L4932" s="2">
        <v>45291</v>
      </c>
      <c r="M4932" t="s">
        <v>6</v>
      </c>
    </row>
    <row r="4933" spans="1:13" ht="12.75" customHeight="1" x14ac:dyDescent="0.25">
      <c r="A4933" t="s">
        <v>7272</v>
      </c>
      <c r="B4933" t="s">
        <v>6760</v>
      </c>
      <c r="C4933" s="1">
        <v>44773</v>
      </c>
      <c r="D4933" s="2">
        <v>44774</v>
      </c>
      <c r="E4933" t="s">
        <v>107</v>
      </c>
      <c r="F4933" t="s">
        <v>1482</v>
      </c>
      <c r="G4933" t="s">
        <v>7270</v>
      </c>
      <c r="H4933" s="4">
        <v>2204.2399999999998</v>
      </c>
      <c r="I4933" s="4">
        <v>55.22</v>
      </c>
      <c r="J4933" s="4">
        <v>73.59</v>
      </c>
      <c r="K4933" s="4">
        <v>2130.65</v>
      </c>
      <c r="L4933" s="2">
        <v>45291</v>
      </c>
      <c r="M4933" t="s">
        <v>6</v>
      </c>
    </row>
    <row r="4934" spans="1:13" ht="12.75" customHeight="1" x14ac:dyDescent="0.25">
      <c r="A4934" t="s">
        <v>7273</v>
      </c>
      <c r="B4934" t="s">
        <v>7064</v>
      </c>
      <c r="C4934" s="1">
        <v>44804</v>
      </c>
      <c r="D4934" s="2">
        <v>44805</v>
      </c>
      <c r="E4934" t="s">
        <v>107</v>
      </c>
      <c r="F4934" t="s">
        <v>1482</v>
      </c>
      <c r="G4934" t="s">
        <v>1334</v>
      </c>
      <c r="H4934" s="4">
        <v>38878.01</v>
      </c>
      <c r="I4934" s="4">
        <v>973.58</v>
      </c>
      <c r="J4934" s="4">
        <v>1232.77</v>
      </c>
      <c r="K4934" s="4">
        <v>37645.24</v>
      </c>
      <c r="L4934" s="2">
        <v>45291</v>
      </c>
      <c r="M4934" t="s">
        <v>6</v>
      </c>
    </row>
    <row r="4935" spans="1:13" ht="12.75" customHeight="1" x14ac:dyDescent="0.25">
      <c r="A4935" t="s">
        <v>7274</v>
      </c>
      <c r="B4935" t="s">
        <v>7237</v>
      </c>
      <c r="C4935" s="1">
        <v>44804</v>
      </c>
      <c r="D4935" s="2">
        <v>44805</v>
      </c>
      <c r="E4935" t="s">
        <v>107</v>
      </c>
      <c r="F4935" t="s">
        <v>1482</v>
      </c>
      <c r="G4935" t="s">
        <v>1334</v>
      </c>
      <c r="H4935" s="4">
        <v>6944.88</v>
      </c>
      <c r="I4935" s="4">
        <v>173.91</v>
      </c>
      <c r="J4935" s="4">
        <v>220.21</v>
      </c>
      <c r="K4935" s="4">
        <v>6724.67</v>
      </c>
      <c r="L4935" s="2">
        <v>45291</v>
      </c>
      <c r="M4935" t="s">
        <v>6</v>
      </c>
    </row>
    <row r="4936" spans="1:13" ht="12.75" customHeight="1" x14ac:dyDescent="0.25">
      <c r="A4936" t="s">
        <v>7275</v>
      </c>
      <c r="B4936" t="s">
        <v>7064</v>
      </c>
      <c r="C4936" s="1">
        <v>44834</v>
      </c>
      <c r="D4936" s="2">
        <v>44835</v>
      </c>
      <c r="E4936" t="s">
        <v>107</v>
      </c>
      <c r="F4936" t="s">
        <v>1482</v>
      </c>
      <c r="G4936" t="s">
        <v>7276</v>
      </c>
      <c r="H4936" s="4">
        <v>3696.48</v>
      </c>
      <c r="I4936" s="4">
        <v>92.53</v>
      </c>
      <c r="J4936" s="4">
        <v>111.01</v>
      </c>
      <c r="K4936" s="4">
        <v>3585.47</v>
      </c>
      <c r="L4936" s="2">
        <v>45291</v>
      </c>
      <c r="M4936" t="s">
        <v>6</v>
      </c>
    </row>
    <row r="4937" spans="1:13" ht="12.75" customHeight="1" x14ac:dyDescent="0.25">
      <c r="A4937" t="s">
        <v>7277</v>
      </c>
      <c r="B4937" t="s">
        <v>7237</v>
      </c>
      <c r="C4937" s="1">
        <v>44834</v>
      </c>
      <c r="D4937" s="2">
        <v>44835</v>
      </c>
      <c r="E4937" t="s">
        <v>107</v>
      </c>
      <c r="F4937" t="s">
        <v>1482</v>
      </c>
      <c r="G4937" t="s">
        <v>7276</v>
      </c>
      <c r="H4937" s="4">
        <v>3231.32</v>
      </c>
      <c r="I4937" s="4">
        <v>80.89</v>
      </c>
      <c r="J4937" s="4">
        <v>97.05</v>
      </c>
      <c r="K4937" s="4">
        <v>3134.27</v>
      </c>
      <c r="L4937" s="2">
        <v>45291</v>
      </c>
      <c r="M4937" t="s">
        <v>6</v>
      </c>
    </row>
    <row r="4938" spans="1:13" ht="12.75" customHeight="1" x14ac:dyDescent="0.25">
      <c r="A4938" t="s">
        <v>7278</v>
      </c>
      <c r="B4938" t="s">
        <v>6760</v>
      </c>
      <c r="C4938" s="1">
        <v>44834</v>
      </c>
      <c r="D4938" s="2">
        <v>44835</v>
      </c>
      <c r="E4938" t="s">
        <v>107</v>
      </c>
      <c r="F4938" t="s">
        <v>1482</v>
      </c>
      <c r="G4938" t="s">
        <v>7276</v>
      </c>
      <c r="H4938" s="4">
        <v>2518.09</v>
      </c>
      <c r="I4938" s="4">
        <v>63.03</v>
      </c>
      <c r="J4938" s="4">
        <v>75.62</v>
      </c>
      <c r="K4938" s="4">
        <v>2442.4699999999998</v>
      </c>
      <c r="L4938" s="2">
        <v>45291</v>
      </c>
      <c r="M4938" t="s">
        <v>6</v>
      </c>
    </row>
    <row r="4939" spans="1:13" ht="12.75" customHeight="1" x14ac:dyDescent="0.25">
      <c r="A4939" t="s">
        <v>7279</v>
      </c>
      <c r="B4939" t="s">
        <v>7280</v>
      </c>
      <c r="C4939" s="1">
        <v>44834</v>
      </c>
      <c r="D4939" s="2">
        <v>44835</v>
      </c>
      <c r="E4939" t="s">
        <v>107</v>
      </c>
      <c r="F4939" t="s">
        <v>1482</v>
      </c>
      <c r="G4939" t="s">
        <v>7276</v>
      </c>
      <c r="H4939" s="4">
        <v>10082.68</v>
      </c>
      <c r="I4939" s="4">
        <v>252.39</v>
      </c>
      <c r="J4939" s="4">
        <v>302.8</v>
      </c>
      <c r="K4939" s="4">
        <v>9779.8799999999992</v>
      </c>
      <c r="L4939" s="2">
        <v>45291</v>
      </c>
      <c r="M4939" t="s">
        <v>6</v>
      </c>
    </row>
    <row r="4940" spans="1:13" ht="12.75" customHeight="1" x14ac:dyDescent="0.25">
      <c r="A4940" t="s">
        <v>7281</v>
      </c>
      <c r="B4940" t="s">
        <v>7268</v>
      </c>
      <c r="C4940" s="1">
        <v>44834</v>
      </c>
      <c r="D4940" s="2">
        <v>44835</v>
      </c>
      <c r="E4940" t="s">
        <v>107</v>
      </c>
      <c r="F4940" t="s">
        <v>1482</v>
      </c>
      <c r="G4940" t="s">
        <v>7276</v>
      </c>
      <c r="H4940" s="4">
        <v>88535.53</v>
      </c>
      <c r="I4940" s="4">
        <v>2216.17</v>
      </c>
      <c r="J4940" s="4">
        <v>2658.85</v>
      </c>
      <c r="K4940" s="4">
        <v>85876.68</v>
      </c>
      <c r="L4940" s="2">
        <v>45291</v>
      </c>
      <c r="M4940" t="s">
        <v>6</v>
      </c>
    </row>
    <row r="4941" spans="1:13" ht="12.75" customHeight="1" x14ac:dyDescent="0.25">
      <c r="A4941" t="s">
        <v>7282</v>
      </c>
      <c r="B4941" t="s">
        <v>7283</v>
      </c>
      <c r="C4941" s="1">
        <v>44835</v>
      </c>
      <c r="D4941" s="2">
        <v>44835</v>
      </c>
      <c r="E4941" t="s">
        <v>107</v>
      </c>
      <c r="F4941" t="s">
        <v>1482</v>
      </c>
      <c r="G4941" t="s">
        <v>7276</v>
      </c>
      <c r="H4941" s="4">
        <v>14719</v>
      </c>
      <c r="I4941" s="4">
        <v>368.44</v>
      </c>
      <c r="J4941" s="4">
        <v>442.04</v>
      </c>
      <c r="K4941" s="4">
        <v>14276.96</v>
      </c>
      <c r="L4941" s="2">
        <v>45291</v>
      </c>
      <c r="M4941" t="s">
        <v>6</v>
      </c>
    </row>
    <row r="4942" spans="1:13" ht="12.75" customHeight="1" x14ac:dyDescent="0.25">
      <c r="A4942" t="s">
        <v>7284</v>
      </c>
      <c r="B4942" t="s">
        <v>7064</v>
      </c>
      <c r="C4942" s="1">
        <v>44865</v>
      </c>
      <c r="D4942" s="2">
        <v>44866</v>
      </c>
      <c r="E4942" t="s">
        <v>107</v>
      </c>
      <c r="F4942" t="s">
        <v>1482</v>
      </c>
      <c r="G4942" t="s">
        <v>7285</v>
      </c>
      <c r="H4942" s="4">
        <v>49877.16</v>
      </c>
      <c r="I4942" s="4">
        <v>1247.97</v>
      </c>
      <c r="J4942" s="4">
        <v>1414.23</v>
      </c>
      <c r="K4942" s="4">
        <v>48462.93</v>
      </c>
      <c r="L4942" s="2">
        <v>45291</v>
      </c>
      <c r="M4942" t="s">
        <v>6</v>
      </c>
    </row>
    <row r="4943" spans="1:13" ht="12.75" customHeight="1" x14ac:dyDescent="0.25">
      <c r="A4943" t="s">
        <v>7286</v>
      </c>
      <c r="B4943" t="s">
        <v>6747</v>
      </c>
      <c r="C4943" s="1">
        <v>44865</v>
      </c>
      <c r="D4943" s="2">
        <v>44866</v>
      </c>
      <c r="E4943" t="s">
        <v>107</v>
      </c>
      <c r="F4943" t="s">
        <v>1482</v>
      </c>
      <c r="G4943" t="s">
        <v>7285</v>
      </c>
      <c r="H4943" s="4">
        <v>474.38</v>
      </c>
      <c r="I4943" s="4">
        <v>11.87</v>
      </c>
      <c r="J4943" s="4">
        <v>13.45</v>
      </c>
      <c r="K4943" s="4">
        <v>460.93</v>
      </c>
      <c r="L4943" s="2">
        <v>45291</v>
      </c>
      <c r="M4943" t="s">
        <v>6</v>
      </c>
    </row>
    <row r="4944" spans="1:13" ht="12.75" customHeight="1" x14ac:dyDescent="0.25">
      <c r="A4944" t="s">
        <v>7287</v>
      </c>
      <c r="B4944" t="s">
        <v>7237</v>
      </c>
      <c r="C4944" s="1">
        <v>44865</v>
      </c>
      <c r="D4944" s="2">
        <v>44866</v>
      </c>
      <c r="E4944" t="s">
        <v>107</v>
      </c>
      <c r="F4944" t="s">
        <v>1482</v>
      </c>
      <c r="G4944" t="s">
        <v>7285</v>
      </c>
      <c r="H4944" s="4">
        <v>4900.33</v>
      </c>
      <c r="I4944" s="4">
        <v>122.61</v>
      </c>
      <c r="J4944" s="4">
        <v>138.94999999999999</v>
      </c>
      <c r="K4944" s="4">
        <v>4761.38</v>
      </c>
      <c r="L4944" s="2">
        <v>45291</v>
      </c>
      <c r="M4944" t="s">
        <v>6</v>
      </c>
    </row>
    <row r="4945" spans="1:13" ht="12.75" customHeight="1" x14ac:dyDescent="0.25">
      <c r="A4945" t="s">
        <v>7288</v>
      </c>
      <c r="B4945" t="s">
        <v>7064</v>
      </c>
      <c r="C4945" s="1">
        <v>44895</v>
      </c>
      <c r="D4945" s="2">
        <v>44896</v>
      </c>
      <c r="E4945" t="s">
        <v>107</v>
      </c>
      <c r="F4945" t="s">
        <v>1482</v>
      </c>
      <c r="G4945" t="s">
        <v>1341</v>
      </c>
      <c r="H4945" s="4">
        <v>43441.72</v>
      </c>
      <c r="I4945" s="4">
        <v>1086.5</v>
      </c>
      <c r="J4945" s="4">
        <v>1158.9000000000001</v>
      </c>
      <c r="K4945" s="4">
        <v>42282.82</v>
      </c>
      <c r="L4945" s="2">
        <v>45291</v>
      </c>
      <c r="M4945" t="s">
        <v>6</v>
      </c>
    </row>
    <row r="4946" spans="1:13" ht="12.75" customHeight="1" x14ac:dyDescent="0.25">
      <c r="A4946" t="s">
        <v>7289</v>
      </c>
      <c r="B4946" t="s">
        <v>7237</v>
      </c>
      <c r="C4946" s="1">
        <v>44895</v>
      </c>
      <c r="D4946" s="2">
        <v>44896</v>
      </c>
      <c r="E4946" t="s">
        <v>107</v>
      </c>
      <c r="F4946" t="s">
        <v>1482</v>
      </c>
      <c r="G4946" t="s">
        <v>1341</v>
      </c>
      <c r="H4946" s="4">
        <v>1335.82</v>
      </c>
      <c r="I4946" s="4">
        <v>33.409999999999997</v>
      </c>
      <c r="J4946" s="4">
        <v>35.64</v>
      </c>
      <c r="K4946" s="4">
        <v>1300.18</v>
      </c>
      <c r="L4946" s="2">
        <v>45291</v>
      </c>
      <c r="M4946" t="s">
        <v>6</v>
      </c>
    </row>
    <row r="4947" spans="1:13" ht="12.75" customHeight="1" x14ac:dyDescent="0.25">
      <c r="A4947" t="s">
        <v>7290</v>
      </c>
      <c r="B4947" t="s">
        <v>7064</v>
      </c>
      <c r="C4947" s="1">
        <v>44926</v>
      </c>
      <c r="D4947" s="2">
        <v>44927</v>
      </c>
      <c r="E4947" t="s">
        <v>107</v>
      </c>
      <c r="F4947" t="s">
        <v>1482</v>
      </c>
      <c r="G4947" t="s">
        <v>1352</v>
      </c>
      <c r="H4947" s="4">
        <v>31696.29</v>
      </c>
      <c r="I4947" s="4">
        <v>792.41</v>
      </c>
      <c r="J4947" s="4">
        <v>792.41</v>
      </c>
      <c r="K4947" s="4">
        <v>30903.88</v>
      </c>
      <c r="L4947" s="2">
        <v>45291</v>
      </c>
      <c r="M4947" t="s">
        <v>6</v>
      </c>
    </row>
    <row r="4948" spans="1:13" ht="12.75" customHeight="1" x14ac:dyDescent="0.25">
      <c r="A4948" t="s">
        <v>7291</v>
      </c>
      <c r="B4948" t="s">
        <v>5301</v>
      </c>
      <c r="C4948" s="1">
        <v>44926</v>
      </c>
      <c r="D4948" s="2">
        <v>44927</v>
      </c>
      <c r="E4948" t="s">
        <v>107</v>
      </c>
      <c r="F4948" t="s">
        <v>1482</v>
      </c>
      <c r="G4948" t="s">
        <v>1352</v>
      </c>
      <c r="H4948" s="4">
        <v>60904.7</v>
      </c>
      <c r="I4948" s="4">
        <v>1522.62</v>
      </c>
      <c r="J4948" s="4">
        <v>1522.62</v>
      </c>
      <c r="K4948" s="4">
        <v>59382.080000000002</v>
      </c>
      <c r="L4948" s="2">
        <v>45291</v>
      </c>
      <c r="M4948" t="s">
        <v>6</v>
      </c>
    </row>
    <row r="4949" spans="1:13" ht="12.75" customHeight="1" x14ac:dyDescent="0.25">
      <c r="A4949" t="s">
        <v>7292</v>
      </c>
      <c r="B4949" t="s">
        <v>7293</v>
      </c>
      <c r="C4949" s="1">
        <v>44926</v>
      </c>
      <c r="D4949" s="2">
        <v>44927</v>
      </c>
      <c r="E4949" t="s">
        <v>107</v>
      </c>
      <c r="F4949" t="s">
        <v>1482</v>
      </c>
      <c r="G4949" t="s">
        <v>1352</v>
      </c>
      <c r="H4949" s="4">
        <v>8133.15</v>
      </c>
      <c r="I4949" s="4">
        <v>203.33</v>
      </c>
      <c r="J4949" s="4">
        <v>203.33</v>
      </c>
      <c r="K4949" s="4">
        <v>7929.82</v>
      </c>
      <c r="L4949" s="2">
        <v>45291</v>
      </c>
      <c r="M4949" t="s">
        <v>6</v>
      </c>
    </row>
    <row r="4950" spans="1:13" ht="12.75" customHeight="1" x14ac:dyDescent="0.25">
      <c r="A4950" t="s">
        <v>7294</v>
      </c>
      <c r="B4950" t="s">
        <v>7295</v>
      </c>
      <c r="C4950" s="1">
        <v>44926</v>
      </c>
      <c r="D4950" s="2">
        <v>44927</v>
      </c>
      <c r="E4950" t="s">
        <v>107</v>
      </c>
      <c r="F4950" t="s">
        <v>1482</v>
      </c>
      <c r="G4950" t="s">
        <v>1352</v>
      </c>
      <c r="H4950" s="4">
        <v>1660.82</v>
      </c>
      <c r="I4950" s="4">
        <v>41.52</v>
      </c>
      <c r="J4950" s="4">
        <v>41.52</v>
      </c>
      <c r="K4950" s="4">
        <v>1619.3</v>
      </c>
      <c r="L4950" s="2">
        <v>45291</v>
      </c>
      <c r="M4950" t="s">
        <v>6</v>
      </c>
    </row>
    <row r="4951" spans="1:13" ht="12.75" customHeight="1" x14ac:dyDescent="0.25">
      <c r="A4951" t="s">
        <v>7296</v>
      </c>
      <c r="B4951" t="s">
        <v>7297</v>
      </c>
      <c r="C4951" s="1">
        <v>44926</v>
      </c>
      <c r="D4951" s="2">
        <v>44927</v>
      </c>
      <c r="E4951" t="s">
        <v>107</v>
      </c>
      <c r="F4951" t="s">
        <v>1482</v>
      </c>
      <c r="G4951" t="s">
        <v>1352</v>
      </c>
      <c r="H4951" s="4">
        <v>39201.18</v>
      </c>
      <c r="I4951" s="4">
        <v>980.03</v>
      </c>
      <c r="J4951" s="4">
        <v>980.03</v>
      </c>
      <c r="K4951" s="4">
        <v>38221.15</v>
      </c>
      <c r="L4951" s="2">
        <v>45291</v>
      </c>
      <c r="M4951" t="s">
        <v>6</v>
      </c>
    </row>
    <row r="4952" spans="1:13" ht="12.75" customHeight="1" x14ac:dyDescent="0.25">
      <c r="A4952" t="s">
        <v>7298</v>
      </c>
      <c r="B4952" t="s">
        <v>7299</v>
      </c>
      <c r="C4952" s="1">
        <v>44926</v>
      </c>
      <c r="D4952" s="2">
        <v>44927</v>
      </c>
      <c r="E4952" t="s">
        <v>107</v>
      </c>
      <c r="F4952" t="s">
        <v>1482</v>
      </c>
      <c r="G4952" t="s">
        <v>1352</v>
      </c>
      <c r="H4952" s="4">
        <v>-4304.7</v>
      </c>
      <c r="I4952" s="4">
        <v>-107.62</v>
      </c>
      <c r="J4952" s="4">
        <v>-107.62</v>
      </c>
      <c r="K4952" s="4">
        <v>-4197.08</v>
      </c>
      <c r="L4952" s="2">
        <v>45291</v>
      </c>
      <c r="M4952" t="s">
        <v>6</v>
      </c>
    </row>
    <row r="4953" spans="1:13" ht="12.75" customHeight="1" x14ac:dyDescent="0.25">
      <c r="A4953" t="s">
        <v>7300</v>
      </c>
      <c r="B4953" t="s">
        <v>116</v>
      </c>
      <c r="C4953" s="1">
        <v>44926</v>
      </c>
      <c r="D4953" s="2">
        <v>44926</v>
      </c>
      <c r="E4953" t="s">
        <v>107</v>
      </c>
      <c r="F4953" t="s">
        <v>1482</v>
      </c>
      <c r="G4953" t="s">
        <v>1341</v>
      </c>
      <c r="H4953" s="4">
        <v>239976</v>
      </c>
      <c r="I4953" s="4">
        <v>0</v>
      </c>
      <c r="J4953" s="4">
        <v>239976</v>
      </c>
      <c r="K4953" s="4">
        <v>0</v>
      </c>
      <c r="L4953" s="2">
        <v>45291</v>
      </c>
      <c r="M4953" t="s">
        <v>6</v>
      </c>
    </row>
    <row r="4954" spans="1:13" ht="12.75" customHeight="1" x14ac:dyDescent="0.25">
      <c r="A4954" t="s">
        <v>7301</v>
      </c>
      <c r="B4954" t="s">
        <v>116</v>
      </c>
      <c r="C4954" s="1">
        <v>44926</v>
      </c>
      <c r="D4954" s="2">
        <v>44927</v>
      </c>
      <c r="E4954" t="s">
        <v>107</v>
      </c>
      <c r="F4954" t="s">
        <v>1482</v>
      </c>
      <c r="G4954" t="s">
        <v>1352</v>
      </c>
      <c r="H4954" s="4">
        <v>-103065</v>
      </c>
      <c r="I4954" s="4">
        <v>-2576.63</v>
      </c>
      <c r="J4954" s="4">
        <v>-2576.63</v>
      </c>
      <c r="K4954" s="4">
        <v>-100488.37</v>
      </c>
      <c r="L4954" s="2">
        <v>45291</v>
      </c>
      <c r="M4954" t="s">
        <v>6</v>
      </c>
    </row>
    <row r="4955" spans="1:13" ht="12.75" customHeight="1" x14ac:dyDescent="0.25">
      <c r="A4955" t="s">
        <v>7302</v>
      </c>
      <c r="B4955" t="s">
        <v>116</v>
      </c>
      <c r="C4955" s="1">
        <v>44926</v>
      </c>
      <c r="D4955" s="2">
        <v>44926</v>
      </c>
      <c r="E4955" t="s">
        <v>4</v>
      </c>
      <c r="F4955" t="s">
        <v>5</v>
      </c>
      <c r="G4955" t="s">
        <v>5</v>
      </c>
      <c r="H4955" s="4">
        <v>-127188</v>
      </c>
      <c r="I4955" s="4">
        <v>0</v>
      </c>
      <c r="J4955" s="4">
        <v>0</v>
      </c>
      <c r="K4955" s="4">
        <v>-127188</v>
      </c>
      <c r="L4955" s="2">
        <v>45291</v>
      </c>
      <c r="M4955" t="s">
        <v>6</v>
      </c>
    </row>
    <row r="4956" spans="1:13" ht="12.75" customHeight="1" x14ac:dyDescent="0.25">
      <c r="A4956" t="s">
        <v>7303</v>
      </c>
      <c r="B4956" t="s">
        <v>116</v>
      </c>
      <c r="C4956" s="1">
        <v>44926</v>
      </c>
      <c r="D4956" s="2">
        <v>44927</v>
      </c>
      <c r="E4956" t="s">
        <v>107</v>
      </c>
      <c r="F4956" t="s">
        <v>441</v>
      </c>
      <c r="G4956" t="s">
        <v>5</v>
      </c>
      <c r="H4956" s="4">
        <v>-9723</v>
      </c>
      <c r="I4956" s="4">
        <v>-9723</v>
      </c>
      <c r="J4956" s="4">
        <v>-9723</v>
      </c>
      <c r="K4956" s="4">
        <v>0</v>
      </c>
      <c r="L4956" s="2">
        <v>45291</v>
      </c>
      <c r="M4956" t="s">
        <v>6</v>
      </c>
    </row>
    <row r="4957" spans="1:13" ht="12.75" customHeight="1" x14ac:dyDescent="0.25">
      <c r="A4957" t="s">
        <v>7304</v>
      </c>
      <c r="B4957" t="s">
        <v>7064</v>
      </c>
      <c r="C4957" s="1">
        <v>44957</v>
      </c>
      <c r="D4957" s="2">
        <v>44958</v>
      </c>
      <c r="E4957" t="s">
        <v>107</v>
      </c>
      <c r="F4957" t="s">
        <v>1482</v>
      </c>
      <c r="G4957" t="s">
        <v>7305</v>
      </c>
      <c r="H4957" s="4">
        <v>47719.06</v>
      </c>
      <c r="I4957" s="4">
        <v>1093.56</v>
      </c>
      <c r="J4957" s="4">
        <v>1093.56</v>
      </c>
      <c r="K4957" s="4">
        <v>46625.5</v>
      </c>
      <c r="L4957" s="2">
        <v>45291</v>
      </c>
      <c r="M4957" t="s">
        <v>6</v>
      </c>
    </row>
    <row r="4958" spans="1:13" ht="12.75" customHeight="1" x14ac:dyDescent="0.25">
      <c r="A4958" t="s">
        <v>7306</v>
      </c>
      <c r="B4958" t="s">
        <v>7237</v>
      </c>
      <c r="C4958" s="1">
        <v>44957</v>
      </c>
      <c r="D4958" s="2">
        <v>44958</v>
      </c>
      <c r="E4958" t="s">
        <v>107</v>
      </c>
      <c r="F4958" t="s">
        <v>1482</v>
      </c>
      <c r="G4958" t="s">
        <v>7305</v>
      </c>
      <c r="H4958" s="4">
        <v>3255.38</v>
      </c>
      <c r="I4958" s="4">
        <v>74.599999999999994</v>
      </c>
      <c r="J4958" s="4">
        <v>74.599999999999994</v>
      </c>
      <c r="K4958" s="4">
        <v>3180.78</v>
      </c>
      <c r="L4958" s="2">
        <v>45291</v>
      </c>
      <c r="M4958" t="s">
        <v>6</v>
      </c>
    </row>
    <row r="4959" spans="1:13" ht="12.75" customHeight="1" x14ac:dyDescent="0.25">
      <c r="A4959" t="s">
        <v>7307</v>
      </c>
      <c r="B4959" t="s">
        <v>7064</v>
      </c>
      <c r="C4959" s="1">
        <v>44985</v>
      </c>
      <c r="D4959" s="2">
        <v>44986</v>
      </c>
      <c r="E4959" t="s">
        <v>107</v>
      </c>
      <c r="F4959" t="s">
        <v>1482</v>
      </c>
      <c r="G4959" t="s">
        <v>7308</v>
      </c>
      <c r="H4959" s="4">
        <v>48530.01</v>
      </c>
      <c r="I4959" s="4">
        <v>1011.04</v>
      </c>
      <c r="J4959" s="4">
        <v>1011.04</v>
      </c>
      <c r="K4959" s="4">
        <v>47518.97</v>
      </c>
      <c r="L4959" s="2">
        <v>45291</v>
      </c>
      <c r="M4959" t="s">
        <v>6</v>
      </c>
    </row>
    <row r="4960" spans="1:13" ht="12.75" customHeight="1" x14ac:dyDescent="0.25">
      <c r="A4960" t="s">
        <v>7309</v>
      </c>
      <c r="B4960" t="s">
        <v>7237</v>
      </c>
      <c r="C4960" s="1">
        <v>44985</v>
      </c>
      <c r="D4960" s="2">
        <v>44986</v>
      </c>
      <c r="E4960" t="s">
        <v>107</v>
      </c>
      <c r="F4960" t="s">
        <v>1482</v>
      </c>
      <c r="G4960" t="s">
        <v>7308</v>
      </c>
      <c r="H4960" s="4">
        <v>840.91</v>
      </c>
      <c r="I4960" s="4">
        <v>17.52</v>
      </c>
      <c r="J4960" s="4">
        <v>17.52</v>
      </c>
      <c r="K4960" s="4">
        <v>823.39</v>
      </c>
      <c r="L4960" s="2">
        <v>45291</v>
      </c>
      <c r="M4960" t="s">
        <v>6</v>
      </c>
    </row>
    <row r="4961" spans="1:13" ht="12.75" customHeight="1" x14ac:dyDescent="0.25">
      <c r="A4961" t="s">
        <v>7310</v>
      </c>
      <c r="B4961" t="s">
        <v>7064</v>
      </c>
      <c r="C4961" s="1">
        <v>45016</v>
      </c>
      <c r="D4961" s="2">
        <v>45017</v>
      </c>
      <c r="E4961" t="s">
        <v>107</v>
      </c>
      <c r="F4961" t="s">
        <v>1482</v>
      </c>
      <c r="G4961" t="s">
        <v>7311</v>
      </c>
      <c r="H4961" s="4">
        <v>32056.81</v>
      </c>
      <c r="I4961" s="4">
        <v>601.07000000000005</v>
      </c>
      <c r="J4961" s="4">
        <v>601.07000000000005</v>
      </c>
      <c r="K4961" s="4">
        <v>31455.74</v>
      </c>
      <c r="L4961" s="2">
        <v>45291</v>
      </c>
      <c r="M4961" t="s">
        <v>6</v>
      </c>
    </row>
    <row r="4962" spans="1:13" ht="12.75" customHeight="1" x14ac:dyDescent="0.25">
      <c r="A4962" t="s">
        <v>7312</v>
      </c>
      <c r="B4962" t="s">
        <v>7237</v>
      </c>
      <c r="C4962" s="1">
        <v>45016</v>
      </c>
      <c r="D4962" s="2">
        <v>45017</v>
      </c>
      <c r="E4962" t="s">
        <v>107</v>
      </c>
      <c r="F4962" t="s">
        <v>1482</v>
      </c>
      <c r="G4962" t="s">
        <v>7311</v>
      </c>
      <c r="H4962" s="4">
        <v>5191.32</v>
      </c>
      <c r="I4962" s="4">
        <v>97.34</v>
      </c>
      <c r="J4962" s="4">
        <v>97.34</v>
      </c>
      <c r="K4962" s="4">
        <v>5093.9799999999996</v>
      </c>
      <c r="L4962" s="2">
        <v>45291</v>
      </c>
      <c r="M4962" t="s">
        <v>6</v>
      </c>
    </row>
    <row r="4963" spans="1:13" ht="12.75" customHeight="1" x14ac:dyDescent="0.25">
      <c r="A4963" t="s">
        <v>7313</v>
      </c>
      <c r="B4963" t="s">
        <v>6810</v>
      </c>
      <c r="C4963" s="1">
        <v>45016</v>
      </c>
      <c r="D4963" s="2">
        <v>45017</v>
      </c>
      <c r="E4963" t="s">
        <v>107</v>
      </c>
      <c r="F4963" t="s">
        <v>1482</v>
      </c>
      <c r="G4963" t="s">
        <v>7311</v>
      </c>
      <c r="H4963" s="4">
        <v>32058.58</v>
      </c>
      <c r="I4963" s="4">
        <v>601.1</v>
      </c>
      <c r="J4963" s="4">
        <v>601.1</v>
      </c>
      <c r="K4963" s="4">
        <v>31457.48</v>
      </c>
      <c r="L4963" s="2">
        <v>45291</v>
      </c>
      <c r="M4963" t="s">
        <v>6</v>
      </c>
    </row>
    <row r="4964" spans="1:13" ht="12.75" customHeight="1" x14ac:dyDescent="0.25">
      <c r="A4964" t="s">
        <v>7314</v>
      </c>
      <c r="B4964" t="s">
        <v>7315</v>
      </c>
      <c r="C4964" s="1">
        <v>45016</v>
      </c>
      <c r="D4964" s="2">
        <v>45017</v>
      </c>
      <c r="E4964" t="s">
        <v>107</v>
      </c>
      <c r="F4964" t="s">
        <v>1482</v>
      </c>
      <c r="G4964" t="s">
        <v>7311</v>
      </c>
      <c r="H4964" s="4">
        <v>12995.47</v>
      </c>
      <c r="I4964" s="4">
        <v>243.67</v>
      </c>
      <c r="J4964" s="4">
        <v>243.67</v>
      </c>
      <c r="K4964" s="4">
        <v>12751.8</v>
      </c>
      <c r="L4964" s="2">
        <v>45291</v>
      </c>
      <c r="M4964" t="s">
        <v>6</v>
      </c>
    </row>
    <row r="4965" spans="1:13" ht="12.75" customHeight="1" x14ac:dyDescent="0.25">
      <c r="A4965" t="s">
        <v>7316</v>
      </c>
      <c r="B4965" t="s">
        <v>7317</v>
      </c>
      <c r="C4965" s="1">
        <v>45016</v>
      </c>
      <c r="D4965" s="2">
        <v>45017</v>
      </c>
      <c r="E4965" t="s">
        <v>107</v>
      </c>
      <c r="F4965" t="s">
        <v>1482</v>
      </c>
      <c r="G4965" t="s">
        <v>7311</v>
      </c>
      <c r="H4965" s="4">
        <v>11282.62</v>
      </c>
      <c r="I4965" s="4">
        <v>211.55</v>
      </c>
      <c r="J4965" s="4">
        <v>211.55</v>
      </c>
      <c r="K4965" s="4">
        <v>11071.07</v>
      </c>
      <c r="L4965" s="2">
        <v>45291</v>
      </c>
      <c r="M4965" t="s">
        <v>6</v>
      </c>
    </row>
    <row r="4966" spans="1:13" ht="12.75" customHeight="1" x14ac:dyDescent="0.25">
      <c r="A4966" t="s">
        <v>7318</v>
      </c>
      <c r="B4966" t="s">
        <v>7319</v>
      </c>
      <c r="C4966" s="1">
        <v>45016</v>
      </c>
      <c r="D4966" s="2">
        <v>45017</v>
      </c>
      <c r="E4966" t="s">
        <v>107</v>
      </c>
      <c r="F4966" t="s">
        <v>1482</v>
      </c>
      <c r="G4966" t="s">
        <v>7311</v>
      </c>
      <c r="H4966" s="4">
        <v>1989.42</v>
      </c>
      <c r="I4966" s="4">
        <v>37.299999999999997</v>
      </c>
      <c r="J4966" s="4">
        <v>37.299999999999997</v>
      </c>
      <c r="K4966" s="4">
        <v>1952.12</v>
      </c>
      <c r="L4966" s="2">
        <v>45291</v>
      </c>
      <c r="M4966" t="s">
        <v>6</v>
      </c>
    </row>
    <row r="4967" spans="1:13" ht="12.75" customHeight="1" x14ac:dyDescent="0.25">
      <c r="A4967" t="s">
        <v>7320</v>
      </c>
      <c r="B4967" t="s">
        <v>7064</v>
      </c>
      <c r="C4967" s="1">
        <v>45046</v>
      </c>
      <c r="D4967" s="2">
        <v>45047</v>
      </c>
      <c r="E4967" t="s">
        <v>107</v>
      </c>
      <c r="F4967" t="s">
        <v>1482</v>
      </c>
      <c r="G4967" t="s">
        <v>7321</v>
      </c>
      <c r="H4967" s="4">
        <v>32311.17</v>
      </c>
      <c r="I4967" s="4">
        <v>538.52</v>
      </c>
      <c r="J4967" s="4">
        <v>538.52</v>
      </c>
      <c r="K4967" s="4">
        <v>31772.65</v>
      </c>
      <c r="L4967" s="2">
        <v>45291</v>
      </c>
      <c r="M4967" t="s">
        <v>6</v>
      </c>
    </row>
    <row r="4968" spans="1:13" ht="12.75" customHeight="1" x14ac:dyDescent="0.25">
      <c r="A4968" t="s">
        <v>7322</v>
      </c>
      <c r="B4968" t="s">
        <v>7237</v>
      </c>
      <c r="C4968" s="1">
        <v>45046</v>
      </c>
      <c r="D4968" s="2">
        <v>45047</v>
      </c>
      <c r="E4968" t="s">
        <v>107</v>
      </c>
      <c r="F4968" t="s">
        <v>1482</v>
      </c>
      <c r="G4968" t="s">
        <v>7321</v>
      </c>
      <c r="H4968" s="4">
        <v>16114.46</v>
      </c>
      <c r="I4968" s="4">
        <v>268.58</v>
      </c>
      <c r="J4968" s="4">
        <v>268.58</v>
      </c>
      <c r="K4968" s="4">
        <v>15845.88</v>
      </c>
      <c r="L4968" s="2">
        <v>45291</v>
      </c>
      <c r="M4968" t="s">
        <v>6</v>
      </c>
    </row>
    <row r="4969" spans="1:13" ht="12.75" customHeight="1" x14ac:dyDescent="0.25">
      <c r="A4969" t="s">
        <v>7323</v>
      </c>
      <c r="B4969" t="s">
        <v>7064</v>
      </c>
      <c r="C4969" s="1">
        <v>45077</v>
      </c>
      <c r="D4969" s="2">
        <v>45078</v>
      </c>
      <c r="E4969" t="s">
        <v>107</v>
      </c>
      <c r="F4969" t="s">
        <v>1482</v>
      </c>
      <c r="G4969" t="s">
        <v>1425</v>
      </c>
      <c r="H4969" s="4">
        <v>57687.02</v>
      </c>
      <c r="I4969" s="4">
        <v>841.27</v>
      </c>
      <c r="J4969" s="4">
        <v>841.27</v>
      </c>
      <c r="K4969" s="4">
        <v>56845.75</v>
      </c>
      <c r="L4969" s="2">
        <v>45291</v>
      </c>
      <c r="M4969" t="s">
        <v>6</v>
      </c>
    </row>
    <row r="4970" spans="1:13" ht="12.75" customHeight="1" x14ac:dyDescent="0.25">
      <c r="A4970" t="s">
        <v>7324</v>
      </c>
      <c r="B4970" t="s">
        <v>7237</v>
      </c>
      <c r="C4970" s="1">
        <v>45077</v>
      </c>
      <c r="D4970" s="2">
        <v>45078</v>
      </c>
      <c r="E4970" t="s">
        <v>107</v>
      </c>
      <c r="F4970" t="s">
        <v>1482</v>
      </c>
      <c r="G4970" t="s">
        <v>1425</v>
      </c>
      <c r="H4970" s="4">
        <v>13645.76</v>
      </c>
      <c r="I4970" s="4">
        <v>199</v>
      </c>
      <c r="J4970" s="4">
        <v>199</v>
      </c>
      <c r="K4970" s="4">
        <v>13446.76</v>
      </c>
      <c r="L4970" s="2">
        <v>45291</v>
      </c>
      <c r="M4970" t="s">
        <v>6</v>
      </c>
    </row>
    <row r="4971" spans="1:13" ht="12.75" customHeight="1" x14ac:dyDescent="0.25">
      <c r="A4971" t="s">
        <v>7325</v>
      </c>
      <c r="B4971" t="s">
        <v>6760</v>
      </c>
      <c r="C4971" s="1">
        <v>45077</v>
      </c>
      <c r="D4971" s="2">
        <v>45078</v>
      </c>
      <c r="E4971" t="s">
        <v>107</v>
      </c>
      <c r="F4971" t="s">
        <v>1482</v>
      </c>
      <c r="G4971" t="s">
        <v>1425</v>
      </c>
      <c r="H4971" s="4">
        <v>2471.11</v>
      </c>
      <c r="I4971" s="4">
        <v>36.04</v>
      </c>
      <c r="J4971" s="4">
        <v>36.04</v>
      </c>
      <c r="K4971" s="4">
        <v>2435.0700000000002</v>
      </c>
      <c r="L4971" s="2">
        <v>45291</v>
      </c>
      <c r="M4971" t="s">
        <v>6</v>
      </c>
    </row>
    <row r="4972" spans="1:13" ht="12.75" customHeight="1" x14ac:dyDescent="0.25">
      <c r="A4972" t="s">
        <v>7326</v>
      </c>
      <c r="B4972" t="s">
        <v>7064</v>
      </c>
      <c r="C4972" s="1">
        <v>45107</v>
      </c>
      <c r="D4972" s="2">
        <v>45108</v>
      </c>
      <c r="E4972" t="s">
        <v>107</v>
      </c>
      <c r="F4972" t="s">
        <v>1482</v>
      </c>
      <c r="G4972" t="s">
        <v>7327</v>
      </c>
      <c r="H4972" s="4">
        <v>39971.480000000003</v>
      </c>
      <c r="I4972" s="4">
        <v>499.64</v>
      </c>
      <c r="J4972" s="4">
        <v>499.64</v>
      </c>
      <c r="K4972" s="4">
        <v>39471.839999999997</v>
      </c>
      <c r="L4972" s="2">
        <v>45291</v>
      </c>
      <c r="M4972" t="s">
        <v>6</v>
      </c>
    </row>
    <row r="4973" spans="1:13" ht="12.75" customHeight="1" x14ac:dyDescent="0.25">
      <c r="A4973" t="s">
        <v>7328</v>
      </c>
      <c r="B4973" t="s">
        <v>7237</v>
      </c>
      <c r="C4973" s="1">
        <v>45107</v>
      </c>
      <c r="D4973" s="2">
        <v>45108</v>
      </c>
      <c r="E4973" t="s">
        <v>107</v>
      </c>
      <c r="F4973" t="s">
        <v>1482</v>
      </c>
      <c r="G4973" t="s">
        <v>7327</v>
      </c>
      <c r="H4973" s="4">
        <v>3625.33</v>
      </c>
      <c r="I4973" s="4">
        <v>45.32</v>
      </c>
      <c r="J4973" s="4">
        <v>45.32</v>
      </c>
      <c r="K4973" s="4">
        <v>3580.01</v>
      </c>
      <c r="L4973" s="2">
        <v>45291</v>
      </c>
      <c r="M4973" t="s">
        <v>6</v>
      </c>
    </row>
    <row r="4974" spans="1:13" ht="12.75" customHeight="1" x14ac:dyDescent="0.25">
      <c r="A4974" t="s">
        <v>7329</v>
      </c>
      <c r="B4974" t="s">
        <v>7330</v>
      </c>
      <c r="C4974" s="1">
        <v>45107</v>
      </c>
      <c r="D4974" s="2">
        <v>45108</v>
      </c>
      <c r="E4974" t="s">
        <v>107</v>
      </c>
      <c r="F4974" t="s">
        <v>1482</v>
      </c>
      <c r="G4974" t="s">
        <v>7327</v>
      </c>
      <c r="H4974" s="4">
        <v>9641.6200000000008</v>
      </c>
      <c r="I4974" s="4">
        <v>120.52</v>
      </c>
      <c r="J4974" s="4">
        <v>120.52</v>
      </c>
      <c r="K4974" s="4">
        <v>9521.1</v>
      </c>
      <c r="L4974" s="2">
        <v>45291</v>
      </c>
      <c r="M4974" t="s">
        <v>6</v>
      </c>
    </row>
    <row r="4975" spans="1:13" ht="12.75" customHeight="1" x14ac:dyDescent="0.25">
      <c r="A4975" t="s">
        <v>7331</v>
      </c>
      <c r="B4975" t="s">
        <v>7332</v>
      </c>
      <c r="C4975" s="1">
        <v>45107</v>
      </c>
      <c r="D4975" s="2">
        <v>45108</v>
      </c>
      <c r="E4975" t="s">
        <v>107</v>
      </c>
      <c r="F4975" t="s">
        <v>1482</v>
      </c>
      <c r="G4975" t="s">
        <v>7327</v>
      </c>
      <c r="H4975" s="4">
        <v>23267.46</v>
      </c>
      <c r="I4975" s="4">
        <v>290.83999999999997</v>
      </c>
      <c r="J4975" s="4">
        <v>290.83999999999997</v>
      </c>
      <c r="K4975" s="4">
        <v>22976.62</v>
      </c>
      <c r="L4975" s="2">
        <v>45291</v>
      </c>
      <c r="M4975" t="s">
        <v>6</v>
      </c>
    </row>
    <row r="4976" spans="1:13" ht="12.75" customHeight="1" x14ac:dyDescent="0.25">
      <c r="A4976" t="s">
        <v>7333</v>
      </c>
      <c r="B4976" t="s">
        <v>7334</v>
      </c>
      <c r="C4976" s="1">
        <v>45107</v>
      </c>
      <c r="D4976" s="2">
        <v>45108</v>
      </c>
      <c r="E4976" t="s">
        <v>107</v>
      </c>
      <c r="F4976" t="s">
        <v>1482</v>
      </c>
      <c r="G4976" t="s">
        <v>7327</v>
      </c>
      <c r="H4976" s="4">
        <v>39573.699999999997</v>
      </c>
      <c r="I4976" s="4">
        <v>494.67</v>
      </c>
      <c r="J4976" s="4">
        <v>494.67</v>
      </c>
      <c r="K4976" s="4">
        <v>39079.03</v>
      </c>
      <c r="L4976" s="2">
        <v>45291</v>
      </c>
      <c r="M4976" t="s">
        <v>6</v>
      </c>
    </row>
    <row r="4977" spans="1:13" ht="12.75" customHeight="1" x14ac:dyDescent="0.25">
      <c r="A4977" t="s">
        <v>7335</v>
      </c>
      <c r="B4977" t="s">
        <v>7064</v>
      </c>
      <c r="C4977" s="1">
        <v>45138</v>
      </c>
      <c r="D4977" s="2">
        <v>45139</v>
      </c>
      <c r="E4977" t="s">
        <v>107</v>
      </c>
      <c r="F4977" t="s">
        <v>1482</v>
      </c>
      <c r="G4977" t="s">
        <v>7336</v>
      </c>
      <c r="H4977" s="4">
        <v>36919.360000000001</v>
      </c>
      <c r="I4977" s="4">
        <v>384.58</v>
      </c>
      <c r="J4977" s="4">
        <v>384.58</v>
      </c>
      <c r="K4977" s="4">
        <v>36534.78</v>
      </c>
      <c r="L4977" s="2">
        <v>45291</v>
      </c>
      <c r="M4977" t="s">
        <v>6</v>
      </c>
    </row>
    <row r="4978" spans="1:13" ht="12.75" customHeight="1" x14ac:dyDescent="0.25">
      <c r="A4978" t="s">
        <v>7337</v>
      </c>
      <c r="B4978" t="s">
        <v>7237</v>
      </c>
      <c r="C4978" s="1">
        <v>45138</v>
      </c>
      <c r="D4978" s="2">
        <v>45139</v>
      </c>
      <c r="E4978" t="s">
        <v>107</v>
      </c>
      <c r="F4978" t="s">
        <v>1482</v>
      </c>
      <c r="G4978" t="s">
        <v>7336</v>
      </c>
      <c r="H4978" s="4">
        <v>5043.29</v>
      </c>
      <c r="I4978" s="4">
        <v>52.54</v>
      </c>
      <c r="J4978" s="4">
        <v>52.54</v>
      </c>
      <c r="K4978" s="4">
        <v>4990.75</v>
      </c>
      <c r="L4978" s="2">
        <v>45291</v>
      </c>
      <c r="M4978" t="s">
        <v>6</v>
      </c>
    </row>
    <row r="4979" spans="1:13" ht="12.75" customHeight="1" x14ac:dyDescent="0.25">
      <c r="A4979" t="s">
        <v>7338</v>
      </c>
      <c r="B4979" t="s">
        <v>6760</v>
      </c>
      <c r="C4979" s="1">
        <v>45138</v>
      </c>
      <c r="D4979" s="2">
        <v>45139</v>
      </c>
      <c r="E4979" t="s">
        <v>107</v>
      </c>
      <c r="F4979" t="s">
        <v>1482</v>
      </c>
      <c r="G4979" t="s">
        <v>7336</v>
      </c>
      <c r="H4979" s="4">
        <v>2053.17</v>
      </c>
      <c r="I4979" s="4">
        <v>21.39</v>
      </c>
      <c r="J4979" s="4">
        <v>21.39</v>
      </c>
      <c r="K4979" s="4">
        <v>2031.78</v>
      </c>
      <c r="L4979" s="2">
        <v>45291</v>
      </c>
      <c r="M4979" t="s">
        <v>6</v>
      </c>
    </row>
    <row r="4980" spans="1:13" ht="12.75" customHeight="1" x14ac:dyDescent="0.25">
      <c r="A4980" t="s">
        <v>7339</v>
      </c>
      <c r="B4980" t="s">
        <v>7064</v>
      </c>
      <c r="C4980" s="1">
        <v>45169</v>
      </c>
      <c r="D4980" s="2">
        <v>45170</v>
      </c>
      <c r="E4980" t="s">
        <v>107</v>
      </c>
      <c r="F4980" t="s">
        <v>1482</v>
      </c>
      <c r="G4980" t="s">
        <v>1573</v>
      </c>
      <c r="H4980" s="4">
        <v>46324.06</v>
      </c>
      <c r="I4980" s="4">
        <v>386.03</v>
      </c>
      <c r="J4980" s="4">
        <v>386.03</v>
      </c>
      <c r="K4980" s="4">
        <v>45938.03</v>
      </c>
      <c r="L4980" s="2">
        <v>45291</v>
      </c>
      <c r="M4980" t="s">
        <v>6</v>
      </c>
    </row>
    <row r="4981" spans="1:13" ht="12.75" customHeight="1" x14ac:dyDescent="0.25">
      <c r="A4981" t="s">
        <v>7340</v>
      </c>
      <c r="B4981" t="s">
        <v>7237</v>
      </c>
      <c r="C4981" s="1">
        <v>45169</v>
      </c>
      <c r="D4981" s="2">
        <v>45170</v>
      </c>
      <c r="E4981" t="s">
        <v>107</v>
      </c>
      <c r="F4981" t="s">
        <v>1482</v>
      </c>
      <c r="G4981" t="s">
        <v>1573</v>
      </c>
      <c r="H4981" s="4">
        <v>6237.76</v>
      </c>
      <c r="I4981" s="4">
        <v>51.98</v>
      </c>
      <c r="J4981" s="4">
        <v>51.98</v>
      </c>
      <c r="K4981" s="4">
        <v>6185.78</v>
      </c>
      <c r="L4981" s="2">
        <v>45291</v>
      </c>
      <c r="M4981" t="s">
        <v>6</v>
      </c>
    </row>
    <row r="4982" spans="1:13" ht="12.75" customHeight="1" x14ac:dyDescent="0.25">
      <c r="A4982" t="s">
        <v>7341</v>
      </c>
      <c r="B4982" t="s">
        <v>7342</v>
      </c>
      <c r="C4982" s="1">
        <v>45200</v>
      </c>
      <c r="D4982" s="2">
        <v>45200</v>
      </c>
      <c r="E4982" t="s">
        <v>107</v>
      </c>
      <c r="F4982" t="s">
        <v>1482</v>
      </c>
      <c r="G4982" t="s">
        <v>7343</v>
      </c>
      <c r="H4982" s="4">
        <v>4522.5600000000004</v>
      </c>
      <c r="I4982" s="4">
        <v>28.27</v>
      </c>
      <c r="J4982" s="4">
        <v>28.27</v>
      </c>
      <c r="K4982" s="4">
        <v>4494.29</v>
      </c>
      <c r="L4982" s="2">
        <v>45291</v>
      </c>
      <c r="M4982" t="s">
        <v>6</v>
      </c>
    </row>
    <row r="4983" spans="1:13" ht="12.75" customHeight="1" x14ac:dyDescent="0.25">
      <c r="A4983" t="s">
        <v>7344</v>
      </c>
      <c r="B4983" t="s">
        <v>7253</v>
      </c>
      <c r="C4983" s="1">
        <v>45200</v>
      </c>
      <c r="D4983" s="2">
        <v>45200</v>
      </c>
      <c r="E4983" t="s">
        <v>107</v>
      </c>
      <c r="F4983" t="s">
        <v>1482</v>
      </c>
      <c r="G4983" t="s">
        <v>7343</v>
      </c>
      <c r="H4983" s="4">
        <v>40338</v>
      </c>
      <c r="I4983" s="4">
        <v>252.11</v>
      </c>
      <c r="J4983" s="4">
        <v>252.11</v>
      </c>
      <c r="K4983" s="4">
        <v>40085.89</v>
      </c>
      <c r="L4983" s="2">
        <v>45291</v>
      </c>
      <c r="M4983" t="s">
        <v>6</v>
      </c>
    </row>
    <row r="4984" spans="1:13" ht="12.75" customHeight="1" x14ac:dyDescent="0.25">
      <c r="A4984" t="s">
        <v>7345</v>
      </c>
      <c r="B4984" t="s">
        <v>7064</v>
      </c>
      <c r="C4984" s="1">
        <v>45200</v>
      </c>
      <c r="D4984" s="2">
        <v>45200</v>
      </c>
      <c r="E4984" t="s">
        <v>107</v>
      </c>
      <c r="F4984" t="s">
        <v>1482</v>
      </c>
      <c r="G4984" t="s">
        <v>7343</v>
      </c>
      <c r="H4984" s="4">
        <v>51508.35</v>
      </c>
      <c r="I4984" s="4">
        <v>321.93</v>
      </c>
      <c r="J4984" s="4">
        <v>321.93</v>
      </c>
      <c r="K4984" s="4">
        <v>51186.42</v>
      </c>
      <c r="L4984" s="2">
        <v>45291</v>
      </c>
      <c r="M4984" t="s">
        <v>6</v>
      </c>
    </row>
    <row r="4985" spans="1:13" ht="12.75" customHeight="1" x14ac:dyDescent="0.25">
      <c r="A4985" t="s">
        <v>7346</v>
      </c>
      <c r="B4985" t="s">
        <v>7237</v>
      </c>
      <c r="C4985" s="1">
        <v>45200</v>
      </c>
      <c r="D4985" s="2">
        <v>45200</v>
      </c>
      <c r="E4985" t="s">
        <v>107</v>
      </c>
      <c r="F4985" t="s">
        <v>1482</v>
      </c>
      <c r="G4985" t="s">
        <v>7343</v>
      </c>
      <c r="H4985" s="4">
        <v>3524.32</v>
      </c>
      <c r="I4985" s="4">
        <v>22.03</v>
      </c>
      <c r="J4985" s="4">
        <v>22.03</v>
      </c>
      <c r="K4985" s="4">
        <v>3502.29</v>
      </c>
      <c r="L4985" s="2">
        <v>45291</v>
      </c>
      <c r="M4985" t="s">
        <v>6</v>
      </c>
    </row>
    <row r="4986" spans="1:13" ht="12.75" customHeight="1" x14ac:dyDescent="0.25">
      <c r="A4986" t="s">
        <v>7347</v>
      </c>
      <c r="B4986" t="s">
        <v>7064</v>
      </c>
      <c r="C4986" s="1">
        <v>45230</v>
      </c>
      <c r="D4986" s="2">
        <v>45231</v>
      </c>
      <c r="E4986" t="s">
        <v>107</v>
      </c>
      <c r="F4986" t="s">
        <v>1482</v>
      </c>
      <c r="G4986" t="s">
        <v>1576</v>
      </c>
      <c r="H4986" s="4">
        <v>26618.5</v>
      </c>
      <c r="I4986" s="4">
        <v>110.91</v>
      </c>
      <c r="J4986" s="4">
        <v>110.91</v>
      </c>
      <c r="K4986" s="4">
        <v>26507.59</v>
      </c>
      <c r="L4986" s="2">
        <v>45291</v>
      </c>
      <c r="M4986" t="s">
        <v>6</v>
      </c>
    </row>
    <row r="4987" spans="1:13" ht="12.75" customHeight="1" x14ac:dyDescent="0.25">
      <c r="A4987" t="s">
        <v>7348</v>
      </c>
      <c r="B4987" t="s">
        <v>7237</v>
      </c>
      <c r="C4987" s="1">
        <v>45230</v>
      </c>
      <c r="D4987" s="2">
        <v>45231</v>
      </c>
      <c r="E4987" t="s">
        <v>107</v>
      </c>
      <c r="F4987" t="s">
        <v>1482</v>
      </c>
      <c r="G4987" t="s">
        <v>1576</v>
      </c>
      <c r="H4987" s="4">
        <v>1638.48</v>
      </c>
      <c r="I4987" s="4">
        <v>6.83</v>
      </c>
      <c r="J4987" s="4">
        <v>6.83</v>
      </c>
      <c r="K4987" s="4">
        <v>1631.65</v>
      </c>
      <c r="L4987" s="2">
        <v>45291</v>
      </c>
      <c r="M4987" t="s">
        <v>6</v>
      </c>
    </row>
    <row r="4988" spans="1:13" ht="12.75" customHeight="1" x14ac:dyDescent="0.25">
      <c r="A4988" t="s">
        <v>7349</v>
      </c>
      <c r="B4988" t="s">
        <v>7064</v>
      </c>
      <c r="C4988" s="1">
        <v>45260</v>
      </c>
      <c r="D4988" s="2">
        <v>45261</v>
      </c>
      <c r="E4988" t="s">
        <v>107</v>
      </c>
      <c r="F4988" t="s">
        <v>1482</v>
      </c>
      <c r="G4988" t="s">
        <v>7350</v>
      </c>
      <c r="H4988" s="4">
        <v>21818.58</v>
      </c>
      <c r="I4988" s="4">
        <v>45.46</v>
      </c>
      <c r="J4988" s="4">
        <v>45.46</v>
      </c>
      <c r="K4988" s="4">
        <v>21773.119999999999</v>
      </c>
      <c r="L4988" s="2">
        <v>45291</v>
      </c>
      <c r="M4988" t="s">
        <v>6</v>
      </c>
    </row>
    <row r="4989" spans="1:13" ht="12.75" customHeight="1" x14ac:dyDescent="0.25">
      <c r="A4989" t="s">
        <v>7351</v>
      </c>
      <c r="B4989" t="s">
        <v>7237</v>
      </c>
      <c r="C4989" s="1">
        <v>45260</v>
      </c>
      <c r="D4989" s="2">
        <v>45261</v>
      </c>
      <c r="E4989" t="s">
        <v>107</v>
      </c>
      <c r="F4989" t="s">
        <v>1482</v>
      </c>
      <c r="G4989" t="s">
        <v>7350</v>
      </c>
      <c r="H4989" s="4">
        <v>7025.25</v>
      </c>
      <c r="I4989" s="4">
        <v>14.64</v>
      </c>
      <c r="J4989" s="4">
        <v>14.64</v>
      </c>
      <c r="K4989" s="4">
        <v>7010.61</v>
      </c>
      <c r="L4989" s="2">
        <v>45291</v>
      </c>
      <c r="M4989" t="s">
        <v>6</v>
      </c>
    </row>
    <row r="4990" spans="1:13" ht="12.75" customHeight="1" x14ac:dyDescent="0.25">
      <c r="A4990" t="s">
        <v>7352</v>
      </c>
      <c r="B4990" t="s">
        <v>7064</v>
      </c>
      <c r="C4990" s="1">
        <v>45291</v>
      </c>
      <c r="D4990" s="2">
        <v>45292</v>
      </c>
      <c r="E4990" t="s">
        <v>107</v>
      </c>
      <c r="F4990" t="s">
        <v>1482</v>
      </c>
      <c r="G4990" t="s">
        <v>1482</v>
      </c>
      <c r="H4990" s="4">
        <v>23496.94</v>
      </c>
      <c r="I4990" s="4">
        <v>0</v>
      </c>
      <c r="J4990" s="4">
        <v>0</v>
      </c>
      <c r="K4990" s="4">
        <v>23496.94</v>
      </c>
      <c r="M4990" t="s">
        <v>6</v>
      </c>
    </row>
    <row r="4991" spans="1:13" ht="12.75" customHeight="1" x14ac:dyDescent="0.25">
      <c r="A4991" t="s">
        <v>7353</v>
      </c>
      <c r="B4991" t="s">
        <v>7237</v>
      </c>
      <c r="C4991" s="1">
        <v>45291</v>
      </c>
      <c r="D4991" s="2">
        <v>45292</v>
      </c>
      <c r="E4991" t="s">
        <v>107</v>
      </c>
      <c r="F4991" t="s">
        <v>1482</v>
      </c>
      <c r="G4991" t="s">
        <v>1482</v>
      </c>
      <c r="H4991" s="4">
        <v>5269.89</v>
      </c>
      <c r="I4991" s="4">
        <v>0</v>
      </c>
      <c r="J4991" s="4">
        <v>0</v>
      </c>
      <c r="K4991" s="4">
        <v>5269.89</v>
      </c>
      <c r="M4991" t="s">
        <v>6</v>
      </c>
    </row>
    <row r="4992" spans="1:13" ht="12.75" customHeight="1" x14ac:dyDescent="0.25">
      <c r="A4992" t="s">
        <v>7354</v>
      </c>
      <c r="B4992" t="s">
        <v>7355</v>
      </c>
      <c r="C4992" s="1">
        <v>45291</v>
      </c>
      <c r="D4992" s="2">
        <v>45292</v>
      </c>
      <c r="E4992" t="s">
        <v>107</v>
      </c>
      <c r="F4992" t="s">
        <v>1482</v>
      </c>
      <c r="G4992" t="s">
        <v>1482</v>
      </c>
      <c r="H4992" s="4">
        <v>2826.87</v>
      </c>
      <c r="I4992" s="4">
        <v>0</v>
      </c>
      <c r="J4992" s="4">
        <v>0</v>
      </c>
      <c r="K4992" s="4">
        <v>2826.87</v>
      </c>
      <c r="M4992" t="s">
        <v>6</v>
      </c>
    </row>
    <row r="4993" spans="1:13" ht="12.75" customHeight="1" x14ac:dyDescent="0.25">
      <c r="A4993" t="s">
        <v>7356</v>
      </c>
      <c r="B4993" t="s">
        <v>7357</v>
      </c>
      <c r="C4993" s="1">
        <v>45291</v>
      </c>
      <c r="D4993" s="2">
        <v>45292</v>
      </c>
      <c r="E4993" t="s">
        <v>107</v>
      </c>
      <c r="F4993" t="s">
        <v>1482</v>
      </c>
      <c r="G4993" t="s">
        <v>1482</v>
      </c>
      <c r="H4993" s="4">
        <v>1287.72</v>
      </c>
      <c r="I4993" s="4">
        <v>0</v>
      </c>
      <c r="J4993" s="4">
        <v>0</v>
      </c>
      <c r="K4993" s="4">
        <v>1287.72</v>
      </c>
      <c r="M4993" t="s">
        <v>6</v>
      </c>
    </row>
    <row r="4994" spans="1:13" ht="12.75" customHeight="1" x14ac:dyDescent="0.25">
      <c r="A4994" t="s">
        <v>7358</v>
      </c>
      <c r="B4994" t="s">
        <v>7359</v>
      </c>
      <c r="C4994" s="1">
        <v>45291</v>
      </c>
      <c r="D4994" s="2">
        <v>45292</v>
      </c>
      <c r="E4994" t="s">
        <v>107</v>
      </c>
      <c r="F4994" t="s">
        <v>1482</v>
      </c>
      <c r="G4994" t="s">
        <v>1482</v>
      </c>
      <c r="H4994" s="4">
        <v>63147.61</v>
      </c>
      <c r="I4994" s="4">
        <v>0</v>
      </c>
      <c r="J4994" s="4">
        <v>0</v>
      </c>
      <c r="K4994" s="4">
        <v>63147.61</v>
      </c>
      <c r="M4994" t="s">
        <v>6</v>
      </c>
    </row>
    <row r="4995" spans="1:13" ht="12.75" customHeight="1" x14ac:dyDescent="0.25">
      <c r="A4995" t="s">
        <v>7360</v>
      </c>
      <c r="B4995" t="s">
        <v>7361</v>
      </c>
      <c r="C4995" s="1">
        <v>45291</v>
      </c>
      <c r="D4995" s="2">
        <v>45292</v>
      </c>
      <c r="E4995" t="s">
        <v>107</v>
      </c>
      <c r="F4995" t="s">
        <v>1482</v>
      </c>
      <c r="G4995" t="s">
        <v>1482</v>
      </c>
      <c r="H4995" s="4">
        <v>17793.240000000002</v>
      </c>
      <c r="I4995" s="4">
        <v>0</v>
      </c>
      <c r="J4995" s="4">
        <v>0</v>
      </c>
      <c r="K4995" s="4">
        <v>17793.240000000002</v>
      </c>
      <c r="M4995" t="s">
        <v>6</v>
      </c>
    </row>
    <row r="4996" spans="1:13" ht="12.75" customHeight="1" x14ac:dyDescent="0.25">
      <c r="A4996" t="s">
        <v>7362</v>
      </c>
      <c r="B4996" t="s">
        <v>7363</v>
      </c>
      <c r="C4996" s="1">
        <v>45291</v>
      </c>
      <c r="D4996" s="2">
        <v>45292</v>
      </c>
      <c r="E4996" t="s">
        <v>107</v>
      </c>
      <c r="F4996" t="s">
        <v>1482</v>
      </c>
      <c r="G4996" t="s">
        <v>1482</v>
      </c>
      <c r="H4996" s="4">
        <v>1277.48</v>
      </c>
      <c r="I4996" s="4">
        <v>0</v>
      </c>
      <c r="J4996" s="4">
        <v>0</v>
      </c>
      <c r="K4996" s="4">
        <v>1277.48</v>
      </c>
      <c r="M4996" t="s">
        <v>6</v>
      </c>
    </row>
    <row r="4997" spans="1:13" ht="12.75" customHeight="1" x14ac:dyDescent="0.25">
      <c r="A4997" t="s">
        <v>7364</v>
      </c>
      <c r="B4997" t="s">
        <v>7365</v>
      </c>
      <c r="C4997" s="1">
        <v>45291</v>
      </c>
      <c r="D4997" s="2">
        <v>45292</v>
      </c>
      <c r="E4997" t="s">
        <v>107</v>
      </c>
      <c r="F4997" t="s">
        <v>1482</v>
      </c>
      <c r="G4997" t="s">
        <v>1482</v>
      </c>
      <c r="H4997" s="4">
        <v>59501.66</v>
      </c>
      <c r="I4997" s="4">
        <v>0</v>
      </c>
      <c r="J4997" s="4">
        <v>0</v>
      </c>
      <c r="K4997" s="4">
        <v>59501.66</v>
      </c>
      <c r="M4997" t="s">
        <v>6</v>
      </c>
    </row>
    <row r="4998" spans="1:13" ht="12.75" customHeight="1" x14ac:dyDescent="0.3">
      <c r="A4998" s="6" t="s">
        <v>5479</v>
      </c>
      <c r="H4998" s="8">
        <v>12206869.25</v>
      </c>
      <c r="I4998" s="8">
        <v>337965.92</v>
      </c>
      <c r="J4998" s="8">
        <v>4441869.54</v>
      </c>
      <c r="K4998" s="8">
        <v>7764999.71</v>
      </c>
    </row>
    <row r="4999" spans="1:13" ht="12.75" customHeight="1" x14ac:dyDescent="0.3">
      <c r="A4999" s="6" t="s">
        <v>11</v>
      </c>
      <c r="H4999" s="9">
        <v>0</v>
      </c>
      <c r="J4999" s="9">
        <v>0</v>
      </c>
      <c r="K4999" s="9">
        <v>0</v>
      </c>
    </row>
    <row r="5000" spans="1:13" ht="12.75" customHeight="1" x14ac:dyDescent="0.3">
      <c r="A5000" s="6" t="s">
        <v>12</v>
      </c>
      <c r="H5000" s="6"/>
      <c r="I5000" s="6"/>
      <c r="J5000" s="6"/>
      <c r="K5000" s="6"/>
    </row>
    <row r="5001" spans="1:13" ht="12.75" customHeight="1" x14ac:dyDescent="0.3">
      <c r="A5001" s="6" t="s">
        <v>13</v>
      </c>
      <c r="H5001" s="8">
        <v>12206869.25</v>
      </c>
      <c r="I5001" s="8">
        <v>337965.92</v>
      </c>
      <c r="J5001" s="8">
        <v>4441869.54</v>
      </c>
      <c r="K5001" s="8">
        <v>7764999.71</v>
      </c>
    </row>
    <row r="5002" spans="1:13" ht="12.75" customHeight="1" x14ac:dyDescent="0.3">
      <c r="A5002" s="6" t="s">
        <v>7366</v>
      </c>
      <c r="B5002" s="6"/>
      <c r="C5002" s="6"/>
      <c r="D5002" s="6"/>
      <c r="E5002" s="6"/>
    </row>
    <row r="5003" spans="1:13" ht="12.75" customHeight="1" x14ac:dyDescent="0.25">
      <c r="A5003" t="s">
        <v>0</v>
      </c>
    </row>
    <row r="5004" spans="1:13" ht="12.75" customHeight="1" x14ac:dyDescent="0.3">
      <c r="A5004" s="6" t="s">
        <v>7367</v>
      </c>
    </row>
    <row r="5005" spans="1:13" ht="12.75" customHeight="1" x14ac:dyDescent="0.25">
      <c r="A5005" t="s">
        <v>7368</v>
      </c>
      <c r="B5005" t="s">
        <v>7369</v>
      </c>
      <c r="C5005" s="1">
        <v>45291</v>
      </c>
      <c r="D5005" s="2">
        <v>45292</v>
      </c>
      <c r="E5005" t="s">
        <v>107</v>
      </c>
      <c r="F5005" t="s">
        <v>203</v>
      </c>
      <c r="G5005" t="s">
        <v>203</v>
      </c>
      <c r="H5005" s="3">
        <v>24156.92</v>
      </c>
      <c r="I5005" s="3">
        <v>0</v>
      </c>
      <c r="J5005" s="3">
        <v>0</v>
      </c>
      <c r="K5005" s="3">
        <v>24156.92</v>
      </c>
      <c r="M5005" t="s">
        <v>6</v>
      </c>
    </row>
    <row r="5006" spans="1:13" ht="12.75" customHeight="1" x14ac:dyDescent="0.3">
      <c r="A5006" s="6" t="s">
        <v>7367</v>
      </c>
      <c r="H5006" s="8">
        <v>24156.92</v>
      </c>
      <c r="I5006" s="8">
        <v>0</v>
      </c>
      <c r="J5006" s="8">
        <v>0</v>
      </c>
      <c r="K5006" s="8">
        <v>24156.92</v>
      </c>
    </row>
    <row r="5007" spans="1:13" ht="12.75" customHeight="1" x14ac:dyDescent="0.3">
      <c r="A5007" s="6" t="s">
        <v>11</v>
      </c>
      <c r="H5007" s="9">
        <v>0</v>
      </c>
      <c r="J5007" s="9">
        <v>0</v>
      </c>
      <c r="K5007" s="9">
        <v>0</v>
      </c>
    </row>
    <row r="5008" spans="1:13" ht="12.75" customHeight="1" x14ac:dyDescent="0.3">
      <c r="A5008" s="6" t="s">
        <v>12</v>
      </c>
      <c r="H5008" s="6"/>
      <c r="I5008" s="6"/>
      <c r="J5008" s="6"/>
      <c r="K5008" s="6"/>
    </row>
    <row r="5009" spans="1:13" ht="12.75" customHeight="1" x14ac:dyDescent="0.3">
      <c r="A5009" s="6" t="s">
        <v>13</v>
      </c>
      <c r="H5009" s="8">
        <v>24156.92</v>
      </c>
      <c r="I5009" s="8">
        <v>0</v>
      </c>
      <c r="J5009" s="8">
        <v>0</v>
      </c>
      <c r="K5009" s="8">
        <v>24156.92</v>
      </c>
    </row>
    <row r="5010" spans="1:13" ht="12.75" customHeight="1" x14ac:dyDescent="0.3">
      <c r="A5010" s="6" t="s">
        <v>85</v>
      </c>
      <c r="B5010" s="6"/>
      <c r="C5010" s="6"/>
      <c r="D5010" s="6"/>
      <c r="E5010" s="6"/>
    </row>
    <row r="5011" spans="1:13" ht="12.75" customHeight="1" x14ac:dyDescent="0.25">
      <c r="A5011" t="s">
        <v>0</v>
      </c>
    </row>
    <row r="5012" spans="1:13" ht="12.75" customHeight="1" x14ac:dyDescent="0.3">
      <c r="A5012" s="6" t="s">
        <v>7370</v>
      </c>
    </row>
    <row r="5013" spans="1:13" ht="12.75" customHeight="1" x14ac:dyDescent="0.25">
      <c r="A5013" t="s">
        <v>7371</v>
      </c>
      <c r="B5013" t="s">
        <v>7372</v>
      </c>
      <c r="C5013" s="1">
        <v>25933</v>
      </c>
      <c r="D5013" s="2">
        <v>25750</v>
      </c>
      <c r="E5013" t="s">
        <v>101</v>
      </c>
      <c r="F5013" t="s">
        <v>102</v>
      </c>
      <c r="G5013" t="s">
        <v>5</v>
      </c>
      <c r="H5013" s="3">
        <v>110360</v>
      </c>
      <c r="I5013" s="3">
        <v>0</v>
      </c>
      <c r="J5013" s="3">
        <v>110360</v>
      </c>
      <c r="K5013" s="3">
        <v>0</v>
      </c>
      <c r="L5013" s="2">
        <v>45291</v>
      </c>
      <c r="M5013" t="s">
        <v>6</v>
      </c>
    </row>
    <row r="5014" spans="1:13" ht="12.75" customHeight="1" x14ac:dyDescent="0.25">
      <c r="A5014" t="s">
        <v>7373</v>
      </c>
      <c r="B5014" t="s">
        <v>7372</v>
      </c>
      <c r="C5014" s="1">
        <v>26298</v>
      </c>
      <c r="D5014" s="2">
        <v>26115</v>
      </c>
      <c r="E5014" t="s">
        <v>101</v>
      </c>
      <c r="F5014" t="s">
        <v>102</v>
      </c>
      <c r="G5014" t="s">
        <v>5</v>
      </c>
      <c r="H5014" s="4">
        <v>2668.69</v>
      </c>
      <c r="I5014" s="4">
        <v>0</v>
      </c>
      <c r="J5014" s="4">
        <v>2668.52</v>
      </c>
      <c r="K5014" s="4">
        <v>0.17</v>
      </c>
      <c r="L5014" s="2">
        <v>45291</v>
      </c>
      <c r="M5014" t="s">
        <v>6</v>
      </c>
    </row>
    <row r="5015" spans="1:13" ht="12.75" customHeight="1" x14ac:dyDescent="0.25">
      <c r="A5015" t="s">
        <v>7374</v>
      </c>
      <c r="B5015" t="s">
        <v>7372</v>
      </c>
      <c r="C5015" s="1">
        <v>26664</v>
      </c>
      <c r="D5015" s="2">
        <v>26481</v>
      </c>
      <c r="E5015" t="s">
        <v>101</v>
      </c>
      <c r="F5015" t="s">
        <v>102</v>
      </c>
      <c r="G5015" t="s">
        <v>5</v>
      </c>
      <c r="H5015" s="4">
        <v>37742.61</v>
      </c>
      <c r="I5015" s="4">
        <v>0</v>
      </c>
      <c r="J5015" s="4">
        <v>37742.61</v>
      </c>
      <c r="K5015" s="4">
        <v>0</v>
      </c>
      <c r="L5015" s="2">
        <v>45291</v>
      </c>
      <c r="M5015" t="s">
        <v>6</v>
      </c>
    </row>
    <row r="5016" spans="1:13" ht="12.75" customHeight="1" x14ac:dyDescent="0.25">
      <c r="A5016" t="s">
        <v>7375</v>
      </c>
      <c r="B5016" t="s">
        <v>7372</v>
      </c>
      <c r="C5016" s="1">
        <v>27029</v>
      </c>
      <c r="D5016" s="2">
        <v>26846</v>
      </c>
      <c r="E5016" t="s">
        <v>107</v>
      </c>
      <c r="F5016" t="s">
        <v>138</v>
      </c>
      <c r="G5016" t="s">
        <v>5</v>
      </c>
      <c r="H5016" s="4">
        <v>30719.19</v>
      </c>
      <c r="I5016" s="4">
        <v>0</v>
      </c>
      <c r="J5016" s="4">
        <v>30411.82</v>
      </c>
      <c r="K5016" s="4">
        <v>307.37</v>
      </c>
      <c r="L5016" s="2">
        <v>45291</v>
      </c>
      <c r="M5016" t="s">
        <v>6</v>
      </c>
    </row>
    <row r="5017" spans="1:13" ht="12.75" customHeight="1" x14ac:dyDescent="0.25">
      <c r="A5017" t="s">
        <v>7376</v>
      </c>
      <c r="B5017" t="s">
        <v>7372</v>
      </c>
      <c r="C5017" s="1">
        <v>27394</v>
      </c>
      <c r="D5017" s="2">
        <v>27211</v>
      </c>
      <c r="E5017" t="s">
        <v>107</v>
      </c>
      <c r="F5017" t="s">
        <v>138</v>
      </c>
      <c r="G5017" t="s">
        <v>5</v>
      </c>
      <c r="H5017" s="4">
        <v>11894.95</v>
      </c>
      <c r="I5017" s="4">
        <v>0</v>
      </c>
      <c r="J5017" s="4">
        <v>11538.16</v>
      </c>
      <c r="K5017" s="4">
        <v>356.79</v>
      </c>
      <c r="L5017" s="2">
        <v>45291</v>
      </c>
      <c r="M5017" t="s">
        <v>6</v>
      </c>
    </row>
    <row r="5018" spans="1:13" ht="12.75" customHeight="1" x14ac:dyDescent="0.25">
      <c r="A5018" t="s">
        <v>7377</v>
      </c>
      <c r="B5018" t="s">
        <v>7378</v>
      </c>
      <c r="C5018" s="1">
        <v>27759</v>
      </c>
      <c r="D5018" s="2">
        <v>27576</v>
      </c>
      <c r="E5018" t="s">
        <v>4</v>
      </c>
      <c r="F5018" t="s">
        <v>5</v>
      </c>
      <c r="G5018" t="s">
        <v>5</v>
      </c>
      <c r="H5018" s="4">
        <v>478</v>
      </c>
      <c r="I5018" s="4">
        <v>0</v>
      </c>
      <c r="J5018" s="4">
        <v>277</v>
      </c>
      <c r="K5018" s="4">
        <v>201</v>
      </c>
      <c r="L5018" s="2">
        <v>45291</v>
      </c>
      <c r="M5018" t="s">
        <v>6</v>
      </c>
    </row>
    <row r="5019" spans="1:13" ht="12.75" customHeight="1" x14ac:dyDescent="0.25">
      <c r="A5019" t="s">
        <v>7379</v>
      </c>
      <c r="B5019" t="s">
        <v>7380</v>
      </c>
      <c r="C5019" s="1">
        <v>27759</v>
      </c>
      <c r="D5019" s="2">
        <v>38169</v>
      </c>
      <c r="E5019" t="s">
        <v>4</v>
      </c>
      <c r="F5019" t="s">
        <v>5</v>
      </c>
      <c r="G5019" t="s">
        <v>5</v>
      </c>
      <c r="H5019" s="4">
        <v>-478</v>
      </c>
      <c r="I5019" s="4">
        <v>0</v>
      </c>
      <c r="J5019" s="4">
        <v>-478</v>
      </c>
      <c r="K5019" s="4">
        <v>0</v>
      </c>
      <c r="L5019" s="2">
        <v>45291</v>
      </c>
      <c r="M5019" t="s">
        <v>6</v>
      </c>
    </row>
    <row r="5020" spans="1:13" ht="12.75" customHeight="1" x14ac:dyDescent="0.25">
      <c r="A5020" t="s">
        <v>7381</v>
      </c>
      <c r="B5020" t="s">
        <v>7382</v>
      </c>
      <c r="C5020" s="1">
        <v>27759</v>
      </c>
      <c r="D5020" s="2">
        <v>27576</v>
      </c>
      <c r="E5020" t="s">
        <v>4</v>
      </c>
      <c r="F5020" t="s">
        <v>5</v>
      </c>
      <c r="G5020" t="s">
        <v>5</v>
      </c>
      <c r="H5020" s="4">
        <v>1134</v>
      </c>
      <c r="I5020" s="4">
        <v>0</v>
      </c>
      <c r="J5020" s="4">
        <v>681</v>
      </c>
      <c r="K5020" s="4">
        <v>453</v>
      </c>
      <c r="L5020" s="2">
        <v>45291</v>
      </c>
      <c r="M5020" t="s">
        <v>6</v>
      </c>
    </row>
    <row r="5021" spans="1:13" ht="12.75" customHeight="1" x14ac:dyDescent="0.25">
      <c r="A5021" t="s">
        <v>7383</v>
      </c>
      <c r="B5021" t="s">
        <v>7372</v>
      </c>
      <c r="C5021" s="1">
        <v>27759</v>
      </c>
      <c r="D5021" s="2">
        <v>27576</v>
      </c>
      <c r="E5021" t="s">
        <v>107</v>
      </c>
      <c r="F5021" t="s">
        <v>138</v>
      </c>
      <c r="G5021" t="s">
        <v>5</v>
      </c>
      <c r="H5021" s="4">
        <v>10902</v>
      </c>
      <c r="I5021" s="4">
        <v>0</v>
      </c>
      <c r="J5021" s="4">
        <v>10356.4</v>
      </c>
      <c r="K5021" s="4">
        <v>545.6</v>
      </c>
      <c r="L5021" s="2">
        <v>45291</v>
      </c>
      <c r="M5021" t="s">
        <v>6</v>
      </c>
    </row>
    <row r="5022" spans="1:13" ht="12.75" customHeight="1" x14ac:dyDescent="0.25">
      <c r="A5022" t="s">
        <v>7384</v>
      </c>
      <c r="B5022" t="s">
        <v>7372</v>
      </c>
      <c r="C5022" s="1">
        <v>28125</v>
      </c>
      <c r="D5022" s="2">
        <v>27942</v>
      </c>
      <c r="E5022" t="s">
        <v>107</v>
      </c>
      <c r="F5022" t="s">
        <v>138</v>
      </c>
      <c r="G5022" t="s">
        <v>5</v>
      </c>
      <c r="H5022" s="4">
        <v>18086.02</v>
      </c>
      <c r="I5022" s="4">
        <v>0</v>
      </c>
      <c r="J5022" s="4">
        <v>16819.98</v>
      </c>
      <c r="K5022" s="4">
        <v>1266.04</v>
      </c>
      <c r="L5022" s="2">
        <v>45291</v>
      </c>
      <c r="M5022" t="s">
        <v>6</v>
      </c>
    </row>
    <row r="5023" spans="1:13" ht="12.75" customHeight="1" x14ac:dyDescent="0.25">
      <c r="A5023" t="s">
        <v>7385</v>
      </c>
      <c r="B5023" t="s">
        <v>7372</v>
      </c>
      <c r="C5023" s="1">
        <v>28490</v>
      </c>
      <c r="D5023" s="2">
        <v>28307</v>
      </c>
      <c r="E5023" t="s">
        <v>107</v>
      </c>
      <c r="F5023" t="s">
        <v>138</v>
      </c>
      <c r="G5023" t="s">
        <v>5</v>
      </c>
      <c r="H5023" s="4">
        <v>18903.02</v>
      </c>
      <c r="I5023" s="4">
        <v>0</v>
      </c>
      <c r="J5023" s="4">
        <v>17202.009999999998</v>
      </c>
      <c r="K5023" s="4">
        <v>1701.01</v>
      </c>
      <c r="L5023" s="2">
        <v>45291</v>
      </c>
      <c r="M5023" t="s">
        <v>6</v>
      </c>
    </row>
    <row r="5024" spans="1:13" ht="12.75" customHeight="1" x14ac:dyDescent="0.25">
      <c r="A5024" t="s">
        <v>7386</v>
      </c>
      <c r="B5024" t="s">
        <v>7387</v>
      </c>
      <c r="C5024" s="1">
        <v>28490</v>
      </c>
      <c r="D5024" s="2">
        <v>28307</v>
      </c>
      <c r="E5024" t="s">
        <v>4</v>
      </c>
      <c r="F5024" t="s">
        <v>5</v>
      </c>
      <c r="G5024" t="s">
        <v>5</v>
      </c>
      <c r="H5024" s="4">
        <v>111</v>
      </c>
      <c r="I5024" s="4">
        <v>0</v>
      </c>
      <c r="J5024" s="4">
        <v>62</v>
      </c>
      <c r="K5024" s="4">
        <v>49</v>
      </c>
      <c r="L5024" s="2">
        <v>45291</v>
      </c>
      <c r="M5024" t="s">
        <v>6</v>
      </c>
    </row>
    <row r="5025" spans="1:13" ht="12.75" customHeight="1" x14ac:dyDescent="0.25">
      <c r="A5025" t="s">
        <v>7388</v>
      </c>
      <c r="B5025" t="s">
        <v>7372</v>
      </c>
      <c r="C5025" s="1">
        <v>28855</v>
      </c>
      <c r="D5025" s="2">
        <v>28672</v>
      </c>
      <c r="E5025" t="s">
        <v>107</v>
      </c>
      <c r="F5025" t="s">
        <v>138</v>
      </c>
      <c r="G5025" t="s">
        <v>5</v>
      </c>
      <c r="H5025" s="4">
        <v>34644.47</v>
      </c>
      <c r="I5025" s="4">
        <v>0</v>
      </c>
      <c r="J5025" s="4">
        <v>30833.54</v>
      </c>
      <c r="K5025" s="4">
        <v>3810.93</v>
      </c>
      <c r="L5025" s="2">
        <v>45291</v>
      </c>
      <c r="M5025" t="s">
        <v>6</v>
      </c>
    </row>
    <row r="5026" spans="1:13" ht="12.75" customHeight="1" x14ac:dyDescent="0.25">
      <c r="A5026" t="s">
        <v>7389</v>
      </c>
      <c r="B5026" t="s">
        <v>7372</v>
      </c>
      <c r="C5026" s="1">
        <v>29220</v>
      </c>
      <c r="D5026" s="2">
        <v>29037</v>
      </c>
      <c r="E5026" t="s">
        <v>107</v>
      </c>
      <c r="F5026" t="s">
        <v>138</v>
      </c>
      <c r="G5026" t="s">
        <v>5</v>
      </c>
      <c r="H5026" s="4">
        <v>36303.449999999997</v>
      </c>
      <c r="I5026" s="4">
        <v>0</v>
      </c>
      <c r="J5026" s="4">
        <v>31584.06</v>
      </c>
      <c r="K5026" s="4">
        <v>4719.3900000000003</v>
      </c>
      <c r="L5026" s="2">
        <v>45291</v>
      </c>
      <c r="M5026" t="s">
        <v>6</v>
      </c>
    </row>
    <row r="5027" spans="1:13" ht="12.75" customHeight="1" x14ac:dyDescent="0.25">
      <c r="A5027" t="s">
        <v>7390</v>
      </c>
      <c r="B5027" t="s">
        <v>7372</v>
      </c>
      <c r="C5027" s="1">
        <v>29586</v>
      </c>
      <c r="D5027" s="2">
        <v>29403</v>
      </c>
      <c r="E5027" t="s">
        <v>107</v>
      </c>
      <c r="F5027" t="s">
        <v>138</v>
      </c>
      <c r="G5027" t="s">
        <v>5</v>
      </c>
      <c r="H5027" s="4">
        <v>56413.51</v>
      </c>
      <c r="I5027" s="4">
        <v>0</v>
      </c>
      <c r="J5027" s="4">
        <v>47951.48</v>
      </c>
      <c r="K5027" s="4">
        <v>8462.0300000000007</v>
      </c>
      <c r="L5027" s="2">
        <v>45291</v>
      </c>
      <c r="M5027" t="s">
        <v>6</v>
      </c>
    </row>
    <row r="5028" spans="1:13" ht="12.75" customHeight="1" x14ac:dyDescent="0.25">
      <c r="A5028" t="s">
        <v>7391</v>
      </c>
      <c r="B5028" t="s">
        <v>7372</v>
      </c>
      <c r="C5028" s="1">
        <v>29951</v>
      </c>
      <c r="D5028" s="2">
        <v>29768</v>
      </c>
      <c r="E5028" t="s">
        <v>107</v>
      </c>
      <c r="F5028" t="s">
        <v>138</v>
      </c>
      <c r="G5028" t="s">
        <v>5</v>
      </c>
      <c r="H5028" s="4">
        <v>29457.49</v>
      </c>
      <c r="I5028" s="4">
        <v>0</v>
      </c>
      <c r="J5028" s="4">
        <v>24449.74</v>
      </c>
      <c r="K5028" s="4">
        <v>5007.75</v>
      </c>
      <c r="L5028" s="2">
        <v>45291</v>
      </c>
      <c r="M5028" t="s">
        <v>6</v>
      </c>
    </row>
    <row r="5029" spans="1:13" ht="12.75" customHeight="1" x14ac:dyDescent="0.25">
      <c r="A5029" t="s">
        <v>7392</v>
      </c>
      <c r="B5029" t="s">
        <v>7372</v>
      </c>
      <c r="C5029" s="1">
        <v>30316</v>
      </c>
      <c r="D5029" s="2">
        <v>30133</v>
      </c>
      <c r="E5029" t="s">
        <v>107</v>
      </c>
      <c r="F5029" t="s">
        <v>138</v>
      </c>
      <c r="G5029" t="s">
        <v>5</v>
      </c>
      <c r="H5029" s="4">
        <v>19210.75</v>
      </c>
      <c r="I5029" s="4">
        <v>0</v>
      </c>
      <c r="J5029" s="4">
        <v>15560.92</v>
      </c>
      <c r="K5029" s="4">
        <v>3649.83</v>
      </c>
      <c r="L5029" s="2">
        <v>45291</v>
      </c>
      <c r="M5029" t="s">
        <v>6</v>
      </c>
    </row>
    <row r="5030" spans="1:13" ht="12.75" customHeight="1" x14ac:dyDescent="0.25">
      <c r="A5030" t="s">
        <v>7393</v>
      </c>
      <c r="B5030" t="s">
        <v>7372</v>
      </c>
      <c r="C5030" s="1">
        <v>30681</v>
      </c>
      <c r="D5030" s="2">
        <v>30498</v>
      </c>
      <c r="E5030" t="s">
        <v>107</v>
      </c>
      <c r="F5030" t="s">
        <v>138</v>
      </c>
      <c r="G5030" t="s">
        <v>5</v>
      </c>
      <c r="H5030" s="4">
        <v>8980.16</v>
      </c>
      <c r="I5030" s="4">
        <v>0</v>
      </c>
      <c r="J5030" s="4">
        <v>7094.21</v>
      </c>
      <c r="K5030" s="4">
        <v>1885.95</v>
      </c>
      <c r="L5030" s="2">
        <v>45291</v>
      </c>
      <c r="M5030" t="s">
        <v>6</v>
      </c>
    </row>
    <row r="5031" spans="1:13" ht="12.75" customHeight="1" x14ac:dyDescent="0.25">
      <c r="A5031" t="s">
        <v>7394</v>
      </c>
      <c r="B5031" t="s">
        <v>7372</v>
      </c>
      <c r="C5031" s="1">
        <v>31047</v>
      </c>
      <c r="D5031" s="2">
        <v>30864</v>
      </c>
      <c r="E5031" t="s">
        <v>107</v>
      </c>
      <c r="F5031" t="s">
        <v>138</v>
      </c>
      <c r="G5031" t="s">
        <v>5</v>
      </c>
      <c r="H5031" s="4">
        <v>22664.28</v>
      </c>
      <c r="I5031" s="4">
        <v>0</v>
      </c>
      <c r="J5031" s="4">
        <v>17451.580000000002</v>
      </c>
      <c r="K5031" s="4">
        <v>5212.7</v>
      </c>
      <c r="L5031" s="2">
        <v>45291</v>
      </c>
      <c r="M5031" t="s">
        <v>6</v>
      </c>
    </row>
    <row r="5032" spans="1:13" ht="12.75" customHeight="1" x14ac:dyDescent="0.25">
      <c r="A5032" t="s">
        <v>7395</v>
      </c>
      <c r="B5032" t="s">
        <v>7372</v>
      </c>
      <c r="C5032" s="1">
        <v>31412</v>
      </c>
      <c r="D5032" s="2">
        <v>31229</v>
      </c>
      <c r="E5032" t="s">
        <v>107</v>
      </c>
      <c r="F5032" t="s">
        <v>138</v>
      </c>
      <c r="G5032" t="s">
        <v>5</v>
      </c>
      <c r="H5032" s="4">
        <v>7127.7</v>
      </c>
      <c r="I5032" s="4">
        <v>0</v>
      </c>
      <c r="J5032" s="4">
        <v>5345.64</v>
      </c>
      <c r="K5032" s="4">
        <v>1782.06</v>
      </c>
      <c r="L5032" s="2">
        <v>45291</v>
      </c>
      <c r="M5032" t="s">
        <v>6</v>
      </c>
    </row>
    <row r="5033" spans="1:13" ht="12.75" customHeight="1" x14ac:dyDescent="0.25">
      <c r="A5033" t="s">
        <v>7396</v>
      </c>
      <c r="B5033" t="s">
        <v>7372</v>
      </c>
      <c r="C5033" s="1">
        <v>31777</v>
      </c>
      <c r="D5033" s="2">
        <v>31594</v>
      </c>
      <c r="E5033" t="s">
        <v>107</v>
      </c>
      <c r="F5033" t="s">
        <v>138</v>
      </c>
      <c r="G5033" t="s">
        <v>5</v>
      </c>
      <c r="H5033" s="4">
        <v>25931.93</v>
      </c>
      <c r="I5033" s="4">
        <v>0</v>
      </c>
      <c r="J5033" s="4">
        <v>18930.36</v>
      </c>
      <c r="K5033" s="4">
        <v>7001.57</v>
      </c>
      <c r="L5033" s="2">
        <v>45291</v>
      </c>
      <c r="M5033" t="s">
        <v>6</v>
      </c>
    </row>
    <row r="5034" spans="1:13" ht="12.75" customHeight="1" x14ac:dyDescent="0.25">
      <c r="A5034" t="s">
        <v>7397</v>
      </c>
      <c r="B5034" t="s">
        <v>7372</v>
      </c>
      <c r="C5034" s="1">
        <v>32142</v>
      </c>
      <c r="D5034" s="2">
        <v>31959</v>
      </c>
      <c r="E5034" t="s">
        <v>107</v>
      </c>
      <c r="F5034" t="s">
        <v>138</v>
      </c>
      <c r="G5034" t="s">
        <v>5</v>
      </c>
      <c r="H5034" s="4">
        <v>16959.060000000001</v>
      </c>
      <c r="I5034" s="4">
        <v>0</v>
      </c>
      <c r="J5034" s="4">
        <v>12040.9</v>
      </c>
      <c r="K5034" s="4">
        <v>4918.16</v>
      </c>
      <c r="L5034" s="2">
        <v>45291</v>
      </c>
      <c r="M5034" t="s">
        <v>6</v>
      </c>
    </row>
    <row r="5035" spans="1:13" ht="12.75" customHeight="1" x14ac:dyDescent="0.25">
      <c r="A5035" t="s">
        <v>7398</v>
      </c>
      <c r="B5035" t="s">
        <v>7372</v>
      </c>
      <c r="C5035" s="1">
        <v>32508</v>
      </c>
      <c r="D5035" s="2">
        <v>32325</v>
      </c>
      <c r="E5035" t="s">
        <v>107</v>
      </c>
      <c r="F5035" t="s">
        <v>138</v>
      </c>
      <c r="G5035" t="s">
        <v>5</v>
      </c>
      <c r="H5035" s="4">
        <v>46772</v>
      </c>
      <c r="I5035" s="4">
        <v>0</v>
      </c>
      <c r="J5035" s="4">
        <v>32272.68</v>
      </c>
      <c r="K5035" s="4">
        <v>14499.32</v>
      </c>
      <c r="L5035" s="2">
        <v>45291</v>
      </c>
      <c r="M5035" t="s">
        <v>6</v>
      </c>
    </row>
    <row r="5036" spans="1:13" ht="12.75" customHeight="1" x14ac:dyDescent="0.25">
      <c r="A5036" t="s">
        <v>7399</v>
      </c>
      <c r="B5036" t="s">
        <v>7372</v>
      </c>
      <c r="C5036" s="1">
        <v>32873</v>
      </c>
      <c r="D5036" s="2">
        <v>32690</v>
      </c>
      <c r="E5036" t="s">
        <v>107</v>
      </c>
      <c r="F5036" t="s">
        <v>138</v>
      </c>
      <c r="G5036" t="s">
        <v>5</v>
      </c>
      <c r="H5036" s="4">
        <v>15876.69</v>
      </c>
      <c r="I5036" s="4">
        <v>0</v>
      </c>
      <c r="J5036" s="4">
        <v>10637.02</v>
      </c>
      <c r="K5036" s="4">
        <v>5239.67</v>
      </c>
      <c r="L5036" s="2">
        <v>45291</v>
      </c>
      <c r="M5036" t="s">
        <v>6</v>
      </c>
    </row>
    <row r="5037" spans="1:13" ht="12.75" customHeight="1" x14ac:dyDescent="0.25">
      <c r="A5037" t="s">
        <v>7400</v>
      </c>
      <c r="B5037" t="s">
        <v>7372</v>
      </c>
      <c r="C5037" s="1">
        <v>33238</v>
      </c>
      <c r="D5037" s="2">
        <v>33055</v>
      </c>
      <c r="E5037" t="s">
        <v>107</v>
      </c>
      <c r="F5037" t="s">
        <v>138</v>
      </c>
      <c r="G5037" t="s">
        <v>5</v>
      </c>
      <c r="H5037" s="4">
        <v>48480.56</v>
      </c>
      <c r="I5037" s="4">
        <v>0</v>
      </c>
      <c r="J5037" s="4">
        <v>31512.33</v>
      </c>
      <c r="K5037" s="4">
        <v>16968.23</v>
      </c>
      <c r="L5037" s="2">
        <v>45291</v>
      </c>
      <c r="M5037" t="s">
        <v>6</v>
      </c>
    </row>
    <row r="5038" spans="1:13" ht="12.75" customHeight="1" x14ac:dyDescent="0.25">
      <c r="A5038" t="s">
        <v>7401</v>
      </c>
      <c r="B5038" t="s">
        <v>5912</v>
      </c>
      <c r="C5038" s="1">
        <v>33419</v>
      </c>
      <c r="D5038" s="2">
        <v>33419</v>
      </c>
      <c r="E5038" t="s">
        <v>107</v>
      </c>
      <c r="F5038" t="s">
        <v>138</v>
      </c>
      <c r="G5038" t="s">
        <v>5</v>
      </c>
      <c r="H5038" s="4">
        <v>45617</v>
      </c>
      <c r="I5038" s="4">
        <v>0</v>
      </c>
      <c r="J5038" s="4">
        <v>29194.83</v>
      </c>
      <c r="K5038" s="4">
        <v>16422.169999999998</v>
      </c>
      <c r="L5038" s="2">
        <v>45291</v>
      </c>
      <c r="M5038" t="s">
        <v>6</v>
      </c>
    </row>
    <row r="5039" spans="1:13" ht="12.75" customHeight="1" x14ac:dyDescent="0.25">
      <c r="A5039" t="s">
        <v>7402</v>
      </c>
      <c r="B5039" t="s">
        <v>5947</v>
      </c>
      <c r="C5039" s="1">
        <v>33419</v>
      </c>
      <c r="D5039" s="2">
        <v>33419</v>
      </c>
      <c r="E5039" t="s">
        <v>107</v>
      </c>
      <c r="F5039" t="s">
        <v>138</v>
      </c>
      <c r="G5039" t="s">
        <v>5</v>
      </c>
      <c r="H5039" s="4">
        <v>100</v>
      </c>
      <c r="I5039" s="4">
        <v>0</v>
      </c>
      <c r="J5039" s="4">
        <v>64.010000000000005</v>
      </c>
      <c r="K5039" s="4">
        <v>35.99</v>
      </c>
      <c r="L5039" s="2">
        <v>45291</v>
      </c>
      <c r="M5039" t="s">
        <v>6</v>
      </c>
    </row>
    <row r="5040" spans="1:13" ht="12.75" customHeight="1" x14ac:dyDescent="0.25">
      <c r="A5040" t="s">
        <v>7403</v>
      </c>
      <c r="B5040" t="s">
        <v>5954</v>
      </c>
      <c r="C5040" s="1">
        <v>33419</v>
      </c>
      <c r="D5040" s="2">
        <v>33419</v>
      </c>
      <c r="E5040" t="s">
        <v>107</v>
      </c>
      <c r="F5040" t="s">
        <v>138</v>
      </c>
      <c r="G5040" t="s">
        <v>5</v>
      </c>
      <c r="H5040" s="4">
        <v>3457</v>
      </c>
      <c r="I5040" s="4">
        <v>0</v>
      </c>
      <c r="J5040" s="4">
        <v>2212.2199999999998</v>
      </c>
      <c r="K5040" s="4">
        <v>1244.78</v>
      </c>
      <c r="L5040" s="2">
        <v>45291</v>
      </c>
      <c r="M5040" t="s">
        <v>6</v>
      </c>
    </row>
    <row r="5041" spans="1:13" ht="12.75" customHeight="1" x14ac:dyDescent="0.25">
      <c r="A5041" t="s">
        <v>7404</v>
      </c>
      <c r="B5041" t="s">
        <v>7405</v>
      </c>
      <c r="C5041" s="1">
        <v>33419</v>
      </c>
      <c r="D5041" s="2">
        <v>33419</v>
      </c>
      <c r="E5041" t="s">
        <v>107</v>
      </c>
      <c r="F5041" t="s">
        <v>138</v>
      </c>
      <c r="G5041" t="s">
        <v>5</v>
      </c>
      <c r="H5041" s="4">
        <v>1150</v>
      </c>
      <c r="I5041" s="4">
        <v>0</v>
      </c>
      <c r="J5041" s="4">
        <v>736.01</v>
      </c>
      <c r="K5041" s="4">
        <v>413.99</v>
      </c>
      <c r="L5041" s="2">
        <v>45291</v>
      </c>
      <c r="M5041" t="s">
        <v>6</v>
      </c>
    </row>
    <row r="5042" spans="1:13" ht="12.75" customHeight="1" x14ac:dyDescent="0.25">
      <c r="A5042" t="s">
        <v>7406</v>
      </c>
      <c r="B5042" t="s">
        <v>7407</v>
      </c>
      <c r="C5042" s="1">
        <v>33419</v>
      </c>
      <c r="D5042" s="2">
        <v>33419</v>
      </c>
      <c r="E5042" t="s">
        <v>107</v>
      </c>
      <c r="F5042" t="s">
        <v>138</v>
      </c>
      <c r="G5042" t="s">
        <v>5</v>
      </c>
      <c r="H5042" s="4">
        <v>1136</v>
      </c>
      <c r="I5042" s="4">
        <v>0</v>
      </c>
      <c r="J5042" s="4">
        <v>726.56</v>
      </c>
      <c r="K5042" s="4">
        <v>409.44</v>
      </c>
      <c r="L5042" s="2">
        <v>45291</v>
      </c>
      <c r="M5042" t="s">
        <v>6</v>
      </c>
    </row>
    <row r="5043" spans="1:13" ht="12.75" customHeight="1" x14ac:dyDescent="0.25">
      <c r="A5043" t="s">
        <v>7408</v>
      </c>
      <c r="B5043" t="s">
        <v>7409</v>
      </c>
      <c r="C5043" s="1">
        <v>33419</v>
      </c>
      <c r="D5043" s="2">
        <v>33419</v>
      </c>
      <c r="E5043" t="s">
        <v>107</v>
      </c>
      <c r="F5043" t="s">
        <v>138</v>
      </c>
      <c r="G5043" t="s">
        <v>5</v>
      </c>
      <c r="H5043" s="4">
        <v>273</v>
      </c>
      <c r="I5043" s="4">
        <v>0</v>
      </c>
      <c r="J5043" s="4">
        <v>174.59</v>
      </c>
      <c r="K5043" s="4">
        <v>98.41</v>
      </c>
      <c r="L5043" s="2">
        <v>45291</v>
      </c>
      <c r="M5043" t="s">
        <v>6</v>
      </c>
    </row>
    <row r="5044" spans="1:13" ht="12.75" customHeight="1" x14ac:dyDescent="0.25">
      <c r="A5044" t="s">
        <v>7410</v>
      </c>
      <c r="B5044" t="s">
        <v>7411</v>
      </c>
      <c r="C5044" s="1">
        <v>33419</v>
      </c>
      <c r="D5044" s="2">
        <v>33419</v>
      </c>
      <c r="E5044" t="s">
        <v>107</v>
      </c>
      <c r="F5044" t="s">
        <v>138</v>
      </c>
      <c r="G5044" t="s">
        <v>5</v>
      </c>
      <c r="H5044" s="4">
        <v>5111</v>
      </c>
      <c r="I5044" s="4">
        <v>0</v>
      </c>
      <c r="J5044" s="4">
        <v>3271.07</v>
      </c>
      <c r="K5044" s="4">
        <v>1839.93</v>
      </c>
      <c r="L5044" s="2">
        <v>45291</v>
      </c>
      <c r="M5044" t="s">
        <v>6</v>
      </c>
    </row>
    <row r="5045" spans="1:13" ht="12.75" customHeight="1" x14ac:dyDescent="0.25">
      <c r="A5045" t="s">
        <v>7412</v>
      </c>
      <c r="B5045" t="s">
        <v>7413</v>
      </c>
      <c r="C5045" s="1">
        <v>33603</v>
      </c>
      <c r="D5045" s="2">
        <v>33603</v>
      </c>
      <c r="E5045" t="s">
        <v>107</v>
      </c>
      <c r="F5045" t="s">
        <v>138</v>
      </c>
      <c r="G5045" t="s">
        <v>5</v>
      </c>
      <c r="H5045" s="4">
        <v>-29735</v>
      </c>
      <c r="I5045" s="4">
        <v>0</v>
      </c>
      <c r="J5045" s="4">
        <v>-18386.150000000001</v>
      </c>
      <c r="K5045" s="4">
        <v>-11348.85</v>
      </c>
      <c r="L5045" s="2">
        <v>45291</v>
      </c>
      <c r="M5045" t="s">
        <v>6</v>
      </c>
    </row>
    <row r="5046" spans="1:13" ht="12.75" customHeight="1" x14ac:dyDescent="0.25">
      <c r="A5046" t="s">
        <v>7414</v>
      </c>
      <c r="B5046" t="s">
        <v>7415</v>
      </c>
      <c r="C5046" s="1">
        <v>33603</v>
      </c>
      <c r="D5046" s="2">
        <v>33603</v>
      </c>
      <c r="E5046" t="s">
        <v>107</v>
      </c>
      <c r="F5046" t="s">
        <v>138</v>
      </c>
      <c r="G5046" t="s">
        <v>5</v>
      </c>
      <c r="H5046" s="4">
        <v>-4842</v>
      </c>
      <c r="I5046" s="4">
        <v>0</v>
      </c>
      <c r="J5046" s="4">
        <v>-2993.97</v>
      </c>
      <c r="K5046" s="4">
        <v>-1848.03</v>
      </c>
      <c r="L5046" s="2">
        <v>45291</v>
      </c>
      <c r="M5046" t="s">
        <v>6</v>
      </c>
    </row>
    <row r="5047" spans="1:13" ht="12.75" customHeight="1" x14ac:dyDescent="0.25">
      <c r="A5047" t="s">
        <v>7416</v>
      </c>
      <c r="B5047" t="s">
        <v>5912</v>
      </c>
      <c r="C5047" s="1">
        <v>33785</v>
      </c>
      <c r="D5047" s="2">
        <v>33785</v>
      </c>
      <c r="E5047" t="s">
        <v>107</v>
      </c>
      <c r="F5047" t="s">
        <v>138</v>
      </c>
      <c r="G5047" t="s">
        <v>5</v>
      </c>
      <c r="H5047" s="4">
        <v>31817</v>
      </c>
      <c r="I5047" s="4">
        <v>0</v>
      </c>
      <c r="J5047" s="4">
        <v>19726.830000000002</v>
      </c>
      <c r="K5047" s="4">
        <v>12090.17</v>
      </c>
      <c r="L5047" s="2">
        <v>45291</v>
      </c>
      <c r="M5047" t="s">
        <v>6</v>
      </c>
    </row>
    <row r="5048" spans="1:13" ht="12.75" customHeight="1" x14ac:dyDescent="0.25">
      <c r="A5048" t="s">
        <v>7417</v>
      </c>
      <c r="B5048" t="s">
        <v>5915</v>
      </c>
      <c r="C5048" s="1">
        <v>33785</v>
      </c>
      <c r="D5048" s="2">
        <v>33785</v>
      </c>
      <c r="E5048" t="s">
        <v>107</v>
      </c>
      <c r="F5048" t="s">
        <v>138</v>
      </c>
      <c r="G5048" t="s">
        <v>5</v>
      </c>
      <c r="H5048" s="4">
        <v>1731</v>
      </c>
      <c r="I5048" s="4">
        <v>0</v>
      </c>
      <c r="J5048" s="4">
        <v>1073.27</v>
      </c>
      <c r="K5048" s="4">
        <v>657.73</v>
      </c>
      <c r="L5048" s="2">
        <v>45291</v>
      </c>
      <c r="M5048" t="s">
        <v>6</v>
      </c>
    </row>
    <row r="5049" spans="1:13" ht="12.75" customHeight="1" x14ac:dyDescent="0.25">
      <c r="A5049" t="s">
        <v>7418</v>
      </c>
      <c r="B5049" t="s">
        <v>6584</v>
      </c>
      <c r="C5049" s="1">
        <v>33785</v>
      </c>
      <c r="D5049" s="2">
        <v>33785</v>
      </c>
      <c r="E5049" t="s">
        <v>107</v>
      </c>
      <c r="F5049" t="s">
        <v>138</v>
      </c>
      <c r="G5049" t="s">
        <v>5</v>
      </c>
      <c r="H5049" s="4">
        <v>838</v>
      </c>
      <c r="I5049" s="4">
        <v>0</v>
      </c>
      <c r="J5049" s="4">
        <v>519.49</v>
      </c>
      <c r="K5049" s="4">
        <v>318.51</v>
      </c>
      <c r="L5049" s="2">
        <v>45291</v>
      </c>
      <c r="M5049" t="s">
        <v>6</v>
      </c>
    </row>
    <row r="5050" spans="1:13" ht="12.75" customHeight="1" x14ac:dyDescent="0.25">
      <c r="A5050" t="s">
        <v>7419</v>
      </c>
      <c r="B5050" t="s">
        <v>5954</v>
      </c>
      <c r="C5050" s="1">
        <v>33785</v>
      </c>
      <c r="D5050" s="2">
        <v>33785</v>
      </c>
      <c r="E5050" t="s">
        <v>107</v>
      </c>
      <c r="F5050" t="s">
        <v>138</v>
      </c>
      <c r="G5050" t="s">
        <v>5</v>
      </c>
      <c r="H5050" s="4">
        <v>676</v>
      </c>
      <c r="I5050" s="4">
        <v>0</v>
      </c>
      <c r="J5050" s="4">
        <v>418.97</v>
      </c>
      <c r="K5050" s="4">
        <v>257.02999999999997</v>
      </c>
      <c r="L5050" s="2">
        <v>45291</v>
      </c>
      <c r="M5050" t="s">
        <v>6</v>
      </c>
    </row>
    <row r="5051" spans="1:13" ht="12.75" customHeight="1" x14ac:dyDescent="0.25">
      <c r="A5051" t="s">
        <v>7420</v>
      </c>
      <c r="B5051" t="s">
        <v>7421</v>
      </c>
      <c r="C5051" s="1">
        <v>33785</v>
      </c>
      <c r="D5051" s="2">
        <v>33785</v>
      </c>
      <c r="E5051" t="s">
        <v>107</v>
      </c>
      <c r="F5051" t="s">
        <v>138</v>
      </c>
      <c r="G5051" t="s">
        <v>5</v>
      </c>
      <c r="H5051" s="4">
        <v>379</v>
      </c>
      <c r="I5051" s="4">
        <v>0</v>
      </c>
      <c r="J5051" s="4">
        <v>234.34</v>
      </c>
      <c r="K5051" s="4">
        <v>144.66</v>
      </c>
      <c r="L5051" s="2">
        <v>45291</v>
      </c>
      <c r="M5051" t="s">
        <v>6</v>
      </c>
    </row>
    <row r="5052" spans="1:13" ht="12.75" customHeight="1" x14ac:dyDescent="0.25">
      <c r="A5052" t="s">
        <v>7422</v>
      </c>
      <c r="B5052" t="s">
        <v>7407</v>
      </c>
      <c r="C5052" s="1">
        <v>33785</v>
      </c>
      <c r="D5052" s="2">
        <v>33785</v>
      </c>
      <c r="E5052" t="s">
        <v>107</v>
      </c>
      <c r="F5052" t="s">
        <v>138</v>
      </c>
      <c r="G5052" t="s">
        <v>5</v>
      </c>
      <c r="H5052" s="4">
        <v>1315</v>
      </c>
      <c r="I5052" s="4">
        <v>0</v>
      </c>
      <c r="J5052" s="4">
        <v>814.9</v>
      </c>
      <c r="K5052" s="4">
        <v>500.1</v>
      </c>
      <c r="L5052" s="2">
        <v>45291</v>
      </c>
      <c r="M5052" t="s">
        <v>6</v>
      </c>
    </row>
    <row r="5053" spans="1:13" ht="12.75" customHeight="1" x14ac:dyDescent="0.25">
      <c r="A5053" t="s">
        <v>7423</v>
      </c>
      <c r="B5053" t="s">
        <v>7424</v>
      </c>
      <c r="C5053" s="1">
        <v>33785</v>
      </c>
      <c r="D5053" s="2">
        <v>33785</v>
      </c>
      <c r="E5053" t="s">
        <v>107</v>
      </c>
      <c r="F5053" t="s">
        <v>138</v>
      </c>
      <c r="G5053" t="s">
        <v>5</v>
      </c>
      <c r="H5053" s="4">
        <v>8699</v>
      </c>
      <c r="I5053" s="4">
        <v>0</v>
      </c>
      <c r="J5053" s="4">
        <v>5392.55</v>
      </c>
      <c r="K5053" s="4">
        <v>3306.45</v>
      </c>
      <c r="L5053" s="2">
        <v>45291</v>
      </c>
      <c r="M5053" t="s">
        <v>6</v>
      </c>
    </row>
    <row r="5054" spans="1:13" ht="12.75" customHeight="1" x14ac:dyDescent="0.25">
      <c r="A5054" t="s">
        <v>7425</v>
      </c>
      <c r="B5054" t="s">
        <v>7426</v>
      </c>
      <c r="C5054" s="1">
        <v>33785</v>
      </c>
      <c r="D5054" s="2">
        <v>33785</v>
      </c>
      <c r="E5054" t="s">
        <v>107</v>
      </c>
      <c r="F5054" t="s">
        <v>138</v>
      </c>
      <c r="G5054" t="s">
        <v>5</v>
      </c>
      <c r="H5054" s="4">
        <v>10100</v>
      </c>
      <c r="I5054" s="4">
        <v>0</v>
      </c>
      <c r="J5054" s="4">
        <v>6262</v>
      </c>
      <c r="K5054" s="4">
        <v>3838</v>
      </c>
      <c r="L5054" s="2">
        <v>45291</v>
      </c>
      <c r="M5054" t="s">
        <v>6</v>
      </c>
    </row>
    <row r="5055" spans="1:13" ht="12.75" customHeight="1" x14ac:dyDescent="0.25">
      <c r="A5055" t="s">
        <v>7427</v>
      </c>
      <c r="B5055" t="s">
        <v>5912</v>
      </c>
      <c r="C5055" s="1">
        <v>34150</v>
      </c>
      <c r="D5055" s="2">
        <v>34150</v>
      </c>
      <c r="E5055" t="s">
        <v>107</v>
      </c>
      <c r="F5055" t="s">
        <v>138</v>
      </c>
      <c r="G5055" t="s">
        <v>5</v>
      </c>
      <c r="H5055" s="4">
        <v>27767</v>
      </c>
      <c r="I5055" s="4">
        <v>0</v>
      </c>
      <c r="J5055" s="4">
        <v>16659.830000000002</v>
      </c>
      <c r="K5055" s="4">
        <v>11107.17</v>
      </c>
      <c r="L5055" s="2">
        <v>45291</v>
      </c>
      <c r="M5055" t="s">
        <v>6</v>
      </c>
    </row>
    <row r="5056" spans="1:13" ht="12.75" customHeight="1" x14ac:dyDescent="0.25">
      <c r="A5056" t="s">
        <v>7428</v>
      </c>
      <c r="B5056" t="s">
        <v>5947</v>
      </c>
      <c r="C5056" s="1">
        <v>34150</v>
      </c>
      <c r="D5056" s="2">
        <v>34150</v>
      </c>
      <c r="E5056" t="s">
        <v>107</v>
      </c>
      <c r="F5056" t="s">
        <v>138</v>
      </c>
      <c r="G5056" t="s">
        <v>5</v>
      </c>
      <c r="H5056" s="4">
        <v>89</v>
      </c>
      <c r="I5056" s="4">
        <v>0</v>
      </c>
      <c r="J5056" s="4">
        <v>52.95</v>
      </c>
      <c r="K5056" s="4">
        <v>36.049999999999997</v>
      </c>
      <c r="L5056" s="2">
        <v>45291</v>
      </c>
      <c r="M5056" t="s">
        <v>6</v>
      </c>
    </row>
    <row r="5057" spans="1:13" ht="12.75" customHeight="1" x14ac:dyDescent="0.25">
      <c r="A5057" t="s">
        <v>7429</v>
      </c>
      <c r="B5057" t="s">
        <v>5947</v>
      </c>
      <c r="C5057" s="1">
        <v>34515</v>
      </c>
      <c r="D5057" s="2">
        <v>34515</v>
      </c>
      <c r="E5057" t="s">
        <v>107</v>
      </c>
      <c r="F5057" t="s">
        <v>138</v>
      </c>
      <c r="G5057" t="s">
        <v>5</v>
      </c>
      <c r="H5057" s="4">
        <v>1330</v>
      </c>
      <c r="I5057" s="4">
        <v>0</v>
      </c>
      <c r="J5057" s="4">
        <v>771.81</v>
      </c>
      <c r="K5057" s="4">
        <v>558.19000000000005</v>
      </c>
      <c r="L5057" s="2">
        <v>45291</v>
      </c>
      <c r="M5057" t="s">
        <v>6</v>
      </c>
    </row>
    <row r="5058" spans="1:13" ht="12.75" customHeight="1" x14ac:dyDescent="0.25">
      <c r="A5058" t="s">
        <v>7430</v>
      </c>
      <c r="B5058" t="s">
        <v>6584</v>
      </c>
      <c r="C5058" s="1">
        <v>34515</v>
      </c>
      <c r="D5058" s="2">
        <v>34515</v>
      </c>
      <c r="E5058" t="s">
        <v>107</v>
      </c>
      <c r="F5058" t="s">
        <v>138</v>
      </c>
      <c r="G5058" t="s">
        <v>5</v>
      </c>
      <c r="H5058" s="4">
        <v>738</v>
      </c>
      <c r="I5058" s="4">
        <v>0</v>
      </c>
      <c r="J5058" s="4">
        <v>428.48</v>
      </c>
      <c r="K5058" s="4">
        <v>309.52</v>
      </c>
      <c r="L5058" s="2">
        <v>45291</v>
      </c>
      <c r="M5058" t="s">
        <v>6</v>
      </c>
    </row>
    <row r="5059" spans="1:13" ht="12.75" customHeight="1" x14ac:dyDescent="0.25">
      <c r="A5059" t="s">
        <v>7431</v>
      </c>
      <c r="B5059" t="s">
        <v>5954</v>
      </c>
      <c r="C5059" s="1">
        <v>34515</v>
      </c>
      <c r="D5059" s="2">
        <v>34515</v>
      </c>
      <c r="E5059" t="s">
        <v>107</v>
      </c>
      <c r="F5059" t="s">
        <v>138</v>
      </c>
      <c r="G5059" t="s">
        <v>5</v>
      </c>
      <c r="H5059" s="4">
        <v>953</v>
      </c>
      <c r="I5059" s="4">
        <v>0</v>
      </c>
      <c r="J5059" s="4">
        <v>552.39</v>
      </c>
      <c r="K5059" s="4">
        <v>400.61</v>
      </c>
      <c r="L5059" s="2">
        <v>45291</v>
      </c>
      <c r="M5059" t="s">
        <v>6</v>
      </c>
    </row>
    <row r="5060" spans="1:13" ht="12.75" customHeight="1" x14ac:dyDescent="0.25">
      <c r="A5060" t="s">
        <v>7432</v>
      </c>
      <c r="B5060" t="s">
        <v>7433</v>
      </c>
      <c r="C5060" s="1">
        <v>34515</v>
      </c>
      <c r="D5060" s="2">
        <v>34515</v>
      </c>
      <c r="E5060" t="s">
        <v>107</v>
      </c>
      <c r="F5060" t="s">
        <v>138</v>
      </c>
      <c r="G5060" t="s">
        <v>5</v>
      </c>
      <c r="H5060" s="4">
        <v>194</v>
      </c>
      <c r="I5060" s="4">
        <v>0</v>
      </c>
      <c r="J5060" s="4">
        <v>112.24</v>
      </c>
      <c r="K5060" s="4">
        <v>81.760000000000005</v>
      </c>
      <c r="L5060" s="2">
        <v>45291</v>
      </c>
      <c r="M5060" t="s">
        <v>6</v>
      </c>
    </row>
    <row r="5061" spans="1:13" ht="12.75" customHeight="1" x14ac:dyDescent="0.25">
      <c r="A5061" t="s">
        <v>7434</v>
      </c>
      <c r="B5061" t="s">
        <v>7435</v>
      </c>
      <c r="C5061" s="1">
        <v>34515</v>
      </c>
      <c r="D5061" s="2">
        <v>34515</v>
      </c>
      <c r="E5061" t="s">
        <v>107</v>
      </c>
      <c r="F5061" t="s">
        <v>138</v>
      </c>
      <c r="G5061" t="s">
        <v>5</v>
      </c>
      <c r="H5061" s="4">
        <v>611</v>
      </c>
      <c r="I5061" s="4">
        <v>0</v>
      </c>
      <c r="J5061" s="4">
        <v>354.07</v>
      </c>
      <c r="K5061" s="4">
        <v>256.93</v>
      </c>
      <c r="L5061" s="2">
        <v>45291</v>
      </c>
      <c r="M5061" t="s">
        <v>6</v>
      </c>
    </row>
    <row r="5062" spans="1:13" ht="12.75" customHeight="1" x14ac:dyDescent="0.25">
      <c r="A5062" t="s">
        <v>7436</v>
      </c>
      <c r="B5062" t="s">
        <v>7372</v>
      </c>
      <c r="C5062" s="1">
        <v>34699</v>
      </c>
      <c r="D5062" s="2">
        <v>34699</v>
      </c>
      <c r="E5062" t="s">
        <v>107</v>
      </c>
      <c r="F5062" t="s">
        <v>138</v>
      </c>
      <c r="G5062" t="s">
        <v>5</v>
      </c>
      <c r="H5062" s="4">
        <v>21089</v>
      </c>
      <c r="I5062" s="4">
        <v>0</v>
      </c>
      <c r="J5062" s="4">
        <v>11774.7</v>
      </c>
      <c r="K5062" s="4">
        <v>9314.2999999999993</v>
      </c>
      <c r="L5062" s="2">
        <v>45291</v>
      </c>
      <c r="M5062" t="s">
        <v>6</v>
      </c>
    </row>
    <row r="5063" spans="1:13" ht="12.75" customHeight="1" x14ac:dyDescent="0.25">
      <c r="A5063" t="s">
        <v>7437</v>
      </c>
      <c r="B5063" t="s">
        <v>7438</v>
      </c>
      <c r="C5063" s="1">
        <v>34699</v>
      </c>
      <c r="D5063" s="2">
        <v>34699</v>
      </c>
      <c r="E5063" t="s">
        <v>107</v>
      </c>
      <c r="F5063" t="s">
        <v>138</v>
      </c>
      <c r="G5063" t="s">
        <v>5</v>
      </c>
      <c r="H5063" s="4">
        <v>-38942</v>
      </c>
      <c r="I5063" s="4">
        <v>0</v>
      </c>
      <c r="J5063" s="4">
        <v>-21742.62</v>
      </c>
      <c r="K5063" s="4">
        <v>-17199.38</v>
      </c>
      <c r="L5063" s="2">
        <v>45291</v>
      </c>
      <c r="M5063" t="s">
        <v>6</v>
      </c>
    </row>
    <row r="5064" spans="1:13" ht="12.75" customHeight="1" x14ac:dyDescent="0.25">
      <c r="A5064" t="s">
        <v>7439</v>
      </c>
      <c r="B5064" t="s">
        <v>5912</v>
      </c>
      <c r="C5064" s="1">
        <v>34880</v>
      </c>
      <c r="D5064" s="2">
        <v>34880</v>
      </c>
      <c r="E5064" t="s">
        <v>107</v>
      </c>
      <c r="F5064" t="s">
        <v>138</v>
      </c>
      <c r="G5064" t="s">
        <v>5</v>
      </c>
      <c r="H5064" s="4">
        <v>13853</v>
      </c>
      <c r="I5064" s="4">
        <v>0</v>
      </c>
      <c r="J5064" s="4">
        <v>7757.39</v>
      </c>
      <c r="K5064" s="4">
        <v>6095.61</v>
      </c>
      <c r="L5064" s="2">
        <v>45291</v>
      </c>
      <c r="M5064" t="s">
        <v>6</v>
      </c>
    </row>
    <row r="5065" spans="1:13" ht="12.75" customHeight="1" x14ac:dyDescent="0.25">
      <c r="A5065" t="s">
        <v>7440</v>
      </c>
      <c r="B5065" t="s">
        <v>5947</v>
      </c>
      <c r="C5065" s="1">
        <v>34880</v>
      </c>
      <c r="D5065" s="2">
        <v>34880</v>
      </c>
      <c r="E5065" t="s">
        <v>107</v>
      </c>
      <c r="F5065" t="s">
        <v>138</v>
      </c>
      <c r="G5065" t="s">
        <v>5</v>
      </c>
      <c r="H5065" s="4">
        <v>1814</v>
      </c>
      <c r="I5065" s="4">
        <v>0</v>
      </c>
      <c r="J5065" s="4">
        <v>1015.44</v>
      </c>
      <c r="K5065" s="4">
        <v>798.56</v>
      </c>
      <c r="L5065" s="2">
        <v>45291</v>
      </c>
      <c r="M5065" t="s">
        <v>6</v>
      </c>
    </row>
    <row r="5066" spans="1:13" ht="12.75" customHeight="1" x14ac:dyDescent="0.25">
      <c r="A5066" t="s">
        <v>7441</v>
      </c>
      <c r="B5066" t="s">
        <v>6584</v>
      </c>
      <c r="C5066" s="1">
        <v>34880</v>
      </c>
      <c r="D5066" s="2">
        <v>34880</v>
      </c>
      <c r="E5066" t="s">
        <v>107</v>
      </c>
      <c r="F5066" t="s">
        <v>138</v>
      </c>
      <c r="G5066" t="s">
        <v>5</v>
      </c>
      <c r="H5066" s="4">
        <v>656</v>
      </c>
      <c r="I5066" s="4">
        <v>0</v>
      </c>
      <c r="J5066" s="4">
        <v>367.76</v>
      </c>
      <c r="K5066" s="4">
        <v>288.24</v>
      </c>
      <c r="L5066" s="2">
        <v>45291</v>
      </c>
      <c r="M5066" t="s">
        <v>6</v>
      </c>
    </row>
    <row r="5067" spans="1:13" ht="12.75" customHeight="1" x14ac:dyDescent="0.25">
      <c r="A5067" t="s">
        <v>7442</v>
      </c>
      <c r="B5067" t="s">
        <v>7443</v>
      </c>
      <c r="C5067" s="1">
        <v>34880</v>
      </c>
      <c r="D5067" s="2">
        <v>34880</v>
      </c>
      <c r="E5067" t="s">
        <v>107</v>
      </c>
      <c r="F5067" t="s">
        <v>138</v>
      </c>
      <c r="G5067" t="s">
        <v>5</v>
      </c>
      <c r="H5067" s="4">
        <v>521</v>
      </c>
      <c r="I5067" s="4">
        <v>0</v>
      </c>
      <c r="J5067" s="4">
        <v>291.67</v>
      </c>
      <c r="K5067" s="4">
        <v>229.33</v>
      </c>
      <c r="L5067" s="2">
        <v>45291</v>
      </c>
      <c r="M5067" t="s">
        <v>6</v>
      </c>
    </row>
    <row r="5068" spans="1:13" ht="12.75" customHeight="1" x14ac:dyDescent="0.25">
      <c r="A5068" t="s">
        <v>7444</v>
      </c>
      <c r="B5068" t="s">
        <v>7445</v>
      </c>
      <c r="C5068" s="1">
        <v>34880</v>
      </c>
      <c r="D5068" s="2">
        <v>34880</v>
      </c>
      <c r="E5068" t="s">
        <v>107</v>
      </c>
      <c r="F5068" t="s">
        <v>138</v>
      </c>
      <c r="G5068" t="s">
        <v>5</v>
      </c>
      <c r="H5068" s="4">
        <v>466</v>
      </c>
      <c r="I5068" s="4">
        <v>0</v>
      </c>
      <c r="J5068" s="4">
        <v>260.37</v>
      </c>
      <c r="K5068" s="4">
        <v>205.63</v>
      </c>
      <c r="L5068" s="2">
        <v>45291</v>
      </c>
      <c r="M5068" t="s">
        <v>6</v>
      </c>
    </row>
    <row r="5069" spans="1:13" ht="12.75" customHeight="1" x14ac:dyDescent="0.25">
      <c r="A5069" t="s">
        <v>7446</v>
      </c>
      <c r="B5069" t="s">
        <v>923</v>
      </c>
      <c r="C5069" s="1">
        <v>34880</v>
      </c>
      <c r="D5069" s="2">
        <v>34880</v>
      </c>
      <c r="E5069" t="s">
        <v>107</v>
      </c>
      <c r="F5069" t="s">
        <v>138</v>
      </c>
      <c r="G5069" t="s">
        <v>5</v>
      </c>
      <c r="H5069" s="4">
        <v>1616</v>
      </c>
      <c r="I5069" s="4">
        <v>0</v>
      </c>
      <c r="J5069" s="4">
        <v>905.36</v>
      </c>
      <c r="K5069" s="4">
        <v>710.64</v>
      </c>
      <c r="L5069" s="2">
        <v>45291</v>
      </c>
      <c r="M5069" t="s">
        <v>6</v>
      </c>
    </row>
    <row r="5070" spans="1:13" ht="12.75" customHeight="1" x14ac:dyDescent="0.25">
      <c r="A5070" t="s">
        <v>7447</v>
      </c>
      <c r="B5070" t="s">
        <v>7448</v>
      </c>
      <c r="C5070" s="1">
        <v>34880</v>
      </c>
      <c r="D5070" s="2">
        <v>34880</v>
      </c>
      <c r="E5070" t="s">
        <v>107</v>
      </c>
      <c r="F5070" t="s">
        <v>138</v>
      </c>
      <c r="G5070" t="s">
        <v>5</v>
      </c>
      <c r="H5070" s="4">
        <v>881</v>
      </c>
      <c r="I5070" s="4">
        <v>0</v>
      </c>
      <c r="J5070" s="4">
        <v>493.27</v>
      </c>
      <c r="K5070" s="4">
        <v>387.73</v>
      </c>
      <c r="L5070" s="2">
        <v>45291</v>
      </c>
      <c r="M5070" t="s">
        <v>6</v>
      </c>
    </row>
    <row r="5071" spans="1:13" ht="12.75" customHeight="1" x14ac:dyDescent="0.25">
      <c r="A5071" t="s">
        <v>7449</v>
      </c>
      <c r="B5071" t="s">
        <v>5954</v>
      </c>
      <c r="C5071" s="1">
        <v>34880</v>
      </c>
      <c r="D5071" s="2">
        <v>34880</v>
      </c>
      <c r="E5071" t="s">
        <v>107</v>
      </c>
      <c r="F5071" t="s">
        <v>138</v>
      </c>
      <c r="G5071" t="s">
        <v>5</v>
      </c>
      <c r="H5071" s="4">
        <v>3405</v>
      </c>
      <c r="I5071" s="4">
        <v>0</v>
      </c>
      <c r="J5071" s="4">
        <v>1906.31</v>
      </c>
      <c r="K5071" s="4">
        <v>1498.69</v>
      </c>
      <c r="L5071" s="2">
        <v>45291</v>
      </c>
      <c r="M5071" t="s">
        <v>6</v>
      </c>
    </row>
    <row r="5072" spans="1:13" ht="12.75" customHeight="1" x14ac:dyDescent="0.25">
      <c r="A5072" t="s">
        <v>7450</v>
      </c>
      <c r="B5072" t="s">
        <v>5912</v>
      </c>
      <c r="C5072" s="1">
        <v>35246</v>
      </c>
      <c r="D5072" s="2">
        <v>35246</v>
      </c>
      <c r="E5072" t="s">
        <v>107</v>
      </c>
      <c r="F5072" t="s">
        <v>138</v>
      </c>
      <c r="G5072" t="s">
        <v>5</v>
      </c>
      <c r="H5072" s="4">
        <v>26831</v>
      </c>
      <c r="I5072" s="4">
        <v>0</v>
      </c>
      <c r="J5072" s="4">
        <v>14488.27</v>
      </c>
      <c r="K5072" s="4">
        <v>12342.73</v>
      </c>
      <c r="L5072" s="2">
        <v>45291</v>
      </c>
      <c r="M5072" t="s">
        <v>6</v>
      </c>
    </row>
    <row r="5073" spans="1:13" ht="12.75" customHeight="1" x14ac:dyDescent="0.25">
      <c r="A5073" t="s">
        <v>7451</v>
      </c>
      <c r="B5073" t="s">
        <v>7452</v>
      </c>
      <c r="C5073" s="1">
        <v>35246</v>
      </c>
      <c r="D5073" s="2">
        <v>35246</v>
      </c>
      <c r="E5073" t="s">
        <v>107</v>
      </c>
      <c r="F5073" t="s">
        <v>138</v>
      </c>
      <c r="G5073" t="s">
        <v>5</v>
      </c>
      <c r="H5073" s="4">
        <v>65</v>
      </c>
      <c r="I5073" s="4">
        <v>0</v>
      </c>
      <c r="J5073" s="4">
        <v>34.909999999999997</v>
      </c>
      <c r="K5073" s="4">
        <v>30.09</v>
      </c>
      <c r="L5073" s="2">
        <v>45291</v>
      </c>
      <c r="M5073" t="s">
        <v>6</v>
      </c>
    </row>
    <row r="5074" spans="1:13" ht="12.75" customHeight="1" x14ac:dyDescent="0.25">
      <c r="A5074" t="s">
        <v>7453</v>
      </c>
      <c r="B5074" t="s">
        <v>5947</v>
      </c>
      <c r="C5074" s="1">
        <v>35246</v>
      </c>
      <c r="D5074" s="2">
        <v>35246</v>
      </c>
      <c r="E5074" t="s">
        <v>107</v>
      </c>
      <c r="F5074" t="s">
        <v>138</v>
      </c>
      <c r="G5074" t="s">
        <v>5</v>
      </c>
      <c r="H5074" s="4">
        <v>1434</v>
      </c>
      <c r="I5074" s="4">
        <v>0</v>
      </c>
      <c r="J5074" s="4">
        <v>774.64</v>
      </c>
      <c r="K5074" s="4">
        <v>659.36</v>
      </c>
      <c r="L5074" s="2">
        <v>45291</v>
      </c>
      <c r="M5074" t="s">
        <v>6</v>
      </c>
    </row>
    <row r="5075" spans="1:13" ht="12.75" customHeight="1" x14ac:dyDescent="0.25">
      <c r="A5075" t="s">
        <v>7454</v>
      </c>
      <c r="B5075" t="s">
        <v>7443</v>
      </c>
      <c r="C5075" s="1">
        <v>35246</v>
      </c>
      <c r="D5075" s="2">
        <v>35246</v>
      </c>
      <c r="E5075" t="s">
        <v>107</v>
      </c>
      <c r="F5075" t="s">
        <v>138</v>
      </c>
      <c r="G5075" t="s">
        <v>5</v>
      </c>
      <c r="H5075" s="4">
        <v>794</v>
      </c>
      <c r="I5075" s="4">
        <v>0</v>
      </c>
      <c r="J5075" s="4">
        <v>429.24</v>
      </c>
      <c r="K5075" s="4">
        <v>364.76</v>
      </c>
      <c r="L5075" s="2">
        <v>45291</v>
      </c>
      <c r="M5075" t="s">
        <v>6</v>
      </c>
    </row>
    <row r="5076" spans="1:13" ht="12.75" customHeight="1" x14ac:dyDescent="0.25">
      <c r="A5076" t="s">
        <v>7455</v>
      </c>
      <c r="B5076" t="s">
        <v>7372</v>
      </c>
      <c r="C5076" s="1">
        <v>35430</v>
      </c>
      <c r="D5076" s="2">
        <v>35430</v>
      </c>
      <c r="E5076" t="s">
        <v>107</v>
      </c>
      <c r="F5076" t="s">
        <v>138</v>
      </c>
      <c r="G5076" t="s">
        <v>5</v>
      </c>
      <c r="H5076" s="4">
        <v>10383</v>
      </c>
      <c r="I5076" s="4">
        <v>0</v>
      </c>
      <c r="J5076" s="4">
        <v>5381.86</v>
      </c>
      <c r="K5076" s="4">
        <v>5001.1400000000003</v>
      </c>
      <c r="L5076" s="2">
        <v>45291</v>
      </c>
      <c r="M5076" t="s">
        <v>6</v>
      </c>
    </row>
    <row r="5077" spans="1:13" ht="12.75" customHeight="1" x14ac:dyDescent="0.25">
      <c r="A5077" t="s">
        <v>7456</v>
      </c>
      <c r="B5077" t="s">
        <v>5912</v>
      </c>
      <c r="C5077" s="1">
        <v>35611</v>
      </c>
      <c r="D5077" s="2">
        <v>35611</v>
      </c>
      <c r="E5077" t="s">
        <v>107</v>
      </c>
      <c r="F5077" t="s">
        <v>138</v>
      </c>
      <c r="G5077" t="s">
        <v>5</v>
      </c>
      <c r="H5077" s="4">
        <v>13268</v>
      </c>
      <c r="I5077" s="4">
        <v>0</v>
      </c>
      <c r="J5077" s="4">
        <v>6899.28</v>
      </c>
      <c r="K5077" s="4">
        <v>6368.72</v>
      </c>
      <c r="L5077" s="2">
        <v>45291</v>
      </c>
      <c r="M5077" t="s">
        <v>6</v>
      </c>
    </row>
    <row r="5078" spans="1:13" ht="12.75" customHeight="1" x14ac:dyDescent="0.25">
      <c r="A5078" t="s">
        <v>7457</v>
      </c>
      <c r="B5078" t="s">
        <v>7452</v>
      </c>
      <c r="C5078" s="1">
        <v>35611</v>
      </c>
      <c r="D5078" s="2">
        <v>35611</v>
      </c>
      <c r="E5078" t="s">
        <v>107</v>
      </c>
      <c r="F5078" t="s">
        <v>138</v>
      </c>
      <c r="G5078" t="s">
        <v>5</v>
      </c>
      <c r="H5078" s="4">
        <v>58</v>
      </c>
      <c r="I5078" s="4">
        <v>0</v>
      </c>
      <c r="J5078" s="4">
        <v>29.69</v>
      </c>
      <c r="K5078" s="4">
        <v>28.31</v>
      </c>
      <c r="L5078" s="2">
        <v>45291</v>
      </c>
      <c r="M5078" t="s">
        <v>6</v>
      </c>
    </row>
    <row r="5079" spans="1:13" ht="12.75" customHeight="1" x14ac:dyDescent="0.25">
      <c r="A5079" t="s">
        <v>7458</v>
      </c>
      <c r="B5079" t="s">
        <v>5947</v>
      </c>
      <c r="C5079" s="1">
        <v>35611</v>
      </c>
      <c r="D5079" s="2">
        <v>35611</v>
      </c>
      <c r="E5079" t="s">
        <v>107</v>
      </c>
      <c r="F5079" t="s">
        <v>138</v>
      </c>
      <c r="G5079" t="s">
        <v>5</v>
      </c>
      <c r="H5079" s="4">
        <v>1712</v>
      </c>
      <c r="I5079" s="4">
        <v>0</v>
      </c>
      <c r="J5079" s="4">
        <v>890.52</v>
      </c>
      <c r="K5079" s="4">
        <v>821.48</v>
      </c>
      <c r="L5079" s="2">
        <v>45291</v>
      </c>
      <c r="M5079" t="s">
        <v>6</v>
      </c>
    </row>
    <row r="5080" spans="1:13" ht="12.75" customHeight="1" x14ac:dyDescent="0.25">
      <c r="A5080" t="s">
        <v>7459</v>
      </c>
      <c r="B5080" t="s">
        <v>6584</v>
      </c>
      <c r="C5080" s="1">
        <v>35611</v>
      </c>
      <c r="D5080" s="2">
        <v>35611</v>
      </c>
      <c r="E5080" t="s">
        <v>107</v>
      </c>
      <c r="F5080" t="s">
        <v>138</v>
      </c>
      <c r="G5080" t="s">
        <v>5</v>
      </c>
      <c r="H5080" s="4">
        <v>4870</v>
      </c>
      <c r="I5080" s="4">
        <v>0</v>
      </c>
      <c r="J5080" s="4">
        <v>2532.21</v>
      </c>
      <c r="K5080" s="4">
        <v>2337.79</v>
      </c>
      <c r="L5080" s="2">
        <v>45291</v>
      </c>
      <c r="M5080" t="s">
        <v>6</v>
      </c>
    </row>
    <row r="5081" spans="1:13" ht="12.75" customHeight="1" x14ac:dyDescent="0.25">
      <c r="A5081" t="s">
        <v>7460</v>
      </c>
      <c r="B5081" t="s">
        <v>7461</v>
      </c>
      <c r="C5081" s="1">
        <v>35611</v>
      </c>
      <c r="D5081" s="2">
        <v>35611</v>
      </c>
      <c r="E5081" t="s">
        <v>107</v>
      </c>
      <c r="F5081" t="s">
        <v>138</v>
      </c>
      <c r="G5081" t="s">
        <v>5</v>
      </c>
      <c r="H5081" s="4">
        <v>1508</v>
      </c>
      <c r="I5081" s="4">
        <v>0</v>
      </c>
      <c r="J5081" s="4">
        <v>783.68</v>
      </c>
      <c r="K5081" s="4">
        <v>724.32</v>
      </c>
      <c r="L5081" s="2">
        <v>45291</v>
      </c>
      <c r="M5081" t="s">
        <v>6</v>
      </c>
    </row>
    <row r="5082" spans="1:13" ht="12.75" customHeight="1" x14ac:dyDescent="0.25">
      <c r="A5082" t="s">
        <v>7462</v>
      </c>
      <c r="B5082" t="s">
        <v>7438</v>
      </c>
      <c r="C5082" s="1">
        <v>35795</v>
      </c>
      <c r="D5082" s="2">
        <v>35795</v>
      </c>
      <c r="E5082" t="s">
        <v>107</v>
      </c>
      <c r="F5082" t="s">
        <v>138</v>
      </c>
      <c r="G5082" t="s">
        <v>5</v>
      </c>
      <c r="H5082" s="4">
        <v>-10385</v>
      </c>
      <c r="I5082" s="4">
        <v>0</v>
      </c>
      <c r="J5082" s="4">
        <v>-5175.2</v>
      </c>
      <c r="K5082" s="4">
        <v>-5209.8</v>
      </c>
      <c r="L5082" s="2">
        <v>45291</v>
      </c>
      <c r="M5082" t="s">
        <v>6</v>
      </c>
    </row>
    <row r="5083" spans="1:13" ht="12.75" customHeight="1" x14ac:dyDescent="0.25">
      <c r="A5083" t="s">
        <v>7463</v>
      </c>
      <c r="B5083" t="s">
        <v>5912</v>
      </c>
      <c r="C5083" s="1">
        <v>35976</v>
      </c>
      <c r="D5083" s="2">
        <v>35976</v>
      </c>
      <c r="E5083" t="s">
        <v>107</v>
      </c>
      <c r="F5083" t="s">
        <v>138</v>
      </c>
      <c r="G5083" t="s">
        <v>5</v>
      </c>
      <c r="H5083" s="4">
        <v>16034</v>
      </c>
      <c r="I5083" s="4">
        <v>0</v>
      </c>
      <c r="J5083" s="4">
        <v>7695.96</v>
      </c>
      <c r="K5083" s="4">
        <v>8338.0400000000009</v>
      </c>
      <c r="L5083" s="2">
        <v>45291</v>
      </c>
      <c r="M5083" t="s">
        <v>6</v>
      </c>
    </row>
    <row r="5084" spans="1:13" ht="12.75" customHeight="1" x14ac:dyDescent="0.25">
      <c r="A5084" t="s">
        <v>7464</v>
      </c>
      <c r="B5084" t="s">
        <v>5947</v>
      </c>
      <c r="C5084" s="1">
        <v>35976</v>
      </c>
      <c r="D5084" s="2">
        <v>35976</v>
      </c>
      <c r="E5084" t="s">
        <v>107</v>
      </c>
      <c r="F5084" t="s">
        <v>138</v>
      </c>
      <c r="G5084" t="s">
        <v>5</v>
      </c>
      <c r="H5084" s="4">
        <v>2498</v>
      </c>
      <c r="I5084" s="4">
        <v>0</v>
      </c>
      <c r="J5084" s="4">
        <v>1249.08</v>
      </c>
      <c r="K5084" s="4">
        <v>1248.92</v>
      </c>
      <c r="L5084" s="2">
        <v>45291</v>
      </c>
      <c r="M5084" t="s">
        <v>6</v>
      </c>
    </row>
    <row r="5085" spans="1:13" ht="12.75" customHeight="1" x14ac:dyDescent="0.25">
      <c r="A5085" t="s">
        <v>7465</v>
      </c>
      <c r="B5085" t="s">
        <v>7435</v>
      </c>
      <c r="C5085" s="1">
        <v>35976</v>
      </c>
      <c r="D5085" s="2">
        <v>35976</v>
      </c>
      <c r="E5085" t="s">
        <v>107</v>
      </c>
      <c r="F5085" t="s">
        <v>138</v>
      </c>
      <c r="G5085" t="s">
        <v>5</v>
      </c>
      <c r="H5085" s="4">
        <v>611</v>
      </c>
      <c r="I5085" s="4">
        <v>0</v>
      </c>
      <c r="J5085" s="4">
        <v>305.07</v>
      </c>
      <c r="K5085" s="4">
        <v>305.93</v>
      </c>
      <c r="L5085" s="2">
        <v>45291</v>
      </c>
      <c r="M5085" t="s">
        <v>6</v>
      </c>
    </row>
    <row r="5086" spans="1:13" ht="12.75" customHeight="1" x14ac:dyDescent="0.25">
      <c r="A5086" t="s">
        <v>7466</v>
      </c>
      <c r="B5086" t="s">
        <v>7467</v>
      </c>
      <c r="C5086" s="1">
        <v>35976</v>
      </c>
      <c r="D5086" s="2">
        <v>35976</v>
      </c>
      <c r="E5086" t="s">
        <v>107</v>
      </c>
      <c r="F5086" t="s">
        <v>138</v>
      </c>
      <c r="G5086" t="s">
        <v>5</v>
      </c>
      <c r="H5086" s="4">
        <v>845</v>
      </c>
      <c r="I5086" s="4">
        <v>0</v>
      </c>
      <c r="J5086" s="4">
        <v>422.71</v>
      </c>
      <c r="K5086" s="4">
        <v>422.29</v>
      </c>
      <c r="L5086" s="2">
        <v>45291</v>
      </c>
      <c r="M5086" t="s">
        <v>6</v>
      </c>
    </row>
    <row r="5087" spans="1:13" ht="12.75" customHeight="1" x14ac:dyDescent="0.25">
      <c r="A5087" t="s">
        <v>7468</v>
      </c>
      <c r="B5087" t="s">
        <v>7469</v>
      </c>
      <c r="C5087" s="1">
        <v>35976</v>
      </c>
      <c r="D5087" s="2">
        <v>35976</v>
      </c>
      <c r="E5087" t="s">
        <v>107</v>
      </c>
      <c r="F5087" t="s">
        <v>138</v>
      </c>
      <c r="G5087" t="s">
        <v>5</v>
      </c>
      <c r="H5087" s="4">
        <v>45795</v>
      </c>
      <c r="I5087" s="4">
        <v>0</v>
      </c>
      <c r="J5087" s="4">
        <v>22897.71</v>
      </c>
      <c r="K5087" s="4">
        <v>22897.29</v>
      </c>
      <c r="L5087" s="2">
        <v>45291</v>
      </c>
      <c r="M5087" t="s">
        <v>6</v>
      </c>
    </row>
    <row r="5088" spans="1:13" ht="12.75" customHeight="1" x14ac:dyDescent="0.25">
      <c r="A5088" t="s">
        <v>7470</v>
      </c>
      <c r="B5088" t="s">
        <v>6584</v>
      </c>
      <c r="C5088" s="1">
        <v>35976</v>
      </c>
      <c r="D5088" s="2">
        <v>35976</v>
      </c>
      <c r="E5088" t="s">
        <v>107</v>
      </c>
      <c r="F5088" t="s">
        <v>138</v>
      </c>
      <c r="G5088" t="s">
        <v>5</v>
      </c>
      <c r="H5088" s="4">
        <v>410</v>
      </c>
      <c r="I5088" s="4">
        <v>0</v>
      </c>
      <c r="J5088" s="4">
        <v>204.6</v>
      </c>
      <c r="K5088" s="4">
        <v>205.4</v>
      </c>
      <c r="L5088" s="2">
        <v>45291</v>
      </c>
      <c r="M5088" t="s">
        <v>6</v>
      </c>
    </row>
    <row r="5089" spans="1:13" ht="12.75" customHeight="1" x14ac:dyDescent="0.25">
      <c r="A5089" t="s">
        <v>7471</v>
      </c>
      <c r="B5089" t="s">
        <v>7443</v>
      </c>
      <c r="C5089" s="1">
        <v>35976</v>
      </c>
      <c r="D5089" s="2">
        <v>35976</v>
      </c>
      <c r="E5089" t="s">
        <v>107</v>
      </c>
      <c r="F5089" t="s">
        <v>138</v>
      </c>
      <c r="G5089" t="s">
        <v>5</v>
      </c>
      <c r="H5089" s="4">
        <v>1133</v>
      </c>
      <c r="I5089" s="4">
        <v>0</v>
      </c>
      <c r="J5089" s="4">
        <v>566.19000000000005</v>
      </c>
      <c r="K5089" s="4">
        <v>566.80999999999995</v>
      </c>
      <c r="L5089" s="2">
        <v>45291</v>
      </c>
      <c r="M5089" t="s">
        <v>6</v>
      </c>
    </row>
    <row r="5090" spans="1:13" ht="12.75" customHeight="1" x14ac:dyDescent="0.25">
      <c r="A5090" t="s">
        <v>7472</v>
      </c>
      <c r="B5090" t="s">
        <v>7409</v>
      </c>
      <c r="C5090" s="1">
        <v>35976</v>
      </c>
      <c r="D5090" s="2">
        <v>35976</v>
      </c>
      <c r="E5090" t="s">
        <v>107</v>
      </c>
      <c r="F5090" t="s">
        <v>138</v>
      </c>
      <c r="G5090" t="s">
        <v>5</v>
      </c>
      <c r="H5090" s="4">
        <v>461</v>
      </c>
      <c r="I5090" s="4">
        <v>0</v>
      </c>
      <c r="J5090" s="4">
        <v>230.07</v>
      </c>
      <c r="K5090" s="4">
        <v>230.93</v>
      </c>
      <c r="L5090" s="2">
        <v>45291</v>
      </c>
      <c r="M5090" t="s">
        <v>6</v>
      </c>
    </row>
    <row r="5091" spans="1:13" ht="12.75" customHeight="1" x14ac:dyDescent="0.25">
      <c r="A5091" t="s">
        <v>7473</v>
      </c>
      <c r="B5091" t="s">
        <v>7474</v>
      </c>
      <c r="C5091" s="1">
        <v>35976</v>
      </c>
      <c r="D5091" s="2">
        <v>35976</v>
      </c>
      <c r="E5091" t="s">
        <v>107</v>
      </c>
      <c r="F5091" t="s">
        <v>138</v>
      </c>
      <c r="G5091" t="s">
        <v>5</v>
      </c>
      <c r="H5091" s="4">
        <v>38053</v>
      </c>
      <c r="I5091" s="4">
        <v>0</v>
      </c>
      <c r="J5091" s="4">
        <v>19026.3</v>
      </c>
      <c r="K5091" s="4">
        <v>19026.7</v>
      </c>
      <c r="L5091" s="2">
        <v>45291</v>
      </c>
      <c r="M5091" t="s">
        <v>6</v>
      </c>
    </row>
    <row r="5092" spans="1:13" ht="12.75" customHeight="1" x14ac:dyDescent="0.25">
      <c r="A5092" t="s">
        <v>7475</v>
      </c>
      <c r="B5092" t="s">
        <v>7476</v>
      </c>
      <c r="C5092" s="1">
        <v>35976</v>
      </c>
      <c r="D5092" s="2">
        <v>35976</v>
      </c>
      <c r="E5092" t="s">
        <v>107</v>
      </c>
      <c r="F5092" t="s">
        <v>138</v>
      </c>
      <c r="G5092" t="s">
        <v>5</v>
      </c>
      <c r="H5092" s="4">
        <v>116</v>
      </c>
      <c r="I5092" s="4">
        <v>0</v>
      </c>
      <c r="J5092" s="4">
        <v>58.36</v>
      </c>
      <c r="K5092" s="4">
        <v>57.64</v>
      </c>
      <c r="L5092" s="2">
        <v>45291</v>
      </c>
      <c r="M5092" t="s">
        <v>6</v>
      </c>
    </row>
    <row r="5093" spans="1:13" ht="12.75" customHeight="1" x14ac:dyDescent="0.25">
      <c r="A5093" t="s">
        <v>7477</v>
      </c>
      <c r="B5093" t="s">
        <v>7478</v>
      </c>
      <c r="C5093" s="1">
        <v>35976</v>
      </c>
      <c r="D5093" s="2">
        <v>35976</v>
      </c>
      <c r="E5093" t="s">
        <v>107</v>
      </c>
      <c r="F5093" t="s">
        <v>138</v>
      </c>
      <c r="G5093" t="s">
        <v>5</v>
      </c>
      <c r="H5093" s="4">
        <v>91</v>
      </c>
      <c r="I5093" s="4">
        <v>0</v>
      </c>
      <c r="J5093" s="4">
        <v>44.04</v>
      </c>
      <c r="K5093" s="4">
        <v>46.96</v>
      </c>
      <c r="L5093" s="2">
        <v>45291</v>
      </c>
      <c r="M5093" t="s">
        <v>6</v>
      </c>
    </row>
    <row r="5094" spans="1:13" ht="12.75" customHeight="1" x14ac:dyDescent="0.25">
      <c r="A5094" t="s">
        <v>7479</v>
      </c>
      <c r="B5094" t="s">
        <v>7480</v>
      </c>
      <c r="C5094" s="1">
        <v>35976</v>
      </c>
      <c r="D5094" s="2">
        <v>35976</v>
      </c>
      <c r="E5094" t="s">
        <v>107</v>
      </c>
      <c r="F5094" t="s">
        <v>138</v>
      </c>
      <c r="G5094" t="s">
        <v>5</v>
      </c>
      <c r="H5094" s="4">
        <v>2688</v>
      </c>
      <c r="I5094" s="4">
        <v>0</v>
      </c>
      <c r="J5094" s="4">
        <v>1343.48</v>
      </c>
      <c r="K5094" s="4">
        <v>1344.52</v>
      </c>
      <c r="L5094" s="2">
        <v>45291</v>
      </c>
      <c r="M5094" t="s">
        <v>6</v>
      </c>
    </row>
    <row r="5095" spans="1:13" ht="12.75" customHeight="1" x14ac:dyDescent="0.25">
      <c r="A5095" t="s">
        <v>7481</v>
      </c>
      <c r="B5095" t="s">
        <v>7482</v>
      </c>
      <c r="C5095" s="1">
        <v>35976</v>
      </c>
      <c r="D5095" s="2">
        <v>35976</v>
      </c>
      <c r="E5095" t="s">
        <v>107</v>
      </c>
      <c r="F5095" t="s">
        <v>138</v>
      </c>
      <c r="G5095" t="s">
        <v>5</v>
      </c>
      <c r="H5095" s="4">
        <v>46841</v>
      </c>
      <c r="I5095" s="4">
        <v>0</v>
      </c>
      <c r="J5095" s="4">
        <v>23420.87</v>
      </c>
      <c r="K5095" s="4">
        <v>23420.13</v>
      </c>
      <c r="L5095" s="2">
        <v>45291</v>
      </c>
      <c r="M5095" t="s">
        <v>6</v>
      </c>
    </row>
    <row r="5096" spans="1:13" ht="12.75" customHeight="1" x14ac:dyDescent="0.25">
      <c r="A5096" t="s">
        <v>7483</v>
      </c>
      <c r="B5096" t="s">
        <v>5954</v>
      </c>
      <c r="C5096" s="1">
        <v>35976</v>
      </c>
      <c r="D5096" s="2">
        <v>35976</v>
      </c>
      <c r="E5096" t="s">
        <v>107</v>
      </c>
      <c r="F5096" t="s">
        <v>138</v>
      </c>
      <c r="G5096" t="s">
        <v>5</v>
      </c>
      <c r="H5096" s="4">
        <v>2572</v>
      </c>
      <c r="I5096" s="4">
        <v>0</v>
      </c>
      <c r="J5096" s="4">
        <v>1286.1300000000001</v>
      </c>
      <c r="K5096" s="4">
        <v>1285.8699999999999</v>
      </c>
      <c r="L5096" s="2">
        <v>45291</v>
      </c>
      <c r="M5096" t="s">
        <v>6</v>
      </c>
    </row>
    <row r="5097" spans="1:13" ht="12.75" customHeight="1" x14ac:dyDescent="0.25">
      <c r="A5097" t="s">
        <v>7484</v>
      </c>
      <c r="B5097" t="s">
        <v>7485</v>
      </c>
      <c r="C5097" s="1">
        <v>35976</v>
      </c>
      <c r="D5097" s="2">
        <v>35976</v>
      </c>
      <c r="E5097" t="s">
        <v>107</v>
      </c>
      <c r="F5097" t="s">
        <v>138</v>
      </c>
      <c r="G5097" t="s">
        <v>5</v>
      </c>
      <c r="H5097" s="4">
        <v>133</v>
      </c>
      <c r="I5097" s="4">
        <v>0</v>
      </c>
      <c r="J5097" s="4">
        <v>66.180000000000007</v>
      </c>
      <c r="K5097" s="4">
        <v>66.819999999999993</v>
      </c>
      <c r="L5097" s="2">
        <v>45291</v>
      </c>
      <c r="M5097" t="s">
        <v>6</v>
      </c>
    </row>
    <row r="5098" spans="1:13" ht="12.75" customHeight="1" x14ac:dyDescent="0.25">
      <c r="A5098" t="s">
        <v>7486</v>
      </c>
      <c r="B5098" t="s">
        <v>7487</v>
      </c>
      <c r="C5098" s="1">
        <v>35976</v>
      </c>
      <c r="D5098" s="2">
        <v>35976</v>
      </c>
      <c r="E5098" t="s">
        <v>107</v>
      </c>
      <c r="F5098" t="s">
        <v>138</v>
      </c>
      <c r="G5098" t="s">
        <v>5</v>
      </c>
      <c r="H5098" s="4">
        <v>585</v>
      </c>
      <c r="I5098" s="4">
        <v>0</v>
      </c>
      <c r="J5098" s="4">
        <v>292.11</v>
      </c>
      <c r="K5098" s="4">
        <v>292.89</v>
      </c>
      <c r="L5098" s="2">
        <v>45291</v>
      </c>
      <c r="M5098" t="s">
        <v>6</v>
      </c>
    </row>
    <row r="5099" spans="1:13" ht="12.75" customHeight="1" x14ac:dyDescent="0.25">
      <c r="A5099" t="s">
        <v>7488</v>
      </c>
      <c r="B5099" t="s">
        <v>7489</v>
      </c>
      <c r="C5099" s="1">
        <v>35976</v>
      </c>
      <c r="D5099" s="2">
        <v>35976</v>
      </c>
      <c r="E5099" t="s">
        <v>107</v>
      </c>
      <c r="F5099" t="s">
        <v>138</v>
      </c>
      <c r="G5099" t="s">
        <v>5</v>
      </c>
      <c r="H5099" s="4">
        <v>34</v>
      </c>
      <c r="I5099" s="4">
        <v>0</v>
      </c>
      <c r="J5099" s="4">
        <v>16.649999999999999</v>
      </c>
      <c r="K5099" s="4">
        <v>17.350000000000001</v>
      </c>
      <c r="L5099" s="2">
        <v>45291</v>
      </c>
      <c r="M5099" t="s">
        <v>6</v>
      </c>
    </row>
    <row r="5100" spans="1:13" ht="12.75" customHeight="1" x14ac:dyDescent="0.25">
      <c r="A5100" t="s">
        <v>7490</v>
      </c>
      <c r="B5100" t="s">
        <v>7491</v>
      </c>
      <c r="C5100" s="1">
        <v>36191</v>
      </c>
      <c r="D5100" s="2">
        <v>36192</v>
      </c>
      <c r="E5100" t="s">
        <v>107</v>
      </c>
      <c r="F5100" t="s">
        <v>138</v>
      </c>
      <c r="G5100" t="s">
        <v>5</v>
      </c>
      <c r="H5100" s="4">
        <v>1180.8399999999999</v>
      </c>
      <c r="I5100" s="4">
        <v>0</v>
      </c>
      <c r="J5100" s="4">
        <v>564.91999999999996</v>
      </c>
      <c r="K5100" s="4">
        <v>615.91999999999996</v>
      </c>
      <c r="L5100" s="2">
        <v>45291</v>
      </c>
      <c r="M5100" t="s">
        <v>6</v>
      </c>
    </row>
    <row r="5101" spans="1:13" ht="12.75" customHeight="1" x14ac:dyDescent="0.25">
      <c r="A5101" t="s">
        <v>7492</v>
      </c>
      <c r="B5101" t="s">
        <v>7493</v>
      </c>
      <c r="C5101" s="1">
        <v>36219</v>
      </c>
      <c r="D5101" s="2">
        <v>36220</v>
      </c>
      <c r="E5101" t="s">
        <v>107</v>
      </c>
      <c r="F5101" t="s">
        <v>138</v>
      </c>
      <c r="G5101" t="s">
        <v>5</v>
      </c>
      <c r="H5101" s="4">
        <v>1046.1600000000001</v>
      </c>
      <c r="I5101" s="4">
        <v>0</v>
      </c>
      <c r="J5101" s="4">
        <v>498.6</v>
      </c>
      <c r="K5101" s="4">
        <v>547.55999999999995</v>
      </c>
      <c r="L5101" s="2">
        <v>45291</v>
      </c>
      <c r="M5101" t="s">
        <v>6</v>
      </c>
    </row>
    <row r="5102" spans="1:13" ht="12.75" customHeight="1" x14ac:dyDescent="0.25">
      <c r="A5102" t="s">
        <v>7494</v>
      </c>
      <c r="B5102" t="s">
        <v>7495</v>
      </c>
      <c r="C5102" s="1">
        <v>36250</v>
      </c>
      <c r="D5102" s="2">
        <v>36251</v>
      </c>
      <c r="E5102" t="s">
        <v>107</v>
      </c>
      <c r="F5102" t="s">
        <v>138</v>
      </c>
      <c r="G5102" t="s">
        <v>5</v>
      </c>
      <c r="H5102" s="4">
        <v>675.05</v>
      </c>
      <c r="I5102" s="4">
        <v>0</v>
      </c>
      <c r="J5102" s="4">
        <v>320.64</v>
      </c>
      <c r="K5102" s="4">
        <v>354.41</v>
      </c>
      <c r="L5102" s="2">
        <v>45291</v>
      </c>
      <c r="M5102" t="s">
        <v>6</v>
      </c>
    </row>
    <row r="5103" spans="1:13" ht="12.75" customHeight="1" x14ac:dyDescent="0.25">
      <c r="A5103" t="s">
        <v>7496</v>
      </c>
      <c r="B5103" t="s">
        <v>7497</v>
      </c>
      <c r="C5103" s="1">
        <v>36280</v>
      </c>
      <c r="D5103" s="2">
        <v>36281</v>
      </c>
      <c r="E5103" t="s">
        <v>107</v>
      </c>
      <c r="F5103" t="s">
        <v>138</v>
      </c>
      <c r="G5103" t="s">
        <v>5</v>
      </c>
      <c r="H5103" s="4">
        <v>2360.88</v>
      </c>
      <c r="I5103" s="4">
        <v>0</v>
      </c>
      <c r="J5103" s="4">
        <v>1117.55</v>
      </c>
      <c r="K5103" s="4">
        <v>1243.33</v>
      </c>
      <c r="L5103" s="2">
        <v>45291</v>
      </c>
      <c r="M5103" t="s">
        <v>6</v>
      </c>
    </row>
    <row r="5104" spans="1:13" ht="12.75" customHeight="1" x14ac:dyDescent="0.25">
      <c r="A5104" t="s">
        <v>7498</v>
      </c>
      <c r="B5104" t="s">
        <v>5657</v>
      </c>
      <c r="C5104" s="1">
        <v>36341</v>
      </c>
      <c r="D5104" s="2">
        <v>36342</v>
      </c>
      <c r="E5104" t="s">
        <v>107</v>
      </c>
      <c r="F5104" t="s">
        <v>138</v>
      </c>
      <c r="G5104" t="s">
        <v>5</v>
      </c>
      <c r="H5104" s="4">
        <v>112269.83</v>
      </c>
      <c r="I5104" s="4">
        <v>0</v>
      </c>
      <c r="J5104" s="4">
        <v>52766.91</v>
      </c>
      <c r="K5104" s="4">
        <v>59502.92</v>
      </c>
      <c r="L5104" s="2">
        <v>45291</v>
      </c>
      <c r="M5104" t="s">
        <v>6</v>
      </c>
    </row>
    <row r="5105" spans="1:13" ht="12.75" customHeight="1" x14ac:dyDescent="0.25">
      <c r="A5105" t="s">
        <v>7499</v>
      </c>
      <c r="B5105" t="s">
        <v>7500</v>
      </c>
      <c r="C5105" s="1">
        <v>36341</v>
      </c>
      <c r="D5105" s="2">
        <v>36342</v>
      </c>
      <c r="E5105" t="s">
        <v>107</v>
      </c>
      <c r="F5105" t="s">
        <v>138</v>
      </c>
      <c r="G5105" t="s">
        <v>5</v>
      </c>
      <c r="H5105" s="4">
        <v>11050.87</v>
      </c>
      <c r="I5105" s="4">
        <v>0</v>
      </c>
      <c r="J5105" s="4">
        <v>5193.9799999999996</v>
      </c>
      <c r="K5105" s="4">
        <v>5856.89</v>
      </c>
      <c r="L5105" s="2">
        <v>45291</v>
      </c>
      <c r="M5105" t="s">
        <v>6</v>
      </c>
    </row>
    <row r="5106" spans="1:13" ht="12.75" customHeight="1" x14ac:dyDescent="0.25">
      <c r="A5106" t="s">
        <v>7501</v>
      </c>
      <c r="B5106" t="s">
        <v>7502</v>
      </c>
      <c r="C5106" s="1">
        <v>36708</v>
      </c>
      <c r="D5106" s="2">
        <v>36708</v>
      </c>
      <c r="E5106" t="s">
        <v>107</v>
      </c>
      <c r="F5106" t="s">
        <v>138</v>
      </c>
      <c r="G5106" t="s">
        <v>5</v>
      </c>
      <c r="H5106" s="4">
        <v>101866.72</v>
      </c>
      <c r="I5106" s="4">
        <v>0</v>
      </c>
      <c r="J5106" s="4">
        <v>45840.160000000003</v>
      </c>
      <c r="K5106" s="4">
        <v>56026.559999999998</v>
      </c>
      <c r="L5106" s="2">
        <v>45291</v>
      </c>
      <c r="M5106" t="s">
        <v>6</v>
      </c>
    </row>
    <row r="5107" spans="1:13" ht="12.75" customHeight="1" x14ac:dyDescent="0.25">
      <c r="A5107" t="s">
        <v>7503</v>
      </c>
      <c r="B5107" t="s">
        <v>5912</v>
      </c>
      <c r="C5107" s="1">
        <v>36922</v>
      </c>
      <c r="D5107" s="2">
        <v>37073</v>
      </c>
      <c r="E5107" t="s">
        <v>107</v>
      </c>
      <c r="F5107" t="s">
        <v>138</v>
      </c>
      <c r="G5107" t="s">
        <v>5</v>
      </c>
      <c r="H5107" s="4">
        <v>3546.07</v>
      </c>
      <c r="I5107" s="4">
        <v>0</v>
      </c>
      <c r="J5107" s="4">
        <v>1524.78</v>
      </c>
      <c r="K5107" s="4">
        <v>2021.29</v>
      </c>
      <c r="L5107" s="2">
        <v>45291</v>
      </c>
      <c r="M5107" t="s">
        <v>6</v>
      </c>
    </row>
    <row r="5108" spans="1:13" ht="12.75" customHeight="1" x14ac:dyDescent="0.25">
      <c r="A5108" t="s">
        <v>7504</v>
      </c>
      <c r="B5108" t="s">
        <v>5915</v>
      </c>
      <c r="C5108" s="1">
        <v>36922</v>
      </c>
      <c r="D5108" s="2">
        <v>37073</v>
      </c>
      <c r="E5108" t="s">
        <v>107</v>
      </c>
      <c r="F5108" t="s">
        <v>138</v>
      </c>
      <c r="G5108" t="s">
        <v>5</v>
      </c>
      <c r="H5108" s="4">
        <v>278.12</v>
      </c>
      <c r="I5108" s="4">
        <v>0</v>
      </c>
      <c r="J5108" s="4">
        <v>119.54</v>
      </c>
      <c r="K5108" s="4">
        <v>158.58000000000001</v>
      </c>
      <c r="L5108" s="2">
        <v>45291</v>
      </c>
      <c r="M5108" t="s">
        <v>6</v>
      </c>
    </row>
    <row r="5109" spans="1:13" ht="12.75" customHeight="1" x14ac:dyDescent="0.25">
      <c r="A5109" t="s">
        <v>7505</v>
      </c>
      <c r="B5109" t="s">
        <v>7506</v>
      </c>
      <c r="C5109" s="1">
        <v>36922</v>
      </c>
      <c r="D5109" s="2">
        <v>37073</v>
      </c>
      <c r="E5109" t="s">
        <v>107</v>
      </c>
      <c r="F5109" t="s">
        <v>138</v>
      </c>
      <c r="G5109" t="s">
        <v>5</v>
      </c>
      <c r="H5109" s="4">
        <v>865.92</v>
      </c>
      <c r="I5109" s="4">
        <v>0</v>
      </c>
      <c r="J5109" s="4">
        <v>372.38</v>
      </c>
      <c r="K5109" s="4">
        <v>493.54</v>
      </c>
      <c r="L5109" s="2">
        <v>45291</v>
      </c>
      <c r="M5109" t="s">
        <v>6</v>
      </c>
    </row>
    <row r="5110" spans="1:13" ht="12.75" customHeight="1" x14ac:dyDescent="0.25">
      <c r="A5110" t="s">
        <v>7507</v>
      </c>
      <c r="B5110" t="s">
        <v>5912</v>
      </c>
      <c r="C5110" s="1">
        <v>36950</v>
      </c>
      <c r="D5110" s="2">
        <v>37073</v>
      </c>
      <c r="E5110" t="s">
        <v>107</v>
      </c>
      <c r="F5110" t="s">
        <v>138</v>
      </c>
      <c r="G5110" t="s">
        <v>5</v>
      </c>
      <c r="H5110" s="4">
        <v>1325.53</v>
      </c>
      <c r="I5110" s="4">
        <v>0</v>
      </c>
      <c r="J5110" s="4">
        <v>569.98</v>
      </c>
      <c r="K5110" s="4">
        <v>755.55</v>
      </c>
      <c r="L5110" s="2">
        <v>45291</v>
      </c>
      <c r="M5110" t="s">
        <v>6</v>
      </c>
    </row>
    <row r="5111" spans="1:13" ht="12.75" customHeight="1" x14ac:dyDescent="0.25">
      <c r="A5111" t="s">
        <v>7508</v>
      </c>
      <c r="B5111" t="s">
        <v>5915</v>
      </c>
      <c r="C5111" s="1">
        <v>36950</v>
      </c>
      <c r="D5111" s="2">
        <v>37073</v>
      </c>
      <c r="E5111" t="s">
        <v>107</v>
      </c>
      <c r="F5111" t="s">
        <v>138</v>
      </c>
      <c r="G5111" t="s">
        <v>5</v>
      </c>
      <c r="H5111" s="4">
        <v>147.86000000000001</v>
      </c>
      <c r="I5111" s="4">
        <v>0</v>
      </c>
      <c r="J5111" s="4">
        <v>63.65</v>
      </c>
      <c r="K5111" s="4">
        <v>84.21</v>
      </c>
      <c r="L5111" s="2">
        <v>45291</v>
      </c>
      <c r="M5111" t="s">
        <v>6</v>
      </c>
    </row>
    <row r="5112" spans="1:13" ht="12.75" customHeight="1" x14ac:dyDescent="0.25">
      <c r="A5112" t="s">
        <v>7509</v>
      </c>
      <c r="B5112" t="s">
        <v>7506</v>
      </c>
      <c r="C5112" s="1">
        <v>36950</v>
      </c>
      <c r="D5112" s="2">
        <v>37073</v>
      </c>
      <c r="E5112" t="s">
        <v>107</v>
      </c>
      <c r="F5112" t="s">
        <v>138</v>
      </c>
      <c r="G5112" t="s">
        <v>5</v>
      </c>
      <c r="H5112" s="4">
        <v>91.44</v>
      </c>
      <c r="I5112" s="4">
        <v>0</v>
      </c>
      <c r="J5112" s="4">
        <v>39.35</v>
      </c>
      <c r="K5112" s="4">
        <v>52.09</v>
      </c>
      <c r="L5112" s="2">
        <v>45291</v>
      </c>
      <c r="M5112" t="s">
        <v>6</v>
      </c>
    </row>
    <row r="5113" spans="1:13" ht="12.75" customHeight="1" x14ac:dyDescent="0.25">
      <c r="A5113" t="s">
        <v>7510</v>
      </c>
      <c r="B5113" t="s">
        <v>5912</v>
      </c>
      <c r="C5113" s="1">
        <v>36981</v>
      </c>
      <c r="D5113" s="2">
        <v>37073</v>
      </c>
      <c r="E5113" t="s">
        <v>107</v>
      </c>
      <c r="F5113" t="s">
        <v>138</v>
      </c>
      <c r="G5113" t="s">
        <v>5</v>
      </c>
      <c r="H5113" s="4">
        <v>4659.01</v>
      </c>
      <c r="I5113" s="4">
        <v>0</v>
      </c>
      <c r="J5113" s="4">
        <v>2003.38</v>
      </c>
      <c r="K5113" s="4">
        <v>2655.63</v>
      </c>
      <c r="L5113" s="2">
        <v>45291</v>
      </c>
      <c r="M5113" t="s">
        <v>6</v>
      </c>
    </row>
    <row r="5114" spans="1:13" ht="12.75" customHeight="1" x14ac:dyDescent="0.25">
      <c r="A5114" t="s">
        <v>7511</v>
      </c>
      <c r="B5114" t="s">
        <v>5915</v>
      </c>
      <c r="C5114" s="1">
        <v>36981</v>
      </c>
      <c r="D5114" s="2">
        <v>37073</v>
      </c>
      <c r="E5114" t="s">
        <v>107</v>
      </c>
      <c r="F5114" t="s">
        <v>138</v>
      </c>
      <c r="G5114" t="s">
        <v>5</v>
      </c>
      <c r="H5114" s="4">
        <v>300.25</v>
      </c>
      <c r="I5114" s="4">
        <v>0</v>
      </c>
      <c r="J5114" s="4">
        <v>129.13999999999999</v>
      </c>
      <c r="K5114" s="4">
        <v>171.11</v>
      </c>
      <c r="L5114" s="2">
        <v>45291</v>
      </c>
      <c r="M5114" t="s">
        <v>6</v>
      </c>
    </row>
    <row r="5115" spans="1:13" ht="12.75" customHeight="1" x14ac:dyDescent="0.25">
      <c r="A5115" t="s">
        <v>7512</v>
      </c>
      <c r="B5115" t="s">
        <v>6064</v>
      </c>
      <c r="C5115" s="1">
        <v>36981</v>
      </c>
      <c r="D5115" s="2">
        <v>37073</v>
      </c>
      <c r="E5115" t="s">
        <v>107</v>
      </c>
      <c r="F5115" t="s">
        <v>138</v>
      </c>
      <c r="G5115" t="s">
        <v>5</v>
      </c>
      <c r="H5115" s="4">
        <v>2517.98</v>
      </c>
      <c r="I5115" s="4">
        <v>0</v>
      </c>
      <c r="J5115" s="4">
        <v>1082.75</v>
      </c>
      <c r="K5115" s="4">
        <v>1435.23</v>
      </c>
      <c r="L5115" s="2">
        <v>45291</v>
      </c>
      <c r="M5115" t="s">
        <v>6</v>
      </c>
    </row>
    <row r="5116" spans="1:13" ht="12.75" customHeight="1" x14ac:dyDescent="0.25">
      <c r="A5116" t="s">
        <v>7513</v>
      </c>
      <c r="B5116" t="s">
        <v>5912</v>
      </c>
      <c r="C5116" s="1">
        <v>37011</v>
      </c>
      <c r="D5116" s="2">
        <v>37073</v>
      </c>
      <c r="E5116" t="s">
        <v>107</v>
      </c>
      <c r="F5116" t="s">
        <v>138</v>
      </c>
      <c r="G5116" t="s">
        <v>5</v>
      </c>
      <c r="H5116" s="4">
        <v>5292.39</v>
      </c>
      <c r="I5116" s="4">
        <v>0</v>
      </c>
      <c r="J5116" s="4">
        <v>2275.77</v>
      </c>
      <c r="K5116" s="4">
        <v>3016.62</v>
      </c>
      <c r="L5116" s="2">
        <v>45291</v>
      </c>
      <c r="M5116" t="s">
        <v>6</v>
      </c>
    </row>
    <row r="5117" spans="1:13" ht="12.75" customHeight="1" x14ac:dyDescent="0.25">
      <c r="A5117" t="s">
        <v>7514</v>
      </c>
      <c r="B5117" t="s">
        <v>5915</v>
      </c>
      <c r="C5117" s="1">
        <v>37011</v>
      </c>
      <c r="D5117" s="2">
        <v>37073</v>
      </c>
      <c r="E5117" t="s">
        <v>107</v>
      </c>
      <c r="F5117" t="s">
        <v>138</v>
      </c>
      <c r="G5117" t="s">
        <v>5</v>
      </c>
      <c r="H5117" s="4">
        <v>764.84</v>
      </c>
      <c r="I5117" s="4">
        <v>0</v>
      </c>
      <c r="J5117" s="4">
        <v>328.96</v>
      </c>
      <c r="K5117" s="4">
        <v>435.88</v>
      </c>
      <c r="L5117" s="2">
        <v>45291</v>
      </c>
      <c r="M5117" t="s">
        <v>6</v>
      </c>
    </row>
    <row r="5118" spans="1:13" ht="12.75" customHeight="1" x14ac:dyDescent="0.25">
      <c r="A5118" t="s">
        <v>7515</v>
      </c>
      <c r="B5118" t="s">
        <v>5912</v>
      </c>
      <c r="C5118" s="1">
        <v>37042</v>
      </c>
      <c r="D5118" s="2">
        <v>37073</v>
      </c>
      <c r="E5118" t="s">
        <v>107</v>
      </c>
      <c r="F5118" t="s">
        <v>138</v>
      </c>
      <c r="G5118" t="s">
        <v>5</v>
      </c>
      <c r="H5118" s="4">
        <v>8847.31</v>
      </c>
      <c r="I5118" s="4">
        <v>0</v>
      </c>
      <c r="J5118" s="4">
        <v>3804.43</v>
      </c>
      <c r="K5118" s="4">
        <v>5042.88</v>
      </c>
      <c r="L5118" s="2">
        <v>45291</v>
      </c>
      <c r="M5118" t="s">
        <v>6</v>
      </c>
    </row>
    <row r="5119" spans="1:13" ht="12.75" customHeight="1" x14ac:dyDescent="0.25">
      <c r="A5119" t="s">
        <v>7516</v>
      </c>
      <c r="B5119" t="s">
        <v>5915</v>
      </c>
      <c r="C5119" s="1">
        <v>37042</v>
      </c>
      <c r="D5119" s="2">
        <v>37073</v>
      </c>
      <c r="E5119" t="s">
        <v>107</v>
      </c>
      <c r="F5119" t="s">
        <v>138</v>
      </c>
      <c r="G5119" t="s">
        <v>5</v>
      </c>
      <c r="H5119" s="4">
        <v>1676.81</v>
      </c>
      <c r="I5119" s="4">
        <v>0</v>
      </c>
      <c r="J5119" s="4">
        <v>721.12</v>
      </c>
      <c r="K5119" s="4">
        <v>955.69</v>
      </c>
      <c r="L5119" s="2">
        <v>45291</v>
      </c>
      <c r="M5119" t="s">
        <v>6</v>
      </c>
    </row>
    <row r="5120" spans="1:13" ht="12.75" customHeight="1" x14ac:dyDescent="0.25">
      <c r="A5120" t="s">
        <v>7517</v>
      </c>
      <c r="B5120" t="s">
        <v>5912</v>
      </c>
      <c r="C5120" s="1">
        <v>37072</v>
      </c>
      <c r="D5120" s="2">
        <v>37073</v>
      </c>
      <c r="E5120" t="s">
        <v>107</v>
      </c>
      <c r="F5120" t="s">
        <v>138</v>
      </c>
      <c r="G5120" t="s">
        <v>5</v>
      </c>
      <c r="H5120" s="4">
        <v>8843.6200000000008</v>
      </c>
      <c r="I5120" s="4">
        <v>0</v>
      </c>
      <c r="J5120" s="4">
        <v>3802.72</v>
      </c>
      <c r="K5120" s="4">
        <v>5040.8999999999996</v>
      </c>
      <c r="L5120" s="2">
        <v>45291</v>
      </c>
      <c r="M5120" t="s">
        <v>6</v>
      </c>
    </row>
    <row r="5121" spans="1:13" ht="12.75" customHeight="1" x14ac:dyDescent="0.25">
      <c r="A5121" t="s">
        <v>7518</v>
      </c>
      <c r="B5121" t="s">
        <v>5915</v>
      </c>
      <c r="C5121" s="1">
        <v>37072</v>
      </c>
      <c r="D5121" s="2">
        <v>37073</v>
      </c>
      <c r="E5121" t="s">
        <v>107</v>
      </c>
      <c r="F5121" t="s">
        <v>138</v>
      </c>
      <c r="G5121" t="s">
        <v>5</v>
      </c>
      <c r="H5121" s="4">
        <v>384.27</v>
      </c>
      <c r="I5121" s="4">
        <v>0</v>
      </c>
      <c r="J5121" s="4">
        <v>165.33</v>
      </c>
      <c r="K5121" s="4">
        <v>218.94</v>
      </c>
      <c r="L5121" s="2">
        <v>45291</v>
      </c>
      <c r="M5121" t="s">
        <v>6</v>
      </c>
    </row>
    <row r="5122" spans="1:13" ht="12.75" customHeight="1" x14ac:dyDescent="0.25">
      <c r="A5122" t="s">
        <v>7519</v>
      </c>
      <c r="B5122" t="s">
        <v>5686</v>
      </c>
      <c r="C5122" s="1">
        <v>37073</v>
      </c>
      <c r="D5122" s="2">
        <v>37073</v>
      </c>
      <c r="E5122" t="s">
        <v>107</v>
      </c>
      <c r="F5122" t="s">
        <v>138</v>
      </c>
      <c r="G5122" t="s">
        <v>5</v>
      </c>
      <c r="H5122" s="4">
        <v>2570.96</v>
      </c>
      <c r="I5122" s="4">
        <v>0</v>
      </c>
      <c r="J5122" s="4">
        <v>1105.54</v>
      </c>
      <c r="K5122" s="4">
        <v>1465.42</v>
      </c>
      <c r="L5122" s="2">
        <v>45291</v>
      </c>
      <c r="M5122" t="s">
        <v>6</v>
      </c>
    </row>
    <row r="5123" spans="1:13" ht="12.75" customHeight="1" x14ac:dyDescent="0.25">
      <c r="A5123" t="s">
        <v>7520</v>
      </c>
      <c r="B5123" t="s">
        <v>5688</v>
      </c>
      <c r="C5123" s="1">
        <v>37073</v>
      </c>
      <c r="D5123" s="2">
        <v>37073</v>
      </c>
      <c r="E5123" t="s">
        <v>107</v>
      </c>
      <c r="F5123" t="s">
        <v>138</v>
      </c>
      <c r="G5123" t="s">
        <v>5</v>
      </c>
      <c r="H5123" s="4">
        <v>1309.76</v>
      </c>
      <c r="I5123" s="4">
        <v>0</v>
      </c>
      <c r="J5123" s="4">
        <v>563.29999999999995</v>
      </c>
      <c r="K5123" s="4">
        <v>746.46</v>
      </c>
      <c r="L5123" s="2">
        <v>45291</v>
      </c>
      <c r="M5123" t="s">
        <v>6</v>
      </c>
    </row>
    <row r="5124" spans="1:13" ht="12.75" customHeight="1" x14ac:dyDescent="0.25">
      <c r="A5124" t="s">
        <v>7521</v>
      </c>
      <c r="B5124" t="s">
        <v>5686</v>
      </c>
      <c r="C5124" s="1">
        <v>37073</v>
      </c>
      <c r="D5124" s="2">
        <v>37073</v>
      </c>
      <c r="E5124" t="s">
        <v>107</v>
      </c>
      <c r="F5124" t="s">
        <v>138</v>
      </c>
      <c r="G5124" t="s">
        <v>5</v>
      </c>
      <c r="H5124" s="4">
        <v>6355.1</v>
      </c>
      <c r="I5124" s="4">
        <v>0</v>
      </c>
      <c r="J5124" s="4">
        <v>2732.65</v>
      </c>
      <c r="K5124" s="4">
        <v>3622.45</v>
      </c>
      <c r="L5124" s="2">
        <v>45291</v>
      </c>
      <c r="M5124" t="s">
        <v>6</v>
      </c>
    </row>
    <row r="5125" spans="1:13" ht="12.75" customHeight="1" x14ac:dyDescent="0.25">
      <c r="A5125" t="s">
        <v>7522</v>
      </c>
      <c r="B5125" t="s">
        <v>5688</v>
      </c>
      <c r="C5125" s="1">
        <v>37073</v>
      </c>
      <c r="D5125" s="2">
        <v>37073</v>
      </c>
      <c r="E5125" t="s">
        <v>107</v>
      </c>
      <c r="F5125" t="s">
        <v>138</v>
      </c>
      <c r="G5125" t="s">
        <v>5</v>
      </c>
      <c r="H5125" s="4">
        <v>3506.96</v>
      </c>
      <c r="I5125" s="4">
        <v>0</v>
      </c>
      <c r="J5125" s="4">
        <v>1508.02</v>
      </c>
      <c r="K5125" s="4">
        <v>1998.94</v>
      </c>
      <c r="L5125" s="2">
        <v>45291</v>
      </c>
      <c r="M5125" t="s">
        <v>6</v>
      </c>
    </row>
    <row r="5126" spans="1:13" ht="12.75" customHeight="1" x14ac:dyDescent="0.25">
      <c r="A5126" t="s">
        <v>7523</v>
      </c>
      <c r="B5126" t="s">
        <v>5692</v>
      </c>
      <c r="C5126" s="1">
        <v>37073</v>
      </c>
      <c r="D5126" s="2">
        <v>37073</v>
      </c>
      <c r="E5126" t="s">
        <v>107</v>
      </c>
      <c r="F5126" t="s">
        <v>138</v>
      </c>
      <c r="G5126" t="s">
        <v>5</v>
      </c>
      <c r="H5126" s="4">
        <v>4113.09</v>
      </c>
      <c r="I5126" s="4">
        <v>0</v>
      </c>
      <c r="J5126" s="4">
        <v>1768.6</v>
      </c>
      <c r="K5126" s="4">
        <v>2344.4899999999998</v>
      </c>
      <c r="L5126" s="2">
        <v>45291</v>
      </c>
      <c r="M5126" t="s">
        <v>6</v>
      </c>
    </row>
    <row r="5127" spans="1:13" ht="12.75" customHeight="1" x14ac:dyDescent="0.25">
      <c r="A5127" t="s">
        <v>7524</v>
      </c>
      <c r="B5127" t="s">
        <v>5694</v>
      </c>
      <c r="C5127" s="1">
        <v>37073</v>
      </c>
      <c r="D5127" s="2">
        <v>37073</v>
      </c>
      <c r="E5127" t="s">
        <v>107</v>
      </c>
      <c r="F5127" t="s">
        <v>138</v>
      </c>
      <c r="G5127" t="s">
        <v>5</v>
      </c>
      <c r="H5127" s="4">
        <v>1213.99</v>
      </c>
      <c r="I5127" s="4">
        <v>0</v>
      </c>
      <c r="J5127" s="4">
        <v>522.02</v>
      </c>
      <c r="K5127" s="4">
        <v>691.97</v>
      </c>
      <c r="L5127" s="2">
        <v>45291</v>
      </c>
      <c r="M5127" t="s">
        <v>6</v>
      </c>
    </row>
    <row r="5128" spans="1:13" ht="12.75" customHeight="1" x14ac:dyDescent="0.25">
      <c r="A5128" t="s">
        <v>7525</v>
      </c>
      <c r="B5128" t="s">
        <v>5696</v>
      </c>
      <c r="C5128" s="1">
        <v>37073</v>
      </c>
      <c r="D5128" s="2">
        <v>37073</v>
      </c>
      <c r="E5128" t="s">
        <v>107</v>
      </c>
      <c r="F5128" t="s">
        <v>138</v>
      </c>
      <c r="G5128" t="s">
        <v>5</v>
      </c>
      <c r="H5128" s="4">
        <v>115.76</v>
      </c>
      <c r="I5128" s="4">
        <v>0</v>
      </c>
      <c r="J5128" s="4">
        <v>49.88</v>
      </c>
      <c r="K5128" s="4">
        <v>65.88</v>
      </c>
      <c r="L5128" s="2">
        <v>45291</v>
      </c>
      <c r="M5128" t="s">
        <v>6</v>
      </c>
    </row>
    <row r="5129" spans="1:13" ht="12.75" customHeight="1" x14ac:dyDescent="0.25">
      <c r="A5129" t="s">
        <v>7526</v>
      </c>
      <c r="B5129" t="s">
        <v>5698</v>
      </c>
      <c r="C5129" s="1">
        <v>37073</v>
      </c>
      <c r="D5129" s="2">
        <v>37073</v>
      </c>
      <c r="E5129" t="s">
        <v>107</v>
      </c>
      <c r="F5129" t="s">
        <v>138</v>
      </c>
      <c r="G5129" t="s">
        <v>5</v>
      </c>
      <c r="H5129" s="4">
        <v>521.79999999999995</v>
      </c>
      <c r="I5129" s="4">
        <v>0</v>
      </c>
      <c r="J5129" s="4">
        <v>224.46</v>
      </c>
      <c r="K5129" s="4">
        <v>297.33999999999997</v>
      </c>
      <c r="L5129" s="2">
        <v>45291</v>
      </c>
      <c r="M5129" t="s">
        <v>6</v>
      </c>
    </row>
    <row r="5130" spans="1:13" ht="12.75" customHeight="1" x14ac:dyDescent="0.25">
      <c r="A5130" t="s">
        <v>7527</v>
      </c>
      <c r="B5130" t="s">
        <v>5700</v>
      </c>
      <c r="C5130" s="1">
        <v>37073</v>
      </c>
      <c r="D5130" s="2">
        <v>37073</v>
      </c>
      <c r="E5130" t="s">
        <v>107</v>
      </c>
      <c r="F5130" t="s">
        <v>138</v>
      </c>
      <c r="G5130" t="s">
        <v>5</v>
      </c>
      <c r="H5130" s="4">
        <v>203.4</v>
      </c>
      <c r="I5130" s="4">
        <v>0</v>
      </c>
      <c r="J5130" s="4">
        <v>87.51</v>
      </c>
      <c r="K5130" s="4">
        <v>115.89</v>
      </c>
      <c r="L5130" s="2">
        <v>45291</v>
      </c>
      <c r="M5130" t="s">
        <v>6</v>
      </c>
    </row>
    <row r="5131" spans="1:13" ht="12.75" customHeight="1" x14ac:dyDescent="0.25">
      <c r="A5131" t="s">
        <v>7528</v>
      </c>
      <c r="B5131" t="s">
        <v>5702</v>
      </c>
      <c r="C5131" s="1">
        <v>37073</v>
      </c>
      <c r="D5131" s="2">
        <v>37073</v>
      </c>
      <c r="E5131" t="s">
        <v>107</v>
      </c>
      <c r="F5131" t="s">
        <v>138</v>
      </c>
      <c r="G5131" t="s">
        <v>5</v>
      </c>
      <c r="H5131" s="4">
        <v>52.72</v>
      </c>
      <c r="I5131" s="4">
        <v>0</v>
      </c>
      <c r="J5131" s="4">
        <v>22.8</v>
      </c>
      <c r="K5131" s="4">
        <v>29.92</v>
      </c>
      <c r="L5131" s="2">
        <v>45291</v>
      </c>
      <c r="M5131" t="s">
        <v>6</v>
      </c>
    </row>
    <row r="5132" spans="1:13" ht="12.75" customHeight="1" x14ac:dyDescent="0.25">
      <c r="A5132" t="s">
        <v>7529</v>
      </c>
      <c r="B5132" t="s">
        <v>5704</v>
      </c>
      <c r="C5132" s="1">
        <v>37073</v>
      </c>
      <c r="D5132" s="2">
        <v>37073</v>
      </c>
      <c r="E5132" t="s">
        <v>107</v>
      </c>
      <c r="F5132" t="s">
        <v>138</v>
      </c>
      <c r="G5132" t="s">
        <v>5</v>
      </c>
      <c r="H5132" s="4">
        <v>1351.25</v>
      </c>
      <c r="I5132" s="4">
        <v>0</v>
      </c>
      <c r="J5132" s="4">
        <v>581.14</v>
      </c>
      <c r="K5132" s="4">
        <v>770.11</v>
      </c>
      <c r="L5132" s="2">
        <v>45291</v>
      </c>
      <c r="M5132" t="s">
        <v>6</v>
      </c>
    </row>
    <row r="5133" spans="1:13" ht="12.75" customHeight="1" x14ac:dyDescent="0.25">
      <c r="A5133" t="s">
        <v>7530</v>
      </c>
      <c r="B5133" t="s">
        <v>5706</v>
      </c>
      <c r="C5133" s="1">
        <v>37073</v>
      </c>
      <c r="D5133" s="2">
        <v>37073</v>
      </c>
      <c r="E5133" t="s">
        <v>107</v>
      </c>
      <c r="F5133" t="s">
        <v>138</v>
      </c>
      <c r="G5133" t="s">
        <v>5</v>
      </c>
      <c r="H5133" s="4">
        <v>82.38</v>
      </c>
      <c r="I5133" s="4">
        <v>0</v>
      </c>
      <c r="J5133" s="4">
        <v>35.479999999999997</v>
      </c>
      <c r="K5133" s="4">
        <v>46.9</v>
      </c>
      <c r="L5133" s="2">
        <v>45291</v>
      </c>
      <c r="M5133" t="s">
        <v>6</v>
      </c>
    </row>
    <row r="5134" spans="1:13" ht="12.75" customHeight="1" x14ac:dyDescent="0.25">
      <c r="A5134" t="s">
        <v>7531</v>
      </c>
      <c r="B5134" t="s">
        <v>5708</v>
      </c>
      <c r="C5134" s="1">
        <v>37073</v>
      </c>
      <c r="D5134" s="2">
        <v>37073</v>
      </c>
      <c r="E5134" t="s">
        <v>107</v>
      </c>
      <c r="F5134" t="s">
        <v>138</v>
      </c>
      <c r="G5134" t="s">
        <v>5</v>
      </c>
      <c r="H5134" s="4">
        <v>173.43</v>
      </c>
      <c r="I5134" s="4">
        <v>0</v>
      </c>
      <c r="J5134" s="4">
        <v>74.62</v>
      </c>
      <c r="K5134" s="4">
        <v>98.81</v>
      </c>
      <c r="L5134" s="2">
        <v>45291</v>
      </c>
      <c r="M5134" t="s">
        <v>6</v>
      </c>
    </row>
    <row r="5135" spans="1:13" ht="12.75" customHeight="1" x14ac:dyDescent="0.25">
      <c r="A5135" t="s">
        <v>7532</v>
      </c>
      <c r="B5135" t="s">
        <v>5710</v>
      </c>
      <c r="C5135" s="1">
        <v>37073</v>
      </c>
      <c r="D5135" s="2">
        <v>37073</v>
      </c>
      <c r="E5135" t="s">
        <v>107</v>
      </c>
      <c r="F5135" t="s">
        <v>138</v>
      </c>
      <c r="G5135" t="s">
        <v>5</v>
      </c>
      <c r="H5135" s="4">
        <v>5948.78</v>
      </c>
      <c r="I5135" s="4">
        <v>0</v>
      </c>
      <c r="J5135" s="4">
        <v>2558</v>
      </c>
      <c r="K5135" s="4">
        <v>3390.78</v>
      </c>
      <c r="L5135" s="2">
        <v>45291</v>
      </c>
      <c r="M5135" t="s">
        <v>6</v>
      </c>
    </row>
    <row r="5136" spans="1:13" ht="12.75" customHeight="1" x14ac:dyDescent="0.25">
      <c r="A5136" t="s">
        <v>7533</v>
      </c>
      <c r="B5136" t="s">
        <v>5712</v>
      </c>
      <c r="C5136" s="1">
        <v>37073</v>
      </c>
      <c r="D5136" s="2">
        <v>37073</v>
      </c>
      <c r="E5136" t="s">
        <v>107</v>
      </c>
      <c r="F5136" t="s">
        <v>138</v>
      </c>
      <c r="G5136" t="s">
        <v>5</v>
      </c>
      <c r="H5136" s="4">
        <v>69.25</v>
      </c>
      <c r="I5136" s="4">
        <v>0</v>
      </c>
      <c r="J5136" s="4">
        <v>29.89</v>
      </c>
      <c r="K5136" s="4">
        <v>39.36</v>
      </c>
      <c r="L5136" s="2">
        <v>45291</v>
      </c>
      <c r="M5136" t="s">
        <v>6</v>
      </c>
    </row>
    <row r="5137" spans="1:13" ht="12.75" customHeight="1" x14ac:dyDescent="0.25">
      <c r="A5137" t="s">
        <v>7534</v>
      </c>
      <c r="B5137" t="s">
        <v>5912</v>
      </c>
      <c r="C5137" s="1">
        <v>37103</v>
      </c>
      <c r="D5137" s="2">
        <v>37073</v>
      </c>
      <c r="E5137" t="s">
        <v>107</v>
      </c>
      <c r="F5137" t="s">
        <v>138</v>
      </c>
      <c r="G5137" t="s">
        <v>5</v>
      </c>
      <c r="H5137" s="4">
        <v>3509.31</v>
      </c>
      <c r="I5137" s="4">
        <v>0</v>
      </c>
      <c r="J5137" s="4">
        <v>1509.09</v>
      </c>
      <c r="K5137" s="4">
        <v>2000.22</v>
      </c>
      <c r="L5137" s="2">
        <v>45291</v>
      </c>
      <c r="M5137" t="s">
        <v>6</v>
      </c>
    </row>
    <row r="5138" spans="1:13" ht="12.75" customHeight="1" x14ac:dyDescent="0.25">
      <c r="A5138" t="s">
        <v>7535</v>
      </c>
      <c r="B5138" t="s">
        <v>5915</v>
      </c>
      <c r="C5138" s="1">
        <v>37103</v>
      </c>
      <c r="D5138" s="2">
        <v>37073</v>
      </c>
      <c r="E5138" t="s">
        <v>107</v>
      </c>
      <c r="F5138" t="s">
        <v>138</v>
      </c>
      <c r="G5138" t="s">
        <v>5</v>
      </c>
      <c r="H5138" s="4">
        <v>183.07</v>
      </c>
      <c r="I5138" s="4">
        <v>0</v>
      </c>
      <c r="J5138" s="4">
        <v>78.7</v>
      </c>
      <c r="K5138" s="4">
        <v>104.37</v>
      </c>
      <c r="L5138" s="2">
        <v>45291</v>
      </c>
      <c r="M5138" t="s">
        <v>6</v>
      </c>
    </row>
    <row r="5139" spans="1:13" ht="12.75" customHeight="1" x14ac:dyDescent="0.25">
      <c r="A5139" t="s">
        <v>7536</v>
      </c>
      <c r="B5139" t="s">
        <v>6064</v>
      </c>
      <c r="C5139" s="1">
        <v>37103</v>
      </c>
      <c r="D5139" s="2">
        <v>37073</v>
      </c>
      <c r="E5139" t="s">
        <v>107</v>
      </c>
      <c r="F5139" t="s">
        <v>138</v>
      </c>
      <c r="G5139" t="s">
        <v>5</v>
      </c>
      <c r="H5139" s="4">
        <v>808.16</v>
      </c>
      <c r="I5139" s="4">
        <v>0</v>
      </c>
      <c r="J5139" s="4">
        <v>347.45</v>
      </c>
      <c r="K5139" s="4">
        <v>460.71</v>
      </c>
      <c r="L5139" s="2">
        <v>45291</v>
      </c>
      <c r="M5139" t="s">
        <v>6</v>
      </c>
    </row>
    <row r="5140" spans="1:13" ht="12.75" customHeight="1" x14ac:dyDescent="0.25">
      <c r="A5140" t="s">
        <v>7537</v>
      </c>
      <c r="B5140" t="s">
        <v>5912</v>
      </c>
      <c r="C5140" s="1">
        <v>37134</v>
      </c>
      <c r="D5140" s="2">
        <v>37073</v>
      </c>
      <c r="E5140" t="s">
        <v>107</v>
      </c>
      <c r="F5140" t="s">
        <v>138</v>
      </c>
      <c r="G5140" t="s">
        <v>5</v>
      </c>
      <c r="H5140" s="4">
        <v>7814.37</v>
      </c>
      <c r="I5140" s="4">
        <v>0</v>
      </c>
      <c r="J5140" s="4">
        <v>3360.23</v>
      </c>
      <c r="K5140" s="4">
        <v>4454.1400000000003</v>
      </c>
      <c r="L5140" s="2">
        <v>45291</v>
      </c>
      <c r="M5140" t="s">
        <v>6</v>
      </c>
    </row>
    <row r="5141" spans="1:13" ht="12.75" customHeight="1" x14ac:dyDescent="0.25">
      <c r="A5141" t="s">
        <v>7538</v>
      </c>
      <c r="B5141" t="s">
        <v>5915</v>
      </c>
      <c r="C5141" s="1">
        <v>37134</v>
      </c>
      <c r="D5141" s="2">
        <v>37073</v>
      </c>
      <c r="E5141" t="s">
        <v>107</v>
      </c>
      <c r="F5141" t="s">
        <v>138</v>
      </c>
      <c r="G5141" t="s">
        <v>5</v>
      </c>
      <c r="H5141" s="4">
        <v>338.56</v>
      </c>
      <c r="I5141" s="4">
        <v>0</v>
      </c>
      <c r="J5141" s="4">
        <v>145.47999999999999</v>
      </c>
      <c r="K5141" s="4">
        <v>193.08</v>
      </c>
      <c r="L5141" s="2">
        <v>45291</v>
      </c>
      <c r="M5141" t="s">
        <v>6</v>
      </c>
    </row>
    <row r="5142" spans="1:13" ht="12.75" customHeight="1" x14ac:dyDescent="0.25">
      <c r="A5142" t="s">
        <v>7539</v>
      </c>
      <c r="B5142" t="s">
        <v>6064</v>
      </c>
      <c r="C5142" s="1">
        <v>37134</v>
      </c>
      <c r="D5142" s="2">
        <v>37073</v>
      </c>
      <c r="E5142" t="s">
        <v>107</v>
      </c>
      <c r="F5142" t="s">
        <v>138</v>
      </c>
      <c r="G5142" t="s">
        <v>5</v>
      </c>
      <c r="H5142" s="4">
        <v>830.07</v>
      </c>
      <c r="I5142" s="4">
        <v>0</v>
      </c>
      <c r="J5142" s="4">
        <v>356.9</v>
      </c>
      <c r="K5142" s="4">
        <v>473.17</v>
      </c>
      <c r="L5142" s="2">
        <v>45291</v>
      </c>
      <c r="M5142" t="s">
        <v>6</v>
      </c>
    </row>
    <row r="5143" spans="1:13" ht="12.75" customHeight="1" x14ac:dyDescent="0.25">
      <c r="A5143" t="s">
        <v>7540</v>
      </c>
      <c r="B5143" t="s">
        <v>7506</v>
      </c>
      <c r="C5143" s="1">
        <v>37134</v>
      </c>
      <c r="D5143" s="2">
        <v>37073</v>
      </c>
      <c r="E5143" t="s">
        <v>107</v>
      </c>
      <c r="F5143" t="s">
        <v>138</v>
      </c>
      <c r="G5143" t="s">
        <v>5</v>
      </c>
      <c r="H5143" s="4">
        <v>26.23</v>
      </c>
      <c r="I5143" s="4">
        <v>0</v>
      </c>
      <c r="J5143" s="4">
        <v>11.39</v>
      </c>
      <c r="K5143" s="4">
        <v>14.84</v>
      </c>
      <c r="L5143" s="2">
        <v>45291</v>
      </c>
      <c r="M5143" t="s">
        <v>6</v>
      </c>
    </row>
    <row r="5144" spans="1:13" ht="12.75" customHeight="1" x14ac:dyDescent="0.25">
      <c r="A5144" t="s">
        <v>7541</v>
      </c>
      <c r="B5144" t="s">
        <v>5912</v>
      </c>
      <c r="C5144" s="1">
        <v>37164</v>
      </c>
      <c r="D5144" s="2">
        <v>37073</v>
      </c>
      <c r="E5144" t="s">
        <v>107</v>
      </c>
      <c r="F5144" t="s">
        <v>138</v>
      </c>
      <c r="G5144" t="s">
        <v>5</v>
      </c>
      <c r="H5144" s="4">
        <v>6492.6</v>
      </c>
      <c r="I5144" s="4">
        <v>0</v>
      </c>
      <c r="J5144" s="4">
        <v>2791.77</v>
      </c>
      <c r="K5144" s="4">
        <v>3700.83</v>
      </c>
      <c r="L5144" s="2">
        <v>45291</v>
      </c>
      <c r="M5144" t="s">
        <v>6</v>
      </c>
    </row>
    <row r="5145" spans="1:13" ht="12.75" customHeight="1" x14ac:dyDescent="0.25">
      <c r="A5145" t="s">
        <v>7542</v>
      </c>
      <c r="B5145" t="s">
        <v>5915</v>
      </c>
      <c r="C5145" s="1">
        <v>37164</v>
      </c>
      <c r="D5145" s="2">
        <v>37073</v>
      </c>
      <c r="E5145" t="s">
        <v>107</v>
      </c>
      <c r="F5145" t="s">
        <v>138</v>
      </c>
      <c r="G5145" t="s">
        <v>5</v>
      </c>
      <c r="H5145" s="4">
        <v>153.22</v>
      </c>
      <c r="I5145" s="4">
        <v>0</v>
      </c>
      <c r="J5145" s="4">
        <v>66.010000000000005</v>
      </c>
      <c r="K5145" s="4">
        <v>87.21</v>
      </c>
      <c r="L5145" s="2">
        <v>45291</v>
      </c>
      <c r="M5145" t="s">
        <v>6</v>
      </c>
    </row>
    <row r="5146" spans="1:13" ht="12.75" customHeight="1" x14ac:dyDescent="0.25">
      <c r="A5146" t="s">
        <v>7543</v>
      </c>
      <c r="B5146" t="s">
        <v>7506</v>
      </c>
      <c r="C5146" s="1">
        <v>37164</v>
      </c>
      <c r="D5146" s="2">
        <v>37073</v>
      </c>
      <c r="E5146" t="s">
        <v>107</v>
      </c>
      <c r="F5146" t="s">
        <v>138</v>
      </c>
      <c r="G5146" t="s">
        <v>5</v>
      </c>
      <c r="H5146" s="4">
        <v>95.2</v>
      </c>
      <c r="I5146" s="4">
        <v>0</v>
      </c>
      <c r="J5146" s="4">
        <v>40.86</v>
      </c>
      <c r="K5146" s="4">
        <v>54.34</v>
      </c>
      <c r="L5146" s="2">
        <v>45291</v>
      </c>
      <c r="M5146" t="s">
        <v>6</v>
      </c>
    </row>
    <row r="5147" spans="1:13" ht="12.75" customHeight="1" x14ac:dyDescent="0.25">
      <c r="A5147" t="s">
        <v>7544</v>
      </c>
      <c r="B5147" t="s">
        <v>5912</v>
      </c>
      <c r="C5147" s="1">
        <v>37195</v>
      </c>
      <c r="D5147" s="2">
        <v>37073</v>
      </c>
      <c r="E5147" t="s">
        <v>107</v>
      </c>
      <c r="F5147" t="s">
        <v>138</v>
      </c>
      <c r="G5147" t="s">
        <v>5</v>
      </c>
      <c r="H5147" s="4">
        <v>5877.21</v>
      </c>
      <c r="I5147" s="4">
        <v>0</v>
      </c>
      <c r="J5147" s="4">
        <v>2527.33</v>
      </c>
      <c r="K5147" s="4">
        <v>3349.88</v>
      </c>
      <c r="L5147" s="2">
        <v>45291</v>
      </c>
      <c r="M5147" t="s">
        <v>6</v>
      </c>
    </row>
    <row r="5148" spans="1:13" ht="12.75" customHeight="1" x14ac:dyDescent="0.25">
      <c r="A5148" t="s">
        <v>7545</v>
      </c>
      <c r="B5148" t="s">
        <v>5915</v>
      </c>
      <c r="C5148" s="1">
        <v>37195</v>
      </c>
      <c r="D5148" s="2">
        <v>37073</v>
      </c>
      <c r="E5148" t="s">
        <v>107</v>
      </c>
      <c r="F5148" t="s">
        <v>138</v>
      </c>
      <c r="G5148" t="s">
        <v>5</v>
      </c>
      <c r="H5148" s="4">
        <v>223.62</v>
      </c>
      <c r="I5148" s="4">
        <v>0</v>
      </c>
      <c r="J5148" s="4">
        <v>96.11</v>
      </c>
      <c r="K5148" s="4">
        <v>127.51</v>
      </c>
      <c r="L5148" s="2">
        <v>45291</v>
      </c>
      <c r="M5148" t="s">
        <v>6</v>
      </c>
    </row>
    <row r="5149" spans="1:13" ht="12.75" customHeight="1" x14ac:dyDescent="0.25">
      <c r="A5149" t="s">
        <v>7546</v>
      </c>
      <c r="B5149" t="s">
        <v>7547</v>
      </c>
      <c r="C5149" s="1">
        <v>37195</v>
      </c>
      <c r="D5149" s="2">
        <v>37073</v>
      </c>
      <c r="E5149" t="s">
        <v>107</v>
      </c>
      <c r="F5149" t="s">
        <v>138</v>
      </c>
      <c r="G5149" t="s">
        <v>5</v>
      </c>
      <c r="H5149" s="4">
        <v>1496.93</v>
      </c>
      <c r="I5149" s="4">
        <v>0</v>
      </c>
      <c r="J5149" s="4">
        <v>643.72</v>
      </c>
      <c r="K5149" s="4">
        <v>853.21</v>
      </c>
      <c r="L5149" s="2">
        <v>45291</v>
      </c>
      <c r="M5149" t="s">
        <v>6</v>
      </c>
    </row>
    <row r="5150" spans="1:13" ht="12.75" customHeight="1" x14ac:dyDescent="0.25">
      <c r="A5150" t="s">
        <v>7548</v>
      </c>
      <c r="B5150" t="s">
        <v>5912</v>
      </c>
      <c r="C5150" s="1">
        <v>37225</v>
      </c>
      <c r="D5150" s="2">
        <v>37073</v>
      </c>
      <c r="E5150" t="s">
        <v>107</v>
      </c>
      <c r="F5150" t="s">
        <v>138</v>
      </c>
      <c r="G5150" t="s">
        <v>5</v>
      </c>
      <c r="H5150" s="4">
        <v>4316.97</v>
      </c>
      <c r="I5150" s="4">
        <v>0</v>
      </c>
      <c r="J5150" s="4">
        <v>1856.32</v>
      </c>
      <c r="K5150" s="4">
        <v>2460.65</v>
      </c>
      <c r="L5150" s="2">
        <v>45291</v>
      </c>
      <c r="M5150" t="s">
        <v>6</v>
      </c>
    </row>
    <row r="5151" spans="1:13" ht="12.75" customHeight="1" x14ac:dyDescent="0.25">
      <c r="A5151" t="s">
        <v>7549</v>
      </c>
      <c r="B5151" t="s">
        <v>5915</v>
      </c>
      <c r="C5151" s="1">
        <v>37225</v>
      </c>
      <c r="D5151" s="2">
        <v>37073</v>
      </c>
      <c r="E5151" t="s">
        <v>107</v>
      </c>
      <c r="F5151" t="s">
        <v>138</v>
      </c>
      <c r="G5151" t="s">
        <v>5</v>
      </c>
      <c r="H5151" s="4">
        <v>1193.45</v>
      </c>
      <c r="I5151" s="4">
        <v>0</v>
      </c>
      <c r="J5151" s="4">
        <v>513.22</v>
      </c>
      <c r="K5151" s="4">
        <v>680.23</v>
      </c>
      <c r="L5151" s="2">
        <v>45291</v>
      </c>
      <c r="M5151" t="s">
        <v>6</v>
      </c>
    </row>
    <row r="5152" spans="1:13" ht="12.75" customHeight="1" x14ac:dyDescent="0.25">
      <c r="A5152" t="s">
        <v>7550</v>
      </c>
      <c r="B5152" t="s">
        <v>6064</v>
      </c>
      <c r="C5152" s="1">
        <v>37225</v>
      </c>
      <c r="D5152" s="2">
        <v>37073</v>
      </c>
      <c r="E5152" t="s">
        <v>107</v>
      </c>
      <c r="F5152" t="s">
        <v>138</v>
      </c>
      <c r="G5152" t="s">
        <v>5</v>
      </c>
      <c r="H5152" s="4">
        <v>700.19</v>
      </c>
      <c r="I5152" s="4">
        <v>0</v>
      </c>
      <c r="J5152" s="4">
        <v>301.01</v>
      </c>
      <c r="K5152" s="4">
        <v>399.18</v>
      </c>
      <c r="L5152" s="2">
        <v>45291</v>
      </c>
      <c r="M5152" t="s">
        <v>6</v>
      </c>
    </row>
    <row r="5153" spans="1:13" ht="12.75" customHeight="1" x14ac:dyDescent="0.25">
      <c r="A5153" t="s">
        <v>7551</v>
      </c>
      <c r="B5153" t="s">
        <v>5912</v>
      </c>
      <c r="C5153" s="1">
        <v>37256</v>
      </c>
      <c r="D5153" s="2">
        <v>37073</v>
      </c>
      <c r="E5153" t="s">
        <v>107</v>
      </c>
      <c r="F5153" t="s">
        <v>138</v>
      </c>
      <c r="G5153" t="s">
        <v>5</v>
      </c>
      <c r="H5153" s="4">
        <v>2829</v>
      </c>
      <c r="I5153" s="4">
        <v>0</v>
      </c>
      <c r="J5153" s="4">
        <v>1091.45</v>
      </c>
      <c r="K5153" s="4">
        <v>1737.55</v>
      </c>
      <c r="L5153" s="2">
        <v>45291</v>
      </c>
      <c r="M5153" t="s">
        <v>6</v>
      </c>
    </row>
    <row r="5154" spans="1:13" ht="12.75" customHeight="1" x14ac:dyDescent="0.25">
      <c r="A5154" t="s">
        <v>7552</v>
      </c>
      <c r="B5154" t="s">
        <v>7547</v>
      </c>
      <c r="C5154" s="1">
        <v>37256</v>
      </c>
      <c r="D5154" s="2">
        <v>37073</v>
      </c>
      <c r="E5154" t="s">
        <v>107</v>
      </c>
      <c r="F5154" t="s">
        <v>138</v>
      </c>
      <c r="G5154" t="s">
        <v>5</v>
      </c>
      <c r="H5154" s="4">
        <v>840.83</v>
      </c>
      <c r="I5154" s="4">
        <v>0</v>
      </c>
      <c r="J5154" s="4">
        <v>361.63</v>
      </c>
      <c r="K5154" s="4">
        <v>479.2</v>
      </c>
      <c r="L5154" s="2">
        <v>45291</v>
      </c>
      <c r="M5154" t="s">
        <v>6</v>
      </c>
    </row>
    <row r="5155" spans="1:13" ht="12.75" customHeight="1" x14ac:dyDescent="0.25">
      <c r="A5155" t="s">
        <v>7553</v>
      </c>
      <c r="B5155" t="s">
        <v>5912</v>
      </c>
      <c r="C5155" s="1">
        <v>37287</v>
      </c>
      <c r="D5155" s="2">
        <v>37288</v>
      </c>
      <c r="E5155" t="s">
        <v>107</v>
      </c>
      <c r="F5155" t="s">
        <v>138</v>
      </c>
      <c r="G5155" t="s">
        <v>5</v>
      </c>
      <c r="H5155" s="4">
        <v>5168.91</v>
      </c>
      <c r="I5155" s="4">
        <v>0</v>
      </c>
      <c r="J5155" s="4">
        <v>2162.37</v>
      </c>
      <c r="K5155" s="4">
        <v>3006.54</v>
      </c>
      <c r="L5155" s="2">
        <v>45291</v>
      </c>
      <c r="M5155" t="s">
        <v>6</v>
      </c>
    </row>
    <row r="5156" spans="1:13" ht="12.75" customHeight="1" x14ac:dyDescent="0.25">
      <c r="A5156" t="s">
        <v>7554</v>
      </c>
      <c r="B5156" t="s">
        <v>5912</v>
      </c>
      <c r="C5156" s="1">
        <v>37315</v>
      </c>
      <c r="D5156" s="2">
        <v>37316</v>
      </c>
      <c r="E5156" t="s">
        <v>107</v>
      </c>
      <c r="F5156" t="s">
        <v>138</v>
      </c>
      <c r="G5156" t="s">
        <v>5</v>
      </c>
      <c r="H5156" s="4">
        <v>4401.46</v>
      </c>
      <c r="I5156" s="4">
        <v>0</v>
      </c>
      <c r="J5156" s="4">
        <v>1833.97</v>
      </c>
      <c r="K5156" s="4">
        <v>2567.4899999999998</v>
      </c>
      <c r="L5156" s="2">
        <v>45291</v>
      </c>
      <c r="M5156" t="s">
        <v>6</v>
      </c>
    </row>
    <row r="5157" spans="1:13" ht="12.75" customHeight="1" x14ac:dyDescent="0.25">
      <c r="A5157" t="s">
        <v>7555</v>
      </c>
      <c r="B5157" t="s">
        <v>5912</v>
      </c>
      <c r="C5157" s="1">
        <v>37346</v>
      </c>
      <c r="D5157" s="2">
        <v>37347</v>
      </c>
      <c r="E5157" t="s">
        <v>107</v>
      </c>
      <c r="F5157" t="s">
        <v>138</v>
      </c>
      <c r="G5157" t="s">
        <v>5</v>
      </c>
      <c r="H5157" s="4">
        <v>7262</v>
      </c>
      <c r="I5157" s="4">
        <v>0</v>
      </c>
      <c r="J5157" s="4">
        <v>3013.73</v>
      </c>
      <c r="K5157" s="4">
        <v>4248.2700000000004</v>
      </c>
      <c r="L5157" s="2">
        <v>45291</v>
      </c>
      <c r="M5157" t="s">
        <v>6</v>
      </c>
    </row>
    <row r="5158" spans="1:13" ht="12.75" customHeight="1" x14ac:dyDescent="0.25">
      <c r="A5158" t="s">
        <v>7556</v>
      </c>
      <c r="B5158" t="s">
        <v>5915</v>
      </c>
      <c r="C5158" s="1">
        <v>37346</v>
      </c>
      <c r="D5158" s="2">
        <v>37347</v>
      </c>
      <c r="E5158" t="s">
        <v>107</v>
      </c>
      <c r="F5158" t="s">
        <v>138</v>
      </c>
      <c r="G5158" t="s">
        <v>5</v>
      </c>
      <c r="H5158" s="4">
        <v>377.72</v>
      </c>
      <c r="I5158" s="4">
        <v>0</v>
      </c>
      <c r="J5158" s="4">
        <v>156.87</v>
      </c>
      <c r="K5158" s="4">
        <v>220.85</v>
      </c>
      <c r="L5158" s="2">
        <v>45291</v>
      </c>
      <c r="M5158" t="s">
        <v>6</v>
      </c>
    </row>
    <row r="5159" spans="1:13" ht="12.75" customHeight="1" x14ac:dyDescent="0.25">
      <c r="A5159" t="s">
        <v>7557</v>
      </c>
      <c r="B5159" t="s">
        <v>5750</v>
      </c>
      <c r="C5159" s="1">
        <v>37346</v>
      </c>
      <c r="D5159" s="2">
        <v>37347</v>
      </c>
      <c r="E5159" t="s">
        <v>107</v>
      </c>
      <c r="F5159" t="s">
        <v>138</v>
      </c>
      <c r="G5159" t="s">
        <v>5</v>
      </c>
      <c r="H5159" s="4">
        <v>248.54</v>
      </c>
      <c r="I5159" s="4">
        <v>0</v>
      </c>
      <c r="J5159" s="4">
        <v>103.13</v>
      </c>
      <c r="K5159" s="4">
        <v>145.41</v>
      </c>
      <c r="L5159" s="2">
        <v>45291</v>
      </c>
      <c r="M5159" t="s">
        <v>6</v>
      </c>
    </row>
    <row r="5160" spans="1:13" ht="12.75" customHeight="1" x14ac:dyDescent="0.25">
      <c r="A5160" t="s">
        <v>7558</v>
      </c>
      <c r="B5160" t="s">
        <v>5912</v>
      </c>
      <c r="C5160" s="1">
        <v>37376</v>
      </c>
      <c r="D5160" s="2">
        <v>37377</v>
      </c>
      <c r="E5160" t="s">
        <v>107</v>
      </c>
      <c r="F5160" t="s">
        <v>138</v>
      </c>
      <c r="G5160" t="s">
        <v>5</v>
      </c>
      <c r="H5160" s="4">
        <v>4016.98</v>
      </c>
      <c r="I5160" s="4">
        <v>0</v>
      </c>
      <c r="J5160" s="4">
        <v>1660.37</v>
      </c>
      <c r="K5160" s="4">
        <v>2356.61</v>
      </c>
      <c r="L5160" s="2">
        <v>45291</v>
      </c>
      <c r="M5160" t="s">
        <v>6</v>
      </c>
    </row>
    <row r="5161" spans="1:13" ht="12.75" customHeight="1" x14ac:dyDescent="0.25">
      <c r="A5161" t="s">
        <v>7559</v>
      </c>
      <c r="B5161" t="s">
        <v>5915</v>
      </c>
      <c r="C5161" s="1">
        <v>37376</v>
      </c>
      <c r="D5161" s="2">
        <v>37377</v>
      </c>
      <c r="E5161" t="s">
        <v>107</v>
      </c>
      <c r="F5161" t="s">
        <v>138</v>
      </c>
      <c r="G5161" t="s">
        <v>5</v>
      </c>
      <c r="H5161" s="4">
        <v>125.17</v>
      </c>
      <c r="I5161" s="4">
        <v>0</v>
      </c>
      <c r="J5161" s="4">
        <v>51.68</v>
      </c>
      <c r="K5161" s="4">
        <v>73.489999999999995</v>
      </c>
      <c r="L5161" s="2">
        <v>45291</v>
      </c>
      <c r="M5161" t="s">
        <v>6</v>
      </c>
    </row>
    <row r="5162" spans="1:13" ht="12.75" customHeight="1" x14ac:dyDescent="0.25">
      <c r="A5162" t="s">
        <v>7560</v>
      </c>
      <c r="B5162" t="s">
        <v>6064</v>
      </c>
      <c r="C5162" s="1">
        <v>37376</v>
      </c>
      <c r="D5162" s="2">
        <v>37377</v>
      </c>
      <c r="E5162" t="s">
        <v>107</v>
      </c>
      <c r="F5162" t="s">
        <v>138</v>
      </c>
      <c r="G5162" t="s">
        <v>5</v>
      </c>
      <c r="H5162" s="4">
        <v>917.04</v>
      </c>
      <c r="I5162" s="4">
        <v>0</v>
      </c>
      <c r="J5162" s="4">
        <v>379.04</v>
      </c>
      <c r="K5162" s="4">
        <v>538</v>
      </c>
      <c r="L5162" s="2">
        <v>45291</v>
      </c>
      <c r="M5162" t="s">
        <v>6</v>
      </c>
    </row>
    <row r="5163" spans="1:13" ht="12.75" customHeight="1" x14ac:dyDescent="0.25">
      <c r="A5163" t="s">
        <v>7561</v>
      </c>
      <c r="B5163" t="s">
        <v>7562</v>
      </c>
      <c r="C5163" s="1">
        <v>37376</v>
      </c>
      <c r="D5163" s="2">
        <v>37377</v>
      </c>
      <c r="E5163" t="s">
        <v>107</v>
      </c>
      <c r="F5163" t="s">
        <v>138</v>
      </c>
      <c r="G5163" t="s">
        <v>5</v>
      </c>
      <c r="H5163" s="4">
        <v>193.6</v>
      </c>
      <c r="I5163" s="4">
        <v>0</v>
      </c>
      <c r="J5163" s="4">
        <v>79.98</v>
      </c>
      <c r="K5163" s="4">
        <v>113.62</v>
      </c>
      <c r="L5163" s="2">
        <v>45291</v>
      </c>
      <c r="M5163" t="s">
        <v>6</v>
      </c>
    </row>
    <row r="5164" spans="1:13" ht="12.75" customHeight="1" x14ac:dyDescent="0.25">
      <c r="A5164" t="s">
        <v>7563</v>
      </c>
      <c r="B5164" t="s">
        <v>5912</v>
      </c>
      <c r="C5164" s="1">
        <v>37407</v>
      </c>
      <c r="D5164" s="2">
        <v>37408</v>
      </c>
      <c r="E5164" t="s">
        <v>107</v>
      </c>
      <c r="F5164" t="s">
        <v>138</v>
      </c>
      <c r="G5164" t="s">
        <v>5</v>
      </c>
      <c r="H5164" s="4">
        <v>7964.42</v>
      </c>
      <c r="I5164" s="4">
        <v>0</v>
      </c>
      <c r="J5164" s="4">
        <v>3278.72</v>
      </c>
      <c r="K5164" s="4">
        <v>4685.7</v>
      </c>
      <c r="L5164" s="2">
        <v>45291</v>
      </c>
      <c r="M5164" t="s">
        <v>6</v>
      </c>
    </row>
    <row r="5165" spans="1:13" ht="12.75" customHeight="1" x14ac:dyDescent="0.25">
      <c r="A5165" t="s">
        <v>7564</v>
      </c>
      <c r="B5165" t="s">
        <v>5915</v>
      </c>
      <c r="C5165" s="1">
        <v>37407</v>
      </c>
      <c r="D5165" s="2">
        <v>37408</v>
      </c>
      <c r="E5165" t="s">
        <v>107</v>
      </c>
      <c r="F5165" t="s">
        <v>138</v>
      </c>
      <c r="G5165" t="s">
        <v>5</v>
      </c>
      <c r="H5165" s="4">
        <v>707.47</v>
      </c>
      <c r="I5165" s="4">
        <v>0</v>
      </c>
      <c r="J5165" s="4">
        <v>291.26</v>
      </c>
      <c r="K5165" s="4">
        <v>416.21</v>
      </c>
      <c r="L5165" s="2">
        <v>45291</v>
      </c>
      <c r="M5165" t="s">
        <v>6</v>
      </c>
    </row>
    <row r="5166" spans="1:13" ht="12.75" customHeight="1" x14ac:dyDescent="0.25">
      <c r="A5166" t="s">
        <v>7565</v>
      </c>
      <c r="B5166" t="s">
        <v>6064</v>
      </c>
      <c r="C5166" s="1">
        <v>37407</v>
      </c>
      <c r="D5166" s="2">
        <v>37408</v>
      </c>
      <c r="E5166" t="s">
        <v>107</v>
      </c>
      <c r="F5166" t="s">
        <v>138</v>
      </c>
      <c r="G5166" t="s">
        <v>5</v>
      </c>
      <c r="H5166" s="4">
        <v>653.98</v>
      </c>
      <c r="I5166" s="4">
        <v>0</v>
      </c>
      <c r="J5166" s="4">
        <v>269.23</v>
      </c>
      <c r="K5166" s="4">
        <v>384.75</v>
      </c>
      <c r="L5166" s="2">
        <v>45291</v>
      </c>
      <c r="M5166" t="s">
        <v>6</v>
      </c>
    </row>
    <row r="5167" spans="1:13" ht="12.75" customHeight="1" x14ac:dyDescent="0.25">
      <c r="A5167" t="s">
        <v>7566</v>
      </c>
      <c r="B5167" t="s">
        <v>7567</v>
      </c>
      <c r="C5167" s="1">
        <v>37407</v>
      </c>
      <c r="D5167" s="2">
        <v>37408</v>
      </c>
      <c r="E5167" t="s">
        <v>107</v>
      </c>
      <c r="F5167" t="s">
        <v>138</v>
      </c>
      <c r="G5167" t="s">
        <v>5</v>
      </c>
      <c r="H5167" s="4">
        <v>349.26</v>
      </c>
      <c r="I5167" s="4">
        <v>0</v>
      </c>
      <c r="J5167" s="4">
        <v>143.72</v>
      </c>
      <c r="K5167" s="4">
        <v>205.54</v>
      </c>
      <c r="L5167" s="2">
        <v>45291</v>
      </c>
      <c r="M5167" t="s">
        <v>6</v>
      </c>
    </row>
    <row r="5168" spans="1:13" ht="12.75" customHeight="1" x14ac:dyDescent="0.25">
      <c r="A5168" t="s">
        <v>7568</v>
      </c>
      <c r="B5168" t="s">
        <v>5763</v>
      </c>
      <c r="C5168" s="1">
        <v>37407</v>
      </c>
      <c r="D5168" s="2">
        <v>37408</v>
      </c>
      <c r="E5168" t="s">
        <v>107</v>
      </c>
      <c r="F5168" t="s">
        <v>138</v>
      </c>
      <c r="G5168" t="s">
        <v>5</v>
      </c>
      <c r="H5168" s="4">
        <v>-1115.23</v>
      </c>
      <c r="I5168" s="4">
        <v>0</v>
      </c>
      <c r="J5168" s="4">
        <v>-459.22</v>
      </c>
      <c r="K5168" s="4">
        <v>-656.01</v>
      </c>
      <c r="L5168" s="2">
        <v>45291</v>
      </c>
      <c r="M5168" t="s">
        <v>6</v>
      </c>
    </row>
    <row r="5169" spans="1:13" ht="12.75" customHeight="1" x14ac:dyDescent="0.25">
      <c r="A5169" t="s">
        <v>7569</v>
      </c>
      <c r="B5169" t="s">
        <v>7570</v>
      </c>
      <c r="C5169" s="1">
        <v>37438</v>
      </c>
      <c r="D5169" s="2">
        <v>31959</v>
      </c>
      <c r="E5169" t="s">
        <v>107</v>
      </c>
      <c r="F5169" t="s">
        <v>102</v>
      </c>
      <c r="G5169" t="s">
        <v>7571</v>
      </c>
      <c r="H5169" s="4">
        <v>-3565.86</v>
      </c>
      <c r="I5169" s="4">
        <v>0</v>
      </c>
      <c r="J5169" s="4">
        <v>-3565.86</v>
      </c>
      <c r="K5169" s="4">
        <v>0</v>
      </c>
      <c r="L5169" s="2">
        <v>45291</v>
      </c>
      <c r="M5169" t="s">
        <v>6</v>
      </c>
    </row>
    <row r="5170" spans="1:13" ht="12.75" customHeight="1" x14ac:dyDescent="0.25">
      <c r="A5170" t="s">
        <v>7572</v>
      </c>
      <c r="B5170" t="s">
        <v>7570</v>
      </c>
      <c r="C5170" s="1">
        <v>37438</v>
      </c>
      <c r="D5170" s="2">
        <v>31594</v>
      </c>
      <c r="E5170" t="s">
        <v>107</v>
      </c>
      <c r="F5170" t="s">
        <v>102</v>
      </c>
      <c r="G5170" t="s">
        <v>7573</v>
      </c>
      <c r="H5170" s="4">
        <v>-3785.57</v>
      </c>
      <c r="I5170" s="4">
        <v>0</v>
      </c>
      <c r="J5170" s="4">
        <v>-3785.57</v>
      </c>
      <c r="K5170" s="4">
        <v>0</v>
      </c>
      <c r="L5170" s="2">
        <v>45291</v>
      </c>
      <c r="M5170" t="s">
        <v>6</v>
      </c>
    </row>
    <row r="5171" spans="1:13" ht="12.75" customHeight="1" x14ac:dyDescent="0.25">
      <c r="A5171" t="s">
        <v>7574</v>
      </c>
      <c r="B5171" t="s">
        <v>7575</v>
      </c>
      <c r="C5171" s="1">
        <v>37438</v>
      </c>
      <c r="D5171" s="2">
        <v>31229</v>
      </c>
      <c r="E5171" t="s">
        <v>107</v>
      </c>
      <c r="F5171" t="s">
        <v>102</v>
      </c>
      <c r="G5171" t="s">
        <v>604</v>
      </c>
      <c r="H5171" s="4">
        <v>-1492.68</v>
      </c>
      <c r="I5171" s="4">
        <v>0</v>
      </c>
      <c r="J5171" s="4">
        <v>-1492.68</v>
      </c>
      <c r="K5171" s="4">
        <v>0</v>
      </c>
      <c r="L5171" s="2">
        <v>45291</v>
      </c>
      <c r="M5171" t="s">
        <v>6</v>
      </c>
    </row>
    <row r="5172" spans="1:13" ht="12.75" customHeight="1" x14ac:dyDescent="0.25">
      <c r="A5172" t="s">
        <v>7576</v>
      </c>
      <c r="B5172" t="s">
        <v>7577</v>
      </c>
      <c r="C5172" s="1">
        <v>37621</v>
      </c>
      <c r="D5172" s="2">
        <v>31412</v>
      </c>
      <c r="E5172" t="s">
        <v>107</v>
      </c>
      <c r="F5172" t="s">
        <v>102</v>
      </c>
      <c r="G5172" t="s">
        <v>547</v>
      </c>
      <c r="H5172" s="4">
        <v>-995</v>
      </c>
      <c r="I5172" s="4">
        <v>0</v>
      </c>
      <c r="J5172" s="4">
        <v>-995</v>
      </c>
      <c r="K5172" s="4">
        <v>0</v>
      </c>
      <c r="L5172" s="2">
        <v>45291</v>
      </c>
      <c r="M5172" t="s">
        <v>6</v>
      </c>
    </row>
    <row r="5173" spans="1:13" ht="12.75" customHeight="1" x14ac:dyDescent="0.25">
      <c r="A5173" t="s">
        <v>7578</v>
      </c>
      <c r="B5173" t="s">
        <v>7579</v>
      </c>
      <c r="C5173" s="1">
        <v>37621</v>
      </c>
      <c r="D5173" s="2">
        <v>37257</v>
      </c>
      <c r="E5173" t="s">
        <v>107</v>
      </c>
      <c r="F5173" t="s">
        <v>138</v>
      </c>
      <c r="G5173" t="s">
        <v>5</v>
      </c>
      <c r="H5173" s="4">
        <v>-115.76</v>
      </c>
      <c r="I5173" s="4">
        <v>0</v>
      </c>
      <c r="J5173" s="4">
        <v>-48.72</v>
      </c>
      <c r="K5173" s="4">
        <v>-67.040000000000006</v>
      </c>
      <c r="L5173" s="2">
        <v>45291</v>
      </c>
      <c r="M5173" t="s">
        <v>6</v>
      </c>
    </row>
    <row r="5174" spans="1:13" ht="12.75" customHeight="1" x14ac:dyDescent="0.25">
      <c r="A5174" t="s">
        <v>7580</v>
      </c>
      <c r="B5174" t="s">
        <v>5848</v>
      </c>
      <c r="C5174" s="1">
        <v>37621</v>
      </c>
      <c r="D5174" s="2">
        <v>37438</v>
      </c>
      <c r="E5174" t="s">
        <v>107</v>
      </c>
      <c r="F5174" t="s">
        <v>138</v>
      </c>
      <c r="G5174" t="s">
        <v>5</v>
      </c>
      <c r="H5174" s="4">
        <v>83.47</v>
      </c>
      <c r="I5174" s="4">
        <v>0</v>
      </c>
      <c r="J5174" s="4">
        <v>34.25</v>
      </c>
      <c r="K5174" s="4">
        <v>49.22</v>
      </c>
      <c r="L5174" s="2">
        <v>45291</v>
      </c>
      <c r="M5174" t="s">
        <v>6</v>
      </c>
    </row>
    <row r="5175" spans="1:13" ht="12.75" customHeight="1" x14ac:dyDescent="0.25">
      <c r="A5175" t="s">
        <v>7581</v>
      </c>
      <c r="B5175" t="s">
        <v>5860</v>
      </c>
      <c r="C5175" s="1">
        <v>37621</v>
      </c>
      <c r="D5175" s="2">
        <v>37438</v>
      </c>
      <c r="E5175" t="s">
        <v>107</v>
      </c>
      <c r="F5175" t="s">
        <v>138</v>
      </c>
      <c r="G5175" t="s">
        <v>5</v>
      </c>
      <c r="H5175" s="4">
        <v>-1332.16</v>
      </c>
      <c r="I5175" s="4">
        <v>0</v>
      </c>
      <c r="J5175" s="4">
        <v>-546.12</v>
      </c>
      <c r="K5175" s="4">
        <v>-786.04</v>
      </c>
      <c r="L5175" s="2">
        <v>45291</v>
      </c>
      <c r="M5175" t="s">
        <v>6</v>
      </c>
    </row>
    <row r="5176" spans="1:13" ht="12.75" customHeight="1" x14ac:dyDescent="0.25">
      <c r="A5176" t="s">
        <v>7582</v>
      </c>
      <c r="B5176" t="s">
        <v>7583</v>
      </c>
      <c r="C5176" s="1">
        <v>38534</v>
      </c>
      <c r="D5176" s="2">
        <v>38534</v>
      </c>
      <c r="E5176" t="s">
        <v>4</v>
      </c>
      <c r="F5176" t="s">
        <v>5</v>
      </c>
      <c r="G5176" t="s">
        <v>5</v>
      </c>
      <c r="H5176" s="4">
        <v>-111</v>
      </c>
      <c r="I5176" s="4">
        <v>0</v>
      </c>
      <c r="J5176" s="4">
        <v>-111</v>
      </c>
      <c r="K5176" s="4">
        <v>0</v>
      </c>
      <c r="L5176" s="2">
        <v>45291</v>
      </c>
      <c r="M5176" t="s">
        <v>6</v>
      </c>
    </row>
    <row r="5177" spans="1:13" ht="12.75" customHeight="1" x14ac:dyDescent="0.25">
      <c r="A5177" t="s">
        <v>7584</v>
      </c>
      <c r="B5177" t="s">
        <v>7585</v>
      </c>
      <c r="C5177" s="1">
        <v>38626</v>
      </c>
      <c r="D5177" s="2">
        <v>38626</v>
      </c>
      <c r="E5177" t="s">
        <v>4</v>
      </c>
      <c r="F5177" t="s">
        <v>5</v>
      </c>
      <c r="G5177" t="s">
        <v>5</v>
      </c>
      <c r="H5177" s="4">
        <v>-1134</v>
      </c>
      <c r="I5177" s="4">
        <v>0</v>
      </c>
      <c r="J5177" s="4">
        <v>-1134</v>
      </c>
      <c r="K5177" s="4">
        <v>0</v>
      </c>
      <c r="L5177" s="2">
        <v>45291</v>
      </c>
      <c r="M5177" t="s">
        <v>6</v>
      </c>
    </row>
    <row r="5178" spans="1:13" ht="12.75" customHeight="1" x14ac:dyDescent="0.25">
      <c r="A5178" t="s">
        <v>7586</v>
      </c>
      <c r="B5178" t="s">
        <v>7587</v>
      </c>
      <c r="C5178" s="1">
        <v>39447</v>
      </c>
      <c r="D5178" s="2">
        <v>32325</v>
      </c>
      <c r="E5178" t="s">
        <v>4</v>
      </c>
      <c r="F5178" t="s">
        <v>5</v>
      </c>
      <c r="G5178" t="s">
        <v>5</v>
      </c>
      <c r="H5178" s="4">
        <v>-61</v>
      </c>
      <c r="I5178" s="4">
        <v>0</v>
      </c>
      <c r="J5178" s="4">
        <v>-61</v>
      </c>
      <c r="K5178" s="4">
        <v>0</v>
      </c>
      <c r="L5178" s="2">
        <v>45291</v>
      </c>
      <c r="M5178" t="s">
        <v>6</v>
      </c>
    </row>
    <row r="5179" spans="1:13" ht="12.75" customHeight="1" x14ac:dyDescent="0.25">
      <c r="A5179" t="s">
        <v>7588</v>
      </c>
      <c r="B5179" t="s">
        <v>7589</v>
      </c>
      <c r="C5179" s="1">
        <v>39447</v>
      </c>
      <c r="D5179" s="2">
        <v>32325</v>
      </c>
      <c r="E5179" t="s">
        <v>4</v>
      </c>
      <c r="F5179" t="s">
        <v>5</v>
      </c>
      <c r="G5179" t="s">
        <v>5</v>
      </c>
      <c r="H5179" s="4">
        <v>61</v>
      </c>
      <c r="I5179" s="4">
        <v>0</v>
      </c>
      <c r="J5179" s="4">
        <v>24</v>
      </c>
      <c r="K5179" s="4">
        <v>37</v>
      </c>
      <c r="L5179" s="2">
        <v>45291</v>
      </c>
      <c r="M5179" t="s">
        <v>6</v>
      </c>
    </row>
    <row r="5180" spans="1:13" ht="12.75" customHeight="1" x14ac:dyDescent="0.25">
      <c r="A5180" t="s">
        <v>7590</v>
      </c>
      <c r="B5180" t="s">
        <v>7589</v>
      </c>
      <c r="C5180" s="1">
        <v>39447</v>
      </c>
      <c r="D5180" s="2">
        <v>32325</v>
      </c>
      <c r="E5180" t="s">
        <v>107</v>
      </c>
      <c r="F5180" t="s">
        <v>138</v>
      </c>
      <c r="G5180" t="s">
        <v>5</v>
      </c>
      <c r="H5180" s="4">
        <v>-61</v>
      </c>
      <c r="I5180" s="4">
        <v>0</v>
      </c>
      <c r="J5180" s="4">
        <v>-42.3</v>
      </c>
      <c r="K5180" s="4">
        <v>-18.7</v>
      </c>
      <c r="L5180" s="2">
        <v>45291</v>
      </c>
      <c r="M5180" t="s">
        <v>6</v>
      </c>
    </row>
    <row r="5181" spans="1:13" ht="12.75" customHeight="1" x14ac:dyDescent="0.25">
      <c r="A5181" t="s">
        <v>7591</v>
      </c>
      <c r="B5181" t="s">
        <v>7592</v>
      </c>
      <c r="C5181" s="1">
        <v>39691</v>
      </c>
      <c r="D5181" s="2">
        <v>39691</v>
      </c>
      <c r="E5181" t="s">
        <v>4</v>
      </c>
      <c r="F5181" t="s">
        <v>5</v>
      </c>
      <c r="G5181" t="s">
        <v>5</v>
      </c>
      <c r="H5181" s="4">
        <v>-1838.21</v>
      </c>
      <c r="I5181" s="4">
        <v>0</v>
      </c>
      <c r="J5181" s="4">
        <v>-1838.21</v>
      </c>
      <c r="K5181" s="4">
        <v>0</v>
      </c>
      <c r="L5181" s="2">
        <v>45291</v>
      </c>
      <c r="M5181" t="s">
        <v>6</v>
      </c>
    </row>
    <row r="5182" spans="1:13" ht="12.75" customHeight="1" x14ac:dyDescent="0.25">
      <c r="A5182" t="s">
        <v>7593</v>
      </c>
      <c r="B5182" t="s">
        <v>7594</v>
      </c>
      <c r="C5182" s="1">
        <v>39721</v>
      </c>
      <c r="D5182" s="2">
        <v>39721</v>
      </c>
      <c r="E5182" t="s">
        <v>4</v>
      </c>
      <c r="F5182" t="s">
        <v>5</v>
      </c>
      <c r="G5182" t="s">
        <v>5</v>
      </c>
      <c r="H5182" s="4">
        <v>-926.24</v>
      </c>
      <c r="I5182" s="4">
        <v>0</v>
      </c>
      <c r="J5182" s="4">
        <v>-926.24</v>
      </c>
      <c r="K5182" s="4">
        <v>0</v>
      </c>
      <c r="L5182" s="2">
        <v>45291</v>
      </c>
      <c r="M5182" t="s">
        <v>6</v>
      </c>
    </row>
    <row r="5183" spans="1:13" ht="12.75" customHeight="1" x14ac:dyDescent="0.25">
      <c r="A5183" t="s">
        <v>7595</v>
      </c>
      <c r="B5183" t="s">
        <v>7596</v>
      </c>
      <c r="C5183" s="1">
        <v>39782</v>
      </c>
      <c r="D5183" s="2">
        <v>39782</v>
      </c>
      <c r="E5183" t="s">
        <v>4</v>
      </c>
      <c r="F5183" t="s">
        <v>5</v>
      </c>
      <c r="G5183" t="s">
        <v>5</v>
      </c>
      <c r="H5183" s="4">
        <v>-472.58</v>
      </c>
      <c r="I5183" s="4">
        <v>0</v>
      </c>
      <c r="J5183" s="4">
        <v>-472.58</v>
      </c>
      <c r="K5183" s="4">
        <v>0</v>
      </c>
      <c r="L5183" s="2">
        <v>45291</v>
      </c>
      <c r="M5183" t="s">
        <v>6</v>
      </c>
    </row>
    <row r="5184" spans="1:13" ht="12.75" customHeight="1" x14ac:dyDescent="0.25">
      <c r="A5184" t="s">
        <v>7597</v>
      </c>
      <c r="B5184" t="s">
        <v>7598</v>
      </c>
      <c r="C5184" s="1">
        <v>39813</v>
      </c>
      <c r="D5184" s="2">
        <v>39813</v>
      </c>
      <c r="E5184" t="s">
        <v>4</v>
      </c>
      <c r="F5184" t="s">
        <v>5</v>
      </c>
      <c r="G5184" t="s">
        <v>5</v>
      </c>
      <c r="H5184" s="4">
        <v>-463.2</v>
      </c>
      <c r="I5184" s="4">
        <v>0</v>
      </c>
      <c r="J5184" s="4">
        <v>-463.2</v>
      </c>
      <c r="K5184" s="4">
        <v>0</v>
      </c>
      <c r="L5184" s="2">
        <v>45291</v>
      </c>
      <c r="M5184" t="s">
        <v>6</v>
      </c>
    </row>
    <row r="5185" spans="1:13" ht="12.75" customHeight="1" x14ac:dyDescent="0.25">
      <c r="A5185" t="s">
        <v>7599</v>
      </c>
      <c r="B5185" t="s">
        <v>7600</v>
      </c>
      <c r="C5185" s="1">
        <v>39813</v>
      </c>
      <c r="D5185" s="2">
        <v>39813</v>
      </c>
      <c r="E5185" t="s">
        <v>4</v>
      </c>
      <c r="F5185" t="s">
        <v>5</v>
      </c>
      <c r="G5185" t="s">
        <v>5</v>
      </c>
      <c r="H5185" s="4">
        <v>-1018.45</v>
      </c>
      <c r="I5185" s="4">
        <v>0</v>
      </c>
      <c r="J5185" s="4">
        <v>-1018.45</v>
      </c>
      <c r="K5185" s="4">
        <v>0</v>
      </c>
      <c r="L5185" s="2">
        <v>45291</v>
      </c>
      <c r="M5185" t="s">
        <v>6</v>
      </c>
    </row>
    <row r="5186" spans="1:13" ht="12.75" customHeight="1" x14ac:dyDescent="0.25">
      <c r="A5186" t="s">
        <v>7601</v>
      </c>
      <c r="B5186" t="s">
        <v>7602</v>
      </c>
      <c r="C5186" s="1">
        <v>39903</v>
      </c>
      <c r="D5186" s="2">
        <v>39903</v>
      </c>
      <c r="E5186" t="s">
        <v>4</v>
      </c>
      <c r="F5186" t="s">
        <v>5</v>
      </c>
      <c r="G5186" t="s">
        <v>5</v>
      </c>
      <c r="H5186" s="4">
        <v>-860.44</v>
      </c>
      <c r="I5186" s="4">
        <v>0</v>
      </c>
      <c r="J5186" s="4">
        <v>-860.44</v>
      </c>
      <c r="K5186" s="4">
        <v>0</v>
      </c>
      <c r="L5186" s="2">
        <v>45291</v>
      </c>
      <c r="M5186" t="s">
        <v>6</v>
      </c>
    </row>
    <row r="5187" spans="1:13" ht="12.75" customHeight="1" x14ac:dyDescent="0.25">
      <c r="A5187" t="s">
        <v>7603</v>
      </c>
      <c r="B5187" t="s">
        <v>7604</v>
      </c>
      <c r="C5187" s="1">
        <v>39903</v>
      </c>
      <c r="D5187" s="2">
        <v>39903</v>
      </c>
      <c r="E5187" t="s">
        <v>4</v>
      </c>
      <c r="F5187" t="s">
        <v>5</v>
      </c>
      <c r="G5187" t="s">
        <v>5</v>
      </c>
      <c r="H5187" s="4">
        <v>-95.6</v>
      </c>
      <c r="I5187" s="4">
        <v>0</v>
      </c>
      <c r="J5187" s="4">
        <v>-95.6</v>
      </c>
      <c r="K5187" s="4">
        <v>0</v>
      </c>
      <c r="L5187" s="2">
        <v>45291</v>
      </c>
      <c r="M5187" t="s">
        <v>6</v>
      </c>
    </row>
    <row r="5188" spans="1:13" ht="12.75" customHeight="1" x14ac:dyDescent="0.25">
      <c r="A5188" t="s">
        <v>7605</v>
      </c>
      <c r="B5188" t="s">
        <v>7606</v>
      </c>
      <c r="C5188" s="1">
        <v>39903</v>
      </c>
      <c r="D5188" s="2">
        <v>39903</v>
      </c>
      <c r="E5188" t="s">
        <v>4</v>
      </c>
      <c r="F5188" t="s">
        <v>5</v>
      </c>
      <c r="G5188" t="s">
        <v>5</v>
      </c>
      <c r="H5188" s="4">
        <v>-1018.45</v>
      </c>
      <c r="I5188" s="4">
        <v>0</v>
      </c>
      <c r="J5188" s="4">
        <v>-1018.45</v>
      </c>
      <c r="K5188" s="4">
        <v>0</v>
      </c>
      <c r="L5188" s="2">
        <v>45291</v>
      </c>
      <c r="M5188" t="s">
        <v>6</v>
      </c>
    </row>
    <row r="5189" spans="1:13" ht="12.75" customHeight="1" x14ac:dyDescent="0.25">
      <c r="A5189" t="s">
        <v>7607</v>
      </c>
      <c r="B5189" t="s">
        <v>7608</v>
      </c>
      <c r="C5189" s="1">
        <v>39903</v>
      </c>
      <c r="D5189" s="2">
        <v>39903</v>
      </c>
      <c r="E5189" t="s">
        <v>4</v>
      </c>
      <c r="F5189" t="s">
        <v>5</v>
      </c>
      <c r="G5189" t="s">
        <v>5</v>
      </c>
      <c r="H5189" s="4">
        <v>-2806.24</v>
      </c>
      <c r="I5189" s="4">
        <v>0</v>
      </c>
      <c r="J5189" s="4">
        <v>-2806.24</v>
      </c>
      <c r="K5189" s="4">
        <v>0</v>
      </c>
      <c r="L5189" s="2">
        <v>45291</v>
      </c>
      <c r="M5189" t="s">
        <v>6</v>
      </c>
    </row>
    <row r="5190" spans="1:13" ht="12.75" customHeight="1" x14ac:dyDescent="0.25">
      <c r="A5190" t="s">
        <v>7609</v>
      </c>
      <c r="B5190" t="s">
        <v>7610</v>
      </c>
      <c r="C5190" s="1">
        <v>39964</v>
      </c>
      <c r="D5190" s="2">
        <v>39964</v>
      </c>
      <c r="E5190" t="s">
        <v>4</v>
      </c>
      <c r="F5190" t="s">
        <v>5</v>
      </c>
      <c r="G5190" t="s">
        <v>5</v>
      </c>
      <c r="H5190" s="4">
        <v>-1730.08</v>
      </c>
      <c r="I5190" s="4">
        <v>0</v>
      </c>
      <c r="J5190" s="4">
        <v>-1730.08</v>
      </c>
      <c r="K5190" s="4">
        <v>0</v>
      </c>
      <c r="L5190" s="2">
        <v>45291</v>
      </c>
      <c r="M5190" t="s">
        <v>6</v>
      </c>
    </row>
    <row r="5191" spans="1:13" ht="12.75" customHeight="1" x14ac:dyDescent="0.25">
      <c r="A5191" t="s">
        <v>7611</v>
      </c>
      <c r="B5191" t="s">
        <v>7612</v>
      </c>
      <c r="C5191" s="1">
        <v>39994</v>
      </c>
      <c r="D5191" s="2">
        <v>39994</v>
      </c>
      <c r="E5191" t="s">
        <v>4</v>
      </c>
      <c r="F5191" t="s">
        <v>5</v>
      </c>
      <c r="G5191" t="s">
        <v>5</v>
      </c>
      <c r="H5191" s="4">
        <v>-715.02</v>
      </c>
      <c r="I5191" s="4">
        <v>0</v>
      </c>
      <c r="J5191" s="4">
        <v>-715.02</v>
      </c>
      <c r="K5191" s="4">
        <v>0</v>
      </c>
      <c r="L5191" s="2">
        <v>45291</v>
      </c>
      <c r="M5191" t="s">
        <v>6</v>
      </c>
    </row>
    <row r="5192" spans="1:13" ht="12.75" customHeight="1" x14ac:dyDescent="0.25">
      <c r="A5192" t="s">
        <v>7613</v>
      </c>
      <c r="B5192" t="s">
        <v>7614</v>
      </c>
      <c r="C5192" s="1">
        <v>40025</v>
      </c>
      <c r="D5192" s="2">
        <v>40025</v>
      </c>
      <c r="E5192" t="s">
        <v>4</v>
      </c>
      <c r="F5192" t="s">
        <v>5</v>
      </c>
      <c r="G5192" t="s">
        <v>5</v>
      </c>
      <c r="H5192" s="4">
        <v>-3741.67</v>
      </c>
      <c r="I5192" s="4">
        <v>0</v>
      </c>
      <c r="J5192" s="4">
        <v>-3741.67</v>
      </c>
      <c r="K5192" s="4">
        <v>0</v>
      </c>
      <c r="L5192" s="2">
        <v>45291</v>
      </c>
      <c r="M5192" t="s">
        <v>6</v>
      </c>
    </row>
    <row r="5193" spans="1:13" ht="12.75" customHeight="1" x14ac:dyDescent="0.25">
      <c r="A5193" t="s">
        <v>7615</v>
      </c>
      <c r="B5193" t="s">
        <v>7616</v>
      </c>
      <c r="C5193" s="1">
        <v>40056</v>
      </c>
      <c r="D5193" s="2">
        <v>40056</v>
      </c>
      <c r="E5193" t="s">
        <v>4</v>
      </c>
      <c r="F5193" t="s">
        <v>5</v>
      </c>
      <c r="G5193" t="s">
        <v>5</v>
      </c>
      <c r="H5193" s="4">
        <v>-13958.16</v>
      </c>
      <c r="I5193" s="4">
        <v>0</v>
      </c>
      <c r="J5193" s="4">
        <v>-13958.16</v>
      </c>
      <c r="K5193" s="4">
        <v>0</v>
      </c>
      <c r="L5193" s="2">
        <v>45291</v>
      </c>
      <c r="M5193" t="s">
        <v>6</v>
      </c>
    </row>
    <row r="5194" spans="1:13" ht="12.75" customHeight="1" x14ac:dyDescent="0.25">
      <c r="A5194" t="s">
        <v>7617</v>
      </c>
      <c r="B5194" t="s">
        <v>7618</v>
      </c>
      <c r="C5194" s="1">
        <v>40086</v>
      </c>
      <c r="D5194" s="2">
        <v>40086</v>
      </c>
      <c r="E5194" t="s">
        <v>4</v>
      </c>
      <c r="F5194" t="s">
        <v>5</v>
      </c>
      <c r="G5194" t="s">
        <v>5</v>
      </c>
      <c r="H5194" s="4">
        <v>-14585.2</v>
      </c>
      <c r="I5194" s="4">
        <v>0</v>
      </c>
      <c r="J5194" s="4">
        <v>-14585.2</v>
      </c>
      <c r="K5194" s="4">
        <v>0</v>
      </c>
      <c r="L5194" s="2">
        <v>45291</v>
      </c>
      <c r="M5194" t="s">
        <v>6</v>
      </c>
    </row>
    <row r="5195" spans="1:13" ht="12.75" customHeight="1" x14ac:dyDescent="0.25">
      <c r="A5195" t="s">
        <v>7619</v>
      </c>
      <c r="B5195" t="s">
        <v>7620</v>
      </c>
      <c r="C5195" s="1">
        <v>40117</v>
      </c>
      <c r="D5195" s="2">
        <v>40117</v>
      </c>
      <c r="E5195" t="s">
        <v>4</v>
      </c>
      <c r="F5195" t="s">
        <v>5</v>
      </c>
      <c r="G5195" t="s">
        <v>5</v>
      </c>
      <c r="H5195" s="4">
        <v>-356.9</v>
      </c>
      <c r="I5195" s="4">
        <v>0</v>
      </c>
      <c r="J5195" s="4">
        <v>-356.9</v>
      </c>
      <c r="K5195" s="4">
        <v>0</v>
      </c>
      <c r="L5195" s="2">
        <v>45291</v>
      </c>
      <c r="M5195" t="s">
        <v>6</v>
      </c>
    </row>
    <row r="5196" spans="1:13" ht="12.75" customHeight="1" x14ac:dyDescent="0.25">
      <c r="A5196" t="s">
        <v>7621</v>
      </c>
      <c r="B5196" t="s">
        <v>7622</v>
      </c>
      <c r="C5196" s="1">
        <v>40178</v>
      </c>
      <c r="D5196" s="2">
        <v>40178</v>
      </c>
      <c r="E5196" t="s">
        <v>4</v>
      </c>
      <c r="F5196" t="s">
        <v>5</v>
      </c>
      <c r="G5196" t="s">
        <v>5</v>
      </c>
      <c r="H5196" s="4">
        <v>-8355.9599999999991</v>
      </c>
      <c r="I5196" s="4">
        <v>0</v>
      </c>
      <c r="J5196" s="4">
        <v>-8355.9599999999991</v>
      </c>
      <c r="K5196" s="4">
        <v>0</v>
      </c>
      <c r="L5196" s="2">
        <v>45291</v>
      </c>
      <c r="M5196" t="s">
        <v>6</v>
      </c>
    </row>
    <row r="5197" spans="1:13" ht="12.75" customHeight="1" x14ac:dyDescent="0.25">
      <c r="A5197" t="s">
        <v>7623</v>
      </c>
      <c r="B5197" t="s">
        <v>7624</v>
      </c>
      <c r="C5197" s="1">
        <v>40178</v>
      </c>
      <c r="D5197" s="2">
        <v>40178</v>
      </c>
      <c r="E5197" t="s">
        <v>4</v>
      </c>
      <c r="F5197" t="s">
        <v>5</v>
      </c>
      <c r="G5197" t="s">
        <v>5</v>
      </c>
      <c r="H5197" s="4">
        <v>-578.04999999999995</v>
      </c>
      <c r="I5197" s="4">
        <v>0</v>
      </c>
      <c r="J5197" s="4">
        <v>-578.04999999999995</v>
      </c>
      <c r="K5197" s="4">
        <v>0</v>
      </c>
      <c r="L5197" s="2">
        <v>45291</v>
      </c>
      <c r="M5197" t="s">
        <v>6</v>
      </c>
    </row>
    <row r="5198" spans="1:13" ht="12.75" customHeight="1" x14ac:dyDescent="0.25">
      <c r="A5198" t="s">
        <v>7625</v>
      </c>
      <c r="B5198" t="s">
        <v>7626</v>
      </c>
      <c r="C5198" s="1">
        <v>40209</v>
      </c>
      <c r="D5198" s="2">
        <v>40209</v>
      </c>
      <c r="E5198" t="s">
        <v>4</v>
      </c>
      <c r="F5198" t="s">
        <v>5</v>
      </c>
      <c r="G5198" t="s">
        <v>5</v>
      </c>
      <c r="H5198" s="4">
        <v>-4911.1099999999997</v>
      </c>
      <c r="I5198" s="4">
        <v>0</v>
      </c>
      <c r="J5198" s="4">
        <v>-4911.1099999999997</v>
      </c>
      <c r="K5198" s="4">
        <v>0</v>
      </c>
      <c r="L5198" s="2">
        <v>45291</v>
      </c>
      <c r="M5198" t="s">
        <v>6</v>
      </c>
    </row>
    <row r="5199" spans="1:13" ht="12.75" customHeight="1" x14ac:dyDescent="0.25">
      <c r="A5199" t="s">
        <v>7627</v>
      </c>
      <c r="B5199" t="s">
        <v>7628</v>
      </c>
      <c r="C5199" s="1">
        <v>40237</v>
      </c>
      <c r="D5199" s="2">
        <v>40237</v>
      </c>
      <c r="E5199" t="s">
        <v>4</v>
      </c>
      <c r="F5199" t="s">
        <v>5</v>
      </c>
      <c r="G5199" t="s">
        <v>5</v>
      </c>
      <c r="H5199" s="4">
        <v>-3881.94</v>
      </c>
      <c r="I5199" s="4">
        <v>0</v>
      </c>
      <c r="J5199" s="4">
        <v>-3881.94</v>
      </c>
      <c r="K5199" s="4">
        <v>0</v>
      </c>
      <c r="L5199" s="2">
        <v>45291</v>
      </c>
      <c r="M5199" t="s">
        <v>6</v>
      </c>
    </row>
    <row r="5200" spans="1:13" ht="12.75" customHeight="1" x14ac:dyDescent="0.25">
      <c r="A5200" t="s">
        <v>7629</v>
      </c>
      <c r="B5200" t="s">
        <v>7630</v>
      </c>
      <c r="C5200" s="1">
        <v>40268</v>
      </c>
      <c r="D5200" s="2">
        <v>40268</v>
      </c>
      <c r="E5200" t="s">
        <v>4</v>
      </c>
      <c r="F5200" t="s">
        <v>5</v>
      </c>
      <c r="G5200" t="s">
        <v>5</v>
      </c>
      <c r="H5200" s="4">
        <v>-15157.26</v>
      </c>
      <c r="I5200" s="4">
        <v>0</v>
      </c>
      <c r="J5200" s="4">
        <v>-15157.26</v>
      </c>
      <c r="K5200" s="4">
        <v>0</v>
      </c>
      <c r="L5200" s="2">
        <v>45291</v>
      </c>
      <c r="M5200" t="s">
        <v>6</v>
      </c>
    </row>
    <row r="5201" spans="1:13" ht="12.75" customHeight="1" x14ac:dyDescent="0.25">
      <c r="A5201" t="s">
        <v>7631</v>
      </c>
      <c r="B5201" t="s">
        <v>7632</v>
      </c>
      <c r="C5201" s="1">
        <v>40298</v>
      </c>
      <c r="D5201" s="2">
        <v>40298</v>
      </c>
      <c r="E5201" t="s">
        <v>4</v>
      </c>
      <c r="F5201" t="s">
        <v>5</v>
      </c>
      <c r="G5201" t="s">
        <v>5</v>
      </c>
      <c r="H5201" s="4">
        <v>-9391.2000000000007</v>
      </c>
      <c r="I5201" s="4">
        <v>0</v>
      </c>
      <c r="J5201" s="4">
        <v>-9391.2000000000007</v>
      </c>
      <c r="K5201" s="4">
        <v>0</v>
      </c>
      <c r="L5201" s="2">
        <v>45291</v>
      </c>
      <c r="M5201" t="s">
        <v>6</v>
      </c>
    </row>
    <row r="5202" spans="1:13" ht="12.75" customHeight="1" x14ac:dyDescent="0.25">
      <c r="A5202" t="s">
        <v>7633</v>
      </c>
      <c r="B5202" t="s">
        <v>7634</v>
      </c>
      <c r="C5202" s="1">
        <v>40329</v>
      </c>
      <c r="D5202" s="2">
        <v>40329</v>
      </c>
      <c r="E5202" t="s">
        <v>4</v>
      </c>
      <c r="F5202" t="s">
        <v>5</v>
      </c>
      <c r="G5202" t="s">
        <v>5</v>
      </c>
      <c r="H5202" s="4">
        <v>-9217.65</v>
      </c>
      <c r="I5202" s="4">
        <v>0</v>
      </c>
      <c r="J5202" s="4">
        <v>-9217.65</v>
      </c>
      <c r="K5202" s="4">
        <v>0</v>
      </c>
      <c r="L5202" s="2">
        <v>45291</v>
      </c>
      <c r="M5202" t="s">
        <v>6</v>
      </c>
    </row>
    <row r="5203" spans="1:13" ht="12.75" customHeight="1" x14ac:dyDescent="0.25">
      <c r="A5203" t="s">
        <v>7635</v>
      </c>
      <c r="B5203" t="s">
        <v>7636</v>
      </c>
      <c r="C5203" s="1">
        <v>40390</v>
      </c>
      <c r="D5203" s="2">
        <v>40390</v>
      </c>
      <c r="E5203" t="s">
        <v>4</v>
      </c>
      <c r="F5203" t="s">
        <v>5</v>
      </c>
      <c r="G5203" t="s">
        <v>5</v>
      </c>
      <c r="H5203" s="4">
        <v>-5857.78</v>
      </c>
      <c r="I5203" s="4">
        <v>0</v>
      </c>
      <c r="J5203" s="4">
        <v>-5857.78</v>
      </c>
      <c r="K5203" s="4">
        <v>0</v>
      </c>
      <c r="L5203" s="2">
        <v>45291</v>
      </c>
      <c r="M5203" t="s">
        <v>6</v>
      </c>
    </row>
    <row r="5204" spans="1:13" ht="12.75" customHeight="1" x14ac:dyDescent="0.25">
      <c r="A5204" t="s">
        <v>7637</v>
      </c>
      <c r="B5204" t="s">
        <v>7638</v>
      </c>
      <c r="C5204" s="1">
        <v>40421</v>
      </c>
      <c r="D5204" s="2">
        <v>40421</v>
      </c>
      <c r="E5204" t="s">
        <v>4</v>
      </c>
      <c r="F5204" t="s">
        <v>5</v>
      </c>
      <c r="G5204" t="s">
        <v>5</v>
      </c>
      <c r="H5204" s="4">
        <v>-2101.73</v>
      </c>
      <c r="I5204" s="4">
        <v>0</v>
      </c>
      <c r="J5204" s="4">
        <v>-2101.73</v>
      </c>
      <c r="K5204" s="4">
        <v>0</v>
      </c>
      <c r="L5204" s="2">
        <v>45291</v>
      </c>
      <c r="M5204" t="s">
        <v>6</v>
      </c>
    </row>
    <row r="5205" spans="1:13" ht="12.75" customHeight="1" x14ac:dyDescent="0.25">
      <c r="A5205" t="s">
        <v>7639</v>
      </c>
      <c r="B5205" t="s">
        <v>7640</v>
      </c>
      <c r="C5205" s="1">
        <v>40512</v>
      </c>
      <c r="D5205" s="2">
        <v>40512</v>
      </c>
      <c r="E5205" t="s">
        <v>4</v>
      </c>
      <c r="F5205" t="s">
        <v>5</v>
      </c>
      <c r="G5205" t="s">
        <v>5</v>
      </c>
      <c r="H5205" s="4">
        <v>-1282.8699999999999</v>
      </c>
      <c r="I5205" s="4">
        <v>0</v>
      </c>
      <c r="J5205" s="4">
        <v>-1282.8699999999999</v>
      </c>
      <c r="K5205" s="4">
        <v>0</v>
      </c>
      <c r="L5205" s="2">
        <v>45291</v>
      </c>
      <c r="M5205" t="s">
        <v>6</v>
      </c>
    </row>
    <row r="5206" spans="1:13" ht="12.75" customHeight="1" x14ac:dyDescent="0.25">
      <c r="A5206" t="s">
        <v>7641</v>
      </c>
      <c r="B5206" t="s">
        <v>7642</v>
      </c>
      <c r="C5206" s="1">
        <v>40543</v>
      </c>
      <c r="D5206" s="2">
        <v>40543</v>
      </c>
      <c r="E5206" t="s">
        <v>4</v>
      </c>
      <c r="F5206" t="s">
        <v>5</v>
      </c>
      <c r="G5206" t="s">
        <v>5</v>
      </c>
      <c r="H5206" s="4">
        <v>-4511.84</v>
      </c>
      <c r="I5206" s="4">
        <v>0</v>
      </c>
      <c r="J5206" s="4">
        <v>-4511.84</v>
      </c>
      <c r="K5206" s="4">
        <v>0</v>
      </c>
      <c r="L5206" s="2">
        <v>45291</v>
      </c>
      <c r="M5206" t="s">
        <v>6</v>
      </c>
    </row>
    <row r="5207" spans="1:13" ht="12.75" customHeight="1" x14ac:dyDescent="0.25">
      <c r="A5207" t="s">
        <v>7643</v>
      </c>
      <c r="B5207" t="s">
        <v>7644</v>
      </c>
      <c r="C5207" s="1">
        <v>40543</v>
      </c>
      <c r="D5207" s="2">
        <v>40543</v>
      </c>
      <c r="E5207" t="s">
        <v>4</v>
      </c>
      <c r="F5207" t="s">
        <v>5</v>
      </c>
      <c r="G5207" t="s">
        <v>5</v>
      </c>
      <c r="H5207" s="4">
        <v>-2154.69</v>
      </c>
      <c r="I5207" s="4">
        <v>0</v>
      </c>
      <c r="J5207" s="4">
        <v>-2154.69</v>
      </c>
      <c r="K5207" s="4">
        <v>0</v>
      </c>
      <c r="L5207" s="2">
        <v>45291</v>
      </c>
      <c r="M5207" t="s">
        <v>6</v>
      </c>
    </row>
    <row r="5208" spans="1:13" ht="12.75" customHeight="1" x14ac:dyDescent="0.25">
      <c r="A5208" t="s">
        <v>7645</v>
      </c>
      <c r="B5208" t="s">
        <v>7646</v>
      </c>
      <c r="C5208" s="1">
        <v>40602</v>
      </c>
      <c r="D5208" s="2">
        <v>40602</v>
      </c>
      <c r="E5208" t="s">
        <v>4</v>
      </c>
      <c r="F5208" t="s">
        <v>5</v>
      </c>
      <c r="G5208" t="s">
        <v>5</v>
      </c>
      <c r="H5208" s="4">
        <v>-5203.3999999999996</v>
      </c>
      <c r="I5208" s="4">
        <v>0</v>
      </c>
      <c r="J5208" s="4">
        <v>-5203.3999999999996</v>
      </c>
      <c r="K5208" s="4">
        <v>0</v>
      </c>
      <c r="L5208" s="2">
        <v>45291</v>
      </c>
      <c r="M5208" t="s">
        <v>6</v>
      </c>
    </row>
    <row r="5209" spans="1:13" ht="12.75" customHeight="1" x14ac:dyDescent="0.25">
      <c r="A5209" t="s">
        <v>7647</v>
      </c>
      <c r="B5209" t="s">
        <v>7648</v>
      </c>
      <c r="C5209" s="1">
        <v>40877</v>
      </c>
      <c r="D5209" s="2">
        <v>40877</v>
      </c>
      <c r="E5209" t="s">
        <v>4</v>
      </c>
      <c r="F5209" t="s">
        <v>5</v>
      </c>
      <c r="G5209" t="s">
        <v>5</v>
      </c>
      <c r="H5209" s="4">
        <v>-1646.74</v>
      </c>
      <c r="I5209" s="4">
        <v>0</v>
      </c>
      <c r="J5209" s="4">
        <v>-1646.74</v>
      </c>
      <c r="K5209" s="4">
        <v>0</v>
      </c>
      <c r="L5209" s="2">
        <v>45291</v>
      </c>
      <c r="M5209" t="s">
        <v>6</v>
      </c>
    </row>
    <row r="5210" spans="1:13" ht="12.75" customHeight="1" x14ac:dyDescent="0.25">
      <c r="A5210" t="s">
        <v>7649</v>
      </c>
      <c r="B5210" t="s">
        <v>4410</v>
      </c>
      <c r="C5210" s="1">
        <v>41274</v>
      </c>
      <c r="D5210" s="2">
        <v>41274</v>
      </c>
      <c r="E5210" t="s">
        <v>101</v>
      </c>
      <c r="F5210" t="s">
        <v>5461</v>
      </c>
      <c r="G5210" t="s">
        <v>5</v>
      </c>
      <c r="H5210" s="4">
        <v>-102</v>
      </c>
      <c r="I5210" s="4">
        <v>0</v>
      </c>
      <c r="J5210" s="4">
        <v>-102</v>
      </c>
      <c r="K5210" s="4">
        <v>0</v>
      </c>
      <c r="L5210" s="2">
        <v>45291</v>
      </c>
      <c r="M5210" t="s">
        <v>6</v>
      </c>
    </row>
    <row r="5211" spans="1:13" ht="12.75" customHeight="1" x14ac:dyDescent="0.25">
      <c r="A5211" t="s">
        <v>7650</v>
      </c>
      <c r="B5211" t="s">
        <v>7651</v>
      </c>
      <c r="C5211" s="1">
        <v>41639</v>
      </c>
      <c r="D5211" s="2">
        <v>41639</v>
      </c>
      <c r="E5211" t="s">
        <v>4</v>
      </c>
      <c r="F5211" t="s">
        <v>5</v>
      </c>
      <c r="G5211" t="s">
        <v>5</v>
      </c>
      <c r="H5211" s="4">
        <v>-83790</v>
      </c>
      <c r="I5211" s="4">
        <v>0</v>
      </c>
      <c r="J5211" s="4">
        <v>-83790</v>
      </c>
      <c r="K5211" s="4">
        <v>0</v>
      </c>
      <c r="L5211" s="2">
        <v>45291</v>
      </c>
      <c r="M5211" t="s">
        <v>6</v>
      </c>
    </row>
    <row r="5212" spans="1:13" ht="12.75" customHeight="1" x14ac:dyDescent="0.25">
      <c r="A5212" t="s">
        <v>7652</v>
      </c>
      <c r="B5212" t="s">
        <v>7653</v>
      </c>
      <c r="C5212" s="1">
        <v>42004</v>
      </c>
      <c r="D5212" s="2">
        <v>42004</v>
      </c>
      <c r="E5212" t="s">
        <v>107</v>
      </c>
      <c r="F5212" t="s">
        <v>203</v>
      </c>
      <c r="G5212" t="s">
        <v>172</v>
      </c>
      <c r="H5212" s="4">
        <v>-11700</v>
      </c>
      <c r="I5212" s="4">
        <v>0</v>
      </c>
      <c r="J5212" s="4">
        <v>-11700</v>
      </c>
      <c r="K5212" s="4">
        <v>0</v>
      </c>
      <c r="L5212" s="2">
        <v>45291</v>
      </c>
      <c r="M5212" t="s">
        <v>6</v>
      </c>
    </row>
    <row r="5213" spans="1:13" ht="12.75" customHeight="1" x14ac:dyDescent="0.25">
      <c r="A5213" t="s">
        <v>7654</v>
      </c>
      <c r="B5213" t="s">
        <v>7655</v>
      </c>
      <c r="C5213" s="1">
        <v>42004</v>
      </c>
      <c r="D5213" s="2">
        <v>42004</v>
      </c>
      <c r="E5213" t="s">
        <v>107</v>
      </c>
      <c r="F5213" t="s">
        <v>102</v>
      </c>
      <c r="G5213" t="s">
        <v>1692</v>
      </c>
      <c r="H5213" s="4">
        <v>-38131.230000000003</v>
      </c>
      <c r="I5213" s="4">
        <v>0</v>
      </c>
      <c r="J5213" s="4">
        <v>-38131.230000000003</v>
      </c>
      <c r="K5213" s="4">
        <v>0</v>
      </c>
      <c r="L5213" s="2">
        <v>45291</v>
      </c>
      <c r="M5213" t="s">
        <v>6</v>
      </c>
    </row>
    <row r="5214" spans="1:13" ht="12.75" customHeight="1" x14ac:dyDescent="0.25">
      <c r="A5214" t="s">
        <v>7656</v>
      </c>
      <c r="B5214" t="s">
        <v>7657</v>
      </c>
      <c r="C5214" s="1">
        <v>42735</v>
      </c>
      <c r="D5214" s="2">
        <v>42735</v>
      </c>
      <c r="E5214" t="s">
        <v>107</v>
      </c>
      <c r="F5214" t="s">
        <v>102</v>
      </c>
      <c r="G5214" t="s">
        <v>7658</v>
      </c>
      <c r="H5214" s="4">
        <v>-42260.4</v>
      </c>
      <c r="I5214" s="4">
        <v>0</v>
      </c>
      <c r="J5214" s="4">
        <v>-42260.4</v>
      </c>
      <c r="K5214" s="4">
        <v>0</v>
      </c>
      <c r="L5214" s="2">
        <v>45291</v>
      </c>
      <c r="M5214" t="s">
        <v>6</v>
      </c>
    </row>
    <row r="5215" spans="1:13" ht="12.75" customHeight="1" x14ac:dyDescent="0.25">
      <c r="A5215" t="s">
        <v>7659</v>
      </c>
      <c r="B5215" t="s">
        <v>7660</v>
      </c>
      <c r="C5215" s="1">
        <v>43100</v>
      </c>
      <c r="D5215" s="2">
        <v>43100</v>
      </c>
      <c r="E5215" t="s">
        <v>107</v>
      </c>
      <c r="F5215" t="s">
        <v>102</v>
      </c>
      <c r="G5215" t="s">
        <v>269</v>
      </c>
      <c r="H5215" s="4">
        <v>-57615.46</v>
      </c>
      <c r="I5215" s="4">
        <v>0</v>
      </c>
      <c r="J5215" s="4">
        <v>-57615.46</v>
      </c>
      <c r="K5215" s="4">
        <v>0</v>
      </c>
      <c r="L5215" s="2">
        <v>45291</v>
      </c>
      <c r="M5215" t="s">
        <v>6</v>
      </c>
    </row>
    <row r="5216" spans="1:13" ht="12.75" customHeight="1" x14ac:dyDescent="0.25">
      <c r="A5216" t="s">
        <v>7661</v>
      </c>
      <c r="B5216" t="s">
        <v>7662</v>
      </c>
      <c r="C5216" s="1">
        <v>43100</v>
      </c>
      <c r="D5216" s="2">
        <v>43100</v>
      </c>
      <c r="E5216" t="s">
        <v>107</v>
      </c>
      <c r="F5216" t="s">
        <v>102</v>
      </c>
      <c r="G5216" t="s">
        <v>269</v>
      </c>
      <c r="H5216" s="4">
        <v>-31712</v>
      </c>
      <c r="I5216" s="4">
        <v>0</v>
      </c>
      <c r="J5216" s="4">
        <v>-31712</v>
      </c>
      <c r="K5216" s="4">
        <v>0</v>
      </c>
      <c r="L5216" s="2">
        <v>45291</v>
      </c>
      <c r="M5216" t="s">
        <v>6</v>
      </c>
    </row>
    <row r="5217" spans="1:13" ht="12.75" customHeight="1" x14ac:dyDescent="0.25">
      <c r="A5217" t="s">
        <v>7663</v>
      </c>
      <c r="B5217" t="s">
        <v>7664</v>
      </c>
      <c r="C5217" s="1">
        <v>43465</v>
      </c>
      <c r="D5217" s="2">
        <v>43465</v>
      </c>
      <c r="E5217" t="s">
        <v>107</v>
      </c>
      <c r="F5217" t="s">
        <v>102</v>
      </c>
      <c r="G5217" t="s">
        <v>3094</v>
      </c>
      <c r="H5217" s="4">
        <v>-47932.58</v>
      </c>
      <c r="I5217" s="4">
        <v>0</v>
      </c>
      <c r="J5217" s="4">
        <v>-47932.58</v>
      </c>
      <c r="K5217" s="4">
        <v>0</v>
      </c>
      <c r="L5217" s="2">
        <v>45291</v>
      </c>
      <c r="M5217" t="s">
        <v>6</v>
      </c>
    </row>
    <row r="5218" spans="1:13" ht="12.75" customHeight="1" x14ac:dyDescent="0.25">
      <c r="A5218" t="s">
        <v>7665</v>
      </c>
      <c r="B5218" t="s">
        <v>7666</v>
      </c>
      <c r="C5218" s="1">
        <v>43465</v>
      </c>
      <c r="D5218" s="2">
        <v>43465</v>
      </c>
      <c r="E5218" t="s">
        <v>4</v>
      </c>
      <c r="F5218" t="s">
        <v>5</v>
      </c>
      <c r="G5218" t="s">
        <v>5</v>
      </c>
      <c r="H5218" s="4">
        <v>27760.68</v>
      </c>
      <c r="I5218" s="4">
        <v>0</v>
      </c>
      <c r="J5218" s="4">
        <v>0</v>
      </c>
      <c r="K5218" s="4">
        <v>27760.68</v>
      </c>
      <c r="L5218" s="2">
        <v>45291</v>
      </c>
      <c r="M5218" t="s">
        <v>6</v>
      </c>
    </row>
    <row r="5219" spans="1:13" ht="12.75" customHeight="1" x14ac:dyDescent="0.25">
      <c r="A5219" t="s">
        <v>7667</v>
      </c>
      <c r="B5219" t="s">
        <v>7666</v>
      </c>
      <c r="C5219" s="1">
        <v>43465</v>
      </c>
      <c r="D5219" s="2">
        <v>43465</v>
      </c>
      <c r="E5219" t="s">
        <v>107</v>
      </c>
      <c r="F5219" t="s">
        <v>138</v>
      </c>
      <c r="G5219" t="s">
        <v>5</v>
      </c>
      <c r="H5219" s="4">
        <v>-27760.68</v>
      </c>
      <c r="I5219" s="4">
        <v>0</v>
      </c>
      <c r="J5219" s="4">
        <v>-3829.08</v>
      </c>
      <c r="K5219" s="4">
        <v>-23931.599999999999</v>
      </c>
      <c r="L5219" s="2">
        <v>45291</v>
      </c>
      <c r="M5219" t="s">
        <v>6</v>
      </c>
    </row>
    <row r="5220" spans="1:13" ht="12.75" customHeight="1" x14ac:dyDescent="0.25">
      <c r="A5220" t="s">
        <v>7668</v>
      </c>
      <c r="B5220" t="s">
        <v>7669</v>
      </c>
      <c r="C5220" s="1">
        <v>43830</v>
      </c>
      <c r="D5220" s="2">
        <v>43830</v>
      </c>
      <c r="E5220" t="s">
        <v>107</v>
      </c>
      <c r="F5220" t="s">
        <v>102</v>
      </c>
      <c r="G5220" t="s">
        <v>3503</v>
      </c>
      <c r="H5220" s="4">
        <v>-61806.55</v>
      </c>
      <c r="I5220" s="4">
        <v>0</v>
      </c>
      <c r="J5220" s="4">
        <v>-61806.55</v>
      </c>
      <c r="K5220" s="4">
        <v>0</v>
      </c>
      <c r="L5220" s="2">
        <v>45291</v>
      </c>
      <c r="M5220" t="s">
        <v>6</v>
      </c>
    </row>
    <row r="5221" spans="1:13" ht="12.75" customHeight="1" x14ac:dyDescent="0.25">
      <c r="A5221" t="s">
        <v>7670</v>
      </c>
      <c r="B5221" t="s">
        <v>7671</v>
      </c>
      <c r="C5221" s="1">
        <v>43830</v>
      </c>
      <c r="D5221" s="2">
        <v>43831</v>
      </c>
      <c r="E5221" t="s">
        <v>4</v>
      </c>
      <c r="F5221" t="s">
        <v>5</v>
      </c>
      <c r="G5221" t="s">
        <v>5</v>
      </c>
      <c r="H5221" s="4">
        <v>35926.660000000003</v>
      </c>
      <c r="I5221" s="4">
        <v>0</v>
      </c>
      <c r="J5221" s="4">
        <v>0</v>
      </c>
      <c r="K5221" s="4">
        <v>35926.660000000003</v>
      </c>
      <c r="L5221" s="2">
        <v>45291</v>
      </c>
      <c r="M5221" t="s">
        <v>6</v>
      </c>
    </row>
    <row r="5222" spans="1:13" ht="12.75" customHeight="1" x14ac:dyDescent="0.25">
      <c r="A5222" t="s">
        <v>7672</v>
      </c>
      <c r="B5222" t="s">
        <v>7671</v>
      </c>
      <c r="C5222" s="1">
        <v>43830</v>
      </c>
      <c r="D5222" s="2">
        <v>43831</v>
      </c>
      <c r="E5222" t="s">
        <v>107</v>
      </c>
      <c r="F5222" t="s">
        <v>138</v>
      </c>
      <c r="G5222" t="s">
        <v>5</v>
      </c>
      <c r="H5222" s="4">
        <v>-35926.660000000003</v>
      </c>
      <c r="I5222" s="4">
        <v>0</v>
      </c>
      <c r="J5222" s="4">
        <v>-3716.55</v>
      </c>
      <c r="K5222" s="4">
        <v>-32210.11</v>
      </c>
      <c r="L5222" s="2">
        <v>45291</v>
      </c>
      <c r="M5222" t="s">
        <v>6</v>
      </c>
    </row>
    <row r="5223" spans="1:13" ht="12.75" customHeight="1" x14ac:dyDescent="0.25">
      <c r="A5223" t="s">
        <v>7673</v>
      </c>
      <c r="B5223" t="s">
        <v>7674</v>
      </c>
      <c r="C5223" s="1">
        <v>44561</v>
      </c>
      <c r="D5223" s="2">
        <v>44561</v>
      </c>
      <c r="E5223" t="s">
        <v>107</v>
      </c>
      <c r="F5223" t="s">
        <v>138</v>
      </c>
      <c r="G5223" t="s">
        <v>5</v>
      </c>
      <c r="H5223" s="4">
        <v>-22646.25</v>
      </c>
      <c r="I5223" s="4">
        <v>0</v>
      </c>
      <c r="J5223" s="4">
        <v>-10292.42</v>
      </c>
      <c r="K5223" s="4">
        <v>-12353.83</v>
      </c>
      <c r="L5223" s="2">
        <v>45291</v>
      </c>
      <c r="M5223" t="s">
        <v>6</v>
      </c>
    </row>
    <row r="5224" spans="1:13" ht="12.75" customHeight="1" x14ac:dyDescent="0.25">
      <c r="A5224" t="s">
        <v>7675</v>
      </c>
      <c r="B5224" t="s">
        <v>116</v>
      </c>
      <c r="C5224" s="1">
        <v>44926</v>
      </c>
      <c r="D5224" s="2">
        <v>44926</v>
      </c>
      <c r="E5224" t="s">
        <v>107</v>
      </c>
      <c r="F5224" t="s">
        <v>138</v>
      </c>
      <c r="G5224" t="s">
        <v>5</v>
      </c>
      <c r="H5224" s="4">
        <v>431496</v>
      </c>
      <c r="I5224" s="4">
        <v>0</v>
      </c>
      <c r="J5224" s="4">
        <v>431496</v>
      </c>
      <c r="K5224" s="4">
        <v>0</v>
      </c>
      <c r="L5224" s="2">
        <v>45291</v>
      </c>
      <c r="M5224" t="s">
        <v>6</v>
      </c>
    </row>
    <row r="5225" spans="1:13" ht="12.75" customHeight="1" x14ac:dyDescent="0.25">
      <c r="A5225" t="s">
        <v>7676</v>
      </c>
      <c r="B5225" t="s">
        <v>116</v>
      </c>
      <c r="C5225" s="1">
        <v>44926</v>
      </c>
      <c r="D5225" s="2">
        <v>44926</v>
      </c>
      <c r="E5225" t="s">
        <v>4</v>
      </c>
      <c r="F5225" t="s">
        <v>5</v>
      </c>
      <c r="G5225" t="s">
        <v>5</v>
      </c>
      <c r="H5225" s="4">
        <v>-431496</v>
      </c>
      <c r="I5225" s="4">
        <v>0</v>
      </c>
      <c r="J5225" s="4">
        <v>0</v>
      </c>
      <c r="K5225" s="4">
        <v>-431496</v>
      </c>
      <c r="L5225" s="2">
        <v>45291</v>
      </c>
      <c r="M5225" t="s">
        <v>6</v>
      </c>
    </row>
    <row r="5226" spans="1:13" ht="12.75" customHeight="1" x14ac:dyDescent="0.3">
      <c r="A5226" s="6" t="s">
        <v>7370</v>
      </c>
      <c r="H5226" s="8">
        <v>773180.55</v>
      </c>
      <c r="I5226" s="8">
        <v>0</v>
      </c>
      <c r="J5226" s="8">
        <v>773182.05</v>
      </c>
      <c r="K5226" s="8">
        <v>-1.5</v>
      </c>
    </row>
    <row r="5227" spans="1:13" ht="12.75" customHeight="1" x14ac:dyDescent="0.3">
      <c r="A5227" s="6" t="s">
        <v>11</v>
      </c>
      <c r="H5227" s="9">
        <v>0</v>
      </c>
      <c r="J5227" s="9">
        <v>0</v>
      </c>
      <c r="K5227" s="9">
        <v>0</v>
      </c>
    </row>
    <row r="5228" spans="1:13" ht="12.75" customHeight="1" x14ac:dyDescent="0.3">
      <c r="A5228" s="6" t="s">
        <v>12</v>
      </c>
      <c r="H5228" s="6"/>
      <c r="I5228" s="6"/>
      <c r="J5228" s="6"/>
      <c r="K5228" s="6"/>
    </row>
    <row r="5229" spans="1:13" ht="12.75" customHeight="1" x14ac:dyDescent="0.3">
      <c r="A5229" s="6" t="s">
        <v>13</v>
      </c>
      <c r="H5229" s="8">
        <v>773180.55</v>
      </c>
      <c r="I5229" s="8">
        <v>0</v>
      </c>
      <c r="J5229" s="8">
        <v>773182.05</v>
      </c>
      <c r="K5229" s="8">
        <v>-1.5</v>
      </c>
    </row>
    <row r="5230" spans="1:13" ht="12.75" customHeight="1" x14ac:dyDescent="0.3">
      <c r="A5230" s="6" t="s">
        <v>7677</v>
      </c>
      <c r="B5230" s="6"/>
      <c r="C5230" s="6"/>
      <c r="D5230" s="6"/>
      <c r="E5230" s="6"/>
    </row>
    <row r="5231" spans="1:13" ht="12.75" customHeight="1" x14ac:dyDescent="0.25">
      <c r="A5231" t="s">
        <v>0</v>
      </c>
    </row>
    <row r="5232" spans="1:13" ht="12.75" customHeight="1" x14ac:dyDescent="0.3">
      <c r="A5232" s="6" t="s">
        <v>7678</v>
      </c>
    </row>
    <row r="5233" spans="1:13" ht="12.75" customHeight="1" x14ac:dyDescent="0.25">
      <c r="A5233" t="s">
        <v>7679</v>
      </c>
      <c r="B5233" t="s">
        <v>5912</v>
      </c>
      <c r="C5233" s="1">
        <v>41305</v>
      </c>
      <c r="D5233" s="2">
        <v>41306</v>
      </c>
      <c r="E5233" t="s">
        <v>107</v>
      </c>
      <c r="F5233" t="s">
        <v>310</v>
      </c>
      <c r="G5233" t="s">
        <v>5</v>
      </c>
      <c r="H5233" s="3">
        <v>2423.81</v>
      </c>
      <c r="I5233" s="3">
        <v>121.19</v>
      </c>
      <c r="J5233" s="3">
        <v>1323</v>
      </c>
      <c r="K5233" s="3">
        <v>1100.81</v>
      </c>
      <c r="L5233" s="2">
        <v>45291</v>
      </c>
      <c r="M5233" t="s">
        <v>6</v>
      </c>
    </row>
    <row r="5234" spans="1:13" ht="12.75" customHeight="1" x14ac:dyDescent="0.25">
      <c r="A5234" t="s">
        <v>7680</v>
      </c>
      <c r="B5234" t="s">
        <v>5912</v>
      </c>
      <c r="C5234" s="1">
        <v>41333</v>
      </c>
      <c r="D5234" s="2">
        <v>41334</v>
      </c>
      <c r="E5234" t="s">
        <v>107</v>
      </c>
      <c r="F5234" t="s">
        <v>310</v>
      </c>
      <c r="G5234" t="s">
        <v>5</v>
      </c>
      <c r="H5234" s="4">
        <v>6625.44</v>
      </c>
      <c r="I5234" s="4">
        <v>331.27</v>
      </c>
      <c r="J5234" s="4">
        <v>3588.77</v>
      </c>
      <c r="K5234" s="4">
        <v>3036.67</v>
      </c>
      <c r="L5234" s="2">
        <v>45291</v>
      </c>
      <c r="M5234" t="s">
        <v>6</v>
      </c>
    </row>
    <row r="5235" spans="1:13" ht="12.75" customHeight="1" x14ac:dyDescent="0.25">
      <c r="A5235" t="s">
        <v>7681</v>
      </c>
      <c r="B5235" t="s">
        <v>5912</v>
      </c>
      <c r="C5235" s="1">
        <v>41364</v>
      </c>
      <c r="D5235" s="2">
        <v>41365</v>
      </c>
      <c r="E5235" t="s">
        <v>107</v>
      </c>
      <c r="F5235" t="s">
        <v>310</v>
      </c>
      <c r="G5235" t="s">
        <v>5</v>
      </c>
      <c r="H5235" s="4">
        <v>2566.0500000000002</v>
      </c>
      <c r="I5235" s="4">
        <v>128.31</v>
      </c>
      <c r="J5235" s="4">
        <v>1379.24</v>
      </c>
      <c r="K5235" s="4">
        <v>1186.81</v>
      </c>
      <c r="L5235" s="2">
        <v>45291</v>
      </c>
      <c r="M5235" t="s">
        <v>6</v>
      </c>
    </row>
    <row r="5236" spans="1:13" ht="12.75" customHeight="1" x14ac:dyDescent="0.25">
      <c r="A5236" t="s">
        <v>7682</v>
      </c>
      <c r="B5236" t="s">
        <v>5912</v>
      </c>
      <c r="C5236" s="1">
        <v>41394</v>
      </c>
      <c r="D5236" s="2">
        <v>41395</v>
      </c>
      <c r="E5236" t="s">
        <v>107</v>
      </c>
      <c r="F5236" t="s">
        <v>310</v>
      </c>
      <c r="G5236" t="s">
        <v>5</v>
      </c>
      <c r="H5236" s="4">
        <v>9335.6</v>
      </c>
      <c r="I5236" s="4">
        <v>466.78</v>
      </c>
      <c r="J5236" s="4">
        <v>4979</v>
      </c>
      <c r="K5236" s="4">
        <v>4356.6000000000004</v>
      </c>
      <c r="L5236" s="2">
        <v>45291</v>
      </c>
      <c r="M5236" t="s">
        <v>6</v>
      </c>
    </row>
    <row r="5237" spans="1:13" ht="12.75" customHeight="1" x14ac:dyDescent="0.25">
      <c r="A5237" t="s">
        <v>7683</v>
      </c>
      <c r="B5237" t="s">
        <v>5912</v>
      </c>
      <c r="C5237" s="1">
        <v>41425</v>
      </c>
      <c r="D5237" s="2">
        <v>41426</v>
      </c>
      <c r="E5237" t="s">
        <v>107</v>
      </c>
      <c r="F5237" t="s">
        <v>310</v>
      </c>
      <c r="G5237" t="s">
        <v>5</v>
      </c>
      <c r="H5237" s="4">
        <v>9249.56</v>
      </c>
      <c r="I5237" s="4">
        <v>462.48</v>
      </c>
      <c r="J5237" s="4">
        <v>4894.58</v>
      </c>
      <c r="K5237" s="4">
        <v>4354.9799999999996</v>
      </c>
      <c r="L5237" s="2">
        <v>45291</v>
      </c>
      <c r="M5237" t="s">
        <v>6</v>
      </c>
    </row>
    <row r="5238" spans="1:13" ht="12.75" customHeight="1" x14ac:dyDescent="0.25">
      <c r="A5238" t="s">
        <v>7684</v>
      </c>
      <c r="B5238" t="s">
        <v>7685</v>
      </c>
      <c r="C5238" s="1">
        <v>41425</v>
      </c>
      <c r="D5238" s="2">
        <v>41426</v>
      </c>
      <c r="E5238" t="s">
        <v>107</v>
      </c>
      <c r="F5238" t="s">
        <v>310</v>
      </c>
      <c r="G5238" t="s">
        <v>5</v>
      </c>
      <c r="H5238" s="4">
        <v>4533.84</v>
      </c>
      <c r="I5238" s="4">
        <v>226.7</v>
      </c>
      <c r="J5238" s="4">
        <v>2399.14</v>
      </c>
      <c r="K5238" s="4">
        <v>2134.6999999999998</v>
      </c>
      <c r="L5238" s="2">
        <v>45291</v>
      </c>
      <c r="M5238" t="s">
        <v>6</v>
      </c>
    </row>
    <row r="5239" spans="1:13" ht="12.75" customHeight="1" x14ac:dyDescent="0.25">
      <c r="A5239" t="s">
        <v>7686</v>
      </c>
      <c r="B5239" t="s">
        <v>7687</v>
      </c>
      <c r="C5239" s="1">
        <v>41455</v>
      </c>
      <c r="D5239" s="2">
        <v>41456</v>
      </c>
      <c r="E5239" t="s">
        <v>107</v>
      </c>
      <c r="F5239" t="s">
        <v>310</v>
      </c>
      <c r="G5239" t="s">
        <v>5</v>
      </c>
      <c r="H5239" s="4">
        <v>10998.76</v>
      </c>
      <c r="I5239" s="4">
        <v>549.94000000000005</v>
      </c>
      <c r="J5239" s="4">
        <v>5774.38</v>
      </c>
      <c r="K5239" s="4">
        <v>5224.38</v>
      </c>
      <c r="L5239" s="2">
        <v>45291</v>
      </c>
      <c r="M5239" t="s">
        <v>6</v>
      </c>
    </row>
    <row r="5240" spans="1:13" ht="12.75" customHeight="1" x14ac:dyDescent="0.25">
      <c r="A5240" t="s">
        <v>7688</v>
      </c>
      <c r="B5240" t="s">
        <v>7689</v>
      </c>
      <c r="C5240" s="1">
        <v>41455</v>
      </c>
      <c r="D5240" s="2">
        <v>41456</v>
      </c>
      <c r="E5240" t="s">
        <v>107</v>
      </c>
      <c r="F5240" t="s">
        <v>310</v>
      </c>
      <c r="G5240" t="s">
        <v>5</v>
      </c>
      <c r="H5240" s="4">
        <v>4114.04</v>
      </c>
      <c r="I5240" s="4">
        <v>205.71</v>
      </c>
      <c r="J5240" s="4">
        <v>2159.85</v>
      </c>
      <c r="K5240" s="4">
        <v>1954.19</v>
      </c>
      <c r="L5240" s="2">
        <v>45291</v>
      </c>
      <c r="M5240" t="s">
        <v>6</v>
      </c>
    </row>
    <row r="5241" spans="1:13" ht="12.75" customHeight="1" x14ac:dyDescent="0.25">
      <c r="A5241" t="s">
        <v>7690</v>
      </c>
      <c r="B5241" t="s">
        <v>7691</v>
      </c>
      <c r="C5241" s="1">
        <v>41455</v>
      </c>
      <c r="D5241" s="2">
        <v>41456</v>
      </c>
      <c r="E5241" t="s">
        <v>107</v>
      </c>
      <c r="F5241" t="s">
        <v>310</v>
      </c>
      <c r="G5241" t="s">
        <v>5</v>
      </c>
      <c r="H5241" s="4">
        <v>400</v>
      </c>
      <c r="I5241" s="4">
        <v>20</v>
      </c>
      <c r="J5241" s="4">
        <v>210.01</v>
      </c>
      <c r="K5241" s="4">
        <v>189.99</v>
      </c>
      <c r="L5241" s="2">
        <v>45291</v>
      </c>
      <c r="M5241" t="s">
        <v>6</v>
      </c>
    </row>
    <row r="5242" spans="1:13" ht="12.75" customHeight="1" x14ac:dyDescent="0.25">
      <c r="A5242" t="s">
        <v>7692</v>
      </c>
      <c r="B5242" t="s">
        <v>5912</v>
      </c>
      <c r="C5242" s="1">
        <v>41455</v>
      </c>
      <c r="D5242" s="2">
        <v>41456</v>
      </c>
      <c r="E5242" t="s">
        <v>107</v>
      </c>
      <c r="F5242" t="s">
        <v>310</v>
      </c>
      <c r="G5242" t="s">
        <v>5</v>
      </c>
      <c r="H5242" s="4">
        <v>5100.1899999999996</v>
      </c>
      <c r="I5242" s="4">
        <v>255.01</v>
      </c>
      <c r="J5242" s="4">
        <v>2677.61</v>
      </c>
      <c r="K5242" s="4">
        <v>2422.58</v>
      </c>
      <c r="L5242" s="2">
        <v>45291</v>
      </c>
      <c r="M5242" t="s">
        <v>6</v>
      </c>
    </row>
    <row r="5243" spans="1:13" ht="12.75" customHeight="1" x14ac:dyDescent="0.25">
      <c r="A5243" t="s">
        <v>7693</v>
      </c>
      <c r="B5243" t="s">
        <v>7694</v>
      </c>
      <c r="C5243" s="1">
        <v>41486</v>
      </c>
      <c r="D5243" s="2">
        <v>41487</v>
      </c>
      <c r="E5243" t="s">
        <v>107</v>
      </c>
      <c r="F5243" t="s">
        <v>310</v>
      </c>
      <c r="G5243" t="s">
        <v>5</v>
      </c>
      <c r="H5243" s="4">
        <v>4995.62</v>
      </c>
      <c r="I5243" s="4">
        <v>249.78</v>
      </c>
      <c r="J5243" s="4">
        <v>2601.89</v>
      </c>
      <c r="K5243" s="4">
        <v>2393.73</v>
      </c>
      <c r="L5243" s="2">
        <v>45291</v>
      </c>
      <c r="M5243" t="s">
        <v>6</v>
      </c>
    </row>
    <row r="5244" spans="1:13" ht="12.75" customHeight="1" x14ac:dyDescent="0.25">
      <c r="A5244" t="s">
        <v>7695</v>
      </c>
      <c r="B5244" t="s">
        <v>5912</v>
      </c>
      <c r="C5244" s="1">
        <v>41486</v>
      </c>
      <c r="D5244" s="2">
        <v>41487</v>
      </c>
      <c r="E5244" t="s">
        <v>107</v>
      </c>
      <c r="F5244" t="s">
        <v>310</v>
      </c>
      <c r="G5244" t="s">
        <v>5</v>
      </c>
      <c r="H5244" s="4">
        <v>4168.78</v>
      </c>
      <c r="I5244" s="4">
        <v>208.44</v>
      </c>
      <c r="J5244" s="4">
        <v>2171.25</v>
      </c>
      <c r="K5244" s="4">
        <v>1997.53</v>
      </c>
      <c r="L5244" s="2">
        <v>45291</v>
      </c>
      <c r="M5244" t="s">
        <v>6</v>
      </c>
    </row>
    <row r="5245" spans="1:13" ht="12.75" customHeight="1" x14ac:dyDescent="0.25">
      <c r="A5245" t="s">
        <v>7696</v>
      </c>
      <c r="B5245" t="s">
        <v>7697</v>
      </c>
      <c r="C5245" s="1">
        <v>41517</v>
      </c>
      <c r="D5245" s="2">
        <v>41518</v>
      </c>
      <c r="E5245" t="s">
        <v>107</v>
      </c>
      <c r="F5245" t="s">
        <v>310</v>
      </c>
      <c r="G5245" t="s">
        <v>5</v>
      </c>
      <c r="H5245" s="4">
        <v>12971.82</v>
      </c>
      <c r="I5245" s="4">
        <v>648.59</v>
      </c>
      <c r="J5245" s="4">
        <v>6702.11</v>
      </c>
      <c r="K5245" s="4">
        <v>6269.71</v>
      </c>
      <c r="L5245" s="2">
        <v>45291</v>
      </c>
      <c r="M5245" t="s">
        <v>6</v>
      </c>
    </row>
    <row r="5246" spans="1:13" ht="12.75" customHeight="1" x14ac:dyDescent="0.25">
      <c r="A5246" t="s">
        <v>7698</v>
      </c>
      <c r="B5246" t="s">
        <v>5912</v>
      </c>
      <c r="C5246" s="1">
        <v>41517</v>
      </c>
      <c r="D5246" s="2">
        <v>41518</v>
      </c>
      <c r="E5246" t="s">
        <v>107</v>
      </c>
      <c r="F5246" t="s">
        <v>310</v>
      </c>
      <c r="G5246" t="s">
        <v>5</v>
      </c>
      <c r="H5246" s="4">
        <v>4721.32</v>
      </c>
      <c r="I5246" s="4">
        <v>236.06</v>
      </c>
      <c r="J5246" s="4">
        <v>2439.38</v>
      </c>
      <c r="K5246" s="4">
        <v>2281.94</v>
      </c>
      <c r="L5246" s="2">
        <v>45291</v>
      </c>
      <c r="M5246" t="s">
        <v>6</v>
      </c>
    </row>
    <row r="5247" spans="1:13" ht="12.75" customHeight="1" x14ac:dyDescent="0.25">
      <c r="A5247" t="s">
        <v>7699</v>
      </c>
      <c r="B5247" t="s">
        <v>5912</v>
      </c>
      <c r="C5247" s="1">
        <v>41547</v>
      </c>
      <c r="D5247" s="2">
        <v>41548</v>
      </c>
      <c r="E5247" t="s">
        <v>107</v>
      </c>
      <c r="F5247" t="s">
        <v>310</v>
      </c>
      <c r="G5247" t="s">
        <v>5</v>
      </c>
      <c r="H5247" s="4">
        <v>7397.32</v>
      </c>
      <c r="I5247" s="4">
        <v>369.86</v>
      </c>
      <c r="J5247" s="4">
        <v>3791.16</v>
      </c>
      <c r="K5247" s="4">
        <v>3606.16</v>
      </c>
      <c r="L5247" s="2">
        <v>45291</v>
      </c>
      <c r="M5247" t="s">
        <v>6</v>
      </c>
    </row>
    <row r="5248" spans="1:13" ht="12.75" customHeight="1" x14ac:dyDescent="0.25">
      <c r="A5248" t="s">
        <v>7700</v>
      </c>
      <c r="B5248" t="s">
        <v>7701</v>
      </c>
      <c r="C5248" s="1">
        <v>41547</v>
      </c>
      <c r="D5248" s="2">
        <v>41548</v>
      </c>
      <c r="E5248" t="s">
        <v>107</v>
      </c>
      <c r="F5248" t="s">
        <v>310</v>
      </c>
      <c r="G5248" t="s">
        <v>5</v>
      </c>
      <c r="H5248" s="4">
        <v>12971.82</v>
      </c>
      <c r="I5248" s="4">
        <v>648.59</v>
      </c>
      <c r="J5248" s="4">
        <v>6648.06</v>
      </c>
      <c r="K5248" s="4">
        <v>6323.76</v>
      </c>
      <c r="L5248" s="2">
        <v>45291</v>
      </c>
      <c r="M5248" t="s">
        <v>6</v>
      </c>
    </row>
    <row r="5249" spans="1:13" ht="12.75" customHeight="1" x14ac:dyDescent="0.25">
      <c r="A5249" t="s">
        <v>7702</v>
      </c>
      <c r="B5249" t="s">
        <v>7703</v>
      </c>
      <c r="C5249" s="1">
        <v>41578</v>
      </c>
      <c r="D5249" s="2">
        <v>41579</v>
      </c>
      <c r="E5249" t="s">
        <v>107</v>
      </c>
      <c r="F5249" t="s">
        <v>310</v>
      </c>
      <c r="G5249" t="s">
        <v>5</v>
      </c>
      <c r="H5249" s="4">
        <v>19688.62</v>
      </c>
      <c r="I5249" s="4">
        <v>984.43</v>
      </c>
      <c r="J5249" s="4">
        <v>10008.379999999999</v>
      </c>
      <c r="K5249" s="4">
        <v>9680.24</v>
      </c>
      <c r="L5249" s="2">
        <v>45291</v>
      </c>
      <c r="M5249" t="s">
        <v>6</v>
      </c>
    </row>
    <row r="5250" spans="1:13" ht="12.75" customHeight="1" x14ac:dyDescent="0.25">
      <c r="A5250" t="s">
        <v>7704</v>
      </c>
      <c r="B5250" t="s">
        <v>5912</v>
      </c>
      <c r="C5250" s="1">
        <v>41578</v>
      </c>
      <c r="D5250" s="2">
        <v>41579</v>
      </c>
      <c r="E5250" t="s">
        <v>107</v>
      </c>
      <c r="F5250" t="s">
        <v>310</v>
      </c>
      <c r="G5250" t="s">
        <v>5</v>
      </c>
      <c r="H5250" s="4">
        <v>4705.1499999999996</v>
      </c>
      <c r="I5250" s="4">
        <v>235.26</v>
      </c>
      <c r="J5250" s="4">
        <v>2391.8200000000002</v>
      </c>
      <c r="K5250" s="4">
        <v>2313.33</v>
      </c>
      <c r="L5250" s="2">
        <v>45291</v>
      </c>
      <c r="M5250" t="s">
        <v>6</v>
      </c>
    </row>
    <row r="5251" spans="1:13" ht="12.75" customHeight="1" x14ac:dyDescent="0.25">
      <c r="A5251" t="s">
        <v>7705</v>
      </c>
      <c r="B5251" t="s">
        <v>5912</v>
      </c>
      <c r="C5251" s="1">
        <v>41608</v>
      </c>
      <c r="D5251" s="2">
        <v>41609</v>
      </c>
      <c r="E5251" t="s">
        <v>107</v>
      </c>
      <c r="F5251" t="s">
        <v>310</v>
      </c>
      <c r="G5251" t="s">
        <v>5</v>
      </c>
      <c r="H5251" s="4">
        <v>4758.05</v>
      </c>
      <c r="I5251" s="4">
        <v>237.9</v>
      </c>
      <c r="J5251" s="4">
        <v>2398.84</v>
      </c>
      <c r="K5251" s="4">
        <v>2359.21</v>
      </c>
      <c r="L5251" s="2">
        <v>45291</v>
      </c>
      <c r="M5251" t="s">
        <v>6</v>
      </c>
    </row>
    <row r="5252" spans="1:13" ht="12.75" customHeight="1" x14ac:dyDescent="0.25">
      <c r="A5252" t="s">
        <v>7706</v>
      </c>
      <c r="B5252" t="s">
        <v>7707</v>
      </c>
      <c r="C5252" s="1">
        <v>41608</v>
      </c>
      <c r="D5252" s="2">
        <v>41609</v>
      </c>
      <c r="E5252" t="s">
        <v>107</v>
      </c>
      <c r="F5252" t="s">
        <v>310</v>
      </c>
      <c r="G5252" t="s">
        <v>5</v>
      </c>
      <c r="H5252" s="4">
        <v>15700.52</v>
      </c>
      <c r="I5252" s="4">
        <v>785.02</v>
      </c>
      <c r="J5252" s="4">
        <v>7915.72</v>
      </c>
      <c r="K5252" s="4">
        <v>7784.8</v>
      </c>
      <c r="L5252" s="2">
        <v>45291</v>
      </c>
      <c r="M5252" t="s">
        <v>6</v>
      </c>
    </row>
    <row r="5253" spans="1:13" ht="12.75" customHeight="1" x14ac:dyDescent="0.25">
      <c r="A5253" t="s">
        <v>7708</v>
      </c>
      <c r="B5253" t="s">
        <v>5912</v>
      </c>
      <c r="C5253" s="1">
        <v>41639</v>
      </c>
      <c r="D5253" s="2">
        <v>41640</v>
      </c>
      <c r="E5253" t="s">
        <v>107</v>
      </c>
      <c r="F5253" t="s">
        <v>310</v>
      </c>
      <c r="G5253" t="s">
        <v>5</v>
      </c>
      <c r="H5253" s="4">
        <v>4309.54</v>
      </c>
      <c r="I5253" s="4">
        <v>215.47</v>
      </c>
      <c r="J5253" s="4">
        <v>2154.8000000000002</v>
      </c>
      <c r="K5253" s="4">
        <v>2154.7399999999998</v>
      </c>
      <c r="L5253" s="2">
        <v>45291</v>
      </c>
      <c r="M5253" t="s">
        <v>6</v>
      </c>
    </row>
    <row r="5254" spans="1:13" ht="12.75" customHeight="1" x14ac:dyDescent="0.25">
      <c r="A5254" t="s">
        <v>7709</v>
      </c>
      <c r="B5254" t="s">
        <v>7710</v>
      </c>
      <c r="C5254" s="1">
        <v>41639</v>
      </c>
      <c r="D5254" s="2">
        <v>41640</v>
      </c>
      <c r="E5254" t="s">
        <v>107</v>
      </c>
      <c r="F5254" t="s">
        <v>310</v>
      </c>
      <c r="G5254" t="s">
        <v>5</v>
      </c>
      <c r="H5254" s="4">
        <v>2644.74</v>
      </c>
      <c r="I5254" s="4">
        <v>132.24</v>
      </c>
      <c r="J5254" s="4">
        <v>1322.4</v>
      </c>
      <c r="K5254" s="4">
        <v>1322.34</v>
      </c>
      <c r="L5254" s="2">
        <v>45291</v>
      </c>
      <c r="M5254" t="s">
        <v>6</v>
      </c>
    </row>
    <row r="5255" spans="1:13" ht="12.75" customHeight="1" x14ac:dyDescent="0.25">
      <c r="A5255" t="s">
        <v>7711</v>
      </c>
      <c r="B5255" t="s">
        <v>7712</v>
      </c>
      <c r="C5255" s="1">
        <v>41639</v>
      </c>
      <c r="D5255" s="2">
        <v>41639</v>
      </c>
      <c r="E5255" t="s">
        <v>4</v>
      </c>
      <c r="F5255" t="s">
        <v>5</v>
      </c>
      <c r="G5255" t="s">
        <v>5</v>
      </c>
      <c r="H5255" s="4">
        <v>46922.400000000001</v>
      </c>
      <c r="I5255" s="4">
        <v>0</v>
      </c>
      <c r="J5255" s="4">
        <v>0</v>
      </c>
      <c r="K5255" s="4">
        <v>46922.400000000001</v>
      </c>
      <c r="L5255" s="2">
        <v>45291</v>
      </c>
      <c r="M5255" t="s">
        <v>6</v>
      </c>
    </row>
    <row r="5256" spans="1:13" ht="12.75" customHeight="1" x14ac:dyDescent="0.25">
      <c r="A5256" t="s">
        <v>7713</v>
      </c>
      <c r="B5256" t="s">
        <v>7712</v>
      </c>
      <c r="C5256" s="1">
        <v>41639</v>
      </c>
      <c r="D5256" s="2">
        <v>41640</v>
      </c>
      <c r="E5256" t="s">
        <v>107</v>
      </c>
      <c r="F5256" t="s">
        <v>310</v>
      </c>
      <c r="G5256" t="s">
        <v>5</v>
      </c>
      <c r="H5256" s="4">
        <v>-46922.400000000001</v>
      </c>
      <c r="I5256" s="4">
        <v>-2346.12</v>
      </c>
      <c r="J5256" s="4">
        <v>-23461.200000000001</v>
      </c>
      <c r="K5256" s="4">
        <v>-23461.200000000001</v>
      </c>
      <c r="L5256" s="2">
        <v>45291</v>
      </c>
      <c r="M5256" t="s">
        <v>6</v>
      </c>
    </row>
    <row r="5257" spans="1:13" ht="12.75" customHeight="1" x14ac:dyDescent="0.25">
      <c r="A5257" t="s">
        <v>7714</v>
      </c>
      <c r="B5257" t="s">
        <v>7715</v>
      </c>
      <c r="C5257" s="1">
        <v>41670</v>
      </c>
      <c r="D5257" s="2">
        <v>41671</v>
      </c>
      <c r="E5257" t="s">
        <v>107</v>
      </c>
      <c r="F5257" t="s">
        <v>310</v>
      </c>
      <c r="G5257" t="s">
        <v>7716</v>
      </c>
      <c r="H5257" s="4">
        <v>5583.34</v>
      </c>
      <c r="I5257" s="4">
        <v>279.17</v>
      </c>
      <c r="J5257" s="4">
        <v>2768.43</v>
      </c>
      <c r="K5257" s="4">
        <v>2814.91</v>
      </c>
      <c r="L5257" s="2">
        <v>45291</v>
      </c>
      <c r="M5257" t="s">
        <v>6</v>
      </c>
    </row>
    <row r="5258" spans="1:13" ht="12.75" customHeight="1" x14ac:dyDescent="0.25">
      <c r="A5258" t="s">
        <v>7717</v>
      </c>
      <c r="B5258" t="s">
        <v>6744</v>
      </c>
      <c r="C5258" s="1">
        <v>41670</v>
      </c>
      <c r="D5258" s="2">
        <v>41671</v>
      </c>
      <c r="E5258" t="s">
        <v>107</v>
      </c>
      <c r="F5258" t="s">
        <v>310</v>
      </c>
      <c r="G5258" t="s">
        <v>7716</v>
      </c>
      <c r="H5258" s="4">
        <v>2296.15</v>
      </c>
      <c r="I5258" s="4">
        <v>114.81</v>
      </c>
      <c r="J5258" s="4">
        <v>1138.53</v>
      </c>
      <c r="K5258" s="4">
        <v>1157.6199999999999</v>
      </c>
      <c r="L5258" s="2">
        <v>45291</v>
      </c>
      <c r="M5258" t="s">
        <v>6</v>
      </c>
    </row>
    <row r="5259" spans="1:13" ht="12.75" customHeight="1" x14ac:dyDescent="0.25">
      <c r="A5259" t="s">
        <v>7718</v>
      </c>
      <c r="B5259" t="s">
        <v>6744</v>
      </c>
      <c r="C5259" s="1">
        <v>41698</v>
      </c>
      <c r="D5259" s="2">
        <v>41699</v>
      </c>
      <c r="E5259" t="s">
        <v>107</v>
      </c>
      <c r="F5259" t="s">
        <v>310</v>
      </c>
      <c r="G5259" t="s">
        <v>7719</v>
      </c>
      <c r="H5259" s="4">
        <v>3257.54</v>
      </c>
      <c r="I5259" s="4">
        <v>162.88</v>
      </c>
      <c r="J5259" s="4">
        <v>1601.64</v>
      </c>
      <c r="K5259" s="4">
        <v>1655.9</v>
      </c>
      <c r="L5259" s="2">
        <v>45291</v>
      </c>
      <c r="M5259" t="s">
        <v>6</v>
      </c>
    </row>
    <row r="5260" spans="1:13" ht="12.75" customHeight="1" x14ac:dyDescent="0.25">
      <c r="A5260" t="s">
        <v>7720</v>
      </c>
      <c r="B5260" t="s">
        <v>6744</v>
      </c>
      <c r="C5260" s="1">
        <v>41729</v>
      </c>
      <c r="D5260" s="2">
        <v>41730</v>
      </c>
      <c r="E5260" t="s">
        <v>107</v>
      </c>
      <c r="F5260" t="s">
        <v>310</v>
      </c>
      <c r="G5260" t="s">
        <v>510</v>
      </c>
      <c r="H5260" s="4">
        <v>6931.79</v>
      </c>
      <c r="I5260" s="4">
        <v>346.59</v>
      </c>
      <c r="J5260" s="4">
        <v>3379.25</v>
      </c>
      <c r="K5260" s="4">
        <v>3552.54</v>
      </c>
      <c r="L5260" s="2">
        <v>45291</v>
      </c>
      <c r="M5260" t="s">
        <v>6</v>
      </c>
    </row>
    <row r="5261" spans="1:13" ht="12.75" customHeight="1" x14ac:dyDescent="0.25">
      <c r="A5261" t="s">
        <v>7721</v>
      </c>
      <c r="B5261" t="s">
        <v>7722</v>
      </c>
      <c r="C5261" s="1">
        <v>41729</v>
      </c>
      <c r="D5261" s="2">
        <v>41730</v>
      </c>
      <c r="E5261" t="s">
        <v>107</v>
      </c>
      <c r="F5261" t="s">
        <v>310</v>
      </c>
      <c r="G5261" t="s">
        <v>510</v>
      </c>
      <c r="H5261" s="4">
        <v>2686.72</v>
      </c>
      <c r="I5261" s="4">
        <v>197.02</v>
      </c>
      <c r="J5261" s="4">
        <v>667.24</v>
      </c>
      <c r="K5261" s="4">
        <v>2019.48</v>
      </c>
      <c r="L5261" s="2">
        <v>45291</v>
      </c>
      <c r="M5261" t="s">
        <v>6</v>
      </c>
    </row>
    <row r="5262" spans="1:13" ht="12.75" customHeight="1" x14ac:dyDescent="0.25">
      <c r="A5262" t="s">
        <v>7723</v>
      </c>
      <c r="B5262" t="s">
        <v>7722</v>
      </c>
      <c r="C5262" s="1">
        <v>41759</v>
      </c>
      <c r="D5262" s="2">
        <v>41760</v>
      </c>
      <c r="E5262" t="s">
        <v>107</v>
      </c>
      <c r="F5262" t="s">
        <v>310</v>
      </c>
      <c r="G5262" t="s">
        <v>7724</v>
      </c>
      <c r="H5262" s="4">
        <v>1049.5</v>
      </c>
      <c r="I5262" s="4">
        <v>76.55</v>
      </c>
      <c r="J5262" s="4">
        <v>258.45999999999998</v>
      </c>
      <c r="K5262" s="4">
        <v>791.04</v>
      </c>
      <c r="L5262" s="2">
        <v>45291</v>
      </c>
      <c r="M5262" t="s">
        <v>6</v>
      </c>
    </row>
    <row r="5263" spans="1:13" ht="12.75" customHeight="1" x14ac:dyDescent="0.25">
      <c r="A5263" t="s">
        <v>7725</v>
      </c>
      <c r="B5263" t="s">
        <v>6744</v>
      </c>
      <c r="C5263" s="1">
        <v>41759</v>
      </c>
      <c r="D5263" s="2">
        <v>41760</v>
      </c>
      <c r="E5263" t="s">
        <v>107</v>
      </c>
      <c r="F5263" t="s">
        <v>310</v>
      </c>
      <c r="G5263" t="s">
        <v>7724</v>
      </c>
      <c r="H5263" s="4">
        <v>4857.29</v>
      </c>
      <c r="I5263" s="4">
        <v>242.86</v>
      </c>
      <c r="J5263" s="4">
        <v>2347.73</v>
      </c>
      <c r="K5263" s="4">
        <v>2509.56</v>
      </c>
      <c r="L5263" s="2">
        <v>45291</v>
      </c>
      <c r="M5263" t="s">
        <v>6</v>
      </c>
    </row>
    <row r="5264" spans="1:13" ht="12.75" customHeight="1" x14ac:dyDescent="0.25">
      <c r="A5264" t="s">
        <v>7726</v>
      </c>
      <c r="B5264" t="s">
        <v>6744</v>
      </c>
      <c r="C5264" s="1">
        <v>41790</v>
      </c>
      <c r="D5264" s="2">
        <v>41791</v>
      </c>
      <c r="E5264" t="s">
        <v>107</v>
      </c>
      <c r="F5264" t="s">
        <v>310</v>
      </c>
      <c r="G5264" t="s">
        <v>7727</v>
      </c>
      <c r="H5264" s="4">
        <v>5157.97</v>
      </c>
      <c r="I5264" s="4">
        <v>257.89999999999998</v>
      </c>
      <c r="J5264" s="4">
        <v>2471.54</v>
      </c>
      <c r="K5264" s="4">
        <v>2686.43</v>
      </c>
      <c r="L5264" s="2">
        <v>45291</v>
      </c>
      <c r="M5264" t="s">
        <v>6</v>
      </c>
    </row>
    <row r="5265" spans="1:13" ht="12.75" customHeight="1" x14ac:dyDescent="0.25">
      <c r="A5265" t="s">
        <v>7728</v>
      </c>
      <c r="B5265" t="s">
        <v>6744</v>
      </c>
      <c r="C5265" s="1">
        <v>41820</v>
      </c>
      <c r="D5265" s="2">
        <v>41821</v>
      </c>
      <c r="E5265" t="s">
        <v>107</v>
      </c>
      <c r="F5265" t="s">
        <v>310</v>
      </c>
      <c r="G5265" t="s">
        <v>441</v>
      </c>
      <c r="H5265" s="4">
        <v>9098.26</v>
      </c>
      <c r="I5265" s="4">
        <v>454.92</v>
      </c>
      <c r="J5265" s="4">
        <v>4321.66</v>
      </c>
      <c r="K5265" s="4">
        <v>4776.6000000000004</v>
      </c>
      <c r="L5265" s="2">
        <v>45291</v>
      </c>
      <c r="M5265" t="s">
        <v>6</v>
      </c>
    </row>
    <row r="5266" spans="1:13" ht="12.75" customHeight="1" x14ac:dyDescent="0.25">
      <c r="A5266" t="s">
        <v>7729</v>
      </c>
      <c r="B5266" t="s">
        <v>7722</v>
      </c>
      <c r="C5266" s="1">
        <v>41820</v>
      </c>
      <c r="D5266" s="2">
        <v>41821</v>
      </c>
      <c r="E5266" t="s">
        <v>107</v>
      </c>
      <c r="F5266" t="s">
        <v>310</v>
      </c>
      <c r="G5266" t="s">
        <v>441</v>
      </c>
      <c r="H5266" s="4">
        <v>4617.8</v>
      </c>
      <c r="I5266" s="4">
        <v>333.28</v>
      </c>
      <c r="J5266" s="4">
        <v>1118.3399999999999</v>
      </c>
      <c r="K5266" s="4">
        <v>3499.46</v>
      </c>
      <c r="L5266" s="2">
        <v>45291</v>
      </c>
      <c r="M5266" t="s">
        <v>6</v>
      </c>
    </row>
    <row r="5267" spans="1:13" ht="12.75" customHeight="1" x14ac:dyDescent="0.25">
      <c r="A5267" t="s">
        <v>7730</v>
      </c>
      <c r="B5267" t="s">
        <v>6744</v>
      </c>
      <c r="C5267" s="1">
        <v>41851</v>
      </c>
      <c r="D5267" s="2">
        <v>41852</v>
      </c>
      <c r="E5267" t="s">
        <v>107</v>
      </c>
      <c r="F5267" t="s">
        <v>310</v>
      </c>
      <c r="G5267" t="s">
        <v>7731</v>
      </c>
      <c r="H5267" s="4">
        <v>6625.56</v>
      </c>
      <c r="I5267" s="4">
        <v>331.28</v>
      </c>
      <c r="J5267" s="4">
        <v>3119.55</v>
      </c>
      <c r="K5267" s="4">
        <v>3506.01</v>
      </c>
      <c r="L5267" s="2">
        <v>45291</v>
      </c>
      <c r="M5267" t="s">
        <v>6</v>
      </c>
    </row>
    <row r="5268" spans="1:13" ht="12.75" customHeight="1" x14ac:dyDescent="0.25">
      <c r="A5268" t="s">
        <v>7732</v>
      </c>
      <c r="B5268" t="s">
        <v>7722</v>
      </c>
      <c r="C5268" s="1">
        <v>41851</v>
      </c>
      <c r="D5268" s="2">
        <v>41852</v>
      </c>
      <c r="E5268" t="s">
        <v>107</v>
      </c>
      <c r="F5268" t="s">
        <v>310</v>
      </c>
      <c r="G5268" t="s">
        <v>7731</v>
      </c>
      <c r="H5268" s="4">
        <v>27713.7</v>
      </c>
      <c r="I5268" s="4">
        <v>1989.81</v>
      </c>
      <c r="J5268" s="4">
        <v>6654.92</v>
      </c>
      <c r="K5268" s="4">
        <v>21058.78</v>
      </c>
      <c r="L5268" s="2">
        <v>45291</v>
      </c>
      <c r="M5268" t="s">
        <v>6</v>
      </c>
    </row>
    <row r="5269" spans="1:13" ht="12.75" customHeight="1" x14ac:dyDescent="0.25">
      <c r="A5269" t="s">
        <v>7733</v>
      </c>
      <c r="B5269" t="s">
        <v>6744</v>
      </c>
      <c r="C5269" s="1">
        <v>41882</v>
      </c>
      <c r="D5269" s="2">
        <v>41883</v>
      </c>
      <c r="E5269" t="s">
        <v>107</v>
      </c>
      <c r="F5269" t="s">
        <v>310</v>
      </c>
      <c r="G5269" t="s">
        <v>7734</v>
      </c>
      <c r="H5269" s="4">
        <v>6048.71</v>
      </c>
      <c r="I5269" s="4">
        <v>302.43</v>
      </c>
      <c r="J5269" s="4">
        <v>2822.76</v>
      </c>
      <c r="K5269" s="4">
        <v>3225.95</v>
      </c>
      <c r="L5269" s="2">
        <v>45291</v>
      </c>
      <c r="M5269" t="s">
        <v>6</v>
      </c>
    </row>
    <row r="5270" spans="1:13" ht="12.75" customHeight="1" x14ac:dyDescent="0.25">
      <c r="A5270" t="s">
        <v>7735</v>
      </c>
      <c r="B5270" t="s">
        <v>7722</v>
      </c>
      <c r="C5270" s="1">
        <v>41882</v>
      </c>
      <c r="D5270" s="2">
        <v>41883</v>
      </c>
      <c r="E5270" t="s">
        <v>107</v>
      </c>
      <c r="F5270" t="s">
        <v>310</v>
      </c>
      <c r="G5270" t="s">
        <v>7734</v>
      </c>
      <c r="H5270" s="4">
        <v>12845.08</v>
      </c>
      <c r="I5270" s="4">
        <v>917.51</v>
      </c>
      <c r="J5270" s="4">
        <v>3058.34</v>
      </c>
      <c r="K5270" s="4">
        <v>9786.74</v>
      </c>
      <c r="L5270" s="2">
        <v>45291</v>
      </c>
      <c r="M5270" t="s">
        <v>6</v>
      </c>
    </row>
    <row r="5271" spans="1:13" ht="12.75" customHeight="1" x14ac:dyDescent="0.25">
      <c r="A5271" t="s">
        <v>7736</v>
      </c>
      <c r="B5271" t="s">
        <v>6744</v>
      </c>
      <c r="C5271" s="1">
        <v>41912</v>
      </c>
      <c r="D5271" s="2">
        <v>41913</v>
      </c>
      <c r="E5271" t="s">
        <v>107</v>
      </c>
      <c r="F5271" t="s">
        <v>310</v>
      </c>
      <c r="G5271" t="s">
        <v>458</v>
      </c>
      <c r="H5271" s="4">
        <v>6400.4</v>
      </c>
      <c r="I5271" s="4">
        <v>320.02</v>
      </c>
      <c r="J5271" s="4">
        <v>2960.19</v>
      </c>
      <c r="K5271" s="4">
        <v>3440.21</v>
      </c>
      <c r="L5271" s="2">
        <v>45291</v>
      </c>
      <c r="M5271" t="s">
        <v>6</v>
      </c>
    </row>
    <row r="5272" spans="1:13" ht="12.75" customHeight="1" x14ac:dyDescent="0.25">
      <c r="A5272" t="s">
        <v>7737</v>
      </c>
      <c r="B5272" t="s">
        <v>7722</v>
      </c>
      <c r="C5272" s="1">
        <v>41912</v>
      </c>
      <c r="D5272" s="2">
        <v>41913</v>
      </c>
      <c r="E5272" t="s">
        <v>107</v>
      </c>
      <c r="F5272" t="s">
        <v>310</v>
      </c>
      <c r="G5272" t="s">
        <v>458</v>
      </c>
      <c r="H5272" s="4">
        <v>9369.07</v>
      </c>
      <c r="I5272" s="4">
        <v>665.8</v>
      </c>
      <c r="J5272" s="4">
        <v>2211.69</v>
      </c>
      <c r="K5272" s="4">
        <v>7157.38</v>
      </c>
      <c r="L5272" s="2">
        <v>45291</v>
      </c>
      <c r="M5272" t="s">
        <v>6</v>
      </c>
    </row>
    <row r="5273" spans="1:13" ht="12.75" customHeight="1" x14ac:dyDescent="0.25">
      <c r="A5273" t="s">
        <v>7738</v>
      </c>
      <c r="B5273" t="s">
        <v>6744</v>
      </c>
      <c r="C5273" s="1">
        <v>41943</v>
      </c>
      <c r="D5273" s="2">
        <v>41944</v>
      </c>
      <c r="E5273" t="s">
        <v>107</v>
      </c>
      <c r="F5273" t="s">
        <v>310</v>
      </c>
      <c r="G5273" t="s">
        <v>7739</v>
      </c>
      <c r="H5273" s="4">
        <v>7210.33</v>
      </c>
      <c r="I5273" s="4">
        <v>360.52</v>
      </c>
      <c r="J5273" s="4">
        <v>3304.77</v>
      </c>
      <c r="K5273" s="4">
        <v>3905.56</v>
      </c>
      <c r="L5273" s="2">
        <v>45291</v>
      </c>
      <c r="M5273" t="s">
        <v>6</v>
      </c>
    </row>
    <row r="5274" spans="1:13" ht="12.75" customHeight="1" x14ac:dyDescent="0.25">
      <c r="A5274" t="s">
        <v>7740</v>
      </c>
      <c r="B5274" t="s">
        <v>7722</v>
      </c>
      <c r="C5274" s="1">
        <v>41943</v>
      </c>
      <c r="D5274" s="2">
        <v>41944</v>
      </c>
      <c r="E5274" t="s">
        <v>107</v>
      </c>
      <c r="F5274" t="s">
        <v>310</v>
      </c>
      <c r="G5274" t="s">
        <v>7739</v>
      </c>
      <c r="H5274" s="4">
        <v>5718.7</v>
      </c>
      <c r="I5274" s="4">
        <v>289.56</v>
      </c>
      <c r="J5274" s="4">
        <v>2581.85</v>
      </c>
      <c r="K5274" s="4">
        <v>3136.85</v>
      </c>
      <c r="L5274" s="2">
        <v>45291</v>
      </c>
      <c r="M5274" t="s">
        <v>6</v>
      </c>
    </row>
    <row r="5275" spans="1:13" ht="12.75" customHeight="1" x14ac:dyDescent="0.25">
      <c r="A5275" t="s">
        <v>7741</v>
      </c>
      <c r="B5275" t="s">
        <v>7722</v>
      </c>
      <c r="C5275" s="1">
        <v>41973</v>
      </c>
      <c r="D5275" s="2">
        <v>41974</v>
      </c>
      <c r="E5275" t="s">
        <v>107</v>
      </c>
      <c r="F5275" t="s">
        <v>310</v>
      </c>
      <c r="G5275" t="s">
        <v>532</v>
      </c>
      <c r="H5275" s="4">
        <v>5674.71</v>
      </c>
      <c r="I5275" s="4">
        <v>286.11</v>
      </c>
      <c r="J5275" s="4">
        <v>2551.3000000000002</v>
      </c>
      <c r="K5275" s="4">
        <v>3123.41</v>
      </c>
      <c r="L5275" s="2">
        <v>45291</v>
      </c>
      <c r="M5275" t="s">
        <v>6</v>
      </c>
    </row>
    <row r="5276" spans="1:13" ht="12.75" customHeight="1" x14ac:dyDescent="0.25">
      <c r="A5276" t="s">
        <v>7742</v>
      </c>
      <c r="B5276" t="s">
        <v>6744</v>
      </c>
      <c r="C5276" s="1">
        <v>41973</v>
      </c>
      <c r="D5276" s="2">
        <v>41974</v>
      </c>
      <c r="E5276" t="s">
        <v>107</v>
      </c>
      <c r="F5276" t="s">
        <v>310</v>
      </c>
      <c r="G5276" t="s">
        <v>532</v>
      </c>
      <c r="H5276" s="4">
        <v>5880.3</v>
      </c>
      <c r="I5276" s="4">
        <v>294.01</v>
      </c>
      <c r="J5276" s="4">
        <v>2670.67</v>
      </c>
      <c r="K5276" s="4">
        <v>3209.63</v>
      </c>
      <c r="L5276" s="2">
        <v>45291</v>
      </c>
      <c r="M5276" t="s">
        <v>6</v>
      </c>
    </row>
    <row r="5277" spans="1:13" ht="12.75" customHeight="1" x14ac:dyDescent="0.25">
      <c r="A5277" t="s">
        <v>7743</v>
      </c>
      <c r="B5277" t="s">
        <v>6744</v>
      </c>
      <c r="C5277" s="1">
        <v>42004</v>
      </c>
      <c r="D5277" s="2">
        <v>42005</v>
      </c>
      <c r="E5277" t="s">
        <v>107</v>
      </c>
      <c r="F5277" t="s">
        <v>310</v>
      </c>
      <c r="G5277" t="s">
        <v>138</v>
      </c>
      <c r="H5277" s="4">
        <v>5276.41</v>
      </c>
      <c r="I5277" s="4">
        <v>263.82</v>
      </c>
      <c r="J5277" s="4">
        <v>2374.38</v>
      </c>
      <c r="K5277" s="4">
        <v>2902.03</v>
      </c>
      <c r="L5277" s="2">
        <v>45291</v>
      </c>
      <c r="M5277" t="s">
        <v>6</v>
      </c>
    </row>
    <row r="5278" spans="1:13" ht="12.75" customHeight="1" x14ac:dyDescent="0.25">
      <c r="A5278" t="s">
        <v>7744</v>
      </c>
      <c r="B5278" t="s">
        <v>7722</v>
      </c>
      <c r="C5278" s="1">
        <v>42004</v>
      </c>
      <c r="D5278" s="2">
        <v>42005</v>
      </c>
      <c r="E5278" t="s">
        <v>107</v>
      </c>
      <c r="F5278" t="s">
        <v>310</v>
      </c>
      <c r="G5278" t="s">
        <v>138</v>
      </c>
      <c r="H5278" s="4">
        <v>11701.34</v>
      </c>
      <c r="I5278" s="4">
        <v>585.07000000000005</v>
      </c>
      <c r="J5278" s="4">
        <v>5265.63</v>
      </c>
      <c r="K5278" s="4">
        <v>6435.71</v>
      </c>
      <c r="L5278" s="2">
        <v>45291</v>
      </c>
      <c r="M5278" t="s">
        <v>6</v>
      </c>
    </row>
    <row r="5279" spans="1:13" ht="12.75" customHeight="1" x14ac:dyDescent="0.25">
      <c r="A5279" t="s">
        <v>7745</v>
      </c>
      <c r="B5279" t="s">
        <v>7722</v>
      </c>
      <c r="C5279" s="1">
        <v>42035</v>
      </c>
      <c r="D5279" s="2">
        <v>42036</v>
      </c>
      <c r="E5279" t="s">
        <v>107</v>
      </c>
      <c r="F5279" t="s">
        <v>310</v>
      </c>
      <c r="G5279" t="s">
        <v>7746</v>
      </c>
      <c r="H5279" s="4">
        <v>6290.57</v>
      </c>
      <c r="I5279" s="4">
        <v>438.17</v>
      </c>
      <c r="J5279" s="4">
        <v>1434.17</v>
      </c>
      <c r="K5279" s="4">
        <v>4856.3999999999996</v>
      </c>
      <c r="L5279" s="2">
        <v>45291</v>
      </c>
      <c r="M5279" t="s">
        <v>6</v>
      </c>
    </row>
    <row r="5280" spans="1:13" ht="12.75" customHeight="1" x14ac:dyDescent="0.25">
      <c r="A5280" t="s">
        <v>7747</v>
      </c>
      <c r="B5280" t="s">
        <v>6744</v>
      </c>
      <c r="C5280" s="1">
        <v>42035</v>
      </c>
      <c r="D5280" s="2">
        <v>42036</v>
      </c>
      <c r="E5280" t="s">
        <v>107</v>
      </c>
      <c r="F5280" t="s">
        <v>310</v>
      </c>
      <c r="G5280" t="s">
        <v>7746</v>
      </c>
      <c r="H5280" s="4">
        <v>2273.2199999999998</v>
      </c>
      <c r="I5280" s="4">
        <v>113.66</v>
      </c>
      <c r="J5280" s="4">
        <v>1013.47</v>
      </c>
      <c r="K5280" s="4">
        <v>1259.75</v>
      </c>
      <c r="L5280" s="2">
        <v>45291</v>
      </c>
      <c r="M5280" t="s">
        <v>6</v>
      </c>
    </row>
    <row r="5281" spans="1:13" ht="12.75" customHeight="1" x14ac:dyDescent="0.25">
      <c r="A5281" t="s">
        <v>7748</v>
      </c>
      <c r="B5281" t="s">
        <v>6744</v>
      </c>
      <c r="C5281" s="1">
        <v>42063</v>
      </c>
      <c r="D5281" s="2">
        <v>42064</v>
      </c>
      <c r="E5281" t="s">
        <v>107</v>
      </c>
      <c r="F5281" t="s">
        <v>310</v>
      </c>
      <c r="G5281" t="s">
        <v>7749</v>
      </c>
      <c r="H5281" s="4">
        <v>4550.0200000000004</v>
      </c>
      <c r="I5281" s="4">
        <v>227.5</v>
      </c>
      <c r="J5281" s="4">
        <v>2009.59</v>
      </c>
      <c r="K5281" s="4">
        <v>2540.4299999999998</v>
      </c>
      <c r="L5281" s="2">
        <v>45291</v>
      </c>
      <c r="M5281" t="s">
        <v>6</v>
      </c>
    </row>
    <row r="5282" spans="1:13" ht="12.75" customHeight="1" x14ac:dyDescent="0.25">
      <c r="A5282" t="s">
        <v>7750</v>
      </c>
      <c r="B5282" t="s">
        <v>7722</v>
      </c>
      <c r="C5282" s="1">
        <v>42063</v>
      </c>
      <c r="D5282" s="2">
        <v>42064</v>
      </c>
      <c r="E5282" t="s">
        <v>107</v>
      </c>
      <c r="F5282" t="s">
        <v>310</v>
      </c>
      <c r="G5282" t="s">
        <v>7749</v>
      </c>
      <c r="H5282" s="4">
        <v>659.85</v>
      </c>
      <c r="I5282" s="4">
        <v>45.74</v>
      </c>
      <c r="J5282" s="4">
        <v>149.13999999999999</v>
      </c>
      <c r="K5282" s="4">
        <v>510.71</v>
      </c>
      <c r="L5282" s="2">
        <v>45291</v>
      </c>
      <c r="M5282" t="s">
        <v>6</v>
      </c>
    </row>
    <row r="5283" spans="1:13" ht="12.75" customHeight="1" x14ac:dyDescent="0.25">
      <c r="A5283" t="s">
        <v>7751</v>
      </c>
      <c r="B5283" t="s">
        <v>7722</v>
      </c>
      <c r="C5283" s="1">
        <v>42094</v>
      </c>
      <c r="D5283" s="2">
        <v>42095</v>
      </c>
      <c r="E5283" t="s">
        <v>107</v>
      </c>
      <c r="F5283" t="s">
        <v>310</v>
      </c>
      <c r="G5283" t="s">
        <v>7752</v>
      </c>
      <c r="H5283" s="4">
        <v>2551.42</v>
      </c>
      <c r="I5283" s="4">
        <v>176</v>
      </c>
      <c r="J5283" s="4">
        <v>571.48</v>
      </c>
      <c r="K5283" s="4">
        <v>1979.94</v>
      </c>
      <c r="L5283" s="2">
        <v>45291</v>
      </c>
      <c r="M5283" t="s">
        <v>6</v>
      </c>
    </row>
    <row r="5284" spans="1:13" ht="12.75" customHeight="1" x14ac:dyDescent="0.25">
      <c r="A5284" t="s">
        <v>7753</v>
      </c>
      <c r="B5284" t="s">
        <v>6744</v>
      </c>
      <c r="C5284" s="1">
        <v>42094</v>
      </c>
      <c r="D5284" s="2">
        <v>42095</v>
      </c>
      <c r="E5284" t="s">
        <v>107</v>
      </c>
      <c r="F5284" t="s">
        <v>310</v>
      </c>
      <c r="G5284" t="s">
        <v>7752</v>
      </c>
      <c r="H5284" s="4">
        <v>4586.93</v>
      </c>
      <c r="I5284" s="4">
        <v>229.35</v>
      </c>
      <c r="J5284" s="4">
        <v>2006.81</v>
      </c>
      <c r="K5284" s="4">
        <v>2580.12</v>
      </c>
      <c r="L5284" s="2">
        <v>45291</v>
      </c>
      <c r="M5284" t="s">
        <v>6</v>
      </c>
    </row>
    <row r="5285" spans="1:13" ht="12.75" customHeight="1" x14ac:dyDescent="0.25">
      <c r="A5285" t="s">
        <v>7754</v>
      </c>
      <c r="B5285" t="s">
        <v>6744</v>
      </c>
      <c r="C5285" s="1">
        <v>42124</v>
      </c>
      <c r="D5285" s="2">
        <v>42125</v>
      </c>
      <c r="E5285" t="s">
        <v>107</v>
      </c>
      <c r="F5285" t="s">
        <v>310</v>
      </c>
      <c r="G5285" t="s">
        <v>7755</v>
      </c>
      <c r="H5285" s="4">
        <v>7751.71</v>
      </c>
      <c r="I5285" s="4">
        <v>387.58</v>
      </c>
      <c r="J5285" s="4">
        <v>3359.1</v>
      </c>
      <c r="K5285" s="4">
        <v>4392.6099999999997</v>
      </c>
      <c r="L5285" s="2">
        <v>45291</v>
      </c>
      <c r="M5285" t="s">
        <v>6</v>
      </c>
    </row>
    <row r="5286" spans="1:13" ht="12.75" customHeight="1" x14ac:dyDescent="0.25">
      <c r="A5286" t="s">
        <v>7756</v>
      </c>
      <c r="B5286" t="s">
        <v>7722</v>
      </c>
      <c r="C5286" s="1">
        <v>42124</v>
      </c>
      <c r="D5286" s="2">
        <v>42125</v>
      </c>
      <c r="E5286" t="s">
        <v>107</v>
      </c>
      <c r="F5286" t="s">
        <v>310</v>
      </c>
      <c r="G5286" t="s">
        <v>7755</v>
      </c>
      <c r="H5286" s="4">
        <v>29165.37</v>
      </c>
      <c r="I5286" s="4">
        <v>2002.16</v>
      </c>
      <c r="J5286" s="4">
        <v>6474.2</v>
      </c>
      <c r="K5286" s="4">
        <v>22691.17</v>
      </c>
      <c r="L5286" s="2">
        <v>45291</v>
      </c>
      <c r="M5286" t="s">
        <v>6</v>
      </c>
    </row>
    <row r="5287" spans="1:13" ht="12.75" customHeight="1" x14ac:dyDescent="0.25">
      <c r="A5287" t="s">
        <v>7757</v>
      </c>
      <c r="B5287" t="s">
        <v>7722</v>
      </c>
      <c r="C5287" s="1">
        <v>42155</v>
      </c>
      <c r="D5287" s="2">
        <v>42156</v>
      </c>
      <c r="E5287" t="s">
        <v>107</v>
      </c>
      <c r="F5287" t="s">
        <v>310</v>
      </c>
      <c r="G5287" t="s">
        <v>7758</v>
      </c>
      <c r="H5287" s="4">
        <v>16232.31</v>
      </c>
      <c r="I5287" s="4">
        <v>1109.02</v>
      </c>
      <c r="J5287" s="4">
        <v>3570.95</v>
      </c>
      <c r="K5287" s="4">
        <v>12661.36</v>
      </c>
      <c r="L5287" s="2">
        <v>45291</v>
      </c>
      <c r="M5287" t="s">
        <v>6</v>
      </c>
    </row>
    <row r="5288" spans="1:13" ht="12.75" customHeight="1" x14ac:dyDescent="0.25">
      <c r="A5288" t="s">
        <v>7759</v>
      </c>
      <c r="B5288" t="s">
        <v>6744</v>
      </c>
      <c r="C5288" s="1">
        <v>42155</v>
      </c>
      <c r="D5288" s="2">
        <v>42156</v>
      </c>
      <c r="E5288" t="s">
        <v>107</v>
      </c>
      <c r="F5288" t="s">
        <v>310</v>
      </c>
      <c r="G5288" t="s">
        <v>7758</v>
      </c>
      <c r="H5288" s="4">
        <v>5744.39</v>
      </c>
      <c r="I5288" s="4">
        <v>392.47</v>
      </c>
      <c r="J5288" s="4">
        <v>1263.72</v>
      </c>
      <c r="K5288" s="4">
        <v>4480.67</v>
      </c>
      <c r="L5288" s="2">
        <v>45291</v>
      </c>
      <c r="M5288" t="s">
        <v>6</v>
      </c>
    </row>
    <row r="5289" spans="1:13" ht="12.75" customHeight="1" x14ac:dyDescent="0.25">
      <c r="A5289" t="s">
        <v>7760</v>
      </c>
      <c r="B5289" t="s">
        <v>7722</v>
      </c>
      <c r="C5289" s="1">
        <v>42185</v>
      </c>
      <c r="D5289" s="2">
        <v>42186</v>
      </c>
      <c r="E5289" t="s">
        <v>107</v>
      </c>
      <c r="F5289" t="s">
        <v>310</v>
      </c>
      <c r="G5289" t="s">
        <v>589</v>
      </c>
      <c r="H5289" s="4">
        <v>19883.48</v>
      </c>
      <c r="I5289" s="4">
        <v>1352.08</v>
      </c>
      <c r="J5289" s="4">
        <v>4334.6099999999997</v>
      </c>
      <c r="K5289" s="4">
        <v>15548.87</v>
      </c>
      <c r="L5289" s="2">
        <v>45291</v>
      </c>
      <c r="M5289" t="s">
        <v>6</v>
      </c>
    </row>
    <row r="5290" spans="1:13" ht="12.75" customHeight="1" x14ac:dyDescent="0.25">
      <c r="A5290" t="s">
        <v>7761</v>
      </c>
      <c r="B5290" t="s">
        <v>6744</v>
      </c>
      <c r="C5290" s="1">
        <v>42185</v>
      </c>
      <c r="D5290" s="2">
        <v>42186</v>
      </c>
      <c r="E5290" t="s">
        <v>107</v>
      </c>
      <c r="F5290" t="s">
        <v>310</v>
      </c>
      <c r="G5290" t="s">
        <v>589</v>
      </c>
      <c r="H5290" s="4">
        <v>9386.07</v>
      </c>
      <c r="I5290" s="4">
        <v>638.25</v>
      </c>
      <c r="J5290" s="4">
        <v>2046.15</v>
      </c>
      <c r="K5290" s="4">
        <v>7339.92</v>
      </c>
      <c r="L5290" s="2">
        <v>45291</v>
      </c>
      <c r="M5290" t="s">
        <v>6</v>
      </c>
    </row>
    <row r="5291" spans="1:13" ht="12.75" customHeight="1" x14ac:dyDescent="0.25">
      <c r="A5291" t="s">
        <v>7762</v>
      </c>
      <c r="B5291" t="s">
        <v>7722</v>
      </c>
      <c r="C5291" s="1">
        <v>42216</v>
      </c>
      <c r="D5291" s="2">
        <v>42217</v>
      </c>
      <c r="E5291" t="s">
        <v>107</v>
      </c>
      <c r="F5291" t="s">
        <v>310</v>
      </c>
      <c r="G5291" t="s">
        <v>7763</v>
      </c>
      <c r="H5291" s="4">
        <v>25173.55</v>
      </c>
      <c r="I5291" s="4">
        <v>1703.8</v>
      </c>
      <c r="J5291" s="4">
        <v>5437.87</v>
      </c>
      <c r="K5291" s="4">
        <v>19735.68</v>
      </c>
      <c r="L5291" s="2">
        <v>45291</v>
      </c>
      <c r="M5291" t="s">
        <v>6</v>
      </c>
    </row>
    <row r="5292" spans="1:13" ht="12.75" customHeight="1" x14ac:dyDescent="0.25">
      <c r="A5292" t="s">
        <v>7764</v>
      </c>
      <c r="B5292" t="s">
        <v>6744</v>
      </c>
      <c r="C5292" s="1">
        <v>42216</v>
      </c>
      <c r="D5292" s="2">
        <v>42217</v>
      </c>
      <c r="E5292" t="s">
        <v>107</v>
      </c>
      <c r="F5292" t="s">
        <v>310</v>
      </c>
      <c r="G5292" t="s">
        <v>7763</v>
      </c>
      <c r="H5292" s="4">
        <v>5310.96</v>
      </c>
      <c r="I5292" s="4">
        <v>359.46</v>
      </c>
      <c r="J5292" s="4">
        <v>1147.26</v>
      </c>
      <c r="K5292" s="4">
        <v>4163.7</v>
      </c>
      <c r="L5292" s="2">
        <v>45291</v>
      </c>
      <c r="M5292" t="s">
        <v>6</v>
      </c>
    </row>
    <row r="5293" spans="1:13" ht="12.75" customHeight="1" x14ac:dyDescent="0.25">
      <c r="A5293" t="s">
        <v>7765</v>
      </c>
      <c r="B5293" t="s">
        <v>7722</v>
      </c>
      <c r="C5293" s="1">
        <v>42247</v>
      </c>
      <c r="D5293" s="2">
        <v>42248</v>
      </c>
      <c r="E5293" t="s">
        <v>107</v>
      </c>
      <c r="F5293" t="s">
        <v>310</v>
      </c>
      <c r="G5293" t="s">
        <v>7766</v>
      </c>
      <c r="H5293" s="4">
        <v>9930.85</v>
      </c>
      <c r="I5293" s="4">
        <v>669.03</v>
      </c>
      <c r="J5293" s="4">
        <v>2125.58</v>
      </c>
      <c r="K5293" s="4">
        <v>7805.27</v>
      </c>
      <c r="L5293" s="2">
        <v>45291</v>
      </c>
      <c r="M5293" t="s">
        <v>6</v>
      </c>
    </row>
    <row r="5294" spans="1:13" ht="12.75" customHeight="1" x14ac:dyDescent="0.25">
      <c r="A5294" t="s">
        <v>7767</v>
      </c>
      <c r="B5294" t="s">
        <v>6744</v>
      </c>
      <c r="C5294" s="1">
        <v>42247</v>
      </c>
      <c r="D5294" s="2">
        <v>42248</v>
      </c>
      <c r="E5294" t="s">
        <v>107</v>
      </c>
      <c r="F5294" t="s">
        <v>310</v>
      </c>
      <c r="G5294" t="s">
        <v>7766</v>
      </c>
      <c r="H5294" s="4">
        <v>9564.15</v>
      </c>
      <c r="I5294" s="4">
        <v>478.21</v>
      </c>
      <c r="J5294" s="4">
        <v>3985.08</v>
      </c>
      <c r="K5294" s="4">
        <v>5579.07</v>
      </c>
      <c r="L5294" s="2">
        <v>45291</v>
      </c>
      <c r="M5294" t="s">
        <v>6</v>
      </c>
    </row>
    <row r="5295" spans="1:13" ht="12.75" customHeight="1" x14ac:dyDescent="0.25">
      <c r="A5295" t="s">
        <v>7768</v>
      </c>
      <c r="B5295" t="s">
        <v>7722</v>
      </c>
      <c r="C5295" s="1">
        <v>42277</v>
      </c>
      <c r="D5295" s="2">
        <v>42278</v>
      </c>
      <c r="E5295" t="s">
        <v>107</v>
      </c>
      <c r="F5295" t="s">
        <v>310</v>
      </c>
      <c r="G5295" t="s">
        <v>7769</v>
      </c>
      <c r="H5295" s="4">
        <v>24342.13</v>
      </c>
      <c r="I5295" s="4">
        <v>1217.1099999999999</v>
      </c>
      <c r="J5295" s="4">
        <v>10041.16</v>
      </c>
      <c r="K5295" s="4">
        <v>14300.97</v>
      </c>
      <c r="L5295" s="2">
        <v>45291</v>
      </c>
      <c r="M5295" t="s">
        <v>6</v>
      </c>
    </row>
    <row r="5296" spans="1:13" ht="12.75" customHeight="1" x14ac:dyDescent="0.25">
      <c r="A5296" t="s">
        <v>7770</v>
      </c>
      <c r="B5296" t="s">
        <v>6744</v>
      </c>
      <c r="C5296" s="1">
        <v>42277</v>
      </c>
      <c r="D5296" s="2">
        <v>42278</v>
      </c>
      <c r="E5296" t="s">
        <v>107</v>
      </c>
      <c r="F5296" t="s">
        <v>310</v>
      </c>
      <c r="G5296" t="s">
        <v>7769</v>
      </c>
      <c r="H5296" s="4">
        <v>8718.86</v>
      </c>
      <c r="I5296" s="4">
        <v>435.95</v>
      </c>
      <c r="J5296" s="4">
        <v>3596.52</v>
      </c>
      <c r="K5296" s="4">
        <v>5122.34</v>
      </c>
      <c r="L5296" s="2">
        <v>45291</v>
      </c>
      <c r="M5296" t="s">
        <v>6</v>
      </c>
    </row>
    <row r="5297" spans="1:13" ht="12.75" customHeight="1" x14ac:dyDescent="0.25">
      <c r="A5297" t="s">
        <v>7771</v>
      </c>
      <c r="B5297" t="s">
        <v>7722</v>
      </c>
      <c r="C5297" s="1">
        <v>42308</v>
      </c>
      <c r="D5297" s="2">
        <v>42309</v>
      </c>
      <c r="E5297" t="s">
        <v>107</v>
      </c>
      <c r="F5297" t="s">
        <v>310</v>
      </c>
      <c r="G5297" t="s">
        <v>7772</v>
      </c>
      <c r="H5297" s="4">
        <v>21016.45</v>
      </c>
      <c r="I5297" s="4">
        <v>1050.82</v>
      </c>
      <c r="J5297" s="4">
        <v>8581.7000000000007</v>
      </c>
      <c r="K5297" s="4">
        <v>12434.75</v>
      </c>
      <c r="L5297" s="2">
        <v>45291</v>
      </c>
      <c r="M5297" t="s">
        <v>6</v>
      </c>
    </row>
    <row r="5298" spans="1:13" ht="12.75" customHeight="1" x14ac:dyDescent="0.25">
      <c r="A5298" t="s">
        <v>7773</v>
      </c>
      <c r="B5298" t="s">
        <v>6744</v>
      </c>
      <c r="C5298" s="1">
        <v>42308</v>
      </c>
      <c r="D5298" s="2">
        <v>42309</v>
      </c>
      <c r="E5298" t="s">
        <v>107</v>
      </c>
      <c r="F5298" t="s">
        <v>310</v>
      </c>
      <c r="G5298" t="s">
        <v>7772</v>
      </c>
      <c r="H5298" s="4">
        <v>5689.99</v>
      </c>
      <c r="I5298" s="4">
        <v>284.5</v>
      </c>
      <c r="J5298" s="4">
        <v>2323.42</v>
      </c>
      <c r="K5298" s="4">
        <v>3366.57</v>
      </c>
      <c r="L5298" s="2">
        <v>45291</v>
      </c>
      <c r="M5298" t="s">
        <v>6</v>
      </c>
    </row>
    <row r="5299" spans="1:13" ht="12.75" customHeight="1" x14ac:dyDescent="0.25">
      <c r="A5299" t="s">
        <v>7774</v>
      </c>
      <c r="B5299" t="s">
        <v>7722</v>
      </c>
      <c r="C5299" s="1">
        <v>42338</v>
      </c>
      <c r="D5299" s="2">
        <v>42339</v>
      </c>
      <c r="E5299" t="s">
        <v>107</v>
      </c>
      <c r="F5299" t="s">
        <v>310</v>
      </c>
      <c r="G5299" t="s">
        <v>534</v>
      </c>
      <c r="H5299" s="4">
        <v>13210.34</v>
      </c>
      <c r="I5299" s="4">
        <v>660.52</v>
      </c>
      <c r="J5299" s="4">
        <v>5339.2</v>
      </c>
      <c r="K5299" s="4">
        <v>7871.14</v>
      </c>
      <c r="L5299" s="2">
        <v>45291</v>
      </c>
      <c r="M5299" t="s">
        <v>6</v>
      </c>
    </row>
    <row r="5300" spans="1:13" ht="12.75" customHeight="1" x14ac:dyDescent="0.25">
      <c r="A5300" t="s">
        <v>7775</v>
      </c>
      <c r="B5300" t="s">
        <v>6744</v>
      </c>
      <c r="C5300" s="1">
        <v>42338</v>
      </c>
      <c r="D5300" s="2">
        <v>42339</v>
      </c>
      <c r="E5300" t="s">
        <v>107</v>
      </c>
      <c r="F5300" t="s">
        <v>310</v>
      </c>
      <c r="G5300" t="s">
        <v>534</v>
      </c>
      <c r="H5300" s="4">
        <v>3175.08</v>
      </c>
      <c r="I5300" s="4">
        <v>158.76</v>
      </c>
      <c r="J5300" s="4">
        <v>1283.24</v>
      </c>
      <c r="K5300" s="4">
        <v>1891.84</v>
      </c>
      <c r="L5300" s="2">
        <v>45291</v>
      </c>
      <c r="M5300" t="s">
        <v>6</v>
      </c>
    </row>
    <row r="5301" spans="1:13" ht="12.75" customHeight="1" x14ac:dyDescent="0.25">
      <c r="A5301" t="s">
        <v>7776</v>
      </c>
      <c r="B5301" t="s">
        <v>7722</v>
      </c>
      <c r="C5301" s="1">
        <v>42369</v>
      </c>
      <c r="D5301" s="2">
        <v>42370</v>
      </c>
      <c r="E5301" t="s">
        <v>107</v>
      </c>
      <c r="F5301" t="s">
        <v>310</v>
      </c>
      <c r="G5301" t="s">
        <v>140</v>
      </c>
      <c r="H5301" s="4">
        <v>461.9</v>
      </c>
      <c r="I5301" s="4">
        <v>23.09</v>
      </c>
      <c r="J5301" s="4">
        <v>184.79</v>
      </c>
      <c r="K5301" s="4">
        <v>277.11</v>
      </c>
      <c r="L5301" s="2">
        <v>45291</v>
      </c>
      <c r="M5301" t="s">
        <v>6</v>
      </c>
    </row>
    <row r="5302" spans="1:13" ht="12.75" customHeight="1" x14ac:dyDescent="0.25">
      <c r="A5302" t="s">
        <v>7777</v>
      </c>
      <c r="B5302" t="s">
        <v>6744</v>
      </c>
      <c r="C5302" s="1">
        <v>42369</v>
      </c>
      <c r="D5302" s="2">
        <v>42370</v>
      </c>
      <c r="E5302" t="s">
        <v>107</v>
      </c>
      <c r="F5302" t="s">
        <v>310</v>
      </c>
      <c r="G5302" t="s">
        <v>140</v>
      </c>
      <c r="H5302" s="4">
        <v>10039.030000000001</v>
      </c>
      <c r="I5302" s="4">
        <v>501.95</v>
      </c>
      <c r="J5302" s="4">
        <v>4015.6</v>
      </c>
      <c r="K5302" s="4">
        <v>6023.43</v>
      </c>
      <c r="L5302" s="2">
        <v>45291</v>
      </c>
      <c r="M5302" t="s">
        <v>6</v>
      </c>
    </row>
    <row r="5303" spans="1:13" ht="12.75" customHeight="1" x14ac:dyDescent="0.25">
      <c r="A5303" t="s">
        <v>7778</v>
      </c>
      <c r="B5303" t="s">
        <v>6744</v>
      </c>
      <c r="C5303" s="1">
        <v>42400</v>
      </c>
      <c r="D5303" s="2">
        <v>42401</v>
      </c>
      <c r="E5303" t="s">
        <v>107</v>
      </c>
      <c r="F5303" t="s">
        <v>310</v>
      </c>
      <c r="G5303" t="s">
        <v>7779</v>
      </c>
      <c r="H5303" s="4">
        <v>6469.73</v>
      </c>
      <c r="I5303" s="4">
        <v>323.49</v>
      </c>
      <c r="J5303" s="4">
        <v>2560.96</v>
      </c>
      <c r="K5303" s="4">
        <v>3908.77</v>
      </c>
      <c r="L5303" s="2">
        <v>45291</v>
      </c>
      <c r="M5303" t="s">
        <v>6</v>
      </c>
    </row>
    <row r="5304" spans="1:13" ht="12.75" customHeight="1" x14ac:dyDescent="0.25">
      <c r="A5304" t="s">
        <v>7780</v>
      </c>
      <c r="B5304" t="s">
        <v>7781</v>
      </c>
      <c r="C5304" s="1">
        <v>42400</v>
      </c>
      <c r="D5304" s="2">
        <v>42401</v>
      </c>
      <c r="E5304" t="s">
        <v>107</v>
      </c>
      <c r="F5304" t="s">
        <v>310</v>
      </c>
      <c r="G5304" t="s">
        <v>7779</v>
      </c>
      <c r="H5304" s="4">
        <v>46.19</v>
      </c>
      <c r="I5304" s="4">
        <v>2.31</v>
      </c>
      <c r="J5304" s="4">
        <v>18.29</v>
      </c>
      <c r="K5304" s="4">
        <v>27.9</v>
      </c>
      <c r="L5304" s="2">
        <v>45291</v>
      </c>
      <c r="M5304" t="s">
        <v>6</v>
      </c>
    </row>
    <row r="5305" spans="1:13" ht="12.75" customHeight="1" x14ac:dyDescent="0.25">
      <c r="A5305" t="s">
        <v>7782</v>
      </c>
      <c r="B5305" t="s">
        <v>6744</v>
      </c>
      <c r="C5305" s="1">
        <v>42429</v>
      </c>
      <c r="D5305" s="2">
        <v>42430</v>
      </c>
      <c r="E5305" t="s">
        <v>107</v>
      </c>
      <c r="F5305" t="s">
        <v>310</v>
      </c>
      <c r="G5305" t="s">
        <v>7783</v>
      </c>
      <c r="H5305" s="4">
        <v>4254.3999999999996</v>
      </c>
      <c r="I5305" s="4">
        <v>212.72</v>
      </c>
      <c r="J5305" s="4">
        <v>1666.31</v>
      </c>
      <c r="K5305" s="4">
        <v>2588.09</v>
      </c>
      <c r="L5305" s="2">
        <v>45291</v>
      </c>
      <c r="M5305" t="s">
        <v>6</v>
      </c>
    </row>
    <row r="5306" spans="1:13" ht="12.75" customHeight="1" x14ac:dyDescent="0.25">
      <c r="A5306" t="s">
        <v>7784</v>
      </c>
      <c r="B5306" t="s">
        <v>7781</v>
      </c>
      <c r="C5306" s="1">
        <v>42460</v>
      </c>
      <c r="D5306" s="2">
        <v>42461</v>
      </c>
      <c r="E5306" t="s">
        <v>107</v>
      </c>
      <c r="F5306" t="s">
        <v>310</v>
      </c>
      <c r="G5306" t="s">
        <v>7785</v>
      </c>
      <c r="H5306" s="4">
        <v>46.19</v>
      </c>
      <c r="I5306" s="4">
        <v>2.31</v>
      </c>
      <c r="J5306" s="4">
        <v>17.899999999999999</v>
      </c>
      <c r="K5306" s="4">
        <v>28.29</v>
      </c>
      <c r="L5306" s="2">
        <v>45291</v>
      </c>
      <c r="M5306" t="s">
        <v>6</v>
      </c>
    </row>
    <row r="5307" spans="1:13" ht="12.75" customHeight="1" x14ac:dyDescent="0.25">
      <c r="A5307" t="s">
        <v>7786</v>
      </c>
      <c r="B5307" t="s">
        <v>6744</v>
      </c>
      <c r="C5307" s="1">
        <v>42460</v>
      </c>
      <c r="D5307" s="2">
        <v>42461</v>
      </c>
      <c r="E5307" t="s">
        <v>107</v>
      </c>
      <c r="F5307" t="s">
        <v>310</v>
      </c>
      <c r="G5307" t="s">
        <v>7785</v>
      </c>
      <c r="H5307" s="4">
        <v>7812.92</v>
      </c>
      <c r="I5307" s="4">
        <v>390.65</v>
      </c>
      <c r="J5307" s="4">
        <v>3027.54</v>
      </c>
      <c r="K5307" s="4">
        <v>4785.38</v>
      </c>
      <c r="L5307" s="2">
        <v>45291</v>
      </c>
      <c r="M5307" t="s">
        <v>6</v>
      </c>
    </row>
    <row r="5308" spans="1:13" ht="12.75" customHeight="1" x14ac:dyDescent="0.25">
      <c r="A5308" t="s">
        <v>7787</v>
      </c>
      <c r="B5308" t="s">
        <v>6744</v>
      </c>
      <c r="C5308" s="1">
        <v>42490</v>
      </c>
      <c r="D5308" s="2">
        <v>42491</v>
      </c>
      <c r="E5308" t="s">
        <v>107</v>
      </c>
      <c r="F5308" t="s">
        <v>310</v>
      </c>
      <c r="G5308" t="s">
        <v>7788</v>
      </c>
      <c r="H5308" s="4">
        <v>6050.04</v>
      </c>
      <c r="I5308" s="4">
        <v>302.5</v>
      </c>
      <c r="J5308" s="4">
        <v>2319.17</v>
      </c>
      <c r="K5308" s="4">
        <v>3730.87</v>
      </c>
      <c r="L5308" s="2">
        <v>45291</v>
      </c>
      <c r="M5308" t="s">
        <v>6</v>
      </c>
    </row>
    <row r="5309" spans="1:13" ht="12.75" customHeight="1" x14ac:dyDescent="0.25">
      <c r="A5309" t="s">
        <v>7789</v>
      </c>
      <c r="B5309" t="s">
        <v>7781</v>
      </c>
      <c r="C5309" s="1">
        <v>42521</v>
      </c>
      <c r="D5309" s="2">
        <v>42522</v>
      </c>
      <c r="E5309" t="s">
        <v>107</v>
      </c>
      <c r="F5309" t="s">
        <v>310</v>
      </c>
      <c r="G5309" t="s">
        <v>7790</v>
      </c>
      <c r="H5309" s="4">
        <v>46.19</v>
      </c>
      <c r="I5309" s="4">
        <v>2.31</v>
      </c>
      <c r="J5309" s="4">
        <v>17.52</v>
      </c>
      <c r="K5309" s="4">
        <v>28.67</v>
      </c>
      <c r="L5309" s="2">
        <v>45291</v>
      </c>
      <c r="M5309" t="s">
        <v>6</v>
      </c>
    </row>
    <row r="5310" spans="1:13" ht="12.75" customHeight="1" x14ac:dyDescent="0.25">
      <c r="A5310" t="s">
        <v>7791</v>
      </c>
      <c r="B5310" t="s">
        <v>6744</v>
      </c>
      <c r="C5310" s="1">
        <v>42521</v>
      </c>
      <c r="D5310" s="2">
        <v>42522</v>
      </c>
      <c r="E5310" t="s">
        <v>107</v>
      </c>
      <c r="F5310" t="s">
        <v>310</v>
      </c>
      <c r="G5310" t="s">
        <v>7790</v>
      </c>
      <c r="H5310" s="4">
        <v>9969.39</v>
      </c>
      <c r="I5310" s="4">
        <v>498.47</v>
      </c>
      <c r="J5310" s="4">
        <v>3780.06</v>
      </c>
      <c r="K5310" s="4">
        <v>6189.33</v>
      </c>
      <c r="L5310" s="2">
        <v>45291</v>
      </c>
      <c r="M5310" t="s">
        <v>6</v>
      </c>
    </row>
    <row r="5311" spans="1:13" ht="12.75" customHeight="1" x14ac:dyDescent="0.25">
      <c r="A5311" t="s">
        <v>7792</v>
      </c>
      <c r="B5311" t="s">
        <v>7781</v>
      </c>
      <c r="C5311" s="1">
        <v>42551</v>
      </c>
      <c r="D5311" s="2">
        <v>42552</v>
      </c>
      <c r="E5311" t="s">
        <v>107</v>
      </c>
      <c r="F5311" t="s">
        <v>310</v>
      </c>
      <c r="G5311" t="s">
        <v>461</v>
      </c>
      <c r="H5311" s="4">
        <v>16074.12</v>
      </c>
      <c r="I5311" s="4">
        <v>803.71</v>
      </c>
      <c r="J5311" s="4">
        <v>6027.82</v>
      </c>
      <c r="K5311" s="4">
        <v>10046.299999999999</v>
      </c>
      <c r="L5311" s="2">
        <v>45291</v>
      </c>
      <c r="M5311" t="s">
        <v>6</v>
      </c>
    </row>
    <row r="5312" spans="1:13" ht="12.75" customHeight="1" x14ac:dyDescent="0.25">
      <c r="A5312" t="s">
        <v>7793</v>
      </c>
      <c r="B5312" t="s">
        <v>6744</v>
      </c>
      <c r="C5312" s="1">
        <v>42551</v>
      </c>
      <c r="D5312" s="2">
        <v>42552</v>
      </c>
      <c r="E5312" t="s">
        <v>107</v>
      </c>
      <c r="F5312" t="s">
        <v>310</v>
      </c>
      <c r="G5312" t="s">
        <v>461</v>
      </c>
      <c r="H5312" s="4">
        <v>6701.71</v>
      </c>
      <c r="I5312" s="4">
        <v>335.08</v>
      </c>
      <c r="J5312" s="4">
        <v>2513.16</v>
      </c>
      <c r="K5312" s="4">
        <v>4188.55</v>
      </c>
      <c r="L5312" s="2">
        <v>45291</v>
      </c>
      <c r="M5312" t="s">
        <v>6</v>
      </c>
    </row>
    <row r="5313" spans="1:13" ht="12.75" customHeight="1" x14ac:dyDescent="0.25">
      <c r="A5313" t="s">
        <v>7794</v>
      </c>
      <c r="B5313" t="s">
        <v>7781</v>
      </c>
      <c r="C5313" s="1">
        <v>42582</v>
      </c>
      <c r="D5313" s="2">
        <v>42583</v>
      </c>
      <c r="E5313" t="s">
        <v>107</v>
      </c>
      <c r="F5313" t="s">
        <v>310</v>
      </c>
      <c r="G5313" t="s">
        <v>7795</v>
      </c>
      <c r="H5313" s="4">
        <v>6189.46</v>
      </c>
      <c r="I5313" s="4">
        <v>309.48</v>
      </c>
      <c r="J5313" s="4">
        <v>2295.25</v>
      </c>
      <c r="K5313" s="4">
        <v>3894.21</v>
      </c>
      <c r="L5313" s="2">
        <v>45291</v>
      </c>
      <c r="M5313" t="s">
        <v>6</v>
      </c>
    </row>
    <row r="5314" spans="1:13" ht="12.75" customHeight="1" x14ac:dyDescent="0.25">
      <c r="A5314" t="s">
        <v>7796</v>
      </c>
      <c r="B5314" t="s">
        <v>6744</v>
      </c>
      <c r="C5314" s="1">
        <v>42582</v>
      </c>
      <c r="D5314" s="2">
        <v>42583</v>
      </c>
      <c r="E5314" t="s">
        <v>107</v>
      </c>
      <c r="F5314" t="s">
        <v>310</v>
      </c>
      <c r="G5314" t="s">
        <v>7795</v>
      </c>
      <c r="H5314" s="4">
        <v>9341.2000000000007</v>
      </c>
      <c r="I5314" s="4">
        <v>467.06</v>
      </c>
      <c r="J5314" s="4">
        <v>3464.03</v>
      </c>
      <c r="K5314" s="4">
        <v>5877.17</v>
      </c>
      <c r="L5314" s="2">
        <v>45291</v>
      </c>
      <c r="M5314" t="s">
        <v>6</v>
      </c>
    </row>
    <row r="5315" spans="1:13" ht="12.75" customHeight="1" x14ac:dyDescent="0.25">
      <c r="A5315" t="s">
        <v>7797</v>
      </c>
      <c r="B5315" t="s">
        <v>7781</v>
      </c>
      <c r="C5315" s="1">
        <v>42613</v>
      </c>
      <c r="D5315" s="2">
        <v>42614</v>
      </c>
      <c r="E5315" t="s">
        <v>107</v>
      </c>
      <c r="F5315" t="s">
        <v>310</v>
      </c>
      <c r="G5315" t="s">
        <v>7798</v>
      </c>
      <c r="H5315" s="4">
        <v>8868.48</v>
      </c>
      <c r="I5315" s="4">
        <v>443.43</v>
      </c>
      <c r="J5315" s="4">
        <v>3251.76</v>
      </c>
      <c r="K5315" s="4">
        <v>5616.72</v>
      </c>
      <c r="L5315" s="2">
        <v>45291</v>
      </c>
      <c r="M5315" t="s">
        <v>6</v>
      </c>
    </row>
    <row r="5316" spans="1:13" ht="12.75" customHeight="1" x14ac:dyDescent="0.25">
      <c r="A5316" t="s">
        <v>7799</v>
      </c>
      <c r="B5316" t="s">
        <v>6744</v>
      </c>
      <c r="C5316" s="1">
        <v>42613</v>
      </c>
      <c r="D5316" s="2">
        <v>42614</v>
      </c>
      <c r="E5316" t="s">
        <v>107</v>
      </c>
      <c r="F5316" t="s">
        <v>310</v>
      </c>
      <c r="G5316" t="s">
        <v>7798</v>
      </c>
      <c r="H5316" s="4">
        <v>7356.55</v>
      </c>
      <c r="I5316" s="4">
        <v>367.83</v>
      </c>
      <c r="J5316" s="4">
        <v>2697.42</v>
      </c>
      <c r="K5316" s="4">
        <v>4659.13</v>
      </c>
      <c r="L5316" s="2">
        <v>45291</v>
      </c>
      <c r="M5316" t="s">
        <v>6</v>
      </c>
    </row>
    <row r="5317" spans="1:13" ht="12.75" customHeight="1" x14ac:dyDescent="0.25">
      <c r="A5317" t="s">
        <v>7800</v>
      </c>
      <c r="B5317" t="s">
        <v>7781</v>
      </c>
      <c r="C5317" s="1">
        <v>42643</v>
      </c>
      <c r="D5317" s="2">
        <v>42644</v>
      </c>
      <c r="E5317" t="s">
        <v>107</v>
      </c>
      <c r="F5317" t="s">
        <v>310</v>
      </c>
      <c r="G5317" t="s">
        <v>7801</v>
      </c>
      <c r="H5317" s="4">
        <v>5819.94</v>
      </c>
      <c r="I5317" s="4">
        <v>291</v>
      </c>
      <c r="J5317" s="4">
        <v>2109.75</v>
      </c>
      <c r="K5317" s="4">
        <v>3710.19</v>
      </c>
      <c r="L5317" s="2">
        <v>45291</v>
      </c>
      <c r="M5317" t="s">
        <v>6</v>
      </c>
    </row>
    <row r="5318" spans="1:13" ht="12.75" customHeight="1" x14ac:dyDescent="0.25">
      <c r="A5318" t="s">
        <v>7802</v>
      </c>
      <c r="B5318" t="s">
        <v>6744</v>
      </c>
      <c r="C5318" s="1">
        <v>42643</v>
      </c>
      <c r="D5318" s="2">
        <v>42644</v>
      </c>
      <c r="E5318" t="s">
        <v>107</v>
      </c>
      <c r="F5318" t="s">
        <v>310</v>
      </c>
      <c r="G5318" t="s">
        <v>7801</v>
      </c>
      <c r="H5318" s="4">
        <v>7200.31</v>
      </c>
      <c r="I5318" s="4">
        <v>360.02</v>
      </c>
      <c r="J5318" s="4">
        <v>2610.14</v>
      </c>
      <c r="K5318" s="4">
        <v>4590.17</v>
      </c>
      <c r="L5318" s="2">
        <v>45291</v>
      </c>
      <c r="M5318" t="s">
        <v>6</v>
      </c>
    </row>
    <row r="5319" spans="1:13" ht="12.75" customHeight="1" x14ac:dyDescent="0.25">
      <c r="A5319" t="s">
        <v>7803</v>
      </c>
      <c r="B5319" t="s">
        <v>6744</v>
      </c>
      <c r="C5319" s="1">
        <v>42674</v>
      </c>
      <c r="D5319" s="2">
        <v>42675</v>
      </c>
      <c r="E5319" t="s">
        <v>107</v>
      </c>
      <c r="F5319" t="s">
        <v>310</v>
      </c>
      <c r="G5319" t="s">
        <v>7804</v>
      </c>
      <c r="H5319" s="4">
        <v>9084.6</v>
      </c>
      <c r="I5319" s="4">
        <v>454.23</v>
      </c>
      <c r="J5319" s="4">
        <v>3255.32</v>
      </c>
      <c r="K5319" s="4">
        <v>5829.28</v>
      </c>
      <c r="L5319" s="2">
        <v>45291</v>
      </c>
      <c r="M5319" t="s">
        <v>6</v>
      </c>
    </row>
    <row r="5320" spans="1:13" ht="12.75" customHeight="1" x14ac:dyDescent="0.25">
      <c r="A5320" t="s">
        <v>7805</v>
      </c>
      <c r="B5320" t="s">
        <v>7781</v>
      </c>
      <c r="C5320" s="1">
        <v>42674</v>
      </c>
      <c r="D5320" s="2">
        <v>42675</v>
      </c>
      <c r="E5320" t="s">
        <v>107</v>
      </c>
      <c r="F5320" t="s">
        <v>310</v>
      </c>
      <c r="G5320" t="s">
        <v>7804</v>
      </c>
      <c r="H5320" s="4">
        <v>4064.72</v>
      </c>
      <c r="I5320" s="4">
        <v>203.24</v>
      </c>
      <c r="J5320" s="4">
        <v>1456.55</v>
      </c>
      <c r="K5320" s="4">
        <v>2608.17</v>
      </c>
      <c r="L5320" s="2">
        <v>45291</v>
      </c>
      <c r="M5320" t="s">
        <v>6</v>
      </c>
    </row>
    <row r="5321" spans="1:13" ht="12.75" customHeight="1" x14ac:dyDescent="0.25">
      <c r="A5321" t="s">
        <v>7806</v>
      </c>
      <c r="B5321" t="s">
        <v>6744</v>
      </c>
      <c r="C5321" s="1">
        <v>42704</v>
      </c>
      <c r="D5321" s="2">
        <v>42705</v>
      </c>
      <c r="E5321" t="s">
        <v>107</v>
      </c>
      <c r="F5321" t="s">
        <v>310</v>
      </c>
      <c r="G5321" t="s">
        <v>536</v>
      </c>
      <c r="H5321" s="4">
        <v>7764.28</v>
      </c>
      <c r="I5321" s="4">
        <v>388.22</v>
      </c>
      <c r="J5321" s="4">
        <v>2749.83</v>
      </c>
      <c r="K5321" s="4">
        <v>5014.45</v>
      </c>
      <c r="L5321" s="2">
        <v>45291</v>
      </c>
      <c r="M5321" t="s">
        <v>6</v>
      </c>
    </row>
    <row r="5322" spans="1:13" ht="12.75" customHeight="1" x14ac:dyDescent="0.25">
      <c r="A5322" t="s">
        <v>7807</v>
      </c>
      <c r="B5322" t="s">
        <v>7781</v>
      </c>
      <c r="C5322" s="1">
        <v>42704</v>
      </c>
      <c r="D5322" s="2">
        <v>42705</v>
      </c>
      <c r="E5322" t="s">
        <v>107</v>
      </c>
      <c r="F5322" t="s">
        <v>310</v>
      </c>
      <c r="G5322" t="s">
        <v>536</v>
      </c>
      <c r="H5322" s="4">
        <v>2170.9299999999998</v>
      </c>
      <c r="I5322" s="4">
        <v>108.55</v>
      </c>
      <c r="J5322" s="4">
        <v>768.9</v>
      </c>
      <c r="K5322" s="4">
        <v>1402.03</v>
      </c>
      <c r="L5322" s="2">
        <v>45291</v>
      </c>
      <c r="M5322" t="s">
        <v>6</v>
      </c>
    </row>
    <row r="5323" spans="1:13" ht="12.75" customHeight="1" x14ac:dyDescent="0.25">
      <c r="A5323" t="s">
        <v>7808</v>
      </c>
      <c r="B5323" t="s">
        <v>6744</v>
      </c>
      <c r="C5323" s="1">
        <v>42735</v>
      </c>
      <c r="D5323" s="2">
        <v>42736</v>
      </c>
      <c r="E5323" t="s">
        <v>107</v>
      </c>
      <c r="F5323" t="s">
        <v>310</v>
      </c>
      <c r="G5323" t="s">
        <v>467</v>
      </c>
      <c r="H5323" s="4">
        <v>4753.79</v>
      </c>
      <c r="I5323" s="4">
        <v>237.69</v>
      </c>
      <c r="J5323" s="4">
        <v>1663.83</v>
      </c>
      <c r="K5323" s="4">
        <v>3089.96</v>
      </c>
      <c r="L5323" s="2">
        <v>45291</v>
      </c>
      <c r="M5323" t="s">
        <v>6</v>
      </c>
    </row>
    <row r="5324" spans="1:13" ht="12.75" customHeight="1" x14ac:dyDescent="0.25">
      <c r="A5324" t="s">
        <v>7809</v>
      </c>
      <c r="B5324" t="s">
        <v>7781</v>
      </c>
      <c r="C5324" s="1">
        <v>42735</v>
      </c>
      <c r="D5324" s="2">
        <v>42736</v>
      </c>
      <c r="E5324" t="s">
        <v>107</v>
      </c>
      <c r="F5324" t="s">
        <v>310</v>
      </c>
      <c r="G5324" t="s">
        <v>467</v>
      </c>
      <c r="H5324" s="4">
        <v>692.85</v>
      </c>
      <c r="I5324" s="4">
        <v>34.64</v>
      </c>
      <c r="J5324" s="4">
        <v>242.48</v>
      </c>
      <c r="K5324" s="4">
        <v>450.37</v>
      </c>
      <c r="L5324" s="2">
        <v>45291</v>
      </c>
      <c r="M5324" t="s">
        <v>6</v>
      </c>
    </row>
    <row r="5325" spans="1:13" ht="12.75" customHeight="1" x14ac:dyDescent="0.25">
      <c r="A5325" t="s">
        <v>7810</v>
      </c>
      <c r="B5325" t="s">
        <v>7781</v>
      </c>
      <c r="C5325" s="1">
        <v>42766</v>
      </c>
      <c r="D5325" s="2">
        <v>42767</v>
      </c>
      <c r="E5325" t="s">
        <v>107</v>
      </c>
      <c r="F5325" t="s">
        <v>310</v>
      </c>
      <c r="G5325" t="s">
        <v>7811</v>
      </c>
      <c r="H5325" s="4">
        <v>1062.3699999999999</v>
      </c>
      <c r="I5325" s="4">
        <v>53.12</v>
      </c>
      <c r="J5325" s="4">
        <v>367.41</v>
      </c>
      <c r="K5325" s="4">
        <v>694.96</v>
      </c>
      <c r="L5325" s="2">
        <v>45291</v>
      </c>
      <c r="M5325" t="s">
        <v>6</v>
      </c>
    </row>
    <row r="5326" spans="1:13" ht="12.75" customHeight="1" x14ac:dyDescent="0.25">
      <c r="A5326" t="s">
        <v>7812</v>
      </c>
      <c r="B5326" t="s">
        <v>6744</v>
      </c>
      <c r="C5326" s="1">
        <v>42766</v>
      </c>
      <c r="D5326" s="2">
        <v>42767</v>
      </c>
      <c r="E5326" t="s">
        <v>107</v>
      </c>
      <c r="F5326" t="s">
        <v>310</v>
      </c>
      <c r="G5326" t="s">
        <v>7811</v>
      </c>
      <c r="H5326" s="4">
        <v>6373.31</v>
      </c>
      <c r="I5326" s="4">
        <v>318.66000000000003</v>
      </c>
      <c r="J5326" s="4">
        <v>2204.12</v>
      </c>
      <c r="K5326" s="4">
        <v>4169.1899999999996</v>
      </c>
      <c r="L5326" s="2">
        <v>45291</v>
      </c>
      <c r="M5326" t="s">
        <v>6</v>
      </c>
    </row>
    <row r="5327" spans="1:13" ht="12.75" customHeight="1" x14ac:dyDescent="0.25">
      <c r="A5327" t="s">
        <v>7813</v>
      </c>
      <c r="B5327" t="s">
        <v>7781</v>
      </c>
      <c r="C5327" s="1">
        <v>42794</v>
      </c>
      <c r="D5327" s="2">
        <v>42795</v>
      </c>
      <c r="E5327" t="s">
        <v>107</v>
      </c>
      <c r="F5327" t="s">
        <v>310</v>
      </c>
      <c r="G5327" t="s">
        <v>7814</v>
      </c>
      <c r="H5327" s="4">
        <v>12055.59</v>
      </c>
      <c r="I5327" s="4">
        <v>602.78</v>
      </c>
      <c r="J5327" s="4">
        <v>4119</v>
      </c>
      <c r="K5327" s="4">
        <v>7936.59</v>
      </c>
      <c r="L5327" s="2">
        <v>45291</v>
      </c>
      <c r="M5327" t="s">
        <v>6</v>
      </c>
    </row>
    <row r="5328" spans="1:13" ht="12.75" customHeight="1" x14ac:dyDescent="0.25">
      <c r="A5328" t="s">
        <v>7815</v>
      </c>
      <c r="B5328" t="s">
        <v>6744</v>
      </c>
      <c r="C5328" s="1">
        <v>42794</v>
      </c>
      <c r="D5328" s="2">
        <v>42795</v>
      </c>
      <c r="E5328" t="s">
        <v>107</v>
      </c>
      <c r="F5328" t="s">
        <v>310</v>
      </c>
      <c r="G5328" t="s">
        <v>7814</v>
      </c>
      <c r="H5328" s="4">
        <v>4182.6099999999997</v>
      </c>
      <c r="I5328" s="4">
        <v>209.13</v>
      </c>
      <c r="J5328" s="4">
        <v>1429.06</v>
      </c>
      <c r="K5328" s="4">
        <v>2753.55</v>
      </c>
      <c r="L5328" s="2">
        <v>45291</v>
      </c>
      <c r="M5328" t="s">
        <v>6</v>
      </c>
    </row>
    <row r="5329" spans="1:13" ht="12.75" customHeight="1" x14ac:dyDescent="0.25">
      <c r="A5329" t="s">
        <v>7816</v>
      </c>
      <c r="B5329" t="s">
        <v>7781</v>
      </c>
      <c r="C5329" s="1">
        <v>42825</v>
      </c>
      <c r="D5329" s="2">
        <v>42826</v>
      </c>
      <c r="E5329" t="s">
        <v>107</v>
      </c>
      <c r="F5329" t="s">
        <v>310</v>
      </c>
      <c r="G5329" t="s">
        <v>5448</v>
      </c>
      <c r="H5329" s="4">
        <v>12055.59</v>
      </c>
      <c r="I5329" s="4">
        <v>602.78</v>
      </c>
      <c r="J5329" s="4">
        <v>4068.77</v>
      </c>
      <c r="K5329" s="4">
        <v>7986.82</v>
      </c>
      <c r="L5329" s="2">
        <v>45291</v>
      </c>
      <c r="M5329" t="s">
        <v>6</v>
      </c>
    </row>
    <row r="5330" spans="1:13" ht="12.75" customHeight="1" x14ac:dyDescent="0.25">
      <c r="A5330" t="s">
        <v>7817</v>
      </c>
      <c r="B5330" t="s">
        <v>6744</v>
      </c>
      <c r="C5330" s="1">
        <v>42825</v>
      </c>
      <c r="D5330" s="2">
        <v>42826</v>
      </c>
      <c r="E5330" t="s">
        <v>107</v>
      </c>
      <c r="F5330" t="s">
        <v>310</v>
      </c>
      <c r="G5330" t="s">
        <v>5448</v>
      </c>
      <c r="H5330" s="4">
        <v>7541.96</v>
      </c>
      <c r="I5330" s="4">
        <v>377.1</v>
      </c>
      <c r="J5330" s="4">
        <v>2545.42</v>
      </c>
      <c r="K5330" s="4">
        <v>4996.54</v>
      </c>
      <c r="L5330" s="2">
        <v>45291</v>
      </c>
      <c r="M5330" t="s">
        <v>6</v>
      </c>
    </row>
    <row r="5331" spans="1:13" ht="12.75" customHeight="1" x14ac:dyDescent="0.25">
      <c r="A5331" t="s">
        <v>7818</v>
      </c>
      <c r="B5331" t="s">
        <v>7781</v>
      </c>
      <c r="C5331" s="1">
        <v>42855</v>
      </c>
      <c r="D5331" s="2">
        <v>42856</v>
      </c>
      <c r="E5331" t="s">
        <v>107</v>
      </c>
      <c r="F5331" t="s">
        <v>310</v>
      </c>
      <c r="G5331" t="s">
        <v>7819</v>
      </c>
      <c r="H5331" s="4">
        <v>5496.61</v>
      </c>
      <c r="I5331" s="4">
        <v>274.83</v>
      </c>
      <c r="J5331" s="4">
        <v>1832.2</v>
      </c>
      <c r="K5331" s="4">
        <v>3664.41</v>
      </c>
      <c r="L5331" s="2">
        <v>45291</v>
      </c>
      <c r="M5331" t="s">
        <v>6</v>
      </c>
    </row>
    <row r="5332" spans="1:13" ht="12.75" customHeight="1" x14ac:dyDescent="0.25">
      <c r="A5332" t="s">
        <v>7820</v>
      </c>
      <c r="B5332" t="s">
        <v>6744</v>
      </c>
      <c r="C5332" s="1">
        <v>42855</v>
      </c>
      <c r="D5332" s="2">
        <v>42856</v>
      </c>
      <c r="E5332" t="s">
        <v>107</v>
      </c>
      <c r="F5332" t="s">
        <v>310</v>
      </c>
      <c r="G5332" t="s">
        <v>7819</v>
      </c>
      <c r="H5332" s="4">
        <v>5812.74</v>
      </c>
      <c r="I5332" s="4">
        <v>290.64</v>
      </c>
      <c r="J5332" s="4">
        <v>1937.6</v>
      </c>
      <c r="K5332" s="4">
        <v>3875.14</v>
      </c>
      <c r="L5332" s="2">
        <v>45291</v>
      </c>
      <c r="M5332" t="s">
        <v>6</v>
      </c>
    </row>
    <row r="5333" spans="1:13" ht="12.75" customHeight="1" x14ac:dyDescent="0.25">
      <c r="A5333" t="s">
        <v>7821</v>
      </c>
      <c r="B5333" t="s">
        <v>7781</v>
      </c>
      <c r="C5333" s="1">
        <v>42886</v>
      </c>
      <c r="D5333" s="2">
        <v>42916</v>
      </c>
      <c r="E5333" t="s">
        <v>107</v>
      </c>
      <c r="F5333" t="s">
        <v>310</v>
      </c>
      <c r="G5333" t="s">
        <v>7822</v>
      </c>
      <c r="H5333" s="4">
        <v>1478.08</v>
      </c>
      <c r="I5333" s="4">
        <v>74.33</v>
      </c>
      <c r="J5333" s="4">
        <v>480.78</v>
      </c>
      <c r="K5333" s="4">
        <v>997.3</v>
      </c>
      <c r="L5333" s="2">
        <v>45291</v>
      </c>
      <c r="M5333" t="s">
        <v>6</v>
      </c>
    </row>
    <row r="5334" spans="1:13" ht="12.75" customHeight="1" x14ac:dyDescent="0.25">
      <c r="A5334" t="s">
        <v>7823</v>
      </c>
      <c r="B5334" t="s">
        <v>6744</v>
      </c>
      <c r="C5334" s="1">
        <v>42886</v>
      </c>
      <c r="D5334" s="2">
        <v>42887</v>
      </c>
      <c r="E5334" t="s">
        <v>107</v>
      </c>
      <c r="F5334" t="s">
        <v>310</v>
      </c>
      <c r="G5334" t="s">
        <v>7822</v>
      </c>
      <c r="H5334" s="4">
        <v>10791.8</v>
      </c>
      <c r="I5334" s="4">
        <v>539.59</v>
      </c>
      <c r="J5334" s="4">
        <v>3552.3</v>
      </c>
      <c r="K5334" s="4">
        <v>7239.5</v>
      </c>
      <c r="L5334" s="2">
        <v>45291</v>
      </c>
      <c r="M5334" t="s">
        <v>6</v>
      </c>
    </row>
    <row r="5335" spans="1:13" ht="12.75" customHeight="1" x14ac:dyDescent="0.25">
      <c r="A5335" t="s">
        <v>7824</v>
      </c>
      <c r="B5335" t="s">
        <v>7781</v>
      </c>
      <c r="C5335" s="1">
        <v>42916</v>
      </c>
      <c r="D5335" s="2">
        <v>42917</v>
      </c>
      <c r="E5335" t="s">
        <v>107</v>
      </c>
      <c r="F5335" t="s">
        <v>310</v>
      </c>
      <c r="G5335" t="s">
        <v>592</v>
      </c>
      <c r="H5335" s="4">
        <v>3015.04</v>
      </c>
      <c r="I5335" s="4">
        <v>150.75</v>
      </c>
      <c r="J5335" s="4">
        <v>979.88</v>
      </c>
      <c r="K5335" s="4">
        <v>2035.16</v>
      </c>
      <c r="L5335" s="2">
        <v>45291</v>
      </c>
      <c r="M5335" t="s">
        <v>6</v>
      </c>
    </row>
    <row r="5336" spans="1:13" ht="12.75" customHeight="1" x14ac:dyDescent="0.25">
      <c r="A5336" t="s">
        <v>7825</v>
      </c>
      <c r="B5336" t="s">
        <v>6744</v>
      </c>
      <c r="C5336" s="1">
        <v>42916</v>
      </c>
      <c r="D5336" s="2">
        <v>42917</v>
      </c>
      <c r="E5336" t="s">
        <v>107</v>
      </c>
      <c r="F5336" t="s">
        <v>310</v>
      </c>
      <c r="G5336" t="s">
        <v>592</v>
      </c>
      <c r="H5336" s="4">
        <v>8534.76</v>
      </c>
      <c r="I5336" s="4">
        <v>426.74</v>
      </c>
      <c r="J5336" s="4">
        <v>2773.81</v>
      </c>
      <c r="K5336" s="4">
        <v>5760.95</v>
      </c>
      <c r="L5336" s="2">
        <v>45291</v>
      </c>
      <c r="M5336" t="s">
        <v>6</v>
      </c>
    </row>
    <row r="5337" spans="1:13" ht="12.75" customHeight="1" x14ac:dyDescent="0.25">
      <c r="A5337" t="s">
        <v>7826</v>
      </c>
      <c r="B5337" t="s">
        <v>7781</v>
      </c>
      <c r="C5337" s="1">
        <v>42947</v>
      </c>
      <c r="D5337" s="2">
        <v>42948</v>
      </c>
      <c r="E5337" t="s">
        <v>107</v>
      </c>
      <c r="F5337" t="s">
        <v>310</v>
      </c>
      <c r="G5337" t="s">
        <v>7827</v>
      </c>
      <c r="H5337" s="4">
        <v>1460.41</v>
      </c>
      <c r="I5337" s="4">
        <v>73.02</v>
      </c>
      <c r="J5337" s="4">
        <v>468.55</v>
      </c>
      <c r="K5337" s="4">
        <v>991.86</v>
      </c>
      <c r="L5337" s="2">
        <v>45291</v>
      </c>
      <c r="M5337" t="s">
        <v>6</v>
      </c>
    </row>
    <row r="5338" spans="1:13" ht="12.75" customHeight="1" x14ac:dyDescent="0.25">
      <c r="A5338" t="s">
        <v>7828</v>
      </c>
      <c r="B5338" t="s">
        <v>6744</v>
      </c>
      <c r="C5338" s="1">
        <v>42947</v>
      </c>
      <c r="D5338" s="2">
        <v>42948</v>
      </c>
      <c r="E5338" t="s">
        <v>107</v>
      </c>
      <c r="F5338" t="s">
        <v>310</v>
      </c>
      <c r="G5338" t="s">
        <v>7827</v>
      </c>
      <c r="H5338" s="4">
        <v>11447.92</v>
      </c>
      <c r="I5338" s="4">
        <v>572.4</v>
      </c>
      <c r="J5338" s="4">
        <v>3672.9</v>
      </c>
      <c r="K5338" s="4">
        <v>7775.02</v>
      </c>
      <c r="L5338" s="2">
        <v>45291</v>
      </c>
      <c r="M5338" t="s">
        <v>6</v>
      </c>
    </row>
    <row r="5339" spans="1:13" ht="12.75" customHeight="1" x14ac:dyDescent="0.25">
      <c r="A5339" t="s">
        <v>7829</v>
      </c>
      <c r="B5339" t="s">
        <v>7781</v>
      </c>
      <c r="C5339" s="1">
        <v>42978</v>
      </c>
      <c r="D5339" s="2">
        <v>42979</v>
      </c>
      <c r="E5339" t="s">
        <v>107</v>
      </c>
      <c r="F5339" t="s">
        <v>310</v>
      </c>
      <c r="G5339" t="s">
        <v>7830</v>
      </c>
      <c r="H5339" s="4">
        <v>1507.52</v>
      </c>
      <c r="I5339" s="4">
        <v>75.38</v>
      </c>
      <c r="J5339" s="4">
        <v>477.41</v>
      </c>
      <c r="K5339" s="4">
        <v>1030.1099999999999</v>
      </c>
      <c r="L5339" s="2">
        <v>45291</v>
      </c>
      <c r="M5339" t="s">
        <v>6</v>
      </c>
    </row>
    <row r="5340" spans="1:13" ht="12.75" customHeight="1" x14ac:dyDescent="0.25">
      <c r="A5340" t="s">
        <v>7831</v>
      </c>
      <c r="B5340" t="s">
        <v>6744</v>
      </c>
      <c r="C5340" s="1">
        <v>42978</v>
      </c>
      <c r="D5340" s="2">
        <v>42979</v>
      </c>
      <c r="E5340" t="s">
        <v>107</v>
      </c>
      <c r="F5340" t="s">
        <v>310</v>
      </c>
      <c r="G5340" t="s">
        <v>7830</v>
      </c>
      <c r="H5340" s="4">
        <v>7317.94</v>
      </c>
      <c r="I5340" s="4">
        <v>365.9</v>
      </c>
      <c r="J5340" s="4">
        <v>2317.37</v>
      </c>
      <c r="K5340" s="4">
        <v>5000.57</v>
      </c>
      <c r="L5340" s="2">
        <v>45291</v>
      </c>
      <c r="M5340" t="s">
        <v>6</v>
      </c>
    </row>
    <row r="5341" spans="1:13" ht="12.75" customHeight="1" x14ac:dyDescent="0.25">
      <c r="A5341" t="s">
        <v>7832</v>
      </c>
      <c r="B5341" t="s">
        <v>7781</v>
      </c>
      <c r="C5341" s="1">
        <v>43008</v>
      </c>
      <c r="D5341" s="2">
        <v>43009</v>
      </c>
      <c r="E5341" t="s">
        <v>107</v>
      </c>
      <c r="F5341" t="s">
        <v>310</v>
      </c>
      <c r="G5341" t="s">
        <v>386</v>
      </c>
      <c r="H5341" s="4">
        <v>3203.48</v>
      </c>
      <c r="I5341" s="4">
        <v>160.18</v>
      </c>
      <c r="J5341" s="4">
        <v>1001.07</v>
      </c>
      <c r="K5341" s="4">
        <v>2202.41</v>
      </c>
      <c r="L5341" s="2">
        <v>45291</v>
      </c>
      <c r="M5341" t="s">
        <v>6</v>
      </c>
    </row>
    <row r="5342" spans="1:13" ht="12.75" customHeight="1" x14ac:dyDescent="0.25">
      <c r="A5342" t="s">
        <v>7833</v>
      </c>
      <c r="B5342" t="s">
        <v>6744</v>
      </c>
      <c r="C5342" s="1">
        <v>43008</v>
      </c>
      <c r="D5342" s="2">
        <v>43009</v>
      </c>
      <c r="E5342" t="s">
        <v>107</v>
      </c>
      <c r="F5342" t="s">
        <v>310</v>
      </c>
      <c r="G5342" t="s">
        <v>386</v>
      </c>
      <c r="H5342" s="4">
        <v>12535.17</v>
      </c>
      <c r="I5342" s="4">
        <v>626.76</v>
      </c>
      <c r="J5342" s="4">
        <v>3917.25</v>
      </c>
      <c r="K5342" s="4">
        <v>8617.92</v>
      </c>
      <c r="L5342" s="2">
        <v>45291</v>
      </c>
      <c r="M5342" t="s">
        <v>6</v>
      </c>
    </row>
    <row r="5343" spans="1:13" ht="12.75" customHeight="1" x14ac:dyDescent="0.25">
      <c r="A5343" t="s">
        <v>7834</v>
      </c>
      <c r="B5343" t="s">
        <v>6744</v>
      </c>
      <c r="C5343" s="1">
        <v>43039</v>
      </c>
      <c r="D5343" s="2">
        <v>43040</v>
      </c>
      <c r="E5343" t="s">
        <v>107</v>
      </c>
      <c r="F5343" t="s">
        <v>310</v>
      </c>
      <c r="G5343" t="s">
        <v>7835</v>
      </c>
      <c r="H5343" s="4">
        <v>15936.75</v>
      </c>
      <c r="I5343" s="4">
        <v>796.84</v>
      </c>
      <c r="J5343" s="4">
        <v>4913.8500000000004</v>
      </c>
      <c r="K5343" s="4">
        <v>11022.9</v>
      </c>
      <c r="L5343" s="2">
        <v>45291</v>
      </c>
      <c r="M5343" t="s">
        <v>6</v>
      </c>
    </row>
    <row r="5344" spans="1:13" ht="12.75" customHeight="1" x14ac:dyDescent="0.25">
      <c r="A5344" t="s">
        <v>7836</v>
      </c>
      <c r="B5344" t="s">
        <v>7781</v>
      </c>
      <c r="C5344" s="1">
        <v>43039</v>
      </c>
      <c r="D5344" s="2">
        <v>43040</v>
      </c>
      <c r="E5344" t="s">
        <v>107</v>
      </c>
      <c r="F5344" t="s">
        <v>310</v>
      </c>
      <c r="G5344" t="s">
        <v>7835</v>
      </c>
      <c r="H5344" s="4">
        <v>2496.83</v>
      </c>
      <c r="I5344" s="4">
        <v>124.84</v>
      </c>
      <c r="J5344" s="4">
        <v>769.85</v>
      </c>
      <c r="K5344" s="4">
        <v>1726.98</v>
      </c>
      <c r="L5344" s="2">
        <v>45291</v>
      </c>
      <c r="M5344" t="s">
        <v>6</v>
      </c>
    </row>
    <row r="5345" spans="1:13" ht="12.75" customHeight="1" x14ac:dyDescent="0.25">
      <c r="A5345" t="s">
        <v>7837</v>
      </c>
      <c r="B5345" t="s">
        <v>6744</v>
      </c>
      <c r="C5345" s="1">
        <v>43069</v>
      </c>
      <c r="D5345" s="2">
        <v>43070</v>
      </c>
      <c r="E5345" t="s">
        <v>107</v>
      </c>
      <c r="F5345" t="s">
        <v>310</v>
      </c>
      <c r="G5345" t="s">
        <v>539</v>
      </c>
      <c r="H5345" s="4">
        <v>5857.06</v>
      </c>
      <c r="I5345" s="4">
        <v>292.85000000000002</v>
      </c>
      <c r="J5345" s="4">
        <v>1781.51</v>
      </c>
      <c r="K5345" s="4">
        <v>4075.55</v>
      </c>
      <c r="L5345" s="2">
        <v>45291</v>
      </c>
      <c r="M5345" t="s">
        <v>6</v>
      </c>
    </row>
    <row r="5346" spans="1:13" ht="12.75" customHeight="1" x14ac:dyDescent="0.25">
      <c r="A5346" t="s">
        <v>7838</v>
      </c>
      <c r="B5346" t="s">
        <v>7781</v>
      </c>
      <c r="C5346" s="1">
        <v>43069</v>
      </c>
      <c r="D5346" s="2">
        <v>43070</v>
      </c>
      <c r="E5346" t="s">
        <v>107</v>
      </c>
      <c r="F5346" t="s">
        <v>310</v>
      </c>
      <c r="G5346" t="s">
        <v>539</v>
      </c>
      <c r="H5346" s="4">
        <v>1601.74</v>
      </c>
      <c r="I5346" s="4">
        <v>80.09</v>
      </c>
      <c r="J5346" s="4">
        <v>487.21</v>
      </c>
      <c r="K5346" s="4">
        <v>1114.53</v>
      </c>
      <c r="L5346" s="2">
        <v>45291</v>
      </c>
      <c r="M5346" t="s">
        <v>6</v>
      </c>
    </row>
    <row r="5347" spans="1:13" ht="12.75" customHeight="1" x14ac:dyDescent="0.25">
      <c r="A5347" t="s">
        <v>7839</v>
      </c>
      <c r="B5347" t="s">
        <v>6744</v>
      </c>
      <c r="C5347" s="1">
        <v>43100</v>
      </c>
      <c r="D5347" s="2">
        <v>43101</v>
      </c>
      <c r="E5347" t="s">
        <v>107</v>
      </c>
      <c r="F5347" t="s">
        <v>310</v>
      </c>
      <c r="G5347" t="s">
        <v>142</v>
      </c>
      <c r="H5347" s="4">
        <v>6387.78</v>
      </c>
      <c r="I5347" s="4">
        <v>319.39</v>
      </c>
      <c r="J5347" s="4">
        <v>1916.34</v>
      </c>
      <c r="K5347" s="4">
        <v>4471.4399999999996</v>
      </c>
      <c r="L5347" s="2">
        <v>45291</v>
      </c>
      <c r="M5347" t="s">
        <v>6</v>
      </c>
    </row>
    <row r="5348" spans="1:13" ht="12.75" customHeight="1" x14ac:dyDescent="0.25">
      <c r="A5348" t="s">
        <v>7840</v>
      </c>
      <c r="B5348" t="s">
        <v>7841</v>
      </c>
      <c r="C5348" s="1">
        <v>43100</v>
      </c>
      <c r="D5348" s="2">
        <v>43101</v>
      </c>
      <c r="E5348" t="s">
        <v>107</v>
      </c>
      <c r="F5348" t="s">
        <v>310</v>
      </c>
      <c r="G5348" t="s">
        <v>142</v>
      </c>
      <c r="H5348" s="4">
        <v>5001.03</v>
      </c>
      <c r="I5348" s="4">
        <v>250.05</v>
      </c>
      <c r="J5348" s="4">
        <v>1500.3</v>
      </c>
      <c r="K5348" s="4">
        <v>3500.73</v>
      </c>
      <c r="L5348" s="2">
        <v>45291</v>
      </c>
      <c r="M5348" t="s">
        <v>6</v>
      </c>
    </row>
    <row r="5349" spans="1:13" ht="12.75" customHeight="1" x14ac:dyDescent="0.25">
      <c r="A5349" t="s">
        <v>7842</v>
      </c>
      <c r="B5349" t="s">
        <v>6744</v>
      </c>
      <c r="C5349" s="1">
        <v>43131</v>
      </c>
      <c r="D5349" s="2">
        <v>43132</v>
      </c>
      <c r="E5349" t="s">
        <v>107</v>
      </c>
      <c r="F5349" t="s">
        <v>310</v>
      </c>
      <c r="G5349" t="s">
        <v>7843</v>
      </c>
      <c r="H5349" s="4">
        <v>5517.86</v>
      </c>
      <c r="I5349" s="4">
        <v>275.89999999999998</v>
      </c>
      <c r="J5349" s="4">
        <v>1632.36</v>
      </c>
      <c r="K5349" s="4">
        <v>3885.5</v>
      </c>
      <c r="L5349" s="2">
        <v>45291</v>
      </c>
      <c r="M5349" t="s">
        <v>6</v>
      </c>
    </row>
    <row r="5350" spans="1:13" ht="12.75" customHeight="1" x14ac:dyDescent="0.25">
      <c r="A5350" t="s">
        <v>7844</v>
      </c>
      <c r="B5350" t="s">
        <v>6744</v>
      </c>
      <c r="C5350" s="1">
        <v>43159</v>
      </c>
      <c r="D5350" s="2">
        <v>43160</v>
      </c>
      <c r="E5350" t="s">
        <v>107</v>
      </c>
      <c r="F5350" t="s">
        <v>310</v>
      </c>
      <c r="G5350" t="s">
        <v>7845</v>
      </c>
      <c r="H5350" s="4">
        <v>8706.11</v>
      </c>
      <c r="I5350" s="4">
        <v>435.3</v>
      </c>
      <c r="J5350" s="4">
        <v>2539.3000000000002</v>
      </c>
      <c r="K5350" s="4">
        <v>6166.81</v>
      </c>
      <c r="L5350" s="2">
        <v>45291</v>
      </c>
      <c r="M5350" t="s">
        <v>6</v>
      </c>
    </row>
    <row r="5351" spans="1:13" ht="12.75" customHeight="1" x14ac:dyDescent="0.25">
      <c r="A5351" t="s">
        <v>7846</v>
      </c>
      <c r="B5351" t="s">
        <v>6744</v>
      </c>
      <c r="C5351" s="1">
        <v>43190</v>
      </c>
      <c r="D5351" s="2">
        <v>43191</v>
      </c>
      <c r="E5351" t="s">
        <v>107</v>
      </c>
      <c r="F5351" t="s">
        <v>310</v>
      </c>
      <c r="G5351" t="s">
        <v>667</v>
      </c>
      <c r="H5351" s="4">
        <v>9154.6</v>
      </c>
      <c r="I5351" s="4">
        <v>457.73</v>
      </c>
      <c r="J5351" s="4">
        <v>2631.95</v>
      </c>
      <c r="K5351" s="4">
        <v>6522.65</v>
      </c>
      <c r="L5351" s="2">
        <v>45291</v>
      </c>
      <c r="M5351" t="s">
        <v>6</v>
      </c>
    </row>
    <row r="5352" spans="1:13" ht="12.75" customHeight="1" x14ac:dyDescent="0.25">
      <c r="A5352" t="s">
        <v>7847</v>
      </c>
      <c r="B5352" t="s">
        <v>6744</v>
      </c>
      <c r="C5352" s="1">
        <v>43220</v>
      </c>
      <c r="D5352" s="2">
        <v>43221</v>
      </c>
      <c r="E5352" t="s">
        <v>107</v>
      </c>
      <c r="F5352" t="s">
        <v>310</v>
      </c>
      <c r="G5352" t="s">
        <v>7848</v>
      </c>
      <c r="H5352" s="4">
        <v>11614.33</v>
      </c>
      <c r="I5352" s="4">
        <v>580.72</v>
      </c>
      <c r="J5352" s="4">
        <v>3290.75</v>
      </c>
      <c r="K5352" s="4">
        <v>8323.58</v>
      </c>
      <c r="L5352" s="2">
        <v>45291</v>
      </c>
      <c r="M5352" t="s">
        <v>6</v>
      </c>
    </row>
    <row r="5353" spans="1:13" ht="12.75" customHeight="1" x14ac:dyDescent="0.25">
      <c r="A5353" t="s">
        <v>7849</v>
      </c>
      <c r="B5353" t="s">
        <v>6744</v>
      </c>
      <c r="C5353" s="1">
        <v>43251</v>
      </c>
      <c r="D5353" s="2">
        <v>43252</v>
      </c>
      <c r="E5353" t="s">
        <v>107</v>
      </c>
      <c r="F5353" t="s">
        <v>310</v>
      </c>
      <c r="G5353" t="s">
        <v>7850</v>
      </c>
      <c r="H5353" s="4">
        <v>12763.61</v>
      </c>
      <c r="I5353" s="4">
        <v>638.17999999999995</v>
      </c>
      <c r="J5353" s="4">
        <v>3563.17</v>
      </c>
      <c r="K5353" s="4">
        <v>9200.44</v>
      </c>
      <c r="L5353" s="2">
        <v>45291</v>
      </c>
      <c r="M5353" t="s">
        <v>6</v>
      </c>
    </row>
    <row r="5354" spans="1:13" ht="12.75" customHeight="1" x14ac:dyDescent="0.25">
      <c r="A5354" t="s">
        <v>7851</v>
      </c>
      <c r="B5354" t="s">
        <v>6744</v>
      </c>
      <c r="C5354" s="1">
        <v>43281</v>
      </c>
      <c r="D5354" s="2">
        <v>43282</v>
      </c>
      <c r="E5354" t="s">
        <v>107</v>
      </c>
      <c r="F5354" t="s">
        <v>310</v>
      </c>
      <c r="G5354" t="s">
        <v>594</v>
      </c>
      <c r="H5354" s="4">
        <v>9712.85</v>
      </c>
      <c r="I5354" s="4">
        <v>485.64</v>
      </c>
      <c r="J5354" s="4">
        <v>2671.02</v>
      </c>
      <c r="K5354" s="4">
        <v>7041.83</v>
      </c>
      <c r="L5354" s="2">
        <v>45291</v>
      </c>
      <c r="M5354" t="s">
        <v>6</v>
      </c>
    </row>
    <row r="5355" spans="1:13" ht="12.75" customHeight="1" x14ac:dyDescent="0.25">
      <c r="A5355" t="s">
        <v>7852</v>
      </c>
      <c r="B5355" t="s">
        <v>6744</v>
      </c>
      <c r="C5355" s="1">
        <v>43312</v>
      </c>
      <c r="D5355" s="2">
        <v>43313</v>
      </c>
      <c r="E5355" t="s">
        <v>107</v>
      </c>
      <c r="F5355" t="s">
        <v>310</v>
      </c>
      <c r="G5355" t="s">
        <v>7853</v>
      </c>
      <c r="H5355" s="4">
        <v>7711.94</v>
      </c>
      <c r="I5355" s="4">
        <v>385.6</v>
      </c>
      <c r="J5355" s="4">
        <v>2088.67</v>
      </c>
      <c r="K5355" s="4">
        <v>5623.27</v>
      </c>
      <c r="L5355" s="2">
        <v>45291</v>
      </c>
      <c r="M5355" t="s">
        <v>6</v>
      </c>
    </row>
    <row r="5356" spans="1:13" ht="12.75" customHeight="1" x14ac:dyDescent="0.25">
      <c r="A5356" t="s">
        <v>7854</v>
      </c>
      <c r="B5356" t="s">
        <v>7855</v>
      </c>
      <c r="C5356" s="1">
        <v>43312</v>
      </c>
      <c r="D5356" s="2">
        <v>43313</v>
      </c>
      <c r="E5356" t="s">
        <v>107</v>
      </c>
      <c r="F5356" t="s">
        <v>310</v>
      </c>
      <c r="G5356" t="s">
        <v>7853</v>
      </c>
      <c r="H5356" s="4">
        <v>8988.01</v>
      </c>
      <c r="I5356" s="4">
        <v>449.4</v>
      </c>
      <c r="J5356" s="4">
        <v>2434.25</v>
      </c>
      <c r="K5356" s="4">
        <v>6553.76</v>
      </c>
      <c r="L5356" s="2">
        <v>45291</v>
      </c>
      <c r="M5356" t="s">
        <v>6</v>
      </c>
    </row>
    <row r="5357" spans="1:13" ht="12.75" customHeight="1" x14ac:dyDescent="0.25">
      <c r="A5357" t="s">
        <v>7856</v>
      </c>
      <c r="B5357" t="s">
        <v>7855</v>
      </c>
      <c r="C5357" s="1">
        <v>43312</v>
      </c>
      <c r="D5357" s="2">
        <v>43313</v>
      </c>
      <c r="E5357" t="s">
        <v>107</v>
      </c>
      <c r="F5357" t="s">
        <v>310</v>
      </c>
      <c r="G5357" t="s">
        <v>7853</v>
      </c>
      <c r="H5357" s="4">
        <v>4852.3</v>
      </c>
      <c r="I5357" s="4">
        <v>242.61</v>
      </c>
      <c r="J5357" s="4">
        <v>1314.18</v>
      </c>
      <c r="K5357" s="4">
        <v>3538.12</v>
      </c>
      <c r="L5357" s="2">
        <v>45291</v>
      </c>
      <c r="M5357" t="s">
        <v>6</v>
      </c>
    </row>
    <row r="5358" spans="1:13" ht="12.75" customHeight="1" x14ac:dyDescent="0.25">
      <c r="A5358" t="s">
        <v>7857</v>
      </c>
      <c r="B5358" t="s">
        <v>7855</v>
      </c>
      <c r="C5358" s="1">
        <v>43343</v>
      </c>
      <c r="D5358" s="2">
        <v>43344</v>
      </c>
      <c r="E5358" t="s">
        <v>107</v>
      </c>
      <c r="F5358" t="s">
        <v>310</v>
      </c>
      <c r="G5358" t="s">
        <v>7858</v>
      </c>
      <c r="H5358" s="4">
        <v>13096.58</v>
      </c>
      <c r="I5358" s="4">
        <v>654.83000000000004</v>
      </c>
      <c r="J5358" s="4">
        <v>3492.43</v>
      </c>
      <c r="K5358" s="4">
        <v>9604.15</v>
      </c>
      <c r="L5358" s="2">
        <v>45291</v>
      </c>
      <c r="M5358" t="s">
        <v>6</v>
      </c>
    </row>
    <row r="5359" spans="1:13" ht="12.75" customHeight="1" x14ac:dyDescent="0.25">
      <c r="A5359" t="s">
        <v>7859</v>
      </c>
      <c r="B5359" t="s">
        <v>6744</v>
      </c>
      <c r="C5359" s="1">
        <v>43343</v>
      </c>
      <c r="D5359" s="2">
        <v>43344</v>
      </c>
      <c r="E5359" t="s">
        <v>107</v>
      </c>
      <c r="F5359" t="s">
        <v>310</v>
      </c>
      <c r="G5359" t="s">
        <v>7858</v>
      </c>
      <c r="H5359" s="4">
        <v>14129.14</v>
      </c>
      <c r="I5359" s="4">
        <v>706.46</v>
      </c>
      <c r="J5359" s="4">
        <v>3767.79</v>
      </c>
      <c r="K5359" s="4">
        <v>10361.35</v>
      </c>
      <c r="L5359" s="2">
        <v>45291</v>
      </c>
      <c r="M5359" t="s">
        <v>6</v>
      </c>
    </row>
    <row r="5360" spans="1:13" ht="12.75" customHeight="1" x14ac:dyDescent="0.25">
      <c r="A5360" t="s">
        <v>7860</v>
      </c>
      <c r="B5360" t="s">
        <v>7855</v>
      </c>
      <c r="C5360" s="1">
        <v>43373</v>
      </c>
      <c r="D5360" s="2">
        <v>43374</v>
      </c>
      <c r="E5360" t="s">
        <v>107</v>
      </c>
      <c r="F5360" t="s">
        <v>310</v>
      </c>
      <c r="G5360" t="s">
        <v>5453</v>
      </c>
      <c r="H5360" s="4">
        <v>3998.32</v>
      </c>
      <c r="I5360" s="4">
        <v>199.92</v>
      </c>
      <c r="J5360" s="4">
        <v>1049.58</v>
      </c>
      <c r="K5360" s="4">
        <v>2948.74</v>
      </c>
      <c r="L5360" s="2">
        <v>45291</v>
      </c>
      <c r="M5360" t="s">
        <v>6</v>
      </c>
    </row>
    <row r="5361" spans="1:13" ht="12.75" customHeight="1" x14ac:dyDescent="0.25">
      <c r="A5361" t="s">
        <v>7861</v>
      </c>
      <c r="B5361" t="s">
        <v>6744</v>
      </c>
      <c r="C5361" s="1">
        <v>43373</v>
      </c>
      <c r="D5361" s="2">
        <v>43374</v>
      </c>
      <c r="E5361" t="s">
        <v>107</v>
      </c>
      <c r="F5361" t="s">
        <v>310</v>
      </c>
      <c r="G5361" t="s">
        <v>5453</v>
      </c>
      <c r="H5361" s="4">
        <v>3284.69</v>
      </c>
      <c r="I5361" s="4">
        <v>164.23</v>
      </c>
      <c r="J5361" s="4">
        <v>862.25</v>
      </c>
      <c r="K5361" s="4">
        <v>2422.44</v>
      </c>
      <c r="L5361" s="2">
        <v>45291</v>
      </c>
      <c r="M5361" t="s">
        <v>6</v>
      </c>
    </row>
    <row r="5362" spans="1:13" ht="12.75" customHeight="1" x14ac:dyDescent="0.25">
      <c r="A5362" t="s">
        <v>7862</v>
      </c>
      <c r="B5362" t="s">
        <v>6744</v>
      </c>
      <c r="C5362" s="1">
        <v>43404</v>
      </c>
      <c r="D5362" s="2">
        <v>43405</v>
      </c>
      <c r="E5362" t="s">
        <v>107</v>
      </c>
      <c r="F5362" t="s">
        <v>310</v>
      </c>
      <c r="G5362" t="s">
        <v>7863</v>
      </c>
      <c r="H5362" s="4">
        <v>7722.78</v>
      </c>
      <c r="I5362" s="4">
        <v>386.14</v>
      </c>
      <c r="J5362" s="4">
        <v>1995.06</v>
      </c>
      <c r="K5362" s="4">
        <v>5727.72</v>
      </c>
      <c r="L5362" s="2">
        <v>45291</v>
      </c>
      <c r="M5362" t="s">
        <v>6</v>
      </c>
    </row>
    <row r="5363" spans="1:13" ht="12.75" customHeight="1" x14ac:dyDescent="0.25">
      <c r="A5363" t="s">
        <v>7864</v>
      </c>
      <c r="B5363" t="s">
        <v>7855</v>
      </c>
      <c r="C5363" s="1">
        <v>43404</v>
      </c>
      <c r="D5363" s="2">
        <v>43405</v>
      </c>
      <c r="E5363" t="s">
        <v>107</v>
      </c>
      <c r="F5363" t="s">
        <v>310</v>
      </c>
      <c r="G5363" t="s">
        <v>7863</v>
      </c>
      <c r="H5363" s="4">
        <v>6972.68</v>
      </c>
      <c r="I5363" s="4">
        <v>348.64</v>
      </c>
      <c r="J5363" s="4">
        <v>1801.27</v>
      </c>
      <c r="K5363" s="4">
        <v>5171.41</v>
      </c>
      <c r="L5363" s="2">
        <v>45291</v>
      </c>
      <c r="M5363" t="s">
        <v>6</v>
      </c>
    </row>
    <row r="5364" spans="1:13" ht="12.75" customHeight="1" x14ac:dyDescent="0.25">
      <c r="A5364" t="s">
        <v>7865</v>
      </c>
      <c r="B5364" t="s">
        <v>6744</v>
      </c>
      <c r="C5364" s="1">
        <v>43434</v>
      </c>
      <c r="D5364" s="2">
        <v>43435</v>
      </c>
      <c r="E5364" t="s">
        <v>107</v>
      </c>
      <c r="F5364" t="s">
        <v>310</v>
      </c>
      <c r="G5364" t="s">
        <v>541</v>
      </c>
      <c r="H5364" s="4">
        <v>7438.38</v>
      </c>
      <c r="I5364" s="4">
        <v>371.92</v>
      </c>
      <c r="J5364" s="4">
        <v>1890.59</v>
      </c>
      <c r="K5364" s="4">
        <v>5547.79</v>
      </c>
      <c r="L5364" s="2">
        <v>45291</v>
      </c>
      <c r="M5364" t="s">
        <v>6</v>
      </c>
    </row>
    <row r="5365" spans="1:13" ht="12.75" customHeight="1" x14ac:dyDescent="0.25">
      <c r="A5365" t="s">
        <v>7866</v>
      </c>
      <c r="B5365" t="s">
        <v>7855</v>
      </c>
      <c r="C5365" s="1">
        <v>43465</v>
      </c>
      <c r="D5365" s="2">
        <v>43466</v>
      </c>
      <c r="E5365" t="s">
        <v>107</v>
      </c>
      <c r="F5365" t="s">
        <v>310</v>
      </c>
      <c r="G5365" t="s">
        <v>5455</v>
      </c>
      <c r="H5365" s="4">
        <v>9898.2800000000007</v>
      </c>
      <c r="I5365" s="4">
        <v>494.92</v>
      </c>
      <c r="J5365" s="4">
        <v>2474.56</v>
      </c>
      <c r="K5365" s="4">
        <v>7423.72</v>
      </c>
      <c r="L5365" s="2">
        <v>45291</v>
      </c>
      <c r="M5365" t="s">
        <v>6</v>
      </c>
    </row>
    <row r="5366" spans="1:13" ht="12.75" customHeight="1" x14ac:dyDescent="0.25">
      <c r="A5366" t="s">
        <v>7867</v>
      </c>
      <c r="B5366" t="s">
        <v>6744</v>
      </c>
      <c r="C5366" s="1">
        <v>43465</v>
      </c>
      <c r="D5366" s="2">
        <v>43466</v>
      </c>
      <c r="E5366" t="s">
        <v>107</v>
      </c>
      <c r="F5366" t="s">
        <v>310</v>
      </c>
      <c r="G5366" t="s">
        <v>5455</v>
      </c>
      <c r="H5366" s="4">
        <v>11163.88</v>
      </c>
      <c r="I5366" s="4">
        <v>558.20000000000005</v>
      </c>
      <c r="J5366" s="4">
        <v>2790.96</v>
      </c>
      <c r="K5366" s="4">
        <v>8372.92</v>
      </c>
      <c r="L5366" s="2">
        <v>45291</v>
      </c>
      <c r="M5366" t="s">
        <v>6</v>
      </c>
    </row>
    <row r="5367" spans="1:13" ht="12.75" customHeight="1" x14ac:dyDescent="0.25">
      <c r="A5367" t="s">
        <v>7868</v>
      </c>
      <c r="B5367" t="s">
        <v>7855</v>
      </c>
      <c r="C5367" s="1">
        <v>43465</v>
      </c>
      <c r="D5367" s="2">
        <v>43466</v>
      </c>
      <c r="E5367" t="s">
        <v>107</v>
      </c>
      <c r="F5367" t="s">
        <v>310</v>
      </c>
      <c r="G5367" t="s">
        <v>5455</v>
      </c>
      <c r="H5367" s="4">
        <v>2779.32</v>
      </c>
      <c r="I5367" s="4">
        <v>138.97</v>
      </c>
      <c r="J5367" s="4">
        <v>694.85</v>
      </c>
      <c r="K5367" s="4">
        <v>2084.4699999999998</v>
      </c>
      <c r="L5367" s="2">
        <v>45291</v>
      </c>
      <c r="M5367" t="s">
        <v>6</v>
      </c>
    </row>
    <row r="5368" spans="1:13" ht="12.75" customHeight="1" x14ac:dyDescent="0.25">
      <c r="A5368" t="s">
        <v>7869</v>
      </c>
      <c r="B5368" t="s">
        <v>6744</v>
      </c>
      <c r="C5368" s="1">
        <v>43496</v>
      </c>
      <c r="D5368" s="2">
        <v>43497</v>
      </c>
      <c r="E5368" t="s">
        <v>107</v>
      </c>
      <c r="F5368" t="s">
        <v>310</v>
      </c>
      <c r="G5368" t="s">
        <v>7870</v>
      </c>
      <c r="H5368" s="4">
        <v>5831.49</v>
      </c>
      <c r="I5368" s="4">
        <v>291.57</v>
      </c>
      <c r="J5368" s="4">
        <v>1433.59</v>
      </c>
      <c r="K5368" s="4">
        <v>4397.8999999999996</v>
      </c>
      <c r="L5368" s="2">
        <v>45291</v>
      </c>
      <c r="M5368" t="s">
        <v>6</v>
      </c>
    </row>
    <row r="5369" spans="1:13" ht="12.75" customHeight="1" x14ac:dyDescent="0.25">
      <c r="A5369" t="s">
        <v>7871</v>
      </c>
      <c r="B5369" t="s">
        <v>6744</v>
      </c>
      <c r="C5369" s="1">
        <v>43524</v>
      </c>
      <c r="D5369" s="2">
        <v>43525</v>
      </c>
      <c r="E5369" t="s">
        <v>107</v>
      </c>
      <c r="F5369" t="s">
        <v>310</v>
      </c>
      <c r="G5369" t="s">
        <v>7872</v>
      </c>
      <c r="H5369" s="4">
        <v>4698.43</v>
      </c>
      <c r="I5369" s="4">
        <v>234.92</v>
      </c>
      <c r="J5369" s="4">
        <v>1135.45</v>
      </c>
      <c r="K5369" s="4">
        <v>3562.98</v>
      </c>
      <c r="L5369" s="2">
        <v>45291</v>
      </c>
      <c r="M5369" t="s">
        <v>6</v>
      </c>
    </row>
    <row r="5370" spans="1:13" ht="12.75" customHeight="1" x14ac:dyDescent="0.25">
      <c r="A5370" t="s">
        <v>7873</v>
      </c>
      <c r="B5370" t="s">
        <v>6744</v>
      </c>
      <c r="C5370" s="1">
        <v>43555</v>
      </c>
      <c r="D5370" s="2">
        <v>43556</v>
      </c>
      <c r="E5370" t="s">
        <v>107</v>
      </c>
      <c r="F5370" t="s">
        <v>310</v>
      </c>
      <c r="G5370" t="s">
        <v>7874</v>
      </c>
      <c r="H5370" s="4">
        <v>7142.45</v>
      </c>
      <c r="I5370" s="4">
        <v>357.12</v>
      </c>
      <c r="J5370" s="4">
        <v>1696.32</v>
      </c>
      <c r="K5370" s="4">
        <v>5446.13</v>
      </c>
      <c r="L5370" s="2">
        <v>45291</v>
      </c>
      <c r="M5370" t="s">
        <v>6</v>
      </c>
    </row>
    <row r="5371" spans="1:13" ht="12.75" customHeight="1" x14ac:dyDescent="0.25">
      <c r="A5371" t="s">
        <v>7875</v>
      </c>
      <c r="B5371" t="s">
        <v>6744</v>
      </c>
      <c r="C5371" s="1">
        <v>43585</v>
      </c>
      <c r="D5371" s="2">
        <v>43586</v>
      </c>
      <c r="E5371" t="s">
        <v>107</v>
      </c>
      <c r="F5371" t="s">
        <v>310</v>
      </c>
      <c r="G5371" t="s">
        <v>7876</v>
      </c>
      <c r="H5371" s="4">
        <v>10926.12</v>
      </c>
      <c r="I5371" s="4">
        <v>546.30999999999995</v>
      </c>
      <c r="J5371" s="4">
        <v>2549.44</v>
      </c>
      <c r="K5371" s="4">
        <v>8376.68</v>
      </c>
      <c r="L5371" s="2">
        <v>45291</v>
      </c>
      <c r="M5371" t="s">
        <v>6</v>
      </c>
    </row>
    <row r="5372" spans="1:13" ht="12.75" customHeight="1" x14ac:dyDescent="0.25">
      <c r="A5372" t="s">
        <v>7877</v>
      </c>
      <c r="B5372" t="s">
        <v>6744</v>
      </c>
      <c r="C5372" s="1">
        <v>43616</v>
      </c>
      <c r="D5372" s="2">
        <v>43617</v>
      </c>
      <c r="E5372" t="s">
        <v>107</v>
      </c>
      <c r="F5372" t="s">
        <v>310</v>
      </c>
      <c r="G5372" t="s">
        <v>7878</v>
      </c>
      <c r="H5372" s="4">
        <v>8285.8700000000008</v>
      </c>
      <c r="I5372" s="4">
        <v>414.3</v>
      </c>
      <c r="J5372" s="4">
        <v>1898.84</v>
      </c>
      <c r="K5372" s="4">
        <v>6387.03</v>
      </c>
      <c r="L5372" s="2">
        <v>45291</v>
      </c>
      <c r="M5372" t="s">
        <v>6</v>
      </c>
    </row>
    <row r="5373" spans="1:13" ht="12.75" customHeight="1" x14ac:dyDescent="0.25">
      <c r="A5373" t="s">
        <v>7879</v>
      </c>
      <c r="B5373" t="s">
        <v>6744</v>
      </c>
      <c r="C5373" s="1">
        <v>43646</v>
      </c>
      <c r="D5373" s="2">
        <v>43647</v>
      </c>
      <c r="E5373" t="s">
        <v>107</v>
      </c>
      <c r="F5373" t="s">
        <v>310</v>
      </c>
      <c r="G5373" t="s">
        <v>596</v>
      </c>
      <c r="H5373" s="4">
        <v>7446.1</v>
      </c>
      <c r="I5373" s="4">
        <v>372.31</v>
      </c>
      <c r="J5373" s="4">
        <v>1675.39</v>
      </c>
      <c r="K5373" s="4">
        <v>5770.71</v>
      </c>
      <c r="L5373" s="2">
        <v>45291</v>
      </c>
      <c r="M5373" t="s">
        <v>6</v>
      </c>
    </row>
    <row r="5374" spans="1:13" ht="12.75" customHeight="1" x14ac:dyDescent="0.25">
      <c r="A5374" t="s">
        <v>7880</v>
      </c>
      <c r="B5374" t="s">
        <v>7046</v>
      </c>
      <c r="C5374" s="1">
        <v>43677</v>
      </c>
      <c r="D5374" s="2">
        <v>43678</v>
      </c>
      <c r="E5374" t="s">
        <v>107</v>
      </c>
      <c r="F5374" t="s">
        <v>310</v>
      </c>
      <c r="G5374" t="s">
        <v>7881</v>
      </c>
      <c r="H5374" s="4">
        <v>5390.79</v>
      </c>
      <c r="I5374" s="4">
        <v>269.54000000000002</v>
      </c>
      <c r="J5374" s="4">
        <v>1190.47</v>
      </c>
      <c r="K5374" s="4">
        <v>4200.32</v>
      </c>
      <c r="L5374" s="2">
        <v>45291</v>
      </c>
      <c r="M5374" t="s">
        <v>6</v>
      </c>
    </row>
    <row r="5375" spans="1:13" ht="12.75" customHeight="1" x14ac:dyDescent="0.25">
      <c r="A5375" t="s">
        <v>7882</v>
      </c>
      <c r="B5375" t="s">
        <v>7052</v>
      </c>
      <c r="C5375" s="1">
        <v>43708</v>
      </c>
      <c r="D5375" s="2">
        <v>43709</v>
      </c>
      <c r="E5375" t="s">
        <v>107</v>
      </c>
      <c r="F5375" t="s">
        <v>310</v>
      </c>
      <c r="G5375" t="s">
        <v>7883</v>
      </c>
      <c r="H5375" s="4">
        <v>593.16999999999996</v>
      </c>
      <c r="I5375" s="4">
        <v>29.66</v>
      </c>
      <c r="J5375" s="4">
        <v>128.53</v>
      </c>
      <c r="K5375" s="4">
        <v>464.64</v>
      </c>
      <c r="L5375" s="2">
        <v>45291</v>
      </c>
      <c r="M5375" t="s">
        <v>6</v>
      </c>
    </row>
    <row r="5376" spans="1:13" ht="12.75" customHeight="1" x14ac:dyDescent="0.25">
      <c r="A5376" t="s">
        <v>7884</v>
      </c>
      <c r="B5376" t="s">
        <v>7046</v>
      </c>
      <c r="C5376" s="1">
        <v>43708</v>
      </c>
      <c r="D5376" s="2">
        <v>43709</v>
      </c>
      <c r="E5376" t="s">
        <v>107</v>
      </c>
      <c r="F5376" t="s">
        <v>310</v>
      </c>
      <c r="G5376" t="s">
        <v>7883</v>
      </c>
      <c r="H5376" s="4">
        <v>11281.86</v>
      </c>
      <c r="I5376" s="4">
        <v>564.09</v>
      </c>
      <c r="J5376" s="4">
        <v>2444.39</v>
      </c>
      <c r="K5376" s="4">
        <v>8837.4699999999993</v>
      </c>
      <c r="L5376" s="2">
        <v>45291</v>
      </c>
      <c r="M5376" t="s">
        <v>6</v>
      </c>
    </row>
    <row r="5377" spans="1:13" ht="12.75" customHeight="1" x14ac:dyDescent="0.25">
      <c r="A5377" t="s">
        <v>7885</v>
      </c>
      <c r="B5377" t="s">
        <v>7052</v>
      </c>
      <c r="C5377" s="1">
        <v>43738</v>
      </c>
      <c r="D5377" s="2">
        <v>43739</v>
      </c>
      <c r="E5377" t="s">
        <v>107</v>
      </c>
      <c r="F5377" t="s">
        <v>310</v>
      </c>
      <c r="G5377" t="s">
        <v>7886</v>
      </c>
      <c r="H5377" s="4">
        <v>1721.38</v>
      </c>
      <c r="I5377" s="4">
        <v>86.07</v>
      </c>
      <c r="J5377" s="4">
        <v>365.8</v>
      </c>
      <c r="K5377" s="4">
        <v>1355.58</v>
      </c>
      <c r="L5377" s="2">
        <v>45291</v>
      </c>
      <c r="M5377" t="s">
        <v>6</v>
      </c>
    </row>
    <row r="5378" spans="1:13" ht="12.75" customHeight="1" x14ac:dyDescent="0.25">
      <c r="A5378" t="s">
        <v>7887</v>
      </c>
      <c r="B5378" t="s">
        <v>6744</v>
      </c>
      <c r="C5378" s="1">
        <v>43738</v>
      </c>
      <c r="D5378" s="2">
        <v>43739</v>
      </c>
      <c r="E5378" t="s">
        <v>107</v>
      </c>
      <c r="F5378" t="s">
        <v>310</v>
      </c>
      <c r="G5378" t="s">
        <v>7886</v>
      </c>
      <c r="H5378" s="4">
        <v>5123.8</v>
      </c>
      <c r="I5378" s="4">
        <v>256.19</v>
      </c>
      <c r="J5378" s="4">
        <v>1088.81</v>
      </c>
      <c r="K5378" s="4">
        <v>4034.99</v>
      </c>
      <c r="L5378" s="2">
        <v>45291</v>
      </c>
      <c r="M5378" t="s">
        <v>6</v>
      </c>
    </row>
    <row r="5379" spans="1:13" ht="12.75" customHeight="1" x14ac:dyDescent="0.25">
      <c r="A5379" t="s">
        <v>7888</v>
      </c>
      <c r="B5379" t="s">
        <v>6744</v>
      </c>
      <c r="C5379" s="1">
        <v>43769</v>
      </c>
      <c r="D5379" s="2">
        <v>43770</v>
      </c>
      <c r="E5379" t="s">
        <v>107</v>
      </c>
      <c r="F5379" t="s">
        <v>310</v>
      </c>
      <c r="G5379" t="s">
        <v>7889</v>
      </c>
      <c r="H5379" s="4">
        <v>7314.67</v>
      </c>
      <c r="I5379" s="4">
        <v>365.73</v>
      </c>
      <c r="J5379" s="4">
        <v>1523.88</v>
      </c>
      <c r="K5379" s="4">
        <v>5790.79</v>
      </c>
      <c r="L5379" s="2">
        <v>45291</v>
      </c>
      <c r="M5379" t="s">
        <v>6</v>
      </c>
    </row>
    <row r="5380" spans="1:13" ht="12.75" customHeight="1" x14ac:dyDescent="0.25">
      <c r="A5380" t="s">
        <v>7890</v>
      </c>
      <c r="B5380" t="s">
        <v>7064</v>
      </c>
      <c r="C5380" s="1">
        <v>43769</v>
      </c>
      <c r="D5380" s="2">
        <v>43770</v>
      </c>
      <c r="E5380" t="s">
        <v>107</v>
      </c>
      <c r="F5380" t="s">
        <v>310</v>
      </c>
      <c r="G5380" t="s">
        <v>7889</v>
      </c>
      <c r="H5380" s="4">
        <v>2604.5</v>
      </c>
      <c r="I5380" s="4">
        <v>130.22999999999999</v>
      </c>
      <c r="J5380" s="4">
        <v>542.63</v>
      </c>
      <c r="K5380" s="4">
        <v>2061.87</v>
      </c>
      <c r="L5380" s="2">
        <v>45291</v>
      </c>
      <c r="M5380" t="s">
        <v>6</v>
      </c>
    </row>
    <row r="5381" spans="1:13" ht="12.75" customHeight="1" x14ac:dyDescent="0.25">
      <c r="A5381" t="s">
        <v>7891</v>
      </c>
      <c r="B5381" t="s">
        <v>6744</v>
      </c>
      <c r="C5381" s="1">
        <v>43799</v>
      </c>
      <c r="D5381" s="2">
        <v>43800</v>
      </c>
      <c r="E5381" t="s">
        <v>107</v>
      </c>
      <c r="F5381" t="s">
        <v>310</v>
      </c>
      <c r="G5381" t="s">
        <v>7892</v>
      </c>
      <c r="H5381" s="4">
        <v>3968.08</v>
      </c>
      <c r="I5381" s="4">
        <v>198.41</v>
      </c>
      <c r="J5381" s="4">
        <v>810.14</v>
      </c>
      <c r="K5381" s="4">
        <v>3157.94</v>
      </c>
      <c r="L5381" s="2">
        <v>45291</v>
      </c>
      <c r="M5381" t="s">
        <v>6</v>
      </c>
    </row>
    <row r="5382" spans="1:13" ht="12.75" customHeight="1" x14ac:dyDescent="0.25">
      <c r="A5382" t="s">
        <v>7893</v>
      </c>
      <c r="B5382" t="s">
        <v>7064</v>
      </c>
      <c r="C5382" s="1">
        <v>43799</v>
      </c>
      <c r="D5382" s="2">
        <v>43800</v>
      </c>
      <c r="E5382" t="s">
        <v>107</v>
      </c>
      <c r="F5382" t="s">
        <v>310</v>
      </c>
      <c r="G5382" t="s">
        <v>7892</v>
      </c>
      <c r="H5382" s="4">
        <v>2632.27</v>
      </c>
      <c r="I5382" s="4">
        <v>131.61000000000001</v>
      </c>
      <c r="J5382" s="4">
        <v>537.41</v>
      </c>
      <c r="K5382" s="4">
        <v>2094.86</v>
      </c>
      <c r="L5382" s="2">
        <v>45291</v>
      </c>
      <c r="M5382" t="s">
        <v>6</v>
      </c>
    </row>
    <row r="5383" spans="1:13" ht="12.75" customHeight="1" x14ac:dyDescent="0.25">
      <c r="A5383" t="s">
        <v>7894</v>
      </c>
      <c r="B5383" t="s">
        <v>6744</v>
      </c>
      <c r="C5383" s="1">
        <v>43830</v>
      </c>
      <c r="D5383" s="2">
        <v>43831</v>
      </c>
      <c r="E5383" t="s">
        <v>107</v>
      </c>
      <c r="F5383" t="s">
        <v>310</v>
      </c>
      <c r="G5383" t="s">
        <v>673</v>
      </c>
      <c r="H5383" s="4">
        <v>5141.47</v>
      </c>
      <c r="I5383" s="4">
        <v>257.08</v>
      </c>
      <c r="J5383" s="4">
        <v>1028.29</v>
      </c>
      <c r="K5383" s="4">
        <v>4113.18</v>
      </c>
      <c r="L5383" s="2">
        <v>45291</v>
      </c>
      <c r="M5383" t="s">
        <v>6</v>
      </c>
    </row>
    <row r="5384" spans="1:13" ht="12.75" customHeight="1" x14ac:dyDescent="0.25">
      <c r="A5384" t="s">
        <v>7895</v>
      </c>
      <c r="B5384" t="s">
        <v>7064</v>
      </c>
      <c r="C5384" s="1">
        <v>43830</v>
      </c>
      <c r="D5384" s="2">
        <v>43831</v>
      </c>
      <c r="E5384" t="s">
        <v>107</v>
      </c>
      <c r="F5384" t="s">
        <v>310</v>
      </c>
      <c r="G5384" t="s">
        <v>673</v>
      </c>
      <c r="H5384" s="4">
        <v>1253.21</v>
      </c>
      <c r="I5384" s="4">
        <v>62.66</v>
      </c>
      <c r="J5384" s="4">
        <v>250.64</v>
      </c>
      <c r="K5384" s="4">
        <v>1002.57</v>
      </c>
      <c r="L5384" s="2">
        <v>45291</v>
      </c>
      <c r="M5384" t="s">
        <v>6</v>
      </c>
    </row>
    <row r="5385" spans="1:13" ht="12.75" customHeight="1" x14ac:dyDescent="0.25">
      <c r="A5385" t="s">
        <v>7896</v>
      </c>
      <c r="B5385" t="s">
        <v>7897</v>
      </c>
      <c r="C5385" s="1">
        <v>43830</v>
      </c>
      <c r="D5385" s="2">
        <v>43831</v>
      </c>
      <c r="E5385" t="s">
        <v>107</v>
      </c>
      <c r="F5385" t="s">
        <v>310</v>
      </c>
      <c r="G5385" t="s">
        <v>673</v>
      </c>
      <c r="H5385" s="4">
        <v>1874.43</v>
      </c>
      <c r="I5385" s="4">
        <v>93.72</v>
      </c>
      <c r="J5385" s="4">
        <v>374.88</v>
      </c>
      <c r="K5385" s="4">
        <v>1499.55</v>
      </c>
      <c r="L5385" s="2">
        <v>45291</v>
      </c>
      <c r="M5385" t="s">
        <v>6</v>
      </c>
    </row>
    <row r="5386" spans="1:13" ht="12.75" customHeight="1" x14ac:dyDescent="0.25">
      <c r="A5386" t="s">
        <v>7898</v>
      </c>
      <c r="B5386" t="s">
        <v>6744</v>
      </c>
      <c r="C5386" s="1">
        <v>43861</v>
      </c>
      <c r="D5386" s="2">
        <v>43862</v>
      </c>
      <c r="E5386" t="s">
        <v>107</v>
      </c>
      <c r="F5386" t="s">
        <v>310</v>
      </c>
      <c r="G5386" t="s">
        <v>7899</v>
      </c>
      <c r="H5386" s="4">
        <v>6403.49</v>
      </c>
      <c r="I5386" s="4">
        <v>320.18</v>
      </c>
      <c r="J5386" s="4">
        <v>1254.03</v>
      </c>
      <c r="K5386" s="4">
        <v>5149.46</v>
      </c>
      <c r="L5386" s="2">
        <v>45291</v>
      </c>
      <c r="M5386" t="s">
        <v>6</v>
      </c>
    </row>
    <row r="5387" spans="1:13" ht="12.75" customHeight="1" x14ac:dyDescent="0.25">
      <c r="A5387" t="s">
        <v>7900</v>
      </c>
      <c r="B5387" t="s">
        <v>7089</v>
      </c>
      <c r="C5387" s="1">
        <v>43861</v>
      </c>
      <c r="D5387" s="2">
        <v>43862</v>
      </c>
      <c r="E5387" t="s">
        <v>107</v>
      </c>
      <c r="F5387" t="s">
        <v>310</v>
      </c>
      <c r="G5387" t="s">
        <v>7899</v>
      </c>
      <c r="H5387" s="4">
        <v>1818.5</v>
      </c>
      <c r="I5387" s="4">
        <v>90.93</v>
      </c>
      <c r="J5387" s="4">
        <v>356.14</v>
      </c>
      <c r="K5387" s="4">
        <v>1462.36</v>
      </c>
      <c r="L5387" s="2">
        <v>45291</v>
      </c>
      <c r="M5387" t="s">
        <v>6</v>
      </c>
    </row>
    <row r="5388" spans="1:13" ht="12.75" customHeight="1" x14ac:dyDescent="0.25">
      <c r="A5388" t="s">
        <v>7901</v>
      </c>
      <c r="B5388" t="s">
        <v>6744</v>
      </c>
      <c r="C5388" s="1">
        <v>43890</v>
      </c>
      <c r="D5388" s="2">
        <v>43891</v>
      </c>
      <c r="E5388" t="s">
        <v>107</v>
      </c>
      <c r="F5388" t="s">
        <v>310</v>
      </c>
      <c r="G5388" t="s">
        <v>7902</v>
      </c>
      <c r="H5388" s="4">
        <v>3680.84</v>
      </c>
      <c r="I5388" s="4">
        <v>184.04</v>
      </c>
      <c r="J5388" s="4">
        <v>705.49</v>
      </c>
      <c r="K5388" s="4">
        <v>2975.35</v>
      </c>
      <c r="L5388" s="2">
        <v>45291</v>
      </c>
      <c r="M5388" t="s">
        <v>6</v>
      </c>
    </row>
    <row r="5389" spans="1:13" ht="12.75" customHeight="1" x14ac:dyDescent="0.25">
      <c r="A5389" t="s">
        <v>7903</v>
      </c>
      <c r="B5389" t="s">
        <v>7089</v>
      </c>
      <c r="C5389" s="1">
        <v>43890</v>
      </c>
      <c r="D5389" s="2">
        <v>43891</v>
      </c>
      <c r="E5389" t="s">
        <v>107</v>
      </c>
      <c r="F5389" t="s">
        <v>310</v>
      </c>
      <c r="G5389" t="s">
        <v>7902</v>
      </c>
      <c r="H5389" s="4">
        <v>2015.42</v>
      </c>
      <c r="I5389" s="4">
        <v>100.77</v>
      </c>
      <c r="J5389" s="4">
        <v>386.29</v>
      </c>
      <c r="K5389" s="4">
        <v>1629.13</v>
      </c>
      <c r="L5389" s="2">
        <v>45291</v>
      </c>
      <c r="M5389" t="s">
        <v>6</v>
      </c>
    </row>
    <row r="5390" spans="1:13" ht="12.75" customHeight="1" x14ac:dyDescent="0.25">
      <c r="A5390" t="s">
        <v>7904</v>
      </c>
      <c r="B5390" t="s">
        <v>6744</v>
      </c>
      <c r="C5390" s="1">
        <v>43921</v>
      </c>
      <c r="D5390" s="2">
        <v>43922</v>
      </c>
      <c r="E5390" t="s">
        <v>107</v>
      </c>
      <c r="F5390" t="s">
        <v>310</v>
      </c>
      <c r="G5390" t="s">
        <v>676</v>
      </c>
      <c r="H5390" s="4">
        <v>4862.18</v>
      </c>
      <c r="I5390" s="4">
        <v>243.11</v>
      </c>
      <c r="J5390" s="4">
        <v>911.66</v>
      </c>
      <c r="K5390" s="4">
        <v>3950.52</v>
      </c>
      <c r="L5390" s="2">
        <v>45291</v>
      </c>
      <c r="M5390" t="s">
        <v>6</v>
      </c>
    </row>
    <row r="5391" spans="1:13" ht="12.75" customHeight="1" x14ac:dyDescent="0.25">
      <c r="A5391" t="s">
        <v>7905</v>
      </c>
      <c r="B5391" t="s">
        <v>7089</v>
      </c>
      <c r="C5391" s="1">
        <v>43921</v>
      </c>
      <c r="D5391" s="2">
        <v>43922</v>
      </c>
      <c r="E5391" t="s">
        <v>107</v>
      </c>
      <c r="F5391" t="s">
        <v>310</v>
      </c>
      <c r="G5391" t="s">
        <v>676</v>
      </c>
      <c r="H5391" s="4">
        <v>2685.07</v>
      </c>
      <c r="I5391" s="4">
        <v>134.25</v>
      </c>
      <c r="J5391" s="4">
        <v>503.44</v>
      </c>
      <c r="K5391" s="4">
        <v>2181.63</v>
      </c>
      <c r="L5391" s="2">
        <v>45291</v>
      </c>
      <c r="M5391" t="s">
        <v>6</v>
      </c>
    </row>
    <row r="5392" spans="1:13" ht="12.75" customHeight="1" x14ac:dyDescent="0.25">
      <c r="A5392" t="s">
        <v>7906</v>
      </c>
      <c r="B5392" t="s">
        <v>6744</v>
      </c>
      <c r="C5392" s="1">
        <v>43951</v>
      </c>
      <c r="D5392" s="2">
        <v>43952</v>
      </c>
      <c r="E5392" t="s">
        <v>107</v>
      </c>
      <c r="F5392" t="s">
        <v>310</v>
      </c>
      <c r="G5392" t="s">
        <v>7907</v>
      </c>
      <c r="H5392" s="4">
        <v>3939.67</v>
      </c>
      <c r="I5392" s="4">
        <v>196.99</v>
      </c>
      <c r="J5392" s="4">
        <v>722.27</v>
      </c>
      <c r="K5392" s="4">
        <v>3217.4</v>
      </c>
      <c r="L5392" s="2">
        <v>45291</v>
      </c>
      <c r="M5392" t="s">
        <v>6</v>
      </c>
    </row>
    <row r="5393" spans="1:13" ht="12.75" customHeight="1" x14ac:dyDescent="0.25">
      <c r="A5393" t="s">
        <v>7908</v>
      </c>
      <c r="B5393" t="s">
        <v>7089</v>
      </c>
      <c r="C5393" s="1">
        <v>43951</v>
      </c>
      <c r="D5393" s="2">
        <v>43952</v>
      </c>
      <c r="E5393" t="s">
        <v>107</v>
      </c>
      <c r="F5393" t="s">
        <v>310</v>
      </c>
      <c r="G5393" t="s">
        <v>7907</v>
      </c>
      <c r="H5393" s="4">
        <v>4198.03</v>
      </c>
      <c r="I5393" s="4">
        <v>209.9</v>
      </c>
      <c r="J5393" s="4">
        <v>769.64</v>
      </c>
      <c r="K5393" s="4">
        <v>3428.39</v>
      </c>
      <c r="L5393" s="2">
        <v>45291</v>
      </c>
      <c r="M5393" t="s">
        <v>6</v>
      </c>
    </row>
    <row r="5394" spans="1:13" ht="12.75" customHeight="1" x14ac:dyDescent="0.25">
      <c r="A5394" t="s">
        <v>7909</v>
      </c>
      <c r="B5394" t="s">
        <v>6744</v>
      </c>
      <c r="C5394" s="1">
        <v>43982</v>
      </c>
      <c r="D5394" s="2">
        <v>43983</v>
      </c>
      <c r="E5394" t="s">
        <v>107</v>
      </c>
      <c r="F5394" t="s">
        <v>310</v>
      </c>
      <c r="G5394" t="s">
        <v>7910</v>
      </c>
      <c r="H5394" s="4">
        <v>7338.12</v>
      </c>
      <c r="I5394" s="4">
        <v>366.91</v>
      </c>
      <c r="J5394" s="4">
        <v>1314.76</v>
      </c>
      <c r="K5394" s="4">
        <v>6023.36</v>
      </c>
      <c r="L5394" s="2">
        <v>45291</v>
      </c>
      <c r="M5394" t="s">
        <v>6</v>
      </c>
    </row>
    <row r="5395" spans="1:13" ht="12.75" customHeight="1" x14ac:dyDescent="0.25">
      <c r="A5395" t="s">
        <v>7911</v>
      </c>
      <c r="B5395" t="s">
        <v>7110</v>
      </c>
      <c r="C5395" s="1">
        <v>43982</v>
      </c>
      <c r="D5395" s="2">
        <v>43983</v>
      </c>
      <c r="E5395" t="s">
        <v>107</v>
      </c>
      <c r="F5395" t="s">
        <v>310</v>
      </c>
      <c r="G5395" t="s">
        <v>7910</v>
      </c>
      <c r="H5395" s="4">
        <v>5082.43</v>
      </c>
      <c r="I5395" s="4">
        <v>254.12</v>
      </c>
      <c r="J5395" s="4">
        <v>910.6</v>
      </c>
      <c r="K5395" s="4">
        <v>4171.83</v>
      </c>
      <c r="L5395" s="2">
        <v>45291</v>
      </c>
      <c r="M5395" t="s">
        <v>6</v>
      </c>
    </row>
    <row r="5396" spans="1:13" ht="12.75" customHeight="1" x14ac:dyDescent="0.25">
      <c r="A5396" t="s">
        <v>7912</v>
      </c>
      <c r="B5396" t="s">
        <v>6744</v>
      </c>
      <c r="C5396" s="1">
        <v>44012</v>
      </c>
      <c r="D5396" s="2">
        <v>44013</v>
      </c>
      <c r="E5396" t="s">
        <v>107</v>
      </c>
      <c r="F5396" t="s">
        <v>310</v>
      </c>
      <c r="G5396" t="s">
        <v>599</v>
      </c>
      <c r="H5396" s="4">
        <v>5838.66</v>
      </c>
      <c r="I5396" s="4">
        <v>291.93</v>
      </c>
      <c r="J5396" s="4">
        <v>1021.76</v>
      </c>
      <c r="K5396" s="4">
        <v>4816.8999999999996</v>
      </c>
      <c r="L5396" s="2">
        <v>45291</v>
      </c>
      <c r="M5396" t="s">
        <v>6</v>
      </c>
    </row>
    <row r="5397" spans="1:13" ht="12.75" customHeight="1" x14ac:dyDescent="0.25">
      <c r="A5397" t="s">
        <v>7913</v>
      </c>
      <c r="B5397" t="s">
        <v>7089</v>
      </c>
      <c r="C5397" s="1">
        <v>44012</v>
      </c>
      <c r="D5397" s="2">
        <v>44013</v>
      </c>
      <c r="E5397" t="s">
        <v>107</v>
      </c>
      <c r="F5397" t="s">
        <v>310</v>
      </c>
      <c r="G5397" t="s">
        <v>599</v>
      </c>
      <c r="H5397" s="4">
        <v>6661.24</v>
      </c>
      <c r="I5397" s="4">
        <v>333.06</v>
      </c>
      <c r="J5397" s="4">
        <v>1165.71</v>
      </c>
      <c r="K5397" s="4">
        <v>5495.53</v>
      </c>
      <c r="L5397" s="2">
        <v>45291</v>
      </c>
      <c r="M5397" t="s">
        <v>6</v>
      </c>
    </row>
    <row r="5398" spans="1:13" ht="12.75" customHeight="1" x14ac:dyDescent="0.25">
      <c r="A5398" t="s">
        <v>7914</v>
      </c>
      <c r="B5398" t="s">
        <v>6744</v>
      </c>
      <c r="C5398" s="1">
        <v>44043</v>
      </c>
      <c r="D5398" s="2">
        <v>44044</v>
      </c>
      <c r="E5398" t="s">
        <v>107</v>
      </c>
      <c r="F5398" t="s">
        <v>310</v>
      </c>
      <c r="G5398" t="s">
        <v>7915</v>
      </c>
      <c r="H5398" s="4">
        <v>8031.31</v>
      </c>
      <c r="I5398" s="4">
        <v>401.57</v>
      </c>
      <c r="J5398" s="4">
        <v>1372.03</v>
      </c>
      <c r="K5398" s="4">
        <v>6659.28</v>
      </c>
      <c r="L5398" s="2">
        <v>45291</v>
      </c>
      <c r="M5398" t="s">
        <v>6</v>
      </c>
    </row>
    <row r="5399" spans="1:13" ht="12.75" customHeight="1" x14ac:dyDescent="0.25">
      <c r="A5399" t="s">
        <v>7916</v>
      </c>
      <c r="B5399" t="s">
        <v>7089</v>
      </c>
      <c r="C5399" s="1">
        <v>44043</v>
      </c>
      <c r="D5399" s="2">
        <v>44044</v>
      </c>
      <c r="E5399" t="s">
        <v>107</v>
      </c>
      <c r="F5399" t="s">
        <v>310</v>
      </c>
      <c r="G5399" t="s">
        <v>7915</v>
      </c>
      <c r="H5399" s="4">
        <v>6470.95</v>
      </c>
      <c r="I5399" s="4">
        <v>323.55</v>
      </c>
      <c r="J5399" s="4">
        <v>1105.46</v>
      </c>
      <c r="K5399" s="4">
        <v>5365.49</v>
      </c>
      <c r="L5399" s="2">
        <v>45291</v>
      </c>
      <c r="M5399" t="s">
        <v>6</v>
      </c>
    </row>
    <row r="5400" spans="1:13" ht="12.75" customHeight="1" x14ac:dyDescent="0.25">
      <c r="A5400" t="s">
        <v>7917</v>
      </c>
      <c r="B5400" t="s">
        <v>6744</v>
      </c>
      <c r="C5400" s="1">
        <v>44074</v>
      </c>
      <c r="D5400" s="2">
        <v>44075</v>
      </c>
      <c r="E5400" t="s">
        <v>107</v>
      </c>
      <c r="F5400" t="s">
        <v>310</v>
      </c>
      <c r="G5400" t="s">
        <v>7918</v>
      </c>
      <c r="H5400" s="4">
        <v>5870.8</v>
      </c>
      <c r="I5400" s="4">
        <v>293.54000000000002</v>
      </c>
      <c r="J5400" s="4">
        <v>978.47</v>
      </c>
      <c r="K5400" s="4">
        <v>4892.33</v>
      </c>
      <c r="L5400" s="2">
        <v>45291</v>
      </c>
      <c r="M5400" t="s">
        <v>6</v>
      </c>
    </row>
    <row r="5401" spans="1:13" ht="12.75" customHeight="1" x14ac:dyDescent="0.25">
      <c r="A5401" t="s">
        <v>7919</v>
      </c>
      <c r="B5401" t="s">
        <v>7089</v>
      </c>
      <c r="C5401" s="1">
        <v>44074</v>
      </c>
      <c r="D5401" s="2">
        <v>44075</v>
      </c>
      <c r="E5401" t="s">
        <v>107</v>
      </c>
      <c r="F5401" t="s">
        <v>310</v>
      </c>
      <c r="G5401" t="s">
        <v>7918</v>
      </c>
      <c r="H5401" s="4">
        <v>3868.04</v>
      </c>
      <c r="I5401" s="4">
        <v>193.4</v>
      </c>
      <c r="J5401" s="4">
        <v>644.66999999999996</v>
      </c>
      <c r="K5401" s="4">
        <v>3223.37</v>
      </c>
      <c r="L5401" s="2">
        <v>45291</v>
      </c>
      <c r="M5401" t="s">
        <v>6</v>
      </c>
    </row>
    <row r="5402" spans="1:13" ht="12.75" customHeight="1" x14ac:dyDescent="0.25">
      <c r="A5402" t="s">
        <v>7920</v>
      </c>
      <c r="B5402" t="s">
        <v>6744</v>
      </c>
      <c r="C5402" s="1">
        <v>44104</v>
      </c>
      <c r="D5402" s="2">
        <v>44105</v>
      </c>
      <c r="E5402" t="s">
        <v>107</v>
      </c>
      <c r="F5402" t="s">
        <v>310</v>
      </c>
      <c r="G5402" t="s">
        <v>470</v>
      </c>
      <c r="H5402" s="4">
        <v>2846.05</v>
      </c>
      <c r="I5402" s="4">
        <v>142.30000000000001</v>
      </c>
      <c r="J5402" s="4">
        <v>462.48</v>
      </c>
      <c r="K5402" s="4">
        <v>2383.5700000000002</v>
      </c>
      <c r="L5402" s="2">
        <v>45291</v>
      </c>
      <c r="M5402" t="s">
        <v>6</v>
      </c>
    </row>
    <row r="5403" spans="1:13" ht="12.75" customHeight="1" x14ac:dyDescent="0.25">
      <c r="A5403" t="s">
        <v>7921</v>
      </c>
      <c r="B5403" t="s">
        <v>7132</v>
      </c>
      <c r="C5403" s="1">
        <v>44104</v>
      </c>
      <c r="D5403" s="2">
        <v>44105</v>
      </c>
      <c r="E5403" t="s">
        <v>107</v>
      </c>
      <c r="F5403" t="s">
        <v>310</v>
      </c>
      <c r="G5403" t="s">
        <v>470</v>
      </c>
      <c r="H5403" s="4">
        <v>4306.13</v>
      </c>
      <c r="I5403" s="4">
        <v>215.31</v>
      </c>
      <c r="J5403" s="4">
        <v>699.76</v>
      </c>
      <c r="K5403" s="4">
        <v>3606.37</v>
      </c>
      <c r="L5403" s="2">
        <v>45291</v>
      </c>
      <c r="M5403" t="s">
        <v>6</v>
      </c>
    </row>
    <row r="5404" spans="1:13" ht="12.75" customHeight="1" x14ac:dyDescent="0.25">
      <c r="A5404" t="s">
        <v>7922</v>
      </c>
      <c r="B5404" t="s">
        <v>6744</v>
      </c>
      <c r="C5404" s="1">
        <v>44135</v>
      </c>
      <c r="D5404" s="2">
        <v>44136</v>
      </c>
      <c r="E5404" t="s">
        <v>107</v>
      </c>
      <c r="F5404" t="s">
        <v>310</v>
      </c>
      <c r="G5404" t="s">
        <v>7923</v>
      </c>
      <c r="H5404" s="4">
        <v>10278.1</v>
      </c>
      <c r="I5404" s="4">
        <v>513.91</v>
      </c>
      <c r="J5404" s="4">
        <v>1627.38</v>
      </c>
      <c r="K5404" s="4">
        <v>8650.7199999999993</v>
      </c>
      <c r="L5404" s="2">
        <v>45291</v>
      </c>
      <c r="M5404" t="s">
        <v>6</v>
      </c>
    </row>
    <row r="5405" spans="1:13" ht="12.75" customHeight="1" x14ac:dyDescent="0.25">
      <c r="A5405" t="s">
        <v>7924</v>
      </c>
      <c r="B5405" t="s">
        <v>7089</v>
      </c>
      <c r="C5405" s="1">
        <v>44135</v>
      </c>
      <c r="D5405" s="2">
        <v>44136</v>
      </c>
      <c r="E5405" t="s">
        <v>107</v>
      </c>
      <c r="F5405" t="s">
        <v>310</v>
      </c>
      <c r="G5405" t="s">
        <v>7923</v>
      </c>
      <c r="H5405" s="4">
        <v>8518.2800000000007</v>
      </c>
      <c r="I5405" s="4">
        <v>425.92</v>
      </c>
      <c r="J5405" s="4">
        <v>1348.73</v>
      </c>
      <c r="K5405" s="4">
        <v>7169.55</v>
      </c>
      <c r="L5405" s="2">
        <v>45291</v>
      </c>
      <c r="M5405" t="s">
        <v>6</v>
      </c>
    </row>
    <row r="5406" spans="1:13" ht="12.75" customHeight="1" x14ac:dyDescent="0.25">
      <c r="A5406" t="s">
        <v>7925</v>
      </c>
      <c r="B5406" t="s">
        <v>6744</v>
      </c>
      <c r="C5406" s="1">
        <v>44165</v>
      </c>
      <c r="D5406" s="2">
        <v>44166</v>
      </c>
      <c r="E5406" t="s">
        <v>107</v>
      </c>
      <c r="F5406" t="s">
        <v>310</v>
      </c>
      <c r="G5406" t="s">
        <v>145</v>
      </c>
      <c r="H5406" s="4">
        <v>6184.7</v>
      </c>
      <c r="I5406" s="4">
        <v>309.24</v>
      </c>
      <c r="J5406" s="4">
        <v>953.49</v>
      </c>
      <c r="K5406" s="4">
        <v>5231.21</v>
      </c>
      <c r="L5406" s="2">
        <v>45291</v>
      </c>
      <c r="M5406" t="s">
        <v>6</v>
      </c>
    </row>
    <row r="5407" spans="1:13" ht="12.75" customHeight="1" x14ac:dyDescent="0.25">
      <c r="A5407" t="s">
        <v>7926</v>
      </c>
      <c r="B5407" t="s">
        <v>7064</v>
      </c>
      <c r="C5407" s="1">
        <v>44165</v>
      </c>
      <c r="D5407" s="2">
        <v>44166</v>
      </c>
      <c r="E5407" t="s">
        <v>107</v>
      </c>
      <c r="F5407" t="s">
        <v>310</v>
      </c>
      <c r="G5407" t="s">
        <v>145</v>
      </c>
      <c r="H5407" s="4">
        <v>4488.2</v>
      </c>
      <c r="I5407" s="4">
        <v>224.41</v>
      </c>
      <c r="J5407" s="4">
        <v>691.93</v>
      </c>
      <c r="K5407" s="4">
        <v>3796.27</v>
      </c>
      <c r="L5407" s="2">
        <v>45291</v>
      </c>
      <c r="M5407" t="s">
        <v>6</v>
      </c>
    </row>
    <row r="5408" spans="1:13" ht="12.75" customHeight="1" x14ac:dyDescent="0.25">
      <c r="A5408" t="s">
        <v>7927</v>
      </c>
      <c r="B5408" t="s">
        <v>6744</v>
      </c>
      <c r="C5408" s="1">
        <v>44196</v>
      </c>
      <c r="D5408" s="2">
        <v>44197</v>
      </c>
      <c r="E5408" t="s">
        <v>107</v>
      </c>
      <c r="F5408" t="s">
        <v>310</v>
      </c>
      <c r="G5408" t="s">
        <v>5461</v>
      </c>
      <c r="H5408" s="4">
        <v>4729.0200000000004</v>
      </c>
      <c r="I5408" s="4">
        <v>236.45</v>
      </c>
      <c r="J5408" s="4">
        <v>709.35</v>
      </c>
      <c r="K5408" s="4">
        <v>4019.67</v>
      </c>
      <c r="L5408" s="2">
        <v>45291</v>
      </c>
      <c r="M5408" t="s">
        <v>6</v>
      </c>
    </row>
    <row r="5409" spans="1:13" ht="12.75" customHeight="1" x14ac:dyDescent="0.25">
      <c r="A5409" t="s">
        <v>7928</v>
      </c>
      <c r="B5409" t="s">
        <v>7089</v>
      </c>
      <c r="C5409" s="1">
        <v>44196</v>
      </c>
      <c r="D5409" s="2">
        <v>44197</v>
      </c>
      <c r="E5409" t="s">
        <v>107</v>
      </c>
      <c r="F5409" t="s">
        <v>310</v>
      </c>
      <c r="G5409" t="s">
        <v>5461</v>
      </c>
      <c r="H5409" s="4">
        <v>4060.87</v>
      </c>
      <c r="I5409" s="4">
        <v>203.04</v>
      </c>
      <c r="J5409" s="4">
        <v>609.12</v>
      </c>
      <c r="K5409" s="4">
        <v>3451.75</v>
      </c>
      <c r="L5409" s="2">
        <v>45291</v>
      </c>
      <c r="M5409" t="s">
        <v>6</v>
      </c>
    </row>
    <row r="5410" spans="1:13" ht="12.75" customHeight="1" x14ac:dyDescent="0.25">
      <c r="A5410" t="s">
        <v>7929</v>
      </c>
      <c r="B5410" t="s">
        <v>7930</v>
      </c>
      <c r="C5410" s="1">
        <v>44196</v>
      </c>
      <c r="D5410" s="2">
        <v>44197</v>
      </c>
      <c r="E5410" t="s">
        <v>107</v>
      </c>
      <c r="F5410" t="s">
        <v>310</v>
      </c>
      <c r="G5410" t="s">
        <v>5461</v>
      </c>
      <c r="H5410" s="4">
        <v>20250.57</v>
      </c>
      <c r="I5410" s="4">
        <v>1012.53</v>
      </c>
      <c r="J5410" s="4">
        <v>3037.59</v>
      </c>
      <c r="K5410" s="4">
        <v>17212.98</v>
      </c>
      <c r="L5410" s="2">
        <v>45291</v>
      </c>
      <c r="M5410" t="s">
        <v>6</v>
      </c>
    </row>
    <row r="5411" spans="1:13" ht="12.75" customHeight="1" x14ac:dyDescent="0.25">
      <c r="A5411" t="s">
        <v>7931</v>
      </c>
      <c r="B5411" t="s">
        <v>7932</v>
      </c>
      <c r="C5411" s="1">
        <v>44196</v>
      </c>
      <c r="D5411" s="2">
        <v>44197</v>
      </c>
      <c r="E5411" t="s">
        <v>107</v>
      </c>
      <c r="F5411" t="s">
        <v>310</v>
      </c>
      <c r="G5411" t="s">
        <v>5461</v>
      </c>
      <c r="H5411" s="4">
        <v>8838.7199999999993</v>
      </c>
      <c r="I5411" s="4">
        <v>441.94</v>
      </c>
      <c r="J5411" s="4">
        <v>1325.82</v>
      </c>
      <c r="K5411" s="4">
        <v>7512.9</v>
      </c>
      <c r="L5411" s="2">
        <v>45291</v>
      </c>
      <c r="M5411" t="s">
        <v>6</v>
      </c>
    </row>
    <row r="5412" spans="1:13" ht="12.75" customHeight="1" x14ac:dyDescent="0.25">
      <c r="A5412" t="s">
        <v>7933</v>
      </c>
      <c r="B5412" t="s">
        <v>7089</v>
      </c>
      <c r="C5412" s="1">
        <v>44227</v>
      </c>
      <c r="D5412" s="2">
        <v>44228</v>
      </c>
      <c r="E5412" t="s">
        <v>107</v>
      </c>
      <c r="F5412" t="s">
        <v>310</v>
      </c>
      <c r="G5412" t="s">
        <v>7934</v>
      </c>
      <c r="H5412" s="4">
        <v>11009.94</v>
      </c>
      <c r="I5412" s="4">
        <v>550.5</v>
      </c>
      <c r="J5412" s="4">
        <v>1605.62</v>
      </c>
      <c r="K5412" s="4">
        <v>9404.32</v>
      </c>
      <c r="L5412" s="2">
        <v>45291</v>
      </c>
      <c r="M5412" t="s">
        <v>6</v>
      </c>
    </row>
    <row r="5413" spans="1:13" ht="12.75" customHeight="1" x14ac:dyDescent="0.25">
      <c r="A5413" t="s">
        <v>7935</v>
      </c>
      <c r="B5413" t="s">
        <v>7089</v>
      </c>
      <c r="C5413" s="1">
        <v>44255</v>
      </c>
      <c r="D5413" s="2">
        <v>44256</v>
      </c>
      <c r="E5413" t="s">
        <v>107</v>
      </c>
      <c r="F5413" t="s">
        <v>310</v>
      </c>
      <c r="G5413" t="s">
        <v>7936</v>
      </c>
      <c r="H5413" s="4">
        <v>7440.29</v>
      </c>
      <c r="I5413" s="4">
        <v>372.02</v>
      </c>
      <c r="J5413" s="4">
        <v>1054.05</v>
      </c>
      <c r="K5413" s="4">
        <v>6386.24</v>
      </c>
      <c r="L5413" s="2">
        <v>45291</v>
      </c>
      <c r="M5413" t="s">
        <v>6</v>
      </c>
    </row>
    <row r="5414" spans="1:13" ht="12.75" customHeight="1" x14ac:dyDescent="0.25">
      <c r="A5414" t="s">
        <v>7937</v>
      </c>
      <c r="B5414" t="s">
        <v>7089</v>
      </c>
      <c r="C5414" s="1">
        <v>44286</v>
      </c>
      <c r="D5414" s="2">
        <v>44287</v>
      </c>
      <c r="E5414" t="s">
        <v>107</v>
      </c>
      <c r="F5414" t="s">
        <v>310</v>
      </c>
      <c r="G5414" t="s">
        <v>5463</v>
      </c>
      <c r="H5414" s="4">
        <v>19183.240000000002</v>
      </c>
      <c r="I5414" s="4">
        <v>959.16</v>
      </c>
      <c r="J5414" s="4">
        <v>2637.69</v>
      </c>
      <c r="K5414" s="4">
        <v>16545.55</v>
      </c>
      <c r="L5414" s="2">
        <v>45291</v>
      </c>
      <c r="M5414" t="s">
        <v>6</v>
      </c>
    </row>
    <row r="5415" spans="1:13" ht="12.75" customHeight="1" x14ac:dyDescent="0.25">
      <c r="A5415" t="s">
        <v>7938</v>
      </c>
      <c r="B5415" t="s">
        <v>7089</v>
      </c>
      <c r="C5415" s="1">
        <v>44316</v>
      </c>
      <c r="D5415" s="2">
        <v>44317</v>
      </c>
      <c r="E5415" t="s">
        <v>107</v>
      </c>
      <c r="F5415" t="s">
        <v>310</v>
      </c>
      <c r="G5415" t="s">
        <v>7939</v>
      </c>
      <c r="H5415" s="4">
        <v>12265.31</v>
      </c>
      <c r="I5415" s="4">
        <v>613.27</v>
      </c>
      <c r="J5415" s="4">
        <v>1635.38</v>
      </c>
      <c r="K5415" s="4">
        <v>10629.93</v>
      </c>
      <c r="L5415" s="2">
        <v>45291</v>
      </c>
      <c r="M5415" t="s">
        <v>6</v>
      </c>
    </row>
    <row r="5416" spans="1:13" ht="12.75" customHeight="1" x14ac:dyDescent="0.25">
      <c r="A5416" t="s">
        <v>7940</v>
      </c>
      <c r="B5416" t="s">
        <v>7089</v>
      </c>
      <c r="C5416" s="1">
        <v>44347</v>
      </c>
      <c r="D5416" s="2">
        <v>44348</v>
      </c>
      <c r="E5416" t="s">
        <v>107</v>
      </c>
      <c r="F5416" t="s">
        <v>310</v>
      </c>
      <c r="G5416" t="s">
        <v>5518</v>
      </c>
      <c r="H5416" s="4">
        <v>16934.37</v>
      </c>
      <c r="I5416" s="4">
        <v>846.72</v>
      </c>
      <c r="J5416" s="4">
        <v>2187.36</v>
      </c>
      <c r="K5416" s="4">
        <v>14747.01</v>
      </c>
      <c r="L5416" s="2">
        <v>45291</v>
      </c>
      <c r="M5416" t="s">
        <v>6</v>
      </c>
    </row>
    <row r="5417" spans="1:13" ht="12.75" customHeight="1" x14ac:dyDescent="0.25">
      <c r="A5417" t="s">
        <v>7941</v>
      </c>
      <c r="B5417" t="s">
        <v>7187</v>
      </c>
      <c r="C5417" s="1">
        <v>44377</v>
      </c>
      <c r="D5417" s="2">
        <v>44378</v>
      </c>
      <c r="E5417" t="s">
        <v>107</v>
      </c>
      <c r="F5417" t="s">
        <v>310</v>
      </c>
      <c r="G5417" t="s">
        <v>601</v>
      </c>
      <c r="H5417" s="4">
        <v>18375.79</v>
      </c>
      <c r="I5417" s="4">
        <v>918.79</v>
      </c>
      <c r="J5417" s="4">
        <v>2296.98</v>
      </c>
      <c r="K5417" s="4">
        <v>16078.81</v>
      </c>
      <c r="L5417" s="2">
        <v>45291</v>
      </c>
      <c r="M5417" t="s">
        <v>6</v>
      </c>
    </row>
    <row r="5418" spans="1:13" ht="12.75" customHeight="1" x14ac:dyDescent="0.25">
      <c r="A5418" t="s">
        <v>7942</v>
      </c>
      <c r="B5418" t="s">
        <v>7187</v>
      </c>
      <c r="C5418" s="1">
        <v>44439</v>
      </c>
      <c r="D5418" s="2">
        <v>44409</v>
      </c>
      <c r="E5418" t="s">
        <v>107</v>
      </c>
      <c r="F5418" t="s">
        <v>310</v>
      </c>
      <c r="G5418" t="s">
        <v>7943</v>
      </c>
      <c r="H5418" s="4">
        <v>9142.09</v>
      </c>
      <c r="I5418" s="4">
        <v>457.11</v>
      </c>
      <c r="J5418" s="4">
        <v>1104.68</v>
      </c>
      <c r="K5418" s="4">
        <v>8037.41</v>
      </c>
      <c r="L5418" s="2">
        <v>45291</v>
      </c>
      <c r="M5418" t="s">
        <v>6</v>
      </c>
    </row>
    <row r="5419" spans="1:13" ht="12.75" customHeight="1" x14ac:dyDescent="0.25">
      <c r="A5419" t="s">
        <v>7944</v>
      </c>
      <c r="B5419" t="s">
        <v>7187</v>
      </c>
      <c r="C5419" s="1">
        <v>44439</v>
      </c>
      <c r="D5419" s="2">
        <v>44440</v>
      </c>
      <c r="E5419" t="s">
        <v>107</v>
      </c>
      <c r="F5419" t="s">
        <v>310</v>
      </c>
      <c r="G5419" t="s">
        <v>7945</v>
      </c>
      <c r="H5419" s="4">
        <v>13530.25</v>
      </c>
      <c r="I5419" s="4">
        <v>676.51</v>
      </c>
      <c r="J5419" s="4">
        <v>1578.53</v>
      </c>
      <c r="K5419" s="4">
        <v>11951.72</v>
      </c>
      <c r="L5419" s="2">
        <v>45291</v>
      </c>
      <c r="M5419" t="s">
        <v>6</v>
      </c>
    </row>
    <row r="5420" spans="1:13" ht="12.75" customHeight="1" x14ac:dyDescent="0.25">
      <c r="A5420" t="s">
        <v>7946</v>
      </c>
      <c r="B5420" t="s">
        <v>7198</v>
      </c>
      <c r="C5420" s="1">
        <v>44469</v>
      </c>
      <c r="D5420" s="2">
        <v>44470</v>
      </c>
      <c r="E5420" t="s">
        <v>107</v>
      </c>
      <c r="F5420" t="s">
        <v>310</v>
      </c>
      <c r="G5420" t="s">
        <v>679</v>
      </c>
      <c r="H5420" s="4">
        <v>16412.68</v>
      </c>
      <c r="I5420" s="4">
        <v>820.64</v>
      </c>
      <c r="J5420" s="4">
        <v>1846.43</v>
      </c>
      <c r="K5420" s="4">
        <v>14566.25</v>
      </c>
      <c r="L5420" s="2">
        <v>45291</v>
      </c>
      <c r="M5420" t="s">
        <v>6</v>
      </c>
    </row>
    <row r="5421" spans="1:13" ht="12.75" customHeight="1" x14ac:dyDescent="0.25">
      <c r="A5421" t="s">
        <v>7947</v>
      </c>
      <c r="B5421" t="s">
        <v>7187</v>
      </c>
      <c r="C5421" s="1">
        <v>44500</v>
      </c>
      <c r="D5421" s="2">
        <v>44501</v>
      </c>
      <c r="E5421" t="s">
        <v>107</v>
      </c>
      <c r="F5421" t="s">
        <v>310</v>
      </c>
      <c r="G5421" t="s">
        <v>7948</v>
      </c>
      <c r="H5421" s="4">
        <v>34406.75</v>
      </c>
      <c r="I5421" s="4">
        <v>1720.34</v>
      </c>
      <c r="J5421" s="4">
        <v>3727.4</v>
      </c>
      <c r="K5421" s="4">
        <v>30679.35</v>
      </c>
      <c r="L5421" s="2">
        <v>45291</v>
      </c>
      <c r="M5421" t="s">
        <v>6</v>
      </c>
    </row>
    <row r="5422" spans="1:13" ht="12.75" customHeight="1" x14ac:dyDescent="0.25">
      <c r="A5422" t="s">
        <v>7949</v>
      </c>
      <c r="B5422" t="s">
        <v>7187</v>
      </c>
      <c r="C5422" s="1">
        <v>44530</v>
      </c>
      <c r="D5422" s="2">
        <v>44531</v>
      </c>
      <c r="E5422" t="s">
        <v>107</v>
      </c>
      <c r="F5422" t="s">
        <v>310</v>
      </c>
      <c r="G5422" t="s">
        <v>148</v>
      </c>
      <c r="H5422" s="4">
        <v>22089.86</v>
      </c>
      <c r="I5422" s="4">
        <v>1104.49</v>
      </c>
      <c r="J5422" s="4">
        <v>2301.02</v>
      </c>
      <c r="K5422" s="4">
        <v>19788.84</v>
      </c>
      <c r="L5422" s="2">
        <v>45291</v>
      </c>
      <c r="M5422" t="s">
        <v>6</v>
      </c>
    </row>
    <row r="5423" spans="1:13" ht="12.75" customHeight="1" x14ac:dyDescent="0.25">
      <c r="A5423" t="s">
        <v>7950</v>
      </c>
      <c r="B5423" t="s">
        <v>7187</v>
      </c>
      <c r="C5423" s="1">
        <v>44561</v>
      </c>
      <c r="D5423" s="2">
        <v>44562</v>
      </c>
      <c r="E5423" t="s">
        <v>107</v>
      </c>
      <c r="F5423" t="s">
        <v>310</v>
      </c>
      <c r="G5423" t="s">
        <v>5467</v>
      </c>
      <c r="H5423" s="4">
        <v>28580.02</v>
      </c>
      <c r="I5423" s="4">
        <v>1429</v>
      </c>
      <c r="J5423" s="4">
        <v>2858</v>
      </c>
      <c r="K5423" s="4">
        <v>25722.02</v>
      </c>
      <c r="L5423" s="2">
        <v>45291</v>
      </c>
      <c r="M5423" t="s">
        <v>6</v>
      </c>
    </row>
    <row r="5424" spans="1:13" ht="12.75" customHeight="1" x14ac:dyDescent="0.25">
      <c r="A5424" t="s">
        <v>7951</v>
      </c>
      <c r="B5424" t="s">
        <v>7952</v>
      </c>
      <c r="C5424" s="1">
        <v>44561</v>
      </c>
      <c r="D5424" s="2">
        <v>44562</v>
      </c>
      <c r="E5424" t="s">
        <v>107</v>
      </c>
      <c r="F5424" t="s">
        <v>310</v>
      </c>
      <c r="G5424" t="s">
        <v>5467</v>
      </c>
      <c r="H5424" s="4">
        <v>81695.88</v>
      </c>
      <c r="I5424" s="4">
        <v>4084.8</v>
      </c>
      <c r="J5424" s="4">
        <v>8169.59</v>
      </c>
      <c r="K5424" s="4">
        <v>73526.289999999994</v>
      </c>
      <c r="L5424" s="2">
        <v>45291</v>
      </c>
      <c r="M5424" t="s">
        <v>6</v>
      </c>
    </row>
    <row r="5425" spans="1:13" ht="12.75" customHeight="1" x14ac:dyDescent="0.25">
      <c r="A5425" t="s">
        <v>7953</v>
      </c>
      <c r="B5425" t="s">
        <v>7064</v>
      </c>
      <c r="C5425" s="1">
        <v>44592</v>
      </c>
      <c r="D5425" s="2">
        <v>44593</v>
      </c>
      <c r="E5425" t="s">
        <v>107</v>
      </c>
      <c r="F5425" t="s">
        <v>310</v>
      </c>
      <c r="G5425" t="s">
        <v>7954</v>
      </c>
      <c r="H5425" s="4">
        <v>5981.96</v>
      </c>
      <c r="I5425" s="4">
        <v>299.10000000000002</v>
      </c>
      <c r="J5425" s="4">
        <v>573.27</v>
      </c>
      <c r="K5425" s="4">
        <v>5408.69</v>
      </c>
      <c r="L5425" s="2">
        <v>45291</v>
      </c>
      <c r="M5425" t="s">
        <v>6</v>
      </c>
    </row>
    <row r="5426" spans="1:13" ht="12.75" customHeight="1" x14ac:dyDescent="0.25">
      <c r="A5426" t="s">
        <v>7955</v>
      </c>
      <c r="B5426" t="s">
        <v>7064</v>
      </c>
      <c r="C5426" s="1">
        <v>44620</v>
      </c>
      <c r="D5426" s="2">
        <v>44621</v>
      </c>
      <c r="E5426" t="s">
        <v>107</v>
      </c>
      <c r="F5426" t="s">
        <v>310</v>
      </c>
      <c r="G5426" t="s">
        <v>7956</v>
      </c>
      <c r="H5426" s="4">
        <v>13407.4</v>
      </c>
      <c r="I5426" s="4">
        <v>670.37</v>
      </c>
      <c r="J5426" s="4">
        <v>1229.01</v>
      </c>
      <c r="K5426" s="4">
        <v>12178.39</v>
      </c>
      <c r="L5426" s="2">
        <v>45291</v>
      </c>
      <c r="M5426" t="s">
        <v>6</v>
      </c>
    </row>
    <row r="5427" spans="1:13" ht="12.75" customHeight="1" x14ac:dyDescent="0.25">
      <c r="A5427" t="s">
        <v>7957</v>
      </c>
      <c r="B5427" t="s">
        <v>7064</v>
      </c>
      <c r="C5427" s="1">
        <v>44651</v>
      </c>
      <c r="D5427" s="2">
        <v>44652</v>
      </c>
      <c r="E5427" t="s">
        <v>107</v>
      </c>
      <c r="F5427" t="s">
        <v>310</v>
      </c>
      <c r="G5427" t="s">
        <v>7958</v>
      </c>
      <c r="H5427" s="4">
        <v>37800.980000000003</v>
      </c>
      <c r="I5427" s="4">
        <v>1890.05</v>
      </c>
      <c r="J5427" s="4">
        <v>3307.59</v>
      </c>
      <c r="K5427" s="4">
        <v>34493.39</v>
      </c>
      <c r="L5427" s="2">
        <v>45291</v>
      </c>
      <c r="M5427" t="s">
        <v>6</v>
      </c>
    </row>
    <row r="5428" spans="1:13" ht="12.75" customHeight="1" x14ac:dyDescent="0.25">
      <c r="A5428" t="s">
        <v>7959</v>
      </c>
      <c r="B5428" t="s">
        <v>7064</v>
      </c>
      <c r="C5428" s="1">
        <v>44682</v>
      </c>
      <c r="D5428" s="2">
        <v>44682</v>
      </c>
      <c r="E5428" t="s">
        <v>107</v>
      </c>
      <c r="F5428" t="s">
        <v>310</v>
      </c>
      <c r="G5428" t="s">
        <v>7960</v>
      </c>
      <c r="H5428" s="4">
        <v>11409.49</v>
      </c>
      <c r="I5428" s="4">
        <v>570.48</v>
      </c>
      <c r="J5428" s="4">
        <v>950.8</v>
      </c>
      <c r="K5428" s="4">
        <v>10458.69</v>
      </c>
      <c r="L5428" s="2">
        <v>45291</v>
      </c>
      <c r="M5428" t="s">
        <v>6</v>
      </c>
    </row>
    <row r="5429" spans="1:13" ht="12.75" customHeight="1" x14ac:dyDescent="0.25">
      <c r="A5429" t="s">
        <v>7961</v>
      </c>
      <c r="B5429" t="s">
        <v>7064</v>
      </c>
      <c r="C5429" s="1">
        <v>44712</v>
      </c>
      <c r="D5429" s="2">
        <v>44713</v>
      </c>
      <c r="E5429" t="s">
        <v>107</v>
      </c>
      <c r="F5429" t="s">
        <v>310</v>
      </c>
      <c r="G5429" t="s">
        <v>5540</v>
      </c>
      <c r="H5429" s="4">
        <v>18666.73</v>
      </c>
      <c r="I5429" s="4">
        <v>933.34</v>
      </c>
      <c r="J5429" s="4">
        <v>1477.79</v>
      </c>
      <c r="K5429" s="4">
        <v>17188.939999999999</v>
      </c>
      <c r="L5429" s="2">
        <v>45291</v>
      </c>
      <c r="M5429" t="s">
        <v>6</v>
      </c>
    </row>
    <row r="5430" spans="1:13" ht="12.75" customHeight="1" x14ac:dyDescent="0.25">
      <c r="A5430" t="s">
        <v>7962</v>
      </c>
      <c r="B5430" t="s">
        <v>7064</v>
      </c>
      <c r="C5430" s="1">
        <v>44742</v>
      </c>
      <c r="D5430" s="2">
        <v>44743</v>
      </c>
      <c r="E5430" t="s">
        <v>107</v>
      </c>
      <c r="F5430" t="s">
        <v>310</v>
      </c>
      <c r="G5430" t="s">
        <v>473</v>
      </c>
      <c r="H5430" s="4">
        <v>37366.050000000003</v>
      </c>
      <c r="I5430" s="4">
        <v>1868.3</v>
      </c>
      <c r="J5430" s="4">
        <v>2802.45</v>
      </c>
      <c r="K5430" s="4">
        <v>34563.599999999999</v>
      </c>
      <c r="L5430" s="2">
        <v>45291</v>
      </c>
      <c r="M5430" t="s">
        <v>6</v>
      </c>
    </row>
    <row r="5431" spans="1:13" ht="12.75" customHeight="1" x14ac:dyDescent="0.25">
      <c r="A5431" t="s">
        <v>7963</v>
      </c>
      <c r="B5431" t="s">
        <v>7064</v>
      </c>
      <c r="C5431" s="1">
        <v>44773</v>
      </c>
      <c r="D5431" s="2">
        <v>44774</v>
      </c>
      <c r="E5431" t="s">
        <v>107</v>
      </c>
      <c r="F5431" t="s">
        <v>310</v>
      </c>
      <c r="G5431" t="s">
        <v>7964</v>
      </c>
      <c r="H5431" s="4">
        <v>16370.85</v>
      </c>
      <c r="I5431" s="4">
        <v>818.54</v>
      </c>
      <c r="J5431" s="4">
        <v>1159.5999999999999</v>
      </c>
      <c r="K5431" s="4">
        <v>15211.25</v>
      </c>
      <c r="L5431" s="2">
        <v>45291</v>
      </c>
      <c r="M5431" t="s">
        <v>6</v>
      </c>
    </row>
    <row r="5432" spans="1:13" ht="12.75" customHeight="1" x14ac:dyDescent="0.25">
      <c r="A5432" t="s">
        <v>7965</v>
      </c>
      <c r="B5432" t="s">
        <v>7064</v>
      </c>
      <c r="C5432" s="1">
        <v>44804</v>
      </c>
      <c r="D5432" s="2">
        <v>44805</v>
      </c>
      <c r="E5432" t="s">
        <v>107</v>
      </c>
      <c r="F5432" t="s">
        <v>310</v>
      </c>
      <c r="G5432" t="s">
        <v>7966</v>
      </c>
      <c r="H5432" s="4">
        <v>23706.1</v>
      </c>
      <c r="I5432" s="4">
        <v>1185.31</v>
      </c>
      <c r="J5432" s="4">
        <v>1580.41</v>
      </c>
      <c r="K5432" s="4">
        <v>22125.69</v>
      </c>
      <c r="L5432" s="2">
        <v>45291</v>
      </c>
      <c r="M5432" t="s">
        <v>6</v>
      </c>
    </row>
    <row r="5433" spans="1:13" ht="12.75" customHeight="1" x14ac:dyDescent="0.25">
      <c r="A5433" t="s">
        <v>7967</v>
      </c>
      <c r="B5433" t="s">
        <v>7064</v>
      </c>
      <c r="C5433" s="1">
        <v>44834</v>
      </c>
      <c r="D5433" s="2">
        <v>44835</v>
      </c>
      <c r="E5433" t="s">
        <v>107</v>
      </c>
      <c r="F5433" t="s">
        <v>310</v>
      </c>
      <c r="G5433" t="s">
        <v>476</v>
      </c>
      <c r="H5433" s="4">
        <v>2253.9499999999998</v>
      </c>
      <c r="I5433" s="4">
        <v>112.7</v>
      </c>
      <c r="J5433" s="4">
        <v>140.88</v>
      </c>
      <c r="K5433" s="4">
        <v>2113.0700000000002</v>
      </c>
      <c r="L5433" s="2">
        <v>45291</v>
      </c>
      <c r="M5433" t="s">
        <v>6</v>
      </c>
    </row>
    <row r="5434" spans="1:13" ht="12.75" customHeight="1" x14ac:dyDescent="0.25">
      <c r="A5434" t="s">
        <v>7968</v>
      </c>
      <c r="B5434" t="s">
        <v>7064</v>
      </c>
      <c r="C5434" s="1">
        <v>44865</v>
      </c>
      <c r="D5434" s="2">
        <v>44866</v>
      </c>
      <c r="E5434" t="s">
        <v>107</v>
      </c>
      <c r="F5434" t="s">
        <v>310</v>
      </c>
      <c r="G5434" t="s">
        <v>7969</v>
      </c>
      <c r="H5434" s="4">
        <v>30412.9</v>
      </c>
      <c r="I5434" s="4">
        <v>1520.65</v>
      </c>
      <c r="J5434" s="4">
        <v>1774.09</v>
      </c>
      <c r="K5434" s="4">
        <v>28638.81</v>
      </c>
      <c r="L5434" s="2">
        <v>45291</v>
      </c>
      <c r="M5434" t="s">
        <v>6</v>
      </c>
    </row>
    <row r="5435" spans="1:13" ht="12.75" customHeight="1" x14ac:dyDescent="0.25">
      <c r="A5435" t="s">
        <v>7970</v>
      </c>
      <c r="B5435" t="s">
        <v>7064</v>
      </c>
      <c r="C5435" s="1">
        <v>44895</v>
      </c>
      <c r="D5435" s="2">
        <v>44896</v>
      </c>
      <c r="E5435" t="s">
        <v>107</v>
      </c>
      <c r="F5435" t="s">
        <v>310</v>
      </c>
      <c r="G5435" t="s">
        <v>5471</v>
      </c>
      <c r="H5435" s="4">
        <v>26488.85</v>
      </c>
      <c r="I5435" s="4">
        <v>1324.44</v>
      </c>
      <c r="J5435" s="4">
        <v>1434.81</v>
      </c>
      <c r="K5435" s="4">
        <v>25054.04</v>
      </c>
      <c r="L5435" s="2">
        <v>45291</v>
      </c>
      <c r="M5435" t="s">
        <v>6</v>
      </c>
    </row>
    <row r="5436" spans="1:13" ht="12.75" customHeight="1" x14ac:dyDescent="0.25">
      <c r="A5436" t="s">
        <v>7971</v>
      </c>
      <c r="B5436" t="s">
        <v>7064</v>
      </c>
      <c r="C5436" s="1">
        <v>44926</v>
      </c>
      <c r="D5436" s="2">
        <v>44927</v>
      </c>
      <c r="E5436" t="s">
        <v>107</v>
      </c>
      <c r="F5436" t="s">
        <v>310</v>
      </c>
      <c r="G5436" t="s">
        <v>727</v>
      </c>
      <c r="H5436" s="4">
        <v>19327.009999999998</v>
      </c>
      <c r="I5436" s="4">
        <v>966.35</v>
      </c>
      <c r="J5436" s="4">
        <v>966.35</v>
      </c>
      <c r="K5436" s="4">
        <v>18360.66</v>
      </c>
      <c r="L5436" s="2">
        <v>45291</v>
      </c>
      <c r="M5436" t="s">
        <v>6</v>
      </c>
    </row>
    <row r="5437" spans="1:13" ht="12.75" customHeight="1" x14ac:dyDescent="0.25">
      <c r="A5437" t="s">
        <v>7972</v>
      </c>
      <c r="B5437" t="s">
        <v>7973</v>
      </c>
      <c r="C5437" s="1">
        <v>44926</v>
      </c>
      <c r="D5437" s="2">
        <v>44927</v>
      </c>
      <c r="E5437" t="s">
        <v>107</v>
      </c>
      <c r="F5437" t="s">
        <v>310</v>
      </c>
      <c r="G5437" t="s">
        <v>727</v>
      </c>
      <c r="H5437" s="4">
        <v>74884.320000000007</v>
      </c>
      <c r="I5437" s="4">
        <v>3744.22</v>
      </c>
      <c r="J5437" s="4">
        <v>3744.22</v>
      </c>
      <c r="K5437" s="4">
        <v>71140.100000000006</v>
      </c>
      <c r="L5437" s="2">
        <v>45291</v>
      </c>
      <c r="M5437" t="s">
        <v>6</v>
      </c>
    </row>
    <row r="5438" spans="1:13" ht="12.75" customHeight="1" x14ac:dyDescent="0.25">
      <c r="A5438" t="s">
        <v>7974</v>
      </c>
      <c r="B5438" t="s">
        <v>7064</v>
      </c>
      <c r="C5438" s="1">
        <v>44957</v>
      </c>
      <c r="D5438" s="2">
        <v>44958</v>
      </c>
      <c r="E5438" t="s">
        <v>107</v>
      </c>
      <c r="F5438" t="s">
        <v>310</v>
      </c>
      <c r="G5438" t="s">
        <v>7975</v>
      </c>
      <c r="H5438" s="4">
        <v>29096.99</v>
      </c>
      <c r="I5438" s="4">
        <v>1333.61</v>
      </c>
      <c r="J5438" s="4">
        <v>1333.61</v>
      </c>
      <c r="K5438" s="4">
        <v>27763.38</v>
      </c>
      <c r="L5438" s="2">
        <v>45291</v>
      </c>
      <c r="M5438" t="s">
        <v>6</v>
      </c>
    </row>
    <row r="5439" spans="1:13" ht="12.75" customHeight="1" x14ac:dyDescent="0.25">
      <c r="A5439" t="s">
        <v>7976</v>
      </c>
      <c r="B5439" t="s">
        <v>7064</v>
      </c>
      <c r="C5439" s="1">
        <v>44985</v>
      </c>
      <c r="D5439" s="2">
        <v>44986</v>
      </c>
      <c r="E5439" t="s">
        <v>107</v>
      </c>
      <c r="F5439" t="s">
        <v>310</v>
      </c>
      <c r="G5439" t="s">
        <v>7977</v>
      </c>
      <c r="H5439" s="4">
        <v>29591.48</v>
      </c>
      <c r="I5439" s="4">
        <v>1232.98</v>
      </c>
      <c r="J5439" s="4">
        <v>1232.98</v>
      </c>
      <c r="K5439" s="4">
        <v>28358.5</v>
      </c>
      <c r="L5439" s="2">
        <v>45291</v>
      </c>
      <c r="M5439" t="s">
        <v>6</v>
      </c>
    </row>
    <row r="5440" spans="1:13" ht="12.75" customHeight="1" x14ac:dyDescent="0.25">
      <c r="A5440" t="s">
        <v>7978</v>
      </c>
      <c r="B5440" t="s">
        <v>7064</v>
      </c>
      <c r="C5440" s="1">
        <v>45016</v>
      </c>
      <c r="D5440" s="2">
        <v>45017</v>
      </c>
      <c r="E5440" t="s">
        <v>107</v>
      </c>
      <c r="F5440" t="s">
        <v>310</v>
      </c>
      <c r="G5440" t="s">
        <v>7979</v>
      </c>
      <c r="H5440" s="4">
        <v>19546.830000000002</v>
      </c>
      <c r="I5440" s="4">
        <v>733.01</v>
      </c>
      <c r="J5440" s="4">
        <v>733.01</v>
      </c>
      <c r="K5440" s="4">
        <v>18813.82</v>
      </c>
      <c r="L5440" s="2">
        <v>45291</v>
      </c>
      <c r="M5440" t="s">
        <v>6</v>
      </c>
    </row>
    <row r="5441" spans="1:13" ht="12.75" customHeight="1" x14ac:dyDescent="0.25">
      <c r="A5441" t="s">
        <v>7980</v>
      </c>
      <c r="B5441" t="s">
        <v>7064</v>
      </c>
      <c r="C5441" s="1">
        <v>45046</v>
      </c>
      <c r="D5441" s="2">
        <v>45047</v>
      </c>
      <c r="E5441" t="s">
        <v>107</v>
      </c>
      <c r="F5441" t="s">
        <v>310</v>
      </c>
      <c r="G5441" t="s">
        <v>7981</v>
      </c>
      <c r="H5441" s="4">
        <v>19701.93</v>
      </c>
      <c r="I5441" s="4">
        <v>656.73</v>
      </c>
      <c r="J5441" s="4">
        <v>656.73</v>
      </c>
      <c r="K5441" s="4">
        <v>19045.2</v>
      </c>
      <c r="L5441" s="2">
        <v>45291</v>
      </c>
      <c r="M5441" t="s">
        <v>6</v>
      </c>
    </row>
    <row r="5442" spans="1:13" ht="12.75" customHeight="1" x14ac:dyDescent="0.25">
      <c r="A5442" t="s">
        <v>7982</v>
      </c>
      <c r="B5442" t="s">
        <v>7064</v>
      </c>
      <c r="C5442" s="1">
        <v>45077</v>
      </c>
      <c r="D5442" s="2">
        <v>45078</v>
      </c>
      <c r="E5442" t="s">
        <v>107</v>
      </c>
      <c r="F5442" t="s">
        <v>310</v>
      </c>
      <c r="G5442" t="s">
        <v>5553</v>
      </c>
      <c r="H5442" s="4">
        <v>35175.01</v>
      </c>
      <c r="I5442" s="4">
        <v>1025.94</v>
      </c>
      <c r="J5442" s="4">
        <v>1025.94</v>
      </c>
      <c r="K5442" s="4">
        <v>34149.07</v>
      </c>
      <c r="L5442" s="2">
        <v>45291</v>
      </c>
      <c r="M5442" t="s">
        <v>6</v>
      </c>
    </row>
    <row r="5443" spans="1:13" ht="12.75" customHeight="1" x14ac:dyDescent="0.25">
      <c r="A5443" t="s">
        <v>7983</v>
      </c>
      <c r="B5443" t="s">
        <v>7064</v>
      </c>
      <c r="C5443" s="1">
        <v>45107</v>
      </c>
      <c r="D5443" s="2">
        <v>45108</v>
      </c>
      <c r="E5443" t="s">
        <v>107</v>
      </c>
      <c r="F5443" t="s">
        <v>310</v>
      </c>
      <c r="G5443" t="s">
        <v>479</v>
      </c>
      <c r="H5443" s="4">
        <v>24372.86</v>
      </c>
      <c r="I5443" s="4">
        <v>609.32000000000005</v>
      </c>
      <c r="J5443" s="4">
        <v>609.32000000000005</v>
      </c>
      <c r="K5443" s="4">
        <v>23763.54</v>
      </c>
      <c r="L5443" s="2">
        <v>45291</v>
      </c>
      <c r="M5443" t="s">
        <v>6</v>
      </c>
    </row>
    <row r="5444" spans="1:13" ht="12.75" customHeight="1" x14ac:dyDescent="0.25">
      <c r="A5444" t="s">
        <v>7984</v>
      </c>
      <c r="B5444" t="s">
        <v>7064</v>
      </c>
      <c r="C5444" s="1">
        <v>45138</v>
      </c>
      <c r="D5444" s="2">
        <v>45139</v>
      </c>
      <c r="E5444" t="s">
        <v>107</v>
      </c>
      <c r="F5444" t="s">
        <v>310</v>
      </c>
      <c r="G5444" t="s">
        <v>7985</v>
      </c>
      <c r="H5444" s="4">
        <v>22511.81</v>
      </c>
      <c r="I5444" s="4">
        <v>469</v>
      </c>
      <c r="J5444" s="4">
        <v>469</v>
      </c>
      <c r="K5444" s="4">
        <v>22042.81</v>
      </c>
      <c r="L5444" s="2">
        <v>45291</v>
      </c>
      <c r="M5444" t="s">
        <v>6</v>
      </c>
    </row>
    <row r="5445" spans="1:13" ht="12.75" customHeight="1" x14ac:dyDescent="0.25">
      <c r="A5445" t="s">
        <v>7986</v>
      </c>
      <c r="B5445" t="s">
        <v>7064</v>
      </c>
      <c r="C5445" s="1">
        <v>45169</v>
      </c>
      <c r="D5445" s="2">
        <v>45170</v>
      </c>
      <c r="E5445" t="s">
        <v>107</v>
      </c>
      <c r="F5445" t="s">
        <v>310</v>
      </c>
      <c r="G5445" t="s">
        <v>7987</v>
      </c>
      <c r="H5445" s="4">
        <v>28246.38</v>
      </c>
      <c r="I5445" s="4">
        <v>470.77</v>
      </c>
      <c r="J5445" s="4">
        <v>470.77</v>
      </c>
      <c r="K5445" s="4">
        <v>27775.61</v>
      </c>
      <c r="L5445" s="2">
        <v>45291</v>
      </c>
      <c r="M5445" t="s">
        <v>6</v>
      </c>
    </row>
    <row r="5446" spans="1:13" ht="12.75" customHeight="1" x14ac:dyDescent="0.25">
      <c r="A5446" t="s">
        <v>7988</v>
      </c>
      <c r="B5446" t="s">
        <v>7064</v>
      </c>
      <c r="C5446" s="1">
        <v>45200</v>
      </c>
      <c r="D5446" s="2">
        <v>45200</v>
      </c>
      <c r="E5446" t="s">
        <v>107</v>
      </c>
      <c r="F5446" t="s">
        <v>310</v>
      </c>
      <c r="G5446" t="s">
        <v>688</v>
      </c>
      <c r="H5446" s="4">
        <v>31407.53</v>
      </c>
      <c r="I5446" s="4">
        <v>785.19</v>
      </c>
      <c r="J5446" s="4">
        <v>785.19</v>
      </c>
      <c r="K5446" s="4">
        <v>30622.34</v>
      </c>
      <c r="L5446" s="2">
        <v>45291</v>
      </c>
      <c r="M5446" t="s">
        <v>6</v>
      </c>
    </row>
    <row r="5447" spans="1:13" ht="12.75" customHeight="1" x14ac:dyDescent="0.25">
      <c r="A5447" t="s">
        <v>7989</v>
      </c>
      <c r="B5447" t="s">
        <v>7064</v>
      </c>
      <c r="C5447" s="1">
        <v>45230</v>
      </c>
      <c r="D5447" s="2">
        <v>45231</v>
      </c>
      <c r="E5447" t="s">
        <v>107</v>
      </c>
      <c r="F5447" t="s">
        <v>310</v>
      </c>
      <c r="G5447" t="s">
        <v>7990</v>
      </c>
      <c r="H5447" s="4">
        <v>16230.79</v>
      </c>
      <c r="I5447" s="4">
        <v>270.51</v>
      </c>
      <c r="J5447" s="4">
        <v>270.51</v>
      </c>
      <c r="K5447" s="4">
        <v>15960.28</v>
      </c>
      <c r="L5447" s="2">
        <v>45291</v>
      </c>
      <c r="M5447" t="s">
        <v>6</v>
      </c>
    </row>
    <row r="5448" spans="1:13" ht="12.75" customHeight="1" x14ac:dyDescent="0.25">
      <c r="A5448" t="s">
        <v>7991</v>
      </c>
      <c r="B5448" t="s">
        <v>7064</v>
      </c>
      <c r="C5448" s="1">
        <v>45260</v>
      </c>
      <c r="D5448" s="2">
        <v>45261</v>
      </c>
      <c r="E5448" t="s">
        <v>107</v>
      </c>
      <c r="F5448" t="s">
        <v>310</v>
      </c>
      <c r="G5448" t="s">
        <v>153</v>
      </c>
      <c r="H5448" s="4">
        <v>13304.02</v>
      </c>
      <c r="I5448" s="4">
        <v>110.87</v>
      </c>
      <c r="J5448" s="4">
        <v>110.87</v>
      </c>
      <c r="K5448" s="4">
        <v>13193.15</v>
      </c>
      <c r="L5448" s="2">
        <v>45291</v>
      </c>
      <c r="M5448" t="s">
        <v>6</v>
      </c>
    </row>
    <row r="5449" spans="1:13" ht="12.75" customHeight="1" x14ac:dyDescent="0.25">
      <c r="A5449" t="s">
        <v>7992</v>
      </c>
      <c r="B5449" t="s">
        <v>7064</v>
      </c>
      <c r="C5449" s="1">
        <v>45291</v>
      </c>
      <c r="D5449" s="2">
        <v>45292</v>
      </c>
      <c r="E5449" t="s">
        <v>107</v>
      </c>
      <c r="F5449" t="s">
        <v>310</v>
      </c>
      <c r="G5449" t="s">
        <v>310</v>
      </c>
      <c r="H5449" s="4">
        <v>14327.4</v>
      </c>
      <c r="I5449" s="4">
        <v>0</v>
      </c>
      <c r="J5449" s="4">
        <v>0</v>
      </c>
      <c r="K5449" s="4">
        <v>14327.4</v>
      </c>
      <c r="M5449" t="s">
        <v>6</v>
      </c>
    </row>
    <row r="5450" spans="1:13" ht="12.75" customHeight="1" x14ac:dyDescent="0.25">
      <c r="A5450" t="s">
        <v>7993</v>
      </c>
      <c r="B5450" t="s">
        <v>7994</v>
      </c>
      <c r="C5450" s="1">
        <v>45291</v>
      </c>
      <c r="D5450" s="2">
        <v>45291</v>
      </c>
      <c r="E5450" t="s">
        <v>107</v>
      </c>
      <c r="F5450" t="s">
        <v>596</v>
      </c>
      <c r="G5450" t="s">
        <v>7878</v>
      </c>
      <c r="H5450" s="4">
        <v>417010</v>
      </c>
      <c r="I5450" s="4">
        <v>64155</v>
      </c>
      <c r="J5450" s="4">
        <v>64155</v>
      </c>
      <c r="K5450" s="4">
        <v>352855</v>
      </c>
      <c r="L5450" s="2">
        <v>45291</v>
      </c>
      <c r="M5450" t="s">
        <v>6</v>
      </c>
    </row>
    <row r="5451" spans="1:13" ht="12.75" customHeight="1" x14ac:dyDescent="0.25">
      <c r="A5451" t="s">
        <v>7995</v>
      </c>
      <c r="B5451" t="s">
        <v>7994</v>
      </c>
      <c r="C5451" s="1">
        <v>45291</v>
      </c>
      <c r="D5451" s="2">
        <v>45291</v>
      </c>
      <c r="E5451" t="s">
        <v>107</v>
      </c>
      <c r="F5451" t="s">
        <v>7886</v>
      </c>
      <c r="G5451" t="s">
        <v>7883</v>
      </c>
      <c r="H5451" s="4">
        <v>299103</v>
      </c>
      <c r="I5451" s="4">
        <v>44312</v>
      </c>
      <c r="J5451" s="4">
        <v>44312</v>
      </c>
      <c r="K5451" s="4">
        <v>254791</v>
      </c>
      <c r="L5451" s="2">
        <v>45291</v>
      </c>
      <c r="M5451" t="s">
        <v>6</v>
      </c>
    </row>
    <row r="5452" spans="1:13" ht="12.75" customHeight="1" x14ac:dyDescent="0.25">
      <c r="A5452" t="s">
        <v>7996</v>
      </c>
      <c r="B5452" t="s">
        <v>7994</v>
      </c>
      <c r="C5452" s="1">
        <v>45291</v>
      </c>
      <c r="D5452" s="2">
        <v>45291</v>
      </c>
      <c r="E5452" t="s">
        <v>107</v>
      </c>
      <c r="F5452" t="s">
        <v>673</v>
      </c>
      <c r="G5452" t="s">
        <v>7892</v>
      </c>
      <c r="H5452" s="4">
        <v>-119475</v>
      </c>
      <c r="I5452" s="4">
        <v>-17068</v>
      </c>
      <c r="J5452" s="4">
        <v>-17068</v>
      </c>
      <c r="K5452" s="4">
        <v>-102407</v>
      </c>
      <c r="L5452" s="2">
        <v>45291</v>
      </c>
      <c r="M5452" t="s">
        <v>6</v>
      </c>
    </row>
    <row r="5453" spans="1:13" ht="12.75" customHeight="1" x14ac:dyDescent="0.25">
      <c r="A5453" t="s">
        <v>7997</v>
      </c>
      <c r="B5453" t="s">
        <v>7994</v>
      </c>
      <c r="C5453" s="1">
        <v>45291</v>
      </c>
      <c r="D5453" s="2">
        <v>45291</v>
      </c>
      <c r="E5453" t="s">
        <v>107</v>
      </c>
      <c r="F5453" t="s">
        <v>7910</v>
      </c>
      <c r="G5453" t="s">
        <v>7907</v>
      </c>
      <c r="H5453" s="4">
        <v>61889</v>
      </c>
      <c r="I5453" s="4">
        <v>8345</v>
      </c>
      <c r="J5453" s="4">
        <v>8345</v>
      </c>
      <c r="K5453" s="4">
        <v>53544</v>
      </c>
      <c r="L5453" s="2">
        <v>45291</v>
      </c>
      <c r="M5453" t="s">
        <v>6</v>
      </c>
    </row>
    <row r="5454" spans="1:13" ht="12.75" customHeight="1" x14ac:dyDescent="0.25">
      <c r="A5454" t="s">
        <v>7998</v>
      </c>
      <c r="B5454" t="s">
        <v>7994</v>
      </c>
      <c r="C5454" s="1">
        <v>45291</v>
      </c>
      <c r="D5454" s="2">
        <v>45291</v>
      </c>
      <c r="E5454" t="s">
        <v>107</v>
      </c>
      <c r="F5454" t="s">
        <v>470</v>
      </c>
      <c r="G5454" t="s">
        <v>7918</v>
      </c>
      <c r="H5454" s="4">
        <v>30212</v>
      </c>
      <c r="I5454" s="4">
        <v>3898</v>
      </c>
      <c r="J5454" s="4">
        <v>3898</v>
      </c>
      <c r="K5454" s="4">
        <v>26314</v>
      </c>
      <c r="L5454" s="2">
        <v>45291</v>
      </c>
      <c r="M5454" t="s">
        <v>6</v>
      </c>
    </row>
    <row r="5455" spans="1:13" ht="12.75" customHeight="1" x14ac:dyDescent="0.25">
      <c r="A5455" t="s">
        <v>7999</v>
      </c>
      <c r="B5455" t="s">
        <v>7994</v>
      </c>
      <c r="C5455" s="1">
        <v>45291</v>
      </c>
      <c r="D5455" s="2">
        <v>45291</v>
      </c>
      <c r="E5455" t="s">
        <v>107</v>
      </c>
      <c r="F5455" t="s">
        <v>470</v>
      </c>
      <c r="G5455" t="s">
        <v>7918</v>
      </c>
      <c r="H5455" s="4">
        <v>2609</v>
      </c>
      <c r="I5455" s="4">
        <v>337</v>
      </c>
      <c r="J5455" s="4">
        <v>337</v>
      </c>
      <c r="K5455" s="4">
        <v>2272</v>
      </c>
      <c r="L5455" s="2">
        <v>45291</v>
      </c>
      <c r="M5455" t="s">
        <v>6</v>
      </c>
    </row>
    <row r="5456" spans="1:13" ht="12.75" customHeight="1" x14ac:dyDescent="0.25">
      <c r="A5456" t="s">
        <v>8000</v>
      </c>
      <c r="B5456" t="s">
        <v>7994</v>
      </c>
      <c r="C5456" s="1">
        <v>45291</v>
      </c>
      <c r="D5456" s="2">
        <v>45291</v>
      </c>
      <c r="E5456" t="s">
        <v>107</v>
      </c>
      <c r="F5456" t="s">
        <v>7939</v>
      </c>
      <c r="G5456" t="s">
        <v>5463</v>
      </c>
      <c r="H5456" s="4">
        <v>157744</v>
      </c>
      <c r="I5456" s="4">
        <v>18929</v>
      </c>
      <c r="J5456" s="4">
        <v>18929</v>
      </c>
      <c r="K5456" s="4">
        <v>138815</v>
      </c>
      <c r="L5456" s="2">
        <v>45291</v>
      </c>
      <c r="M5456" t="s">
        <v>6</v>
      </c>
    </row>
    <row r="5457" spans="1:13" ht="12.75" customHeight="1" x14ac:dyDescent="0.25">
      <c r="A5457" t="s">
        <v>8001</v>
      </c>
      <c r="B5457" t="s">
        <v>7994</v>
      </c>
      <c r="C5457" s="1">
        <v>45291</v>
      </c>
      <c r="D5457" s="2">
        <v>45291</v>
      </c>
      <c r="E5457" t="s">
        <v>107</v>
      </c>
      <c r="F5457" t="s">
        <v>7939</v>
      </c>
      <c r="G5457" t="s">
        <v>5463</v>
      </c>
      <c r="H5457" s="4">
        <v>7002</v>
      </c>
      <c r="I5457" s="4">
        <v>840</v>
      </c>
      <c r="J5457" s="4">
        <v>840</v>
      </c>
      <c r="K5457" s="4">
        <v>6162</v>
      </c>
      <c r="L5457" s="2">
        <v>45291</v>
      </c>
      <c r="M5457" t="s">
        <v>6</v>
      </c>
    </row>
    <row r="5458" spans="1:13" ht="12.75" customHeight="1" x14ac:dyDescent="0.25">
      <c r="A5458" t="s">
        <v>8002</v>
      </c>
      <c r="B5458" t="s">
        <v>7994</v>
      </c>
      <c r="C5458" s="1">
        <v>45291</v>
      </c>
      <c r="D5458" s="2">
        <v>45291</v>
      </c>
      <c r="E5458" t="s">
        <v>107</v>
      </c>
      <c r="F5458" t="s">
        <v>679</v>
      </c>
      <c r="G5458" t="s">
        <v>7945</v>
      </c>
      <c r="H5458" s="4">
        <v>112275</v>
      </c>
      <c r="I5458" s="4">
        <v>12831</v>
      </c>
      <c r="J5458" s="4">
        <v>12831</v>
      </c>
      <c r="K5458" s="4">
        <v>99444</v>
      </c>
      <c r="L5458" s="2">
        <v>45291</v>
      </c>
      <c r="M5458" t="s">
        <v>6</v>
      </c>
    </row>
    <row r="5459" spans="1:13" ht="12.75" customHeight="1" x14ac:dyDescent="0.25">
      <c r="A5459" t="s">
        <v>8003</v>
      </c>
      <c r="B5459" t="s">
        <v>7994</v>
      </c>
      <c r="C5459" s="1">
        <v>45291</v>
      </c>
      <c r="D5459" s="2">
        <v>45291</v>
      </c>
      <c r="E5459" t="s">
        <v>107</v>
      </c>
      <c r="F5459" t="s">
        <v>679</v>
      </c>
      <c r="G5459" t="s">
        <v>7945</v>
      </c>
      <c r="H5459" s="4">
        <v>2677</v>
      </c>
      <c r="I5459" s="4">
        <v>306</v>
      </c>
      <c r="J5459" s="4">
        <v>306</v>
      </c>
      <c r="K5459" s="4">
        <v>2371</v>
      </c>
      <c r="L5459" s="2">
        <v>45291</v>
      </c>
      <c r="M5459" t="s">
        <v>6</v>
      </c>
    </row>
    <row r="5460" spans="1:13" ht="12.75" customHeight="1" x14ac:dyDescent="0.25">
      <c r="A5460" t="s">
        <v>8004</v>
      </c>
      <c r="B5460" t="s">
        <v>7994</v>
      </c>
      <c r="C5460" s="1">
        <v>45291</v>
      </c>
      <c r="D5460" s="2">
        <v>45291</v>
      </c>
      <c r="E5460" t="s">
        <v>107</v>
      </c>
      <c r="F5460" t="s">
        <v>5467</v>
      </c>
      <c r="G5460" t="s">
        <v>148</v>
      </c>
      <c r="H5460" s="4">
        <v>208469</v>
      </c>
      <c r="I5460" s="4">
        <v>23163</v>
      </c>
      <c r="J5460" s="4">
        <v>23163</v>
      </c>
      <c r="K5460" s="4">
        <v>185306</v>
      </c>
      <c r="L5460" s="2">
        <v>45291</v>
      </c>
      <c r="M5460" t="s">
        <v>6</v>
      </c>
    </row>
    <row r="5461" spans="1:13" ht="12.75" customHeight="1" x14ac:dyDescent="0.25">
      <c r="A5461" t="s">
        <v>8005</v>
      </c>
      <c r="B5461" t="s">
        <v>7994</v>
      </c>
      <c r="C5461" s="1">
        <v>45291</v>
      </c>
      <c r="D5461" s="2">
        <v>45291</v>
      </c>
      <c r="E5461" t="s">
        <v>107</v>
      </c>
      <c r="F5461" t="s">
        <v>5467</v>
      </c>
      <c r="G5461" t="s">
        <v>148</v>
      </c>
      <c r="H5461" s="4">
        <v>8581</v>
      </c>
      <c r="I5461" s="4">
        <v>953</v>
      </c>
      <c r="J5461" s="4">
        <v>953</v>
      </c>
      <c r="K5461" s="4">
        <v>7628</v>
      </c>
      <c r="L5461" s="2">
        <v>45291</v>
      </c>
      <c r="M5461" t="s">
        <v>6</v>
      </c>
    </row>
    <row r="5462" spans="1:13" ht="12.75" customHeight="1" x14ac:dyDescent="0.25">
      <c r="A5462" t="s">
        <v>8006</v>
      </c>
      <c r="B5462" t="s">
        <v>7994</v>
      </c>
      <c r="C5462" s="1">
        <v>45291</v>
      </c>
      <c r="D5462" s="2">
        <v>45291</v>
      </c>
      <c r="E5462" t="s">
        <v>107</v>
      </c>
      <c r="F5462" t="s">
        <v>473</v>
      </c>
      <c r="G5462" t="s">
        <v>5540</v>
      </c>
      <c r="H5462" s="4">
        <v>192136</v>
      </c>
      <c r="I5462" s="4">
        <v>20225</v>
      </c>
      <c r="J5462" s="4">
        <v>20225</v>
      </c>
      <c r="K5462" s="4">
        <v>171911</v>
      </c>
      <c r="L5462" s="2">
        <v>45291</v>
      </c>
      <c r="M5462" t="s">
        <v>6</v>
      </c>
    </row>
    <row r="5463" spans="1:13" ht="12.75" customHeight="1" x14ac:dyDescent="0.25">
      <c r="A5463" t="s">
        <v>8007</v>
      </c>
      <c r="B5463" t="s">
        <v>7994</v>
      </c>
      <c r="C5463" s="1">
        <v>45291</v>
      </c>
      <c r="D5463" s="2">
        <v>45291</v>
      </c>
      <c r="E5463" t="s">
        <v>107</v>
      </c>
      <c r="F5463" t="s">
        <v>473</v>
      </c>
      <c r="G5463" t="s">
        <v>5540</v>
      </c>
      <c r="H5463" s="4">
        <v>8581</v>
      </c>
      <c r="I5463" s="4">
        <v>903</v>
      </c>
      <c r="J5463" s="4">
        <v>903</v>
      </c>
      <c r="K5463" s="4">
        <v>7678</v>
      </c>
      <c r="L5463" s="2">
        <v>45291</v>
      </c>
      <c r="M5463" t="s">
        <v>6</v>
      </c>
    </row>
    <row r="5464" spans="1:13" ht="12.75" customHeight="1" x14ac:dyDescent="0.25">
      <c r="A5464" t="s">
        <v>8008</v>
      </c>
      <c r="B5464" t="s">
        <v>7994</v>
      </c>
      <c r="C5464" s="1">
        <v>45291</v>
      </c>
      <c r="D5464" s="2">
        <v>45291</v>
      </c>
      <c r="E5464" t="s">
        <v>107</v>
      </c>
      <c r="F5464" t="s">
        <v>5540</v>
      </c>
      <c r="G5464" t="s">
        <v>7960</v>
      </c>
      <c r="H5464" s="4">
        <v>191215</v>
      </c>
      <c r="I5464" s="4">
        <v>20128</v>
      </c>
      <c r="J5464" s="4">
        <v>20128</v>
      </c>
      <c r="K5464" s="4">
        <v>171087</v>
      </c>
      <c r="L5464" s="2">
        <v>45291</v>
      </c>
      <c r="M5464" t="s">
        <v>6</v>
      </c>
    </row>
    <row r="5465" spans="1:13" ht="12.75" customHeight="1" x14ac:dyDescent="0.25">
      <c r="A5465" t="s">
        <v>8009</v>
      </c>
      <c r="B5465" t="s">
        <v>7994</v>
      </c>
      <c r="C5465" s="1">
        <v>45291</v>
      </c>
      <c r="D5465" s="2">
        <v>45291</v>
      </c>
      <c r="E5465" t="s">
        <v>107</v>
      </c>
      <c r="F5465" t="s">
        <v>5540</v>
      </c>
      <c r="G5465" t="s">
        <v>7960</v>
      </c>
      <c r="H5465" s="4">
        <v>9861</v>
      </c>
      <c r="I5465" s="4">
        <v>1038</v>
      </c>
      <c r="J5465" s="4">
        <v>1038</v>
      </c>
      <c r="K5465" s="4">
        <v>8823</v>
      </c>
      <c r="L5465" s="2">
        <v>45291</v>
      </c>
      <c r="M5465" t="s">
        <v>6</v>
      </c>
    </row>
    <row r="5466" spans="1:13" ht="12.75" customHeight="1" x14ac:dyDescent="0.25">
      <c r="A5466" t="s">
        <v>8010</v>
      </c>
      <c r="B5466" t="s">
        <v>7994</v>
      </c>
      <c r="C5466" s="1">
        <v>45291</v>
      </c>
      <c r="D5466" s="2">
        <v>45291</v>
      </c>
      <c r="E5466" t="s">
        <v>107</v>
      </c>
      <c r="F5466" t="s">
        <v>727</v>
      </c>
      <c r="G5466" t="s">
        <v>5471</v>
      </c>
      <c r="H5466" s="4">
        <v>354585</v>
      </c>
      <c r="I5466" s="4">
        <v>35459</v>
      </c>
      <c r="J5466" s="4">
        <v>35459</v>
      </c>
      <c r="K5466" s="4">
        <v>319126</v>
      </c>
      <c r="L5466" s="2">
        <v>45291</v>
      </c>
      <c r="M5466" t="s">
        <v>6</v>
      </c>
    </row>
    <row r="5467" spans="1:13" ht="12.75" customHeight="1" x14ac:dyDescent="0.25">
      <c r="A5467" t="s">
        <v>8011</v>
      </c>
      <c r="B5467" t="s">
        <v>7994</v>
      </c>
      <c r="C5467" s="1">
        <v>45291</v>
      </c>
      <c r="D5467" s="2">
        <v>45291</v>
      </c>
      <c r="E5467" t="s">
        <v>107</v>
      </c>
      <c r="F5467" t="s">
        <v>727</v>
      </c>
      <c r="G5467" t="s">
        <v>5471</v>
      </c>
      <c r="H5467" s="4">
        <v>2409</v>
      </c>
      <c r="I5467" s="4">
        <v>241</v>
      </c>
      <c r="J5467" s="4">
        <v>241</v>
      </c>
      <c r="K5467" s="4">
        <v>2168</v>
      </c>
      <c r="L5467" s="2">
        <v>45291</v>
      </c>
      <c r="M5467" t="s">
        <v>6</v>
      </c>
    </row>
    <row r="5468" spans="1:13" ht="12.75" customHeight="1" x14ac:dyDescent="0.25">
      <c r="A5468" t="s">
        <v>8012</v>
      </c>
      <c r="B5468" t="s">
        <v>7994</v>
      </c>
      <c r="C5468" s="1">
        <v>45291</v>
      </c>
      <c r="D5468" s="2">
        <v>45291</v>
      </c>
      <c r="E5468" t="s">
        <v>107</v>
      </c>
      <c r="F5468" t="s">
        <v>479</v>
      </c>
      <c r="G5468" t="s">
        <v>5553</v>
      </c>
      <c r="H5468" s="4">
        <v>217416</v>
      </c>
      <c r="I5468" s="4">
        <v>24848</v>
      </c>
      <c r="J5468" s="4">
        <v>24848</v>
      </c>
      <c r="K5468" s="4">
        <v>192568</v>
      </c>
      <c r="L5468" s="2">
        <v>45291</v>
      </c>
      <c r="M5468" t="s">
        <v>6</v>
      </c>
    </row>
    <row r="5469" spans="1:13" ht="12.75" customHeight="1" x14ac:dyDescent="0.25">
      <c r="A5469" t="s">
        <v>8013</v>
      </c>
      <c r="B5469" t="s">
        <v>7994</v>
      </c>
      <c r="C5469" s="1">
        <v>45291</v>
      </c>
      <c r="D5469" s="2">
        <v>45291</v>
      </c>
      <c r="E5469" t="s">
        <v>107</v>
      </c>
      <c r="F5469" t="s">
        <v>515</v>
      </c>
      <c r="G5469" t="s">
        <v>5889</v>
      </c>
      <c r="H5469" s="4">
        <v>112825</v>
      </c>
      <c r="I5469" s="4">
        <v>12894</v>
      </c>
      <c r="J5469" s="4">
        <v>12894</v>
      </c>
      <c r="K5469" s="4">
        <v>99931</v>
      </c>
      <c r="L5469" s="2">
        <v>45291</v>
      </c>
      <c r="M5469" t="s">
        <v>6</v>
      </c>
    </row>
    <row r="5470" spans="1:13" ht="12.75" customHeight="1" x14ac:dyDescent="0.25">
      <c r="A5470" t="s">
        <v>8014</v>
      </c>
      <c r="B5470" t="s">
        <v>8015</v>
      </c>
      <c r="C5470" s="1">
        <v>45291</v>
      </c>
      <c r="D5470" s="2">
        <v>45291</v>
      </c>
      <c r="E5470" t="s">
        <v>107</v>
      </c>
      <c r="F5470" t="s">
        <v>310</v>
      </c>
      <c r="G5470" t="s">
        <v>153</v>
      </c>
      <c r="H5470" s="4">
        <v>295790</v>
      </c>
      <c r="I5470" s="4">
        <v>295790</v>
      </c>
      <c r="J5470" s="4">
        <v>295790</v>
      </c>
      <c r="K5470" s="4">
        <v>0</v>
      </c>
      <c r="L5470" s="2">
        <v>45291</v>
      </c>
      <c r="M5470" t="s">
        <v>6</v>
      </c>
    </row>
    <row r="5471" spans="1:13" ht="12.75" customHeight="1" x14ac:dyDescent="0.25">
      <c r="A5471" t="s">
        <v>8016</v>
      </c>
      <c r="B5471" t="s">
        <v>8015</v>
      </c>
      <c r="C5471" s="1">
        <v>45291</v>
      </c>
      <c r="D5471" s="2">
        <v>45657</v>
      </c>
      <c r="E5471" t="s">
        <v>4</v>
      </c>
      <c r="F5471" t="s">
        <v>5</v>
      </c>
      <c r="G5471" t="s">
        <v>5</v>
      </c>
      <c r="H5471" s="4">
        <v>-295790</v>
      </c>
      <c r="I5471" s="4">
        <v>0</v>
      </c>
      <c r="J5471" s="4">
        <v>0</v>
      </c>
      <c r="K5471" s="4">
        <v>-295790</v>
      </c>
      <c r="M5471" t="s">
        <v>6</v>
      </c>
    </row>
    <row r="5472" spans="1:13" ht="12.75" customHeight="1" x14ac:dyDescent="0.3">
      <c r="A5472" s="6" t="s">
        <v>7678</v>
      </c>
      <c r="H5472" s="8">
        <v>4415803.2</v>
      </c>
      <c r="I5472" s="8">
        <v>674279.36</v>
      </c>
      <c r="J5472" s="8">
        <v>1014058.71</v>
      </c>
      <c r="K5472" s="8">
        <v>3401744.49</v>
      </c>
    </row>
    <row r="5473" spans="1:13" ht="12.75" customHeight="1" x14ac:dyDescent="0.3">
      <c r="A5473" s="6" t="s">
        <v>11</v>
      </c>
      <c r="H5473" s="9">
        <v>0</v>
      </c>
      <c r="J5473" s="9">
        <v>0</v>
      </c>
      <c r="K5473" s="9">
        <v>0</v>
      </c>
    </row>
    <row r="5474" spans="1:13" ht="12.75" customHeight="1" x14ac:dyDescent="0.3">
      <c r="A5474" s="6" t="s">
        <v>12</v>
      </c>
      <c r="H5474" s="6"/>
      <c r="I5474" s="6"/>
      <c r="J5474" s="6"/>
      <c r="K5474" s="6"/>
    </row>
    <row r="5475" spans="1:13" ht="12.75" customHeight="1" x14ac:dyDescent="0.3">
      <c r="A5475" s="6" t="s">
        <v>13</v>
      </c>
      <c r="H5475" s="8">
        <v>4415803.2</v>
      </c>
      <c r="I5475" s="8">
        <v>674279.36</v>
      </c>
      <c r="J5475" s="8">
        <v>1014058.71</v>
      </c>
      <c r="K5475" s="8">
        <v>3401744.49</v>
      </c>
    </row>
    <row r="5476" spans="1:13" ht="12.75" customHeight="1" x14ac:dyDescent="0.3">
      <c r="A5476" s="6" t="s">
        <v>8017</v>
      </c>
      <c r="B5476" s="6"/>
      <c r="C5476" s="6"/>
      <c r="D5476" s="6"/>
      <c r="E5476" s="6"/>
    </row>
    <row r="5477" spans="1:13" ht="12.75" customHeight="1" x14ac:dyDescent="0.25">
      <c r="A5477" t="s">
        <v>0</v>
      </c>
    </row>
    <row r="5478" spans="1:13" ht="12.75" customHeight="1" x14ac:dyDescent="0.3">
      <c r="A5478" s="6" t="s">
        <v>8018</v>
      </c>
    </row>
    <row r="5479" spans="1:13" ht="12.75" customHeight="1" x14ac:dyDescent="0.25">
      <c r="A5479" t="s">
        <v>8019</v>
      </c>
      <c r="B5479" t="s">
        <v>5912</v>
      </c>
      <c r="C5479" s="1">
        <v>37437</v>
      </c>
      <c r="D5479" s="2">
        <v>37438</v>
      </c>
      <c r="E5479" t="s">
        <v>101</v>
      </c>
      <c r="F5479" t="s">
        <v>203</v>
      </c>
      <c r="G5479" t="s">
        <v>5</v>
      </c>
      <c r="H5479" s="3">
        <v>7598.04</v>
      </c>
      <c r="I5479" s="3">
        <v>0</v>
      </c>
      <c r="J5479" s="3">
        <v>7598.04</v>
      </c>
      <c r="K5479" s="3">
        <v>0</v>
      </c>
      <c r="L5479" s="2">
        <v>45291</v>
      </c>
      <c r="M5479" t="s">
        <v>6</v>
      </c>
    </row>
    <row r="5480" spans="1:13" ht="12.75" customHeight="1" x14ac:dyDescent="0.25">
      <c r="A5480" t="s">
        <v>8020</v>
      </c>
      <c r="B5480" t="s">
        <v>5915</v>
      </c>
      <c r="C5480" s="1">
        <v>37437</v>
      </c>
      <c r="D5480" s="2">
        <v>37438</v>
      </c>
      <c r="E5480" t="s">
        <v>101</v>
      </c>
      <c r="F5480" t="s">
        <v>203</v>
      </c>
      <c r="G5480" t="s">
        <v>5</v>
      </c>
      <c r="H5480" s="4">
        <v>305.70999999999998</v>
      </c>
      <c r="I5480" s="4">
        <v>0</v>
      </c>
      <c r="J5480" s="4">
        <v>305.70999999999998</v>
      </c>
      <c r="K5480" s="4">
        <v>0</v>
      </c>
      <c r="L5480" s="2">
        <v>45291</v>
      </c>
      <c r="M5480" t="s">
        <v>6</v>
      </c>
    </row>
    <row r="5481" spans="1:13" ht="12.75" customHeight="1" x14ac:dyDescent="0.25">
      <c r="A5481" t="s">
        <v>8021</v>
      </c>
      <c r="B5481" t="s">
        <v>6064</v>
      </c>
      <c r="C5481" s="1">
        <v>37437</v>
      </c>
      <c r="D5481" s="2">
        <v>37438</v>
      </c>
      <c r="E5481" t="s">
        <v>101</v>
      </c>
      <c r="F5481" t="s">
        <v>203</v>
      </c>
      <c r="G5481" t="s">
        <v>5</v>
      </c>
      <c r="H5481" s="4">
        <v>393.2</v>
      </c>
      <c r="I5481" s="4">
        <v>0</v>
      </c>
      <c r="J5481" s="4">
        <v>393.2</v>
      </c>
      <c r="K5481" s="4">
        <v>0</v>
      </c>
      <c r="L5481" s="2">
        <v>45291</v>
      </c>
      <c r="M5481" t="s">
        <v>6</v>
      </c>
    </row>
    <row r="5482" spans="1:13" ht="12.75" customHeight="1" x14ac:dyDescent="0.25">
      <c r="A5482" t="s">
        <v>8022</v>
      </c>
      <c r="B5482" t="s">
        <v>8023</v>
      </c>
      <c r="C5482" s="1">
        <v>37438</v>
      </c>
      <c r="D5482" s="2">
        <v>37288</v>
      </c>
      <c r="E5482" t="s">
        <v>101</v>
      </c>
      <c r="F5482" t="s">
        <v>203</v>
      </c>
      <c r="G5482" t="s">
        <v>5</v>
      </c>
      <c r="H5482" s="4">
        <v>142.51</v>
      </c>
      <c r="I5482" s="4">
        <v>0</v>
      </c>
      <c r="J5482" s="4">
        <v>142.51</v>
      </c>
      <c r="K5482" s="4">
        <v>0</v>
      </c>
      <c r="L5482" s="2">
        <v>45291</v>
      </c>
      <c r="M5482" t="s">
        <v>6</v>
      </c>
    </row>
    <row r="5483" spans="1:13" ht="12.75" customHeight="1" x14ac:dyDescent="0.25">
      <c r="A5483" t="s">
        <v>8024</v>
      </c>
      <c r="B5483" t="s">
        <v>8023</v>
      </c>
      <c r="C5483" s="1">
        <v>37438</v>
      </c>
      <c r="D5483" s="2">
        <v>37316</v>
      </c>
      <c r="E5483" t="s">
        <v>101</v>
      </c>
      <c r="F5483" t="s">
        <v>203</v>
      </c>
      <c r="G5483" t="s">
        <v>5</v>
      </c>
      <c r="H5483" s="4">
        <v>189.98</v>
      </c>
      <c r="I5483" s="4">
        <v>0</v>
      </c>
      <c r="J5483" s="4">
        <v>189.98</v>
      </c>
      <c r="K5483" s="4">
        <v>0</v>
      </c>
      <c r="L5483" s="2">
        <v>45291</v>
      </c>
      <c r="M5483" t="s">
        <v>6</v>
      </c>
    </row>
    <row r="5484" spans="1:13" ht="12.75" customHeight="1" x14ac:dyDescent="0.25">
      <c r="A5484" t="s">
        <v>8025</v>
      </c>
      <c r="B5484" t="s">
        <v>8023</v>
      </c>
      <c r="C5484" s="1">
        <v>37438</v>
      </c>
      <c r="D5484" s="2">
        <v>37377</v>
      </c>
      <c r="E5484" t="s">
        <v>101</v>
      </c>
      <c r="F5484" t="s">
        <v>203</v>
      </c>
      <c r="G5484" t="s">
        <v>5</v>
      </c>
      <c r="H5484" s="4">
        <v>2659.76</v>
      </c>
      <c r="I5484" s="4">
        <v>0</v>
      </c>
      <c r="J5484" s="4">
        <v>2659.76</v>
      </c>
      <c r="K5484" s="4">
        <v>0</v>
      </c>
      <c r="L5484" s="2">
        <v>45291</v>
      </c>
      <c r="M5484" t="s">
        <v>6</v>
      </c>
    </row>
    <row r="5485" spans="1:13" ht="12.75" customHeight="1" x14ac:dyDescent="0.25">
      <c r="A5485" t="s">
        <v>8026</v>
      </c>
      <c r="B5485" t="s">
        <v>8023</v>
      </c>
      <c r="C5485" s="1">
        <v>37438</v>
      </c>
      <c r="D5485" s="2">
        <v>37408</v>
      </c>
      <c r="E5485" t="s">
        <v>101</v>
      </c>
      <c r="F5485" t="s">
        <v>203</v>
      </c>
      <c r="G5485" t="s">
        <v>5</v>
      </c>
      <c r="H5485" s="4">
        <v>1567.38</v>
      </c>
      <c r="I5485" s="4">
        <v>0</v>
      </c>
      <c r="J5485" s="4">
        <v>1567.38</v>
      </c>
      <c r="K5485" s="4">
        <v>0</v>
      </c>
      <c r="L5485" s="2">
        <v>45291</v>
      </c>
      <c r="M5485" t="s">
        <v>6</v>
      </c>
    </row>
    <row r="5486" spans="1:13" ht="12.75" customHeight="1" x14ac:dyDescent="0.25">
      <c r="A5486" t="s">
        <v>8027</v>
      </c>
      <c r="B5486" t="s">
        <v>8023</v>
      </c>
      <c r="C5486" s="1">
        <v>37438</v>
      </c>
      <c r="D5486" s="2">
        <v>37438</v>
      </c>
      <c r="E5486" t="s">
        <v>101</v>
      </c>
      <c r="F5486" t="s">
        <v>203</v>
      </c>
      <c r="G5486" t="s">
        <v>5</v>
      </c>
      <c r="H5486" s="4">
        <v>5152.8999999999996</v>
      </c>
      <c r="I5486" s="4">
        <v>0</v>
      </c>
      <c r="J5486" s="4">
        <v>5152.8999999999996</v>
      </c>
      <c r="K5486" s="4">
        <v>0</v>
      </c>
      <c r="L5486" s="2">
        <v>45291</v>
      </c>
      <c r="M5486" t="s">
        <v>6</v>
      </c>
    </row>
    <row r="5487" spans="1:13" ht="12.75" customHeight="1" x14ac:dyDescent="0.25">
      <c r="A5487" t="s">
        <v>8028</v>
      </c>
      <c r="B5487" t="s">
        <v>8023</v>
      </c>
      <c r="C5487" s="1">
        <v>37438</v>
      </c>
      <c r="D5487" s="2">
        <v>37469</v>
      </c>
      <c r="E5487" t="s">
        <v>101</v>
      </c>
      <c r="F5487" t="s">
        <v>203</v>
      </c>
      <c r="G5487" t="s">
        <v>5</v>
      </c>
      <c r="H5487" s="4">
        <v>2464.2800000000002</v>
      </c>
      <c r="I5487" s="4">
        <v>0</v>
      </c>
      <c r="J5487" s="4">
        <v>2464.2800000000002</v>
      </c>
      <c r="K5487" s="4">
        <v>0</v>
      </c>
      <c r="L5487" s="2">
        <v>45291</v>
      </c>
      <c r="M5487" t="s">
        <v>6</v>
      </c>
    </row>
    <row r="5488" spans="1:13" ht="12.75" customHeight="1" x14ac:dyDescent="0.25">
      <c r="A5488" t="s">
        <v>8029</v>
      </c>
      <c r="B5488" t="s">
        <v>5912</v>
      </c>
      <c r="C5488" s="1">
        <v>37468</v>
      </c>
      <c r="D5488" s="2">
        <v>37469</v>
      </c>
      <c r="E5488" t="s">
        <v>101</v>
      </c>
      <c r="F5488" t="s">
        <v>203</v>
      </c>
      <c r="G5488" t="s">
        <v>5</v>
      </c>
      <c r="H5488" s="4">
        <v>6876.36</v>
      </c>
      <c r="I5488" s="4">
        <v>0</v>
      </c>
      <c r="J5488" s="4">
        <v>6876.36</v>
      </c>
      <c r="K5488" s="4">
        <v>0</v>
      </c>
      <c r="L5488" s="2">
        <v>45291</v>
      </c>
      <c r="M5488" t="s">
        <v>6</v>
      </c>
    </row>
    <row r="5489" spans="1:13" ht="12.75" customHeight="1" x14ac:dyDescent="0.25">
      <c r="A5489" t="s">
        <v>8030</v>
      </c>
      <c r="B5489" t="s">
        <v>5915</v>
      </c>
      <c r="C5489" s="1">
        <v>37468</v>
      </c>
      <c r="D5489" s="2">
        <v>37469</v>
      </c>
      <c r="E5489" t="s">
        <v>101</v>
      </c>
      <c r="F5489" t="s">
        <v>203</v>
      </c>
      <c r="G5489" t="s">
        <v>5</v>
      </c>
      <c r="H5489" s="4">
        <v>317.75</v>
      </c>
      <c r="I5489" s="4">
        <v>0</v>
      </c>
      <c r="J5489" s="4">
        <v>317.75</v>
      </c>
      <c r="K5489" s="4">
        <v>0</v>
      </c>
      <c r="L5489" s="2">
        <v>45291</v>
      </c>
      <c r="M5489" t="s">
        <v>6</v>
      </c>
    </row>
    <row r="5490" spans="1:13" ht="12.75" customHeight="1" x14ac:dyDescent="0.25">
      <c r="A5490" t="s">
        <v>8031</v>
      </c>
      <c r="B5490" t="s">
        <v>6064</v>
      </c>
      <c r="C5490" s="1">
        <v>37468</v>
      </c>
      <c r="D5490" s="2">
        <v>37469</v>
      </c>
      <c r="E5490" t="s">
        <v>101</v>
      </c>
      <c r="F5490" t="s">
        <v>203</v>
      </c>
      <c r="G5490" t="s">
        <v>5</v>
      </c>
      <c r="H5490" s="4">
        <v>886.48</v>
      </c>
      <c r="I5490" s="4">
        <v>0</v>
      </c>
      <c r="J5490" s="4">
        <v>886.48</v>
      </c>
      <c r="K5490" s="4">
        <v>0</v>
      </c>
      <c r="L5490" s="2">
        <v>45291</v>
      </c>
      <c r="M5490" t="s">
        <v>6</v>
      </c>
    </row>
    <row r="5491" spans="1:13" ht="12.75" customHeight="1" x14ac:dyDescent="0.25">
      <c r="A5491" t="s">
        <v>8032</v>
      </c>
      <c r="B5491" t="s">
        <v>8033</v>
      </c>
      <c r="C5491" s="1">
        <v>37468</v>
      </c>
      <c r="D5491" s="2">
        <v>37469</v>
      </c>
      <c r="E5491" t="s">
        <v>101</v>
      </c>
      <c r="F5491" t="s">
        <v>203</v>
      </c>
      <c r="G5491" t="s">
        <v>5</v>
      </c>
      <c r="H5491" s="4">
        <v>107.06</v>
      </c>
      <c r="I5491" s="4">
        <v>0</v>
      </c>
      <c r="J5491" s="4">
        <v>107.06</v>
      </c>
      <c r="K5491" s="4">
        <v>0</v>
      </c>
      <c r="L5491" s="2">
        <v>45291</v>
      </c>
      <c r="M5491" t="s">
        <v>6</v>
      </c>
    </row>
    <row r="5492" spans="1:13" ht="12.75" customHeight="1" x14ac:dyDescent="0.25">
      <c r="A5492" t="s">
        <v>8034</v>
      </c>
      <c r="B5492" t="s">
        <v>5912</v>
      </c>
      <c r="C5492" s="1">
        <v>37499</v>
      </c>
      <c r="D5492" s="2">
        <v>37500</v>
      </c>
      <c r="E5492" t="s">
        <v>101</v>
      </c>
      <c r="F5492" t="s">
        <v>203</v>
      </c>
      <c r="G5492" t="s">
        <v>5</v>
      </c>
      <c r="H5492" s="4">
        <v>4940.28</v>
      </c>
      <c r="I5492" s="4">
        <v>0</v>
      </c>
      <c r="J5492" s="4">
        <v>4940.28</v>
      </c>
      <c r="K5492" s="4">
        <v>0</v>
      </c>
      <c r="L5492" s="2">
        <v>45291</v>
      </c>
      <c r="M5492" t="s">
        <v>6</v>
      </c>
    </row>
    <row r="5493" spans="1:13" ht="12.75" customHeight="1" x14ac:dyDescent="0.25">
      <c r="A5493" t="s">
        <v>8035</v>
      </c>
      <c r="B5493" t="s">
        <v>5915</v>
      </c>
      <c r="C5493" s="1">
        <v>37499</v>
      </c>
      <c r="D5493" s="2">
        <v>37500</v>
      </c>
      <c r="E5493" t="s">
        <v>101</v>
      </c>
      <c r="F5493" t="s">
        <v>203</v>
      </c>
      <c r="G5493" t="s">
        <v>5</v>
      </c>
      <c r="H5493" s="4">
        <v>743.97</v>
      </c>
      <c r="I5493" s="4">
        <v>0</v>
      </c>
      <c r="J5493" s="4">
        <v>743.97</v>
      </c>
      <c r="K5493" s="4">
        <v>0</v>
      </c>
      <c r="L5493" s="2">
        <v>45291</v>
      </c>
      <c r="M5493" t="s">
        <v>6</v>
      </c>
    </row>
    <row r="5494" spans="1:13" ht="12.75" customHeight="1" x14ac:dyDescent="0.25">
      <c r="A5494" t="s">
        <v>8036</v>
      </c>
      <c r="B5494" t="s">
        <v>8037</v>
      </c>
      <c r="C5494" s="1">
        <v>37499</v>
      </c>
      <c r="D5494" s="2">
        <v>37500</v>
      </c>
      <c r="E5494" t="s">
        <v>101</v>
      </c>
      <c r="F5494" t="s">
        <v>203</v>
      </c>
      <c r="G5494" t="s">
        <v>5</v>
      </c>
      <c r="H5494" s="4">
        <v>31.12</v>
      </c>
      <c r="I5494" s="4">
        <v>0</v>
      </c>
      <c r="J5494" s="4">
        <v>31.12</v>
      </c>
      <c r="K5494" s="4">
        <v>0</v>
      </c>
      <c r="L5494" s="2">
        <v>45291</v>
      </c>
      <c r="M5494" t="s">
        <v>6</v>
      </c>
    </row>
    <row r="5495" spans="1:13" ht="12.75" customHeight="1" x14ac:dyDescent="0.25">
      <c r="A5495" t="s">
        <v>8038</v>
      </c>
      <c r="B5495" t="s">
        <v>7577</v>
      </c>
      <c r="C5495" s="1">
        <v>37499</v>
      </c>
      <c r="D5495" s="2">
        <v>37500</v>
      </c>
      <c r="E5495" t="s">
        <v>101</v>
      </c>
      <c r="F5495" t="s">
        <v>203</v>
      </c>
      <c r="G5495" t="s">
        <v>5</v>
      </c>
      <c r="H5495" s="4">
        <v>920</v>
      </c>
      <c r="I5495" s="4">
        <v>0</v>
      </c>
      <c r="J5495" s="4">
        <v>920</v>
      </c>
      <c r="K5495" s="4">
        <v>0</v>
      </c>
      <c r="L5495" s="2">
        <v>45291</v>
      </c>
      <c r="M5495" t="s">
        <v>6</v>
      </c>
    </row>
    <row r="5496" spans="1:13" ht="12.75" customHeight="1" x14ac:dyDescent="0.25">
      <c r="A5496" t="s">
        <v>8039</v>
      </c>
      <c r="B5496" t="s">
        <v>5912</v>
      </c>
      <c r="C5496" s="1">
        <v>37529</v>
      </c>
      <c r="D5496" s="2">
        <v>37530</v>
      </c>
      <c r="E5496" t="s">
        <v>101</v>
      </c>
      <c r="F5496" t="s">
        <v>203</v>
      </c>
      <c r="G5496" t="s">
        <v>5</v>
      </c>
      <c r="H5496" s="4">
        <v>5064.8</v>
      </c>
      <c r="I5496" s="4">
        <v>0</v>
      </c>
      <c r="J5496" s="4">
        <v>5064.8</v>
      </c>
      <c r="K5496" s="4">
        <v>0</v>
      </c>
      <c r="L5496" s="2">
        <v>45291</v>
      </c>
      <c r="M5496" t="s">
        <v>6</v>
      </c>
    </row>
    <row r="5497" spans="1:13" ht="12.75" customHeight="1" x14ac:dyDescent="0.25">
      <c r="A5497" t="s">
        <v>8040</v>
      </c>
      <c r="B5497" t="s">
        <v>5915</v>
      </c>
      <c r="C5497" s="1">
        <v>37529</v>
      </c>
      <c r="D5497" s="2">
        <v>37530</v>
      </c>
      <c r="E5497" t="s">
        <v>101</v>
      </c>
      <c r="F5497" t="s">
        <v>203</v>
      </c>
      <c r="G5497" t="s">
        <v>5</v>
      </c>
      <c r="H5497" s="4">
        <v>546.83000000000004</v>
      </c>
      <c r="I5497" s="4">
        <v>0</v>
      </c>
      <c r="J5497" s="4">
        <v>546.83000000000004</v>
      </c>
      <c r="K5497" s="4">
        <v>0</v>
      </c>
      <c r="L5497" s="2">
        <v>45291</v>
      </c>
      <c r="M5497" t="s">
        <v>6</v>
      </c>
    </row>
    <row r="5498" spans="1:13" ht="12.75" customHeight="1" x14ac:dyDescent="0.25">
      <c r="A5498" t="s">
        <v>8041</v>
      </c>
      <c r="B5498" t="s">
        <v>8042</v>
      </c>
      <c r="C5498" s="1">
        <v>37529</v>
      </c>
      <c r="D5498" s="2">
        <v>37530</v>
      </c>
      <c r="E5498" t="s">
        <v>101</v>
      </c>
      <c r="F5498" t="s">
        <v>203</v>
      </c>
      <c r="G5498" t="s">
        <v>5</v>
      </c>
      <c r="H5498" s="4">
        <v>150.77000000000001</v>
      </c>
      <c r="I5498" s="4">
        <v>0</v>
      </c>
      <c r="J5498" s="4">
        <v>150.77000000000001</v>
      </c>
      <c r="K5498" s="4">
        <v>0</v>
      </c>
      <c r="L5498" s="2">
        <v>45291</v>
      </c>
      <c r="M5498" t="s">
        <v>6</v>
      </c>
    </row>
    <row r="5499" spans="1:13" ht="12.75" customHeight="1" x14ac:dyDescent="0.25">
      <c r="A5499" t="s">
        <v>8043</v>
      </c>
      <c r="B5499" t="s">
        <v>8044</v>
      </c>
      <c r="C5499" s="1">
        <v>37529</v>
      </c>
      <c r="D5499" s="2">
        <v>37530</v>
      </c>
      <c r="E5499" t="s">
        <v>101</v>
      </c>
      <c r="F5499" t="s">
        <v>203</v>
      </c>
      <c r="G5499" t="s">
        <v>5</v>
      </c>
      <c r="H5499" s="4">
        <v>12.59</v>
      </c>
      <c r="I5499" s="4">
        <v>0</v>
      </c>
      <c r="J5499" s="4">
        <v>12.59</v>
      </c>
      <c r="K5499" s="4">
        <v>0</v>
      </c>
      <c r="L5499" s="2">
        <v>45291</v>
      </c>
      <c r="M5499" t="s">
        <v>6</v>
      </c>
    </row>
    <row r="5500" spans="1:13" ht="12.75" customHeight="1" x14ac:dyDescent="0.25">
      <c r="A5500" t="s">
        <v>8045</v>
      </c>
      <c r="B5500" t="s">
        <v>7577</v>
      </c>
      <c r="C5500" s="1">
        <v>37529</v>
      </c>
      <c r="D5500" s="2">
        <v>37530</v>
      </c>
      <c r="E5500" t="s">
        <v>101</v>
      </c>
      <c r="F5500" t="s">
        <v>203</v>
      </c>
      <c r="G5500" t="s">
        <v>5</v>
      </c>
      <c r="H5500" s="4">
        <v>145</v>
      </c>
      <c r="I5500" s="4">
        <v>0</v>
      </c>
      <c r="J5500" s="4">
        <v>145</v>
      </c>
      <c r="K5500" s="4">
        <v>0</v>
      </c>
      <c r="L5500" s="2">
        <v>45291</v>
      </c>
      <c r="M5500" t="s">
        <v>6</v>
      </c>
    </row>
    <row r="5501" spans="1:13" ht="12.75" customHeight="1" x14ac:dyDescent="0.25">
      <c r="A5501" t="s">
        <v>8046</v>
      </c>
      <c r="B5501" t="s">
        <v>5912</v>
      </c>
      <c r="C5501" s="1">
        <v>37560</v>
      </c>
      <c r="D5501" s="2">
        <v>37561</v>
      </c>
      <c r="E5501" t="s">
        <v>101</v>
      </c>
      <c r="F5501" t="s">
        <v>203</v>
      </c>
      <c r="G5501" t="s">
        <v>5</v>
      </c>
      <c r="H5501" s="4">
        <v>6841.36</v>
      </c>
      <c r="I5501" s="4">
        <v>0</v>
      </c>
      <c r="J5501" s="4">
        <v>6841.36</v>
      </c>
      <c r="K5501" s="4">
        <v>0</v>
      </c>
      <c r="L5501" s="2">
        <v>45291</v>
      </c>
      <c r="M5501" t="s">
        <v>6</v>
      </c>
    </row>
    <row r="5502" spans="1:13" ht="12.75" customHeight="1" x14ac:dyDescent="0.25">
      <c r="A5502" t="s">
        <v>8047</v>
      </c>
      <c r="B5502" t="s">
        <v>5915</v>
      </c>
      <c r="C5502" s="1">
        <v>37560</v>
      </c>
      <c r="D5502" s="2">
        <v>37561</v>
      </c>
      <c r="E5502" t="s">
        <v>101</v>
      </c>
      <c r="F5502" t="s">
        <v>203</v>
      </c>
      <c r="G5502" t="s">
        <v>5</v>
      </c>
      <c r="H5502" s="4">
        <v>841.68</v>
      </c>
      <c r="I5502" s="4">
        <v>0</v>
      </c>
      <c r="J5502" s="4">
        <v>841.68</v>
      </c>
      <c r="K5502" s="4">
        <v>0</v>
      </c>
      <c r="L5502" s="2">
        <v>45291</v>
      </c>
      <c r="M5502" t="s">
        <v>6</v>
      </c>
    </row>
    <row r="5503" spans="1:13" ht="12.75" customHeight="1" x14ac:dyDescent="0.25">
      <c r="A5503" t="s">
        <v>8048</v>
      </c>
      <c r="B5503" t="s">
        <v>7577</v>
      </c>
      <c r="C5503" s="1">
        <v>37560</v>
      </c>
      <c r="D5503" s="2">
        <v>37561</v>
      </c>
      <c r="E5503" t="s">
        <v>101</v>
      </c>
      <c r="F5503" t="s">
        <v>203</v>
      </c>
      <c r="G5503" t="s">
        <v>5</v>
      </c>
      <c r="H5503" s="4">
        <v>145</v>
      </c>
      <c r="I5503" s="4">
        <v>0</v>
      </c>
      <c r="J5503" s="4">
        <v>145</v>
      </c>
      <c r="K5503" s="4">
        <v>0</v>
      </c>
      <c r="L5503" s="2">
        <v>45291</v>
      </c>
      <c r="M5503" t="s">
        <v>6</v>
      </c>
    </row>
    <row r="5504" spans="1:13" ht="12.75" customHeight="1" x14ac:dyDescent="0.25">
      <c r="A5504" t="s">
        <v>8049</v>
      </c>
      <c r="B5504" t="s">
        <v>5912</v>
      </c>
      <c r="C5504" s="1">
        <v>37590</v>
      </c>
      <c r="D5504" s="2">
        <v>37591</v>
      </c>
      <c r="E5504" t="s">
        <v>101</v>
      </c>
      <c r="F5504" t="s">
        <v>203</v>
      </c>
      <c r="G5504" t="s">
        <v>5</v>
      </c>
      <c r="H5504" s="4">
        <v>5316.06</v>
      </c>
      <c r="I5504" s="4">
        <v>0</v>
      </c>
      <c r="J5504" s="4">
        <v>5316.06</v>
      </c>
      <c r="K5504" s="4">
        <v>0</v>
      </c>
      <c r="L5504" s="2">
        <v>45291</v>
      </c>
      <c r="M5504" t="s">
        <v>6</v>
      </c>
    </row>
    <row r="5505" spans="1:13" ht="12.75" customHeight="1" x14ac:dyDescent="0.25">
      <c r="A5505" t="s">
        <v>8050</v>
      </c>
      <c r="B5505" t="s">
        <v>5915</v>
      </c>
      <c r="C5505" s="1">
        <v>37590</v>
      </c>
      <c r="D5505" s="2">
        <v>37591</v>
      </c>
      <c r="E5505" t="s">
        <v>101</v>
      </c>
      <c r="F5505" t="s">
        <v>203</v>
      </c>
      <c r="G5505" t="s">
        <v>5</v>
      </c>
      <c r="H5505" s="4">
        <v>303.31</v>
      </c>
      <c r="I5505" s="4">
        <v>0</v>
      </c>
      <c r="J5505" s="4">
        <v>303.31</v>
      </c>
      <c r="K5505" s="4">
        <v>0</v>
      </c>
      <c r="L5505" s="2">
        <v>45291</v>
      </c>
      <c r="M5505" t="s">
        <v>6</v>
      </c>
    </row>
    <row r="5506" spans="1:13" ht="12.75" customHeight="1" x14ac:dyDescent="0.25">
      <c r="A5506" t="s">
        <v>8051</v>
      </c>
      <c r="B5506" t="s">
        <v>5912</v>
      </c>
      <c r="C5506" s="1">
        <v>37621</v>
      </c>
      <c r="D5506" s="2">
        <v>37622</v>
      </c>
      <c r="E5506" t="s">
        <v>101</v>
      </c>
      <c r="F5506" t="s">
        <v>203</v>
      </c>
      <c r="G5506" t="s">
        <v>5</v>
      </c>
      <c r="H5506" s="4">
        <v>5225</v>
      </c>
      <c r="I5506" s="4">
        <v>0</v>
      </c>
      <c r="J5506" s="4">
        <v>5225</v>
      </c>
      <c r="K5506" s="4">
        <v>0</v>
      </c>
      <c r="L5506" s="2">
        <v>45291</v>
      </c>
      <c r="M5506" t="s">
        <v>6</v>
      </c>
    </row>
    <row r="5507" spans="1:13" ht="12.75" customHeight="1" x14ac:dyDescent="0.25">
      <c r="A5507" t="s">
        <v>8052</v>
      </c>
      <c r="B5507" t="s">
        <v>5915</v>
      </c>
      <c r="C5507" s="1">
        <v>37621</v>
      </c>
      <c r="D5507" s="2">
        <v>37622</v>
      </c>
      <c r="E5507" t="s">
        <v>101</v>
      </c>
      <c r="F5507" t="s">
        <v>203</v>
      </c>
      <c r="G5507" t="s">
        <v>5</v>
      </c>
      <c r="H5507" s="4">
        <v>219.25</v>
      </c>
      <c r="I5507" s="4">
        <v>0</v>
      </c>
      <c r="J5507" s="4">
        <v>219.25</v>
      </c>
      <c r="K5507" s="4">
        <v>0</v>
      </c>
      <c r="L5507" s="2">
        <v>45291</v>
      </c>
      <c r="M5507" t="s">
        <v>6</v>
      </c>
    </row>
    <row r="5508" spans="1:13" ht="12.75" customHeight="1" x14ac:dyDescent="0.25">
      <c r="A5508" t="s">
        <v>8053</v>
      </c>
      <c r="B5508" t="s">
        <v>7577</v>
      </c>
      <c r="C5508" s="1">
        <v>37621</v>
      </c>
      <c r="D5508" s="2">
        <v>37622</v>
      </c>
      <c r="E5508" t="s">
        <v>101</v>
      </c>
      <c r="F5508" t="s">
        <v>203</v>
      </c>
      <c r="G5508" t="s">
        <v>5</v>
      </c>
      <c r="H5508" s="4">
        <v>145</v>
      </c>
      <c r="I5508" s="4">
        <v>0</v>
      </c>
      <c r="J5508" s="4">
        <v>145</v>
      </c>
      <c r="K5508" s="4">
        <v>0</v>
      </c>
      <c r="L5508" s="2">
        <v>45291</v>
      </c>
      <c r="M5508" t="s">
        <v>6</v>
      </c>
    </row>
    <row r="5509" spans="1:13" ht="12.75" customHeight="1" x14ac:dyDescent="0.25">
      <c r="A5509" t="s">
        <v>8054</v>
      </c>
      <c r="B5509" t="s">
        <v>5807</v>
      </c>
      <c r="C5509" s="1">
        <v>37621</v>
      </c>
      <c r="D5509" s="2">
        <v>37408</v>
      </c>
      <c r="E5509" t="s">
        <v>101</v>
      </c>
      <c r="F5509" t="s">
        <v>203</v>
      </c>
      <c r="G5509" t="s">
        <v>5</v>
      </c>
      <c r="H5509" s="4">
        <v>379.75</v>
      </c>
      <c r="I5509" s="4">
        <v>0</v>
      </c>
      <c r="J5509" s="4">
        <v>379.75</v>
      </c>
      <c r="K5509" s="4">
        <v>0</v>
      </c>
      <c r="L5509" s="2">
        <v>45291</v>
      </c>
      <c r="M5509" t="s">
        <v>6</v>
      </c>
    </row>
    <row r="5510" spans="1:13" ht="12.75" customHeight="1" x14ac:dyDescent="0.25">
      <c r="A5510" t="s">
        <v>8055</v>
      </c>
      <c r="B5510" t="s">
        <v>5809</v>
      </c>
      <c r="C5510" s="1">
        <v>37621</v>
      </c>
      <c r="D5510" s="2">
        <v>37408</v>
      </c>
      <c r="E5510" t="s">
        <v>101</v>
      </c>
      <c r="F5510" t="s">
        <v>203</v>
      </c>
      <c r="G5510" t="s">
        <v>5</v>
      </c>
      <c r="H5510" s="4">
        <v>369.25</v>
      </c>
      <c r="I5510" s="4">
        <v>0</v>
      </c>
      <c r="J5510" s="4">
        <v>369.25</v>
      </c>
      <c r="K5510" s="4">
        <v>0</v>
      </c>
      <c r="L5510" s="2">
        <v>45291</v>
      </c>
      <c r="M5510" t="s">
        <v>6</v>
      </c>
    </row>
    <row r="5511" spans="1:13" ht="12.75" customHeight="1" x14ac:dyDescent="0.25">
      <c r="A5511" t="s">
        <v>8056</v>
      </c>
      <c r="B5511" t="s">
        <v>5807</v>
      </c>
      <c r="C5511" s="1">
        <v>37621</v>
      </c>
      <c r="D5511" s="2">
        <v>37408</v>
      </c>
      <c r="E5511" t="s">
        <v>101</v>
      </c>
      <c r="F5511" t="s">
        <v>203</v>
      </c>
      <c r="G5511" t="s">
        <v>5</v>
      </c>
      <c r="H5511" s="4">
        <v>379.75</v>
      </c>
      <c r="I5511" s="4">
        <v>0</v>
      </c>
      <c r="J5511" s="4">
        <v>379.75</v>
      </c>
      <c r="K5511" s="4">
        <v>0</v>
      </c>
      <c r="L5511" s="2">
        <v>45291</v>
      </c>
      <c r="M5511" t="s">
        <v>6</v>
      </c>
    </row>
    <row r="5512" spans="1:13" ht="12.75" customHeight="1" x14ac:dyDescent="0.25">
      <c r="A5512" t="s">
        <v>8057</v>
      </c>
      <c r="B5512" t="s">
        <v>5809</v>
      </c>
      <c r="C5512" s="1">
        <v>37621</v>
      </c>
      <c r="D5512" s="2">
        <v>37408</v>
      </c>
      <c r="E5512" t="s">
        <v>101</v>
      </c>
      <c r="F5512" t="s">
        <v>203</v>
      </c>
      <c r="G5512" t="s">
        <v>5</v>
      </c>
      <c r="H5512" s="4">
        <v>379.75</v>
      </c>
      <c r="I5512" s="4">
        <v>0</v>
      </c>
      <c r="J5512" s="4">
        <v>379.75</v>
      </c>
      <c r="K5512" s="4">
        <v>0</v>
      </c>
      <c r="L5512" s="2">
        <v>45291</v>
      </c>
      <c r="M5512" t="s">
        <v>6</v>
      </c>
    </row>
    <row r="5513" spans="1:13" ht="12.75" customHeight="1" x14ac:dyDescent="0.25">
      <c r="A5513" t="s">
        <v>8058</v>
      </c>
      <c r="B5513" t="s">
        <v>5809</v>
      </c>
      <c r="C5513" s="1">
        <v>37621</v>
      </c>
      <c r="D5513" s="2">
        <v>37408</v>
      </c>
      <c r="E5513" t="s">
        <v>101</v>
      </c>
      <c r="F5513" t="s">
        <v>203</v>
      </c>
      <c r="G5513" t="s">
        <v>5</v>
      </c>
      <c r="H5513" s="4">
        <v>379.75</v>
      </c>
      <c r="I5513" s="4">
        <v>0</v>
      </c>
      <c r="J5513" s="4">
        <v>379.75</v>
      </c>
      <c r="K5513" s="4">
        <v>0</v>
      </c>
      <c r="L5513" s="2">
        <v>45291</v>
      </c>
      <c r="M5513" t="s">
        <v>6</v>
      </c>
    </row>
    <row r="5514" spans="1:13" ht="12.75" customHeight="1" x14ac:dyDescent="0.25">
      <c r="A5514" t="s">
        <v>8059</v>
      </c>
      <c r="B5514" t="s">
        <v>5814</v>
      </c>
      <c r="C5514" s="1">
        <v>37621</v>
      </c>
      <c r="D5514" s="2">
        <v>37408</v>
      </c>
      <c r="E5514" t="s">
        <v>101</v>
      </c>
      <c r="F5514" t="s">
        <v>203</v>
      </c>
      <c r="G5514" t="s">
        <v>5</v>
      </c>
      <c r="H5514" s="4">
        <v>379.75</v>
      </c>
      <c r="I5514" s="4">
        <v>0</v>
      </c>
      <c r="J5514" s="4">
        <v>379.75</v>
      </c>
      <c r="K5514" s="4">
        <v>0</v>
      </c>
      <c r="L5514" s="2">
        <v>45291</v>
      </c>
      <c r="M5514" t="s">
        <v>6</v>
      </c>
    </row>
    <row r="5515" spans="1:13" ht="12.75" customHeight="1" x14ac:dyDescent="0.25">
      <c r="A5515" t="s">
        <v>8060</v>
      </c>
      <c r="B5515" t="s">
        <v>8061</v>
      </c>
      <c r="C5515" s="1">
        <v>37621</v>
      </c>
      <c r="D5515" s="2">
        <v>37438</v>
      </c>
      <c r="E5515" t="s">
        <v>101</v>
      </c>
      <c r="F5515" t="s">
        <v>203</v>
      </c>
      <c r="G5515" t="s">
        <v>5</v>
      </c>
      <c r="H5515" s="4">
        <v>-1.66</v>
      </c>
      <c r="I5515" s="4">
        <v>0</v>
      </c>
      <c r="J5515" s="4">
        <v>-1.66</v>
      </c>
      <c r="K5515" s="4">
        <v>0</v>
      </c>
      <c r="L5515" s="2">
        <v>45291</v>
      </c>
      <c r="M5515" t="s">
        <v>6</v>
      </c>
    </row>
    <row r="5516" spans="1:13" ht="12.75" customHeight="1" x14ac:dyDescent="0.25">
      <c r="A5516" t="s">
        <v>8062</v>
      </c>
      <c r="B5516" t="s">
        <v>5809</v>
      </c>
      <c r="C5516" s="1">
        <v>37621</v>
      </c>
      <c r="D5516" s="2">
        <v>37408</v>
      </c>
      <c r="E5516" t="s">
        <v>101</v>
      </c>
      <c r="F5516" t="s">
        <v>203</v>
      </c>
      <c r="G5516" t="s">
        <v>5</v>
      </c>
      <c r="H5516" s="4">
        <v>3673.63</v>
      </c>
      <c r="I5516" s="4">
        <v>0</v>
      </c>
      <c r="J5516" s="4">
        <v>3673.63</v>
      </c>
      <c r="K5516" s="4">
        <v>0</v>
      </c>
      <c r="L5516" s="2">
        <v>45291</v>
      </c>
      <c r="M5516" t="s">
        <v>6</v>
      </c>
    </row>
    <row r="5517" spans="1:13" ht="12.75" customHeight="1" x14ac:dyDescent="0.25">
      <c r="A5517" t="s">
        <v>8063</v>
      </c>
      <c r="B5517" t="s">
        <v>5818</v>
      </c>
      <c r="C5517" s="1">
        <v>37621</v>
      </c>
      <c r="D5517" s="2">
        <v>37438</v>
      </c>
      <c r="E5517" t="s">
        <v>101</v>
      </c>
      <c r="F5517" t="s">
        <v>203</v>
      </c>
      <c r="G5517" t="s">
        <v>5</v>
      </c>
      <c r="H5517" s="4">
        <v>28.56</v>
      </c>
      <c r="I5517" s="4">
        <v>0</v>
      </c>
      <c r="J5517" s="4">
        <v>28.56</v>
      </c>
      <c r="K5517" s="4">
        <v>0</v>
      </c>
      <c r="L5517" s="2">
        <v>45291</v>
      </c>
      <c r="M5517" t="s">
        <v>6</v>
      </c>
    </row>
    <row r="5518" spans="1:13" ht="12.75" customHeight="1" x14ac:dyDescent="0.25">
      <c r="A5518" t="s">
        <v>8064</v>
      </c>
      <c r="B5518" t="s">
        <v>5814</v>
      </c>
      <c r="C5518" s="1">
        <v>37621</v>
      </c>
      <c r="D5518" s="2">
        <v>37377</v>
      </c>
      <c r="E5518" t="s">
        <v>101</v>
      </c>
      <c r="F5518" t="s">
        <v>203</v>
      </c>
      <c r="G5518" t="s">
        <v>5</v>
      </c>
      <c r="H5518" s="4">
        <v>5111.43</v>
      </c>
      <c r="I5518" s="4">
        <v>0</v>
      </c>
      <c r="J5518" s="4">
        <v>5111.43</v>
      </c>
      <c r="K5518" s="4">
        <v>0</v>
      </c>
      <c r="L5518" s="2">
        <v>45291</v>
      </c>
      <c r="M5518" t="s">
        <v>6</v>
      </c>
    </row>
    <row r="5519" spans="1:13" ht="12.75" customHeight="1" x14ac:dyDescent="0.25">
      <c r="A5519" t="s">
        <v>8065</v>
      </c>
      <c r="B5519" t="s">
        <v>5809</v>
      </c>
      <c r="C5519" s="1">
        <v>37621</v>
      </c>
      <c r="D5519" s="2">
        <v>37408</v>
      </c>
      <c r="E5519" t="s">
        <v>101</v>
      </c>
      <c r="F5519" t="s">
        <v>203</v>
      </c>
      <c r="G5519" t="s">
        <v>5</v>
      </c>
      <c r="H5519" s="4">
        <v>3662.46</v>
      </c>
      <c r="I5519" s="4">
        <v>0</v>
      </c>
      <c r="J5519" s="4">
        <v>3662.46</v>
      </c>
      <c r="K5519" s="4">
        <v>0</v>
      </c>
      <c r="L5519" s="2">
        <v>45291</v>
      </c>
      <c r="M5519" t="s">
        <v>6</v>
      </c>
    </row>
    <row r="5520" spans="1:13" ht="12.75" customHeight="1" x14ac:dyDescent="0.25">
      <c r="A5520" t="s">
        <v>8066</v>
      </c>
      <c r="B5520" t="s">
        <v>5814</v>
      </c>
      <c r="C5520" s="1">
        <v>37621</v>
      </c>
      <c r="D5520" s="2">
        <v>37530</v>
      </c>
      <c r="E5520" t="s">
        <v>101</v>
      </c>
      <c r="F5520" t="s">
        <v>203</v>
      </c>
      <c r="G5520" t="s">
        <v>5</v>
      </c>
      <c r="H5520" s="4">
        <v>4205.95</v>
      </c>
      <c r="I5520" s="4">
        <v>0</v>
      </c>
      <c r="J5520" s="4">
        <v>4205.95</v>
      </c>
      <c r="K5520" s="4">
        <v>0</v>
      </c>
      <c r="L5520" s="2">
        <v>45291</v>
      </c>
      <c r="M5520" t="s">
        <v>6</v>
      </c>
    </row>
    <row r="5521" spans="1:13" ht="12.75" customHeight="1" x14ac:dyDescent="0.25">
      <c r="A5521" t="s">
        <v>8067</v>
      </c>
      <c r="B5521" t="s">
        <v>5809</v>
      </c>
      <c r="C5521" s="1">
        <v>37621</v>
      </c>
      <c r="D5521" s="2">
        <v>37469</v>
      </c>
      <c r="E5521" t="s">
        <v>101</v>
      </c>
      <c r="F5521" t="s">
        <v>203</v>
      </c>
      <c r="G5521" t="s">
        <v>5</v>
      </c>
      <c r="H5521" s="4">
        <v>3601.96</v>
      </c>
      <c r="I5521" s="4">
        <v>0</v>
      </c>
      <c r="J5521" s="4">
        <v>3601.96</v>
      </c>
      <c r="K5521" s="4">
        <v>0</v>
      </c>
      <c r="L5521" s="2">
        <v>45291</v>
      </c>
      <c r="M5521" t="s">
        <v>6</v>
      </c>
    </row>
    <row r="5522" spans="1:13" ht="12.75" customHeight="1" x14ac:dyDescent="0.25">
      <c r="A5522" t="s">
        <v>8068</v>
      </c>
      <c r="B5522" t="s">
        <v>5809</v>
      </c>
      <c r="C5522" s="1">
        <v>37621</v>
      </c>
      <c r="D5522" s="2">
        <v>37530</v>
      </c>
      <c r="E5522" t="s">
        <v>101</v>
      </c>
      <c r="F5522" t="s">
        <v>203</v>
      </c>
      <c r="G5522" t="s">
        <v>5</v>
      </c>
      <c r="H5522" s="4">
        <v>4139.93</v>
      </c>
      <c r="I5522" s="4">
        <v>0</v>
      </c>
      <c r="J5522" s="4">
        <v>4139.93</v>
      </c>
      <c r="K5522" s="4">
        <v>0</v>
      </c>
      <c r="L5522" s="2">
        <v>45291</v>
      </c>
      <c r="M5522" t="s">
        <v>6</v>
      </c>
    </row>
    <row r="5523" spans="1:13" ht="12.75" customHeight="1" x14ac:dyDescent="0.25">
      <c r="A5523" t="s">
        <v>8069</v>
      </c>
      <c r="B5523" t="s">
        <v>5809</v>
      </c>
      <c r="C5523" s="1">
        <v>37621</v>
      </c>
      <c r="D5523" s="2">
        <v>37530</v>
      </c>
      <c r="E5523" t="s">
        <v>101</v>
      </c>
      <c r="F5523" t="s">
        <v>203</v>
      </c>
      <c r="G5523" t="s">
        <v>5</v>
      </c>
      <c r="H5523" s="4">
        <v>3403.97</v>
      </c>
      <c r="I5523" s="4">
        <v>0</v>
      </c>
      <c r="J5523" s="4">
        <v>3403.97</v>
      </c>
      <c r="K5523" s="4">
        <v>0</v>
      </c>
      <c r="L5523" s="2">
        <v>45291</v>
      </c>
      <c r="M5523" t="s">
        <v>6</v>
      </c>
    </row>
    <row r="5524" spans="1:13" ht="12.75" customHeight="1" x14ac:dyDescent="0.25">
      <c r="A5524" t="s">
        <v>8070</v>
      </c>
      <c r="B5524" t="s">
        <v>5809</v>
      </c>
      <c r="C5524" s="1">
        <v>37621</v>
      </c>
      <c r="D5524" s="2">
        <v>37530</v>
      </c>
      <c r="E5524" t="s">
        <v>101</v>
      </c>
      <c r="F5524" t="s">
        <v>203</v>
      </c>
      <c r="G5524" t="s">
        <v>5</v>
      </c>
      <c r="H5524" s="4">
        <v>3416.02</v>
      </c>
      <c r="I5524" s="4">
        <v>0</v>
      </c>
      <c r="J5524" s="4">
        <v>3416.02</v>
      </c>
      <c r="K5524" s="4">
        <v>0</v>
      </c>
      <c r="L5524" s="2">
        <v>45291</v>
      </c>
      <c r="M5524" t="s">
        <v>6</v>
      </c>
    </row>
    <row r="5525" spans="1:13" ht="12.75" customHeight="1" x14ac:dyDescent="0.25">
      <c r="A5525" t="s">
        <v>8071</v>
      </c>
      <c r="B5525" t="s">
        <v>5829</v>
      </c>
      <c r="C5525" s="1">
        <v>37621</v>
      </c>
      <c r="D5525" s="2">
        <v>37530</v>
      </c>
      <c r="E5525" t="s">
        <v>101</v>
      </c>
      <c r="F5525" t="s">
        <v>203</v>
      </c>
      <c r="G5525" t="s">
        <v>5</v>
      </c>
      <c r="H5525" s="4">
        <v>873.02</v>
      </c>
      <c r="I5525" s="4">
        <v>0</v>
      </c>
      <c r="J5525" s="4">
        <v>873.02</v>
      </c>
      <c r="K5525" s="4">
        <v>0</v>
      </c>
      <c r="L5525" s="2">
        <v>45291</v>
      </c>
      <c r="M5525" t="s">
        <v>6</v>
      </c>
    </row>
    <row r="5526" spans="1:13" ht="12.75" customHeight="1" x14ac:dyDescent="0.25">
      <c r="A5526" t="s">
        <v>8072</v>
      </c>
      <c r="B5526" t="s">
        <v>5814</v>
      </c>
      <c r="C5526" s="1">
        <v>37621</v>
      </c>
      <c r="D5526" s="2">
        <v>37622</v>
      </c>
      <c r="E5526" t="s">
        <v>101</v>
      </c>
      <c r="F5526" t="s">
        <v>203</v>
      </c>
      <c r="G5526" t="s">
        <v>5</v>
      </c>
      <c r="H5526" s="4">
        <v>3108.32</v>
      </c>
      <c r="I5526" s="4">
        <v>0</v>
      </c>
      <c r="J5526" s="4">
        <v>3108.32</v>
      </c>
      <c r="K5526" s="4">
        <v>0</v>
      </c>
      <c r="L5526" s="2">
        <v>45291</v>
      </c>
      <c r="M5526" t="s">
        <v>6</v>
      </c>
    </row>
    <row r="5527" spans="1:13" ht="12.75" customHeight="1" x14ac:dyDescent="0.25">
      <c r="A5527" t="s">
        <v>8073</v>
      </c>
      <c r="B5527" t="s">
        <v>5832</v>
      </c>
      <c r="C5527" s="1">
        <v>37621</v>
      </c>
      <c r="D5527" s="2">
        <v>37438</v>
      </c>
      <c r="E5527" t="s">
        <v>101</v>
      </c>
      <c r="F5527" t="s">
        <v>203</v>
      </c>
      <c r="G5527" t="s">
        <v>5</v>
      </c>
      <c r="H5527" s="4">
        <v>756</v>
      </c>
      <c r="I5527" s="4">
        <v>0</v>
      </c>
      <c r="J5527" s="4">
        <v>756</v>
      </c>
      <c r="K5527" s="4">
        <v>0</v>
      </c>
      <c r="L5527" s="2">
        <v>45291</v>
      </c>
      <c r="M5527" t="s">
        <v>6</v>
      </c>
    </row>
    <row r="5528" spans="1:13" ht="12.75" customHeight="1" x14ac:dyDescent="0.25">
      <c r="A5528" t="s">
        <v>8074</v>
      </c>
      <c r="B5528" t="s">
        <v>5834</v>
      </c>
      <c r="C5528" s="1">
        <v>37621</v>
      </c>
      <c r="D5528" s="2">
        <v>37622</v>
      </c>
      <c r="E5528" t="s">
        <v>101</v>
      </c>
      <c r="F5528" t="s">
        <v>203</v>
      </c>
      <c r="G5528" t="s">
        <v>5</v>
      </c>
      <c r="H5528" s="4">
        <v>867.13</v>
      </c>
      <c r="I5528" s="4">
        <v>0</v>
      </c>
      <c r="J5528" s="4">
        <v>867.13</v>
      </c>
      <c r="K5528" s="4">
        <v>0</v>
      </c>
      <c r="L5528" s="2">
        <v>45291</v>
      </c>
      <c r="M5528" t="s">
        <v>6</v>
      </c>
    </row>
    <row r="5529" spans="1:13" ht="12.75" customHeight="1" x14ac:dyDescent="0.25">
      <c r="A5529" t="s">
        <v>8075</v>
      </c>
      <c r="B5529" t="s">
        <v>8076</v>
      </c>
      <c r="C5529" s="1">
        <v>37621</v>
      </c>
      <c r="D5529" s="2">
        <v>37561</v>
      </c>
      <c r="E5529" t="s">
        <v>101</v>
      </c>
      <c r="F5529" t="s">
        <v>203</v>
      </c>
      <c r="G5529" t="s">
        <v>5</v>
      </c>
      <c r="H5529" s="4">
        <v>1187.1500000000001</v>
      </c>
      <c r="I5529" s="4">
        <v>0</v>
      </c>
      <c r="J5529" s="4">
        <v>1187.1500000000001</v>
      </c>
      <c r="K5529" s="4">
        <v>0</v>
      </c>
      <c r="L5529" s="2">
        <v>45291</v>
      </c>
      <c r="M5529" t="s">
        <v>6</v>
      </c>
    </row>
    <row r="5530" spans="1:13" ht="12.75" customHeight="1" x14ac:dyDescent="0.25">
      <c r="A5530" t="s">
        <v>8077</v>
      </c>
      <c r="B5530" t="s">
        <v>8078</v>
      </c>
      <c r="C5530" s="1">
        <v>37621</v>
      </c>
      <c r="D5530" s="2">
        <v>37408</v>
      </c>
      <c r="E5530" t="s">
        <v>101</v>
      </c>
      <c r="F5530" t="s">
        <v>203</v>
      </c>
      <c r="G5530" t="s">
        <v>5</v>
      </c>
      <c r="H5530" s="4">
        <v>16542.939999999999</v>
      </c>
      <c r="I5530" s="4">
        <v>0</v>
      </c>
      <c r="J5530" s="4">
        <v>16542.939999999999</v>
      </c>
      <c r="K5530" s="4">
        <v>0</v>
      </c>
      <c r="L5530" s="2">
        <v>45291</v>
      </c>
      <c r="M5530" t="s">
        <v>6</v>
      </c>
    </row>
    <row r="5531" spans="1:13" ht="12.75" customHeight="1" x14ac:dyDescent="0.25">
      <c r="A5531" t="s">
        <v>8079</v>
      </c>
      <c r="B5531" t="s">
        <v>8078</v>
      </c>
      <c r="C5531" s="1">
        <v>37621</v>
      </c>
      <c r="D5531" s="2">
        <v>37408</v>
      </c>
      <c r="E5531" t="s">
        <v>101</v>
      </c>
      <c r="F5531" t="s">
        <v>203</v>
      </c>
      <c r="G5531" t="s">
        <v>5</v>
      </c>
      <c r="H5531" s="4">
        <v>4726.5600000000004</v>
      </c>
      <c r="I5531" s="4">
        <v>0</v>
      </c>
      <c r="J5531" s="4">
        <v>4726.5600000000004</v>
      </c>
      <c r="K5531" s="4">
        <v>0</v>
      </c>
      <c r="L5531" s="2">
        <v>45291</v>
      </c>
      <c r="M5531" t="s">
        <v>6</v>
      </c>
    </row>
    <row r="5532" spans="1:13" ht="12.75" customHeight="1" x14ac:dyDescent="0.25">
      <c r="A5532" t="s">
        <v>8080</v>
      </c>
      <c r="B5532" t="s">
        <v>5947</v>
      </c>
      <c r="C5532" s="1">
        <v>37621</v>
      </c>
      <c r="D5532" s="2">
        <v>37408</v>
      </c>
      <c r="E5532" t="s">
        <v>101</v>
      </c>
      <c r="F5532" t="s">
        <v>203</v>
      </c>
      <c r="G5532" t="s">
        <v>5</v>
      </c>
      <c r="H5532" s="4">
        <v>846.49</v>
      </c>
      <c r="I5532" s="4">
        <v>0</v>
      </c>
      <c r="J5532" s="4">
        <v>846.49</v>
      </c>
      <c r="K5532" s="4">
        <v>0</v>
      </c>
      <c r="L5532" s="2">
        <v>45291</v>
      </c>
      <c r="M5532" t="s">
        <v>6</v>
      </c>
    </row>
    <row r="5533" spans="1:13" ht="12.75" customHeight="1" x14ac:dyDescent="0.25">
      <c r="A5533" t="s">
        <v>8081</v>
      </c>
      <c r="B5533" t="s">
        <v>5912</v>
      </c>
      <c r="C5533" s="1">
        <v>37652</v>
      </c>
      <c r="D5533" s="2">
        <v>37653</v>
      </c>
      <c r="E5533" t="s">
        <v>107</v>
      </c>
      <c r="F5533" t="s">
        <v>203</v>
      </c>
      <c r="G5533" t="s">
        <v>5</v>
      </c>
      <c r="H5533" s="4">
        <v>4173.8599999999997</v>
      </c>
      <c r="I5533" s="4">
        <v>17.46</v>
      </c>
      <c r="J5533" s="4">
        <v>4173.8599999999997</v>
      </c>
      <c r="K5533" s="4">
        <v>0</v>
      </c>
      <c r="L5533" s="2">
        <v>45291</v>
      </c>
      <c r="M5533" t="s">
        <v>6</v>
      </c>
    </row>
    <row r="5534" spans="1:13" ht="12.75" customHeight="1" x14ac:dyDescent="0.25">
      <c r="A5534" t="s">
        <v>8082</v>
      </c>
      <c r="B5534" t="s">
        <v>5954</v>
      </c>
      <c r="C5534" s="1">
        <v>37652</v>
      </c>
      <c r="D5534" s="2">
        <v>37653</v>
      </c>
      <c r="E5534" t="s">
        <v>107</v>
      </c>
      <c r="F5534" t="s">
        <v>203</v>
      </c>
      <c r="G5534" t="s">
        <v>5</v>
      </c>
      <c r="H5534" s="4">
        <v>893.57</v>
      </c>
      <c r="I5534" s="4">
        <v>3.69</v>
      </c>
      <c r="J5534" s="4">
        <v>893.57</v>
      </c>
      <c r="K5534" s="4">
        <v>0</v>
      </c>
      <c r="L5534" s="2">
        <v>45291</v>
      </c>
      <c r="M5534" t="s">
        <v>6</v>
      </c>
    </row>
    <row r="5535" spans="1:13" ht="12.75" customHeight="1" x14ac:dyDescent="0.25">
      <c r="A5535" t="s">
        <v>8083</v>
      </c>
      <c r="B5535" t="s">
        <v>5912</v>
      </c>
      <c r="C5535" s="1">
        <v>37680</v>
      </c>
      <c r="D5535" s="2">
        <v>37681</v>
      </c>
      <c r="E5535" t="s">
        <v>107</v>
      </c>
      <c r="F5535" t="s">
        <v>203</v>
      </c>
      <c r="G5535" t="s">
        <v>5</v>
      </c>
      <c r="H5535" s="4">
        <v>2914.5</v>
      </c>
      <c r="I5535" s="4">
        <v>24.27</v>
      </c>
      <c r="J5535" s="4">
        <v>2914.5</v>
      </c>
      <c r="K5535" s="4">
        <v>0</v>
      </c>
      <c r="L5535" s="2">
        <v>45291</v>
      </c>
      <c r="M5535" t="s">
        <v>6</v>
      </c>
    </row>
    <row r="5536" spans="1:13" ht="12.75" customHeight="1" x14ac:dyDescent="0.25">
      <c r="A5536" t="s">
        <v>8084</v>
      </c>
      <c r="B5536" t="s">
        <v>5915</v>
      </c>
      <c r="C5536" s="1">
        <v>37680</v>
      </c>
      <c r="D5536" s="2">
        <v>37681</v>
      </c>
      <c r="E5536" t="s">
        <v>107</v>
      </c>
      <c r="F5536" t="s">
        <v>203</v>
      </c>
      <c r="G5536" t="s">
        <v>5</v>
      </c>
      <c r="H5536" s="4">
        <v>761.57</v>
      </c>
      <c r="I5536" s="4">
        <v>6.32</v>
      </c>
      <c r="J5536" s="4">
        <v>761.57</v>
      </c>
      <c r="K5536" s="4">
        <v>0</v>
      </c>
      <c r="L5536" s="2">
        <v>45291</v>
      </c>
      <c r="M5536" t="s">
        <v>6</v>
      </c>
    </row>
    <row r="5537" spans="1:13" ht="12.75" customHeight="1" x14ac:dyDescent="0.25">
      <c r="A5537" t="s">
        <v>8085</v>
      </c>
      <c r="B5537" t="s">
        <v>5912</v>
      </c>
      <c r="C5537" s="1">
        <v>37711</v>
      </c>
      <c r="D5537" s="2">
        <v>37712</v>
      </c>
      <c r="E5537" t="s">
        <v>107</v>
      </c>
      <c r="F5537" t="s">
        <v>203</v>
      </c>
      <c r="G5537" t="s">
        <v>5</v>
      </c>
      <c r="H5537" s="4">
        <v>5330.93</v>
      </c>
      <c r="I5537" s="4">
        <v>66.58</v>
      </c>
      <c r="J5537" s="4">
        <v>5330.93</v>
      </c>
      <c r="K5537" s="4">
        <v>0</v>
      </c>
      <c r="L5537" s="2">
        <v>45291</v>
      </c>
      <c r="M5537" t="s">
        <v>6</v>
      </c>
    </row>
    <row r="5538" spans="1:13" ht="12.75" customHeight="1" x14ac:dyDescent="0.25">
      <c r="A5538" t="s">
        <v>8086</v>
      </c>
      <c r="B5538" t="s">
        <v>5915</v>
      </c>
      <c r="C5538" s="1">
        <v>37711</v>
      </c>
      <c r="D5538" s="2">
        <v>37712</v>
      </c>
      <c r="E5538" t="s">
        <v>107</v>
      </c>
      <c r="F5538" t="s">
        <v>203</v>
      </c>
      <c r="G5538" t="s">
        <v>5</v>
      </c>
      <c r="H5538" s="4">
        <v>645.16</v>
      </c>
      <c r="I5538" s="4">
        <v>8.02</v>
      </c>
      <c r="J5538" s="4">
        <v>645.16</v>
      </c>
      <c r="K5538" s="4">
        <v>0</v>
      </c>
      <c r="L5538" s="2">
        <v>45291</v>
      </c>
      <c r="M5538" t="s">
        <v>6</v>
      </c>
    </row>
    <row r="5539" spans="1:13" ht="12.75" customHeight="1" x14ac:dyDescent="0.25">
      <c r="A5539" t="s">
        <v>8087</v>
      </c>
      <c r="B5539" t="s">
        <v>5954</v>
      </c>
      <c r="C5539" s="1">
        <v>37711</v>
      </c>
      <c r="D5539" s="2">
        <v>37712</v>
      </c>
      <c r="E5539" t="s">
        <v>107</v>
      </c>
      <c r="F5539" t="s">
        <v>203</v>
      </c>
      <c r="G5539" t="s">
        <v>5</v>
      </c>
      <c r="H5539" s="4">
        <v>865.79</v>
      </c>
      <c r="I5539" s="4">
        <v>10.8</v>
      </c>
      <c r="J5539" s="4">
        <v>865.79</v>
      </c>
      <c r="K5539" s="4">
        <v>0</v>
      </c>
      <c r="L5539" s="2">
        <v>45291</v>
      </c>
      <c r="M5539" t="s">
        <v>6</v>
      </c>
    </row>
    <row r="5540" spans="1:13" ht="12.75" customHeight="1" x14ac:dyDescent="0.25">
      <c r="A5540" t="s">
        <v>8088</v>
      </c>
      <c r="B5540" t="s">
        <v>5877</v>
      </c>
      <c r="C5540" s="1">
        <v>37711</v>
      </c>
      <c r="D5540" s="2">
        <v>37712</v>
      </c>
      <c r="E5540" t="s">
        <v>107</v>
      </c>
      <c r="F5540" t="s">
        <v>203</v>
      </c>
      <c r="G5540" t="s">
        <v>5</v>
      </c>
      <c r="H5540" s="4">
        <v>50.3</v>
      </c>
      <c r="I5540" s="4">
        <v>0.53</v>
      </c>
      <c r="J5540" s="4">
        <v>50.3</v>
      </c>
      <c r="K5540" s="4">
        <v>0</v>
      </c>
      <c r="L5540" s="2">
        <v>45291</v>
      </c>
      <c r="M5540" t="s">
        <v>6</v>
      </c>
    </row>
    <row r="5541" spans="1:13" ht="12.75" customHeight="1" x14ac:dyDescent="0.25">
      <c r="A5541" t="s">
        <v>8089</v>
      </c>
      <c r="B5541" t="s">
        <v>5814</v>
      </c>
      <c r="C5541" s="1">
        <v>37712</v>
      </c>
      <c r="D5541" s="2">
        <v>37712</v>
      </c>
      <c r="E5541" t="s">
        <v>107</v>
      </c>
      <c r="F5541" t="s">
        <v>203</v>
      </c>
      <c r="G5541" t="s">
        <v>5</v>
      </c>
      <c r="H5541" s="4">
        <v>367.5</v>
      </c>
      <c r="I5541" s="4">
        <v>4.5</v>
      </c>
      <c r="J5541" s="4">
        <v>367.5</v>
      </c>
      <c r="K5541" s="4">
        <v>0</v>
      </c>
      <c r="L5541" s="2">
        <v>45291</v>
      </c>
      <c r="M5541" t="s">
        <v>6</v>
      </c>
    </row>
    <row r="5542" spans="1:13" ht="12.75" customHeight="1" x14ac:dyDescent="0.25">
      <c r="A5542" t="s">
        <v>8090</v>
      </c>
      <c r="B5542" t="s">
        <v>5809</v>
      </c>
      <c r="C5542" s="1">
        <v>37712</v>
      </c>
      <c r="D5542" s="2">
        <v>37712</v>
      </c>
      <c r="E5542" t="s">
        <v>107</v>
      </c>
      <c r="F5542" t="s">
        <v>203</v>
      </c>
      <c r="G5542" t="s">
        <v>5</v>
      </c>
      <c r="H5542" s="4">
        <v>367.5</v>
      </c>
      <c r="I5542" s="4">
        <v>4.5</v>
      </c>
      <c r="J5542" s="4">
        <v>367.5</v>
      </c>
      <c r="K5542" s="4">
        <v>0</v>
      </c>
      <c r="L5542" s="2">
        <v>45291</v>
      </c>
      <c r="M5542" t="s">
        <v>6</v>
      </c>
    </row>
    <row r="5543" spans="1:13" ht="12.75" customHeight="1" x14ac:dyDescent="0.25">
      <c r="A5543" t="s">
        <v>8091</v>
      </c>
      <c r="B5543" t="s">
        <v>5809</v>
      </c>
      <c r="C5543" s="1">
        <v>37712</v>
      </c>
      <c r="D5543" s="2">
        <v>37712</v>
      </c>
      <c r="E5543" t="s">
        <v>107</v>
      </c>
      <c r="F5543" t="s">
        <v>203</v>
      </c>
      <c r="G5543" t="s">
        <v>5</v>
      </c>
      <c r="H5543" s="4">
        <v>367.5</v>
      </c>
      <c r="I5543" s="4">
        <v>4.5</v>
      </c>
      <c r="J5543" s="4">
        <v>367.5</v>
      </c>
      <c r="K5543" s="4">
        <v>0</v>
      </c>
      <c r="L5543" s="2">
        <v>45291</v>
      </c>
      <c r="M5543" t="s">
        <v>6</v>
      </c>
    </row>
    <row r="5544" spans="1:13" ht="12.75" customHeight="1" x14ac:dyDescent="0.25">
      <c r="A5544" t="s">
        <v>8092</v>
      </c>
      <c r="B5544" t="s">
        <v>5814</v>
      </c>
      <c r="C5544" s="1">
        <v>37712</v>
      </c>
      <c r="D5544" s="2">
        <v>37712</v>
      </c>
      <c r="E5544" t="s">
        <v>107</v>
      </c>
      <c r="F5544" t="s">
        <v>203</v>
      </c>
      <c r="G5544" t="s">
        <v>5</v>
      </c>
      <c r="H5544" s="4">
        <v>653.54</v>
      </c>
      <c r="I5544" s="4">
        <v>8.11</v>
      </c>
      <c r="J5544" s="4">
        <v>653.54</v>
      </c>
      <c r="K5544" s="4">
        <v>0</v>
      </c>
      <c r="L5544" s="2">
        <v>45291</v>
      </c>
      <c r="M5544" t="s">
        <v>6</v>
      </c>
    </row>
    <row r="5545" spans="1:13" ht="12.75" customHeight="1" x14ac:dyDescent="0.25">
      <c r="A5545" t="s">
        <v>8093</v>
      </c>
      <c r="B5545" t="s">
        <v>5814</v>
      </c>
      <c r="C5545" s="1">
        <v>37712</v>
      </c>
      <c r="D5545" s="2">
        <v>37712</v>
      </c>
      <c r="E5545" t="s">
        <v>107</v>
      </c>
      <c r="F5545" t="s">
        <v>203</v>
      </c>
      <c r="G5545" t="s">
        <v>5</v>
      </c>
      <c r="H5545" s="4">
        <v>3585.6</v>
      </c>
      <c r="I5545" s="4">
        <v>44.82</v>
      </c>
      <c r="J5545" s="4">
        <v>3585.6</v>
      </c>
      <c r="K5545" s="4">
        <v>0</v>
      </c>
      <c r="L5545" s="2">
        <v>45291</v>
      </c>
      <c r="M5545" t="s">
        <v>6</v>
      </c>
    </row>
    <row r="5546" spans="1:13" ht="12.75" customHeight="1" x14ac:dyDescent="0.25">
      <c r="A5546" t="s">
        <v>8094</v>
      </c>
      <c r="B5546" t="s">
        <v>5809</v>
      </c>
      <c r="C5546" s="1">
        <v>37712</v>
      </c>
      <c r="D5546" s="2">
        <v>37712</v>
      </c>
      <c r="E5546" t="s">
        <v>107</v>
      </c>
      <c r="F5546" t="s">
        <v>203</v>
      </c>
      <c r="G5546" t="s">
        <v>5</v>
      </c>
      <c r="H5546" s="4">
        <v>3674.84</v>
      </c>
      <c r="I5546" s="4">
        <v>45.97</v>
      </c>
      <c r="J5546" s="4">
        <v>3674.84</v>
      </c>
      <c r="K5546" s="4">
        <v>0</v>
      </c>
      <c r="L5546" s="2">
        <v>45291</v>
      </c>
      <c r="M5546" t="s">
        <v>6</v>
      </c>
    </row>
    <row r="5547" spans="1:13" ht="12.75" customHeight="1" x14ac:dyDescent="0.25">
      <c r="A5547" t="s">
        <v>8095</v>
      </c>
      <c r="B5547" t="s">
        <v>1910</v>
      </c>
      <c r="C5547" s="1">
        <v>37712</v>
      </c>
      <c r="D5547" s="2">
        <v>37712</v>
      </c>
      <c r="E5547" t="s">
        <v>107</v>
      </c>
      <c r="F5547" t="s">
        <v>203</v>
      </c>
      <c r="G5547" t="s">
        <v>5</v>
      </c>
      <c r="H5547" s="4">
        <v>3579.64</v>
      </c>
      <c r="I5547" s="4">
        <v>44.85</v>
      </c>
      <c r="J5547" s="4">
        <v>3579.64</v>
      </c>
      <c r="K5547" s="4">
        <v>0</v>
      </c>
      <c r="L5547" s="2">
        <v>45291</v>
      </c>
      <c r="M5547" t="s">
        <v>6</v>
      </c>
    </row>
    <row r="5548" spans="1:13" ht="12.75" customHeight="1" x14ac:dyDescent="0.25">
      <c r="A5548" t="s">
        <v>8096</v>
      </c>
      <c r="B5548" t="s">
        <v>5912</v>
      </c>
      <c r="C5548" s="1">
        <v>37741</v>
      </c>
      <c r="D5548" s="2">
        <v>37742</v>
      </c>
      <c r="E5548" t="s">
        <v>107</v>
      </c>
      <c r="F5548" t="s">
        <v>203</v>
      </c>
      <c r="G5548" t="s">
        <v>5</v>
      </c>
      <c r="H5548" s="4">
        <v>4172.7700000000004</v>
      </c>
      <c r="I5548" s="4">
        <v>69.510000000000005</v>
      </c>
      <c r="J5548" s="4">
        <v>4172.7700000000004</v>
      </c>
      <c r="K5548" s="4">
        <v>0</v>
      </c>
      <c r="L5548" s="2">
        <v>45291</v>
      </c>
      <c r="M5548" t="s">
        <v>6</v>
      </c>
    </row>
    <row r="5549" spans="1:13" ht="12.75" customHeight="1" x14ac:dyDescent="0.25">
      <c r="A5549" t="s">
        <v>8097</v>
      </c>
      <c r="B5549" t="s">
        <v>5915</v>
      </c>
      <c r="C5549" s="1">
        <v>37741</v>
      </c>
      <c r="D5549" s="2">
        <v>37742</v>
      </c>
      <c r="E5549" t="s">
        <v>107</v>
      </c>
      <c r="F5549" t="s">
        <v>203</v>
      </c>
      <c r="G5549" t="s">
        <v>5</v>
      </c>
      <c r="H5549" s="4">
        <v>755.54</v>
      </c>
      <c r="I5549" s="4">
        <v>12.52</v>
      </c>
      <c r="J5549" s="4">
        <v>755.54</v>
      </c>
      <c r="K5549" s="4">
        <v>0</v>
      </c>
      <c r="L5549" s="2">
        <v>45291</v>
      </c>
      <c r="M5549" t="s">
        <v>6</v>
      </c>
    </row>
    <row r="5550" spans="1:13" ht="12.75" customHeight="1" x14ac:dyDescent="0.25">
      <c r="A5550" t="s">
        <v>8098</v>
      </c>
      <c r="B5550" t="s">
        <v>5912</v>
      </c>
      <c r="C5550" s="1">
        <v>37772</v>
      </c>
      <c r="D5550" s="2">
        <v>37773</v>
      </c>
      <c r="E5550" t="s">
        <v>107</v>
      </c>
      <c r="F5550" t="s">
        <v>203</v>
      </c>
      <c r="G5550" t="s">
        <v>5</v>
      </c>
      <c r="H5550" s="4">
        <v>7436.27</v>
      </c>
      <c r="I5550" s="4">
        <v>154.99</v>
      </c>
      <c r="J5550" s="4">
        <v>7436.27</v>
      </c>
      <c r="K5550" s="4">
        <v>0</v>
      </c>
      <c r="L5550" s="2">
        <v>45291</v>
      </c>
      <c r="M5550" t="s">
        <v>6</v>
      </c>
    </row>
    <row r="5551" spans="1:13" ht="12.75" customHeight="1" x14ac:dyDescent="0.25">
      <c r="A5551" t="s">
        <v>8099</v>
      </c>
      <c r="B5551" t="s">
        <v>5915</v>
      </c>
      <c r="C5551" s="1">
        <v>37772</v>
      </c>
      <c r="D5551" s="2">
        <v>37773</v>
      </c>
      <c r="E5551" t="s">
        <v>107</v>
      </c>
      <c r="F5551" t="s">
        <v>203</v>
      </c>
      <c r="G5551" t="s">
        <v>5</v>
      </c>
      <c r="H5551" s="4">
        <v>590.38</v>
      </c>
      <c r="I5551" s="4">
        <v>12.28</v>
      </c>
      <c r="J5551" s="4">
        <v>590.38</v>
      </c>
      <c r="K5551" s="4">
        <v>0</v>
      </c>
      <c r="L5551" s="2">
        <v>45291</v>
      </c>
      <c r="M5551" t="s">
        <v>6</v>
      </c>
    </row>
    <row r="5552" spans="1:13" ht="12.75" customHeight="1" x14ac:dyDescent="0.25">
      <c r="A5552" t="s">
        <v>8100</v>
      </c>
      <c r="B5552" t="s">
        <v>8101</v>
      </c>
      <c r="C5552" s="1">
        <v>37772</v>
      </c>
      <c r="D5552" s="2">
        <v>37773</v>
      </c>
      <c r="E5552" t="s">
        <v>107</v>
      </c>
      <c r="F5552" t="s">
        <v>203</v>
      </c>
      <c r="G5552" t="s">
        <v>5</v>
      </c>
      <c r="H5552" s="4">
        <v>24.85</v>
      </c>
      <c r="I5552" s="4">
        <v>0.56000000000000005</v>
      </c>
      <c r="J5552" s="4">
        <v>24.85</v>
      </c>
      <c r="K5552" s="4">
        <v>0</v>
      </c>
      <c r="L5552" s="2">
        <v>45291</v>
      </c>
      <c r="M5552" t="s">
        <v>6</v>
      </c>
    </row>
    <row r="5553" spans="1:13" ht="12.75" customHeight="1" x14ac:dyDescent="0.25">
      <c r="A5553" t="s">
        <v>8102</v>
      </c>
      <c r="B5553" t="s">
        <v>5912</v>
      </c>
      <c r="C5553" s="1">
        <v>37802</v>
      </c>
      <c r="D5553" s="2">
        <v>37803</v>
      </c>
      <c r="E5553" t="s">
        <v>107</v>
      </c>
      <c r="F5553" t="s">
        <v>203</v>
      </c>
      <c r="G5553" t="s">
        <v>5</v>
      </c>
      <c r="H5553" s="4">
        <v>7170.79</v>
      </c>
      <c r="I5553" s="4">
        <v>179.25</v>
      </c>
      <c r="J5553" s="4">
        <v>7170.79</v>
      </c>
      <c r="K5553" s="4">
        <v>0</v>
      </c>
      <c r="L5553" s="2">
        <v>45291</v>
      </c>
      <c r="M5553" t="s">
        <v>6</v>
      </c>
    </row>
    <row r="5554" spans="1:13" ht="12.75" customHeight="1" x14ac:dyDescent="0.25">
      <c r="A5554" t="s">
        <v>8103</v>
      </c>
      <c r="B5554" t="s">
        <v>5915</v>
      </c>
      <c r="C5554" s="1">
        <v>37802</v>
      </c>
      <c r="D5554" s="2">
        <v>37803</v>
      </c>
      <c r="E5554" t="s">
        <v>107</v>
      </c>
      <c r="F5554" t="s">
        <v>203</v>
      </c>
      <c r="G5554" t="s">
        <v>5</v>
      </c>
      <c r="H5554" s="4">
        <v>259.47000000000003</v>
      </c>
      <c r="I5554" s="4">
        <v>6.55</v>
      </c>
      <c r="J5554" s="4">
        <v>259.47000000000003</v>
      </c>
      <c r="K5554" s="4">
        <v>0</v>
      </c>
      <c r="L5554" s="2">
        <v>45291</v>
      </c>
      <c r="M5554" t="s">
        <v>6</v>
      </c>
    </row>
    <row r="5555" spans="1:13" ht="12.75" customHeight="1" x14ac:dyDescent="0.25">
      <c r="A5555" t="s">
        <v>8104</v>
      </c>
      <c r="B5555" t="s">
        <v>5688</v>
      </c>
      <c r="C5555" s="1">
        <v>37802</v>
      </c>
      <c r="D5555" s="2">
        <v>37803</v>
      </c>
      <c r="E5555" t="s">
        <v>107</v>
      </c>
      <c r="F5555" t="s">
        <v>203</v>
      </c>
      <c r="G5555" t="s">
        <v>5</v>
      </c>
      <c r="H5555" s="4">
        <v>385</v>
      </c>
      <c r="I5555" s="4">
        <v>9.6199999999999992</v>
      </c>
      <c r="J5555" s="4">
        <v>385</v>
      </c>
      <c r="K5555" s="4">
        <v>0</v>
      </c>
      <c r="L5555" s="2">
        <v>45291</v>
      </c>
      <c r="M5555" t="s">
        <v>6</v>
      </c>
    </row>
    <row r="5556" spans="1:13" ht="12.75" customHeight="1" x14ac:dyDescent="0.25">
      <c r="A5556" t="s">
        <v>8105</v>
      </c>
      <c r="B5556" t="s">
        <v>5688</v>
      </c>
      <c r="C5556" s="1">
        <v>37802</v>
      </c>
      <c r="D5556" s="2">
        <v>37803</v>
      </c>
      <c r="E5556" t="s">
        <v>107</v>
      </c>
      <c r="F5556" t="s">
        <v>203</v>
      </c>
      <c r="G5556" t="s">
        <v>5</v>
      </c>
      <c r="H5556" s="4">
        <v>385</v>
      </c>
      <c r="I5556" s="4">
        <v>9.6199999999999992</v>
      </c>
      <c r="J5556" s="4">
        <v>385</v>
      </c>
      <c r="K5556" s="4">
        <v>0</v>
      </c>
      <c r="L5556" s="2">
        <v>45291</v>
      </c>
      <c r="M5556" t="s">
        <v>6</v>
      </c>
    </row>
    <row r="5557" spans="1:13" ht="12.75" customHeight="1" x14ac:dyDescent="0.25">
      <c r="A5557" t="s">
        <v>8106</v>
      </c>
      <c r="B5557" t="s">
        <v>5688</v>
      </c>
      <c r="C5557" s="1">
        <v>37802</v>
      </c>
      <c r="D5557" s="2">
        <v>37803</v>
      </c>
      <c r="E5557" t="s">
        <v>107</v>
      </c>
      <c r="F5557" t="s">
        <v>203</v>
      </c>
      <c r="G5557" t="s">
        <v>5</v>
      </c>
      <c r="H5557" s="4">
        <v>385</v>
      </c>
      <c r="I5557" s="4">
        <v>9.6199999999999992</v>
      </c>
      <c r="J5557" s="4">
        <v>385</v>
      </c>
      <c r="K5557" s="4">
        <v>0</v>
      </c>
      <c r="L5557" s="2">
        <v>45291</v>
      </c>
      <c r="M5557" t="s">
        <v>6</v>
      </c>
    </row>
    <row r="5558" spans="1:13" ht="12.75" customHeight="1" x14ac:dyDescent="0.25">
      <c r="A5558" t="s">
        <v>8107</v>
      </c>
      <c r="B5558" t="s">
        <v>5688</v>
      </c>
      <c r="C5558" s="1">
        <v>37802</v>
      </c>
      <c r="D5558" s="2">
        <v>37803</v>
      </c>
      <c r="E5558" t="s">
        <v>107</v>
      </c>
      <c r="F5558" t="s">
        <v>203</v>
      </c>
      <c r="G5558" t="s">
        <v>5</v>
      </c>
      <c r="H5558" s="4">
        <v>350</v>
      </c>
      <c r="I5558" s="4">
        <v>8.74</v>
      </c>
      <c r="J5558" s="4">
        <v>350</v>
      </c>
      <c r="K5558" s="4">
        <v>0</v>
      </c>
      <c r="L5558" s="2">
        <v>45291</v>
      </c>
      <c r="M5558" t="s">
        <v>6</v>
      </c>
    </row>
    <row r="5559" spans="1:13" ht="12.75" customHeight="1" x14ac:dyDescent="0.25">
      <c r="A5559" t="s">
        <v>8108</v>
      </c>
      <c r="B5559" t="s">
        <v>5688</v>
      </c>
      <c r="C5559" s="1">
        <v>37802</v>
      </c>
      <c r="D5559" s="2">
        <v>37803</v>
      </c>
      <c r="E5559" t="s">
        <v>107</v>
      </c>
      <c r="F5559" t="s">
        <v>203</v>
      </c>
      <c r="G5559" t="s">
        <v>5</v>
      </c>
      <c r="H5559" s="4">
        <v>531.49</v>
      </c>
      <c r="I5559" s="4">
        <v>13.17</v>
      </c>
      <c r="J5559" s="4">
        <v>531.49</v>
      </c>
      <c r="K5559" s="4">
        <v>0</v>
      </c>
      <c r="L5559" s="2">
        <v>45291</v>
      </c>
      <c r="M5559" t="s">
        <v>6</v>
      </c>
    </row>
    <row r="5560" spans="1:13" ht="12.75" customHeight="1" x14ac:dyDescent="0.25">
      <c r="A5560" t="s">
        <v>8109</v>
      </c>
      <c r="B5560" t="s">
        <v>1910</v>
      </c>
      <c r="C5560" s="1">
        <v>37802</v>
      </c>
      <c r="D5560" s="2">
        <v>37803</v>
      </c>
      <c r="E5560" t="s">
        <v>107</v>
      </c>
      <c r="F5560" t="s">
        <v>203</v>
      </c>
      <c r="G5560" t="s">
        <v>5</v>
      </c>
      <c r="H5560" s="4">
        <v>1257.67</v>
      </c>
      <c r="I5560" s="4">
        <v>31.51</v>
      </c>
      <c r="J5560" s="4">
        <v>1257.67</v>
      </c>
      <c r="K5560" s="4">
        <v>0</v>
      </c>
      <c r="L5560" s="2">
        <v>45291</v>
      </c>
      <c r="M5560" t="s">
        <v>6</v>
      </c>
    </row>
    <row r="5561" spans="1:13" ht="12.75" customHeight="1" x14ac:dyDescent="0.25">
      <c r="A5561" t="s">
        <v>8110</v>
      </c>
      <c r="B5561" t="s">
        <v>8111</v>
      </c>
      <c r="C5561" s="1">
        <v>37802</v>
      </c>
      <c r="D5561" s="2">
        <v>37803</v>
      </c>
      <c r="E5561" t="s">
        <v>107</v>
      </c>
      <c r="F5561" t="s">
        <v>203</v>
      </c>
      <c r="G5561" t="s">
        <v>5</v>
      </c>
      <c r="H5561" s="4">
        <v>6890.77</v>
      </c>
      <c r="I5561" s="4">
        <v>172.4</v>
      </c>
      <c r="J5561" s="4">
        <v>6890.77</v>
      </c>
      <c r="K5561" s="4">
        <v>0</v>
      </c>
      <c r="L5561" s="2">
        <v>45291</v>
      </c>
      <c r="M5561" t="s">
        <v>6</v>
      </c>
    </row>
    <row r="5562" spans="1:13" ht="12.75" customHeight="1" x14ac:dyDescent="0.25">
      <c r="A5562" t="s">
        <v>8112</v>
      </c>
      <c r="B5562" t="s">
        <v>8113</v>
      </c>
      <c r="C5562" s="1">
        <v>37802</v>
      </c>
      <c r="D5562" s="2">
        <v>37803</v>
      </c>
      <c r="E5562" t="s">
        <v>107</v>
      </c>
      <c r="F5562" t="s">
        <v>203</v>
      </c>
      <c r="G5562" t="s">
        <v>5</v>
      </c>
      <c r="H5562" s="4">
        <v>745.93</v>
      </c>
      <c r="I5562" s="4">
        <v>18.57</v>
      </c>
      <c r="J5562" s="4">
        <v>745.93</v>
      </c>
      <c r="K5562" s="4">
        <v>0</v>
      </c>
      <c r="L5562" s="2">
        <v>45291</v>
      </c>
      <c r="M5562" t="s">
        <v>6</v>
      </c>
    </row>
    <row r="5563" spans="1:13" ht="12.75" customHeight="1" x14ac:dyDescent="0.25">
      <c r="A5563" t="s">
        <v>8114</v>
      </c>
      <c r="B5563" t="s">
        <v>5912</v>
      </c>
      <c r="C5563" s="1">
        <v>37833</v>
      </c>
      <c r="D5563" s="2">
        <v>37834</v>
      </c>
      <c r="E5563" t="s">
        <v>107</v>
      </c>
      <c r="F5563" t="s">
        <v>203</v>
      </c>
      <c r="G5563" t="s">
        <v>5</v>
      </c>
      <c r="H5563" s="4">
        <v>6411.19</v>
      </c>
      <c r="I5563" s="4">
        <v>186.98</v>
      </c>
      <c r="J5563" s="4">
        <v>6411.19</v>
      </c>
      <c r="K5563" s="4">
        <v>0</v>
      </c>
      <c r="L5563" s="2">
        <v>45291</v>
      </c>
      <c r="M5563" t="s">
        <v>6</v>
      </c>
    </row>
    <row r="5564" spans="1:13" ht="12.75" customHeight="1" x14ac:dyDescent="0.25">
      <c r="A5564" t="s">
        <v>8115</v>
      </c>
      <c r="B5564" t="s">
        <v>5954</v>
      </c>
      <c r="C5564" s="1">
        <v>37833</v>
      </c>
      <c r="D5564" s="2">
        <v>37834</v>
      </c>
      <c r="E5564" t="s">
        <v>107</v>
      </c>
      <c r="F5564" t="s">
        <v>203</v>
      </c>
      <c r="G5564" t="s">
        <v>5</v>
      </c>
      <c r="H5564" s="4">
        <v>727.98</v>
      </c>
      <c r="I5564" s="4">
        <v>21.21</v>
      </c>
      <c r="J5564" s="4">
        <v>727.98</v>
      </c>
      <c r="K5564" s="4">
        <v>0</v>
      </c>
      <c r="L5564" s="2">
        <v>45291</v>
      </c>
      <c r="M5564" t="s">
        <v>6</v>
      </c>
    </row>
    <row r="5565" spans="1:13" ht="12.75" customHeight="1" x14ac:dyDescent="0.25">
      <c r="A5565" t="s">
        <v>8116</v>
      </c>
      <c r="B5565" t="s">
        <v>5912</v>
      </c>
      <c r="C5565" s="1">
        <v>37864</v>
      </c>
      <c r="D5565" s="2">
        <v>37865</v>
      </c>
      <c r="E5565" t="s">
        <v>107</v>
      </c>
      <c r="F5565" t="s">
        <v>203</v>
      </c>
      <c r="G5565" t="s">
        <v>5</v>
      </c>
      <c r="H5565" s="4">
        <v>6204.52</v>
      </c>
      <c r="I5565" s="4">
        <v>206.74</v>
      </c>
      <c r="J5565" s="4">
        <v>6204.52</v>
      </c>
      <c r="K5565" s="4">
        <v>0</v>
      </c>
      <c r="L5565" s="2">
        <v>45291</v>
      </c>
      <c r="M5565" t="s">
        <v>6</v>
      </c>
    </row>
    <row r="5566" spans="1:13" ht="12.75" customHeight="1" x14ac:dyDescent="0.25">
      <c r="A5566" t="s">
        <v>8117</v>
      </c>
      <c r="B5566" t="s">
        <v>5915</v>
      </c>
      <c r="C5566" s="1">
        <v>37864</v>
      </c>
      <c r="D5566" s="2">
        <v>37865</v>
      </c>
      <c r="E5566" t="s">
        <v>107</v>
      </c>
      <c r="F5566" t="s">
        <v>203</v>
      </c>
      <c r="G5566" t="s">
        <v>5</v>
      </c>
      <c r="H5566" s="4">
        <v>654.35</v>
      </c>
      <c r="I5566" s="4">
        <v>21.75</v>
      </c>
      <c r="J5566" s="4">
        <v>654.35</v>
      </c>
      <c r="K5566" s="4">
        <v>0</v>
      </c>
      <c r="L5566" s="2">
        <v>45291</v>
      </c>
      <c r="M5566" t="s">
        <v>6</v>
      </c>
    </row>
    <row r="5567" spans="1:13" ht="12.75" customHeight="1" x14ac:dyDescent="0.25">
      <c r="A5567" t="s">
        <v>8118</v>
      </c>
      <c r="B5567" t="s">
        <v>5912</v>
      </c>
      <c r="C5567" s="1">
        <v>37894</v>
      </c>
      <c r="D5567" s="2">
        <v>37895</v>
      </c>
      <c r="E5567" t="s">
        <v>107</v>
      </c>
      <c r="F5567" t="s">
        <v>203</v>
      </c>
      <c r="G5567" t="s">
        <v>5</v>
      </c>
      <c r="H5567" s="4">
        <v>7807.6</v>
      </c>
      <c r="I5567" s="4">
        <v>292.77999999999997</v>
      </c>
      <c r="J5567" s="4">
        <v>7807.6</v>
      </c>
      <c r="K5567" s="4">
        <v>0</v>
      </c>
      <c r="L5567" s="2">
        <v>45291</v>
      </c>
      <c r="M5567" t="s">
        <v>6</v>
      </c>
    </row>
    <row r="5568" spans="1:13" ht="12.75" customHeight="1" x14ac:dyDescent="0.25">
      <c r="A5568" t="s">
        <v>8119</v>
      </c>
      <c r="B5568" t="s">
        <v>5915</v>
      </c>
      <c r="C5568" s="1">
        <v>37894</v>
      </c>
      <c r="D5568" s="2">
        <v>37895</v>
      </c>
      <c r="E5568" t="s">
        <v>107</v>
      </c>
      <c r="F5568" t="s">
        <v>203</v>
      </c>
      <c r="G5568" t="s">
        <v>5</v>
      </c>
      <c r="H5568" s="4">
        <v>733.25</v>
      </c>
      <c r="I5568" s="4">
        <v>27.53</v>
      </c>
      <c r="J5568" s="4">
        <v>733.25</v>
      </c>
      <c r="K5568" s="4">
        <v>0</v>
      </c>
      <c r="L5568" s="2">
        <v>45291</v>
      </c>
      <c r="M5568" t="s">
        <v>6</v>
      </c>
    </row>
    <row r="5569" spans="1:13" ht="12.75" customHeight="1" x14ac:dyDescent="0.25">
      <c r="A5569" t="s">
        <v>8120</v>
      </c>
      <c r="B5569" t="s">
        <v>2046</v>
      </c>
      <c r="C5569" s="1">
        <v>37894</v>
      </c>
      <c r="D5569" s="2">
        <v>37895</v>
      </c>
      <c r="E5569" t="s">
        <v>107</v>
      </c>
      <c r="F5569" t="s">
        <v>203</v>
      </c>
      <c r="G5569" t="s">
        <v>5</v>
      </c>
      <c r="H5569" s="4">
        <v>1782.24</v>
      </c>
      <c r="I5569" s="4">
        <v>66.86</v>
      </c>
      <c r="J5569" s="4">
        <v>1782.24</v>
      </c>
      <c r="K5569" s="4">
        <v>0</v>
      </c>
      <c r="L5569" s="2">
        <v>45291</v>
      </c>
      <c r="M5569" t="s">
        <v>6</v>
      </c>
    </row>
    <row r="5570" spans="1:13" ht="12.75" customHeight="1" x14ac:dyDescent="0.25">
      <c r="A5570" t="s">
        <v>8121</v>
      </c>
      <c r="B5570" t="s">
        <v>5912</v>
      </c>
      <c r="C5570" s="1">
        <v>37925</v>
      </c>
      <c r="D5570" s="2">
        <v>37926</v>
      </c>
      <c r="E5570" t="s">
        <v>107</v>
      </c>
      <c r="F5570" t="s">
        <v>203</v>
      </c>
      <c r="G5570" t="s">
        <v>5</v>
      </c>
      <c r="H5570" s="4">
        <v>5952.62</v>
      </c>
      <c r="I5570" s="4">
        <v>248.12</v>
      </c>
      <c r="J5570" s="4">
        <v>5952.62</v>
      </c>
      <c r="K5570" s="4">
        <v>0</v>
      </c>
      <c r="L5570" s="2">
        <v>45291</v>
      </c>
      <c r="M5570" t="s">
        <v>6</v>
      </c>
    </row>
    <row r="5571" spans="1:13" ht="12.75" customHeight="1" x14ac:dyDescent="0.25">
      <c r="A5571" t="s">
        <v>8122</v>
      </c>
      <c r="B5571" t="s">
        <v>5915</v>
      </c>
      <c r="C5571" s="1">
        <v>37925</v>
      </c>
      <c r="D5571" s="2">
        <v>37926</v>
      </c>
      <c r="E5571" t="s">
        <v>107</v>
      </c>
      <c r="F5571" t="s">
        <v>203</v>
      </c>
      <c r="G5571" t="s">
        <v>5</v>
      </c>
      <c r="H5571" s="4">
        <v>428.53</v>
      </c>
      <c r="I5571" s="4">
        <v>17.78</v>
      </c>
      <c r="J5571" s="4">
        <v>428.53</v>
      </c>
      <c r="K5571" s="4">
        <v>0</v>
      </c>
      <c r="L5571" s="2">
        <v>45291</v>
      </c>
      <c r="M5571" t="s">
        <v>6</v>
      </c>
    </row>
    <row r="5572" spans="1:13" ht="12.75" customHeight="1" x14ac:dyDescent="0.25">
      <c r="A5572" t="s">
        <v>8123</v>
      </c>
      <c r="B5572" t="s">
        <v>5912</v>
      </c>
      <c r="C5572" s="1">
        <v>37955</v>
      </c>
      <c r="D5572" s="2">
        <v>37956</v>
      </c>
      <c r="E5572" t="s">
        <v>107</v>
      </c>
      <c r="F5572" t="s">
        <v>203</v>
      </c>
      <c r="G5572" t="s">
        <v>5</v>
      </c>
      <c r="H5572" s="4">
        <v>6565.95</v>
      </c>
      <c r="I5572" s="4">
        <v>300.88</v>
      </c>
      <c r="J5572" s="4">
        <v>6565.95</v>
      </c>
      <c r="K5572" s="4">
        <v>0</v>
      </c>
      <c r="L5572" s="2">
        <v>45291</v>
      </c>
      <c r="M5572" t="s">
        <v>6</v>
      </c>
    </row>
    <row r="5573" spans="1:13" ht="12.75" customHeight="1" x14ac:dyDescent="0.25">
      <c r="A5573" t="s">
        <v>8124</v>
      </c>
      <c r="B5573" t="s">
        <v>5915</v>
      </c>
      <c r="C5573" s="1">
        <v>37955</v>
      </c>
      <c r="D5573" s="2">
        <v>37956</v>
      </c>
      <c r="E5573" t="s">
        <v>107</v>
      </c>
      <c r="F5573" t="s">
        <v>203</v>
      </c>
      <c r="G5573" t="s">
        <v>5</v>
      </c>
      <c r="H5573" s="4">
        <v>1032.54</v>
      </c>
      <c r="I5573" s="4">
        <v>47.27</v>
      </c>
      <c r="J5573" s="4">
        <v>1032.54</v>
      </c>
      <c r="K5573" s="4">
        <v>0</v>
      </c>
      <c r="L5573" s="2">
        <v>45291</v>
      </c>
      <c r="M5573" t="s">
        <v>6</v>
      </c>
    </row>
    <row r="5574" spans="1:13" ht="12.75" customHeight="1" x14ac:dyDescent="0.25">
      <c r="A5574" t="s">
        <v>8125</v>
      </c>
      <c r="B5574" t="s">
        <v>5920</v>
      </c>
      <c r="C5574" s="1">
        <v>37986</v>
      </c>
      <c r="D5574" s="2">
        <v>37987</v>
      </c>
      <c r="E5574" t="s">
        <v>107</v>
      </c>
      <c r="F5574" t="s">
        <v>203</v>
      </c>
      <c r="G5574" t="s">
        <v>5</v>
      </c>
      <c r="H5574" s="4">
        <v>56.26</v>
      </c>
      <c r="I5574" s="4">
        <v>2.87</v>
      </c>
      <c r="J5574" s="4">
        <v>56.26</v>
      </c>
      <c r="K5574" s="4">
        <v>0</v>
      </c>
      <c r="L5574" s="2">
        <v>45291</v>
      </c>
      <c r="M5574" t="s">
        <v>6</v>
      </c>
    </row>
    <row r="5575" spans="1:13" ht="12.75" customHeight="1" x14ac:dyDescent="0.25">
      <c r="A5575" t="s">
        <v>8126</v>
      </c>
      <c r="B5575" t="s">
        <v>2046</v>
      </c>
      <c r="C5575" s="1">
        <v>37986</v>
      </c>
      <c r="D5575" s="2">
        <v>37987</v>
      </c>
      <c r="E5575" t="s">
        <v>107</v>
      </c>
      <c r="F5575" t="s">
        <v>203</v>
      </c>
      <c r="G5575" t="s">
        <v>5</v>
      </c>
      <c r="H5575" s="4">
        <v>14.62</v>
      </c>
      <c r="I5575" s="4">
        <v>0.75</v>
      </c>
      <c r="J5575" s="4">
        <v>14.62</v>
      </c>
      <c r="K5575" s="4">
        <v>0</v>
      </c>
      <c r="L5575" s="2">
        <v>45291</v>
      </c>
      <c r="M5575" t="s">
        <v>6</v>
      </c>
    </row>
    <row r="5576" spans="1:13" ht="12.75" customHeight="1" x14ac:dyDescent="0.25">
      <c r="A5576" t="s">
        <v>8127</v>
      </c>
      <c r="B5576" t="s">
        <v>2046</v>
      </c>
      <c r="C5576" s="1">
        <v>37986</v>
      </c>
      <c r="D5576" s="2">
        <v>37987</v>
      </c>
      <c r="E5576" t="s">
        <v>107</v>
      </c>
      <c r="F5576" t="s">
        <v>203</v>
      </c>
      <c r="G5576" t="s">
        <v>5</v>
      </c>
      <c r="H5576" s="4">
        <v>1881.96</v>
      </c>
      <c r="I5576" s="4">
        <v>94.06</v>
      </c>
      <c r="J5576" s="4">
        <v>1881.96</v>
      </c>
      <c r="K5576" s="4">
        <v>0</v>
      </c>
      <c r="L5576" s="2">
        <v>45291</v>
      </c>
      <c r="M5576" t="s">
        <v>6</v>
      </c>
    </row>
    <row r="5577" spans="1:13" ht="12.75" customHeight="1" x14ac:dyDescent="0.25">
      <c r="A5577" t="s">
        <v>8128</v>
      </c>
      <c r="B5577" t="s">
        <v>5912</v>
      </c>
      <c r="C5577" s="1">
        <v>37986</v>
      </c>
      <c r="D5577" s="2">
        <v>37987</v>
      </c>
      <c r="E5577" t="s">
        <v>107</v>
      </c>
      <c r="F5577" t="s">
        <v>203</v>
      </c>
      <c r="G5577" t="s">
        <v>5</v>
      </c>
      <c r="H5577" s="4">
        <v>5130.47</v>
      </c>
      <c r="I5577" s="4">
        <v>256.58</v>
      </c>
      <c r="J5577" s="4">
        <v>5130.47</v>
      </c>
      <c r="K5577" s="4">
        <v>0</v>
      </c>
      <c r="L5577" s="2">
        <v>45291</v>
      </c>
      <c r="M5577" t="s">
        <v>6</v>
      </c>
    </row>
    <row r="5578" spans="1:13" ht="12.75" customHeight="1" x14ac:dyDescent="0.25">
      <c r="A5578" t="s">
        <v>8129</v>
      </c>
      <c r="B5578" t="s">
        <v>5915</v>
      </c>
      <c r="C5578" s="1">
        <v>37986</v>
      </c>
      <c r="D5578" s="2">
        <v>37987</v>
      </c>
      <c r="E5578" t="s">
        <v>107</v>
      </c>
      <c r="F5578" t="s">
        <v>203</v>
      </c>
      <c r="G5578" t="s">
        <v>5</v>
      </c>
      <c r="H5578" s="4">
        <v>478.51</v>
      </c>
      <c r="I5578" s="4">
        <v>23.84</v>
      </c>
      <c r="J5578" s="4">
        <v>478.51</v>
      </c>
      <c r="K5578" s="4">
        <v>0</v>
      </c>
      <c r="L5578" s="2">
        <v>45291</v>
      </c>
      <c r="M5578" t="s">
        <v>6</v>
      </c>
    </row>
    <row r="5579" spans="1:13" ht="12.75" customHeight="1" x14ac:dyDescent="0.25">
      <c r="A5579" t="s">
        <v>8130</v>
      </c>
      <c r="B5579" t="s">
        <v>5912</v>
      </c>
      <c r="C5579" s="1">
        <v>38017</v>
      </c>
      <c r="D5579" s="2">
        <v>38018</v>
      </c>
      <c r="E5579" t="s">
        <v>107</v>
      </c>
      <c r="F5579" t="s">
        <v>203</v>
      </c>
      <c r="G5579" t="s">
        <v>7716</v>
      </c>
      <c r="H5579" s="4">
        <v>6397.72</v>
      </c>
      <c r="I5579" s="4">
        <v>319.81</v>
      </c>
      <c r="J5579" s="4">
        <v>6371.07</v>
      </c>
      <c r="K5579" s="4">
        <v>26.65</v>
      </c>
      <c r="L5579" s="2">
        <v>45291</v>
      </c>
      <c r="M5579" t="s">
        <v>6</v>
      </c>
    </row>
    <row r="5580" spans="1:13" ht="12.75" customHeight="1" x14ac:dyDescent="0.25">
      <c r="A5580" t="s">
        <v>8131</v>
      </c>
      <c r="B5580" t="s">
        <v>5915</v>
      </c>
      <c r="C5580" s="1">
        <v>38017</v>
      </c>
      <c r="D5580" s="2">
        <v>38018</v>
      </c>
      <c r="E5580" t="s">
        <v>107</v>
      </c>
      <c r="F5580" t="s">
        <v>203</v>
      </c>
      <c r="G5580" t="s">
        <v>7716</v>
      </c>
      <c r="H5580" s="4">
        <v>1067.73</v>
      </c>
      <c r="I5580" s="4">
        <v>53.32</v>
      </c>
      <c r="J5580" s="4">
        <v>1063.29</v>
      </c>
      <c r="K5580" s="4">
        <v>4.4400000000000004</v>
      </c>
      <c r="L5580" s="2">
        <v>45291</v>
      </c>
      <c r="M5580" t="s">
        <v>6</v>
      </c>
    </row>
    <row r="5581" spans="1:13" ht="12.75" customHeight="1" x14ac:dyDescent="0.25">
      <c r="A5581" t="s">
        <v>8132</v>
      </c>
      <c r="B5581" t="s">
        <v>5912</v>
      </c>
      <c r="C5581" s="1">
        <v>38045</v>
      </c>
      <c r="D5581" s="2">
        <v>38047</v>
      </c>
      <c r="E5581" t="s">
        <v>107</v>
      </c>
      <c r="F5581" t="s">
        <v>203</v>
      </c>
      <c r="G5581" t="s">
        <v>7719</v>
      </c>
      <c r="H5581" s="4">
        <v>5425.88</v>
      </c>
      <c r="I5581" s="4">
        <v>271.35000000000002</v>
      </c>
      <c r="J5581" s="4">
        <v>5380.66</v>
      </c>
      <c r="K5581" s="4">
        <v>45.22</v>
      </c>
      <c r="L5581" s="2">
        <v>45291</v>
      </c>
      <c r="M5581" t="s">
        <v>6</v>
      </c>
    </row>
    <row r="5582" spans="1:13" ht="12.75" customHeight="1" x14ac:dyDescent="0.25">
      <c r="A5582" t="s">
        <v>8133</v>
      </c>
      <c r="B5582" t="s">
        <v>5915</v>
      </c>
      <c r="C5582" s="1">
        <v>38045</v>
      </c>
      <c r="D5582" s="2">
        <v>38047</v>
      </c>
      <c r="E5582" t="s">
        <v>107</v>
      </c>
      <c r="F5582" t="s">
        <v>203</v>
      </c>
      <c r="G5582" t="s">
        <v>7719</v>
      </c>
      <c r="H5582" s="4">
        <v>272.24</v>
      </c>
      <c r="I5582" s="4">
        <v>13.65</v>
      </c>
      <c r="J5582" s="4">
        <v>269.97000000000003</v>
      </c>
      <c r="K5582" s="4">
        <v>2.27</v>
      </c>
      <c r="L5582" s="2">
        <v>45291</v>
      </c>
      <c r="M5582" t="s">
        <v>6</v>
      </c>
    </row>
    <row r="5583" spans="1:13" ht="12.75" customHeight="1" x14ac:dyDescent="0.25">
      <c r="A5583" t="s">
        <v>8134</v>
      </c>
      <c r="B5583" t="s">
        <v>5940</v>
      </c>
      <c r="C5583" s="1">
        <v>38045</v>
      </c>
      <c r="D5583" s="2">
        <v>38047</v>
      </c>
      <c r="E5583" t="s">
        <v>107</v>
      </c>
      <c r="F5583" t="s">
        <v>203</v>
      </c>
      <c r="G5583" t="s">
        <v>7719</v>
      </c>
      <c r="H5583" s="4">
        <v>34.49</v>
      </c>
      <c r="I5583" s="4">
        <v>1.71</v>
      </c>
      <c r="J5583" s="4">
        <v>34.21</v>
      </c>
      <c r="K5583" s="4">
        <v>0.28000000000000003</v>
      </c>
      <c r="L5583" s="2">
        <v>45291</v>
      </c>
      <c r="M5583" t="s">
        <v>6</v>
      </c>
    </row>
    <row r="5584" spans="1:13" ht="12.75" customHeight="1" x14ac:dyDescent="0.25">
      <c r="A5584" t="s">
        <v>8135</v>
      </c>
      <c r="B5584" t="s">
        <v>5912</v>
      </c>
      <c r="C5584" s="1">
        <v>38077</v>
      </c>
      <c r="D5584" s="2">
        <v>38078</v>
      </c>
      <c r="E5584" t="s">
        <v>107</v>
      </c>
      <c r="F5584" t="s">
        <v>203</v>
      </c>
      <c r="G5584" t="s">
        <v>510</v>
      </c>
      <c r="H5584" s="4">
        <v>7599.21</v>
      </c>
      <c r="I5584" s="4">
        <v>379.97</v>
      </c>
      <c r="J5584" s="4">
        <v>7504.22</v>
      </c>
      <c r="K5584" s="4">
        <v>94.99</v>
      </c>
      <c r="L5584" s="2">
        <v>45291</v>
      </c>
      <c r="M5584" t="s">
        <v>6</v>
      </c>
    </row>
    <row r="5585" spans="1:13" ht="12.75" customHeight="1" x14ac:dyDescent="0.25">
      <c r="A5585" t="s">
        <v>8136</v>
      </c>
      <c r="B5585" t="s">
        <v>5915</v>
      </c>
      <c r="C5585" s="1">
        <v>38077</v>
      </c>
      <c r="D5585" s="2">
        <v>38078</v>
      </c>
      <c r="E5585" t="s">
        <v>107</v>
      </c>
      <c r="F5585" t="s">
        <v>203</v>
      </c>
      <c r="G5585" t="s">
        <v>510</v>
      </c>
      <c r="H5585" s="4">
        <v>1013.78</v>
      </c>
      <c r="I5585" s="4">
        <v>50.68</v>
      </c>
      <c r="J5585" s="4">
        <v>1001.12</v>
      </c>
      <c r="K5585" s="4">
        <v>12.66</v>
      </c>
      <c r="L5585" s="2">
        <v>45291</v>
      </c>
      <c r="M5585" t="s">
        <v>6</v>
      </c>
    </row>
    <row r="5586" spans="1:13" ht="12.75" customHeight="1" x14ac:dyDescent="0.25">
      <c r="A5586" t="s">
        <v>8137</v>
      </c>
      <c r="B5586" t="s">
        <v>5912</v>
      </c>
      <c r="C5586" s="1">
        <v>38107</v>
      </c>
      <c r="D5586" s="2">
        <v>38108</v>
      </c>
      <c r="E5586" t="s">
        <v>107</v>
      </c>
      <c r="F5586" t="s">
        <v>203</v>
      </c>
      <c r="G5586" t="s">
        <v>7724</v>
      </c>
      <c r="H5586" s="4">
        <v>7401.63</v>
      </c>
      <c r="I5586" s="4">
        <v>370.11</v>
      </c>
      <c r="J5586" s="4">
        <v>7278.27</v>
      </c>
      <c r="K5586" s="4">
        <v>123.36</v>
      </c>
      <c r="L5586" s="2">
        <v>45291</v>
      </c>
      <c r="M5586" t="s">
        <v>6</v>
      </c>
    </row>
    <row r="5587" spans="1:13" ht="12.75" customHeight="1" x14ac:dyDescent="0.25">
      <c r="A5587" t="s">
        <v>8138</v>
      </c>
      <c r="B5587" t="s">
        <v>5947</v>
      </c>
      <c r="C5587" s="1">
        <v>38107</v>
      </c>
      <c r="D5587" s="2">
        <v>38108</v>
      </c>
      <c r="E5587" t="s">
        <v>107</v>
      </c>
      <c r="F5587" t="s">
        <v>203</v>
      </c>
      <c r="G5587" t="s">
        <v>7724</v>
      </c>
      <c r="H5587" s="4">
        <v>221.15</v>
      </c>
      <c r="I5587" s="4">
        <v>11.03</v>
      </c>
      <c r="J5587" s="4">
        <v>217.48</v>
      </c>
      <c r="K5587" s="4">
        <v>3.67</v>
      </c>
      <c r="L5587" s="2">
        <v>45291</v>
      </c>
      <c r="M5587" t="s">
        <v>6</v>
      </c>
    </row>
    <row r="5588" spans="1:13" ht="12.75" customHeight="1" x14ac:dyDescent="0.25">
      <c r="A5588" t="s">
        <v>8139</v>
      </c>
      <c r="B5588" t="s">
        <v>5949</v>
      </c>
      <c r="C5588" s="1">
        <v>38107</v>
      </c>
      <c r="D5588" s="2">
        <v>38108</v>
      </c>
      <c r="E5588" t="s">
        <v>107</v>
      </c>
      <c r="F5588" t="s">
        <v>203</v>
      </c>
      <c r="G5588" t="s">
        <v>7724</v>
      </c>
      <c r="H5588" s="4">
        <v>9.74</v>
      </c>
      <c r="I5588" s="4">
        <v>0.51</v>
      </c>
      <c r="J5588" s="4">
        <v>9.58</v>
      </c>
      <c r="K5588" s="4">
        <v>0.16</v>
      </c>
      <c r="L5588" s="2">
        <v>45291</v>
      </c>
      <c r="M5588" t="s">
        <v>6</v>
      </c>
    </row>
    <row r="5589" spans="1:13" ht="12.75" customHeight="1" x14ac:dyDescent="0.25">
      <c r="A5589" t="s">
        <v>8140</v>
      </c>
      <c r="B5589" t="s">
        <v>5912</v>
      </c>
      <c r="C5589" s="1">
        <v>38138</v>
      </c>
      <c r="D5589" s="2">
        <v>38139</v>
      </c>
      <c r="E5589" t="s">
        <v>107</v>
      </c>
      <c r="F5589" t="s">
        <v>203</v>
      </c>
      <c r="G5589" t="s">
        <v>7727</v>
      </c>
      <c r="H5589" s="4">
        <v>9026.2000000000007</v>
      </c>
      <c r="I5589" s="4">
        <v>451.3</v>
      </c>
      <c r="J5589" s="4">
        <v>8838.16</v>
      </c>
      <c r="K5589" s="4">
        <v>188.04</v>
      </c>
      <c r="L5589" s="2">
        <v>45291</v>
      </c>
      <c r="M5589" t="s">
        <v>6</v>
      </c>
    </row>
    <row r="5590" spans="1:13" ht="12.75" customHeight="1" x14ac:dyDescent="0.25">
      <c r="A5590" t="s">
        <v>8141</v>
      </c>
      <c r="B5590" t="s">
        <v>5915</v>
      </c>
      <c r="C5590" s="1">
        <v>38138</v>
      </c>
      <c r="D5590" s="2">
        <v>38139</v>
      </c>
      <c r="E5590" t="s">
        <v>107</v>
      </c>
      <c r="F5590" t="s">
        <v>203</v>
      </c>
      <c r="G5590" t="s">
        <v>7727</v>
      </c>
      <c r="H5590" s="4">
        <v>348.7</v>
      </c>
      <c r="I5590" s="4">
        <v>17.37</v>
      </c>
      <c r="J5590" s="4">
        <v>341.46</v>
      </c>
      <c r="K5590" s="4">
        <v>7.24</v>
      </c>
      <c r="L5590" s="2">
        <v>45291</v>
      </c>
      <c r="M5590" t="s">
        <v>6</v>
      </c>
    </row>
    <row r="5591" spans="1:13" ht="12.75" customHeight="1" x14ac:dyDescent="0.25">
      <c r="A5591" t="s">
        <v>8142</v>
      </c>
      <c r="B5591" t="s">
        <v>5954</v>
      </c>
      <c r="C5591" s="1">
        <v>38138</v>
      </c>
      <c r="D5591" s="2">
        <v>38139</v>
      </c>
      <c r="E5591" t="s">
        <v>107</v>
      </c>
      <c r="F5591" t="s">
        <v>203</v>
      </c>
      <c r="G5591" t="s">
        <v>7727</v>
      </c>
      <c r="H5591" s="4">
        <v>964.93</v>
      </c>
      <c r="I5591" s="4">
        <v>48.38</v>
      </c>
      <c r="J5591" s="4">
        <v>944.78</v>
      </c>
      <c r="K5591" s="4">
        <v>20.149999999999999</v>
      </c>
      <c r="L5591" s="2">
        <v>45291</v>
      </c>
      <c r="M5591" t="s">
        <v>6</v>
      </c>
    </row>
    <row r="5592" spans="1:13" ht="12.75" customHeight="1" x14ac:dyDescent="0.25">
      <c r="A5592" t="s">
        <v>8143</v>
      </c>
      <c r="B5592" t="s">
        <v>2046</v>
      </c>
      <c r="C5592" s="1">
        <v>38168</v>
      </c>
      <c r="D5592" s="2">
        <v>38078</v>
      </c>
      <c r="E5592" t="s">
        <v>107</v>
      </c>
      <c r="F5592" t="s">
        <v>203</v>
      </c>
      <c r="G5592" t="s">
        <v>510</v>
      </c>
      <c r="H5592" s="4">
        <v>1024.3</v>
      </c>
      <c r="I5592" s="4">
        <v>51.14</v>
      </c>
      <c r="J5592" s="4">
        <v>1011.52</v>
      </c>
      <c r="K5592" s="4">
        <v>12.78</v>
      </c>
      <c r="L5592" s="2">
        <v>45291</v>
      </c>
      <c r="M5592" t="s">
        <v>6</v>
      </c>
    </row>
    <row r="5593" spans="1:13" ht="12.75" customHeight="1" x14ac:dyDescent="0.25">
      <c r="A5593" t="s">
        <v>8144</v>
      </c>
      <c r="B5593" t="s">
        <v>5957</v>
      </c>
      <c r="C5593" s="1">
        <v>38168</v>
      </c>
      <c r="D5593" s="2">
        <v>38078</v>
      </c>
      <c r="E5593" t="s">
        <v>107</v>
      </c>
      <c r="F5593" t="s">
        <v>203</v>
      </c>
      <c r="G5593" t="s">
        <v>510</v>
      </c>
      <c r="H5593" s="4">
        <v>-101.16</v>
      </c>
      <c r="I5593" s="4">
        <v>-5.03</v>
      </c>
      <c r="J5593" s="4">
        <v>-99.9</v>
      </c>
      <c r="K5593" s="4">
        <v>-1.26</v>
      </c>
      <c r="L5593" s="2">
        <v>45291</v>
      </c>
      <c r="M5593" t="s">
        <v>6</v>
      </c>
    </row>
    <row r="5594" spans="1:13" ht="12.75" customHeight="1" x14ac:dyDescent="0.25">
      <c r="A5594" t="s">
        <v>8145</v>
      </c>
      <c r="B5594" t="s">
        <v>2046</v>
      </c>
      <c r="C5594" s="1">
        <v>38168</v>
      </c>
      <c r="D5594" s="2">
        <v>38169</v>
      </c>
      <c r="E5594" t="s">
        <v>107</v>
      </c>
      <c r="F5594" t="s">
        <v>203</v>
      </c>
      <c r="G5594" t="s">
        <v>441</v>
      </c>
      <c r="H5594" s="4">
        <v>1761.41</v>
      </c>
      <c r="I5594" s="4">
        <v>88.07</v>
      </c>
      <c r="J5594" s="4">
        <v>1717.38</v>
      </c>
      <c r="K5594" s="4">
        <v>44.03</v>
      </c>
      <c r="L5594" s="2">
        <v>45291</v>
      </c>
      <c r="M5594" t="s">
        <v>6</v>
      </c>
    </row>
    <row r="5595" spans="1:13" ht="12.75" customHeight="1" x14ac:dyDescent="0.25">
      <c r="A5595" t="s">
        <v>8146</v>
      </c>
      <c r="B5595" t="s">
        <v>8147</v>
      </c>
      <c r="C5595" s="1">
        <v>38168</v>
      </c>
      <c r="D5595" s="2">
        <v>38078</v>
      </c>
      <c r="E5595" t="s">
        <v>107</v>
      </c>
      <c r="F5595" t="s">
        <v>203</v>
      </c>
      <c r="G5595" t="s">
        <v>510</v>
      </c>
      <c r="H5595" s="4">
        <v>3802.68</v>
      </c>
      <c r="I5595" s="4">
        <v>190.19</v>
      </c>
      <c r="J5595" s="4">
        <v>3755.13</v>
      </c>
      <c r="K5595" s="4">
        <v>47.55</v>
      </c>
      <c r="L5595" s="2">
        <v>45291</v>
      </c>
      <c r="M5595" t="s">
        <v>6</v>
      </c>
    </row>
    <row r="5596" spans="1:13" ht="12.75" customHeight="1" x14ac:dyDescent="0.25">
      <c r="A5596" t="s">
        <v>8148</v>
      </c>
      <c r="B5596" t="s">
        <v>8149</v>
      </c>
      <c r="C5596" s="1">
        <v>38168</v>
      </c>
      <c r="D5596" s="2">
        <v>38078</v>
      </c>
      <c r="E5596" t="s">
        <v>107</v>
      </c>
      <c r="F5596" t="s">
        <v>203</v>
      </c>
      <c r="G5596" t="s">
        <v>510</v>
      </c>
      <c r="H5596" s="4">
        <v>2450.65</v>
      </c>
      <c r="I5596" s="4">
        <v>122.77</v>
      </c>
      <c r="J5596" s="4">
        <v>2419.96</v>
      </c>
      <c r="K5596" s="4">
        <v>30.69</v>
      </c>
      <c r="L5596" s="2">
        <v>45291</v>
      </c>
      <c r="M5596" t="s">
        <v>6</v>
      </c>
    </row>
    <row r="5597" spans="1:13" ht="12.75" customHeight="1" x14ac:dyDescent="0.25">
      <c r="A5597" t="s">
        <v>8150</v>
      </c>
      <c r="B5597" t="s">
        <v>8151</v>
      </c>
      <c r="C5597" s="1">
        <v>38168</v>
      </c>
      <c r="D5597" s="2">
        <v>38078</v>
      </c>
      <c r="E5597" t="s">
        <v>107</v>
      </c>
      <c r="F5597" t="s">
        <v>203</v>
      </c>
      <c r="G5597" t="s">
        <v>510</v>
      </c>
      <c r="H5597" s="4">
        <v>589.4</v>
      </c>
      <c r="I5597" s="4">
        <v>29.47</v>
      </c>
      <c r="J5597" s="4">
        <v>582.04</v>
      </c>
      <c r="K5597" s="4">
        <v>7.36</v>
      </c>
      <c r="L5597" s="2">
        <v>45291</v>
      </c>
      <c r="M5597" t="s">
        <v>6</v>
      </c>
    </row>
    <row r="5598" spans="1:13" ht="12.75" customHeight="1" x14ac:dyDescent="0.25">
      <c r="A5598" t="s">
        <v>8152</v>
      </c>
      <c r="B5598" t="s">
        <v>5912</v>
      </c>
      <c r="C5598" s="1">
        <v>38168</v>
      </c>
      <c r="D5598" s="2">
        <v>38169</v>
      </c>
      <c r="E5598" t="s">
        <v>107</v>
      </c>
      <c r="F5598" t="s">
        <v>203</v>
      </c>
      <c r="G5598" t="s">
        <v>441</v>
      </c>
      <c r="H5598" s="4">
        <v>6737.69</v>
      </c>
      <c r="I5598" s="4">
        <v>336.82</v>
      </c>
      <c r="J5598" s="4">
        <v>6569.28</v>
      </c>
      <c r="K5598" s="4">
        <v>168.41</v>
      </c>
      <c r="L5598" s="2">
        <v>45291</v>
      </c>
      <c r="M5598" t="s">
        <v>6</v>
      </c>
    </row>
    <row r="5599" spans="1:13" ht="12.75" customHeight="1" x14ac:dyDescent="0.25">
      <c r="A5599" t="s">
        <v>8153</v>
      </c>
      <c r="B5599" t="s">
        <v>5915</v>
      </c>
      <c r="C5599" s="1">
        <v>38168</v>
      </c>
      <c r="D5599" s="2">
        <v>38169</v>
      </c>
      <c r="E5599" t="s">
        <v>107</v>
      </c>
      <c r="F5599" t="s">
        <v>203</v>
      </c>
      <c r="G5599" t="s">
        <v>441</v>
      </c>
      <c r="H5599" s="4">
        <v>767.73</v>
      </c>
      <c r="I5599" s="4">
        <v>38.340000000000003</v>
      </c>
      <c r="J5599" s="4">
        <v>748.56</v>
      </c>
      <c r="K5599" s="4">
        <v>19.170000000000002</v>
      </c>
      <c r="L5599" s="2">
        <v>45291</v>
      </c>
      <c r="M5599" t="s">
        <v>6</v>
      </c>
    </row>
    <row r="5600" spans="1:13" ht="12.75" customHeight="1" x14ac:dyDescent="0.25">
      <c r="A5600" t="s">
        <v>8154</v>
      </c>
      <c r="B5600" t="s">
        <v>5940</v>
      </c>
      <c r="C5600" s="1">
        <v>38168</v>
      </c>
      <c r="D5600" s="2">
        <v>38169</v>
      </c>
      <c r="E5600" t="s">
        <v>107</v>
      </c>
      <c r="F5600" t="s">
        <v>203</v>
      </c>
      <c r="G5600" t="s">
        <v>441</v>
      </c>
      <c r="H5600" s="4">
        <v>36.630000000000003</v>
      </c>
      <c r="I5600" s="4">
        <v>1.85</v>
      </c>
      <c r="J5600" s="4">
        <v>35.71</v>
      </c>
      <c r="K5600" s="4">
        <v>0.92</v>
      </c>
      <c r="L5600" s="2">
        <v>45291</v>
      </c>
      <c r="M5600" t="s">
        <v>6</v>
      </c>
    </row>
    <row r="5601" spans="1:13" ht="12.75" customHeight="1" x14ac:dyDescent="0.25">
      <c r="A5601" t="s">
        <v>8155</v>
      </c>
      <c r="B5601" t="s">
        <v>5912</v>
      </c>
      <c r="C5601" s="1">
        <v>38199</v>
      </c>
      <c r="D5601" s="2">
        <v>38200</v>
      </c>
      <c r="E5601" t="s">
        <v>107</v>
      </c>
      <c r="F5601" t="s">
        <v>203</v>
      </c>
      <c r="G5601" t="s">
        <v>7731</v>
      </c>
      <c r="H5601" s="4">
        <v>7501.35</v>
      </c>
      <c r="I5601" s="4">
        <v>375.04</v>
      </c>
      <c r="J5601" s="4">
        <v>7282.59</v>
      </c>
      <c r="K5601" s="4">
        <v>218.76</v>
      </c>
      <c r="L5601" s="2">
        <v>45291</v>
      </c>
      <c r="M5601" t="s">
        <v>6</v>
      </c>
    </row>
    <row r="5602" spans="1:13" ht="12.75" customHeight="1" x14ac:dyDescent="0.25">
      <c r="A5602" t="s">
        <v>8156</v>
      </c>
      <c r="B5602" t="s">
        <v>5915</v>
      </c>
      <c r="C5602" s="1">
        <v>38199</v>
      </c>
      <c r="D5602" s="2">
        <v>38200</v>
      </c>
      <c r="E5602" t="s">
        <v>107</v>
      </c>
      <c r="F5602" t="s">
        <v>203</v>
      </c>
      <c r="G5602" t="s">
        <v>7731</v>
      </c>
      <c r="H5602" s="4">
        <v>464.18</v>
      </c>
      <c r="I5602" s="4">
        <v>23.2</v>
      </c>
      <c r="J5602" s="4">
        <v>450.65</v>
      </c>
      <c r="K5602" s="4">
        <v>13.53</v>
      </c>
      <c r="L5602" s="2">
        <v>45291</v>
      </c>
      <c r="M5602" t="s">
        <v>6</v>
      </c>
    </row>
    <row r="5603" spans="1:13" ht="12.75" customHeight="1" x14ac:dyDescent="0.25">
      <c r="A5603" t="s">
        <v>8157</v>
      </c>
      <c r="B5603" t="s">
        <v>8158</v>
      </c>
      <c r="C5603" s="1">
        <v>38199</v>
      </c>
      <c r="D5603" s="2">
        <v>38200</v>
      </c>
      <c r="E5603" t="s">
        <v>107</v>
      </c>
      <c r="F5603" t="s">
        <v>203</v>
      </c>
      <c r="G5603" t="s">
        <v>7731</v>
      </c>
      <c r="H5603" s="4">
        <v>332.69</v>
      </c>
      <c r="I5603" s="4">
        <v>16.57</v>
      </c>
      <c r="J5603" s="4">
        <v>323.02999999999997</v>
      </c>
      <c r="K5603" s="4">
        <v>9.66</v>
      </c>
      <c r="L5603" s="2">
        <v>45291</v>
      </c>
      <c r="M5603" t="s">
        <v>6</v>
      </c>
    </row>
    <row r="5604" spans="1:13" ht="12.75" customHeight="1" x14ac:dyDescent="0.25">
      <c r="A5604" t="s">
        <v>8159</v>
      </c>
      <c r="B5604" t="s">
        <v>8160</v>
      </c>
      <c r="C5604" s="1">
        <v>38199</v>
      </c>
      <c r="D5604" s="2">
        <v>38200</v>
      </c>
      <c r="E5604" t="s">
        <v>107</v>
      </c>
      <c r="F5604" t="s">
        <v>203</v>
      </c>
      <c r="G5604" t="s">
        <v>7731</v>
      </c>
      <c r="H5604" s="4">
        <v>0.7</v>
      </c>
      <c r="I5604" s="4">
        <v>0</v>
      </c>
      <c r="J5604" s="4">
        <v>0.7</v>
      </c>
      <c r="K5604" s="4">
        <v>0</v>
      </c>
      <c r="L5604" s="2">
        <v>45291</v>
      </c>
      <c r="M5604" t="s">
        <v>6</v>
      </c>
    </row>
    <row r="5605" spans="1:13" ht="12.75" customHeight="1" x14ac:dyDescent="0.25">
      <c r="A5605" t="s">
        <v>8161</v>
      </c>
      <c r="B5605" t="s">
        <v>5912</v>
      </c>
      <c r="C5605" s="1">
        <v>38230</v>
      </c>
      <c r="D5605" s="2">
        <v>38231</v>
      </c>
      <c r="E5605" t="s">
        <v>107</v>
      </c>
      <c r="F5605" t="s">
        <v>203</v>
      </c>
      <c r="G5605" t="s">
        <v>7734</v>
      </c>
      <c r="H5605" s="4">
        <v>8883.8799999999992</v>
      </c>
      <c r="I5605" s="4">
        <v>444.23</v>
      </c>
      <c r="J5605" s="4">
        <v>8587.73</v>
      </c>
      <c r="K5605" s="4">
        <v>296.14999999999998</v>
      </c>
      <c r="L5605" s="2">
        <v>45291</v>
      </c>
      <c r="M5605" t="s">
        <v>6</v>
      </c>
    </row>
    <row r="5606" spans="1:13" ht="12.75" customHeight="1" x14ac:dyDescent="0.25">
      <c r="A5606" t="s">
        <v>8162</v>
      </c>
      <c r="B5606" t="s">
        <v>5915</v>
      </c>
      <c r="C5606" s="1">
        <v>38230</v>
      </c>
      <c r="D5606" s="2">
        <v>38231</v>
      </c>
      <c r="E5606" t="s">
        <v>107</v>
      </c>
      <c r="F5606" t="s">
        <v>203</v>
      </c>
      <c r="G5606" t="s">
        <v>7734</v>
      </c>
      <c r="H5606" s="4">
        <v>800.75</v>
      </c>
      <c r="I5606" s="4">
        <v>40.01</v>
      </c>
      <c r="J5606" s="4">
        <v>774.09</v>
      </c>
      <c r="K5606" s="4">
        <v>26.66</v>
      </c>
      <c r="L5606" s="2">
        <v>45291</v>
      </c>
      <c r="M5606" t="s">
        <v>6</v>
      </c>
    </row>
    <row r="5607" spans="1:13" ht="12.75" customHeight="1" x14ac:dyDescent="0.25">
      <c r="A5607" t="s">
        <v>8163</v>
      </c>
      <c r="B5607" t="s">
        <v>2046</v>
      </c>
      <c r="C5607" s="1">
        <v>38260</v>
      </c>
      <c r="D5607" s="2">
        <v>38261</v>
      </c>
      <c r="E5607" t="s">
        <v>107</v>
      </c>
      <c r="F5607" t="s">
        <v>203</v>
      </c>
      <c r="G5607" t="s">
        <v>458</v>
      </c>
      <c r="H5607" s="4">
        <v>1491.36</v>
      </c>
      <c r="I5607" s="4">
        <v>74.55</v>
      </c>
      <c r="J5607" s="4">
        <v>1435.45</v>
      </c>
      <c r="K5607" s="4">
        <v>55.91</v>
      </c>
      <c r="L5607" s="2">
        <v>45291</v>
      </c>
      <c r="M5607" t="s">
        <v>6</v>
      </c>
    </row>
    <row r="5608" spans="1:13" ht="12.75" customHeight="1" x14ac:dyDescent="0.25">
      <c r="A5608" t="s">
        <v>8164</v>
      </c>
      <c r="B5608" t="s">
        <v>5912</v>
      </c>
      <c r="C5608" s="1">
        <v>38260</v>
      </c>
      <c r="D5608" s="2">
        <v>38261</v>
      </c>
      <c r="E5608" t="s">
        <v>107</v>
      </c>
      <c r="F5608" t="s">
        <v>203</v>
      </c>
      <c r="G5608" t="s">
        <v>458</v>
      </c>
      <c r="H5608" s="4">
        <v>7937.86</v>
      </c>
      <c r="I5608" s="4">
        <v>396.93</v>
      </c>
      <c r="J5608" s="4">
        <v>7640.17</v>
      </c>
      <c r="K5608" s="4">
        <v>297.69</v>
      </c>
      <c r="L5608" s="2">
        <v>45291</v>
      </c>
      <c r="M5608" t="s">
        <v>6</v>
      </c>
    </row>
    <row r="5609" spans="1:13" ht="12.75" customHeight="1" x14ac:dyDescent="0.25">
      <c r="A5609" t="s">
        <v>8165</v>
      </c>
      <c r="B5609" t="s">
        <v>5915</v>
      </c>
      <c r="C5609" s="1">
        <v>38260</v>
      </c>
      <c r="D5609" s="2">
        <v>38261</v>
      </c>
      <c r="E5609" t="s">
        <v>107</v>
      </c>
      <c r="F5609" t="s">
        <v>203</v>
      </c>
      <c r="G5609" t="s">
        <v>458</v>
      </c>
      <c r="H5609" s="4">
        <v>2674.84</v>
      </c>
      <c r="I5609" s="4">
        <v>133.80000000000001</v>
      </c>
      <c r="J5609" s="4">
        <v>2574.4899999999998</v>
      </c>
      <c r="K5609" s="4">
        <v>100.35</v>
      </c>
      <c r="L5609" s="2">
        <v>45291</v>
      </c>
      <c r="M5609" t="s">
        <v>6</v>
      </c>
    </row>
    <row r="5610" spans="1:13" ht="12.75" customHeight="1" x14ac:dyDescent="0.25">
      <c r="A5610" t="s">
        <v>8166</v>
      </c>
      <c r="B5610" t="s">
        <v>5940</v>
      </c>
      <c r="C5610" s="1">
        <v>38260</v>
      </c>
      <c r="D5610" s="2">
        <v>38261</v>
      </c>
      <c r="E5610" t="s">
        <v>107</v>
      </c>
      <c r="F5610" t="s">
        <v>203</v>
      </c>
      <c r="G5610" t="s">
        <v>458</v>
      </c>
      <c r="H5610" s="4">
        <v>41.59</v>
      </c>
      <c r="I5610" s="4">
        <v>2.08</v>
      </c>
      <c r="J5610" s="4">
        <v>40.04</v>
      </c>
      <c r="K5610" s="4">
        <v>1.55</v>
      </c>
      <c r="L5610" s="2">
        <v>45291</v>
      </c>
      <c r="M5610" t="s">
        <v>6</v>
      </c>
    </row>
    <row r="5611" spans="1:13" ht="12.75" customHeight="1" x14ac:dyDescent="0.25">
      <c r="A5611" t="s">
        <v>8167</v>
      </c>
      <c r="B5611" t="s">
        <v>5912</v>
      </c>
      <c r="C5611" s="1">
        <v>38291</v>
      </c>
      <c r="D5611" s="2">
        <v>38292</v>
      </c>
      <c r="E5611" t="s">
        <v>107</v>
      </c>
      <c r="F5611" t="s">
        <v>203</v>
      </c>
      <c r="G5611" t="s">
        <v>7739</v>
      </c>
      <c r="H5611" s="4">
        <v>5394.6</v>
      </c>
      <c r="I5611" s="4">
        <v>269.72000000000003</v>
      </c>
      <c r="J5611" s="4">
        <v>5169.83</v>
      </c>
      <c r="K5611" s="4">
        <v>224.77</v>
      </c>
      <c r="L5611" s="2">
        <v>45291</v>
      </c>
      <c r="M5611" t="s">
        <v>6</v>
      </c>
    </row>
    <row r="5612" spans="1:13" ht="12.75" customHeight="1" x14ac:dyDescent="0.25">
      <c r="A5612" t="s">
        <v>8168</v>
      </c>
      <c r="B5612" t="s">
        <v>5915</v>
      </c>
      <c r="C5612" s="1">
        <v>38291</v>
      </c>
      <c r="D5612" s="2">
        <v>38292</v>
      </c>
      <c r="E5612" t="s">
        <v>107</v>
      </c>
      <c r="F5612" t="s">
        <v>203</v>
      </c>
      <c r="G5612" t="s">
        <v>7739</v>
      </c>
      <c r="H5612" s="4">
        <v>1212.2</v>
      </c>
      <c r="I5612" s="4">
        <v>60.62</v>
      </c>
      <c r="J5612" s="4">
        <v>1161.7</v>
      </c>
      <c r="K5612" s="4">
        <v>50.5</v>
      </c>
      <c r="L5612" s="2">
        <v>45291</v>
      </c>
      <c r="M5612" t="s">
        <v>6</v>
      </c>
    </row>
    <row r="5613" spans="1:13" ht="12.75" customHeight="1" x14ac:dyDescent="0.25">
      <c r="A5613" t="s">
        <v>8169</v>
      </c>
      <c r="B5613" t="s">
        <v>5954</v>
      </c>
      <c r="C5613" s="1">
        <v>38291</v>
      </c>
      <c r="D5613" s="2">
        <v>38292</v>
      </c>
      <c r="E5613" t="s">
        <v>107</v>
      </c>
      <c r="F5613" t="s">
        <v>203</v>
      </c>
      <c r="G5613" t="s">
        <v>7739</v>
      </c>
      <c r="H5613" s="4">
        <v>643.63</v>
      </c>
      <c r="I5613" s="4">
        <v>32.200000000000003</v>
      </c>
      <c r="J5613" s="4">
        <v>616.79999999999995</v>
      </c>
      <c r="K5613" s="4">
        <v>26.83</v>
      </c>
      <c r="L5613" s="2">
        <v>45291</v>
      </c>
      <c r="M5613" t="s">
        <v>6</v>
      </c>
    </row>
    <row r="5614" spans="1:13" ht="12.75" customHeight="1" x14ac:dyDescent="0.25">
      <c r="A5614" t="s">
        <v>8170</v>
      </c>
      <c r="B5614" t="s">
        <v>5949</v>
      </c>
      <c r="C5614" s="1">
        <v>38291</v>
      </c>
      <c r="D5614" s="2">
        <v>38292</v>
      </c>
      <c r="E5614" t="s">
        <v>107</v>
      </c>
      <c r="F5614" t="s">
        <v>203</v>
      </c>
      <c r="G5614" t="s">
        <v>7739</v>
      </c>
      <c r="H5614" s="4">
        <v>13.6</v>
      </c>
      <c r="I5614" s="4">
        <v>0.68</v>
      </c>
      <c r="J5614" s="4">
        <v>13.04</v>
      </c>
      <c r="K5614" s="4">
        <v>0.56000000000000005</v>
      </c>
      <c r="L5614" s="2">
        <v>45291</v>
      </c>
      <c r="M5614" t="s">
        <v>6</v>
      </c>
    </row>
    <row r="5615" spans="1:13" ht="12.75" customHeight="1" x14ac:dyDescent="0.25">
      <c r="A5615" t="s">
        <v>8171</v>
      </c>
      <c r="B5615" t="s">
        <v>5993</v>
      </c>
      <c r="C5615" s="1">
        <v>38291</v>
      </c>
      <c r="D5615" s="2">
        <v>38292</v>
      </c>
      <c r="E5615" t="s">
        <v>107</v>
      </c>
      <c r="F5615" t="s">
        <v>203</v>
      </c>
      <c r="G5615" t="s">
        <v>7739</v>
      </c>
      <c r="H5615" s="4">
        <v>376.22</v>
      </c>
      <c r="I5615" s="4">
        <v>18.809999999999999</v>
      </c>
      <c r="J5615" s="4">
        <v>360.54</v>
      </c>
      <c r="K5615" s="4">
        <v>15.68</v>
      </c>
      <c r="L5615" s="2">
        <v>45291</v>
      </c>
      <c r="M5615" t="s">
        <v>6</v>
      </c>
    </row>
    <row r="5616" spans="1:13" ht="12.75" customHeight="1" x14ac:dyDescent="0.25">
      <c r="A5616" t="s">
        <v>8172</v>
      </c>
      <c r="B5616" t="s">
        <v>5912</v>
      </c>
      <c r="C5616" s="1">
        <v>38321</v>
      </c>
      <c r="D5616" s="2">
        <v>38322</v>
      </c>
      <c r="E5616" t="s">
        <v>107</v>
      </c>
      <c r="F5616" t="s">
        <v>203</v>
      </c>
      <c r="G5616" t="s">
        <v>532</v>
      </c>
      <c r="H5616" s="4">
        <v>5788.14</v>
      </c>
      <c r="I5616" s="4">
        <v>289.38</v>
      </c>
      <c r="J5616" s="4">
        <v>5522.89</v>
      </c>
      <c r="K5616" s="4">
        <v>265.25</v>
      </c>
      <c r="L5616" s="2">
        <v>45291</v>
      </c>
      <c r="M5616" t="s">
        <v>6</v>
      </c>
    </row>
    <row r="5617" spans="1:13" ht="12.75" customHeight="1" x14ac:dyDescent="0.25">
      <c r="A5617" t="s">
        <v>8173</v>
      </c>
      <c r="B5617" t="s">
        <v>5947</v>
      </c>
      <c r="C5617" s="1">
        <v>38321</v>
      </c>
      <c r="D5617" s="2">
        <v>38322</v>
      </c>
      <c r="E5617" t="s">
        <v>107</v>
      </c>
      <c r="F5617" t="s">
        <v>203</v>
      </c>
      <c r="G5617" t="s">
        <v>532</v>
      </c>
      <c r="H5617" s="4">
        <v>141.44999999999999</v>
      </c>
      <c r="I5617" s="4">
        <v>7.09</v>
      </c>
      <c r="J5617" s="4">
        <v>134.94999999999999</v>
      </c>
      <c r="K5617" s="4">
        <v>6.5</v>
      </c>
      <c r="L5617" s="2">
        <v>45291</v>
      </c>
      <c r="M5617" t="s">
        <v>6</v>
      </c>
    </row>
    <row r="5618" spans="1:13" ht="12.75" customHeight="1" x14ac:dyDescent="0.25">
      <c r="A5618" t="s">
        <v>8174</v>
      </c>
      <c r="B5618" t="s">
        <v>5999</v>
      </c>
      <c r="C5618" s="1">
        <v>38352</v>
      </c>
      <c r="D5618" s="2">
        <v>38353</v>
      </c>
      <c r="E5618" t="s">
        <v>107</v>
      </c>
      <c r="F5618" t="s">
        <v>203</v>
      </c>
      <c r="G5618" t="s">
        <v>138</v>
      </c>
      <c r="H5618" s="4">
        <v>24491.37</v>
      </c>
      <c r="I5618" s="4">
        <v>1224.55</v>
      </c>
      <c r="J5618" s="4">
        <v>23266.82</v>
      </c>
      <c r="K5618" s="4">
        <v>1224.55</v>
      </c>
      <c r="L5618" s="2">
        <v>45291</v>
      </c>
      <c r="M5618" t="s">
        <v>6</v>
      </c>
    </row>
    <row r="5619" spans="1:13" ht="12.75" customHeight="1" x14ac:dyDescent="0.25">
      <c r="A5619" t="s">
        <v>8175</v>
      </c>
      <c r="B5619" t="s">
        <v>6002</v>
      </c>
      <c r="C5619" s="1">
        <v>38352</v>
      </c>
      <c r="D5619" s="2">
        <v>38353</v>
      </c>
      <c r="E5619" t="s">
        <v>107</v>
      </c>
      <c r="F5619" t="s">
        <v>203</v>
      </c>
      <c r="G5619" t="s">
        <v>138</v>
      </c>
      <c r="H5619" s="4">
        <v>4643.41</v>
      </c>
      <c r="I5619" s="4">
        <v>232.17</v>
      </c>
      <c r="J5619" s="4">
        <v>4411.24</v>
      </c>
      <c r="K5619" s="4">
        <v>232.17</v>
      </c>
      <c r="L5619" s="2">
        <v>45291</v>
      </c>
      <c r="M5619" t="s">
        <v>6</v>
      </c>
    </row>
    <row r="5620" spans="1:13" ht="12.75" customHeight="1" x14ac:dyDescent="0.25">
      <c r="A5620" t="s">
        <v>8176</v>
      </c>
      <c r="B5620" t="s">
        <v>6004</v>
      </c>
      <c r="C5620" s="1">
        <v>38352</v>
      </c>
      <c r="D5620" s="2">
        <v>38353</v>
      </c>
      <c r="E5620" t="s">
        <v>107</v>
      </c>
      <c r="F5620" t="s">
        <v>203</v>
      </c>
      <c r="G5620" t="s">
        <v>138</v>
      </c>
      <c r="H5620" s="4">
        <v>174.35</v>
      </c>
      <c r="I5620" s="4">
        <v>8.69</v>
      </c>
      <c r="J5620" s="4">
        <v>165.66</v>
      </c>
      <c r="K5620" s="4">
        <v>8.69</v>
      </c>
      <c r="L5620" s="2">
        <v>45291</v>
      </c>
      <c r="M5620" t="s">
        <v>6</v>
      </c>
    </row>
    <row r="5621" spans="1:13" ht="12.75" customHeight="1" x14ac:dyDescent="0.25">
      <c r="A5621" t="s">
        <v>8177</v>
      </c>
      <c r="B5621" t="s">
        <v>6006</v>
      </c>
      <c r="C5621" s="1">
        <v>38352</v>
      </c>
      <c r="D5621" s="2">
        <v>38353</v>
      </c>
      <c r="E5621" t="s">
        <v>107</v>
      </c>
      <c r="F5621" t="s">
        <v>203</v>
      </c>
      <c r="G5621" t="s">
        <v>138</v>
      </c>
      <c r="H5621" s="4">
        <v>1570</v>
      </c>
      <c r="I5621" s="4">
        <v>78.5</v>
      </c>
      <c r="J5621" s="4">
        <v>1491.5</v>
      </c>
      <c r="K5621" s="4">
        <v>78.5</v>
      </c>
      <c r="L5621" s="2">
        <v>45291</v>
      </c>
      <c r="M5621" t="s">
        <v>6</v>
      </c>
    </row>
    <row r="5622" spans="1:13" ht="12.75" customHeight="1" x14ac:dyDescent="0.25">
      <c r="A5622" t="s">
        <v>8178</v>
      </c>
      <c r="B5622" t="s">
        <v>6008</v>
      </c>
      <c r="C5622" s="1">
        <v>38352</v>
      </c>
      <c r="D5622" s="2">
        <v>38353</v>
      </c>
      <c r="E5622" t="s">
        <v>107</v>
      </c>
      <c r="F5622" t="s">
        <v>203</v>
      </c>
      <c r="G5622" t="s">
        <v>138</v>
      </c>
      <c r="H5622" s="4">
        <v>1307.32</v>
      </c>
      <c r="I5622" s="4">
        <v>65.33</v>
      </c>
      <c r="J5622" s="4">
        <v>1242</v>
      </c>
      <c r="K5622" s="4">
        <v>65.319999999999993</v>
      </c>
      <c r="L5622" s="2">
        <v>45291</v>
      </c>
      <c r="M5622" t="s">
        <v>6</v>
      </c>
    </row>
    <row r="5623" spans="1:13" ht="12.75" customHeight="1" x14ac:dyDescent="0.25">
      <c r="A5623" t="s">
        <v>8179</v>
      </c>
      <c r="B5623" t="s">
        <v>6010</v>
      </c>
      <c r="C5623" s="1">
        <v>38352</v>
      </c>
      <c r="D5623" s="2">
        <v>38353</v>
      </c>
      <c r="E5623" t="s">
        <v>107</v>
      </c>
      <c r="F5623" t="s">
        <v>203</v>
      </c>
      <c r="G5623" t="s">
        <v>138</v>
      </c>
      <c r="H5623" s="4">
        <v>6562.13</v>
      </c>
      <c r="I5623" s="4">
        <v>328.08</v>
      </c>
      <c r="J5623" s="4">
        <v>6234.06</v>
      </c>
      <c r="K5623" s="4">
        <v>328.07</v>
      </c>
      <c r="L5623" s="2">
        <v>45291</v>
      </c>
      <c r="M5623" t="s">
        <v>6</v>
      </c>
    </row>
    <row r="5624" spans="1:13" ht="12.75" customHeight="1" x14ac:dyDescent="0.25">
      <c r="A5624" t="s">
        <v>8180</v>
      </c>
      <c r="B5624" t="s">
        <v>6012</v>
      </c>
      <c r="C5624" s="1">
        <v>38352</v>
      </c>
      <c r="D5624" s="2">
        <v>38353</v>
      </c>
      <c r="E5624" t="s">
        <v>107</v>
      </c>
      <c r="F5624" t="s">
        <v>203</v>
      </c>
      <c r="G5624" t="s">
        <v>138</v>
      </c>
      <c r="H5624" s="4">
        <v>386.09</v>
      </c>
      <c r="I5624" s="4">
        <v>19.25</v>
      </c>
      <c r="J5624" s="4">
        <v>366.84</v>
      </c>
      <c r="K5624" s="4">
        <v>19.25</v>
      </c>
      <c r="L5624" s="2">
        <v>45291</v>
      </c>
      <c r="M5624" t="s">
        <v>6</v>
      </c>
    </row>
    <row r="5625" spans="1:13" ht="12.75" customHeight="1" x14ac:dyDescent="0.25">
      <c r="A5625" t="s">
        <v>8181</v>
      </c>
      <c r="B5625" t="s">
        <v>2046</v>
      </c>
      <c r="C5625" s="1">
        <v>38352</v>
      </c>
      <c r="D5625" s="2">
        <v>38353</v>
      </c>
      <c r="E5625" t="s">
        <v>107</v>
      </c>
      <c r="F5625" t="s">
        <v>203</v>
      </c>
      <c r="G5625" t="s">
        <v>138</v>
      </c>
      <c r="H5625" s="4">
        <v>1546.14</v>
      </c>
      <c r="I5625" s="4">
        <v>77.290000000000006</v>
      </c>
      <c r="J5625" s="4">
        <v>1468.86</v>
      </c>
      <c r="K5625" s="4">
        <v>77.28</v>
      </c>
      <c r="L5625" s="2">
        <v>45291</v>
      </c>
      <c r="M5625" t="s">
        <v>6</v>
      </c>
    </row>
    <row r="5626" spans="1:13" ht="12.75" customHeight="1" x14ac:dyDescent="0.25">
      <c r="A5626" t="s">
        <v>8182</v>
      </c>
      <c r="B5626" t="s">
        <v>5912</v>
      </c>
      <c r="C5626" s="1">
        <v>38352</v>
      </c>
      <c r="D5626" s="2">
        <v>38353</v>
      </c>
      <c r="E5626" t="s">
        <v>107</v>
      </c>
      <c r="F5626" t="s">
        <v>203</v>
      </c>
      <c r="G5626" t="s">
        <v>138</v>
      </c>
      <c r="H5626" s="4">
        <v>5758.67</v>
      </c>
      <c r="I5626" s="4">
        <v>287.97000000000003</v>
      </c>
      <c r="J5626" s="4">
        <v>5470.71</v>
      </c>
      <c r="K5626" s="4">
        <v>287.95999999999998</v>
      </c>
      <c r="L5626" s="2">
        <v>45291</v>
      </c>
      <c r="M5626" t="s">
        <v>6</v>
      </c>
    </row>
    <row r="5627" spans="1:13" ht="12.75" customHeight="1" x14ac:dyDescent="0.25">
      <c r="A5627" t="s">
        <v>8183</v>
      </c>
      <c r="B5627" t="s">
        <v>5954</v>
      </c>
      <c r="C5627" s="1">
        <v>38352</v>
      </c>
      <c r="D5627" s="2">
        <v>38353</v>
      </c>
      <c r="E5627" t="s">
        <v>107</v>
      </c>
      <c r="F5627" t="s">
        <v>203</v>
      </c>
      <c r="G5627" t="s">
        <v>138</v>
      </c>
      <c r="H5627" s="4">
        <v>193.34</v>
      </c>
      <c r="I5627" s="4">
        <v>9.64</v>
      </c>
      <c r="J5627" s="4">
        <v>183.71</v>
      </c>
      <c r="K5627" s="4">
        <v>9.6300000000000008</v>
      </c>
      <c r="L5627" s="2">
        <v>45291</v>
      </c>
      <c r="M5627" t="s">
        <v>6</v>
      </c>
    </row>
    <row r="5628" spans="1:13" ht="12.75" customHeight="1" x14ac:dyDescent="0.25">
      <c r="A5628" t="s">
        <v>8184</v>
      </c>
      <c r="B5628" t="s">
        <v>5912</v>
      </c>
      <c r="C5628" s="1">
        <v>38383</v>
      </c>
      <c r="D5628" s="2">
        <v>38384</v>
      </c>
      <c r="E5628" t="s">
        <v>107</v>
      </c>
      <c r="F5628" t="s">
        <v>203</v>
      </c>
      <c r="G5628" t="s">
        <v>7746</v>
      </c>
      <c r="H5628" s="4">
        <v>5645.26</v>
      </c>
      <c r="I5628" s="4">
        <v>282.29000000000002</v>
      </c>
      <c r="J5628" s="4">
        <v>5339.45</v>
      </c>
      <c r="K5628" s="4">
        <v>305.81</v>
      </c>
      <c r="L5628" s="2">
        <v>45291</v>
      </c>
      <c r="M5628" t="s">
        <v>6</v>
      </c>
    </row>
    <row r="5629" spans="1:13" ht="12.75" customHeight="1" x14ac:dyDescent="0.25">
      <c r="A5629" t="s">
        <v>8185</v>
      </c>
      <c r="B5629" t="s">
        <v>5947</v>
      </c>
      <c r="C5629" s="1">
        <v>38383</v>
      </c>
      <c r="D5629" s="2">
        <v>38384</v>
      </c>
      <c r="E5629" t="s">
        <v>107</v>
      </c>
      <c r="F5629" t="s">
        <v>203</v>
      </c>
      <c r="G5629" t="s">
        <v>7746</v>
      </c>
      <c r="H5629" s="4">
        <v>289.86</v>
      </c>
      <c r="I5629" s="4">
        <v>14.51</v>
      </c>
      <c r="J5629" s="4">
        <v>274.14</v>
      </c>
      <c r="K5629" s="4">
        <v>15.72</v>
      </c>
      <c r="L5629" s="2">
        <v>45291</v>
      </c>
      <c r="M5629" t="s">
        <v>6</v>
      </c>
    </row>
    <row r="5630" spans="1:13" ht="12.75" customHeight="1" x14ac:dyDescent="0.25">
      <c r="A5630" t="s">
        <v>8186</v>
      </c>
      <c r="B5630" t="s">
        <v>5912</v>
      </c>
      <c r="C5630" s="1">
        <v>38411</v>
      </c>
      <c r="D5630" s="2">
        <v>38412</v>
      </c>
      <c r="E5630" t="s">
        <v>107</v>
      </c>
      <c r="F5630" t="s">
        <v>203</v>
      </c>
      <c r="G5630" t="s">
        <v>7749</v>
      </c>
      <c r="H5630" s="4">
        <v>5496.84</v>
      </c>
      <c r="I5630" s="4">
        <v>274.86</v>
      </c>
      <c r="J5630" s="4">
        <v>5176.18</v>
      </c>
      <c r="K5630" s="4">
        <v>320.66000000000003</v>
      </c>
      <c r="L5630" s="2">
        <v>45291</v>
      </c>
      <c r="M5630" t="s">
        <v>6</v>
      </c>
    </row>
    <row r="5631" spans="1:13" ht="12.75" customHeight="1" x14ac:dyDescent="0.25">
      <c r="A5631" t="s">
        <v>8187</v>
      </c>
      <c r="B5631" t="s">
        <v>5947</v>
      </c>
      <c r="C5631" s="1">
        <v>38411</v>
      </c>
      <c r="D5631" s="2">
        <v>38412</v>
      </c>
      <c r="E5631" t="s">
        <v>107</v>
      </c>
      <c r="F5631" t="s">
        <v>203</v>
      </c>
      <c r="G5631" t="s">
        <v>7749</v>
      </c>
      <c r="H5631" s="4">
        <v>188.33</v>
      </c>
      <c r="I5631" s="4">
        <v>9.39</v>
      </c>
      <c r="J5631" s="4">
        <v>177.39</v>
      </c>
      <c r="K5631" s="4">
        <v>10.94</v>
      </c>
      <c r="L5631" s="2">
        <v>45291</v>
      </c>
      <c r="M5631" t="s">
        <v>6</v>
      </c>
    </row>
    <row r="5632" spans="1:13" ht="12.75" customHeight="1" x14ac:dyDescent="0.25">
      <c r="A5632" t="s">
        <v>8188</v>
      </c>
      <c r="B5632" t="s">
        <v>5954</v>
      </c>
      <c r="C5632" s="1">
        <v>38411</v>
      </c>
      <c r="D5632" s="2">
        <v>38412</v>
      </c>
      <c r="E5632" t="s">
        <v>107</v>
      </c>
      <c r="F5632" t="s">
        <v>203</v>
      </c>
      <c r="G5632" t="s">
        <v>7749</v>
      </c>
      <c r="H5632" s="4">
        <v>870.73</v>
      </c>
      <c r="I5632" s="4">
        <v>43.51</v>
      </c>
      <c r="J5632" s="4">
        <v>819.98</v>
      </c>
      <c r="K5632" s="4">
        <v>50.75</v>
      </c>
      <c r="L5632" s="2">
        <v>45291</v>
      </c>
      <c r="M5632" t="s">
        <v>6</v>
      </c>
    </row>
    <row r="5633" spans="1:13" ht="12.75" customHeight="1" x14ac:dyDescent="0.25">
      <c r="A5633" t="s">
        <v>8189</v>
      </c>
      <c r="B5633" t="s">
        <v>5949</v>
      </c>
      <c r="C5633" s="1">
        <v>38442</v>
      </c>
      <c r="D5633" s="2">
        <v>38443</v>
      </c>
      <c r="E5633" t="s">
        <v>107</v>
      </c>
      <c r="F5633" t="s">
        <v>203</v>
      </c>
      <c r="G5633" t="s">
        <v>7752</v>
      </c>
      <c r="H5633" s="4">
        <v>20.53</v>
      </c>
      <c r="I5633" s="4">
        <v>1</v>
      </c>
      <c r="J5633" s="4">
        <v>19.29</v>
      </c>
      <c r="K5633" s="4">
        <v>1.24</v>
      </c>
      <c r="L5633" s="2">
        <v>45291</v>
      </c>
      <c r="M5633" t="s">
        <v>6</v>
      </c>
    </row>
    <row r="5634" spans="1:13" ht="12.75" customHeight="1" x14ac:dyDescent="0.25">
      <c r="A5634" t="s">
        <v>8190</v>
      </c>
      <c r="B5634" t="s">
        <v>2046</v>
      </c>
      <c r="C5634" s="1">
        <v>38442</v>
      </c>
      <c r="D5634" s="2">
        <v>38443</v>
      </c>
      <c r="E5634" t="s">
        <v>107</v>
      </c>
      <c r="F5634" t="s">
        <v>203</v>
      </c>
      <c r="G5634" t="s">
        <v>7752</v>
      </c>
      <c r="H5634" s="4">
        <v>1155.4100000000001</v>
      </c>
      <c r="I5634" s="4">
        <v>57.78</v>
      </c>
      <c r="J5634" s="4">
        <v>1083.2</v>
      </c>
      <c r="K5634" s="4">
        <v>72.209999999999994</v>
      </c>
      <c r="L5634" s="2">
        <v>45291</v>
      </c>
      <c r="M5634" t="s">
        <v>6</v>
      </c>
    </row>
    <row r="5635" spans="1:13" ht="12.75" customHeight="1" x14ac:dyDescent="0.25">
      <c r="A5635" t="s">
        <v>8191</v>
      </c>
      <c r="B5635" t="s">
        <v>6012</v>
      </c>
      <c r="C5635" s="1">
        <v>38442</v>
      </c>
      <c r="D5635" s="2">
        <v>38443</v>
      </c>
      <c r="E5635" t="s">
        <v>107</v>
      </c>
      <c r="F5635" t="s">
        <v>203</v>
      </c>
      <c r="G5635" t="s">
        <v>7752</v>
      </c>
      <c r="H5635" s="4">
        <v>44.11</v>
      </c>
      <c r="I5635" s="4">
        <v>2.17</v>
      </c>
      <c r="J5635" s="4">
        <v>41.4</v>
      </c>
      <c r="K5635" s="4">
        <v>2.71</v>
      </c>
      <c r="L5635" s="2">
        <v>45291</v>
      </c>
      <c r="M5635" t="s">
        <v>6</v>
      </c>
    </row>
    <row r="5636" spans="1:13" ht="12.75" customHeight="1" x14ac:dyDescent="0.25">
      <c r="A5636" t="s">
        <v>8192</v>
      </c>
      <c r="B5636" t="s">
        <v>5912</v>
      </c>
      <c r="C5636" s="1">
        <v>38442</v>
      </c>
      <c r="D5636" s="2">
        <v>38443</v>
      </c>
      <c r="E5636" t="s">
        <v>107</v>
      </c>
      <c r="F5636" t="s">
        <v>203</v>
      </c>
      <c r="G5636" t="s">
        <v>7752</v>
      </c>
      <c r="H5636" s="4">
        <v>8862.18</v>
      </c>
      <c r="I5636" s="4">
        <v>443.1</v>
      </c>
      <c r="J5636" s="4">
        <v>8308.31</v>
      </c>
      <c r="K5636" s="4">
        <v>553.87</v>
      </c>
      <c r="L5636" s="2">
        <v>45291</v>
      </c>
      <c r="M5636" t="s">
        <v>6</v>
      </c>
    </row>
    <row r="5637" spans="1:13" ht="12.75" customHeight="1" x14ac:dyDescent="0.25">
      <c r="A5637" t="s">
        <v>8193</v>
      </c>
      <c r="B5637" t="s">
        <v>5915</v>
      </c>
      <c r="C5637" s="1">
        <v>38442</v>
      </c>
      <c r="D5637" s="2">
        <v>38443</v>
      </c>
      <c r="E5637" t="s">
        <v>107</v>
      </c>
      <c r="F5637" t="s">
        <v>203</v>
      </c>
      <c r="G5637" t="s">
        <v>7752</v>
      </c>
      <c r="H5637" s="4">
        <v>1008.04</v>
      </c>
      <c r="I5637" s="4">
        <v>50.42</v>
      </c>
      <c r="J5637" s="4">
        <v>945.02</v>
      </c>
      <c r="K5637" s="4">
        <v>63.02</v>
      </c>
      <c r="L5637" s="2">
        <v>45291</v>
      </c>
      <c r="M5637" t="s">
        <v>6</v>
      </c>
    </row>
    <row r="5638" spans="1:13" ht="12.75" customHeight="1" x14ac:dyDescent="0.25">
      <c r="A5638" t="s">
        <v>8194</v>
      </c>
      <c r="B5638" t="s">
        <v>5954</v>
      </c>
      <c r="C5638" s="1">
        <v>38442</v>
      </c>
      <c r="D5638" s="2">
        <v>38443</v>
      </c>
      <c r="E5638" t="s">
        <v>107</v>
      </c>
      <c r="F5638" t="s">
        <v>203</v>
      </c>
      <c r="G5638" t="s">
        <v>7752</v>
      </c>
      <c r="H5638" s="4">
        <v>834.93</v>
      </c>
      <c r="I5638" s="4">
        <v>41.72</v>
      </c>
      <c r="J5638" s="4">
        <v>782.79</v>
      </c>
      <c r="K5638" s="4">
        <v>52.14</v>
      </c>
      <c r="L5638" s="2">
        <v>45291</v>
      </c>
      <c r="M5638" t="s">
        <v>6</v>
      </c>
    </row>
    <row r="5639" spans="1:13" ht="12.75" customHeight="1" x14ac:dyDescent="0.25">
      <c r="A5639" t="s">
        <v>8195</v>
      </c>
      <c r="B5639" t="s">
        <v>5912</v>
      </c>
      <c r="C5639" s="1">
        <v>38472</v>
      </c>
      <c r="D5639" s="2">
        <v>38473</v>
      </c>
      <c r="E5639" t="s">
        <v>107</v>
      </c>
      <c r="F5639" t="s">
        <v>203</v>
      </c>
      <c r="G5639" t="s">
        <v>7755</v>
      </c>
      <c r="H5639" s="4">
        <v>6281.2</v>
      </c>
      <c r="I5639" s="4">
        <v>314.06</v>
      </c>
      <c r="J5639" s="4">
        <v>5862.45</v>
      </c>
      <c r="K5639" s="4">
        <v>418.75</v>
      </c>
      <c r="L5639" s="2">
        <v>45291</v>
      </c>
      <c r="M5639" t="s">
        <v>6</v>
      </c>
    </row>
    <row r="5640" spans="1:13" ht="12.75" customHeight="1" x14ac:dyDescent="0.25">
      <c r="A5640" t="s">
        <v>8196</v>
      </c>
      <c r="B5640" t="s">
        <v>5947</v>
      </c>
      <c r="C5640" s="1">
        <v>38472</v>
      </c>
      <c r="D5640" s="2">
        <v>38473</v>
      </c>
      <c r="E5640" t="s">
        <v>107</v>
      </c>
      <c r="F5640" t="s">
        <v>203</v>
      </c>
      <c r="G5640" t="s">
        <v>7755</v>
      </c>
      <c r="H5640" s="4">
        <v>351.54</v>
      </c>
      <c r="I5640" s="4">
        <v>17.55</v>
      </c>
      <c r="J5640" s="4">
        <v>328.14</v>
      </c>
      <c r="K5640" s="4">
        <v>23.4</v>
      </c>
      <c r="L5640" s="2">
        <v>45291</v>
      </c>
      <c r="M5640" t="s">
        <v>6</v>
      </c>
    </row>
    <row r="5641" spans="1:13" ht="12.75" customHeight="1" x14ac:dyDescent="0.25">
      <c r="A5641" t="s">
        <v>8197</v>
      </c>
      <c r="B5641" t="s">
        <v>5912</v>
      </c>
      <c r="C5641" s="1">
        <v>38503</v>
      </c>
      <c r="D5641" s="2">
        <v>38504</v>
      </c>
      <c r="E5641" t="s">
        <v>107</v>
      </c>
      <c r="F5641" t="s">
        <v>203</v>
      </c>
      <c r="G5641" t="s">
        <v>7758</v>
      </c>
      <c r="H5641" s="4">
        <v>4580.32</v>
      </c>
      <c r="I5641" s="4">
        <v>228.99</v>
      </c>
      <c r="J5641" s="4">
        <v>4255.93</v>
      </c>
      <c r="K5641" s="4">
        <v>324.39</v>
      </c>
      <c r="L5641" s="2">
        <v>45291</v>
      </c>
      <c r="M5641" t="s">
        <v>6</v>
      </c>
    </row>
    <row r="5642" spans="1:13" ht="12.75" customHeight="1" x14ac:dyDescent="0.25">
      <c r="A5642" t="s">
        <v>8198</v>
      </c>
      <c r="B5642" t="s">
        <v>5915</v>
      </c>
      <c r="C5642" s="1">
        <v>38503</v>
      </c>
      <c r="D5642" s="2">
        <v>38504</v>
      </c>
      <c r="E5642" t="s">
        <v>107</v>
      </c>
      <c r="F5642" t="s">
        <v>203</v>
      </c>
      <c r="G5642" t="s">
        <v>7758</v>
      </c>
      <c r="H5642" s="4">
        <v>457.05</v>
      </c>
      <c r="I5642" s="4">
        <v>22.87</v>
      </c>
      <c r="J5642" s="4">
        <v>424.65</v>
      </c>
      <c r="K5642" s="4">
        <v>32.4</v>
      </c>
      <c r="L5642" s="2">
        <v>45291</v>
      </c>
      <c r="M5642" t="s">
        <v>6</v>
      </c>
    </row>
    <row r="5643" spans="1:13" ht="12.75" customHeight="1" x14ac:dyDescent="0.25">
      <c r="A5643" t="s">
        <v>8199</v>
      </c>
      <c r="B5643" t="s">
        <v>8149</v>
      </c>
      <c r="C5643" s="1">
        <v>38533</v>
      </c>
      <c r="D5643" s="2">
        <v>38534</v>
      </c>
      <c r="E5643" t="s">
        <v>107</v>
      </c>
      <c r="F5643" t="s">
        <v>203</v>
      </c>
      <c r="G5643" t="s">
        <v>589</v>
      </c>
      <c r="H5643" s="4">
        <v>2750.22</v>
      </c>
      <c r="I5643" s="4">
        <v>137.51</v>
      </c>
      <c r="J5643" s="4">
        <v>2543.9499999999998</v>
      </c>
      <c r="K5643" s="4">
        <v>206.27</v>
      </c>
      <c r="L5643" s="2">
        <v>45291</v>
      </c>
      <c r="M5643" t="s">
        <v>6</v>
      </c>
    </row>
    <row r="5644" spans="1:13" ht="12.75" customHeight="1" x14ac:dyDescent="0.25">
      <c r="A5644" t="s">
        <v>8200</v>
      </c>
      <c r="B5644" t="s">
        <v>6048</v>
      </c>
      <c r="C5644" s="1">
        <v>38533</v>
      </c>
      <c r="D5644" s="2">
        <v>38534</v>
      </c>
      <c r="E5644" t="s">
        <v>107</v>
      </c>
      <c r="F5644" t="s">
        <v>203</v>
      </c>
      <c r="G5644" t="s">
        <v>589</v>
      </c>
      <c r="H5644" s="4">
        <v>5717.15</v>
      </c>
      <c r="I5644" s="4">
        <v>285.88</v>
      </c>
      <c r="J5644" s="4">
        <v>5288.35</v>
      </c>
      <c r="K5644" s="4">
        <v>428.8</v>
      </c>
      <c r="L5644" s="2">
        <v>45291</v>
      </c>
      <c r="M5644" t="s">
        <v>6</v>
      </c>
    </row>
    <row r="5645" spans="1:13" ht="12.75" customHeight="1" x14ac:dyDescent="0.25">
      <c r="A5645" t="s">
        <v>8201</v>
      </c>
      <c r="B5645" t="s">
        <v>6048</v>
      </c>
      <c r="C5645" s="1">
        <v>38533</v>
      </c>
      <c r="D5645" s="2">
        <v>38534</v>
      </c>
      <c r="E5645" t="s">
        <v>107</v>
      </c>
      <c r="F5645" t="s">
        <v>203</v>
      </c>
      <c r="G5645" t="s">
        <v>589</v>
      </c>
      <c r="H5645" s="4">
        <v>3594.65</v>
      </c>
      <c r="I5645" s="4">
        <v>179.75</v>
      </c>
      <c r="J5645" s="4">
        <v>3325.04</v>
      </c>
      <c r="K5645" s="4">
        <v>269.61</v>
      </c>
      <c r="L5645" s="2">
        <v>45291</v>
      </c>
      <c r="M5645" t="s">
        <v>6</v>
      </c>
    </row>
    <row r="5646" spans="1:13" ht="12.75" customHeight="1" x14ac:dyDescent="0.25">
      <c r="A5646" t="s">
        <v>8202</v>
      </c>
      <c r="B5646" t="s">
        <v>6051</v>
      </c>
      <c r="C5646" s="1">
        <v>38533</v>
      </c>
      <c r="D5646" s="2">
        <v>38534</v>
      </c>
      <c r="E5646" t="s">
        <v>107</v>
      </c>
      <c r="F5646" t="s">
        <v>203</v>
      </c>
      <c r="G5646" t="s">
        <v>589</v>
      </c>
      <c r="H5646" s="4">
        <v>6155.03</v>
      </c>
      <c r="I5646" s="4">
        <v>307.76</v>
      </c>
      <c r="J5646" s="4">
        <v>5693.4</v>
      </c>
      <c r="K5646" s="4">
        <v>461.63</v>
      </c>
      <c r="L5646" s="2">
        <v>45291</v>
      </c>
      <c r="M5646" t="s">
        <v>6</v>
      </c>
    </row>
    <row r="5647" spans="1:13" ht="12.75" customHeight="1" x14ac:dyDescent="0.25">
      <c r="A5647" t="s">
        <v>8203</v>
      </c>
      <c r="B5647" t="s">
        <v>6053</v>
      </c>
      <c r="C5647" s="1">
        <v>38533</v>
      </c>
      <c r="D5647" s="2">
        <v>38534</v>
      </c>
      <c r="E5647" t="s">
        <v>107</v>
      </c>
      <c r="F5647" t="s">
        <v>203</v>
      </c>
      <c r="G5647" t="s">
        <v>589</v>
      </c>
      <c r="H5647" s="4">
        <v>68.87</v>
      </c>
      <c r="I5647" s="4">
        <v>3.47</v>
      </c>
      <c r="J5647" s="4">
        <v>63.68</v>
      </c>
      <c r="K5647" s="4">
        <v>5.19</v>
      </c>
      <c r="L5647" s="2">
        <v>45291</v>
      </c>
      <c r="M5647" t="s">
        <v>6</v>
      </c>
    </row>
    <row r="5648" spans="1:13" ht="12.75" customHeight="1" x14ac:dyDescent="0.25">
      <c r="A5648" t="s">
        <v>8204</v>
      </c>
      <c r="B5648" t="s">
        <v>5954</v>
      </c>
      <c r="C5648" s="1">
        <v>38533</v>
      </c>
      <c r="D5648" s="2">
        <v>38534</v>
      </c>
      <c r="E5648" t="s">
        <v>107</v>
      </c>
      <c r="F5648" t="s">
        <v>203</v>
      </c>
      <c r="G5648" t="s">
        <v>589</v>
      </c>
      <c r="H5648" s="4">
        <v>200.82</v>
      </c>
      <c r="I5648" s="4">
        <v>10.050000000000001</v>
      </c>
      <c r="J5648" s="4">
        <v>185.76</v>
      </c>
      <c r="K5648" s="4">
        <v>15.06</v>
      </c>
      <c r="L5648" s="2">
        <v>45291</v>
      </c>
      <c r="M5648" t="s">
        <v>6</v>
      </c>
    </row>
    <row r="5649" spans="1:13" ht="12.75" customHeight="1" x14ac:dyDescent="0.25">
      <c r="A5649" t="s">
        <v>8205</v>
      </c>
      <c r="B5649" t="s">
        <v>6053</v>
      </c>
      <c r="C5649" s="1">
        <v>38533</v>
      </c>
      <c r="D5649" s="2">
        <v>38534</v>
      </c>
      <c r="E5649" t="s">
        <v>107</v>
      </c>
      <c r="F5649" t="s">
        <v>203</v>
      </c>
      <c r="G5649" t="s">
        <v>589</v>
      </c>
      <c r="H5649" s="4">
        <v>12.2</v>
      </c>
      <c r="I5649" s="4">
        <v>0.61</v>
      </c>
      <c r="J5649" s="4">
        <v>11.29</v>
      </c>
      <c r="K5649" s="4">
        <v>0.91</v>
      </c>
      <c r="L5649" s="2">
        <v>45291</v>
      </c>
      <c r="M5649" t="s">
        <v>6</v>
      </c>
    </row>
    <row r="5650" spans="1:13" ht="12.75" customHeight="1" x14ac:dyDescent="0.25">
      <c r="A5650" t="s">
        <v>8206</v>
      </c>
      <c r="B5650" t="s">
        <v>6053</v>
      </c>
      <c r="C5650" s="1">
        <v>38533</v>
      </c>
      <c r="D5650" s="2">
        <v>38534</v>
      </c>
      <c r="E5650" t="s">
        <v>107</v>
      </c>
      <c r="F5650" t="s">
        <v>203</v>
      </c>
      <c r="G5650" t="s">
        <v>589</v>
      </c>
      <c r="H5650" s="4">
        <v>12.2</v>
      </c>
      <c r="I5650" s="4">
        <v>0.61</v>
      </c>
      <c r="J5650" s="4">
        <v>11.29</v>
      </c>
      <c r="K5650" s="4">
        <v>0.91</v>
      </c>
      <c r="L5650" s="2">
        <v>45291</v>
      </c>
      <c r="M5650" t="s">
        <v>6</v>
      </c>
    </row>
    <row r="5651" spans="1:13" ht="12.75" customHeight="1" x14ac:dyDescent="0.25">
      <c r="A5651" t="s">
        <v>8207</v>
      </c>
      <c r="B5651" t="s">
        <v>2046</v>
      </c>
      <c r="C5651" s="1">
        <v>38533</v>
      </c>
      <c r="D5651" s="2">
        <v>38534</v>
      </c>
      <c r="E5651" t="s">
        <v>107</v>
      </c>
      <c r="F5651" t="s">
        <v>203</v>
      </c>
      <c r="G5651" t="s">
        <v>589</v>
      </c>
      <c r="H5651" s="4">
        <v>1311.01</v>
      </c>
      <c r="I5651" s="4">
        <v>65.56</v>
      </c>
      <c r="J5651" s="4">
        <v>1212.69</v>
      </c>
      <c r="K5651" s="4">
        <v>98.32</v>
      </c>
      <c r="L5651" s="2">
        <v>45291</v>
      </c>
      <c r="M5651" t="s">
        <v>6</v>
      </c>
    </row>
    <row r="5652" spans="1:13" ht="12.75" customHeight="1" x14ac:dyDescent="0.25">
      <c r="A5652" t="s">
        <v>8208</v>
      </c>
      <c r="B5652" t="s">
        <v>5912</v>
      </c>
      <c r="C5652" s="1">
        <v>38533</v>
      </c>
      <c r="D5652" s="2">
        <v>38534</v>
      </c>
      <c r="E5652" t="s">
        <v>107</v>
      </c>
      <c r="F5652" t="s">
        <v>203</v>
      </c>
      <c r="G5652" t="s">
        <v>589</v>
      </c>
      <c r="H5652" s="4">
        <v>12744.65</v>
      </c>
      <c r="I5652" s="4">
        <v>637.25</v>
      </c>
      <c r="J5652" s="4">
        <v>11788.78</v>
      </c>
      <c r="K5652" s="4">
        <v>955.87</v>
      </c>
      <c r="L5652" s="2">
        <v>45291</v>
      </c>
      <c r="M5652" t="s">
        <v>6</v>
      </c>
    </row>
    <row r="5653" spans="1:13" ht="12.75" customHeight="1" x14ac:dyDescent="0.25">
      <c r="A5653" t="s">
        <v>8209</v>
      </c>
      <c r="B5653" t="s">
        <v>5915</v>
      </c>
      <c r="C5653" s="1">
        <v>38533</v>
      </c>
      <c r="D5653" s="2">
        <v>38534</v>
      </c>
      <c r="E5653" t="s">
        <v>107</v>
      </c>
      <c r="F5653" t="s">
        <v>203</v>
      </c>
      <c r="G5653" t="s">
        <v>589</v>
      </c>
      <c r="H5653" s="4">
        <v>1350.95</v>
      </c>
      <c r="I5653" s="4">
        <v>67.53</v>
      </c>
      <c r="J5653" s="4">
        <v>1249.6600000000001</v>
      </c>
      <c r="K5653" s="4">
        <v>101.29</v>
      </c>
      <c r="L5653" s="2">
        <v>45291</v>
      </c>
      <c r="M5653" t="s">
        <v>6</v>
      </c>
    </row>
    <row r="5654" spans="1:13" ht="12.75" customHeight="1" x14ac:dyDescent="0.25">
      <c r="A5654" t="s">
        <v>8210</v>
      </c>
      <c r="B5654" t="s">
        <v>6064</v>
      </c>
      <c r="C5654" s="1">
        <v>38533</v>
      </c>
      <c r="D5654" s="2">
        <v>38534</v>
      </c>
      <c r="E5654" t="s">
        <v>107</v>
      </c>
      <c r="F5654" t="s">
        <v>203</v>
      </c>
      <c r="G5654" t="s">
        <v>589</v>
      </c>
      <c r="H5654" s="4">
        <v>1292.06</v>
      </c>
      <c r="I5654" s="4">
        <v>64.63</v>
      </c>
      <c r="J5654" s="4">
        <v>1195.1300000000001</v>
      </c>
      <c r="K5654" s="4">
        <v>96.93</v>
      </c>
      <c r="L5654" s="2">
        <v>45291</v>
      </c>
      <c r="M5654" t="s">
        <v>6</v>
      </c>
    </row>
    <row r="5655" spans="1:13" ht="12.75" customHeight="1" x14ac:dyDescent="0.25">
      <c r="A5655" t="s">
        <v>8211</v>
      </c>
      <c r="B5655" t="s">
        <v>5912</v>
      </c>
      <c r="C5655" s="1">
        <v>38564</v>
      </c>
      <c r="D5655" s="2">
        <v>38565</v>
      </c>
      <c r="E5655" t="s">
        <v>107</v>
      </c>
      <c r="F5655" t="s">
        <v>203</v>
      </c>
      <c r="G5655" t="s">
        <v>7763</v>
      </c>
      <c r="H5655" s="4">
        <v>11296.62</v>
      </c>
      <c r="I5655" s="4">
        <v>564.83000000000004</v>
      </c>
      <c r="J5655" s="4">
        <v>10402.299999999999</v>
      </c>
      <c r="K5655" s="4">
        <v>894.32</v>
      </c>
      <c r="L5655" s="2">
        <v>45291</v>
      </c>
      <c r="M5655" t="s">
        <v>6</v>
      </c>
    </row>
    <row r="5656" spans="1:13" ht="12.75" customHeight="1" x14ac:dyDescent="0.25">
      <c r="A5656" t="s">
        <v>8212</v>
      </c>
      <c r="B5656" t="s">
        <v>5915</v>
      </c>
      <c r="C5656" s="1">
        <v>38564</v>
      </c>
      <c r="D5656" s="2">
        <v>38565</v>
      </c>
      <c r="E5656" t="s">
        <v>107</v>
      </c>
      <c r="F5656" t="s">
        <v>203</v>
      </c>
      <c r="G5656" t="s">
        <v>7763</v>
      </c>
      <c r="H5656" s="4">
        <v>570.26</v>
      </c>
      <c r="I5656" s="4">
        <v>28.53</v>
      </c>
      <c r="J5656" s="4">
        <v>525.09</v>
      </c>
      <c r="K5656" s="4">
        <v>45.17</v>
      </c>
      <c r="L5656" s="2">
        <v>45291</v>
      </c>
      <c r="M5656" t="s">
        <v>6</v>
      </c>
    </row>
    <row r="5657" spans="1:13" ht="12.75" customHeight="1" x14ac:dyDescent="0.25">
      <c r="A5657" t="s">
        <v>8213</v>
      </c>
      <c r="B5657" t="s">
        <v>5954</v>
      </c>
      <c r="C5657" s="1">
        <v>38564</v>
      </c>
      <c r="D5657" s="2">
        <v>38565</v>
      </c>
      <c r="E5657" t="s">
        <v>107</v>
      </c>
      <c r="F5657" t="s">
        <v>203</v>
      </c>
      <c r="G5657" t="s">
        <v>7763</v>
      </c>
      <c r="H5657" s="4">
        <v>884.15</v>
      </c>
      <c r="I5657" s="4">
        <v>44.19</v>
      </c>
      <c r="J5657" s="4">
        <v>814.18</v>
      </c>
      <c r="K5657" s="4">
        <v>69.97</v>
      </c>
      <c r="L5657" s="2">
        <v>45291</v>
      </c>
      <c r="M5657" t="s">
        <v>6</v>
      </c>
    </row>
    <row r="5658" spans="1:13" ht="12.75" customHeight="1" x14ac:dyDescent="0.25">
      <c r="A5658" t="s">
        <v>8214</v>
      </c>
      <c r="B5658" t="s">
        <v>5912</v>
      </c>
      <c r="C5658" s="1">
        <v>38595</v>
      </c>
      <c r="D5658" s="2">
        <v>38596</v>
      </c>
      <c r="E5658" t="s">
        <v>107</v>
      </c>
      <c r="F5658" t="s">
        <v>203</v>
      </c>
      <c r="G5658" t="s">
        <v>7766</v>
      </c>
      <c r="H5658" s="4">
        <v>10526.95</v>
      </c>
      <c r="I5658" s="4">
        <v>526.33000000000004</v>
      </c>
      <c r="J5658" s="4">
        <v>9649.73</v>
      </c>
      <c r="K5658" s="4">
        <v>877.22</v>
      </c>
      <c r="L5658" s="2">
        <v>45291</v>
      </c>
      <c r="M5658" t="s">
        <v>6</v>
      </c>
    </row>
    <row r="5659" spans="1:13" ht="12.75" customHeight="1" x14ac:dyDescent="0.25">
      <c r="A5659" t="s">
        <v>8215</v>
      </c>
      <c r="B5659" t="s">
        <v>5915</v>
      </c>
      <c r="C5659" s="1">
        <v>38595</v>
      </c>
      <c r="D5659" s="2">
        <v>38596</v>
      </c>
      <c r="E5659" t="s">
        <v>107</v>
      </c>
      <c r="F5659" t="s">
        <v>203</v>
      </c>
      <c r="G5659" t="s">
        <v>7766</v>
      </c>
      <c r="H5659" s="4">
        <v>1131.97</v>
      </c>
      <c r="I5659" s="4">
        <v>56.59</v>
      </c>
      <c r="J5659" s="4">
        <v>1037.67</v>
      </c>
      <c r="K5659" s="4">
        <v>94.3</v>
      </c>
      <c r="L5659" s="2">
        <v>45291</v>
      </c>
      <c r="M5659" t="s">
        <v>6</v>
      </c>
    </row>
    <row r="5660" spans="1:13" ht="12.75" customHeight="1" x14ac:dyDescent="0.25">
      <c r="A5660" t="s">
        <v>8216</v>
      </c>
      <c r="B5660" t="s">
        <v>6082</v>
      </c>
      <c r="C5660" s="1">
        <v>38595</v>
      </c>
      <c r="D5660" s="2">
        <v>38596</v>
      </c>
      <c r="E5660" t="s">
        <v>107</v>
      </c>
      <c r="F5660" t="s">
        <v>203</v>
      </c>
      <c r="G5660" t="s">
        <v>7766</v>
      </c>
      <c r="H5660" s="4">
        <v>1679.6</v>
      </c>
      <c r="I5660" s="4">
        <v>83.98</v>
      </c>
      <c r="J5660" s="4">
        <v>1539.64</v>
      </c>
      <c r="K5660" s="4">
        <v>139.96</v>
      </c>
      <c r="L5660" s="2">
        <v>45291</v>
      </c>
      <c r="M5660" t="s">
        <v>6</v>
      </c>
    </row>
    <row r="5661" spans="1:13" ht="12.75" customHeight="1" x14ac:dyDescent="0.25">
      <c r="A5661" t="s">
        <v>8217</v>
      </c>
      <c r="B5661" t="s">
        <v>5954</v>
      </c>
      <c r="C5661" s="1">
        <v>38595</v>
      </c>
      <c r="D5661" s="2">
        <v>38596</v>
      </c>
      <c r="E5661" t="s">
        <v>107</v>
      </c>
      <c r="F5661" t="s">
        <v>203</v>
      </c>
      <c r="G5661" t="s">
        <v>7766</v>
      </c>
      <c r="H5661" s="4">
        <v>1145.3499999999999</v>
      </c>
      <c r="I5661" s="4">
        <v>57.28</v>
      </c>
      <c r="J5661" s="4">
        <v>1049.8800000000001</v>
      </c>
      <c r="K5661" s="4">
        <v>95.47</v>
      </c>
      <c r="L5661" s="2">
        <v>45291</v>
      </c>
      <c r="M5661" t="s">
        <v>6</v>
      </c>
    </row>
    <row r="5662" spans="1:13" ht="12.75" customHeight="1" x14ac:dyDescent="0.25">
      <c r="A5662" t="s">
        <v>8218</v>
      </c>
      <c r="B5662" t="s">
        <v>8219</v>
      </c>
      <c r="C5662" s="1">
        <v>38625</v>
      </c>
      <c r="D5662" s="2">
        <v>38443</v>
      </c>
      <c r="E5662" t="s">
        <v>107</v>
      </c>
      <c r="F5662" t="s">
        <v>203</v>
      </c>
      <c r="G5662" t="s">
        <v>7752</v>
      </c>
      <c r="H5662" s="4">
        <v>2215.88</v>
      </c>
      <c r="I5662" s="4">
        <v>110.83</v>
      </c>
      <c r="J5662" s="4">
        <v>2077.35</v>
      </c>
      <c r="K5662" s="4">
        <v>138.53</v>
      </c>
      <c r="L5662" s="2">
        <v>45291</v>
      </c>
      <c r="M5662" t="s">
        <v>6</v>
      </c>
    </row>
    <row r="5663" spans="1:13" ht="12.75" customHeight="1" x14ac:dyDescent="0.25">
      <c r="A5663" t="s">
        <v>8220</v>
      </c>
      <c r="B5663" t="s">
        <v>8221</v>
      </c>
      <c r="C5663" s="1">
        <v>38625</v>
      </c>
      <c r="D5663" s="2">
        <v>38443</v>
      </c>
      <c r="E5663" t="s">
        <v>107</v>
      </c>
      <c r="F5663" t="s">
        <v>203</v>
      </c>
      <c r="G5663" t="s">
        <v>7752</v>
      </c>
      <c r="H5663" s="4">
        <v>954.06</v>
      </c>
      <c r="I5663" s="4">
        <v>47.72</v>
      </c>
      <c r="J5663" s="4">
        <v>894.41</v>
      </c>
      <c r="K5663" s="4">
        <v>59.65</v>
      </c>
      <c r="L5663" s="2">
        <v>45291</v>
      </c>
      <c r="M5663" t="s">
        <v>6</v>
      </c>
    </row>
    <row r="5664" spans="1:13" ht="12.75" customHeight="1" x14ac:dyDescent="0.25">
      <c r="A5664" t="s">
        <v>8222</v>
      </c>
      <c r="B5664" t="s">
        <v>8223</v>
      </c>
      <c r="C5664" s="1">
        <v>38625</v>
      </c>
      <c r="D5664" s="2">
        <v>38443</v>
      </c>
      <c r="E5664" t="s">
        <v>107</v>
      </c>
      <c r="F5664" t="s">
        <v>203</v>
      </c>
      <c r="G5664" t="s">
        <v>7752</v>
      </c>
      <c r="H5664" s="4">
        <v>3077.61</v>
      </c>
      <c r="I5664" s="4">
        <v>153.91999999999999</v>
      </c>
      <c r="J5664" s="4">
        <v>2885.21</v>
      </c>
      <c r="K5664" s="4">
        <v>192.4</v>
      </c>
      <c r="L5664" s="2">
        <v>45291</v>
      </c>
      <c r="M5664" t="s">
        <v>6</v>
      </c>
    </row>
    <row r="5665" spans="1:13" ht="12.75" customHeight="1" x14ac:dyDescent="0.25">
      <c r="A5665" t="s">
        <v>8224</v>
      </c>
      <c r="B5665" t="s">
        <v>8225</v>
      </c>
      <c r="C5665" s="1">
        <v>38625</v>
      </c>
      <c r="D5665" s="2">
        <v>38353</v>
      </c>
      <c r="E5665" t="s">
        <v>107</v>
      </c>
      <c r="F5665" t="s">
        <v>203</v>
      </c>
      <c r="G5665" t="s">
        <v>138</v>
      </c>
      <c r="H5665" s="4">
        <v>60060.95</v>
      </c>
      <c r="I5665" s="4">
        <v>3003.03</v>
      </c>
      <c r="J5665" s="4">
        <v>57057.93</v>
      </c>
      <c r="K5665" s="4">
        <v>3003.02</v>
      </c>
      <c r="L5665" s="2">
        <v>45291</v>
      </c>
      <c r="M5665" t="s">
        <v>6</v>
      </c>
    </row>
    <row r="5666" spans="1:13" ht="12.75" customHeight="1" x14ac:dyDescent="0.25">
      <c r="A5666" t="s">
        <v>8226</v>
      </c>
      <c r="B5666" t="s">
        <v>8227</v>
      </c>
      <c r="C5666" s="1">
        <v>38625</v>
      </c>
      <c r="D5666" s="2">
        <v>38353</v>
      </c>
      <c r="E5666" t="s">
        <v>107</v>
      </c>
      <c r="F5666" t="s">
        <v>203</v>
      </c>
      <c r="G5666" t="s">
        <v>138</v>
      </c>
      <c r="H5666" s="4">
        <v>667.34</v>
      </c>
      <c r="I5666" s="4">
        <v>33.340000000000003</v>
      </c>
      <c r="J5666" s="4">
        <v>634</v>
      </c>
      <c r="K5666" s="4">
        <v>33.340000000000003</v>
      </c>
      <c r="L5666" s="2">
        <v>45291</v>
      </c>
      <c r="M5666" t="s">
        <v>6</v>
      </c>
    </row>
    <row r="5667" spans="1:13" ht="12.75" customHeight="1" x14ac:dyDescent="0.25">
      <c r="A5667" t="s">
        <v>8228</v>
      </c>
      <c r="B5667" t="s">
        <v>8229</v>
      </c>
      <c r="C5667" s="1">
        <v>38625</v>
      </c>
      <c r="D5667" s="2">
        <v>38626</v>
      </c>
      <c r="E5667" t="s">
        <v>107</v>
      </c>
      <c r="F5667" t="s">
        <v>203</v>
      </c>
      <c r="G5667" t="s">
        <v>7769</v>
      </c>
      <c r="H5667" s="4">
        <v>61.97</v>
      </c>
      <c r="I5667" s="4">
        <v>3.08</v>
      </c>
      <c r="J5667" s="4">
        <v>56.57</v>
      </c>
      <c r="K5667" s="4">
        <v>5.4</v>
      </c>
      <c r="L5667" s="2">
        <v>45291</v>
      </c>
      <c r="M5667" t="s">
        <v>6</v>
      </c>
    </row>
    <row r="5668" spans="1:13" ht="12.75" customHeight="1" x14ac:dyDescent="0.25">
      <c r="A5668" t="s">
        <v>8230</v>
      </c>
      <c r="B5668" t="s">
        <v>6092</v>
      </c>
      <c r="C5668" s="1">
        <v>38625</v>
      </c>
      <c r="D5668" s="2">
        <v>38626</v>
      </c>
      <c r="E5668" t="s">
        <v>107</v>
      </c>
      <c r="F5668" t="s">
        <v>203</v>
      </c>
      <c r="G5668" t="s">
        <v>7769</v>
      </c>
      <c r="H5668" s="4">
        <v>-200.82</v>
      </c>
      <c r="I5668" s="4">
        <v>-10.039999999999999</v>
      </c>
      <c r="J5668" s="4">
        <v>-183.24</v>
      </c>
      <c r="K5668" s="4">
        <v>-17.579999999999998</v>
      </c>
      <c r="L5668" s="2">
        <v>45291</v>
      </c>
      <c r="M5668" t="s">
        <v>6</v>
      </c>
    </row>
    <row r="5669" spans="1:13" ht="12.75" customHeight="1" x14ac:dyDescent="0.25">
      <c r="A5669" t="s">
        <v>8231</v>
      </c>
      <c r="B5669" t="s">
        <v>5877</v>
      </c>
      <c r="C5669" s="1">
        <v>38625</v>
      </c>
      <c r="D5669" s="2">
        <v>38626</v>
      </c>
      <c r="E5669" t="s">
        <v>107</v>
      </c>
      <c r="F5669" t="s">
        <v>203</v>
      </c>
      <c r="G5669" t="s">
        <v>7769</v>
      </c>
      <c r="H5669" s="4">
        <v>69.06</v>
      </c>
      <c r="I5669" s="4">
        <v>3.47</v>
      </c>
      <c r="J5669" s="4">
        <v>62.99</v>
      </c>
      <c r="K5669" s="4">
        <v>6.07</v>
      </c>
      <c r="L5669" s="2">
        <v>45291</v>
      </c>
      <c r="M5669" t="s">
        <v>6</v>
      </c>
    </row>
    <row r="5670" spans="1:13" ht="12.75" customHeight="1" x14ac:dyDescent="0.25">
      <c r="A5670" t="s">
        <v>8232</v>
      </c>
      <c r="B5670" t="s">
        <v>6094</v>
      </c>
      <c r="C5670" s="1">
        <v>38625</v>
      </c>
      <c r="D5670" s="2">
        <v>38626</v>
      </c>
      <c r="E5670" t="s">
        <v>107</v>
      </c>
      <c r="F5670" t="s">
        <v>203</v>
      </c>
      <c r="G5670" t="s">
        <v>7769</v>
      </c>
      <c r="H5670" s="4">
        <v>112.69</v>
      </c>
      <c r="I5670" s="4">
        <v>5.6</v>
      </c>
      <c r="J5670" s="4">
        <v>102.89</v>
      </c>
      <c r="K5670" s="4">
        <v>9.8000000000000007</v>
      </c>
      <c r="L5670" s="2">
        <v>45291</v>
      </c>
      <c r="M5670" t="s">
        <v>6</v>
      </c>
    </row>
    <row r="5671" spans="1:13" ht="12.75" customHeight="1" x14ac:dyDescent="0.25">
      <c r="A5671" t="s">
        <v>8233</v>
      </c>
      <c r="B5671" t="s">
        <v>2046</v>
      </c>
      <c r="C5671" s="1">
        <v>38625</v>
      </c>
      <c r="D5671" s="2">
        <v>38626</v>
      </c>
      <c r="E5671" t="s">
        <v>107</v>
      </c>
      <c r="F5671" t="s">
        <v>203</v>
      </c>
      <c r="G5671" t="s">
        <v>7769</v>
      </c>
      <c r="H5671" s="4">
        <v>1660.91</v>
      </c>
      <c r="I5671" s="4">
        <v>83.02</v>
      </c>
      <c r="J5671" s="4">
        <v>1515.63</v>
      </c>
      <c r="K5671" s="4">
        <v>145.28</v>
      </c>
      <c r="L5671" s="2">
        <v>45291</v>
      </c>
      <c r="M5671" t="s">
        <v>6</v>
      </c>
    </row>
    <row r="5672" spans="1:13" ht="12.75" customHeight="1" x14ac:dyDescent="0.25">
      <c r="A5672" t="s">
        <v>8234</v>
      </c>
      <c r="B5672" t="s">
        <v>5915</v>
      </c>
      <c r="C5672" s="1">
        <v>38625</v>
      </c>
      <c r="D5672" s="2">
        <v>38626</v>
      </c>
      <c r="E5672" t="s">
        <v>107</v>
      </c>
      <c r="F5672" t="s">
        <v>203</v>
      </c>
      <c r="G5672" t="s">
        <v>7769</v>
      </c>
      <c r="H5672" s="4">
        <v>1005.71</v>
      </c>
      <c r="I5672" s="4">
        <v>50.29</v>
      </c>
      <c r="J5672" s="4">
        <v>917.71</v>
      </c>
      <c r="K5672" s="4">
        <v>88</v>
      </c>
      <c r="L5672" s="2">
        <v>45291</v>
      </c>
      <c r="M5672" t="s">
        <v>6</v>
      </c>
    </row>
    <row r="5673" spans="1:13" ht="12.75" customHeight="1" x14ac:dyDescent="0.25">
      <c r="A5673" t="s">
        <v>8235</v>
      </c>
      <c r="B5673" t="s">
        <v>5912</v>
      </c>
      <c r="C5673" s="1">
        <v>38625</v>
      </c>
      <c r="D5673" s="2">
        <v>38626</v>
      </c>
      <c r="E5673" t="s">
        <v>107</v>
      </c>
      <c r="F5673" t="s">
        <v>203</v>
      </c>
      <c r="G5673" t="s">
        <v>7769</v>
      </c>
      <c r="H5673" s="4">
        <v>7760.39</v>
      </c>
      <c r="I5673" s="4">
        <v>388.01</v>
      </c>
      <c r="J5673" s="4">
        <v>7081.37</v>
      </c>
      <c r="K5673" s="4">
        <v>679.02</v>
      </c>
      <c r="L5673" s="2">
        <v>45291</v>
      </c>
      <c r="M5673" t="s">
        <v>6</v>
      </c>
    </row>
    <row r="5674" spans="1:13" ht="12.75" customHeight="1" x14ac:dyDescent="0.25">
      <c r="A5674" t="s">
        <v>8236</v>
      </c>
      <c r="B5674" t="s">
        <v>5912</v>
      </c>
      <c r="C5674" s="1">
        <v>38656</v>
      </c>
      <c r="D5674" s="2">
        <v>38657</v>
      </c>
      <c r="E5674" t="s">
        <v>107</v>
      </c>
      <c r="F5674" t="s">
        <v>203</v>
      </c>
      <c r="G5674" t="s">
        <v>7772</v>
      </c>
      <c r="H5674" s="4">
        <v>10939.48</v>
      </c>
      <c r="I5674" s="4">
        <v>547</v>
      </c>
      <c r="J5674" s="4">
        <v>9936.65</v>
      </c>
      <c r="K5674" s="4">
        <v>1002.83</v>
      </c>
      <c r="L5674" s="2">
        <v>45291</v>
      </c>
      <c r="M5674" t="s">
        <v>6</v>
      </c>
    </row>
    <row r="5675" spans="1:13" ht="12.75" customHeight="1" x14ac:dyDescent="0.25">
      <c r="A5675" t="s">
        <v>8237</v>
      </c>
      <c r="B5675" t="s">
        <v>5915</v>
      </c>
      <c r="C5675" s="1">
        <v>38656</v>
      </c>
      <c r="D5675" s="2">
        <v>38657</v>
      </c>
      <c r="E5675" t="s">
        <v>107</v>
      </c>
      <c r="F5675" t="s">
        <v>203</v>
      </c>
      <c r="G5675" t="s">
        <v>7772</v>
      </c>
      <c r="H5675" s="4">
        <v>2200.5300000000002</v>
      </c>
      <c r="I5675" s="4">
        <v>110</v>
      </c>
      <c r="J5675" s="4">
        <v>1998.86</v>
      </c>
      <c r="K5675" s="4">
        <v>201.67</v>
      </c>
      <c r="L5675" s="2">
        <v>45291</v>
      </c>
      <c r="M5675" t="s">
        <v>6</v>
      </c>
    </row>
    <row r="5676" spans="1:13" ht="12.75" customHeight="1" x14ac:dyDescent="0.25">
      <c r="A5676" t="s">
        <v>8238</v>
      </c>
      <c r="B5676" t="s">
        <v>5912</v>
      </c>
      <c r="C5676" s="1">
        <v>38686</v>
      </c>
      <c r="D5676" s="2">
        <v>38687</v>
      </c>
      <c r="E5676" t="s">
        <v>107</v>
      </c>
      <c r="F5676" t="s">
        <v>203</v>
      </c>
      <c r="G5676" t="s">
        <v>534</v>
      </c>
      <c r="H5676" s="4">
        <v>6338.63</v>
      </c>
      <c r="I5676" s="4">
        <v>316.94</v>
      </c>
      <c r="J5676" s="4">
        <v>5731.16</v>
      </c>
      <c r="K5676" s="4">
        <v>607.47</v>
      </c>
      <c r="L5676" s="2">
        <v>45291</v>
      </c>
      <c r="M5676" t="s">
        <v>6</v>
      </c>
    </row>
    <row r="5677" spans="1:13" ht="12.75" customHeight="1" x14ac:dyDescent="0.25">
      <c r="A5677" t="s">
        <v>8239</v>
      </c>
      <c r="B5677" t="s">
        <v>5915</v>
      </c>
      <c r="C5677" s="1">
        <v>38686</v>
      </c>
      <c r="D5677" s="2">
        <v>38687</v>
      </c>
      <c r="E5677" t="s">
        <v>107</v>
      </c>
      <c r="F5677" t="s">
        <v>203</v>
      </c>
      <c r="G5677" t="s">
        <v>534</v>
      </c>
      <c r="H5677" s="4">
        <v>1094.04</v>
      </c>
      <c r="I5677" s="4">
        <v>54.71</v>
      </c>
      <c r="J5677" s="4">
        <v>989.18</v>
      </c>
      <c r="K5677" s="4">
        <v>104.86</v>
      </c>
      <c r="L5677" s="2">
        <v>45291</v>
      </c>
      <c r="M5677" t="s">
        <v>6</v>
      </c>
    </row>
    <row r="5678" spans="1:13" ht="12.75" customHeight="1" x14ac:dyDescent="0.25">
      <c r="A5678" t="s">
        <v>8240</v>
      </c>
      <c r="B5678" t="s">
        <v>6116</v>
      </c>
      <c r="C5678" s="1">
        <v>38717</v>
      </c>
      <c r="D5678" s="2">
        <v>38718</v>
      </c>
      <c r="E5678" t="s">
        <v>107</v>
      </c>
      <c r="F5678" t="s">
        <v>203</v>
      </c>
      <c r="G5678" t="s">
        <v>140</v>
      </c>
      <c r="H5678" s="4">
        <v>737.09</v>
      </c>
      <c r="I5678" s="4">
        <v>36.82</v>
      </c>
      <c r="J5678" s="4">
        <v>663.44</v>
      </c>
      <c r="K5678" s="4">
        <v>73.650000000000006</v>
      </c>
      <c r="L5678" s="2">
        <v>45291</v>
      </c>
      <c r="M5678" t="s">
        <v>6</v>
      </c>
    </row>
    <row r="5679" spans="1:13" ht="12.75" customHeight="1" x14ac:dyDescent="0.25">
      <c r="A5679" t="s">
        <v>8241</v>
      </c>
      <c r="B5679" t="s">
        <v>8242</v>
      </c>
      <c r="C5679" s="1">
        <v>38717</v>
      </c>
      <c r="D5679" s="2">
        <v>38718</v>
      </c>
      <c r="E5679" t="s">
        <v>107</v>
      </c>
      <c r="F5679" t="s">
        <v>203</v>
      </c>
      <c r="G5679" t="s">
        <v>140</v>
      </c>
      <c r="H5679" s="4">
        <v>385</v>
      </c>
      <c r="I5679" s="4">
        <v>19.25</v>
      </c>
      <c r="J5679" s="4">
        <v>346.5</v>
      </c>
      <c r="K5679" s="4">
        <v>38.5</v>
      </c>
      <c r="L5679" s="2">
        <v>45291</v>
      </c>
      <c r="M5679" t="s">
        <v>6</v>
      </c>
    </row>
    <row r="5680" spans="1:13" ht="12.75" customHeight="1" x14ac:dyDescent="0.25">
      <c r="A5680" t="s">
        <v>8243</v>
      </c>
      <c r="B5680" t="s">
        <v>6120</v>
      </c>
      <c r="C5680" s="1">
        <v>38717</v>
      </c>
      <c r="D5680" s="2">
        <v>38718</v>
      </c>
      <c r="E5680" t="s">
        <v>107</v>
      </c>
      <c r="F5680" t="s">
        <v>203</v>
      </c>
      <c r="G5680" t="s">
        <v>140</v>
      </c>
      <c r="H5680" s="4">
        <v>3161.61</v>
      </c>
      <c r="I5680" s="4">
        <v>158.09</v>
      </c>
      <c r="J5680" s="4">
        <v>2845.45</v>
      </c>
      <c r="K5680" s="4">
        <v>316.16000000000003</v>
      </c>
      <c r="L5680" s="2">
        <v>45291</v>
      </c>
      <c r="M5680" t="s">
        <v>6</v>
      </c>
    </row>
    <row r="5681" spans="1:13" ht="12.75" customHeight="1" x14ac:dyDescent="0.25">
      <c r="A5681" t="s">
        <v>8244</v>
      </c>
      <c r="B5681" t="s">
        <v>6122</v>
      </c>
      <c r="C5681" s="1">
        <v>38717</v>
      </c>
      <c r="D5681" s="2">
        <v>38718</v>
      </c>
      <c r="E5681" t="s">
        <v>107</v>
      </c>
      <c r="F5681" t="s">
        <v>203</v>
      </c>
      <c r="G5681" t="s">
        <v>140</v>
      </c>
      <c r="H5681" s="4">
        <v>4921.63</v>
      </c>
      <c r="I5681" s="4">
        <v>246.09</v>
      </c>
      <c r="J5681" s="4">
        <v>4429.46</v>
      </c>
      <c r="K5681" s="4">
        <v>492.17</v>
      </c>
      <c r="L5681" s="2">
        <v>45291</v>
      </c>
      <c r="M5681" t="s">
        <v>6</v>
      </c>
    </row>
    <row r="5682" spans="1:13" ht="12.75" customHeight="1" x14ac:dyDescent="0.25">
      <c r="A5682" t="s">
        <v>8245</v>
      </c>
      <c r="B5682" t="s">
        <v>6141</v>
      </c>
      <c r="C5682" s="1">
        <v>38717</v>
      </c>
      <c r="D5682" s="2">
        <v>38718</v>
      </c>
      <c r="E5682" t="s">
        <v>107</v>
      </c>
      <c r="F5682" t="s">
        <v>203</v>
      </c>
      <c r="G5682" t="s">
        <v>140</v>
      </c>
      <c r="H5682" s="4">
        <v>9.07</v>
      </c>
      <c r="I5682" s="4">
        <v>0.47</v>
      </c>
      <c r="J5682" s="4">
        <v>8.1300000000000008</v>
      </c>
      <c r="K5682" s="4">
        <v>0.94</v>
      </c>
      <c r="L5682" s="2">
        <v>45291</v>
      </c>
      <c r="M5682" t="s">
        <v>6</v>
      </c>
    </row>
    <row r="5683" spans="1:13" ht="12.75" customHeight="1" x14ac:dyDescent="0.25">
      <c r="A5683" t="s">
        <v>8246</v>
      </c>
      <c r="B5683" t="s">
        <v>6126</v>
      </c>
      <c r="C5683" s="1">
        <v>38717</v>
      </c>
      <c r="D5683" s="2">
        <v>38718</v>
      </c>
      <c r="E5683" t="s">
        <v>107</v>
      </c>
      <c r="F5683" t="s">
        <v>203</v>
      </c>
      <c r="G5683" t="s">
        <v>140</v>
      </c>
      <c r="H5683" s="4">
        <v>995.23</v>
      </c>
      <c r="I5683" s="4">
        <v>49.77</v>
      </c>
      <c r="J5683" s="4">
        <v>895.7</v>
      </c>
      <c r="K5683" s="4">
        <v>99.53</v>
      </c>
      <c r="L5683" s="2">
        <v>45291</v>
      </c>
      <c r="M5683" t="s">
        <v>6</v>
      </c>
    </row>
    <row r="5684" spans="1:13" ht="12.75" customHeight="1" x14ac:dyDescent="0.25">
      <c r="A5684" t="s">
        <v>8247</v>
      </c>
      <c r="B5684" t="s">
        <v>2046</v>
      </c>
      <c r="C5684" s="1">
        <v>38717</v>
      </c>
      <c r="D5684" s="2">
        <v>38718</v>
      </c>
      <c r="E5684" t="s">
        <v>107</v>
      </c>
      <c r="F5684" t="s">
        <v>203</v>
      </c>
      <c r="G5684" t="s">
        <v>140</v>
      </c>
      <c r="H5684" s="4">
        <v>2474.66</v>
      </c>
      <c r="I5684" s="4">
        <v>123.78</v>
      </c>
      <c r="J5684" s="4">
        <v>2227.12</v>
      </c>
      <c r="K5684" s="4">
        <v>247.54</v>
      </c>
      <c r="L5684" s="2">
        <v>45291</v>
      </c>
      <c r="M5684" t="s">
        <v>6</v>
      </c>
    </row>
    <row r="5685" spans="1:13" ht="12.75" customHeight="1" x14ac:dyDescent="0.25">
      <c r="A5685" t="s">
        <v>8248</v>
      </c>
      <c r="B5685" t="s">
        <v>5912</v>
      </c>
      <c r="C5685" s="1">
        <v>38717</v>
      </c>
      <c r="D5685" s="2">
        <v>38718</v>
      </c>
      <c r="E5685" t="s">
        <v>107</v>
      </c>
      <c r="F5685" t="s">
        <v>203</v>
      </c>
      <c r="G5685" t="s">
        <v>140</v>
      </c>
      <c r="H5685" s="4">
        <v>8377.0499999999993</v>
      </c>
      <c r="I5685" s="4">
        <v>418.87</v>
      </c>
      <c r="J5685" s="4">
        <v>7539.32</v>
      </c>
      <c r="K5685" s="4">
        <v>837.73</v>
      </c>
      <c r="L5685" s="2">
        <v>45291</v>
      </c>
      <c r="M5685" t="s">
        <v>6</v>
      </c>
    </row>
    <row r="5686" spans="1:13" ht="12.75" customHeight="1" x14ac:dyDescent="0.25">
      <c r="A5686" t="s">
        <v>8249</v>
      </c>
      <c r="B5686" t="s">
        <v>5915</v>
      </c>
      <c r="C5686" s="1">
        <v>38717</v>
      </c>
      <c r="D5686" s="2">
        <v>38718</v>
      </c>
      <c r="E5686" t="s">
        <v>107</v>
      </c>
      <c r="F5686" t="s">
        <v>203</v>
      </c>
      <c r="G5686" t="s">
        <v>140</v>
      </c>
      <c r="H5686" s="4">
        <v>625.48</v>
      </c>
      <c r="I5686" s="4">
        <v>31.29</v>
      </c>
      <c r="J5686" s="4">
        <v>562.89</v>
      </c>
      <c r="K5686" s="4">
        <v>62.59</v>
      </c>
      <c r="L5686" s="2">
        <v>45291</v>
      </c>
      <c r="M5686" t="s">
        <v>6</v>
      </c>
    </row>
    <row r="5687" spans="1:13" ht="12.75" customHeight="1" x14ac:dyDescent="0.25">
      <c r="A5687" t="s">
        <v>8250</v>
      </c>
      <c r="B5687" t="s">
        <v>5912</v>
      </c>
      <c r="C5687" s="1">
        <v>38748</v>
      </c>
      <c r="D5687" s="2">
        <v>38749</v>
      </c>
      <c r="E5687" t="s">
        <v>107</v>
      </c>
      <c r="F5687" t="s">
        <v>203</v>
      </c>
      <c r="G5687" t="s">
        <v>7779</v>
      </c>
      <c r="H5687" s="4">
        <v>11374.1</v>
      </c>
      <c r="I5687" s="4">
        <v>568.67999999999995</v>
      </c>
      <c r="J5687" s="4">
        <v>10189.35</v>
      </c>
      <c r="K5687" s="4">
        <v>1184.75</v>
      </c>
      <c r="L5687" s="2">
        <v>45291</v>
      </c>
      <c r="M5687" t="s">
        <v>6</v>
      </c>
    </row>
    <row r="5688" spans="1:13" ht="12.75" customHeight="1" x14ac:dyDescent="0.25">
      <c r="A5688" t="s">
        <v>8251</v>
      </c>
      <c r="B5688" t="s">
        <v>5915</v>
      </c>
      <c r="C5688" s="1">
        <v>38748</v>
      </c>
      <c r="D5688" s="2">
        <v>38749</v>
      </c>
      <c r="E5688" t="s">
        <v>107</v>
      </c>
      <c r="F5688" t="s">
        <v>203</v>
      </c>
      <c r="G5688" t="s">
        <v>7779</v>
      </c>
      <c r="H5688" s="4">
        <v>526.41</v>
      </c>
      <c r="I5688" s="4">
        <v>26.32</v>
      </c>
      <c r="J5688" s="4">
        <v>471.57</v>
      </c>
      <c r="K5688" s="4">
        <v>54.84</v>
      </c>
      <c r="L5688" s="2">
        <v>45291</v>
      </c>
      <c r="M5688" t="s">
        <v>6</v>
      </c>
    </row>
    <row r="5689" spans="1:13" ht="12.75" customHeight="1" x14ac:dyDescent="0.25">
      <c r="A5689" t="s">
        <v>8252</v>
      </c>
      <c r="B5689" t="s">
        <v>6141</v>
      </c>
      <c r="C5689" s="1">
        <v>38748</v>
      </c>
      <c r="D5689" s="2">
        <v>38749</v>
      </c>
      <c r="E5689" t="s">
        <v>107</v>
      </c>
      <c r="F5689" t="s">
        <v>203</v>
      </c>
      <c r="G5689" t="s">
        <v>7779</v>
      </c>
      <c r="H5689" s="4">
        <v>27.64</v>
      </c>
      <c r="I5689" s="4">
        <v>1.39</v>
      </c>
      <c r="J5689" s="4">
        <v>24.75</v>
      </c>
      <c r="K5689" s="4">
        <v>2.89</v>
      </c>
      <c r="L5689" s="2">
        <v>45291</v>
      </c>
      <c r="M5689" t="s">
        <v>6</v>
      </c>
    </row>
    <row r="5690" spans="1:13" ht="12.75" customHeight="1" x14ac:dyDescent="0.25">
      <c r="A5690" t="s">
        <v>8253</v>
      </c>
      <c r="B5690" t="s">
        <v>5912</v>
      </c>
      <c r="C5690" s="1">
        <v>38776</v>
      </c>
      <c r="D5690" s="2">
        <v>38777</v>
      </c>
      <c r="E5690" t="s">
        <v>107</v>
      </c>
      <c r="F5690" t="s">
        <v>203</v>
      </c>
      <c r="G5690" t="s">
        <v>7783</v>
      </c>
      <c r="H5690" s="4">
        <v>6853.67</v>
      </c>
      <c r="I5690" s="4">
        <v>342.7</v>
      </c>
      <c r="J5690" s="4">
        <v>6111.16</v>
      </c>
      <c r="K5690" s="4">
        <v>742.51</v>
      </c>
      <c r="L5690" s="2">
        <v>45291</v>
      </c>
      <c r="M5690" t="s">
        <v>6</v>
      </c>
    </row>
    <row r="5691" spans="1:13" ht="12.75" customHeight="1" x14ac:dyDescent="0.25">
      <c r="A5691" t="s">
        <v>8254</v>
      </c>
      <c r="B5691" t="s">
        <v>5947</v>
      </c>
      <c r="C5691" s="1">
        <v>38776</v>
      </c>
      <c r="D5691" s="2">
        <v>38777</v>
      </c>
      <c r="E5691" t="s">
        <v>107</v>
      </c>
      <c r="F5691" t="s">
        <v>203</v>
      </c>
      <c r="G5691" t="s">
        <v>7783</v>
      </c>
      <c r="H5691" s="4">
        <v>180.39</v>
      </c>
      <c r="I5691" s="4">
        <v>9.02</v>
      </c>
      <c r="J5691" s="4">
        <v>160.86000000000001</v>
      </c>
      <c r="K5691" s="4">
        <v>19.53</v>
      </c>
      <c r="L5691" s="2">
        <v>45291</v>
      </c>
      <c r="M5691" t="s">
        <v>6</v>
      </c>
    </row>
    <row r="5692" spans="1:13" ht="12.75" customHeight="1" x14ac:dyDescent="0.25">
      <c r="A5692" t="s">
        <v>8255</v>
      </c>
      <c r="B5692" t="s">
        <v>5912</v>
      </c>
      <c r="C5692" s="1">
        <v>38807</v>
      </c>
      <c r="D5692" s="2">
        <v>38808</v>
      </c>
      <c r="E5692" t="s">
        <v>107</v>
      </c>
      <c r="F5692" t="s">
        <v>203</v>
      </c>
      <c r="G5692" t="s">
        <v>7785</v>
      </c>
      <c r="H5692" s="4">
        <v>9986.07</v>
      </c>
      <c r="I5692" s="4">
        <v>499.32</v>
      </c>
      <c r="J5692" s="4">
        <v>8862.61</v>
      </c>
      <c r="K5692" s="4">
        <v>1123.46</v>
      </c>
      <c r="L5692" s="2">
        <v>45291</v>
      </c>
      <c r="M5692" t="s">
        <v>6</v>
      </c>
    </row>
    <row r="5693" spans="1:13" ht="12.75" customHeight="1" x14ac:dyDescent="0.25">
      <c r="A5693" t="s">
        <v>8256</v>
      </c>
      <c r="B5693" t="s">
        <v>5915</v>
      </c>
      <c r="C5693" s="1">
        <v>38807</v>
      </c>
      <c r="D5693" s="2">
        <v>38808</v>
      </c>
      <c r="E5693" t="s">
        <v>107</v>
      </c>
      <c r="F5693" t="s">
        <v>203</v>
      </c>
      <c r="G5693" t="s">
        <v>7785</v>
      </c>
      <c r="H5693" s="4">
        <v>1728.59</v>
      </c>
      <c r="I5693" s="4">
        <v>86.43</v>
      </c>
      <c r="J5693" s="4">
        <v>1534.12</v>
      </c>
      <c r="K5693" s="4">
        <v>194.47</v>
      </c>
      <c r="L5693" s="2">
        <v>45291</v>
      </c>
      <c r="M5693" t="s">
        <v>6</v>
      </c>
    </row>
    <row r="5694" spans="1:13" ht="12.75" customHeight="1" x14ac:dyDescent="0.25">
      <c r="A5694" t="s">
        <v>8257</v>
      </c>
      <c r="B5694" t="s">
        <v>6064</v>
      </c>
      <c r="C5694" s="1">
        <v>38807</v>
      </c>
      <c r="D5694" s="2">
        <v>38808</v>
      </c>
      <c r="E5694" t="s">
        <v>107</v>
      </c>
      <c r="F5694" t="s">
        <v>203</v>
      </c>
      <c r="G5694" t="s">
        <v>7785</v>
      </c>
      <c r="H5694" s="4">
        <v>1467</v>
      </c>
      <c r="I5694" s="4">
        <v>73.349999999999994</v>
      </c>
      <c r="J5694" s="4">
        <v>1301.96</v>
      </c>
      <c r="K5694" s="4">
        <v>165.04</v>
      </c>
      <c r="L5694" s="2">
        <v>45291</v>
      </c>
      <c r="M5694" t="s">
        <v>6</v>
      </c>
    </row>
    <row r="5695" spans="1:13" ht="12.75" customHeight="1" x14ac:dyDescent="0.25">
      <c r="A5695" t="s">
        <v>8258</v>
      </c>
      <c r="B5695" t="s">
        <v>8259</v>
      </c>
      <c r="C5695" s="1">
        <v>38807</v>
      </c>
      <c r="D5695" s="2">
        <v>38808</v>
      </c>
      <c r="E5695" t="s">
        <v>107</v>
      </c>
      <c r="F5695" t="s">
        <v>203</v>
      </c>
      <c r="G5695" t="s">
        <v>7785</v>
      </c>
      <c r="H5695" s="4">
        <v>385</v>
      </c>
      <c r="I5695" s="4">
        <v>19.25</v>
      </c>
      <c r="J5695" s="4">
        <v>341.69</v>
      </c>
      <c r="K5695" s="4">
        <v>43.31</v>
      </c>
      <c r="L5695" s="2">
        <v>45291</v>
      </c>
      <c r="M5695" t="s">
        <v>6</v>
      </c>
    </row>
    <row r="5696" spans="1:13" ht="12.75" customHeight="1" x14ac:dyDescent="0.25">
      <c r="A5696" t="s">
        <v>8260</v>
      </c>
      <c r="B5696" t="s">
        <v>6151</v>
      </c>
      <c r="C5696" s="1">
        <v>38807</v>
      </c>
      <c r="D5696" s="2">
        <v>38808</v>
      </c>
      <c r="E5696" t="s">
        <v>107</v>
      </c>
      <c r="F5696" t="s">
        <v>203</v>
      </c>
      <c r="G5696" t="s">
        <v>7785</v>
      </c>
      <c r="H5696" s="4">
        <v>1205.83</v>
      </c>
      <c r="I5696" s="4">
        <v>60.3</v>
      </c>
      <c r="J5696" s="4">
        <v>1070.1600000000001</v>
      </c>
      <c r="K5696" s="4">
        <v>135.66999999999999</v>
      </c>
      <c r="L5696" s="2">
        <v>45291</v>
      </c>
      <c r="M5696" t="s">
        <v>6</v>
      </c>
    </row>
    <row r="5697" spans="1:13" ht="12.75" customHeight="1" x14ac:dyDescent="0.25">
      <c r="A5697" t="s">
        <v>8261</v>
      </c>
      <c r="B5697" t="s">
        <v>8262</v>
      </c>
      <c r="C5697" s="1">
        <v>38807</v>
      </c>
      <c r="D5697" s="2">
        <v>38808</v>
      </c>
      <c r="E5697" t="s">
        <v>107</v>
      </c>
      <c r="F5697" t="s">
        <v>203</v>
      </c>
      <c r="G5697" t="s">
        <v>7785</v>
      </c>
      <c r="H5697" s="4">
        <v>-26.42</v>
      </c>
      <c r="I5697" s="4">
        <v>-1.33</v>
      </c>
      <c r="J5697" s="4">
        <v>-23.44</v>
      </c>
      <c r="K5697" s="4">
        <v>-2.98</v>
      </c>
      <c r="L5697" s="2">
        <v>45291</v>
      </c>
      <c r="M5697" t="s">
        <v>6</v>
      </c>
    </row>
    <row r="5698" spans="1:13" ht="12.75" customHeight="1" x14ac:dyDescent="0.25">
      <c r="A5698" t="s">
        <v>8263</v>
      </c>
      <c r="B5698" t="s">
        <v>6151</v>
      </c>
      <c r="C5698" s="1">
        <v>38807</v>
      </c>
      <c r="D5698" s="2">
        <v>38808</v>
      </c>
      <c r="E5698" t="s">
        <v>107</v>
      </c>
      <c r="F5698" t="s">
        <v>203</v>
      </c>
      <c r="G5698" t="s">
        <v>7785</v>
      </c>
      <c r="H5698" s="4">
        <v>1403.29</v>
      </c>
      <c r="I5698" s="4">
        <v>70.14</v>
      </c>
      <c r="J5698" s="4">
        <v>1245.49</v>
      </c>
      <c r="K5698" s="4">
        <v>157.80000000000001</v>
      </c>
      <c r="L5698" s="2">
        <v>45291</v>
      </c>
      <c r="M5698" t="s">
        <v>6</v>
      </c>
    </row>
    <row r="5699" spans="1:13" ht="12.75" customHeight="1" x14ac:dyDescent="0.25">
      <c r="A5699" t="s">
        <v>8264</v>
      </c>
      <c r="B5699" t="s">
        <v>2046</v>
      </c>
      <c r="C5699" s="1">
        <v>38807</v>
      </c>
      <c r="D5699" s="2">
        <v>38808</v>
      </c>
      <c r="E5699" t="s">
        <v>107</v>
      </c>
      <c r="F5699" t="s">
        <v>203</v>
      </c>
      <c r="G5699" t="s">
        <v>7785</v>
      </c>
      <c r="H5699" s="4">
        <v>1310.55</v>
      </c>
      <c r="I5699" s="4">
        <v>65.510000000000005</v>
      </c>
      <c r="J5699" s="4">
        <v>1163.1400000000001</v>
      </c>
      <c r="K5699" s="4">
        <v>147.41</v>
      </c>
      <c r="L5699" s="2">
        <v>45291</v>
      </c>
      <c r="M5699" t="s">
        <v>6</v>
      </c>
    </row>
    <row r="5700" spans="1:13" ht="12.75" customHeight="1" x14ac:dyDescent="0.25">
      <c r="A5700" t="s">
        <v>8265</v>
      </c>
      <c r="B5700" t="s">
        <v>5912</v>
      </c>
      <c r="C5700" s="1">
        <v>38837</v>
      </c>
      <c r="D5700" s="2">
        <v>38838</v>
      </c>
      <c r="E5700" t="s">
        <v>107</v>
      </c>
      <c r="F5700" t="s">
        <v>203</v>
      </c>
      <c r="G5700" t="s">
        <v>7788</v>
      </c>
      <c r="H5700" s="4">
        <v>9855.49</v>
      </c>
      <c r="I5700" s="4">
        <v>492.77</v>
      </c>
      <c r="J5700" s="4">
        <v>8705.7000000000007</v>
      </c>
      <c r="K5700" s="4">
        <v>1149.79</v>
      </c>
      <c r="L5700" s="2">
        <v>45291</v>
      </c>
      <c r="M5700" t="s">
        <v>6</v>
      </c>
    </row>
    <row r="5701" spans="1:13" ht="12.75" customHeight="1" x14ac:dyDescent="0.25">
      <c r="A5701" t="s">
        <v>8266</v>
      </c>
      <c r="B5701" t="s">
        <v>5915</v>
      </c>
      <c r="C5701" s="1">
        <v>38837</v>
      </c>
      <c r="D5701" s="2">
        <v>38838</v>
      </c>
      <c r="E5701" t="s">
        <v>107</v>
      </c>
      <c r="F5701" t="s">
        <v>203</v>
      </c>
      <c r="G5701" t="s">
        <v>7788</v>
      </c>
      <c r="H5701" s="4">
        <v>415.81</v>
      </c>
      <c r="I5701" s="4">
        <v>20.8</v>
      </c>
      <c r="J5701" s="4">
        <v>367.3</v>
      </c>
      <c r="K5701" s="4">
        <v>48.51</v>
      </c>
      <c r="L5701" s="2">
        <v>45291</v>
      </c>
      <c r="M5701" t="s">
        <v>6</v>
      </c>
    </row>
    <row r="5702" spans="1:13" ht="12.75" customHeight="1" x14ac:dyDescent="0.25">
      <c r="A5702" t="s">
        <v>8267</v>
      </c>
      <c r="B5702" t="s">
        <v>5912</v>
      </c>
      <c r="C5702" s="1">
        <v>38868</v>
      </c>
      <c r="D5702" s="2">
        <v>38869</v>
      </c>
      <c r="E5702" t="s">
        <v>107</v>
      </c>
      <c r="F5702" t="s">
        <v>203</v>
      </c>
      <c r="G5702" t="s">
        <v>7790</v>
      </c>
      <c r="H5702" s="4">
        <v>9400.06</v>
      </c>
      <c r="I5702" s="4">
        <v>470.01</v>
      </c>
      <c r="J5702" s="4">
        <v>8264.19</v>
      </c>
      <c r="K5702" s="4">
        <v>1135.8699999999999</v>
      </c>
      <c r="L5702" s="2">
        <v>45291</v>
      </c>
      <c r="M5702" t="s">
        <v>6</v>
      </c>
    </row>
    <row r="5703" spans="1:13" ht="12.75" customHeight="1" x14ac:dyDescent="0.25">
      <c r="A5703" t="s">
        <v>8268</v>
      </c>
      <c r="B5703" t="s">
        <v>5915</v>
      </c>
      <c r="C5703" s="1">
        <v>38868</v>
      </c>
      <c r="D5703" s="2">
        <v>38869</v>
      </c>
      <c r="E5703" t="s">
        <v>107</v>
      </c>
      <c r="F5703" t="s">
        <v>203</v>
      </c>
      <c r="G5703" t="s">
        <v>7790</v>
      </c>
      <c r="H5703" s="4">
        <v>748.93</v>
      </c>
      <c r="I5703" s="4">
        <v>37.47</v>
      </c>
      <c r="J5703" s="4">
        <v>658.37</v>
      </c>
      <c r="K5703" s="4">
        <v>90.56</v>
      </c>
      <c r="L5703" s="2">
        <v>45291</v>
      </c>
      <c r="M5703" t="s">
        <v>6</v>
      </c>
    </row>
    <row r="5704" spans="1:13" ht="12.75" customHeight="1" x14ac:dyDescent="0.25">
      <c r="A5704" t="s">
        <v>8269</v>
      </c>
      <c r="B5704" t="s">
        <v>6168</v>
      </c>
      <c r="C5704" s="1">
        <v>38868</v>
      </c>
      <c r="D5704" s="2">
        <v>38869</v>
      </c>
      <c r="E5704" t="s">
        <v>107</v>
      </c>
      <c r="F5704" t="s">
        <v>203</v>
      </c>
      <c r="G5704" t="s">
        <v>7790</v>
      </c>
      <c r="H5704" s="4">
        <v>79.63</v>
      </c>
      <c r="I5704" s="4">
        <v>3.99</v>
      </c>
      <c r="J5704" s="4">
        <v>69.989999999999995</v>
      </c>
      <c r="K5704" s="4">
        <v>9.64</v>
      </c>
      <c r="L5704" s="2">
        <v>45291</v>
      </c>
      <c r="M5704" t="s">
        <v>6</v>
      </c>
    </row>
    <row r="5705" spans="1:13" ht="12.75" customHeight="1" x14ac:dyDescent="0.25">
      <c r="A5705" t="s">
        <v>8270</v>
      </c>
      <c r="B5705" t="s">
        <v>6189</v>
      </c>
      <c r="C5705" s="1">
        <v>38898</v>
      </c>
      <c r="D5705" s="2">
        <v>38899</v>
      </c>
      <c r="E5705" t="s">
        <v>107</v>
      </c>
      <c r="F5705" t="s">
        <v>203</v>
      </c>
      <c r="G5705" t="s">
        <v>461</v>
      </c>
      <c r="H5705" s="4">
        <v>11331.45</v>
      </c>
      <c r="I5705" s="4">
        <v>566.58000000000004</v>
      </c>
      <c r="J5705" s="4">
        <v>9914.99</v>
      </c>
      <c r="K5705" s="4">
        <v>1416.46</v>
      </c>
      <c r="L5705" s="2">
        <v>45291</v>
      </c>
      <c r="M5705" t="s">
        <v>6</v>
      </c>
    </row>
    <row r="5706" spans="1:13" ht="12.75" customHeight="1" x14ac:dyDescent="0.25">
      <c r="A5706" t="s">
        <v>8271</v>
      </c>
      <c r="B5706" t="s">
        <v>6191</v>
      </c>
      <c r="C5706" s="1">
        <v>38898</v>
      </c>
      <c r="D5706" s="2">
        <v>38899</v>
      </c>
      <c r="E5706" t="s">
        <v>107</v>
      </c>
      <c r="F5706" t="s">
        <v>203</v>
      </c>
      <c r="G5706" t="s">
        <v>461</v>
      </c>
      <c r="H5706" s="4">
        <v>1292.0999999999999</v>
      </c>
      <c r="I5706" s="4">
        <v>64.59</v>
      </c>
      <c r="J5706" s="4">
        <v>1130.6500000000001</v>
      </c>
      <c r="K5706" s="4">
        <v>161.44999999999999</v>
      </c>
      <c r="L5706" s="2">
        <v>45291</v>
      </c>
      <c r="M5706" t="s">
        <v>6</v>
      </c>
    </row>
    <row r="5707" spans="1:13" ht="12.75" customHeight="1" x14ac:dyDescent="0.25">
      <c r="A5707" t="s">
        <v>8272</v>
      </c>
      <c r="B5707" t="s">
        <v>6193</v>
      </c>
      <c r="C5707" s="1">
        <v>38898</v>
      </c>
      <c r="D5707" s="2">
        <v>38899</v>
      </c>
      <c r="E5707" t="s">
        <v>107</v>
      </c>
      <c r="F5707" t="s">
        <v>203</v>
      </c>
      <c r="G5707" t="s">
        <v>461</v>
      </c>
      <c r="H5707" s="4">
        <v>828.57</v>
      </c>
      <c r="I5707" s="4">
        <v>41.42</v>
      </c>
      <c r="J5707" s="4">
        <v>725.02</v>
      </c>
      <c r="K5707" s="4">
        <v>103.55</v>
      </c>
      <c r="L5707" s="2">
        <v>45291</v>
      </c>
      <c r="M5707" t="s">
        <v>6</v>
      </c>
    </row>
    <row r="5708" spans="1:13" ht="12.75" customHeight="1" x14ac:dyDescent="0.25">
      <c r="A5708" t="s">
        <v>8273</v>
      </c>
      <c r="B5708" t="s">
        <v>8274</v>
      </c>
      <c r="C5708" s="1">
        <v>38899</v>
      </c>
      <c r="D5708" s="2">
        <v>38899</v>
      </c>
      <c r="E5708" t="s">
        <v>107</v>
      </c>
      <c r="F5708" t="s">
        <v>203</v>
      </c>
      <c r="G5708" t="s">
        <v>461</v>
      </c>
      <c r="H5708" s="4">
        <v>6790.72</v>
      </c>
      <c r="I5708" s="4">
        <v>339.52</v>
      </c>
      <c r="J5708" s="4">
        <v>5941.94</v>
      </c>
      <c r="K5708" s="4">
        <v>848.78</v>
      </c>
      <c r="L5708" s="2">
        <v>45291</v>
      </c>
      <c r="M5708" t="s">
        <v>6</v>
      </c>
    </row>
    <row r="5709" spans="1:13" ht="12.75" customHeight="1" x14ac:dyDescent="0.25">
      <c r="A5709" t="s">
        <v>8275</v>
      </c>
      <c r="B5709" t="s">
        <v>6171</v>
      </c>
      <c r="C5709" s="1">
        <v>38899</v>
      </c>
      <c r="D5709" s="2">
        <v>38899</v>
      </c>
      <c r="E5709" t="s">
        <v>107</v>
      </c>
      <c r="F5709" t="s">
        <v>203</v>
      </c>
      <c r="G5709" t="s">
        <v>461</v>
      </c>
      <c r="H5709" s="4">
        <v>1700.46</v>
      </c>
      <c r="I5709" s="4">
        <v>85.04</v>
      </c>
      <c r="J5709" s="4">
        <v>1487.88</v>
      </c>
      <c r="K5709" s="4">
        <v>212.58</v>
      </c>
      <c r="L5709" s="2">
        <v>45291</v>
      </c>
      <c r="M5709" t="s">
        <v>6</v>
      </c>
    </row>
    <row r="5710" spans="1:13" ht="12.75" customHeight="1" x14ac:dyDescent="0.25">
      <c r="A5710" t="s">
        <v>8276</v>
      </c>
      <c r="B5710" t="s">
        <v>6173</v>
      </c>
      <c r="C5710" s="1">
        <v>38899</v>
      </c>
      <c r="D5710" s="2">
        <v>38899</v>
      </c>
      <c r="E5710" t="s">
        <v>107</v>
      </c>
      <c r="F5710" t="s">
        <v>203</v>
      </c>
      <c r="G5710" t="s">
        <v>461</v>
      </c>
      <c r="H5710" s="4">
        <v>4182.83</v>
      </c>
      <c r="I5710" s="4">
        <v>209.15</v>
      </c>
      <c r="J5710" s="4">
        <v>3659.97</v>
      </c>
      <c r="K5710" s="4">
        <v>522.86</v>
      </c>
      <c r="L5710" s="2">
        <v>45291</v>
      </c>
      <c r="M5710" t="s">
        <v>6</v>
      </c>
    </row>
    <row r="5711" spans="1:13" ht="12.75" customHeight="1" x14ac:dyDescent="0.25">
      <c r="A5711" t="s">
        <v>8277</v>
      </c>
      <c r="B5711" t="s">
        <v>6175</v>
      </c>
      <c r="C5711" s="1">
        <v>38899</v>
      </c>
      <c r="D5711" s="2">
        <v>38899</v>
      </c>
      <c r="E5711" t="s">
        <v>107</v>
      </c>
      <c r="F5711" t="s">
        <v>203</v>
      </c>
      <c r="G5711" t="s">
        <v>461</v>
      </c>
      <c r="H5711" s="4">
        <v>3649.69</v>
      </c>
      <c r="I5711" s="4">
        <v>182.46</v>
      </c>
      <c r="J5711" s="4">
        <v>3193.55</v>
      </c>
      <c r="K5711" s="4">
        <v>456.14</v>
      </c>
      <c r="L5711" s="2">
        <v>45291</v>
      </c>
      <c r="M5711" t="s">
        <v>6</v>
      </c>
    </row>
    <row r="5712" spans="1:13" ht="12.75" customHeight="1" x14ac:dyDescent="0.25">
      <c r="A5712" t="s">
        <v>8278</v>
      </c>
      <c r="B5712" t="s">
        <v>6173</v>
      </c>
      <c r="C5712" s="1">
        <v>38899</v>
      </c>
      <c r="D5712" s="2">
        <v>38899</v>
      </c>
      <c r="E5712" t="s">
        <v>107</v>
      </c>
      <c r="F5712" t="s">
        <v>203</v>
      </c>
      <c r="G5712" t="s">
        <v>461</v>
      </c>
      <c r="H5712" s="4">
        <v>3862.8</v>
      </c>
      <c r="I5712" s="4">
        <v>193.14</v>
      </c>
      <c r="J5712" s="4">
        <v>3379.96</v>
      </c>
      <c r="K5712" s="4">
        <v>482.84</v>
      </c>
      <c r="L5712" s="2">
        <v>45291</v>
      </c>
      <c r="M5712" t="s">
        <v>6</v>
      </c>
    </row>
    <row r="5713" spans="1:13" ht="12.75" customHeight="1" x14ac:dyDescent="0.25">
      <c r="A5713" t="s">
        <v>8279</v>
      </c>
      <c r="B5713" t="s">
        <v>6173</v>
      </c>
      <c r="C5713" s="1">
        <v>38899</v>
      </c>
      <c r="D5713" s="2">
        <v>38899</v>
      </c>
      <c r="E5713" t="s">
        <v>107</v>
      </c>
      <c r="F5713" t="s">
        <v>203</v>
      </c>
      <c r="G5713" t="s">
        <v>461</v>
      </c>
      <c r="H5713" s="4">
        <v>4910.3599999999997</v>
      </c>
      <c r="I5713" s="4">
        <v>245.51</v>
      </c>
      <c r="J5713" s="4">
        <v>4296.59</v>
      </c>
      <c r="K5713" s="4">
        <v>613.77</v>
      </c>
      <c r="L5713" s="2">
        <v>45291</v>
      </c>
      <c r="M5713" t="s">
        <v>6</v>
      </c>
    </row>
    <row r="5714" spans="1:13" ht="12.75" customHeight="1" x14ac:dyDescent="0.25">
      <c r="A5714" t="s">
        <v>8280</v>
      </c>
      <c r="B5714" t="s">
        <v>8281</v>
      </c>
      <c r="C5714" s="1">
        <v>38899</v>
      </c>
      <c r="D5714" s="2">
        <v>38899</v>
      </c>
      <c r="E5714" t="s">
        <v>107</v>
      </c>
      <c r="F5714" t="s">
        <v>203</v>
      </c>
      <c r="G5714" t="s">
        <v>461</v>
      </c>
      <c r="H5714" s="4">
        <v>-114.16</v>
      </c>
      <c r="I5714" s="4">
        <v>-5.7</v>
      </c>
      <c r="J5714" s="4">
        <v>-99.92</v>
      </c>
      <c r="K5714" s="4">
        <v>-14.24</v>
      </c>
      <c r="L5714" s="2">
        <v>45291</v>
      </c>
      <c r="M5714" t="s">
        <v>6</v>
      </c>
    </row>
    <row r="5715" spans="1:13" ht="12.75" customHeight="1" x14ac:dyDescent="0.25">
      <c r="A5715" t="s">
        <v>8282</v>
      </c>
      <c r="B5715" t="s">
        <v>2046</v>
      </c>
      <c r="C5715" s="1">
        <v>38899</v>
      </c>
      <c r="D5715" s="2">
        <v>38899</v>
      </c>
      <c r="E5715" t="s">
        <v>107</v>
      </c>
      <c r="F5715" t="s">
        <v>203</v>
      </c>
      <c r="G5715" t="s">
        <v>461</v>
      </c>
      <c r="H5715" s="4">
        <v>2029.38</v>
      </c>
      <c r="I5715" s="4">
        <v>101.46</v>
      </c>
      <c r="J5715" s="4">
        <v>1775.73</v>
      </c>
      <c r="K5715" s="4">
        <v>253.65</v>
      </c>
      <c r="L5715" s="2">
        <v>45291</v>
      </c>
      <c r="M5715" t="s">
        <v>6</v>
      </c>
    </row>
    <row r="5716" spans="1:13" ht="12.75" customHeight="1" x14ac:dyDescent="0.25">
      <c r="A5716" t="s">
        <v>8283</v>
      </c>
      <c r="B5716" t="s">
        <v>6189</v>
      </c>
      <c r="C5716" s="1">
        <v>38929</v>
      </c>
      <c r="D5716" s="2">
        <v>38930</v>
      </c>
      <c r="E5716" t="s">
        <v>107</v>
      </c>
      <c r="F5716" t="s">
        <v>203</v>
      </c>
      <c r="G5716" t="s">
        <v>7795</v>
      </c>
      <c r="H5716" s="4">
        <v>9304.65</v>
      </c>
      <c r="I5716" s="4">
        <v>465.24</v>
      </c>
      <c r="J5716" s="4">
        <v>8102.78</v>
      </c>
      <c r="K5716" s="4">
        <v>1201.8699999999999</v>
      </c>
      <c r="L5716" s="2">
        <v>45291</v>
      </c>
      <c r="M5716" t="s">
        <v>6</v>
      </c>
    </row>
    <row r="5717" spans="1:13" ht="12.75" customHeight="1" x14ac:dyDescent="0.25">
      <c r="A5717" t="s">
        <v>8284</v>
      </c>
      <c r="B5717" t="s">
        <v>6191</v>
      </c>
      <c r="C5717" s="1">
        <v>38929</v>
      </c>
      <c r="D5717" s="2">
        <v>38930</v>
      </c>
      <c r="E5717" t="s">
        <v>107</v>
      </c>
      <c r="F5717" t="s">
        <v>203</v>
      </c>
      <c r="G5717" t="s">
        <v>7795</v>
      </c>
      <c r="H5717" s="4">
        <v>693.39</v>
      </c>
      <c r="I5717" s="4">
        <v>34.659999999999997</v>
      </c>
      <c r="J5717" s="4">
        <v>603.84</v>
      </c>
      <c r="K5717" s="4">
        <v>89.55</v>
      </c>
      <c r="L5717" s="2">
        <v>45291</v>
      </c>
      <c r="M5717" t="s">
        <v>6</v>
      </c>
    </row>
    <row r="5718" spans="1:13" ht="12.75" customHeight="1" x14ac:dyDescent="0.25">
      <c r="A5718" t="s">
        <v>8285</v>
      </c>
      <c r="B5718" t="s">
        <v>6189</v>
      </c>
      <c r="C5718" s="1">
        <v>38960</v>
      </c>
      <c r="D5718" s="2">
        <v>38961</v>
      </c>
      <c r="E5718" t="s">
        <v>107</v>
      </c>
      <c r="F5718" t="s">
        <v>203</v>
      </c>
      <c r="G5718" t="s">
        <v>7798</v>
      </c>
      <c r="H5718" s="4">
        <v>6860.04</v>
      </c>
      <c r="I5718" s="4">
        <v>343.01</v>
      </c>
      <c r="J5718" s="4">
        <v>5945.34</v>
      </c>
      <c r="K5718" s="4">
        <v>914.7</v>
      </c>
      <c r="L5718" s="2">
        <v>45291</v>
      </c>
      <c r="M5718" t="s">
        <v>6</v>
      </c>
    </row>
    <row r="5719" spans="1:13" ht="12.75" customHeight="1" x14ac:dyDescent="0.25">
      <c r="A5719" t="s">
        <v>8286</v>
      </c>
      <c r="B5719" t="s">
        <v>6191</v>
      </c>
      <c r="C5719" s="1">
        <v>38960</v>
      </c>
      <c r="D5719" s="2">
        <v>38961</v>
      </c>
      <c r="E5719" t="s">
        <v>107</v>
      </c>
      <c r="F5719" t="s">
        <v>203</v>
      </c>
      <c r="G5719" t="s">
        <v>7798</v>
      </c>
      <c r="H5719" s="4">
        <v>264.85000000000002</v>
      </c>
      <c r="I5719" s="4">
        <v>13.25</v>
      </c>
      <c r="J5719" s="4">
        <v>229.51</v>
      </c>
      <c r="K5719" s="4">
        <v>35.340000000000003</v>
      </c>
      <c r="L5719" s="2">
        <v>45291</v>
      </c>
      <c r="M5719" t="s">
        <v>6</v>
      </c>
    </row>
    <row r="5720" spans="1:13" ht="12.75" customHeight="1" x14ac:dyDescent="0.25">
      <c r="A5720" t="s">
        <v>8287</v>
      </c>
      <c r="B5720" t="s">
        <v>6204</v>
      </c>
      <c r="C5720" s="1">
        <v>38990</v>
      </c>
      <c r="D5720" s="2">
        <v>38991</v>
      </c>
      <c r="E5720" t="s">
        <v>107</v>
      </c>
      <c r="F5720" t="s">
        <v>203</v>
      </c>
      <c r="G5720" t="s">
        <v>7801</v>
      </c>
      <c r="H5720" s="4">
        <v>5.62</v>
      </c>
      <c r="I5720" s="4">
        <v>0.28999999999999998</v>
      </c>
      <c r="J5720" s="4">
        <v>4.84</v>
      </c>
      <c r="K5720" s="4">
        <v>0.78</v>
      </c>
      <c r="L5720" s="2">
        <v>45291</v>
      </c>
      <c r="M5720" t="s">
        <v>6</v>
      </c>
    </row>
    <row r="5721" spans="1:13" ht="12.75" customHeight="1" x14ac:dyDescent="0.25">
      <c r="A5721" t="s">
        <v>8288</v>
      </c>
      <c r="B5721" t="s">
        <v>6191</v>
      </c>
      <c r="C5721" s="1">
        <v>38990</v>
      </c>
      <c r="D5721" s="2">
        <v>38991</v>
      </c>
      <c r="E5721" t="s">
        <v>107</v>
      </c>
      <c r="F5721" t="s">
        <v>203</v>
      </c>
      <c r="G5721" t="s">
        <v>7801</v>
      </c>
      <c r="H5721" s="4">
        <v>267.60000000000002</v>
      </c>
      <c r="I5721" s="4">
        <v>13.38</v>
      </c>
      <c r="J5721" s="4">
        <v>230.82</v>
      </c>
      <c r="K5721" s="4">
        <v>36.78</v>
      </c>
      <c r="L5721" s="2">
        <v>45291</v>
      </c>
      <c r="M5721" t="s">
        <v>6</v>
      </c>
    </row>
    <row r="5722" spans="1:13" ht="12.75" customHeight="1" x14ac:dyDescent="0.25">
      <c r="A5722" t="s">
        <v>8289</v>
      </c>
      <c r="B5722" t="s">
        <v>6189</v>
      </c>
      <c r="C5722" s="1">
        <v>38990</v>
      </c>
      <c r="D5722" s="2">
        <v>38991</v>
      </c>
      <c r="E5722" t="s">
        <v>107</v>
      </c>
      <c r="F5722" t="s">
        <v>203</v>
      </c>
      <c r="G5722" t="s">
        <v>7801</v>
      </c>
      <c r="H5722" s="4">
        <v>9509.16</v>
      </c>
      <c r="I5722" s="4">
        <v>475.49</v>
      </c>
      <c r="J5722" s="4">
        <v>8201.57</v>
      </c>
      <c r="K5722" s="4">
        <v>1307.5899999999999</v>
      </c>
      <c r="L5722" s="2">
        <v>45291</v>
      </c>
      <c r="M5722" t="s">
        <v>6</v>
      </c>
    </row>
    <row r="5723" spans="1:13" ht="12.75" customHeight="1" x14ac:dyDescent="0.25">
      <c r="A5723" t="s">
        <v>8290</v>
      </c>
      <c r="B5723" t="s">
        <v>8291</v>
      </c>
      <c r="C5723" s="1">
        <v>38991</v>
      </c>
      <c r="D5723" s="2">
        <v>38991</v>
      </c>
      <c r="E5723" t="s">
        <v>107</v>
      </c>
      <c r="F5723" t="s">
        <v>203</v>
      </c>
      <c r="G5723" t="s">
        <v>7801</v>
      </c>
      <c r="H5723" s="4">
        <v>268.48</v>
      </c>
      <c r="I5723" s="4">
        <v>13.44</v>
      </c>
      <c r="J5723" s="4">
        <v>231.53</v>
      </c>
      <c r="K5723" s="4">
        <v>36.950000000000003</v>
      </c>
      <c r="L5723" s="2">
        <v>45291</v>
      </c>
      <c r="M5723" t="s">
        <v>6</v>
      </c>
    </row>
    <row r="5724" spans="1:13" ht="12.75" customHeight="1" x14ac:dyDescent="0.25">
      <c r="A5724" t="s">
        <v>8292</v>
      </c>
      <c r="B5724" t="s">
        <v>6207</v>
      </c>
      <c r="C5724" s="1">
        <v>38991</v>
      </c>
      <c r="D5724" s="2">
        <v>38991</v>
      </c>
      <c r="E5724" t="s">
        <v>107</v>
      </c>
      <c r="F5724" t="s">
        <v>203</v>
      </c>
      <c r="G5724" t="s">
        <v>7801</v>
      </c>
      <c r="H5724" s="4">
        <v>189.58</v>
      </c>
      <c r="I5724" s="4">
        <v>9.48</v>
      </c>
      <c r="J5724" s="4">
        <v>163.53</v>
      </c>
      <c r="K5724" s="4">
        <v>26.05</v>
      </c>
      <c r="L5724" s="2">
        <v>45291</v>
      </c>
      <c r="M5724" t="s">
        <v>6</v>
      </c>
    </row>
    <row r="5725" spans="1:13" ht="12.75" customHeight="1" x14ac:dyDescent="0.25">
      <c r="A5725" t="s">
        <v>8293</v>
      </c>
      <c r="B5725" t="s">
        <v>6209</v>
      </c>
      <c r="C5725" s="1">
        <v>38991</v>
      </c>
      <c r="D5725" s="2">
        <v>38991</v>
      </c>
      <c r="E5725" t="s">
        <v>107</v>
      </c>
      <c r="F5725" t="s">
        <v>203</v>
      </c>
      <c r="G5725" t="s">
        <v>7801</v>
      </c>
      <c r="H5725" s="4">
        <v>-142.72999999999999</v>
      </c>
      <c r="I5725" s="4">
        <v>-7.12</v>
      </c>
      <c r="J5725" s="4">
        <v>-123.16</v>
      </c>
      <c r="K5725" s="4">
        <v>-19.57</v>
      </c>
      <c r="L5725" s="2">
        <v>45291</v>
      </c>
      <c r="M5725" t="s">
        <v>6</v>
      </c>
    </row>
    <row r="5726" spans="1:13" ht="12.75" customHeight="1" x14ac:dyDescent="0.25">
      <c r="A5726" t="s">
        <v>8294</v>
      </c>
      <c r="B5726" t="s">
        <v>6211</v>
      </c>
      <c r="C5726" s="1">
        <v>38991</v>
      </c>
      <c r="D5726" s="2">
        <v>38991</v>
      </c>
      <c r="E5726" t="s">
        <v>107</v>
      </c>
      <c r="F5726" t="s">
        <v>203</v>
      </c>
      <c r="G5726" t="s">
        <v>7801</v>
      </c>
      <c r="H5726" s="4">
        <v>21.42</v>
      </c>
      <c r="I5726" s="4">
        <v>1.07</v>
      </c>
      <c r="J5726" s="4">
        <v>18.47</v>
      </c>
      <c r="K5726" s="4">
        <v>2.95</v>
      </c>
      <c r="L5726" s="2">
        <v>45291</v>
      </c>
      <c r="M5726" t="s">
        <v>6</v>
      </c>
    </row>
    <row r="5727" spans="1:13" ht="12.75" customHeight="1" x14ac:dyDescent="0.25">
      <c r="A5727" t="s">
        <v>8295</v>
      </c>
      <c r="B5727" t="s">
        <v>2046</v>
      </c>
      <c r="C5727" s="1">
        <v>38991</v>
      </c>
      <c r="D5727" s="2">
        <v>38991</v>
      </c>
      <c r="E5727" t="s">
        <v>107</v>
      </c>
      <c r="F5727" t="s">
        <v>203</v>
      </c>
      <c r="G5727" t="s">
        <v>7801</v>
      </c>
      <c r="H5727" s="4">
        <v>1439.1</v>
      </c>
      <c r="I5727" s="4">
        <v>71.930000000000007</v>
      </c>
      <c r="J5727" s="4">
        <v>1241.29</v>
      </c>
      <c r="K5727" s="4">
        <v>197.81</v>
      </c>
      <c r="L5727" s="2">
        <v>45291</v>
      </c>
      <c r="M5727" t="s">
        <v>6</v>
      </c>
    </row>
    <row r="5728" spans="1:13" ht="12.75" customHeight="1" x14ac:dyDescent="0.25">
      <c r="A5728" t="s">
        <v>8296</v>
      </c>
      <c r="B5728" t="s">
        <v>223</v>
      </c>
      <c r="C5728" s="1">
        <v>38991</v>
      </c>
      <c r="D5728" s="2">
        <v>38899</v>
      </c>
      <c r="E5728" t="s">
        <v>107</v>
      </c>
      <c r="F5728" t="s">
        <v>203</v>
      </c>
      <c r="G5728" t="s">
        <v>461</v>
      </c>
      <c r="H5728" s="4">
        <v>-398.56</v>
      </c>
      <c r="I5728" s="4">
        <v>-19.920000000000002</v>
      </c>
      <c r="J5728" s="4">
        <v>-348.76</v>
      </c>
      <c r="K5728" s="4">
        <v>-49.8</v>
      </c>
      <c r="L5728" s="2">
        <v>45291</v>
      </c>
      <c r="M5728" t="s">
        <v>6</v>
      </c>
    </row>
    <row r="5729" spans="1:13" ht="12.75" customHeight="1" x14ac:dyDescent="0.25">
      <c r="A5729" t="s">
        <v>8297</v>
      </c>
      <c r="B5729" t="s">
        <v>5912</v>
      </c>
      <c r="C5729" s="1">
        <v>39021</v>
      </c>
      <c r="D5729" s="2">
        <v>39022</v>
      </c>
      <c r="E5729" t="s">
        <v>107</v>
      </c>
      <c r="F5729" t="s">
        <v>203</v>
      </c>
      <c r="G5729" t="s">
        <v>7804</v>
      </c>
      <c r="H5729" s="4">
        <v>4813.3</v>
      </c>
      <c r="I5729" s="4">
        <v>240.64</v>
      </c>
      <c r="J5729" s="4">
        <v>4131.4799999999996</v>
      </c>
      <c r="K5729" s="4">
        <v>681.82</v>
      </c>
      <c r="L5729" s="2">
        <v>45291</v>
      </c>
      <c r="M5729" t="s">
        <v>6</v>
      </c>
    </row>
    <row r="5730" spans="1:13" ht="12.75" customHeight="1" x14ac:dyDescent="0.25">
      <c r="A5730" t="s">
        <v>8298</v>
      </c>
      <c r="B5730" t="s">
        <v>5915</v>
      </c>
      <c r="C5730" s="1">
        <v>39021</v>
      </c>
      <c r="D5730" s="2">
        <v>39022</v>
      </c>
      <c r="E5730" t="s">
        <v>107</v>
      </c>
      <c r="F5730" t="s">
        <v>203</v>
      </c>
      <c r="G5730" t="s">
        <v>7804</v>
      </c>
      <c r="H5730" s="4">
        <v>446.75</v>
      </c>
      <c r="I5730" s="4">
        <v>22.33</v>
      </c>
      <c r="J5730" s="4">
        <v>383.49</v>
      </c>
      <c r="K5730" s="4">
        <v>63.26</v>
      </c>
      <c r="L5730" s="2">
        <v>45291</v>
      </c>
      <c r="M5730" t="s">
        <v>6</v>
      </c>
    </row>
    <row r="5731" spans="1:13" ht="12.75" customHeight="1" x14ac:dyDescent="0.25">
      <c r="A5731" t="s">
        <v>8299</v>
      </c>
      <c r="B5731" t="s">
        <v>5912</v>
      </c>
      <c r="C5731" s="1">
        <v>39051</v>
      </c>
      <c r="D5731" s="2">
        <v>39052</v>
      </c>
      <c r="E5731" t="s">
        <v>107</v>
      </c>
      <c r="F5731" t="s">
        <v>203</v>
      </c>
      <c r="G5731" t="s">
        <v>536</v>
      </c>
      <c r="H5731" s="4">
        <v>4634.8</v>
      </c>
      <c r="I5731" s="4">
        <v>231.8</v>
      </c>
      <c r="J5731" s="4">
        <v>3958.74</v>
      </c>
      <c r="K5731" s="4">
        <v>676.06</v>
      </c>
      <c r="L5731" s="2">
        <v>45291</v>
      </c>
      <c r="M5731" t="s">
        <v>6</v>
      </c>
    </row>
    <row r="5732" spans="1:13" ht="12.75" customHeight="1" x14ac:dyDescent="0.25">
      <c r="A5732" t="s">
        <v>8300</v>
      </c>
      <c r="B5732" t="s">
        <v>5915</v>
      </c>
      <c r="C5732" s="1">
        <v>39051</v>
      </c>
      <c r="D5732" s="2">
        <v>39052</v>
      </c>
      <c r="E5732" t="s">
        <v>107</v>
      </c>
      <c r="F5732" t="s">
        <v>203</v>
      </c>
      <c r="G5732" t="s">
        <v>536</v>
      </c>
      <c r="H5732" s="4">
        <v>351.62</v>
      </c>
      <c r="I5732" s="4">
        <v>17.579999999999998</v>
      </c>
      <c r="J5732" s="4">
        <v>300.33999999999997</v>
      </c>
      <c r="K5732" s="4">
        <v>51.28</v>
      </c>
      <c r="L5732" s="2">
        <v>45291</v>
      </c>
      <c r="M5732" t="s">
        <v>6</v>
      </c>
    </row>
    <row r="5733" spans="1:13" ht="12.75" customHeight="1" x14ac:dyDescent="0.25">
      <c r="A5733" t="s">
        <v>8301</v>
      </c>
      <c r="B5733" t="s">
        <v>5954</v>
      </c>
      <c r="C5733" s="1">
        <v>39051</v>
      </c>
      <c r="D5733" s="2">
        <v>39052</v>
      </c>
      <c r="E5733" t="s">
        <v>107</v>
      </c>
      <c r="F5733" t="s">
        <v>203</v>
      </c>
      <c r="G5733" t="s">
        <v>536</v>
      </c>
      <c r="H5733" s="4">
        <v>811.3</v>
      </c>
      <c r="I5733" s="4">
        <v>40.549999999999997</v>
      </c>
      <c r="J5733" s="4">
        <v>693.05</v>
      </c>
      <c r="K5733" s="4">
        <v>118.25</v>
      </c>
      <c r="L5733" s="2">
        <v>45291</v>
      </c>
      <c r="M5733" t="s">
        <v>6</v>
      </c>
    </row>
    <row r="5734" spans="1:13" ht="12.75" customHeight="1" x14ac:dyDescent="0.25">
      <c r="A5734" t="s">
        <v>8302</v>
      </c>
      <c r="B5734" t="s">
        <v>5809</v>
      </c>
      <c r="C5734" s="1">
        <v>39082</v>
      </c>
      <c r="D5734" s="2">
        <v>39083</v>
      </c>
      <c r="E5734" t="s">
        <v>107</v>
      </c>
      <c r="F5734" t="s">
        <v>203</v>
      </c>
      <c r="G5734" t="s">
        <v>467</v>
      </c>
      <c r="H5734" s="4">
        <v>2673.59</v>
      </c>
      <c r="I5734" s="4">
        <v>133.68</v>
      </c>
      <c r="J5734" s="4">
        <v>2272.56</v>
      </c>
      <c r="K5734" s="4">
        <v>401.03</v>
      </c>
      <c r="L5734" s="2">
        <v>45291</v>
      </c>
      <c r="M5734" t="s">
        <v>6</v>
      </c>
    </row>
    <row r="5735" spans="1:13" ht="12.75" customHeight="1" x14ac:dyDescent="0.25">
      <c r="A5735" t="s">
        <v>8303</v>
      </c>
      <c r="B5735" t="s">
        <v>5877</v>
      </c>
      <c r="C5735" s="1">
        <v>39082</v>
      </c>
      <c r="D5735" s="2">
        <v>39083</v>
      </c>
      <c r="E5735" t="s">
        <v>107</v>
      </c>
      <c r="F5735" t="s">
        <v>203</v>
      </c>
      <c r="G5735" t="s">
        <v>467</v>
      </c>
      <c r="H5735" s="4">
        <v>6.84</v>
      </c>
      <c r="I5735" s="4">
        <v>0.35</v>
      </c>
      <c r="J5735" s="4">
        <v>5.8</v>
      </c>
      <c r="K5735" s="4">
        <v>1.04</v>
      </c>
      <c r="L5735" s="2">
        <v>45291</v>
      </c>
      <c r="M5735" t="s">
        <v>6</v>
      </c>
    </row>
    <row r="5736" spans="1:13" ht="12.75" customHeight="1" x14ac:dyDescent="0.25">
      <c r="A5736" t="s">
        <v>8304</v>
      </c>
      <c r="B5736" t="s">
        <v>6228</v>
      </c>
      <c r="C5736" s="1">
        <v>39082</v>
      </c>
      <c r="D5736" s="2">
        <v>39083</v>
      </c>
      <c r="E5736" t="s">
        <v>107</v>
      </c>
      <c r="F5736" t="s">
        <v>203</v>
      </c>
      <c r="G5736" t="s">
        <v>467</v>
      </c>
      <c r="H5736" s="4">
        <v>374.5</v>
      </c>
      <c r="I5736" s="4">
        <v>18.739999999999998</v>
      </c>
      <c r="J5736" s="4">
        <v>318.27999999999997</v>
      </c>
      <c r="K5736" s="4">
        <v>56.22</v>
      </c>
      <c r="L5736" s="2">
        <v>45291</v>
      </c>
      <c r="M5736" t="s">
        <v>6</v>
      </c>
    </row>
    <row r="5737" spans="1:13" ht="12.75" customHeight="1" x14ac:dyDescent="0.25">
      <c r="A5737" t="s">
        <v>8305</v>
      </c>
      <c r="B5737" t="s">
        <v>5877</v>
      </c>
      <c r="C5737" s="1">
        <v>39082</v>
      </c>
      <c r="D5737" s="2">
        <v>39083</v>
      </c>
      <c r="E5737" t="s">
        <v>107</v>
      </c>
      <c r="F5737" t="s">
        <v>203</v>
      </c>
      <c r="G5737" t="s">
        <v>467</v>
      </c>
      <c r="H5737" s="4">
        <v>9.25</v>
      </c>
      <c r="I5737" s="4">
        <v>0.47</v>
      </c>
      <c r="J5737" s="4">
        <v>7.84</v>
      </c>
      <c r="K5737" s="4">
        <v>1.41</v>
      </c>
      <c r="L5737" s="2">
        <v>45291</v>
      </c>
      <c r="M5737" t="s">
        <v>6</v>
      </c>
    </row>
    <row r="5738" spans="1:13" ht="12.75" customHeight="1" x14ac:dyDescent="0.25">
      <c r="A5738" t="s">
        <v>8306</v>
      </c>
      <c r="B5738" t="s">
        <v>8307</v>
      </c>
      <c r="C5738" s="1">
        <v>39082</v>
      </c>
      <c r="D5738" s="2">
        <v>39083</v>
      </c>
      <c r="E5738" t="s">
        <v>107</v>
      </c>
      <c r="F5738" t="s">
        <v>203</v>
      </c>
      <c r="G5738" t="s">
        <v>467</v>
      </c>
      <c r="H5738" s="4">
        <v>3.06</v>
      </c>
      <c r="I5738" s="4">
        <v>0.17</v>
      </c>
      <c r="J5738" s="4">
        <v>2.57</v>
      </c>
      <c r="K5738" s="4">
        <v>0.49</v>
      </c>
      <c r="L5738" s="2">
        <v>45291</v>
      </c>
      <c r="M5738" t="s">
        <v>6</v>
      </c>
    </row>
    <row r="5739" spans="1:13" ht="12.75" customHeight="1" x14ac:dyDescent="0.25">
      <c r="A5739" t="s">
        <v>8308</v>
      </c>
      <c r="B5739" t="s">
        <v>8309</v>
      </c>
      <c r="C5739" s="1">
        <v>39082</v>
      </c>
      <c r="D5739" s="2">
        <v>39083</v>
      </c>
      <c r="E5739" t="s">
        <v>107</v>
      </c>
      <c r="F5739" t="s">
        <v>203</v>
      </c>
      <c r="G5739" t="s">
        <v>467</v>
      </c>
      <c r="H5739" s="4">
        <v>6.84</v>
      </c>
      <c r="I5739" s="4">
        <v>0.35</v>
      </c>
      <c r="J5739" s="4">
        <v>5.8</v>
      </c>
      <c r="K5739" s="4">
        <v>1.04</v>
      </c>
      <c r="L5739" s="2">
        <v>45291</v>
      </c>
      <c r="M5739" t="s">
        <v>6</v>
      </c>
    </row>
    <row r="5740" spans="1:13" ht="12.75" customHeight="1" x14ac:dyDescent="0.25">
      <c r="A5740" t="s">
        <v>8310</v>
      </c>
      <c r="B5740" t="s">
        <v>6235</v>
      </c>
      <c r="C5740" s="1">
        <v>39082</v>
      </c>
      <c r="D5740" s="2">
        <v>39083</v>
      </c>
      <c r="E5740" t="s">
        <v>107</v>
      </c>
      <c r="F5740" t="s">
        <v>203</v>
      </c>
      <c r="G5740" t="s">
        <v>467</v>
      </c>
      <c r="H5740" s="4">
        <v>1401.66</v>
      </c>
      <c r="I5740" s="4">
        <v>70.099999999999994</v>
      </c>
      <c r="J5740" s="4">
        <v>1191.3800000000001</v>
      </c>
      <c r="K5740" s="4">
        <v>210.28</v>
      </c>
      <c r="L5740" s="2">
        <v>45291</v>
      </c>
      <c r="M5740" t="s">
        <v>6</v>
      </c>
    </row>
    <row r="5741" spans="1:13" ht="12.75" customHeight="1" x14ac:dyDescent="0.25">
      <c r="A5741" t="s">
        <v>8311</v>
      </c>
      <c r="B5741" t="s">
        <v>6237</v>
      </c>
      <c r="C5741" s="1">
        <v>39082</v>
      </c>
      <c r="D5741" s="2">
        <v>39083</v>
      </c>
      <c r="E5741" t="s">
        <v>107</v>
      </c>
      <c r="F5741" t="s">
        <v>203</v>
      </c>
      <c r="G5741" t="s">
        <v>467</v>
      </c>
      <c r="H5741" s="4">
        <v>775</v>
      </c>
      <c r="I5741" s="4">
        <v>38.75</v>
      </c>
      <c r="J5741" s="4">
        <v>658.76</v>
      </c>
      <c r="K5741" s="4">
        <v>116.24</v>
      </c>
      <c r="L5741" s="2">
        <v>45291</v>
      </c>
      <c r="M5741" t="s">
        <v>6</v>
      </c>
    </row>
    <row r="5742" spans="1:13" ht="12.75" customHeight="1" x14ac:dyDescent="0.25">
      <c r="A5742" t="s">
        <v>8312</v>
      </c>
      <c r="B5742" t="s">
        <v>6053</v>
      </c>
      <c r="C5742" s="1">
        <v>39082</v>
      </c>
      <c r="D5742" s="2">
        <v>39083</v>
      </c>
      <c r="E5742" t="s">
        <v>107</v>
      </c>
      <c r="F5742" t="s">
        <v>203</v>
      </c>
      <c r="G5742" t="s">
        <v>467</v>
      </c>
      <c r="H5742" s="4">
        <v>130.99</v>
      </c>
      <c r="I5742" s="4">
        <v>6.55</v>
      </c>
      <c r="J5742" s="4">
        <v>111.36</v>
      </c>
      <c r="K5742" s="4">
        <v>19.63</v>
      </c>
      <c r="L5742" s="2">
        <v>45291</v>
      </c>
      <c r="M5742" t="s">
        <v>6</v>
      </c>
    </row>
    <row r="5743" spans="1:13" ht="12.75" customHeight="1" x14ac:dyDescent="0.25">
      <c r="A5743" t="s">
        <v>8313</v>
      </c>
      <c r="B5743" t="s">
        <v>6053</v>
      </c>
      <c r="C5743" s="1">
        <v>39082</v>
      </c>
      <c r="D5743" s="2">
        <v>39083</v>
      </c>
      <c r="E5743" t="s">
        <v>107</v>
      </c>
      <c r="F5743" t="s">
        <v>203</v>
      </c>
      <c r="G5743" t="s">
        <v>467</v>
      </c>
      <c r="H5743" s="4">
        <v>106.93</v>
      </c>
      <c r="I5743" s="4">
        <v>5.33</v>
      </c>
      <c r="J5743" s="4">
        <v>90.94</v>
      </c>
      <c r="K5743" s="4">
        <v>15.99</v>
      </c>
      <c r="L5743" s="2">
        <v>45291</v>
      </c>
      <c r="M5743" t="s">
        <v>6</v>
      </c>
    </row>
    <row r="5744" spans="1:13" ht="12.75" customHeight="1" x14ac:dyDescent="0.25">
      <c r="A5744" t="s">
        <v>8314</v>
      </c>
      <c r="B5744" t="s">
        <v>2046</v>
      </c>
      <c r="C5744" s="1">
        <v>39082</v>
      </c>
      <c r="D5744" s="2">
        <v>39083</v>
      </c>
      <c r="E5744" t="s">
        <v>107</v>
      </c>
      <c r="F5744" t="s">
        <v>203</v>
      </c>
      <c r="G5744" t="s">
        <v>467</v>
      </c>
      <c r="H5744" s="4">
        <v>2616.9499999999998</v>
      </c>
      <c r="I5744" s="4">
        <v>130.86000000000001</v>
      </c>
      <c r="J5744" s="4">
        <v>2224.39</v>
      </c>
      <c r="K5744" s="4">
        <v>392.56</v>
      </c>
      <c r="L5744" s="2">
        <v>45291</v>
      </c>
      <c r="M5744" t="s">
        <v>6</v>
      </c>
    </row>
    <row r="5745" spans="1:13" ht="12.75" customHeight="1" x14ac:dyDescent="0.25">
      <c r="A5745" t="s">
        <v>8315</v>
      </c>
      <c r="B5745" t="s">
        <v>5912</v>
      </c>
      <c r="C5745" s="1">
        <v>39082</v>
      </c>
      <c r="D5745" s="2">
        <v>39083</v>
      </c>
      <c r="E5745" t="s">
        <v>107</v>
      </c>
      <c r="F5745" t="s">
        <v>203</v>
      </c>
      <c r="G5745" t="s">
        <v>467</v>
      </c>
      <c r="H5745" s="4">
        <v>6570.95</v>
      </c>
      <c r="I5745" s="4">
        <v>328.54</v>
      </c>
      <c r="J5745" s="4">
        <v>5585.35</v>
      </c>
      <c r="K5745" s="4">
        <v>985.6</v>
      </c>
      <c r="L5745" s="2">
        <v>45291</v>
      </c>
      <c r="M5745" t="s">
        <v>6</v>
      </c>
    </row>
    <row r="5746" spans="1:13" ht="12.75" customHeight="1" x14ac:dyDescent="0.25">
      <c r="A5746" t="s">
        <v>8316</v>
      </c>
      <c r="B5746" t="s">
        <v>5947</v>
      </c>
      <c r="C5746" s="1">
        <v>39082</v>
      </c>
      <c r="D5746" s="2">
        <v>39083</v>
      </c>
      <c r="E5746" t="s">
        <v>107</v>
      </c>
      <c r="F5746" t="s">
        <v>203</v>
      </c>
      <c r="G5746" t="s">
        <v>467</v>
      </c>
      <c r="H5746" s="4">
        <v>132.36000000000001</v>
      </c>
      <c r="I5746" s="4">
        <v>6.63</v>
      </c>
      <c r="J5746" s="4">
        <v>112.48</v>
      </c>
      <c r="K5746" s="4">
        <v>19.88</v>
      </c>
      <c r="L5746" s="2">
        <v>45291</v>
      </c>
      <c r="M5746" t="s">
        <v>6</v>
      </c>
    </row>
    <row r="5747" spans="1:13" ht="12.75" customHeight="1" x14ac:dyDescent="0.25">
      <c r="A5747" t="s">
        <v>8317</v>
      </c>
      <c r="B5747" t="s">
        <v>5912</v>
      </c>
      <c r="C5747" s="1">
        <v>39113</v>
      </c>
      <c r="D5747" s="2">
        <v>39114</v>
      </c>
      <c r="E5747" t="s">
        <v>107</v>
      </c>
      <c r="F5747" t="s">
        <v>203</v>
      </c>
      <c r="G5747" t="s">
        <v>7811</v>
      </c>
      <c r="H5747" s="4">
        <v>3674.49</v>
      </c>
      <c r="I5747" s="4">
        <v>183.72</v>
      </c>
      <c r="J5747" s="4">
        <v>3108.02</v>
      </c>
      <c r="K5747" s="4">
        <v>566.47</v>
      </c>
      <c r="L5747" s="2">
        <v>45291</v>
      </c>
      <c r="M5747" t="s">
        <v>6</v>
      </c>
    </row>
    <row r="5748" spans="1:13" ht="12.75" customHeight="1" x14ac:dyDescent="0.25">
      <c r="A5748" t="s">
        <v>8318</v>
      </c>
      <c r="B5748" t="s">
        <v>5915</v>
      </c>
      <c r="C5748" s="1">
        <v>39113</v>
      </c>
      <c r="D5748" s="2">
        <v>39114</v>
      </c>
      <c r="E5748" t="s">
        <v>107</v>
      </c>
      <c r="F5748" t="s">
        <v>203</v>
      </c>
      <c r="G5748" t="s">
        <v>7811</v>
      </c>
      <c r="H5748" s="4">
        <v>580.51</v>
      </c>
      <c r="I5748" s="4">
        <v>29.01</v>
      </c>
      <c r="J5748" s="4">
        <v>491.08</v>
      </c>
      <c r="K5748" s="4">
        <v>89.43</v>
      </c>
      <c r="L5748" s="2">
        <v>45291</v>
      </c>
      <c r="M5748" t="s">
        <v>6</v>
      </c>
    </row>
    <row r="5749" spans="1:13" ht="12.75" customHeight="1" x14ac:dyDescent="0.25">
      <c r="A5749" t="s">
        <v>8319</v>
      </c>
      <c r="B5749" t="s">
        <v>5954</v>
      </c>
      <c r="C5749" s="1">
        <v>39113</v>
      </c>
      <c r="D5749" s="2">
        <v>39114</v>
      </c>
      <c r="E5749" t="s">
        <v>107</v>
      </c>
      <c r="F5749" t="s">
        <v>203</v>
      </c>
      <c r="G5749" t="s">
        <v>7811</v>
      </c>
      <c r="H5749" s="4">
        <v>769.63</v>
      </c>
      <c r="I5749" s="4">
        <v>38.479999999999997</v>
      </c>
      <c r="J5749" s="4">
        <v>650.97</v>
      </c>
      <c r="K5749" s="4">
        <v>118.66</v>
      </c>
      <c r="L5749" s="2">
        <v>45291</v>
      </c>
      <c r="M5749" t="s">
        <v>6</v>
      </c>
    </row>
    <row r="5750" spans="1:13" ht="12.75" customHeight="1" x14ac:dyDescent="0.25">
      <c r="A5750" t="s">
        <v>8320</v>
      </c>
      <c r="B5750" t="s">
        <v>6254</v>
      </c>
      <c r="C5750" s="1">
        <v>39113</v>
      </c>
      <c r="D5750" s="2">
        <v>39114</v>
      </c>
      <c r="E5750" t="s">
        <v>107</v>
      </c>
      <c r="F5750" t="s">
        <v>203</v>
      </c>
      <c r="G5750" t="s">
        <v>7811</v>
      </c>
      <c r="H5750" s="4">
        <v>1301.95</v>
      </c>
      <c r="I5750" s="4">
        <v>65.09</v>
      </c>
      <c r="J5750" s="4">
        <v>1101.27</v>
      </c>
      <c r="K5750" s="4">
        <v>200.68</v>
      </c>
      <c r="L5750" s="2">
        <v>45291</v>
      </c>
      <c r="M5750" t="s">
        <v>6</v>
      </c>
    </row>
    <row r="5751" spans="1:13" ht="12.75" customHeight="1" x14ac:dyDescent="0.25">
      <c r="A5751" t="s">
        <v>8321</v>
      </c>
      <c r="B5751" t="s">
        <v>5912</v>
      </c>
      <c r="C5751" s="1">
        <v>39141</v>
      </c>
      <c r="D5751" s="2">
        <v>39142</v>
      </c>
      <c r="E5751" t="s">
        <v>107</v>
      </c>
      <c r="F5751" t="s">
        <v>203</v>
      </c>
      <c r="G5751" t="s">
        <v>7814</v>
      </c>
      <c r="H5751" s="4">
        <v>6582.47</v>
      </c>
      <c r="I5751" s="4">
        <v>329.13</v>
      </c>
      <c r="J5751" s="4">
        <v>5540.21</v>
      </c>
      <c r="K5751" s="4">
        <v>1042.26</v>
      </c>
      <c r="L5751" s="2">
        <v>45291</v>
      </c>
      <c r="M5751" t="s">
        <v>6</v>
      </c>
    </row>
    <row r="5752" spans="1:13" ht="12.75" customHeight="1" x14ac:dyDescent="0.25">
      <c r="A5752" t="s">
        <v>8322</v>
      </c>
      <c r="B5752" t="s">
        <v>5915</v>
      </c>
      <c r="C5752" s="1">
        <v>39141</v>
      </c>
      <c r="D5752" s="2">
        <v>39142</v>
      </c>
      <c r="E5752" t="s">
        <v>107</v>
      </c>
      <c r="F5752" t="s">
        <v>203</v>
      </c>
      <c r="G5752" t="s">
        <v>7814</v>
      </c>
      <c r="H5752" s="4">
        <v>703.43</v>
      </c>
      <c r="I5752" s="4">
        <v>35.18</v>
      </c>
      <c r="J5752" s="4">
        <v>592.04</v>
      </c>
      <c r="K5752" s="4">
        <v>111.39</v>
      </c>
      <c r="L5752" s="2">
        <v>45291</v>
      </c>
      <c r="M5752" t="s">
        <v>6</v>
      </c>
    </row>
    <row r="5753" spans="1:13" ht="12.75" customHeight="1" x14ac:dyDescent="0.25">
      <c r="A5753" t="s">
        <v>8323</v>
      </c>
      <c r="B5753" t="s">
        <v>6259</v>
      </c>
      <c r="C5753" s="1">
        <v>39172</v>
      </c>
      <c r="D5753" s="2">
        <v>39173</v>
      </c>
      <c r="E5753" t="s">
        <v>107</v>
      </c>
      <c r="F5753" t="s">
        <v>203</v>
      </c>
      <c r="G5753" t="s">
        <v>5448</v>
      </c>
      <c r="H5753" s="4">
        <v>1375</v>
      </c>
      <c r="I5753" s="4">
        <v>68.75</v>
      </c>
      <c r="J5753" s="4">
        <v>1151.57</v>
      </c>
      <c r="K5753" s="4">
        <v>223.43</v>
      </c>
      <c r="L5753" s="2">
        <v>45291</v>
      </c>
      <c r="M5753" t="s">
        <v>6</v>
      </c>
    </row>
    <row r="5754" spans="1:13" ht="12.75" customHeight="1" x14ac:dyDescent="0.25">
      <c r="A5754" t="s">
        <v>8324</v>
      </c>
      <c r="B5754" t="s">
        <v>8325</v>
      </c>
      <c r="C5754" s="1">
        <v>39172</v>
      </c>
      <c r="D5754" s="2">
        <v>39173</v>
      </c>
      <c r="E5754" t="s">
        <v>107</v>
      </c>
      <c r="F5754" t="s">
        <v>203</v>
      </c>
      <c r="G5754" t="s">
        <v>5448</v>
      </c>
      <c r="H5754" s="4">
        <v>8.1999999999999993</v>
      </c>
      <c r="I5754" s="4">
        <v>0.41</v>
      </c>
      <c r="J5754" s="4">
        <v>6.87</v>
      </c>
      <c r="K5754" s="4">
        <v>1.33</v>
      </c>
      <c r="L5754" s="2">
        <v>45291</v>
      </c>
      <c r="M5754" t="s">
        <v>6</v>
      </c>
    </row>
    <row r="5755" spans="1:13" ht="12.75" customHeight="1" x14ac:dyDescent="0.25">
      <c r="A5755" t="s">
        <v>8326</v>
      </c>
      <c r="B5755" t="s">
        <v>2046</v>
      </c>
      <c r="C5755" s="1">
        <v>39172</v>
      </c>
      <c r="D5755" s="2">
        <v>39173</v>
      </c>
      <c r="E5755" t="s">
        <v>107</v>
      </c>
      <c r="F5755" t="s">
        <v>203</v>
      </c>
      <c r="G5755" t="s">
        <v>5448</v>
      </c>
      <c r="H5755" s="4">
        <v>1261.25</v>
      </c>
      <c r="I5755" s="4">
        <v>63.07</v>
      </c>
      <c r="J5755" s="4">
        <v>1056.28</v>
      </c>
      <c r="K5755" s="4">
        <v>204.97</v>
      </c>
      <c r="L5755" s="2">
        <v>45291</v>
      </c>
      <c r="M5755" t="s">
        <v>6</v>
      </c>
    </row>
    <row r="5756" spans="1:13" ht="12.75" customHeight="1" x14ac:dyDescent="0.25">
      <c r="A5756" t="s">
        <v>8327</v>
      </c>
      <c r="B5756" t="s">
        <v>5912</v>
      </c>
      <c r="C5756" s="1">
        <v>39172</v>
      </c>
      <c r="D5756" s="2">
        <v>39173</v>
      </c>
      <c r="E5756" t="s">
        <v>107</v>
      </c>
      <c r="F5756" t="s">
        <v>203</v>
      </c>
      <c r="G5756" t="s">
        <v>5448</v>
      </c>
      <c r="H5756" s="4">
        <v>10219.39</v>
      </c>
      <c r="I5756" s="4">
        <v>510.97</v>
      </c>
      <c r="J5756" s="4">
        <v>8558.75</v>
      </c>
      <c r="K5756" s="4">
        <v>1660.64</v>
      </c>
      <c r="L5756" s="2">
        <v>45291</v>
      </c>
      <c r="M5756" t="s">
        <v>6</v>
      </c>
    </row>
    <row r="5757" spans="1:13" ht="12.75" customHeight="1" x14ac:dyDescent="0.25">
      <c r="A5757" t="s">
        <v>8328</v>
      </c>
      <c r="B5757" t="s">
        <v>5915</v>
      </c>
      <c r="C5757" s="1">
        <v>39172</v>
      </c>
      <c r="D5757" s="2">
        <v>39173</v>
      </c>
      <c r="E5757" t="s">
        <v>107</v>
      </c>
      <c r="F5757" t="s">
        <v>203</v>
      </c>
      <c r="G5757" t="s">
        <v>5448</v>
      </c>
      <c r="H5757" s="4">
        <v>984.01</v>
      </c>
      <c r="I5757" s="4">
        <v>49.2</v>
      </c>
      <c r="J5757" s="4">
        <v>824.1</v>
      </c>
      <c r="K5757" s="4">
        <v>159.91</v>
      </c>
      <c r="L5757" s="2">
        <v>45291</v>
      </c>
      <c r="M5757" t="s">
        <v>6</v>
      </c>
    </row>
    <row r="5758" spans="1:13" ht="12.75" customHeight="1" x14ac:dyDescent="0.25">
      <c r="A5758" t="s">
        <v>8329</v>
      </c>
      <c r="B5758" t="s">
        <v>5912</v>
      </c>
      <c r="C5758" s="1">
        <v>39202</v>
      </c>
      <c r="D5758" s="2">
        <v>39203</v>
      </c>
      <c r="E5758" t="s">
        <v>107</v>
      </c>
      <c r="F5758" t="s">
        <v>203</v>
      </c>
      <c r="G5758" t="s">
        <v>7819</v>
      </c>
      <c r="H5758" s="4">
        <v>5244.02</v>
      </c>
      <c r="I5758" s="4">
        <v>262.20999999999998</v>
      </c>
      <c r="J5758" s="4">
        <v>4370.01</v>
      </c>
      <c r="K5758" s="4">
        <v>874.01</v>
      </c>
      <c r="L5758" s="2">
        <v>45291</v>
      </c>
      <c r="M5758" t="s">
        <v>6</v>
      </c>
    </row>
    <row r="5759" spans="1:13" ht="12.75" customHeight="1" x14ac:dyDescent="0.25">
      <c r="A5759" t="s">
        <v>8330</v>
      </c>
      <c r="B5759" t="s">
        <v>5915</v>
      </c>
      <c r="C5759" s="1">
        <v>39202</v>
      </c>
      <c r="D5759" s="2">
        <v>39203</v>
      </c>
      <c r="E5759" t="s">
        <v>107</v>
      </c>
      <c r="F5759" t="s">
        <v>203</v>
      </c>
      <c r="G5759" t="s">
        <v>7819</v>
      </c>
      <c r="H5759" s="4">
        <v>819.75</v>
      </c>
      <c r="I5759" s="4">
        <v>40.98</v>
      </c>
      <c r="J5759" s="4">
        <v>683.17</v>
      </c>
      <c r="K5759" s="4">
        <v>136.58000000000001</v>
      </c>
      <c r="L5759" s="2">
        <v>45291</v>
      </c>
      <c r="M5759" t="s">
        <v>6</v>
      </c>
    </row>
    <row r="5760" spans="1:13" ht="12.75" customHeight="1" x14ac:dyDescent="0.25">
      <c r="A5760" t="s">
        <v>8331</v>
      </c>
      <c r="B5760" t="s">
        <v>8332</v>
      </c>
      <c r="C5760" s="1">
        <v>39202</v>
      </c>
      <c r="D5760" s="2">
        <v>39203</v>
      </c>
      <c r="E5760" t="s">
        <v>107</v>
      </c>
      <c r="F5760" t="s">
        <v>203</v>
      </c>
      <c r="G5760" t="s">
        <v>7819</v>
      </c>
      <c r="H5760" s="4">
        <v>-38.049999999999997</v>
      </c>
      <c r="I5760" s="4">
        <v>-1.91</v>
      </c>
      <c r="J5760" s="4">
        <v>-31.69</v>
      </c>
      <c r="K5760" s="4">
        <v>-6.36</v>
      </c>
      <c r="L5760" s="2">
        <v>45291</v>
      </c>
      <c r="M5760" t="s">
        <v>6</v>
      </c>
    </row>
    <row r="5761" spans="1:13" ht="12.75" customHeight="1" x14ac:dyDescent="0.25">
      <c r="A5761" t="s">
        <v>8333</v>
      </c>
      <c r="B5761" t="s">
        <v>5912</v>
      </c>
      <c r="C5761" s="1">
        <v>39233</v>
      </c>
      <c r="D5761" s="2">
        <v>39234</v>
      </c>
      <c r="E5761" t="s">
        <v>107</v>
      </c>
      <c r="F5761" t="s">
        <v>203</v>
      </c>
      <c r="G5761" t="s">
        <v>7822</v>
      </c>
      <c r="H5761" s="4">
        <v>9733.17</v>
      </c>
      <c r="I5761" s="4">
        <v>486.66</v>
      </c>
      <c r="J5761" s="4">
        <v>8070.4</v>
      </c>
      <c r="K5761" s="4">
        <v>1662.77</v>
      </c>
      <c r="L5761" s="2">
        <v>45291</v>
      </c>
      <c r="M5761" t="s">
        <v>6</v>
      </c>
    </row>
    <row r="5762" spans="1:13" ht="12.75" customHeight="1" x14ac:dyDescent="0.25">
      <c r="A5762" t="s">
        <v>8334</v>
      </c>
      <c r="B5762" t="s">
        <v>5915</v>
      </c>
      <c r="C5762" s="1">
        <v>39233</v>
      </c>
      <c r="D5762" s="2">
        <v>39234</v>
      </c>
      <c r="E5762" t="s">
        <v>107</v>
      </c>
      <c r="F5762" t="s">
        <v>203</v>
      </c>
      <c r="G5762" t="s">
        <v>7822</v>
      </c>
      <c r="H5762" s="4">
        <v>593.80999999999995</v>
      </c>
      <c r="I5762" s="4">
        <v>29.69</v>
      </c>
      <c r="J5762" s="4">
        <v>492.36</v>
      </c>
      <c r="K5762" s="4">
        <v>101.45</v>
      </c>
      <c r="L5762" s="2">
        <v>45291</v>
      </c>
      <c r="M5762" t="s">
        <v>6</v>
      </c>
    </row>
    <row r="5763" spans="1:13" ht="12.75" customHeight="1" x14ac:dyDescent="0.25">
      <c r="A5763" t="s">
        <v>8335</v>
      </c>
      <c r="B5763" t="s">
        <v>5912</v>
      </c>
      <c r="C5763" s="1">
        <v>39263</v>
      </c>
      <c r="D5763" s="2">
        <v>39264</v>
      </c>
      <c r="E5763" t="s">
        <v>107</v>
      </c>
      <c r="F5763" t="s">
        <v>203</v>
      </c>
      <c r="G5763" t="s">
        <v>592</v>
      </c>
      <c r="H5763" s="4">
        <v>8290.17</v>
      </c>
      <c r="I5763" s="4">
        <v>414.5</v>
      </c>
      <c r="J5763" s="4">
        <v>6839.41</v>
      </c>
      <c r="K5763" s="4">
        <v>1450.76</v>
      </c>
      <c r="L5763" s="2">
        <v>45291</v>
      </c>
      <c r="M5763" t="s">
        <v>6</v>
      </c>
    </row>
    <row r="5764" spans="1:13" ht="12.75" customHeight="1" x14ac:dyDescent="0.25">
      <c r="A5764" t="s">
        <v>8336</v>
      </c>
      <c r="B5764" t="s">
        <v>5915</v>
      </c>
      <c r="C5764" s="1">
        <v>39263</v>
      </c>
      <c r="D5764" s="2">
        <v>39264</v>
      </c>
      <c r="E5764" t="s">
        <v>107</v>
      </c>
      <c r="F5764" t="s">
        <v>203</v>
      </c>
      <c r="G5764" t="s">
        <v>592</v>
      </c>
      <c r="H5764" s="4">
        <v>1834.12</v>
      </c>
      <c r="I5764" s="4">
        <v>91.7</v>
      </c>
      <c r="J5764" s="4">
        <v>1513.2</v>
      </c>
      <c r="K5764" s="4">
        <v>320.92</v>
      </c>
      <c r="L5764" s="2">
        <v>45291</v>
      </c>
      <c r="M5764" t="s">
        <v>6</v>
      </c>
    </row>
    <row r="5765" spans="1:13" ht="12.75" customHeight="1" x14ac:dyDescent="0.25">
      <c r="A5765" t="s">
        <v>8337</v>
      </c>
      <c r="B5765" t="s">
        <v>6064</v>
      </c>
      <c r="C5765" s="1">
        <v>39263</v>
      </c>
      <c r="D5765" s="2">
        <v>39264</v>
      </c>
      <c r="E5765" t="s">
        <v>107</v>
      </c>
      <c r="F5765" t="s">
        <v>203</v>
      </c>
      <c r="G5765" t="s">
        <v>592</v>
      </c>
      <c r="H5765" s="4">
        <v>1473.93</v>
      </c>
      <c r="I5765" s="4">
        <v>73.69</v>
      </c>
      <c r="J5765" s="4">
        <v>1216.04</v>
      </c>
      <c r="K5765" s="4">
        <v>257.89</v>
      </c>
      <c r="L5765" s="2">
        <v>45291</v>
      </c>
      <c r="M5765" t="s">
        <v>6</v>
      </c>
    </row>
    <row r="5766" spans="1:13" ht="12.75" customHeight="1" x14ac:dyDescent="0.25">
      <c r="A5766" t="s">
        <v>8338</v>
      </c>
      <c r="B5766" t="s">
        <v>2046</v>
      </c>
      <c r="C5766" s="1">
        <v>39264</v>
      </c>
      <c r="D5766" s="2">
        <v>39264</v>
      </c>
      <c r="E5766" t="s">
        <v>107</v>
      </c>
      <c r="F5766" t="s">
        <v>203</v>
      </c>
      <c r="G5766" t="s">
        <v>592</v>
      </c>
      <c r="H5766" s="4">
        <v>1555.05</v>
      </c>
      <c r="I5766" s="4">
        <v>77.760000000000005</v>
      </c>
      <c r="J5766" s="4">
        <v>1282.9000000000001</v>
      </c>
      <c r="K5766" s="4">
        <v>272.14999999999998</v>
      </c>
      <c r="L5766" s="2">
        <v>45291</v>
      </c>
      <c r="M5766" t="s">
        <v>6</v>
      </c>
    </row>
    <row r="5767" spans="1:13" ht="12.75" customHeight="1" x14ac:dyDescent="0.25">
      <c r="A5767" t="s">
        <v>8339</v>
      </c>
      <c r="B5767" t="s">
        <v>6235</v>
      </c>
      <c r="C5767" s="1">
        <v>39264</v>
      </c>
      <c r="D5767" s="2">
        <v>39264</v>
      </c>
      <c r="E5767" t="s">
        <v>107</v>
      </c>
      <c r="F5767" t="s">
        <v>203</v>
      </c>
      <c r="G5767" t="s">
        <v>592</v>
      </c>
      <c r="H5767" s="4">
        <v>1270.5</v>
      </c>
      <c r="I5767" s="4">
        <v>63.51</v>
      </c>
      <c r="J5767" s="4">
        <v>1048.22</v>
      </c>
      <c r="K5767" s="4">
        <v>222.28</v>
      </c>
      <c r="L5767" s="2">
        <v>45291</v>
      </c>
      <c r="M5767" t="s">
        <v>6</v>
      </c>
    </row>
    <row r="5768" spans="1:13" ht="12.75" customHeight="1" x14ac:dyDescent="0.25">
      <c r="A5768" t="s">
        <v>8340</v>
      </c>
      <c r="B5768" t="s">
        <v>8341</v>
      </c>
      <c r="C5768" s="1">
        <v>39294</v>
      </c>
      <c r="D5768" s="2">
        <v>39264</v>
      </c>
      <c r="E5768" t="s">
        <v>107</v>
      </c>
      <c r="F5768" t="s">
        <v>203</v>
      </c>
      <c r="G5768" t="s">
        <v>592</v>
      </c>
      <c r="H5768" s="4">
        <v>1000</v>
      </c>
      <c r="I5768" s="4">
        <v>50</v>
      </c>
      <c r="J5768" s="4">
        <v>825.01</v>
      </c>
      <c r="K5768" s="4">
        <v>174.99</v>
      </c>
      <c r="L5768" s="2">
        <v>45291</v>
      </c>
      <c r="M5768" t="s">
        <v>6</v>
      </c>
    </row>
    <row r="5769" spans="1:13" ht="12.75" customHeight="1" x14ac:dyDescent="0.25">
      <c r="A5769" t="s">
        <v>8342</v>
      </c>
      <c r="B5769" t="s">
        <v>5912</v>
      </c>
      <c r="C5769" s="1">
        <v>39294</v>
      </c>
      <c r="D5769" s="2">
        <v>39295</v>
      </c>
      <c r="E5769" t="s">
        <v>107</v>
      </c>
      <c r="F5769" t="s">
        <v>203</v>
      </c>
      <c r="G5769" t="s">
        <v>7827</v>
      </c>
      <c r="H5769" s="4">
        <v>8864.27</v>
      </c>
      <c r="I5769" s="4">
        <v>443.23</v>
      </c>
      <c r="J5769" s="4">
        <v>7276.05</v>
      </c>
      <c r="K5769" s="4">
        <v>1588.22</v>
      </c>
      <c r="L5769" s="2">
        <v>45291</v>
      </c>
      <c r="M5769" t="s">
        <v>6</v>
      </c>
    </row>
    <row r="5770" spans="1:13" ht="12.75" customHeight="1" x14ac:dyDescent="0.25">
      <c r="A5770" t="s">
        <v>8343</v>
      </c>
      <c r="B5770" t="s">
        <v>5915</v>
      </c>
      <c r="C5770" s="1">
        <v>39294</v>
      </c>
      <c r="D5770" s="2">
        <v>39295</v>
      </c>
      <c r="E5770" t="s">
        <v>107</v>
      </c>
      <c r="F5770" t="s">
        <v>203</v>
      </c>
      <c r="G5770" t="s">
        <v>7827</v>
      </c>
      <c r="H5770" s="4">
        <v>511.37</v>
      </c>
      <c r="I5770" s="4">
        <v>25.57</v>
      </c>
      <c r="J5770" s="4">
        <v>419.77</v>
      </c>
      <c r="K5770" s="4">
        <v>91.6</v>
      </c>
      <c r="L5770" s="2">
        <v>45291</v>
      </c>
      <c r="M5770" t="s">
        <v>6</v>
      </c>
    </row>
    <row r="5771" spans="1:13" ht="12.75" customHeight="1" x14ac:dyDescent="0.25">
      <c r="A5771" t="s">
        <v>8344</v>
      </c>
      <c r="B5771" t="s">
        <v>5912</v>
      </c>
      <c r="C5771" s="1">
        <v>39325</v>
      </c>
      <c r="D5771" s="2">
        <v>39326</v>
      </c>
      <c r="E5771" t="s">
        <v>107</v>
      </c>
      <c r="F5771" t="s">
        <v>203</v>
      </c>
      <c r="G5771" t="s">
        <v>7830</v>
      </c>
      <c r="H5771" s="4">
        <v>8285.16</v>
      </c>
      <c r="I5771" s="4">
        <v>414.26</v>
      </c>
      <c r="J5771" s="4">
        <v>6766.24</v>
      </c>
      <c r="K5771" s="4">
        <v>1518.92</v>
      </c>
      <c r="L5771" s="2">
        <v>45291</v>
      </c>
      <c r="M5771" t="s">
        <v>6</v>
      </c>
    </row>
    <row r="5772" spans="1:13" ht="12.75" customHeight="1" x14ac:dyDescent="0.25">
      <c r="A5772" t="s">
        <v>8345</v>
      </c>
      <c r="B5772" t="s">
        <v>5915</v>
      </c>
      <c r="C5772" s="1">
        <v>39325</v>
      </c>
      <c r="D5772" s="2">
        <v>39326</v>
      </c>
      <c r="E5772" t="s">
        <v>107</v>
      </c>
      <c r="F5772" t="s">
        <v>203</v>
      </c>
      <c r="G5772" t="s">
        <v>7830</v>
      </c>
      <c r="H5772" s="4">
        <v>328.46</v>
      </c>
      <c r="I5772" s="4">
        <v>16.43</v>
      </c>
      <c r="J5772" s="4">
        <v>268.22000000000003</v>
      </c>
      <c r="K5772" s="4">
        <v>60.24</v>
      </c>
      <c r="L5772" s="2">
        <v>45291</v>
      </c>
      <c r="M5772" t="s">
        <v>6</v>
      </c>
    </row>
    <row r="5773" spans="1:13" ht="12.75" customHeight="1" x14ac:dyDescent="0.25">
      <c r="A5773" t="s">
        <v>8346</v>
      </c>
      <c r="B5773" t="s">
        <v>5954</v>
      </c>
      <c r="C5773" s="1">
        <v>39325</v>
      </c>
      <c r="D5773" s="2">
        <v>39326</v>
      </c>
      <c r="E5773" t="s">
        <v>107</v>
      </c>
      <c r="F5773" t="s">
        <v>203</v>
      </c>
      <c r="G5773" t="s">
        <v>7830</v>
      </c>
      <c r="H5773" s="4">
        <v>777.8</v>
      </c>
      <c r="I5773" s="4">
        <v>38.89</v>
      </c>
      <c r="J5773" s="4">
        <v>635.20000000000005</v>
      </c>
      <c r="K5773" s="4">
        <v>142.6</v>
      </c>
      <c r="L5773" s="2">
        <v>45291</v>
      </c>
      <c r="M5773" t="s">
        <v>6</v>
      </c>
    </row>
    <row r="5774" spans="1:13" ht="12.75" customHeight="1" x14ac:dyDescent="0.25">
      <c r="A5774" t="s">
        <v>8347</v>
      </c>
      <c r="B5774" t="s">
        <v>5912</v>
      </c>
      <c r="C5774" s="1">
        <v>39355</v>
      </c>
      <c r="D5774" s="2">
        <v>39356</v>
      </c>
      <c r="E5774" t="s">
        <v>107</v>
      </c>
      <c r="F5774" t="s">
        <v>203</v>
      </c>
      <c r="G5774" t="s">
        <v>386</v>
      </c>
      <c r="H5774" s="4">
        <v>5790.27</v>
      </c>
      <c r="I5774" s="4">
        <v>289.52</v>
      </c>
      <c r="J5774" s="4">
        <v>4704.5600000000004</v>
      </c>
      <c r="K5774" s="4">
        <v>1085.71</v>
      </c>
      <c r="L5774" s="2">
        <v>45291</v>
      </c>
      <c r="M5774" t="s">
        <v>6</v>
      </c>
    </row>
    <row r="5775" spans="1:13" ht="12.75" customHeight="1" x14ac:dyDescent="0.25">
      <c r="A5775" t="s">
        <v>8348</v>
      </c>
      <c r="B5775" t="s">
        <v>5947</v>
      </c>
      <c r="C5775" s="1">
        <v>39355</v>
      </c>
      <c r="D5775" s="2">
        <v>39356</v>
      </c>
      <c r="E5775" t="s">
        <v>107</v>
      </c>
      <c r="F5775" t="s">
        <v>203</v>
      </c>
      <c r="G5775" t="s">
        <v>386</v>
      </c>
      <c r="H5775" s="4">
        <v>125.26</v>
      </c>
      <c r="I5775" s="4">
        <v>6.27</v>
      </c>
      <c r="J5775" s="4">
        <v>101.74</v>
      </c>
      <c r="K5775" s="4">
        <v>23.52</v>
      </c>
      <c r="L5775" s="2">
        <v>45291</v>
      </c>
      <c r="M5775" t="s">
        <v>6</v>
      </c>
    </row>
    <row r="5776" spans="1:13" ht="12.75" customHeight="1" x14ac:dyDescent="0.25">
      <c r="A5776" t="s">
        <v>8349</v>
      </c>
      <c r="B5776" t="s">
        <v>6082</v>
      </c>
      <c r="C5776" s="1">
        <v>39355</v>
      </c>
      <c r="D5776" s="2">
        <v>39356</v>
      </c>
      <c r="E5776" t="s">
        <v>107</v>
      </c>
      <c r="F5776" t="s">
        <v>203</v>
      </c>
      <c r="G5776" t="s">
        <v>386</v>
      </c>
      <c r="H5776" s="4">
        <v>749.24</v>
      </c>
      <c r="I5776" s="4">
        <v>37.479999999999997</v>
      </c>
      <c r="J5776" s="4">
        <v>608.69000000000005</v>
      </c>
      <c r="K5776" s="4">
        <v>140.55000000000001</v>
      </c>
      <c r="L5776" s="2">
        <v>45291</v>
      </c>
      <c r="M5776" t="s">
        <v>6</v>
      </c>
    </row>
    <row r="5777" spans="1:13" ht="12.75" customHeight="1" x14ac:dyDescent="0.25">
      <c r="A5777" t="s">
        <v>8350</v>
      </c>
      <c r="B5777" t="s">
        <v>5954</v>
      </c>
      <c r="C5777" s="1">
        <v>39355</v>
      </c>
      <c r="D5777" s="2">
        <v>39356</v>
      </c>
      <c r="E5777" t="s">
        <v>107</v>
      </c>
      <c r="F5777" t="s">
        <v>203</v>
      </c>
      <c r="G5777" t="s">
        <v>386</v>
      </c>
      <c r="H5777" s="4">
        <v>745.99</v>
      </c>
      <c r="I5777" s="4">
        <v>37.299999999999997</v>
      </c>
      <c r="J5777" s="4">
        <v>606.14</v>
      </c>
      <c r="K5777" s="4">
        <v>139.85</v>
      </c>
      <c r="L5777" s="2">
        <v>45291</v>
      </c>
      <c r="M5777" t="s">
        <v>6</v>
      </c>
    </row>
    <row r="5778" spans="1:13" ht="12.75" customHeight="1" x14ac:dyDescent="0.25">
      <c r="A5778" t="s">
        <v>8351</v>
      </c>
      <c r="B5778" t="s">
        <v>5912</v>
      </c>
      <c r="C5778" s="1">
        <v>39386</v>
      </c>
      <c r="D5778" s="2">
        <v>39387</v>
      </c>
      <c r="E5778" t="s">
        <v>107</v>
      </c>
      <c r="F5778" t="s">
        <v>203</v>
      </c>
      <c r="G5778" t="s">
        <v>7835</v>
      </c>
      <c r="H5778" s="4">
        <v>2687.28</v>
      </c>
      <c r="I5778" s="4">
        <v>134.38</v>
      </c>
      <c r="J5778" s="4">
        <v>2172.1799999999998</v>
      </c>
      <c r="K5778" s="4">
        <v>515.1</v>
      </c>
      <c r="L5778" s="2">
        <v>45291</v>
      </c>
      <c r="M5778" t="s">
        <v>6</v>
      </c>
    </row>
    <row r="5779" spans="1:13" ht="12.75" customHeight="1" x14ac:dyDescent="0.25">
      <c r="A5779" t="s">
        <v>8352</v>
      </c>
      <c r="B5779" t="s">
        <v>5915</v>
      </c>
      <c r="C5779" s="1">
        <v>39386</v>
      </c>
      <c r="D5779" s="2">
        <v>39387</v>
      </c>
      <c r="E5779" t="s">
        <v>107</v>
      </c>
      <c r="F5779" t="s">
        <v>203</v>
      </c>
      <c r="G5779" t="s">
        <v>7835</v>
      </c>
      <c r="H5779" s="4">
        <v>926.03</v>
      </c>
      <c r="I5779" s="4">
        <v>46.3</v>
      </c>
      <c r="J5779" s="4">
        <v>748.53</v>
      </c>
      <c r="K5779" s="4">
        <v>177.5</v>
      </c>
      <c r="L5779" s="2">
        <v>45291</v>
      </c>
      <c r="M5779" t="s">
        <v>6</v>
      </c>
    </row>
    <row r="5780" spans="1:13" ht="12.75" customHeight="1" x14ac:dyDescent="0.25">
      <c r="A5780" t="s">
        <v>8353</v>
      </c>
      <c r="B5780" t="s">
        <v>8354</v>
      </c>
      <c r="C5780" s="1">
        <v>39415</v>
      </c>
      <c r="D5780" s="2">
        <v>39356</v>
      </c>
      <c r="E5780" t="s">
        <v>107</v>
      </c>
      <c r="F5780" t="s">
        <v>203</v>
      </c>
      <c r="G5780" t="s">
        <v>386</v>
      </c>
      <c r="H5780" s="4">
        <v>1209.97</v>
      </c>
      <c r="I5780" s="4">
        <v>60.49</v>
      </c>
      <c r="J5780" s="4">
        <v>983.12</v>
      </c>
      <c r="K5780" s="4">
        <v>226.85</v>
      </c>
      <c r="L5780" s="2">
        <v>45291</v>
      </c>
      <c r="M5780" t="s">
        <v>6</v>
      </c>
    </row>
    <row r="5781" spans="1:13" ht="12.75" customHeight="1" x14ac:dyDescent="0.25">
      <c r="A5781" t="s">
        <v>8355</v>
      </c>
      <c r="B5781" t="s">
        <v>8356</v>
      </c>
      <c r="C5781" s="1">
        <v>39415</v>
      </c>
      <c r="D5781" s="2">
        <v>39356</v>
      </c>
      <c r="E5781" t="s">
        <v>107</v>
      </c>
      <c r="F5781" t="s">
        <v>203</v>
      </c>
      <c r="G5781" t="s">
        <v>386</v>
      </c>
      <c r="H5781" s="4">
        <v>19.96</v>
      </c>
      <c r="I5781" s="4">
        <v>0.99</v>
      </c>
      <c r="J5781" s="4">
        <v>16.239999999999998</v>
      </c>
      <c r="K5781" s="4">
        <v>3.72</v>
      </c>
      <c r="L5781" s="2">
        <v>45291</v>
      </c>
      <c r="M5781" t="s">
        <v>6</v>
      </c>
    </row>
    <row r="5782" spans="1:13" ht="12.75" customHeight="1" x14ac:dyDescent="0.25">
      <c r="A5782" t="s">
        <v>8357</v>
      </c>
      <c r="B5782" t="s">
        <v>5688</v>
      </c>
      <c r="C5782" s="1">
        <v>39415</v>
      </c>
      <c r="D5782" s="2">
        <v>39356</v>
      </c>
      <c r="E5782" t="s">
        <v>107</v>
      </c>
      <c r="F5782" t="s">
        <v>203</v>
      </c>
      <c r="G5782" t="s">
        <v>386</v>
      </c>
      <c r="H5782" s="4">
        <v>2355.0700000000002</v>
      </c>
      <c r="I5782" s="4">
        <v>117.77</v>
      </c>
      <c r="J5782" s="4">
        <v>1913.46</v>
      </c>
      <c r="K5782" s="4">
        <v>441.61</v>
      </c>
      <c r="L5782" s="2">
        <v>45291</v>
      </c>
      <c r="M5782" t="s">
        <v>6</v>
      </c>
    </row>
    <row r="5783" spans="1:13" ht="12.75" customHeight="1" x14ac:dyDescent="0.25">
      <c r="A5783" t="s">
        <v>8358</v>
      </c>
      <c r="B5783" t="s">
        <v>2046</v>
      </c>
      <c r="C5783" s="1">
        <v>39415</v>
      </c>
      <c r="D5783" s="2">
        <v>39356</v>
      </c>
      <c r="E5783" t="s">
        <v>107</v>
      </c>
      <c r="F5783" t="s">
        <v>203</v>
      </c>
      <c r="G5783" t="s">
        <v>386</v>
      </c>
      <c r="H5783" s="4">
        <v>1390.48</v>
      </c>
      <c r="I5783" s="4">
        <v>69.540000000000006</v>
      </c>
      <c r="J5783" s="4">
        <v>1129.72</v>
      </c>
      <c r="K5783" s="4">
        <v>260.76</v>
      </c>
      <c r="L5783" s="2">
        <v>45291</v>
      </c>
      <c r="M5783" t="s">
        <v>6</v>
      </c>
    </row>
    <row r="5784" spans="1:13" ht="12.75" customHeight="1" x14ac:dyDescent="0.25">
      <c r="A5784" t="s">
        <v>8359</v>
      </c>
      <c r="B5784" t="s">
        <v>5912</v>
      </c>
      <c r="C5784" s="1">
        <v>39416</v>
      </c>
      <c r="D5784" s="2">
        <v>39417</v>
      </c>
      <c r="E5784" t="s">
        <v>107</v>
      </c>
      <c r="F5784" t="s">
        <v>203</v>
      </c>
      <c r="G5784" t="s">
        <v>539</v>
      </c>
      <c r="H5784" s="4">
        <v>6135.18</v>
      </c>
      <c r="I5784" s="4">
        <v>306.76</v>
      </c>
      <c r="J5784" s="4">
        <v>4933.72</v>
      </c>
      <c r="K5784" s="4">
        <v>1201.46</v>
      </c>
      <c r="L5784" s="2">
        <v>45291</v>
      </c>
      <c r="M5784" t="s">
        <v>6</v>
      </c>
    </row>
    <row r="5785" spans="1:13" ht="12.75" customHeight="1" x14ac:dyDescent="0.25">
      <c r="A5785" t="s">
        <v>8360</v>
      </c>
      <c r="B5785" t="s">
        <v>5915</v>
      </c>
      <c r="C5785" s="1">
        <v>39416</v>
      </c>
      <c r="D5785" s="2">
        <v>39417</v>
      </c>
      <c r="E5785" t="s">
        <v>107</v>
      </c>
      <c r="F5785" t="s">
        <v>203</v>
      </c>
      <c r="G5785" t="s">
        <v>539</v>
      </c>
      <c r="H5785" s="4">
        <v>920.41</v>
      </c>
      <c r="I5785" s="4">
        <v>46.02</v>
      </c>
      <c r="J5785" s="4">
        <v>740.17</v>
      </c>
      <c r="K5785" s="4">
        <v>180.24</v>
      </c>
      <c r="L5785" s="2">
        <v>45291</v>
      </c>
      <c r="M5785" t="s">
        <v>6</v>
      </c>
    </row>
    <row r="5786" spans="1:13" ht="12.75" customHeight="1" x14ac:dyDescent="0.25">
      <c r="A5786" t="s">
        <v>8361</v>
      </c>
      <c r="B5786" t="s">
        <v>8362</v>
      </c>
      <c r="C5786" s="1">
        <v>39447</v>
      </c>
      <c r="D5786" s="2">
        <v>39448</v>
      </c>
      <c r="E5786" t="s">
        <v>107</v>
      </c>
      <c r="F5786" t="s">
        <v>203</v>
      </c>
      <c r="G5786" t="s">
        <v>142</v>
      </c>
      <c r="H5786" s="4">
        <v>1462.95</v>
      </c>
      <c r="I5786" s="4">
        <v>73.14</v>
      </c>
      <c r="J5786" s="4">
        <v>1170.4000000000001</v>
      </c>
      <c r="K5786" s="4">
        <v>292.55</v>
      </c>
      <c r="L5786" s="2">
        <v>45291</v>
      </c>
      <c r="M5786" t="s">
        <v>6</v>
      </c>
    </row>
    <row r="5787" spans="1:13" ht="12.75" customHeight="1" x14ac:dyDescent="0.25">
      <c r="A5787" t="s">
        <v>8363</v>
      </c>
      <c r="B5787" t="s">
        <v>8078</v>
      </c>
      <c r="C5787" s="1">
        <v>39447</v>
      </c>
      <c r="D5787" s="2">
        <v>39448</v>
      </c>
      <c r="E5787" t="s">
        <v>107</v>
      </c>
      <c r="F5787" t="s">
        <v>203</v>
      </c>
      <c r="G5787" t="s">
        <v>142</v>
      </c>
      <c r="H5787" s="4">
        <v>7933.86</v>
      </c>
      <c r="I5787" s="4">
        <v>396.7</v>
      </c>
      <c r="J5787" s="4">
        <v>6347.06</v>
      </c>
      <c r="K5787" s="4">
        <v>1586.8</v>
      </c>
      <c r="L5787" s="2">
        <v>45291</v>
      </c>
      <c r="M5787" t="s">
        <v>6</v>
      </c>
    </row>
    <row r="5788" spans="1:13" ht="12.75" customHeight="1" x14ac:dyDescent="0.25">
      <c r="A5788" t="s">
        <v>8364</v>
      </c>
      <c r="B5788" t="s">
        <v>6328</v>
      </c>
      <c r="C5788" s="1">
        <v>39447</v>
      </c>
      <c r="D5788" s="2">
        <v>39448</v>
      </c>
      <c r="E5788" t="s">
        <v>107</v>
      </c>
      <c r="F5788" t="s">
        <v>203</v>
      </c>
      <c r="G5788" t="s">
        <v>142</v>
      </c>
      <c r="H5788" s="4">
        <v>2469.14</v>
      </c>
      <c r="I5788" s="4">
        <v>123.45</v>
      </c>
      <c r="J5788" s="4">
        <v>1975.36</v>
      </c>
      <c r="K5788" s="4">
        <v>493.78</v>
      </c>
      <c r="L5788" s="2">
        <v>45291</v>
      </c>
      <c r="M5788" t="s">
        <v>6</v>
      </c>
    </row>
    <row r="5789" spans="1:13" ht="12.75" customHeight="1" x14ac:dyDescent="0.25">
      <c r="A5789" t="s">
        <v>8365</v>
      </c>
      <c r="B5789" t="s">
        <v>5814</v>
      </c>
      <c r="C5789" s="1">
        <v>39447</v>
      </c>
      <c r="D5789" s="2">
        <v>39448</v>
      </c>
      <c r="E5789" t="s">
        <v>107</v>
      </c>
      <c r="F5789" t="s">
        <v>203</v>
      </c>
      <c r="G5789" t="s">
        <v>142</v>
      </c>
      <c r="H5789" s="4">
        <v>4924.88</v>
      </c>
      <c r="I5789" s="4">
        <v>246.26</v>
      </c>
      <c r="J5789" s="4">
        <v>3939.86</v>
      </c>
      <c r="K5789" s="4">
        <v>985.02</v>
      </c>
      <c r="L5789" s="2">
        <v>45291</v>
      </c>
      <c r="M5789" t="s">
        <v>6</v>
      </c>
    </row>
    <row r="5790" spans="1:13" ht="12.75" customHeight="1" x14ac:dyDescent="0.25">
      <c r="A5790" t="s">
        <v>8366</v>
      </c>
      <c r="B5790" t="s">
        <v>5814</v>
      </c>
      <c r="C5790" s="1">
        <v>39447</v>
      </c>
      <c r="D5790" s="2">
        <v>39448</v>
      </c>
      <c r="E5790" t="s">
        <v>107</v>
      </c>
      <c r="F5790" t="s">
        <v>203</v>
      </c>
      <c r="G5790" t="s">
        <v>142</v>
      </c>
      <c r="H5790" s="4">
        <v>3476.24</v>
      </c>
      <c r="I5790" s="4">
        <v>173.83</v>
      </c>
      <c r="J5790" s="4">
        <v>2780.92</v>
      </c>
      <c r="K5790" s="4">
        <v>695.32</v>
      </c>
      <c r="L5790" s="2">
        <v>45291</v>
      </c>
      <c r="M5790" t="s">
        <v>6</v>
      </c>
    </row>
    <row r="5791" spans="1:13" ht="12.75" customHeight="1" x14ac:dyDescent="0.25">
      <c r="A5791" t="s">
        <v>8367</v>
      </c>
      <c r="B5791" t="s">
        <v>5814</v>
      </c>
      <c r="C5791" s="1">
        <v>39447</v>
      </c>
      <c r="D5791" s="2">
        <v>39448</v>
      </c>
      <c r="E5791" t="s">
        <v>107</v>
      </c>
      <c r="F5791" t="s">
        <v>203</v>
      </c>
      <c r="G5791" t="s">
        <v>142</v>
      </c>
      <c r="H5791" s="4">
        <v>4027.43</v>
      </c>
      <c r="I5791" s="4">
        <v>201.38</v>
      </c>
      <c r="J5791" s="4">
        <v>3221.92</v>
      </c>
      <c r="K5791" s="4">
        <v>805.51</v>
      </c>
      <c r="L5791" s="2">
        <v>45291</v>
      </c>
      <c r="M5791" t="s">
        <v>6</v>
      </c>
    </row>
    <row r="5792" spans="1:13" ht="12.75" customHeight="1" x14ac:dyDescent="0.25">
      <c r="A5792" t="s">
        <v>8368</v>
      </c>
      <c r="B5792" t="s">
        <v>6333</v>
      </c>
      <c r="C5792" s="1">
        <v>39447</v>
      </c>
      <c r="D5792" s="2">
        <v>39448</v>
      </c>
      <c r="E5792" t="s">
        <v>107</v>
      </c>
      <c r="F5792" t="s">
        <v>203</v>
      </c>
      <c r="G5792" t="s">
        <v>142</v>
      </c>
      <c r="H5792" s="4">
        <v>1999.93</v>
      </c>
      <c r="I5792" s="4">
        <v>99.99</v>
      </c>
      <c r="J5792" s="4">
        <v>1599.99</v>
      </c>
      <c r="K5792" s="4">
        <v>399.94</v>
      </c>
      <c r="L5792" s="2">
        <v>45291</v>
      </c>
      <c r="M5792" t="s">
        <v>6</v>
      </c>
    </row>
    <row r="5793" spans="1:13" ht="12.75" customHeight="1" x14ac:dyDescent="0.25">
      <c r="A5793" t="s">
        <v>8369</v>
      </c>
      <c r="B5793" t="s">
        <v>6335</v>
      </c>
      <c r="C5793" s="1">
        <v>39447</v>
      </c>
      <c r="D5793" s="2">
        <v>39448</v>
      </c>
      <c r="E5793" t="s">
        <v>107</v>
      </c>
      <c r="F5793" t="s">
        <v>203</v>
      </c>
      <c r="G5793" t="s">
        <v>142</v>
      </c>
      <c r="H5793" s="4">
        <v>2538.8000000000002</v>
      </c>
      <c r="I5793" s="4">
        <v>126.94</v>
      </c>
      <c r="J5793" s="4">
        <v>2031.05</v>
      </c>
      <c r="K5793" s="4">
        <v>507.75</v>
      </c>
      <c r="L5793" s="2">
        <v>45291</v>
      </c>
      <c r="M5793" t="s">
        <v>6</v>
      </c>
    </row>
    <row r="5794" spans="1:13" ht="12.75" customHeight="1" x14ac:dyDescent="0.25">
      <c r="A5794" t="s">
        <v>8370</v>
      </c>
      <c r="B5794" t="s">
        <v>5912</v>
      </c>
      <c r="C5794" s="1">
        <v>39447</v>
      </c>
      <c r="D5794" s="2">
        <v>39448</v>
      </c>
      <c r="E5794" t="s">
        <v>107</v>
      </c>
      <c r="F5794" t="s">
        <v>203</v>
      </c>
      <c r="G5794" t="s">
        <v>142</v>
      </c>
      <c r="H5794" s="4">
        <v>4085.87</v>
      </c>
      <c r="I5794" s="4">
        <v>204.31</v>
      </c>
      <c r="J5794" s="4">
        <v>3268.66</v>
      </c>
      <c r="K5794" s="4">
        <v>817.21</v>
      </c>
      <c r="L5794" s="2">
        <v>45291</v>
      </c>
      <c r="M5794" t="s">
        <v>6</v>
      </c>
    </row>
    <row r="5795" spans="1:13" ht="12.75" customHeight="1" x14ac:dyDescent="0.25">
      <c r="A5795" t="s">
        <v>8371</v>
      </c>
      <c r="B5795" t="s">
        <v>5915</v>
      </c>
      <c r="C5795" s="1">
        <v>39447</v>
      </c>
      <c r="D5795" s="2">
        <v>39448</v>
      </c>
      <c r="E5795" t="s">
        <v>107</v>
      </c>
      <c r="F5795" t="s">
        <v>203</v>
      </c>
      <c r="G5795" t="s">
        <v>142</v>
      </c>
      <c r="H5795" s="4">
        <v>631.78</v>
      </c>
      <c r="I5795" s="4">
        <v>31.59</v>
      </c>
      <c r="J5795" s="4">
        <v>505.44</v>
      </c>
      <c r="K5795" s="4">
        <v>126.34</v>
      </c>
      <c r="L5795" s="2">
        <v>45291</v>
      </c>
      <c r="M5795" t="s">
        <v>6</v>
      </c>
    </row>
    <row r="5796" spans="1:13" ht="12.75" customHeight="1" x14ac:dyDescent="0.25">
      <c r="A5796" t="s">
        <v>8372</v>
      </c>
      <c r="B5796" t="s">
        <v>6343</v>
      </c>
      <c r="C5796" s="1">
        <v>39447</v>
      </c>
      <c r="D5796" s="2">
        <v>39448</v>
      </c>
      <c r="E5796" t="s">
        <v>107</v>
      </c>
      <c r="F5796" t="s">
        <v>203</v>
      </c>
      <c r="G5796" t="s">
        <v>142</v>
      </c>
      <c r="H5796" s="4">
        <v>834.8</v>
      </c>
      <c r="I5796" s="4">
        <v>41.74</v>
      </c>
      <c r="J5796" s="4">
        <v>667.85</v>
      </c>
      <c r="K5796" s="4">
        <v>166.95</v>
      </c>
      <c r="L5796" s="2">
        <v>45291</v>
      </c>
      <c r="M5796" t="s">
        <v>6</v>
      </c>
    </row>
    <row r="5797" spans="1:13" ht="12.75" customHeight="1" x14ac:dyDescent="0.25">
      <c r="A5797" t="s">
        <v>8373</v>
      </c>
      <c r="B5797" t="s">
        <v>5912</v>
      </c>
      <c r="C5797" s="1">
        <v>39478</v>
      </c>
      <c r="D5797" s="2">
        <v>39479</v>
      </c>
      <c r="E5797" t="s">
        <v>107</v>
      </c>
      <c r="F5797" t="s">
        <v>203</v>
      </c>
      <c r="G5797" t="s">
        <v>7843</v>
      </c>
      <c r="H5797" s="4">
        <v>3467.86</v>
      </c>
      <c r="I5797" s="4">
        <v>173.4</v>
      </c>
      <c r="J5797" s="4">
        <v>2759.81</v>
      </c>
      <c r="K5797" s="4">
        <v>708.05</v>
      </c>
      <c r="L5797" s="2">
        <v>45291</v>
      </c>
      <c r="M5797" t="s">
        <v>6</v>
      </c>
    </row>
    <row r="5798" spans="1:13" ht="12.75" customHeight="1" x14ac:dyDescent="0.25">
      <c r="A5798" t="s">
        <v>8374</v>
      </c>
      <c r="B5798" t="s">
        <v>5915</v>
      </c>
      <c r="C5798" s="1">
        <v>39478</v>
      </c>
      <c r="D5798" s="2">
        <v>39479</v>
      </c>
      <c r="E5798" t="s">
        <v>107</v>
      </c>
      <c r="F5798" t="s">
        <v>203</v>
      </c>
      <c r="G5798" t="s">
        <v>7843</v>
      </c>
      <c r="H5798" s="4">
        <v>303.83</v>
      </c>
      <c r="I5798" s="4">
        <v>15.19</v>
      </c>
      <c r="J5798" s="4">
        <v>241.79</v>
      </c>
      <c r="K5798" s="4">
        <v>62.04</v>
      </c>
      <c r="L5798" s="2">
        <v>45291</v>
      </c>
      <c r="M5798" t="s">
        <v>6</v>
      </c>
    </row>
    <row r="5799" spans="1:13" ht="12.75" customHeight="1" x14ac:dyDescent="0.25">
      <c r="A5799" t="s">
        <v>8375</v>
      </c>
      <c r="B5799" t="s">
        <v>5912</v>
      </c>
      <c r="C5799" s="1">
        <v>39507</v>
      </c>
      <c r="D5799" s="2">
        <v>39508</v>
      </c>
      <c r="E5799" t="s">
        <v>107</v>
      </c>
      <c r="F5799" t="s">
        <v>203</v>
      </c>
      <c r="G5799" t="s">
        <v>7845</v>
      </c>
      <c r="H5799" s="4">
        <v>3657.37</v>
      </c>
      <c r="I5799" s="4">
        <v>182.86</v>
      </c>
      <c r="J5799" s="4">
        <v>2895.44</v>
      </c>
      <c r="K5799" s="4">
        <v>761.93</v>
      </c>
      <c r="L5799" s="2">
        <v>45291</v>
      </c>
      <c r="M5799" t="s">
        <v>6</v>
      </c>
    </row>
    <row r="5800" spans="1:13" ht="12.75" customHeight="1" x14ac:dyDescent="0.25">
      <c r="A5800" t="s">
        <v>8376</v>
      </c>
      <c r="B5800" t="s">
        <v>5915</v>
      </c>
      <c r="C5800" s="1">
        <v>39507</v>
      </c>
      <c r="D5800" s="2">
        <v>39508</v>
      </c>
      <c r="E5800" t="s">
        <v>107</v>
      </c>
      <c r="F5800" t="s">
        <v>203</v>
      </c>
      <c r="G5800" t="s">
        <v>7845</v>
      </c>
      <c r="H5800" s="4">
        <v>757.18</v>
      </c>
      <c r="I5800" s="4">
        <v>37.86</v>
      </c>
      <c r="J5800" s="4">
        <v>599.46</v>
      </c>
      <c r="K5800" s="4">
        <v>157.72</v>
      </c>
      <c r="L5800" s="2">
        <v>45291</v>
      </c>
      <c r="M5800" t="s">
        <v>6</v>
      </c>
    </row>
    <row r="5801" spans="1:13" ht="12.75" customHeight="1" x14ac:dyDescent="0.25">
      <c r="A5801" t="s">
        <v>8377</v>
      </c>
      <c r="B5801" t="s">
        <v>5912</v>
      </c>
      <c r="C5801" s="1">
        <v>39538</v>
      </c>
      <c r="D5801" s="2">
        <v>39539</v>
      </c>
      <c r="E5801" t="s">
        <v>107</v>
      </c>
      <c r="F5801" t="s">
        <v>203</v>
      </c>
      <c r="G5801" t="s">
        <v>667</v>
      </c>
      <c r="H5801" s="4">
        <v>4056.33</v>
      </c>
      <c r="I5801" s="4">
        <v>202.83</v>
      </c>
      <c r="J5801" s="4">
        <v>3194.29</v>
      </c>
      <c r="K5801" s="4">
        <v>862.04</v>
      </c>
      <c r="L5801" s="2">
        <v>45291</v>
      </c>
      <c r="M5801" t="s">
        <v>6</v>
      </c>
    </row>
    <row r="5802" spans="1:13" ht="12.75" customHeight="1" x14ac:dyDescent="0.25">
      <c r="A5802" t="s">
        <v>8378</v>
      </c>
      <c r="B5802" t="s">
        <v>6354</v>
      </c>
      <c r="C5802" s="1">
        <v>39538</v>
      </c>
      <c r="D5802" s="2">
        <v>39539</v>
      </c>
      <c r="E5802" t="s">
        <v>107</v>
      </c>
      <c r="F5802" t="s">
        <v>203</v>
      </c>
      <c r="G5802" t="s">
        <v>667</v>
      </c>
      <c r="H5802" s="4">
        <v>11.61</v>
      </c>
      <c r="I5802" s="4">
        <v>0.57999999999999996</v>
      </c>
      <c r="J5802" s="4">
        <v>9.15</v>
      </c>
      <c r="K5802" s="4">
        <v>2.46</v>
      </c>
      <c r="L5802" s="2">
        <v>45291</v>
      </c>
      <c r="M5802" t="s">
        <v>6</v>
      </c>
    </row>
    <row r="5803" spans="1:13" ht="12.75" customHeight="1" x14ac:dyDescent="0.25">
      <c r="A5803" t="s">
        <v>8379</v>
      </c>
      <c r="B5803" t="s">
        <v>2046</v>
      </c>
      <c r="C5803" s="1">
        <v>39538</v>
      </c>
      <c r="D5803" s="2">
        <v>39539</v>
      </c>
      <c r="E5803" t="s">
        <v>107</v>
      </c>
      <c r="F5803" t="s">
        <v>203</v>
      </c>
      <c r="G5803" t="s">
        <v>667</v>
      </c>
      <c r="H5803" s="4">
        <v>364.61</v>
      </c>
      <c r="I5803" s="4">
        <v>18.23</v>
      </c>
      <c r="J5803" s="4">
        <v>287.13</v>
      </c>
      <c r="K5803" s="4">
        <v>77.48</v>
      </c>
      <c r="L5803" s="2">
        <v>45291</v>
      </c>
      <c r="M5803" t="s">
        <v>6</v>
      </c>
    </row>
    <row r="5804" spans="1:13" ht="12.75" customHeight="1" x14ac:dyDescent="0.25">
      <c r="A5804" t="s">
        <v>8380</v>
      </c>
      <c r="B5804" t="s">
        <v>5912</v>
      </c>
      <c r="C5804" s="1">
        <v>39568</v>
      </c>
      <c r="D5804" s="2">
        <v>39569</v>
      </c>
      <c r="E5804" t="s">
        <v>107</v>
      </c>
      <c r="F5804" t="s">
        <v>203</v>
      </c>
      <c r="G5804" t="s">
        <v>7848</v>
      </c>
      <c r="H5804" s="4">
        <v>5280.9</v>
      </c>
      <c r="I5804" s="4">
        <v>264.02999999999997</v>
      </c>
      <c r="J5804" s="4">
        <v>4136.76</v>
      </c>
      <c r="K5804" s="4">
        <v>1144.1400000000001</v>
      </c>
      <c r="L5804" s="2">
        <v>45291</v>
      </c>
      <c r="M5804" t="s">
        <v>6</v>
      </c>
    </row>
    <row r="5805" spans="1:13" ht="12.75" customHeight="1" x14ac:dyDescent="0.25">
      <c r="A5805" t="s">
        <v>8381</v>
      </c>
      <c r="B5805" t="s">
        <v>5915</v>
      </c>
      <c r="C5805" s="1">
        <v>39568</v>
      </c>
      <c r="D5805" s="2">
        <v>39569</v>
      </c>
      <c r="E5805" t="s">
        <v>107</v>
      </c>
      <c r="F5805" t="s">
        <v>203</v>
      </c>
      <c r="G5805" t="s">
        <v>7848</v>
      </c>
      <c r="H5805" s="4">
        <v>391.7</v>
      </c>
      <c r="I5805" s="4">
        <v>19.57</v>
      </c>
      <c r="J5805" s="4">
        <v>306.89</v>
      </c>
      <c r="K5805" s="4">
        <v>84.81</v>
      </c>
      <c r="L5805" s="2">
        <v>45291</v>
      </c>
      <c r="M5805" t="s">
        <v>6</v>
      </c>
    </row>
    <row r="5806" spans="1:13" ht="12.75" customHeight="1" x14ac:dyDescent="0.25">
      <c r="A5806" t="s">
        <v>8382</v>
      </c>
      <c r="B5806" t="s">
        <v>6064</v>
      </c>
      <c r="C5806" s="1">
        <v>39568</v>
      </c>
      <c r="D5806" s="2">
        <v>39569</v>
      </c>
      <c r="E5806" t="s">
        <v>107</v>
      </c>
      <c r="F5806" t="s">
        <v>203</v>
      </c>
      <c r="G5806" t="s">
        <v>7848</v>
      </c>
      <c r="H5806" s="4">
        <v>1996.44</v>
      </c>
      <c r="I5806" s="4">
        <v>99.83</v>
      </c>
      <c r="J5806" s="4">
        <v>1563.87</v>
      </c>
      <c r="K5806" s="4">
        <v>432.57</v>
      </c>
      <c r="L5806" s="2">
        <v>45291</v>
      </c>
      <c r="M5806" t="s">
        <v>6</v>
      </c>
    </row>
    <row r="5807" spans="1:13" ht="12.75" customHeight="1" x14ac:dyDescent="0.25">
      <c r="A5807" t="s">
        <v>8383</v>
      </c>
      <c r="B5807" t="s">
        <v>5912</v>
      </c>
      <c r="C5807" s="1">
        <v>39599</v>
      </c>
      <c r="D5807" s="2">
        <v>39600</v>
      </c>
      <c r="E5807" t="s">
        <v>107</v>
      </c>
      <c r="F5807" t="s">
        <v>203</v>
      </c>
      <c r="G5807" t="s">
        <v>7850</v>
      </c>
      <c r="H5807" s="4">
        <v>6113.89</v>
      </c>
      <c r="I5807" s="4">
        <v>305.68</v>
      </c>
      <c r="J5807" s="4">
        <v>4763.8100000000004</v>
      </c>
      <c r="K5807" s="4">
        <v>1350.08</v>
      </c>
      <c r="L5807" s="2">
        <v>45291</v>
      </c>
      <c r="M5807" t="s">
        <v>6</v>
      </c>
    </row>
    <row r="5808" spans="1:13" ht="12.75" customHeight="1" x14ac:dyDescent="0.25">
      <c r="A5808" t="s">
        <v>8384</v>
      </c>
      <c r="B5808" t="s">
        <v>6082</v>
      </c>
      <c r="C5808" s="1">
        <v>39599</v>
      </c>
      <c r="D5808" s="2">
        <v>39600</v>
      </c>
      <c r="E5808" t="s">
        <v>107</v>
      </c>
      <c r="F5808" t="s">
        <v>203</v>
      </c>
      <c r="G5808" t="s">
        <v>7850</v>
      </c>
      <c r="H5808" s="4">
        <v>751.08</v>
      </c>
      <c r="I5808" s="4">
        <v>37.56</v>
      </c>
      <c r="J5808" s="4">
        <v>585.17999999999995</v>
      </c>
      <c r="K5808" s="4">
        <v>165.9</v>
      </c>
      <c r="L5808" s="2">
        <v>45291</v>
      </c>
      <c r="M5808" t="s">
        <v>6</v>
      </c>
    </row>
    <row r="5809" spans="1:13" ht="12.75" customHeight="1" x14ac:dyDescent="0.25">
      <c r="A5809" t="s">
        <v>8385</v>
      </c>
      <c r="B5809" t="s">
        <v>5954</v>
      </c>
      <c r="C5809" s="1">
        <v>39599</v>
      </c>
      <c r="D5809" s="2">
        <v>39600</v>
      </c>
      <c r="E5809" t="s">
        <v>107</v>
      </c>
      <c r="F5809" t="s">
        <v>203</v>
      </c>
      <c r="G5809" t="s">
        <v>7850</v>
      </c>
      <c r="H5809" s="4">
        <v>796.15</v>
      </c>
      <c r="I5809" s="4">
        <v>39.799999999999997</v>
      </c>
      <c r="J5809" s="4">
        <v>620.37</v>
      </c>
      <c r="K5809" s="4">
        <v>175.78</v>
      </c>
      <c r="L5809" s="2">
        <v>45291</v>
      </c>
      <c r="M5809" t="s">
        <v>6</v>
      </c>
    </row>
    <row r="5810" spans="1:13" ht="12.75" customHeight="1" x14ac:dyDescent="0.25">
      <c r="A5810" t="s">
        <v>8386</v>
      </c>
      <c r="B5810" t="s">
        <v>8387</v>
      </c>
      <c r="C5810" s="1">
        <v>39599</v>
      </c>
      <c r="D5810" s="2">
        <v>39600</v>
      </c>
      <c r="E5810" t="s">
        <v>107</v>
      </c>
      <c r="F5810" t="s">
        <v>203</v>
      </c>
      <c r="G5810" t="s">
        <v>7850</v>
      </c>
      <c r="H5810" s="4">
        <v>215.87</v>
      </c>
      <c r="I5810" s="4">
        <v>10.8</v>
      </c>
      <c r="J5810" s="4">
        <v>168.17</v>
      </c>
      <c r="K5810" s="4">
        <v>47.7</v>
      </c>
      <c r="L5810" s="2">
        <v>45291</v>
      </c>
      <c r="M5810" t="s">
        <v>6</v>
      </c>
    </row>
    <row r="5811" spans="1:13" ht="12.75" customHeight="1" x14ac:dyDescent="0.25">
      <c r="A5811" t="s">
        <v>8388</v>
      </c>
      <c r="B5811" t="s">
        <v>5912</v>
      </c>
      <c r="C5811" s="1">
        <v>39629</v>
      </c>
      <c r="D5811" s="2">
        <v>39630</v>
      </c>
      <c r="E5811" t="s">
        <v>107</v>
      </c>
      <c r="F5811" t="s">
        <v>203</v>
      </c>
      <c r="G5811" t="s">
        <v>594</v>
      </c>
      <c r="H5811" s="4">
        <v>5592.85</v>
      </c>
      <c r="I5811" s="4">
        <v>279.64999999999998</v>
      </c>
      <c r="J5811" s="4">
        <v>4334.43</v>
      </c>
      <c r="K5811" s="4">
        <v>1258.42</v>
      </c>
      <c r="L5811" s="2">
        <v>45291</v>
      </c>
      <c r="M5811" t="s">
        <v>6</v>
      </c>
    </row>
    <row r="5812" spans="1:13" ht="12.75" customHeight="1" x14ac:dyDescent="0.25">
      <c r="A5812" t="s">
        <v>8389</v>
      </c>
      <c r="B5812" t="s">
        <v>5915</v>
      </c>
      <c r="C5812" s="1">
        <v>39629</v>
      </c>
      <c r="D5812" s="2">
        <v>39630</v>
      </c>
      <c r="E5812" t="s">
        <v>107</v>
      </c>
      <c r="F5812" t="s">
        <v>203</v>
      </c>
      <c r="G5812" t="s">
        <v>594</v>
      </c>
      <c r="H5812" s="4">
        <v>574.97</v>
      </c>
      <c r="I5812" s="4">
        <v>28.74</v>
      </c>
      <c r="J5812" s="4">
        <v>445.63</v>
      </c>
      <c r="K5812" s="4">
        <v>129.34</v>
      </c>
      <c r="L5812" s="2">
        <v>45291</v>
      </c>
      <c r="M5812" t="s">
        <v>6</v>
      </c>
    </row>
    <row r="5813" spans="1:13" ht="12.75" customHeight="1" x14ac:dyDescent="0.25">
      <c r="A5813" t="s">
        <v>8390</v>
      </c>
      <c r="B5813" t="s">
        <v>5954</v>
      </c>
      <c r="C5813" s="1">
        <v>39629</v>
      </c>
      <c r="D5813" s="2">
        <v>39630</v>
      </c>
      <c r="E5813" t="s">
        <v>107</v>
      </c>
      <c r="F5813" t="s">
        <v>203</v>
      </c>
      <c r="G5813" t="s">
        <v>594</v>
      </c>
      <c r="H5813" s="4">
        <v>870.1</v>
      </c>
      <c r="I5813" s="4">
        <v>43.49</v>
      </c>
      <c r="J5813" s="4">
        <v>674.39</v>
      </c>
      <c r="K5813" s="4">
        <v>195.71</v>
      </c>
      <c r="L5813" s="2">
        <v>45291</v>
      </c>
      <c r="M5813" t="s">
        <v>6</v>
      </c>
    </row>
    <row r="5814" spans="1:13" ht="12.75" customHeight="1" x14ac:dyDescent="0.25">
      <c r="A5814" t="s">
        <v>8391</v>
      </c>
      <c r="B5814" t="s">
        <v>8392</v>
      </c>
      <c r="C5814" s="1">
        <v>39629</v>
      </c>
      <c r="D5814" s="2">
        <v>39630</v>
      </c>
      <c r="E5814" t="s">
        <v>107</v>
      </c>
      <c r="F5814" t="s">
        <v>203</v>
      </c>
      <c r="G5814" t="s">
        <v>594</v>
      </c>
      <c r="H5814" s="4">
        <v>32.380000000000003</v>
      </c>
      <c r="I5814" s="4">
        <v>1.62</v>
      </c>
      <c r="J5814" s="4">
        <v>25.12</v>
      </c>
      <c r="K5814" s="4">
        <v>7.26</v>
      </c>
      <c r="L5814" s="2">
        <v>45291</v>
      </c>
      <c r="M5814" t="s">
        <v>6</v>
      </c>
    </row>
    <row r="5815" spans="1:13" ht="12.75" customHeight="1" x14ac:dyDescent="0.25">
      <c r="A5815" t="s">
        <v>8393</v>
      </c>
      <c r="B5815" t="s">
        <v>6226</v>
      </c>
      <c r="C5815" s="1">
        <v>39629</v>
      </c>
      <c r="D5815" s="2">
        <v>39630</v>
      </c>
      <c r="E5815" t="s">
        <v>107</v>
      </c>
      <c r="F5815" t="s">
        <v>203</v>
      </c>
      <c r="G5815" t="s">
        <v>594</v>
      </c>
      <c r="H5815" s="4">
        <v>15.66</v>
      </c>
      <c r="I5815" s="4">
        <v>0.79</v>
      </c>
      <c r="J5815" s="4">
        <v>12.11</v>
      </c>
      <c r="K5815" s="4">
        <v>3.55</v>
      </c>
      <c r="L5815" s="2">
        <v>45291</v>
      </c>
      <c r="M5815" t="s">
        <v>6</v>
      </c>
    </row>
    <row r="5816" spans="1:13" ht="12.75" customHeight="1" x14ac:dyDescent="0.25">
      <c r="A5816" t="s">
        <v>8394</v>
      </c>
      <c r="B5816" t="s">
        <v>2046</v>
      </c>
      <c r="C5816" s="1">
        <v>39629</v>
      </c>
      <c r="D5816" s="2">
        <v>39630</v>
      </c>
      <c r="E5816" t="s">
        <v>107</v>
      </c>
      <c r="F5816" t="s">
        <v>203</v>
      </c>
      <c r="G5816" t="s">
        <v>594</v>
      </c>
      <c r="H5816" s="4">
        <v>1366.3</v>
      </c>
      <c r="I5816" s="4">
        <v>68.3</v>
      </c>
      <c r="J5816" s="4">
        <v>1058.94</v>
      </c>
      <c r="K5816" s="4">
        <v>307.36</v>
      </c>
      <c r="L5816" s="2">
        <v>45291</v>
      </c>
      <c r="M5816" t="s">
        <v>6</v>
      </c>
    </row>
    <row r="5817" spans="1:13" ht="12.75" customHeight="1" x14ac:dyDescent="0.25">
      <c r="A5817" t="s">
        <v>8395</v>
      </c>
      <c r="B5817" t="s">
        <v>5912</v>
      </c>
      <c r="C5817" s="1">
        <v>39660</v>
      </c>
      <c r="D5817" s="2">
        <v>39661</v>
      </c>
      <c r="E5817" t="s">
        <v>107</v>
      </c>
      <c r="F5817" t="s">
        <v>203</v>
      </c>
      <c r="G5817" t="s">
        <v>7853</v>
      </c>
      <c r="H5817" s="4">
        <v>4408.2700000000004</v>
      </c>
      <c r="I5817" s="4">
        <v>220.42</v>
      </c>
      <c r="J5817" s="4">
        <v>3398.01</v>
      </c>
      <c r="K5817" s="4">
        <v>1010.26</v>
      </c>
      <c r="L5817" s="2">
        <v>45291</v>
      </c>
      <c r="M5817" t="s">
        <v>6</v>
      </c>
    </row>
    <row r="5818" spans="1:13" ht="12.75" customHeight="1" x14ac:dyDescent="0.25">
      <c r="A5818" t="s">
        <v>8396</v>
      </c>
      <c r="B5818" t="s">
        <v>5915</v>
      </c>
      <c r="C5818" s="1">
        <v>39660</v>
      </c>
      <c r="D5818" s="2">
        <v>39661</v>
      </c>
      <c r="E5818" t="s">
        <v>107</v>
      </c>
      <c r="F5818" t="s">
        <v>203</v>
      </c>
      <c r="G5818" t="s">
        <v>7853</v>
      </c>
      <c r="H5818" s="4">
        <v>686.54</v>
      </c>
      <c r="I5818" s="4">
        <v>34.32</v>
      </c>
      <c r="J5818" s="4">
        <v>529.24</v>
      </c>
      <c r="K5818" s="4">
        <v>157.30000000000001</v>
      </c>
      <c r="L5818" s="2">
        <v>45291</v>
      </c>
      <c r="M5818" t="s">
        <v>6</v>
      </c>
    </row>
    <row r="5819" spans="1:13" ht="12.75" customHeight="1" x14ac:dyDescent="0.25">
      <c r="A5819" t="s">
        <v>8397</v>
      </c>
      <c r="B5819" t="s">
        <v>8398</v>
      </c>
      <c r="C5819" s="1">
        <v>39691</v>
      </c>
      <c r="D5819" s="2">
        <v>39691</v>
      </c>
      <c r="E5819" t="s">
        <v>4</v>
      </c>
      <c r="F5819" t="s">
        <v>5</v>
      </c>
      <c r="G5819" t="s">
        <v>5</v>
      </c>
      <c r="H5819" s="4">
        <v>629.29</v>
      </c>
      <c r="I5819" s="4">
        <v>0</v>
      </c>
      <c r="J5819" s="4">
        <v>0</v>
      </c>
      <c r="K5819" s="4">
        <v>629.29</v>
      </c>
      <c r="L5819" s="2">
        <v>45291</v>
      </c>
      <c r="M5819" t="s">
        <v>6</v>
      </c>
    </row>
    <row r="5820" spans="1:13" ht="12.75" customHeight="1" x14ac:dyDescent="0.25">
      <c r="A5820" t="s">
        <v>8399</v>
      </c>
      <c r="B5820" t="s">
        <v>8398</v>
      </c>
      <c r="C5820" s="1">
        <v>39691</v>
      </c>
      <c r="D5820" s="2">
        <v>39691</v>
      </c>
      <c r="E5820" t="s">
        <v>107</v>
      </c>
      <c r="F5820" t="s">
        <v>203</v>
      </c>
      <c r="G5820" t="s">
        <v>7853</v>
      </c>
      <c r="H5820" s="4">
        <v>-629.29</v>
      </c>
      <c r="I5820" s="4">
        <v>-31.92</v>
      </c>
      <c r="J5820" s="4">
        <v>-482.99</v>
      </c>
      <c r="K5820" s="4">
        <v>-146.30000000000001</v>
      </c>
      <c r="L5820" s="2">
        <v>45291</v>
      </c>
      <c r="M5820" t="s">
        <v>6</v>
      </c>
    </row>
    <row r="5821" spans="1:13" ht="12.75" customHeight="1" x14ac:dyDescent="0.25">
      <c r="A5821" t="s">
        <v>8400</v>
      </c>
      <c r="B5821" t="s">
        <v>8401</v>
      </c>
      <c r="C5821" s="1">
        <v>39691</v>
      </c>
      <c r="D5821" s="2">
        <v>39692</v>
      </c>
      <c r="E5821" t="s">
        <v>107</v>
      </c>
      <c r="F5821" t="s">
        <v>203</v>
      </c>
      <c r="G5821" t="s">
        <v>7858</v>
      </c>
      <c r="H5821" s="4">
        <v>3305.18</v>
      </c>
      <c r="I5821" s="4">
        <v>165.26</v>
      </c>
      <c r="J5821" s="4">
        <v>2533.9899999999998</v>
      </c>
      <c r="K5821" s="4">
        <v>771.19</v>
      </c>
      <c r="L5821" s="2">
        <v>45291</v>
      </c>
      <c r="M5821" t="s">
        <v>6</v>
      </c>
    </row>
    <row r="5822" spans="1:13" ht="12.75" customHeight="1" x14ac:dyDescent="0.25">
      <c r="A5822" t="s">
        <v>8402</v>
      </c>
      <c r="B5822" t="s">
        <v>5912</v>
      </c>
      <c r="C5822" s="1">
        <v>39691</v>
      </c>
      <c r="D5822" s="2">
        <v>39692</v>
      </c>
      <c r="E5822" t="s">
        <v>107</v>
      </c>
      <c r="F5822" t="s">
        <v>203</v>
      </c>
      <c r="G5822" t="s">
        <v>7858</v>
      </c>
      <c r="H5822" s="4">
        <v>5125</v>
      </c>
      <c r="I5822" s="4">
        <v>256.25</v>
      </c>
      <c r="J5822" s="4">
        <v>3929.17</v>
      </c>
      <c r="K5822" s="4">
        <v>1195.83</v>
      </c>
      <c r="L5822" s="2">
        <v>45291</v>
      </c>
      <c r="M5822" t="s">
        <v>6</v>
      </c>
    </row>
    <row r="5823" spans="1:13" ht="12.75" customHeight="1" x14ac:dyDescent="0.25">
      <c r="A5823" t="s">
        <v>8403</v>
      </c>
      <c r="B5823" t="s">
        <v>5915</v>
      </c>
      <c r="C5823" s="1">
        <v>39691</v>
      </c>
      <c r="D5823" s="2">
        <v>39692</v>
      </c>
      <c r="E5823" t="s">
        <v>107</v>
      </c>
      <c r="F5823" t="s">
        <v>203</v>
      </c>
      <c r="G5823" t="s">
        <v>7858</v>
      </c>
      <c r="H5823" s="4">
        <v>284.52999999999997</v>
      </c>
      <c r="I5823" s="4">
        <v>14.22</v>
      </c>
      <c r="J5823" s="4">
        <v>218.19</v>
      </c>
      <c r="K5823" s="4">
        <v>66.34</v>
      </c>
      <c r="L5823" s="2">
        <v>45291</v>
      </c>
      <c r="M5823" t="s">
        <v>6</v>
      </c>
    </row>
    <row r="5824" spans="1:13" ht="12.75" customHeight="1" x14ac:dyDescent="0.25">
      <c r="A5824" t="s">
        <v>8404</v>
      </c>
      <c r="B5824" t="s">
        <v>6082</v>
      </c>
      <c r="C5824" s="1">
        <v>39691</v>
      </c>
      <c r="D5824" s="2">
        <v>39692</v>
      </c>
      <c r="E5824" t="s">
        <v>107</v>
      </c>
      <c r="F5824" t="s">
        <v>203</v>
      </c>
      <c r="G5824" t="s">
        <v>7858</v>
      </c>
      <c r="H5824" s="4">
        <v>958.55</v>
      </c>
      <c r="I5824" s="4">
        <v>47.92</v>
      </c>
      <c r="J5824" s="4">
        <v>734.92</v>
      </c>
      <c r="K5824" s="4">
        <v>223.63</v>
      </c>
      <c r="L5824" s="2">
        <v>45291</v>
      </c>
      <c r="M5824" t="s">
        <v>6</v>
      </c>
    </row>
    <row r="5825" spans="1:13" ht="12.75" customHeight="1" x14ac:dyDescent="0.25">
      <c r="A5825" t="s">
        <v>8405</v>
      </c>
      <c r="B5825" t="s">
        <v>8406</v>
      </c>
      <c r="C5825" s="1">
        <v>39721</v>
      </c>
      <c r="D5825" s="2">
        <v>39721</v>
      </c>
      <c r="E5825" t="s">
        <v>107</v>
      </c>
      <c r="F5825" t="s">
        <v>203</v>
      </c>
      <c r="G5825" t="s">
        <v>7858</v>
      </c>
      <c r="H5825" s="4">
        <v>-384.05</v>
      </c>
      <c r="I5825" s="4">
        <v>-19.489999999999998</v>
      </c>
      <c r="J5825" s="4">
        <v>-293.08999999999997</v>
      </c>
      <c r="K5825" s="4">
        <v>-90.96</v>
      </c>
      <c r="L5825" s="2">
        <v>45291</v>
      </c>
      <c r="M5825" t="s">
        <v>6</v>
      </c>
    </row>
    <row r="5826" spans="1:13" ht="12.75" customHeight="1" x14ac:dyDescent="0.25">
      <c r="A5826" t="s">
        <v>8407</v>
      </c>
      <c r="B5826" t="s">
        <v>8406</v>
      </c>
      <c r="C5826" s="1">
        <v>39721</v>
      </c>
      <c r="D5826" s="2">
        <v>39721</v>
      </c>
      <c r="E5826" t="s">
        <v>4</v>
      </c>
      <c r="F5826" t="s">
        <v>5</v>
      </c>
      <c r="G5826" t="s">
        <v>5</v>
      </c>
      <c r="H5826" s="4">
        <v>384.05</v>
      </c>
      <c r="I5826" s="4">
        <v>0</v>
      </c>
      <c r="J5826" s="4">
        <v>0</v>
      </c>
      <c r="K5826" s="4">
        <v>384.05</v>
      </c>
      <c r="L5826" s="2">
        <v>45291</v>
      </c>
      <c r="M5826" t="s">
        <v>6</v>
      </c>
    </row>
    <row r="5827" spans="1:13" ht="12.75" customHeight="1" x14ac:dyDescent="0.25">
      <c r="A5827" t="s">
        <v>8408</v>
      </c>
      <c r="B5827" t="s">
        <v>8409</v>
      </c>
      <c r="C5827" s="1">
        <v>39721</v>
      </c>
      <c r="D5827" s="2">
        <v>39722</v>
      </c>
      <c r="E5827" t="s">
        <v>107</v>
      </c>
      <c r="F5827" t="s">
        <v>203</v>
      </c>
      <c r="G5827" t="s">
        <v>5453</v>
      </c>
      <c r="H5827" s="4">
        <v>2371.12</v>
      </c>
      <c r="I5827" s="4">
        <v>118.55</v>
      </c>
      <c r="J5827" s="4">
        <v>1808.03</v>
      </c>
      <c r="K5827" s="4">
        <v>563.09</v>
      </c>
      <c r="L5827" s="2">
        <v>45291</v>
      </c>
      <c r="M5827" t="s">
        <v>6</v>
      </c>
    </row>
    <row r="5828" spans="1:13" ht="12.75" customHeight="1" x14ac:dyDescent="0.25">
      <c r="A5828" t="s">
        <v>8410</v>
      </c>
      <c r="B5828" t="s">
        <v>5912</v>
      </c>
      <c r="C5828" s="1">
        <v>39721</v>
      </c>
      <c r="D5828" s="2">
        <v>39722</v>
      </c>
      <c r="E5828" t="s">
        <v>107</v>
      </c>
      <c r="F5828" t="s">
        <v>203</v>
      </c>
      <c r="G5828" t="s">
        <v>5453</v>
      </c>
      <c r="H5828" s="4">
        <v>6335.57</v>
      </c>
      <c r="I5828" s="4">
        <v>316.77</v>
      </c>
      <c r="J5828" s="4">
        <v>4830.8999999999996</v>
      </c>
      <c r="K5828" s="4">
        <v>1504.67</v>
      </c>
      <c r="L5828" s="2">
        <v>45291</v>
      </c>
      <c r="M5828" t="s">
        <v>6</v>
      </c>
    </row>
    <row r="5829" spans="1:13" ht="12.75" customHeight="1" x14ac:dyDescent="0.25">
      <c r="A5829" t="s">
        <v>8411</v>
      </c>
      <c r="B5829" t="s">
        <v>5947</v>
      </c>
      <c r="C5829" s="1">
        <v>39721</v>
      </c>
      <c r="D5829" s="2">
        <v>39722</v>
      </c>
      <c r="E5829" t="s">
        <v>107</v>
      </c>
      <c r="F5829" t="s">
        <v>203</v>
      </c>
      <c r="G5829" t="s">
        <v>5453</v>
      </c>
      <c r="H5829" s="4">
        <v>166.84</v>
      </c>
      <c r="I5829" s="4">
        <v>8.35</v>
      </c>
      <c r="J5829" s="4">
        <v>127.21</v>
      </c>
      <c r="K5829" s="4">
        <v>39.630000000000003</v>
      </c>
      <c r="L5829" s="2">
        <v>45291</v>
      </c>
      <c r="M5829" t="s">
        <v>6</v>
      </c>
    </row>
    <row r="5830" spans="1:13" ht="12.75" customHeight="1" x14ac:dyDescent="0.25">
      <c r="A5830" t="s">
        <v>8412</v>
      </c>
      <c r="B5830" t="s">
        <v>6082</v>
      </c>
      <c r="C5830" s="1">
        <v>39721</v>
      </c>
      <c r="D5830" s="2">
        <v>39722</v>
      </c>
      <c r="E5830" t="s">
        <v>107</v>
      </c>
      <c r="F5830" t="s">
        <v>203</v>
      </c>
      <c r="G5830" t="s">
        <v>5453</v>
      </c>
      <c r="H5830" s="4">
        <v>850</v>
      </c>
      <c r="I5830" s="4">
        <v>42.51</v>
      </c>
      <c r="J5830" s="4">
        <v>648.09</v>
      </c>
      <c r="K5830" s="4">
        <v>201.91</v>
      </c>
      <c r="L5830" s="2">
        <v>45291</v>
      </c>
      <c r="M5830" t="s">
        <v>6</v>
      </c>
    </row>
    <row r="5831" spans="1:13" ht="12.75" customHeight="1" x14ac:dyDescent="0.25">
      <c r="A5831" t="s">
        <v>8413</v>
      </c>
      <c r="B5831" t="s">
        <v>8341</v>
      </c>
      <c r="C5831" s="1">
        <v>39721</v>
      </c>
      <c r="D5831" s="2">
        <v>39722</v>
      </c>
      <c r="E5831" t="s">
        <v>107</v>
      </c>
      <c r="F5831" t="s">
        <v>203</v>
      </c>
      <c r="G5831" t="s">
        <v>5453</v>
      </c>
      <c r="H5831" s="4">
        <v>9966.7800000000007</v>
      </c>
      <c r="I5831" s="4">
        <v>498.34</v>
      </c>
      <c r="J5831" s="4">
        <v>7599.7</v>
      </c>
      <c r="K5831" s="4">
        <v>2367.08</v>
      </c>
      <c r="L5831" s="2">
        <v>45291</v>
      </c>
      <c r="M5831" t="s">
        <v>6</v>
      </c>
    </row>
    <row r="5832" spans="1:13" ht="12.75" customHeight="1" x14ac:dyDescent="0.25">
      <c r="A5832" t="s">
        <v>8414</v>
      </c>
      <c r="B5832" t="s">
        <v>6404</v>
      </c>
      <c r="C5832" s="1">
        <v>39721</v>
      </c>
      <c r="D5832" s="2">
        <v>39722</v>
      </c>
      <c r="E5832" t="s">
        <v>107</v>
      </c>
      <c r="F5832" t="s">
        <v>203</v>
      </c>
      <c r="G5832" t="s">
        <v>5453</v>
      </c>
      <c r="H5832" s="4">
        <v>1107.96</v>
      </c>
      <c r="I5832" s="4">
        <v>55.39</v>
      </c>
      <c r="J5832" s="4">
        <v>844.85</v>
      </c>
      <c r="K5832" s="4">
        <v>263.11</v>
      </c>
      <c r="L5832" s="2">
        <v>45291</v>
      </c>
      <c r="M5832" t="s">
        <v>6</v>
      </c>
    </row>
    <row r="5833" spans="1:13" ht="12.75" customHeight="1" x14ac:dyDescent="0.25">
      <c r="A5833" t="s">
        <v>8415</v>
      </c>
      <c r="B5833" t="s">
        <v>6406</v>
      </c>
      <c r="C5833" s="1">
        <v>39721</v>
      </c>
      <c r="D5833" s="2">
        <v>39722</v>
      </c>
      <c r="E5833" t="s">
        <v>107</v>
      </c>
      <c r="F5833" t="s">
        <v>203</v>
      </c>
      <c r="G5833" t="s">
        <v>5453</v>
      </c>
      <c r="H5833" s="4">
        <v>2654.96</v>
      </c>
      <c r="I5833" s="4">
        <v>132.75</v>
      </c>
      <c r="J5833" s="4">
        <v>2024.38</v>
      </c>
      <c r="K5833" s="4">
        <v>630.58000000000004</v>
      </c>
      <c r="L5833" s="2">
        <v>45291</v>
      </c>
      <c r="M5833" t="s">
        <v>6</v>
      </c>
    </row>
    <row r="5834" spans="1:13" ht="12.75" customHeight="1" x14ac:dyDescent="0.25">
      <c r="A5834" t="s">
        <v>8416</v>
      </c>
      <c r="B5834" t="s">
        <v>8417</v>
      </c>
      <c r="C5834" s="1">
        <v>39721</v>
      </c>
      <c r="D5834" s="2">
        <v>39722</v>
      </c>
      <c r="E5834" t="s">
        <v>107</v>
      </c>
      <c r="F5834" t="s">
        <v>203</v>
      </c>
      <c r="G5834" t="s">
        <v>5453</v>
      </c>
      <c r="H5834" s="4">
        <v>1214.07</v>
      </c>
      <c r="I5834" s="4">
        <v>60.71</v>
      </c>
      <c r="J5834" s="4">
        <v>925.7</v>
      </c>
      <c r="K5834" s="4">
        <v>288.37</v>
      </c>
      <c r="L5834" s="2">
        <v>45291</v>
      </c>
      <c r="M5834" t="s">
        <v>6</v>
      </c>
    </row>
    <row r="5835" spans="1:13" ht="12.75" customHeight="1" x14ac:dyDescent="0.25">
      <c r="A5835" t="s">
        <v>8418</v>
      </c>
      <c r="B5835" t="s">
        <v>6410</v>
      </c>
      <c r="C5835" s="1">
        <v>39721</v>
      </c>
      <c r="D5835" s="2">
        <v>39722</v>
      </c>
      <c r="E5835" t="s">
        <v>107</v>
      </c>
      <c r="F5835" t="s">
        <v>203</v>
      </c>
      <c r="G5835" t="s">
        <v>5453</v>
      </c>
      <c r="H5835" s="4">
        <v>2890.18</v>
      </c>
      <c r="I5835" s="4">
        <v>144.51</v>
      </c>
      <c r="J5835" s="4">
        <v>2203.7800000000002</v>
      </c>
      <c r="K5835" s="4">
        <v>686.4</v>
      </c>
      <c r="L5835" s="2">
        <v>45291</v>
      </c>
      <c r="M5835" t="s">
        <v>6</v>
      </c>
    </row>
    <row r="5836" spans="1:13" ht="12.75" customHeight="1" x14ac:dyDescent="0.25">
      <c r="A5836" t="s">
        <v>8419</v>
      </c>
      <c r="B5836" t="s">
        <v>6412</v>
      </c>
      <c r="C5836" s="1">
        <v>39721</v>
      </c>
      <c r="D5836" s="2">
        <v>39722</v>
      </c>
      <c r="E5836" t="s">
        <v>107</v>
      </c>
      <c r="F5836" t="s">
        <v>203</v>
      </c>
      <c r="G5836" t="s">
        <v>5453</v>
      </c>
      <c r="H5836" s="4">
        <v>3906.92</v>
      </c>
      <c r="I5836" s="4">
        <v>195.34</v>
      </c>
      <c r="J5836" s="4">
        <v>2979.09</v>
      </c>
      <c r="K5836" s="4">
        <v>927.83</v>
      </c>
      <c r="L5836" s="2">
        <v>45291</v>
      </c>
      <c r="M5836" t="s">
        <v>6</v>
      </c>
    </row>
    <row r="5837" spans="1:13" ht="12.75" customHeight="1" x14ac:dyDescent="0.25">
      <c r="A5837" t="s">
        <v>8420</v>
      </c>
      <c r="B5837" t="s">
        <v>6414</v>
      </c>
      <c r="C5837" s="1">
        <v>39721</v>
      </c>
      <c r="D5837" s="2">
        <v>39722</v>
      </c>
      <c r="E5837" t="s">
        <v>107</v>
      </c>
      <c r="F5837" t="s">
        <v>203</v>
      </c>
      <c r="G5837" t="s">
        <v>5453</v>
      </c>
      <c r="H5837" s="4">
        <v>414.75</v>
      </c>
      <c r="I5837" s="4">
        <v>20.73</v>
      </c>
      <c r="J5837" s="4">
        <v>316.29000000000002</v>
      </c>
      <c r="K5837" s="4">
        <v>98.46</v>
      </c>
      <c r="L5837" s="2">
        <v>45291</v>
      </c>
      <c r="M5837" t="s">
        <v>6</v>
      </c>
    </row>
    <row r="5838" spans="1:13" ht="12.75" customHeight="1" x14ac:dyDescent="0.25">
      <c r="A5838" t="s">
        <v>8421</v>
      </c>
      <c r="B5838" t="s">
        <v>6416</v>
      </c>
      <c r="C5838" s="1">
        <v>39721</v>
      </c>
      <c r="D5838" s="2">
        <v>39722</v>
      </c>
      <c r="E5838" t="s">
        <v>107</v>
      </c>
      <c r="F5838" t="s">
        <v>203</v>
      </c>
      <c r="G5838" t="s">
        <v>5453</v>
      </c>
      <c r="H5838" s="4">
        <v>4215.3900000000003</v>
      </c>
      <c r="I5838" s="4">
        <v>210.77</v>
      </c>
      <c r="J5838" s="4">
        <v>3214.24</v>
      </c>
      <c r="K5838" s="4">
        <v>1001.15</v>
      </c>
      <c r="L5838" s="2">
        <v>45291</v>
      </c>
      <c r="M5838" t="s">
        <v>6</v>
      </c>
    </row>
    <row r="5839" spans="1:13" ht="12.75" customHeight="1" x14ac:dyDescent="0.25">
      <c r="A5839" t="s">
        <v>8422</v>
      </c>
      <c r="B5839" t="s">
        <v>2046</v>
      </c>
      <c r="C5839" s="1">
        <v>39721</v>
      </c>
      <c r="D5839" s="2">
        <v>39722</v>
      </c>
      <c r="E5839" t="s">
        <v>107</v>
      </c>
      <c r="F5839" t="s">
        <v>203</v>
      </c>
      <c r="G5839" t="s">
        <v>5453</v>
      </c>
      <c r="H5839" s="4">
        <v>1154.26</v>
      </c>
      <c r="I5839" s="4">
        <v>57.72</v>
      </c>
      <c r="J5839" s="4">
        <v>880.1</v>
      </c>
      <c r="K5839" s="4">
        <v>274.16000000000003</v>
      </c>
      <c r="L5839" s="2">
        <v>45291</v>
      </c>
      <c r="M5839" t="s">
        <v>6</v>
      </c>
    </row>
    <row r="5840" spans="1:13" ht="12.75" customHeight="1" x14ac:dyDescent="0.25">
      <c r="A5840" t="s">
        <v>8423</v>
      </c>
      <c r="B5840" t="s">
        <v>5912</v>
      </c>
      <c r="C5840" s="1">
        <v>39752</v>
      </c>
      <c r="D5840" s="2">
        <v>39753</v>
      </c>
      <c r="E5840" t="s">
        <v>107</v>
      </c>
      <c r="F5840" t="s">
        <v>203</v>
      </c>
      <c r="G5840" t="s">
        <v>7863</v>
      </c>
      <c r="H5840" s="4">
        <v>4110.09</v>
      </c>
      <c r="I5840" s="4">
        <v>205.49</v>
      </c>
      <c r="J5840" s="4">
        <v>3116.89</v>
      </c>
      <c r="K5840" s="4">
        <v>993.2</v>
      </c>
      <c r="L5840" s="2">
        <v>45291</v>
      </c>
      <c r="M5840" t="s">
        <v>6</v>
      </c>
    </row>
    <row r="5841" spans="1:13" ht="12.75" customHeight="1" x14ac:dyDescent="0.25">
      <c r="A5841" t="s">
        <v>8424</v>
      </c>
      <c r="B5841" t="s">
        <v>8425</v>
      </c>
      <c r="C5841" s="1">
        <v>39752</v>
      </c>
      <c r="D5841" s="2">
        <v>39753</v>
      </c>
      <c r="E5841" t="s">
        <v>107</v>
      </c>
      <c r="F5841" t="s">
        <v>203</v>
      </c>
      <c r="G5841" t="s">
        <v>7863</v>
      </c>
      <c r="H5841" s="4">
        <v>1085.06</v>
      </c>
      <c r="I5841" s="4">
        <v>54.29</v>
      </c>
      <c r="J5841" s="4">
        <v>822.68</v>
      </c>
      <c r="K5841" s="4">
        <v>262.38</v>
      </c>
      <c r="L5841" s="2">
        <v>45291</v>
      </c>
      <c r="M5841" t="s">
        <v>6</v>
      </c>
    </row>
    <row r="5842" spans="1:13" ht="12.75" customHeight="1" x14ac:dyDescent="0.25">
      <c r="A5842" t="s">
        <v>8426</v>
      </c>
      <c r="B5842" t="s">
        <v>6064</v>
      </c>
      <c r="C5842" s="1">
        <v>39752</v>
      </c>
      <c r="D5842" s="2">
        <v>39753</v>
      </c>
      <c r="E5842" t="s">
        <v>107</v>
      </c>
      <c r="F5842" t="s">
        <v>203</v>
      </c>
      <c r="G5842" t="s">
        <v>7863</v>
      </c>
      <c r="H5842" s="4">
        <v>1888.76</v>
      </c>
      <c r="I5842" s="4">
        <v>94.43</v>
      </c>
      <c r="J5842" s="4">
        <v>1432.33</v>
      </c>
      <c r="K5842" s="4">
        <v>456.43</v>
      </c>
      <c r="L5842" s="2">
        <v>45291</v>
      </c>
      <c r="M5842" t="s">
        <v>6</v>
      </c>
    </row>
    <row r="5843" spans="1:13" ht="12.75" customHeight="1" x14ac:dyDescent="0.25">
      <c r="A5843" t="s">
        <v>8427</v>
      </c>
      <c r="B5843" t="s">
        <v>8428</v>
      </c>
      <c r="C5843" s="1">
        <v>39752</v>
      </c>
      <c r="D5843" s="2">
        <v>39753</v>
      </c>
      <c r="E5843" t="s">
        <v>107</v>
      </c>
      <c r="F5843" t="s">
        <v>203</v>
      </c>
      <c r="G5843" t="s">
        <v>7863</v>
      </c>
      <c r="H5843" s="4">
        <v>3.78</v>
      </c>
      <c r="I5843" s="4">
        <v>0.19</v>
      </c>
      <c r="J5843" s="4">
        <v>2.89</v>
      </c>
      <c r="K5843" s="4">
        <v>0.89</v>
      </c>
      <c r="L5843" s="2">
        <v>45291</v>
      </c>
      <c r="M5843" t="s">
        <v>6</v>
      </c>
    </row>
    <row r="5844" spans="1:13" ht="12.75" customHeight="1" x14ac:dyDescent="0.25">
      <c r="A5844" t="s">
        <v>8429</v>
      </c>
      <c r="B5844" t="s">
        <v>8430</v>
      </c>
      <c r="C5844" s="1">
        <v>39782</v>
      </c>
      <c r="D5844" s="2">
        <v>39783</v>
      </c>
      <c r="E5844" t="s">
        <v>107</v>
      </c>
      <c r="F5844" t="s">
        <v>203</v>
      </c>
      <c r="G5844" t="s">
        <v>541</v>
      </c>
      <c r="H5844" s="4">
        <v>-240.64</v>
      </c>
      <c r="I5844" s="4">
        <v>-12.05</v>
      </c>
      <c r="J5844" s="4">
        <v>-181.42</v>
      </c>
      <c r="K5844" s="4">
        <v>-59.22</v>
      </c>
      <c r="L5844" s="2">
        <v>45291</v>
      </c>
      <c r="M5844" t="s">
        <v>6</v>
      </c>
    </row>
    <row r="5845" spans="1:13" ht="12.75" customHeight="1" x14ac:dyDescent="0.25">
      <c r="A5845" t="s">
        <v>8431</v>
      </c>
      <c r="B5845" t="s">
        <v>8430</v>
      </c>
      <c r="C5845" s="1">
        <v>39782</v>
      </c>
      <c r="D5845" s="2">
        <v>39783</v>
      </c>
      <c r="E5845" t="s">
        <v>4</v>
      </c>
      <c r="F5845" t="s">
        <v>5</v>
      </c>
      <c r="G5845" t="s">
        <v>5</v>
      </c>
      <c r="H5845" s="4">
        <v>240.64</v>
      </c>
      <c r="I5845" s="4">
        <v>0</v>
      </c>
      <c r="J5845" s="4">
        <v>0</v>
      </c>
      <c r="K5845" s="4">
        <v>240.64</v>
      </c>
      <c r="L5845" s="2">
        <v>45291</v>
      </c>
      <c r="M5845" t="s">
        <v>6</v>
      </c>
    </row>
    <row r="5846" spans="1:13" ht="12.75" customHeight="1" x14ac:dyDescent="0.25">
      <c r="A5846" t="s">
        <v>8432</v>
      </c>
      <c r="B5846" t="s">
        <v>8433</v>
      </c>
      <c r="C5846" s="1">
        <v>39782</v>
      </c>
      <c r="D5846" s="2">
        <v>39783</v>
      </c>
      <c r="E5846" t="s">
        <v>107</v>
      </c>
      <c r="F5846" t="s">
        <v>203</v>
      </c>
      <c r="G5846" t="s">
        <v>541</v>
      </c>
      <c r="H5846" s="4">
        <v>107.81</v>
      </c>
      <c r="I5846" s="4">
        <v>5.39</v>
      </c>
      <c r="J5846" s="4">
        <v>81.31</v>
      </c>
      <c r="K5846" s="4">
        <v>26.5</v>
      </c>
      <c r="L5846" s="2">
        <v>45291</v>
      </c>
      <c r="M5846" t="s">
        <v>6</v>
      </c>
    </row>
    <row r="5847" spans="1:13" ht="12.75" customHeight="1" x14ac:dyDescent="0.25">
      <c r="A5847" t="s">
        <v>8434</v>
      </c>
      <c r="B5847" t="s">
        <v>8435</v>
      </c>
      <c r="C5847" s="1">
        <v>39782</v>
      </c>
      <c r="D5847" s="2">
        <v>39783</v>
      </c>
      <c r="E5847" t="s">
        <v>107</v>
      </c>
      <c r="F5847" t="s">
        <v>203</v>
      </c>
      <c r="G5847" t="s">
        <v>541</v>
      </c>
      <c r="H5847" s="4">
        <v>498.53</v>
      </c>
      <c r="I5847" s="4">
        <v>24.92</v>
      </c>
      <c r="J5847" s="4">
        <v>376.03</v>
      </c>
      <c r="K5847" s="4">
        <v>122.5</v>
      </c>
      <c r="L5847" s="2">
        <v>45291</v>
      </c>
      <c r="M5847" t="s">
        <v>6</v>
      </c>
    </row>
    <row r="5848" spans="1:13" ht="12.75" customHeight="1" x14ac:dyDescent="0.25">
      <c r="A5848" t="s">
        <v>8436</v>
      </c>
      <c r="B5848" t="s">
        <v>8437</v>
      </c>
      <c r="C5848" s="1">
        <v>39782</v>
      </c>
      <c r="D5848" s="2">
        <v>39783</v>
      </c>
      <c r="E5848" t="s">
        <v>107</v>
      </c>
      <c r="F5848" t="s">
        <v>203</v>
      </c>
      <c r="G5848" t="s">
        <v>541</v>
      </c>
      <c r="H5848" s="4">
        <v>591</v>
      </c>
      <c r="I5848" s="4">
        <v>29.55</v>
      </c>
      <c r="J5848" s="4">
        <v>445.71</v>
      </c>
      <c r="K5848" s="4">
        <v>145.29</v>
      </c>
      <c r="L5848" s="2">
        <v>45291</v>
      </c>
      <c r="M5848" t="s">
        <v>6</v>
      </c>
    </row>
    <row r="5849" spans="1:13" ht="12.75" customHeight="1" x14ac:dyDescent="0.25">
      <c r="A5849" t="s">
        <v>8438</v>
      </c>
      <c r="B5849" t="s">
        <v>5912</v>
      </c>
      <c r="C5849" s="1">
        <v>39782</v>
      </c>
      <c r="D5849" s="2">
        <v>39783</v>
      </c>
      <c r="E5849" t="s">
        <v>107</v>
      </c>
      <c r="F5849" t="s">
        <v>203</v>
      </c>
      <c r="G5849" t="s">
        <v>541</v>
      </c>
      <c r="H5849" s="4">
        <v>3891.21</v>
      </c>
      <c r="I5849" s="4">
        <v>194.56</v>
      </c>
      <c r="J5849" s="4">
        <v>2934.61</v>
      </c>
      <c r="K5849" s="4">
        <v>956.6</v>
      </c>
      <c r="L5849" s="2">
        <v>45291</v>
      </c>
      <c r="M5849" t="s">
        <v>6</v>
      </c>
    </row>
    <row r="5850" spans="1:13" ht="12.75" customHeight="1" x14ac:dyDescent="0.25">
      <c r="A5850" t="s">
        <v>8439</v>
      </c>
      <c r="B5850" t="s">
        <v>5915</v>
      </c>
      <c r="C5850" s="1">
        <v>39782</v>
      </c>
      <c r="D5850" s="2">
        <v>39783</v>
      </c>
      <c r="E5850" t="s">
        <v>107</v>
      </c>
      <c r="F5850" t="s">
        <v>203</v>
      </c>
      <c r="G5850" t="s">
        <v>541</v>
      </c>
      <c r="H5850" s="4">
        <v>330.72</v>
      </c>
      <c r="I5850" s="4">
        <v>16.53</v>
      </c>
      <c r="J5850" s="4">
        <v>249.48</v>
      </c>
      <c r="K5850" s="4">
        <v>81.239999999999995</v>
      </c>
      <c r="L5850" s="2">
        <v>45291</v>
      </c>
      <c r="M5850" t="s">
        <v>6</v>
      </c>
    </row>
    <row r="5851" spans="1:13" ht="12.75" customHeight="1" x14ac:dyDescent="0.25">
      <c r="A5851" t="s">
        <v>8440</v>
      </c>
      <c r="B5851" t="s">
        <v>6432</v>
      </c>
      <c r="C5851" s="1">
        <v>39813</v>
      </c>
      <c r="D5851" s="2">
        <v>39814</v>
      </c>
      <c r="E5851" t="s">
        <v>107</v>
      </c>
      <c r="F5851" t="s">
        <v>203</v>
      </c>
      <c r="G5851" t="s">
        <v>5455</v>
      </c>
      <c r="H5851" s="4">
        <v>1464.27</v>
      </c>
      <c r="I5851" s="4">
        <v>73.22</v>
      </c>
      <c r="J5851" s="4">
        <v>1098.1600000000001</v>
      </c>
      <c r="K5851" s="4">
        <v>366.11</v>
      </c>
      <c r="L5851" s="2">
        <v>45291</v>
      </c>
      <c r="M5851" t="s">
        <v>6</v>
      </c>
    </row>
    <row r="5852" spans="1:13" ht="12.75" customHeight="1" x14ac:dyDescent="0.25">
      <c r="A5852" t="s">
        <v>8441</v>
      </c>
      <c r="B5852" t="s">
        <v>6434</v>
      </c>
      <c r="C5852" s="1">
        <v>39813</v>
      </c>
      <c r="D5852" s="2">
        <v>39814</v>
      </c>
      <c r="E5852" t="s">
        <v>107</v>
      </c>
      <c r="F5852" t="s">
        <v>203</v>
      </c>
      <c r="G5852" t="s">
        <v>5455</v>
      </c>
      <c r="H5852" s="4">
        <v>7.17</v>
      </c>
      <c r="I5852" s="4">
        <v>0.36</v>
      </c>
      <c r="J5852" s="4">
        <v>5.4</v>
      </c>
      <c r="K5852" s="4">
        <v>1.77</v>
      </c>
      <c r="L5852" s="2">
        <v>45291</v>
      </c>
      <c r="M5852" t="s">
        <v>6</v>
      </c>
    </row>
    <row r="5853" spans="1:13" ht="12.75" customHeight="1" x14ac:dyDescent="0.25">
      <c r="A5853" t="s">
        <v>8442</v>
      </c>
      <c r="B5853" t="s">
        <v>6436</v>
      </c>
      <c r="C5853" s="1">
        <v>39813</v>
      </c>
      <c r="D5853" s="2">
        <v>39814</v>
      </c>
      <c r="E5853" t="s">
        <v>107</v>
      </c>
      <c r="F5853" t="s">
        <v>203</v>
      </c>
      <c r="G5853" t="s">
        <v>5455</v>
      </c>
      <c r="H5853" s="4">
        <v>2674.29</v>
      </c>
      <c r="I5853" s="4">
        <v>133.71</v>
      </c>
      <c r="J5853" s="4">
        <v>2005.74</v>
      </c>
      <c r="K5853" s="4">
        <v>668.55</v>
      </c>
      <c r="L5853" s="2">
        <v>45291</v>
      </c>
      <c r="M5853" t="s">
        <v>6</v>
      </c>
    </row>
    <row r="5854" spans="1:13" ht="12.75" customHeight="1" x14ac:dyDescent="0.25">
      <c r="A5854" t="s">
        <v>8443</v>
      </c>
      <c r="B5854" t="s">
        <v>6438</v>
      </c>
      <c r="C5854" s="1">
        <v>39813</v>
      </c>
      <c r="D5854" s="2">
        <v>39814</v>
      </c>
      <c r="E5854" t="s">
        <v>107</v>
      </c>
      <c r="F5854" t="s">
        <v>203</v>
      </c>
      <c r="G5854" t="s">
        <v>5455</v>
      </c>
      <c r="H5854" s="4">
        <v>1722.74</v>
      </c>
      <c r="I5854" s="4">
        <v>86.13</v>
      </c>
      <c r="J5854" s="4">
        <v>1292.0999999999999</v>
      </c>
      <c r="K5854" s="4">
        <v>430.64</v>
      </c>
      <c r="L5854" s="2">
        <v>45291</v>
      </c>
      <c r="M5854" t="s">
        <v>6</v>
      </c>
    </row>
    <row r="5855" spans="1:13" ht="12.75" customHeight="1" x14ac:dyDescent="0.25">
      <c r="A5855" t="s">
        <v>8444</v>
      </c>
      <c r="B5855" t="s">
        <v>6440</v>
      </c>
      <c r="C5855" s="1">
        <v>39813</v>
      </c>
      <c r="D5855" s="2">
        <v>39814</v>
      </c>
      <c r="E5855" t="s">
        <v>107</v>
      </c>
      <c r="F5855" t="s">
        <v>203</v>
      </c>
      <c r="G5855" t="s">
        <v>5455</v>
      </c>
      <c r="H5855" s="4">
        <v>6584.08</v>
      </c>
      <c r="I5855" s="4">
        <v>329.21</v>
      </c>
      <c r="J5855" s="4">
        <v>4938.01</v>
      </c>
      <c r="K5855" s="4">
        <v>1646.07</v>
      </c>
      <c r="L5855" s="2">
        <v>45291</v>
      </c>
      <c r="M5855" t="s">
        <v>6</v>
      </c>
    </row>
    <row r="5856" spans="1:13" ht="12.75" customHeight="1" x14ac:dyDescent="0.25">
      <c r="A5856" t="s">
        <v>8445</v>
      </c>
      <c r="B5856" t="s">
        <v>6442</v>
      </c>
      <c r="C5856" s="1">
        <v>39813</v>
      </c>
      <c r="D5856" s="2">
        <v>39814</v>
      </c>
      <c r="E5856" t="s">
        <v>107</v>
      </c>
      <c r="F5856" t="s">
        <v>203</v>
      </c>
      <c r="G5856" t="s">
        <v>5455</v>
      </c>
      <c r="H5856" s="4">
        <v>4624.72</v>
      </c>
      <c r="I5856" s="4">
        <v>231.23</v>
      </c>
      <c r="J5856" s="4">
        <v>3468.59</v>
      </c>
      <c r="K5856" s="4">
        <v>1156.1300000000001</v>
      </c>
      <c r="L5856" s="2">
        <v>45291</v>
      </c>
      <c r="M5856" t="s">
        <v>6</v>
      </c>
    </row>
    <row r="5857" spans="1:13" ht="12.75" customHeight="1" x14ac:dyDescent="0.25">
      <c r="A5857" t="s">
        <v>8446</v>
      </c>
      <c r="B5857" t="s">
        <v>2046</v>
      </c>
      <c r="C5857" s="1">
        <v>39813</v>
      </c>
      <c r="D5857" s="2">
        <v>39814</v>
      </c>
      <c r="E5857" t="s">
        <v>107</v>
      </c>
      <c r="F5857" t="s">
        <v>203</v>
      </c>
      <c r="G5857" t="s">
        <v>5455</v>
      </c>
      <c r="H5857" s="4">
        <v>1495.99</v>
      </c>
      <c r="I5857" s="4">
        <v>74.8</v>
      </c>
      <c r="J5857" s="4">
        <v>1122</v>
      </c>
      <c r="K5857" s="4">
        <v>373.99</v>
      </c>
      <c r="L5857" s="2">
        <v>45291</v>
      </c>
      <c r="M5857" t="s">
        <v>6</v>
      </c>
    </row>
    <row r="5858" spans="1:13" ht="12.75" customHeight="1" x14ac:dyDescent="0.25">
      <c r="A5858" t="s">
        <v>8447</v>
      </c>
      <c r="B5858" t="s">
        <v>8430</v>
      </c>
      <c r="C5858" s="1">
        <v>39813</v>
      </c>
      <c r="D5858" s="2">
        <v>39814</v>
      </c>
      <c r="E5858" t="s">
        <v>4</v>
      </c>
      <c r="F5858" t="s">
        <v>5</v>
      </c>
      <c r="G5858" t="s">
        <v>5</v>
      </c>
      <c r="H5858" s="4">
        <v>176.23</v>
      </c>
      <c r="I5858" s="4">
        <v>0</v>
      </c>
      <c r="J5858" s="4">
        <v>0</v>
      </c>
      <c r="K5858" s="4">
        <v>176.23</v>
      </c>
      <c r="L5858" s="2">
        <v>45291</v>
      </c>
      <c r="M5858" t="s">
        <v>6</v>
      </c>
    </row>
    <row r="5859" spans="1:13" ht="12.75" customHeight="1" x14ac:dyDescent="0.25">
      <c r="A5859" t="s">
        <v>8448</v>
      </c>
      <c r="B5859" t="s">
        <v>8449</v>
      </c>
      <c r="C5859" s="1">
        <v>39813</v>
      </c>
      <c r="D5859" s="2">
        <v>39814</v>
      </c>
      <c r="E5859" t="s">
        <v>107</v>
      </c>
      <c r="F5859" t="s">
        <v>203</v>
      </c>
      <c r="G5859" t="s">
        <v>5455</v>
      </c>
      <c r="H5859" s="4">
        <v>-176.23</v>
      </c>
      <c r="I5859" s="4">
        <v>-8.82</v>
      </c>
      <c r="J5859" s="4">
        <v>-132.16</v>
      </c>
      <c r="K5859" s="4">
        <v>-44.07</v>
      </c>
      <c r="L5859" s="2">
        <v>45291</v>
      </c>
      <c r="M5859" t="s">
        <v>6</v>
      </c>
    </row>
    <row r="5860" spans="1:13" ht="12.75" customHeight="1" x14ac:dyDescent="0.25">
      <c r="A5860" t="s">
        <v>8450</v>
      </c>
      <c r="B5860" t="s">
        <v>8451</v>
      </c>
      <c r="C5860" s="1">
        <v>39813</v>
      </c>
      <c r="D5860" s="2">
        <v>39814</v>
      </c>
      <c r="E5860" t="s">
        <v>4</v>
      </c>
      <c r="F5860" t="s">
        <v>5</v>
      </c>
      <c r="G5860" t="s">
        <v>5</v>
      </c>
      <c r="H5860" s="4">
        <v>356.46</v>
      </c>
      <c r="I5860" s="4">
        <v>0</v>
      </c>
      <c r="J5860" s="4">
        <v>0</v>
      </c>
      <c r="K5860" s="4">
        <v>356.46</v>
      </c>
      <c r="L5860" s="2">
        <v>45291</v>
      </c>
      <c r="M5860" t="s">
        <v>6</v>
      </c>
    </row>
    <row r="5861" spans="1:13" ht="12.75" customHeight="1" x14ac:dyDescent="0.25">
      <c r="A5861" t="s">
        <v>8452</v>
      </c>
      <c r="B5861" t="s">
        <v>8451</v>
      </c>
      <c r="C5861" s="1">
        <v>39813</v>
      </c>
      <c r="D5861" s="2">
        <v>39814</v>
      </c>
      <c r="E5861" t="s">
        <v>107</v>
      </c>
      <c r="F5861" t="s">
        <v>203</v>
      </c>
      <c r="G5861" t="s">
        <v>5455</v>
      </c>
      <c r="H5861" s="4">
        <v>-356.46</v>
      </c>
      <c r="I5861" s="4">
        <v>-17.829999999999998</v>
      </c>
      <c r="J5861" s="4">
        <v>-267.32</v>
      </c>
      <c r="K5861" s="4">
        <v>-89.14</v>
      </c>
      <c r="L5861" s="2">
        <v>45291</v>
      </c>
      <c r="M5861" t="s">
        <v>6</v>
      </c>
    </row>
    <row r="5862" spans="1:13" ht="12.75" customHeight="1" x14ac:dyDescent="0.25">
      <c r="A5862" t="s">
        <v>8453</v>
      </c>
      <c r="B5862" t="s">
        <v>8454</v>
      </c>
      <c r="C5862" s="1">
        <v>39813</v>
      </c>
      <c r="D5862" s="2">
        <v>39814</v>
      </c>
      <c r="E5862" t="s">
        <v>107</v>
      </c>
      <c r="F5862" t="s">
        <v>203</v>
      </c>
      <c r="G5862" t="s">
        <v>5455</v>
      </c>
      <c r="H5862" s="4">
        <v>754.59</v>
      </c>
      <c r="I5862" s="4">
        <v>37.729999999999997</v>
      </c>
      <c r="J5862" s="4">
        <v>565.95000000000005</v>
      </c>
      <c r="K5862" s="4">
        <v>188.64</v>
      </c>
      <c r="L5862" s="2">
        <v>45291</v>
      </c>
      <c r="M5862" t="s">
        <v>6</v>
      </c>
    </row>
    <row r="5863" spans="1:13" ht="12.75" customHeight="1" x14ac:dyDescent="0.25">
      <c r="A5863" t="s">
        <v>8455</v>
      </c>
      <c r="B5863" t="s">
        <v>8456</v>
      </c>
      <c r="C5863" s="1">
        <v>39813</v>
      </c>
      <c r="D5863" s="2">
        <v>39814</v>
      </c>
      <c r="E5863" t="s">
        <v>107</v>
      </c>
      <c r="F5863" t="s">
        <v>203</v>
      </c>
      <c r="G5863" t="s">
        <v>5455</v>
      </c>
      <c r="H5863" s="4">
        <v>401.5</v>
      </c>
      <c r="I5863" s="4">
        <v>20.07</v>
      </c>
      <c r="J5863" s="4">
        <v>301.19</v>
      </c>
      <c r="K5863" s="4">
        <v>100.31</v>
      </c>
      <c r="L5863" s="2">
        <v>45291</v>
      </c>
      <c r="M5863" t="s">
        <v>6</v>
      </c>
    </row>
    <row r="5864" spans="1:13" ht="12.75" customHeight="1" x14ac:dyDescent="0.25">
      <c r="A5864" t="s">
        <v>8457</v>
      </c>
      <c r="B5864" t="s">
        <v>8458</v>
      </c>
      <c r="C5864" s="1">
        <v>39813</v>
      </c>
      <c r="D5864" s="2">
        <v>39814</v>
      </c>
      <c r="E5864" t="s">
        <v>107</v>
      </c>
      <c r="F5864" t="s">
        <v>203</v>
      </c>
      <c r="G5864" t="s">
        <v>5455</v>
      </c>
      <c r="H5864" s="4">
        <v>591</v>
      </c>
      <c r="I5864" s="4">
        <v>29.55</v>
      </c>
      <c r="J5864" s="4">
        <v>443.25</v>
      </c>
      <c r="K5864" s="4">
        <v>147.75</v>
      </c>
      <c r="L5864" s="2">
        <v>45291</v>
      </c>
      <c r="M5864" t="s">
        <v>6</v>
      </c>
    </row>
    <row r="5865" spans="1:13" ht="12.75" customHeight="1" x14ac:dyDescent="0.25">
      <c r="A5865" t="s">
        <v>8459</v>
      </c>
      <c r="B5865" t="s">
        <v>5912</v>
      </c>
      <c r="C5865" s="1">
        <v>39813</v>
      </c>
      <c r="D5865" s="2">
        <v>39814</v>
      </c>
      <c r="E5865" t="s">
        <v>107</v>
      </c>
      <c r="F5865" t="s">
        <v>203</v>
      </c>
      <c r="G5865" t="s">
        <v>5455</v>
      </c>
      <c r="H5865" s="4">
        <v>3651.96</v>
      </c>
      <c r="I5865" s="4">
        <v>182.59</v>
      </c>
      <c r="J5865" s="4">
        <v>2739</v>
      </c>
      <c r="K5865" s="4">
        <v>912.96</v>
      </c>
      <c r="L5865" s="2">
        <v>45291</v>
      </c>
      <c r="M5865" t="s">
        <v>6</v>
      </c>
    </row>
    <row r="5866" spans="1:13" ht="12.75" customHeight="1" x14ac:dyDescent="0.25">
      <c r="A5866" t="s">
        <v>8460</v>
      </c>
      <c r="B5866" t="s">
        <v>5915</v>
      </c>
      <c r="C5866" s="1">
        <v>39813</v>
      </c>
      <c r="D5866" s="2">
        <v>39814</v>
      </c>
      <c r="E5866" t="s">
        <v>107</v>
      </c>
      <c r="F5866" t="s">
        <v>203</v>
      </c>
      <c r="G5866" t="s">
        <v>5455</v>
      </c>
      <c r="H5866" s="4">
        <v>568.79</v>
      </c>
      <c r="I5866" s="4">
        <v>28.44</v>
      </c>
      <c r="J5866" s="4">
        <v>426.6</v>
      </c>
      <c r="K5866" s="4">
        <v>142.19</v>
      </c>
      <c r="L5866" s="2">
        <v>45291</v>
      </c>
      <c r="M5866" t="s">
        <v>6</v>
      </c>
    </row>
    <row r="5867" spans="1:13" ht="12.75" customHeight="1" x14ac:dyDescent="0.25">
      <c r="A5867" t="s">
        <v>8461</v>
      </c>
      <c r="B5867" t="s">
        <v>8462</v>
      </c>
      <c r="C5867" s="1">
        <v>39844</v>
      </c>
      <c r="D5867" s="2">
        <v>39845</v>
      </c>
      <c r="E5867" t="s">
        <v>107</v>
      </c>
      <c r="F5867" t="s">
        <v>203</v>
      </c>
      <c r="G5867" t="s">
        <v>7870</v>
      </c>
      <c r="H5867" s="4">
        <v>467.13</v>
      </c>
      <c r="I5867" s="4">
        <v>23.35</v>
      </c>
      <c r="J5867" s="4">
        <v>348.45</v>
      </c>
      <c r="K5867" s="4">
        <v>118.68</v>
      </c>
      <c r="L5867" s="2">
        <v>45291</v>
      </c>
      <c r="M5867" t="s">
        <v>6</v>
      </c>
    </row>
    <row r="5868" spans="1:13" ht="12.75" customHeight="1" x14ac:dyDescent="0.25">
      <c r="A5868" t="s">
        <v>8463</v>
      </c>
      <c r="B5868" t="s">
        <v>5912</v>
      </c>
      <c r="C5868" s="1">
        <v>39844</v>
      </c>
      <c r="D5868" s="2">
        <v>39845</v>
      </c>
      <c r="E5868" t="s">
        <v>107</v>
      </c>
      <c r="F5868" t="s">
        <v>203</v>
      </c>
      <c r="G5868" t="s">
        <v>7870</v>
      </c>
      <c r="H5868" s="4">
        <v>993.02</v>
      </c>
      <c r="I5868" s="4">
        <v>49.65</v>
      </c>
      <c r="J5868" s="4">
        <v>740.62</v>
      </c>
      <c r="K5868" s="4">
        <v>252.4</v>
      </c>
      <c r="L5868" s="2">
        <v>45291</v>
      </c>
      <c r="M5868" t="s">
        <v>6</v>
      </c>
    </row>
    <row r="5869" spans="1:13" ht="12.75" customHeight="1" x14ac:dyDescent="0.25">
      <c r="A5869" t="s">
        <v>8464</v>
      </c>
      <c r="B5869" t="s">
        <v>5947</v>
      </c>
      <c r="C5869" s="1">
        <v>39844</v>
      </c>
      <c r="D5869" s="2">
        <v>39845</v>
      </c>
      <c r="E5869" t="s">
        <v>107</v>
      </c>
      <c r="F5869" t="s">
        <v>203</v>
      </c>
      <c r="G5869" t="s">
        <v>7870</v>
      </c>
      <c r="H5869" s="4">
        <v>1014.78</v>
      </c>
      <c r="I5869" s="4">
        <v>50.74</v>
      </c>
      <c r="J5869" s="4">
        <v>756.88</v>
      </c>
      <c r="K5869" s="4">
        <v>257.89999999999998</v>
      </c>
      <c r="L5869" s="2">
        <v>45291</v>
      </c>
      <c r="M5869" t="s">
        <v>6</v>
      </c>
    </row>
    <row r="5870" spans="1:13" ht="12.75" customHeight="1" x14ac:dyDescent="0.25">
      <c r="A5870" t="s">
        <v>8465</v>
      </c>
      <c r="B5870" t="s">
        <v>8466</v>
      </c>
      <c r="C5870" s="1">
        <v>39872</v>
      </c>
      <c r="D5870" s="2">
        <v>39873</v>
      </c>
      <c r="E5870" t="s">
        <v>107</v>
      </c>
      <c r="F5870" t="s">
        <v>203</v>
      </c>
      <c r="G5870" t="s">
        <v>7872</v>
      </c>
      <c r="H5870" s="4">
        <v>215.61</v>
      </c>
      <c r="I5870" s="4">
        <v>10.78</v>
      </c>
      <c r="J5870" s="4">
        <v>159.91</v>
      </c>
      <c r="K5870" s="4">
        <v>55.7</v>
      </c>
      <c r="L5870" s="2">
        <v>45291</v>
      </c>
      <c r="M5870" t="s">
        <v>6</v>
      </c>
    </row>
    <row r="5871" spans="1:13" ht="12.75" customHeight="1" x14ac:dyDescent="0.25">
      <c r="A5871" t="s">
        <v>8467</v>
      </c>
      <c r="B5871" t="s">
        <v>5912</v>
      </c>
      <c r="C5871" s="1">
        <v>39872</v>
      </c>
      <c r="D5871" s="2">
        <v>39873</v>
      </c>
      <c r="E5871" t="s">
        <v>107</v>
      </c>
      <c r="F5871" t="s">
        <v>203</v>
      </c>
      <c r="G5871" t="s">
        <v>7872</v>
      </c>
      <c r="H5871" s="4">
        <v>3823.93</v>
      </c>
      <c r="I5871" s="4">
        <v>191.19</v>
      </c>
      <c r="J5871" s="4">
        <v>2836.12</v>
      </c>
      <c r="K5871" s="4">
        <v>987.81</v>
      </c>
      <c r="L5871" s="2">
        <v>45291</v>
      </c>
      <c r="M5871" t="s">
        <v>6</v>
      </c>
    </row>
    <row r="5872" spans="1:13" ht="12.75" customHeight="1" x14ac:dyDescent="0.25">
      <c r="A5872" t="s">
        <v>8468</v>
      </c>
      <c r="B5872" t="s">
        <v>5915</v>
      </c>
      <c r="C5872" s="1">
        <v>39872</v>
      </c>
      <c r="D5872" s="2">
        <v>39873</v>
      </c>
      <c r="E5872" t="s">
        <v>107</v>
      </c>
      <c r="F5872" t="s">
        <v>203</v>
      </c>
      <c r="G5872" t="s">
        <v>7872</v>
      </c>
      <c r="H5872" s="4">
        <v>493.31</v>
      </c>
      <c r="I5872" s="4">
        <v>24.66</v>
      </c>
      <c r="J5872" s="4">
        <v>365.94</v>
      </c>
      <c r="K5872" s="4">
        <v>127.37</v>
      </c>
      <c r="L5872" s="2">
        <v>45291</v>
      </c>
      <c r="M5872" t="s">
        <v>6</v>
      </c>
    </row>
    <row r="5873" spans="1:13" ht="12.75" customHeight="1" x14ac:dyDescent="0.25">
      <c r="A5873" t="s">
        <v>8469</v>
      </c>
      <c r="B5873" t="s">
        <v>8470</v>
      </c>
      <c r="C5873" s="1">
        <v>39903</v>
      </c>
      <c r="D5873" s="2">
        <v>39903</v>
      </c>
      <c r="E5873" t="s">
        <v>4</v>
      </c>
      <c r="F5873" t="s">
        <v>5</v>
      </c>
      <c r="G5873" t="s">
        <v>5</v>
      </c>
      <c r="H5873" s="4">
        <v>-34.6</v>
      </c>
      <c r="I5873" s="4">
        <v>0</v>
      </c>
      <c r="J5873" s="4">
        <v>-34.6</v>
      </c>
      <c r="K5873" s="4">
        <v>0</v>
      </c>
      <c r="L5873" s="2">
        <v>45291</v>
      </c>
      <c r="M5873" t="s">
        <v>6</v>
      </c>
    </row>
    <row r="5874" spans="1:13" ht="12.75" customHeight="1" x14ac:dyDescent="0.25">
      <c r="A5874" t="s">
        <v>8471</v>
      </c>
      <c r="B5874" t="s">
        <v>8472</v>
      </c>
      <c r="C5874" s="1">
        <v>39903</v>
      </c>
      <c r="D5874" s="2">
        <v>39903</v>
      </c>
      <c r="E5874" t="s">
        <v>4</v>
      </c>
      <c r="F5874" t="s">
        <v>5</v>
      </c>
      <c r="G5874" t="s">
        <v>5</v>
      </c>
      <c r="H5874" s="4">
        <v>-1721.34</v>
      </c>
      <c r="I5874" s="4">
        <v>0</v>
      </c>
      <c r="J5874" s="4">
        <v>-1721.34</v>
      </c>
      <c r="K5874" s="4">
        <v>0</v>
      </c>
      <c r="L5874" s="2">
        <v>45291</v>
      </c>
      <c r="M5874" t="s">
        <v>6</v>
      </c>
    </row>
    <row r="5875" spans="1:13" ht="12.75" customHeight="1" x14ac:dyDescent="0.25">
      <c r="A5875" t="s">
        <v>8473</v>
      </c>
      <c r="B5875" t="s">
        <v>8474</v>
      </c>
      <c r="C5875" s="1">
        <v>39903</v>
      </c>
      <c r="D5875" s="2">
        <v>39903</v>
      </c>
      <c r="E5875" t="s">
        <v>4</v>
      </c>
      <c r="F5875" t="s">
        <v>5</v>
      </c>
      <c r="G5875" t="s">
        <v>5</v>
      </c>
      <c r="H5875" s="4">
        <v>-2616.94</v>
      </c>
      <c r="I5875" s="4">
        <v>0</v>
      </c>
      <c r="J5875" s="4">
        <v>-2616.94</v>
      </c>
      <c r="K5875" s="4">
        <v>0</v>
      </c>
      <c r="L5875" s="2">
        <v>45291</v>
      </c>
      <c r="M5875" t="s">
        <v>6</v>
      </c>
    </row>
    <row r="5876" spans="1:13" ht="12.75" customHeight="1" x14ac:dyDescent="0.25">
      <c r="A5876" t="s">
        <v>8475</v>
      </c>
      <c r="B5876" t="s">
        <v>8476</v>
      </c>
      <c r="C5876" s="1">
        <v>39903</v>
      </c>
      <c r="D5876" s="2">
        <v>39903</v>
      </c>
      <c r="E5876" t="s">
        <v>4</v>
      </c>
      <c r="F5876" t="s">
        <v>5</v>
      </c>
      <c r="G5876" t="s">
        <v>5</v>
      </c>
      <c r="H5876" s="4">
        <v>375.62</v>
      </c>
      <c r="I5876" s="4">
        <v>0</v>
      </c>
      <c r="J5876" s="4">
        <v>0</v>
      </c>
      <c r="K5876" s="4">
        <v>375.62</v>
      </c>
      <c r="L5876" s="2">
        <v>45291</v>
      </c>
      <c r="M5876" t="s">
        <v>6</v>
      </c>
    </row>
    <row r="5877" spans="1:13" ht="12.75" customHeight="1" x14ac:dyDescent="0.25">
      <c r="A5877" t="s">
        <v>8477</v>
      </c>
      <c r="B5877" t="s">
        <v>8476</v>
      </c>
      <c r="C5877" s="1">
        <v>39903</v>
      </c>
      <c r="D5877" s="2">
        <v>39904</v>
      </c>
      <c r="E5877" t="s">
        <v>107</v>
      </c>
      <c r="F5877" t="s">
        <v>203</v>
      </c>
      <c r="G5877" t="s">
        <v>7874</v>
      </c>
      <c r="H5877" s="4">
        <v>-375.82</v>
      </c>
      <c r="I5877" s="4">
        <v>-18.79</v>
      </c>
      <c r="J5877" s="4">
        <v>-277.16000000000003</v>
      </c>
      <c r="K5877" s="4">
        <v>-98.66</v>
      </c>
      <c r="L5877" s="2">
        <v>45291</v>
      </c>
      <c r="M5877" t="s">
        <v>6</v>
      </c>
    </row>
    <row r="5878" spans="1:13" ht="12.75" customHeight="1" x14ac:dyDescent="0.25">
      <c r="A5878" t="s">
        <v>8478</v>
      </c>
      <c r="B5878" t="s">
        <v>8479</v>
      </c>
      <c r="C5878" s="1">
        <v>39903</v>
      </c>
      <c r="D5878" s="2">
        <v>39903</v>
      </c>
      <c r="E5878" t="s">
        <v>4</v>
      </c>
      <c r="F5878" t="s">
        <v>5</v>
      </c>
      <c r="G5878" t="s">
        <v>5</v>
      </c>
      <c r="H5878" s="4">
        <v>94.17</v>
      </c>
      <c r="I5878" s="4">
        <v>0</v>
      </c>
      <c r="J5878" s="4">
        <v>0</v>
      </c>
      <c r="K5878" s="4">
        <v>94.17</v>
      </c>
      <c r="L5878" s="2">
        <v>45291</v>
      </c>
      <c r="M5878" t="s">
        <v>6</v>
      </c>
    </row>
    <row r="5879" spans="1:13" ht="12.75" customHeight="1" x14ac:dyDescent="0.25">
      <c r="A5879" t="s">
        <v>8480</v>
      </c>
      <c r="B5879" t="s">
        <v>8481</v>
      </c>
      <c r="C5879" s="1">
        <v>39903</v>
      </c>
      <c r="D5879" s="2">
        <v>39903</v>
      </c>
      <c r="E5879" t="s">
        <v>4</v>
      </c>
      <c r="F5879" t="s">
        <v>5</v>
      </c>
      <c r="G5879" t="s">
        <v>5</v>
      </c>
      <c r="H5879" s="4">
        <v>1570.72</v>
      </c>
      <c r="I5879" s="4">
        <v>0</v>
      </c>
      <c r="J5879" s="4">
        <v>0</v>
      </c>
      <c r="K5879" s="4">
        <v>1570.72</v>
      </c>
      <c r="L5879" s="2">
        <v>45291</v>
      </c>
      <c r="M5879" t="s">
        <v>6</v>
      </c>
    </row>
    <row r="5880" spans="1:13" ht="12.75" customHeight="1" x14ac:dyDescent="0.25">
      <c r="A5880" t="s">
        <v>8482</v>
      </c>
      <c r="B5880" t="s">
        <v>8483</v>
      </c>
      <c r="C5880" s="1">
        <v>39903</v>
      </c>
      <c r="D5880" s="2">
        <v>39903</v>
      </c>
      <c r="E5880" t="s">
        <v>4</v>
      </c>
      <c r="F5880" t="s">
        <v>5</v>
      </c>
      <c r="G5880" t="s">
        <v>5</v>
      </c>
      <c r="H5880" s="4">
        <v>351.37</v>
      </c>
      <c r="I5880" s="4">
        <v>0</v>
      </c>
      <c r="J5880" s="4">
        <v>0</v>
      </c>
      <c r="K5880" s="4">
        <v>351.37</v>
      </c>
      <c r="L5880" s="2">
        <v>45291</v>
      </c>
      <c r="M5880" t="s">
        <v>6</v>
      </c>
    </row>
    <row r="5881" spans="1:13" ht="12.75" customHeight="1" x14ac:dyDescent="0.25">
      <c r="A5881" t="s">
        <v>8484</v>
      </c>
      <c r="B5881" t="s">
        <v>8485</v>
      </c>
      <c r="C5881" s="1">
        <v>39903</v>
      </c>
      <c r="D5881" s="2">
        <v>39903</v>
      </c>
      <c r="E5881" t="s">
        <v>4</v>
      </c>
      <c r="F5881" t="s">
        <v>5</v>
      </c>
      <c r="G5881" t="s">
        <v>5</v>
      </c>
      <c r="H5881" s="4">
        <v>4478.6099999999997</v>
      </c>
      <c r="I5881" s="4">
        <v>0</v>
      </c>
      <c r="J5881" s="4">
        <v>0</v>
      </c>
      <c r="K5881" s="4">
        <v>4478.6099999999997</v>
      </c>
      <c r="L5881" s="2">
        <v>45291</v>
      </c>
      <c r="M5881" t="s">
        <v>6</v>
      </c>
    </row>
    <row r="5882" spans="1:13" ht="12.75" customHeight="1" x14ac:dyDescent="0.25">
      <c r="A5882" t="s">
        <v>8486</v>
      </c>
      <c r="B5882" t="s">
        <v>8479</v>
      </c>
      <c r="C5882" s="1">
        <v>39903</v>
      </c>
      <c r="D5882" s="2">
        <v>39904</v>
      </c>
      <c r="E5882" t="s">
        <v>107</v>
      </c>
      <c r="F5882" t="s">
        <v>203</v>
      </c>
      <c r="G5882" t="s">
        <v>7874</v>
      </c>
      <c r="H5882" s="4">
        <v>-94.17</v>
      </c>
      <c r="I5882" s="4">
        <v>-4.72</v>
      </c>
      <c r="J5882" s="4">
        <v>-69.430000000000007</v>
      </c>
      <c r="K5882" s="4">
        <v>-24.74</v>
      </c>
      <c r="L5882" s="2">
        <v>45291</v>
      </c>
      <c r="M5882" t="s">
        <v>6</v>
      </c>
    </row>
    <row r="5883" spans="1:13" ht="12.75" customHeight="1" x14ac:dyDescent="0.25">
      <c r="A5883" t="s">
        <v>8487</v>
      </c>
      <c r="B5883" t="s">
        <v>8481</v>
      </c>
      <c r="C5883" s="1">
        <v>39903</v>
      </c>
      <c r="D5883" s="2">
        <v>39904</v>
      </c>
      <c r="E5883" t="s">
        <v>107</v>
      </c>
      <c r="F5883" t="s">
        <v>203</v>
      </c>
      <c r="G5883" t="s">
        <v>7874</v>
      </c>
      <c r="H5883" s="4">
        <v>-1570.72</v>
      </c>
      <c r="I5883" s="4">
        <v>-78.53</v>
      </c>
      <c r="J5883" s="4">
        <v>-1158.46</v>
      </c>
      <c r="K5883" s="4">
        <v>-412.26</v>
      </c>
      <c r="L5883" s="2">
        <v>45291</v>
      </c>
      <c r="M5883" t="s">
        <v>6</v>
      </c>
    </row>
    <row r="5884" spans="1:13" ht="12.75" customHeight="1" x14ac:dyDescent="0.25">
      <c r="A5884" t="s">
        <v>8488</v>
      </c>
      <c r="B5884" t="s">
        <v>8483</v>
      </c>
      <c r="C5884" s="1">
        <v>39903</v>
      </c>
      <c r="D5884" s="2">
        <v>39904</v>
      </c>
      <c r="E5884" t="s">
        <v>107</v>
      </c>
      <c r="F5884" t="s">
        <v>203</v>
      </c>
      <c r="G5884" t="s">
        <v>7874</v>
      </c>
      <c r="H5884" s="4">
        <v>-351.37</v>
      </c>
      <c r="I5884" s="4">
        <v>-17.57</v>
      </c>
      <c r="J5884" s="4">
        <v>-259.16000000000003</v>
      </c>
      <c r="K5884" s="4">
        <v>-92.21</v>
      </c>
      <c r="L5884" s="2">
        <v>45291</v>
      </c>
      <c r="M5884" t="s">
        <v>6</v>
      </c>
    </row>
    <row r="5885" spans="1:13" ht="12.75" customHeight="1" x14ac:dyDescent="0.25">
      <c r="A5885" t="s">
        <v>8489</v>
      </c>
      <c r="B5885" t="s">
        <v>8485</v>
      </c>
      <c r="C5885" s="1">
        <v>39903</v>
      </c>
      <c r="D5885" s="2">
        <v>39904</v>
      </c>
      <c r="E5885" t="s">
        <v>107</v>
      </c>
      <c r="F5885" t="s">
        <v>203</v>
      </c>
      <c r="G5885" t="s">
        <v>7874</v>
      </c>
      <c r="H5885" s="4">
        <v>-4478.6099999999997</v>
      </c>
      <c r="I5885" s="4">
        <v>-223.93</v>
      </c>
      <c r="J5885" s="4">
        <v>-3302.97</v>
      </c>
      <c r="K5885" s="4">
        <v>-1175.6400000000001</v>
      </c>
      <c r="L5885" s="2">
        <v>45291</v>
      </c>
      <c r="M5885" t="s">
        <v>6</v>
      </c>
    </row>
    <row r="5886" spans="1:13" ht="12.75" customHeight="1" x14ac:dyDescent="0.25">
      <c r="A5886" t="s">
        <v>8490</v>
      </c>
      <c r="B5886" t="s">
        <v>6458</v>
      </c>
      <c r="C5886" s="1">
        <v>39903</v>
      </c>
      <c r="D5886" s="2">
        <v>39904</v>
      </c>
      <c r="E5886" t="s">
        <v>107</v>
      </c>
      <c r="F5886" t="s">
        <v>203</v>
      </c>
      <c r="G5886" t="s">
        <v>7874</v>
      </c>
      <c r="H5886" s="4">
        <v>11.02</v>
      </c>
      <c r="I5886" s="4">
        <v>0.55000000000000004</v>
      </c>
      <c r="J5886" s="4">
        <v>8.1199999999999992</v>
      </c>
      <c r="K5886" s="4">
        <v>2.9</v>
      </c>
      <c r="L5886" s="2">
        <v>45291</v>
      </c>
      <c r="M5886" t="s">
        <v>6</v>
      </c>
    </row>
    <row r="5887" spans="1:13" ht="12.75" customHeight="1" x14ac:dyDescent="0.25">
      <c r="A5887" t="s">
        <v>8491</v>
      </c>
      <c r="B5887" t="s">
        <v>6461</v>
      </c>
      <c r="C5887" s="1">
        <v>39903</v>
      </c>
      <c r="D5887" s="2">
        <v>39904</v>
      </c>
      <c r="E5887" t="s">
        <v>107</v>
      </c>
      <c r="F5887" t="s">
        <v>203</v>
      </c>
      <c r="G5887" t="s">
        <v>7874</v>
      </c>
      <c r="H5887" s="4">
        <v>3342.46</v>
      </c>
      <c r="I5887" s="4">
        <v>167.13</v>
      </c>
      <c r="J5887" s="4">
        <v>2465.04</v>
      </c>
      <c r="K5887" s="4">
        <v>877.42</v>
      </c>
      <c r="L5887" s="2">
        <v>45291</v>
      </c>
      <c r="M5887" t="s">
        <v>6</v>
      </c>
    </row>
    <row r="5888" spans="1:13" ht="12.75" customHeight="1" x14ac:dyDescent="0.25">
      <c r="A5888" t="s">
        <v>8492</v>
      </c>
      <c r="B5888" t="s">
        <v>6463</v>
      </c>
      <c r="C5888" s="1">
        <v>39903</v>
      </c>
      <c r="D5888" s="2">
        <v>39904</v>
      </c>
      <c r="E5888" t="s">
        <v>107</v>
      </c>
      <c r="F5888" t="s">
        <v>203</v>
      </c>
      <c r="G5888" t="s">
        <v>7874</v>
      </c>
      <c r="H5888" s="4">
        <v>177.76</v>
      </c>
      <c r="I5888" s="4">
        <v>8.8800000000000008</v>
      </c>
      <c r="J5888" s="4">
        <v>131.12</v>
      </c>
      <c r="K5888" s="4">
        <v>46.64</v>
      </c>
      <c r="L5888" s="2">
        <v>45291</v>
      </c>
      <c r="M5888" t="s">
        <v>6</v>
      </c>
    </row>
    <row r="5889" spans="1:13" ht="12.75" customHeight="1" x14ac:dyDescent="0.25">
      <c r="A5889" t="s">
        <v>8493</v>
      </c>
      <c r="B5889" t="s">
        <v>8494</v>
      </c>
      <c r="C5889" s="1">
        <v>39903</v>
      </c>
      <c r="D5889" s="2">
        <v>39904</v>
      </c>
      <c r="E5889" t="s">
        <v>107</v>
      </c>
      <c r="F5889" t="s">
        <v>203</v>
      </c>
      <c r="G5889" t="s">
        <v>7874</v>
      </c>
      <c r="H5889" s="4">
        <v>521.34</v>
      </c>
      <c r="I5889" s="4">
        <v>26.06</v>
      </c>
      <c r="J5889" s="4">
        <v>384.52</v>
      </c>
      <c r="K5889" s="4">
        <v>136.82</v>
      </c>
      <c r="L5889" s="2">
        <v>45291</v>
      </c>
      <c r="M5889" t="s">
        <v>6</v>
      </c>
    </row>
    <row r="5890" spans="1:13" ht="12.75" customHeight="1" x14ac:dyDescent="0.25">
      <c r="A5890" t="s">
        <v>8495</v>
      </c>
      <c r="B5890" t="s">
        <v>5912</v>
      </c>
      <c r="C5890" s="1">
        <v>39903</v>
      </c>
      <c r="D5890" s="2">
        <v>39904</v>
      </c>
      <c r="E5890" t="s">
        <v>107</v>
      </c>
      <c r="F5890" t="s">
        <v>203</v>
      </c>
      <c r="G5890" t="s">
        <v>7874</v>
      </c>
      <c r="H5890" s="4">
        <v>3731.26</v>
      </c>
      <c r="I5890" s="4">
        <v>186.57</v>
      </c>
      <c r="J5890" s="4">
        <v>2751.78</v>
      </c>
      <c r="K5890" s="4">
        <v>979.48</v>
      </c>
      <c r="L5890" s="2">
        <v>45291</v>
      </c>
      <c r="M5890" t="s">
        <v>6</v>
      </c>
    </row>
    <row r="5891" spans="1:13" ht="12.75" customHeight="1" x14ac:dyDescent="0.25">
      <c r="A5891" t="s">
        <v>8496</v>
      </c>
      <c r="B5891" t="s">
        <v>5947</v>
      </c>
      <c r="C5891" s="1">
        <v>39903</v>
      </c>
      <c r="D5891" s="2">
        <v>39904</v>
      </c>
      <c r="E5891" t="s">
        <v>107</v>
      </c>
      <c r="F5891" t="s">
        <v>203</v>
      </c>
      <c r="G5891" t="s">
        <v>7874</v>
      </c>
      <c r="H5891" s="4">
        <v>173.84</v>
      </c>
      <c r="I5891" s="4">
        <v>8.6999999999999993</v>
      </c>
      <c r="J5891" s="4">
        <v>128.19</v>
      </c>
      <c r="K5891" s="4">
        <v>45.65</v>
      </c>
      <c r="L5891" s="2">
        <v>45291</v>
      </c>
      <c r="M5891" t="s">
        <v>6</v>
      </c>
    </row>
    <row r="5892" spans="1:13" ht="12.75" customHeight="1" x14ac:dyDescent="0.25">
      <c r="A5892" t="s">
        <v>8497</v>
      </c>
      <c r="B5892" t="s">
        <v>5912</v>
      </c>
      <c r="C5892" s="1">
        <v>39933</v>
      </c>
      <c r="D5892" s="2">
        <v>39934</v>
      </c>
      <c r="E5892" t="s">
        <v>107</v>
      </c>
      <c r="F5892" t="s">
        <v>203</v>
      </c>
      <c r="G5892" t="s">
        <v>7876</v>
      </c>
      <c r="H5892" s="4">
        <v>3047.53</v>
      </c>
      <c r="I5892" s="4">
        <v>152.37</v>
      </c>
      <c r="J5892" s="4">
        <v>2234.91</v>
      </c>
      <c r="K5892" s="4">
        <v>812.62</v>
      </c>
      <c r="L5892" s="2">
        <v>45291</v>
      </c>
      <c r="M5892" t="s">
        <v>6</v>
      </c>
    </row>
    <row r="5893" spans="1:13" ht="12.75" customHeight="1" x14ac:dyDescent="0.25">
      <c r="A5893" t="s">
        <v>8498</v>
      </c>
      <c r="B5893" t="s">
        <v>8499</v>
      </c>
      <c r="C5893" s="1">
        <v>39961</v>
      </c>
      <c r="D5893" s="2">
        <v>39934</v>
      </c>
      <c r="E5893" t="s">
        <v>107</v>
      </c>
      <c r="F5893" t="s">
        <v>203</v>
      </c>
      <c r="G5893" t="s">
        <v>7876</v>
      </c>
      <c r="H5893" s="4">
        <v>24657.61</v>
      </c>
      <c r="I5893" s="4">
        <v>937.27</v>
      </c>
      <c r="J5893" s="4">
        <v>19658.84</v>
      </c>
      <c r="K5893" s="4">
        <v>4998.7700000000004</v>
      </c>
      <c r="L5893" s="2">
        <v>45291</v>
      </c>
      <c r="M5893" t="s">
        <v>6</v>
      </c>
    </row>
    <row r="5894" spans="1:13" ht="12.75" customHeight="1" x14ac:dyDescent="0.25">
      <c r="A5894" t="s">
        <v>8500</v>
      </c>
      <c r="B5894" t="s">
        <v>8501</v>
      </c>
      <c r="C5894" s="1">
        <v>39961</v>
      </c>
      <c r="D5894" s="2">
        <v>39934</v>
      </c>
      <c r="E5894" t="s">
        <v>107</v>
      </c>
      <c r="F5894" t="s">
        <v>203</v>
      </c>
      <c r="G5894" t="s">
        <v>7876</v>
      </c>
      <c r="H5894" s="4">
        <v>1178.3599999999999</v>
      </c>
      <c r="I5894" s="4">
        <v>44.78</v>
      </c>
      <c r="J5894" s="4">
        <v>939.54</v>
      </c>
      <c r="K5894" s="4">
        <v>238.82</v>
      </c>
      <c r="L5894" s="2">
        <v>45291</v>
      </c>
      <c r="M5894" t="s">
        <v>6</v>
      </c>
    </row>
    <row r="5895" spans="1:13" ht="12.75" customHeight="1" x14ac:dyDescent="0.25">
      <c r="A5895" t="s">
        <v>8502</v>
      </c>
      <c r="B5895" t="s">
        <v>8503</v>
      </c>
      <c r="C5895" s="1">
        <v>39961</v>
      </c>
      <c r="D5895" s="2">
        <v>39934</v>
      </c>
      <c r="E5895" t="s">
        <v>107</v>
      </c>
      <c r="F5895" t="s">
        <v>203</v>
      </c>
      <c r="G5895" t="s">
        <v>7876</v>
      </c>
      <c r="H5895" s="4">
        <v>35757.26</v>
      </c>
      <c r="I5895" s="4">
        <v>1359.18</v>
      </c>
      <c r="J5895" s="4">
        <v>28508.28</v>
      </c>
      <c r="K5895" s="4">
        <v>7248.98</v>
      </c>
      <c r="L5895" s="2">
        <v>45291</v>
      </c>
      <c r="M5895" t="s">
        <v>6</v>
      </c>
    </row>
    <row r="5896" spans="1:13" ht="12.75" customHeight="1" x14ac:dyDescent="0.25">
      <c r="A5896" t="s">
        <v>8504</v>
      </c>
      <c r="B5896" t="s">
        <v>8505</v>
      </c>
      <c r="C5896" s="1">
        <v>39961</v>
      </c>
      <c r="D5896" s="2">
        <v>39934</v>
      </c>
      <c r="E5896" t="s">
        <v>107</v>
      </c>
      <c r="F5896" t="s">
        <v>203</v>
      </c>
      <c r="G5896" t="s">
        <v>7876</v>
      </c>
      <c r="H5896" s="4">
        <v>3589.27</v>
      </c>
      <c r="I5896" s="4">
        <v>136.44</v>
      </c>
      <c r="J5896" s="4">
        <v>2861.59</v>
      </c>
      <c r="K5896" s="4">
        <v>727.68</v>
      </c>
      <c r="L5896" s="2">
        <v>45291</v>
      </c>
      <c r="M5896" t="s">
        <v>6</v>
      </c>
    </row>
    <row r="5897" spans="1:13" ht="12.75" customHeight="1" x14ac:dyDescent="0.25">
      <c r="A5897" t="s">
        <v>8506</v>
      </c>
      <c r="B5897" t="s">
        <v>5912</v>
      </c>
      <c r="C5897" s="1">
        <v>39964</v>
      </c>
      <c r="D5897" s="2">
        <v>39965</v>
      </c>
      <c r="E5897" t="s">
        <v>107</v>
      </c>
      <c r="F5897" t="s">
        <v>203</v>
      </c>
      <c r="G5897" t="s">
        <v>7878</v>
      </c>
      <c r="H5897" s="4">
        <v>4917.12</v>
      </c>
      <c r="I5897" s="4">
        <v>245.85</v>
      </c>
      <c r="J5897" s="4">
        <v>3585.46</v>
      </c>
      <c r="K5897" s="4">
        <v>1331.66</v>
      </c>
      <c r="L5897" s="2">
        <v>45291</v>
      </c>
      <c r="M5897" t="s">
        <v>6</v>
      </c>
    </row>
    <row r="5898" spans="1:13" ht="12.75" customHeight="1" x14ac:dyDescent="0.25">
      <c r="A5898" t="s">
        <v>8507</v>
      </c>
      <c r="B5898" t="s">
        <v>5915</v>
      </c>
      <c r="C5898" s="1">
        <v>39964</v>
      </c>
      <c r="D5898" s="2">
        <v>39965</v>
      </c>
      <c r="E5898" t="s">
        <v>107</v>
      </c>
      <c r="F5898" t="s">
        <v>203</v>
      </c>
      <c r="G5898" t="s">
        <v>7878</v>
      </c>
      <c r="H5898" s="4">
        <v>595.05999999999995</v>
      </c>
      <c r="I5898" s="4">
        <v>29.76</v>
      </c>
      <c r="J5898" s="4">
        <v>433.88</v>
      </c>
      <c r="K5898" s="4">
        <v>161.18</v>
      </c>
      <c r="L5898" s="2">
        <v>45291</v>
      </c>
      <c r="M5898" t="s">
        <v>6</v>
      </c>
    </row>
    <row r="5899" spans="1:13" ht="12.75" customHeight="1" x14ac:dyDescent="0.25">
      <c r="A5899" t="s">
        <v>8508</v>
      </c>
      <c r="B5899" t="s">
        <v>8509</v>
      </c>
      <c r="C5899" s="1">
        <v>39964</v>
      </c>
      <c r="D5899" s="2">
        <v>39965</v>
      </c>
      <c r="E5899" t="s">
        <v>4</v>
      </c>
      <c r="F5899" t="s">
        <v>5</v>
      </c>
      <c r="G5899" t="s">
        <v>5</v>
      </c>
      <c r="H5899" s="4">
        <v>647.64</v>
      </c>
      <c r="I5899" s="4">
        <v>0</v>
      </c>
      <c r="J5899" s="4">
        <v>0</v>
      </c>
      <c r="K5899" s="4">
        <v>647.64</v>
      </c>
      <c r="L5899" s="2">
        <v>45291</v>
      </c>
      <c r="M5899" t="s">
        <v>6</v>
      </c>
    </row>
    <row r="5900" spans="1:13" ht="12.75" customHeight="1" x14ac:dyDescent="0.25">
      <c r="A5900" t="s">
        <v>8510</v>
      </c>
      <c r="B5900" t="s">
        <v>8509</v>
      </c>
      <c r="C5900" s="1">
        <v>39964</v>
      </c>
      <c r="D5900" s="2">
        <v>39965</v>
      </c>
      <c r="E5900" t="s">
        <v>107</v>
      </c>
      <c r="F5900" t="s">
        <v>203</v>
      </c>
      <c r="G5900" t="s">
        <v>7878</v>
      </c>
      <c r="H5900" s="4">
        <v>-647.64</v>
      </c>
      <c r="I5900" s="4">
        <v>-32.39</v>
      </c>
      <c r="J5900" s="4">
        <v>-472.23</v>
      </c>
      <c r="K5900" s="4">
        <v>-175.41</v>
      </c>
      <c r="L5900" s="2">
        <v>45291</v>
      </c>
      <c r="M5900" t="s">
        <v>6</v>
      </c>
    </row>
    <row r="5901" spans="1:13" ht="12.75" customHeight="1" x14ac:dyDescent="0.25">
      <c r="A5901" t="s">
        <v>8511</v>
      </c>
      <c r="B5901" t="s">
        <v>8512</v>
      </c>
      <c r="C5901" s="1">
        <v>39994</v>
      </c>
      <c r="D5901" s="2">
        <v>39995</v>
      </c>
      <c r="E5901" t="s">
        <v>4</v>
      </c>
      <c r="F5901" t="s">
        <v>5</v>
      </c>
      <c r="G5901" t="s">
        <v>5</v>
      </c>
      <c r="H5901" s="4">
        <v>252.13</v>
      </c>
      <c r="I5901" s="4">
        <v>0</v>
      </c>
      <c r="J5901" s="4">
        <v>0</v>
      </c>
      <c r="K5901" s="4">
        <v>252.13</v>
      </c>
      <c r="L5901" s="2">
        <v>45291</v>
      </c>
      <c r="M5901" t="s">
        <v>6</v>
      </c>
    </row>
    <row r="5902" spans="1:13" ht="12.75" customHeight="1" x14ac:dyDescent="0.25">
      <c r="A5902" t="s">
        <v>8513</v>
      </c>
      <c r="B5902" t="s">
        <v>8512</v>
      </c>
      <c r="C5902" s="1">
        <v>39994</v>
      </c>
      <c r="D5902" s="2">
        <v>39995</v>
      </c>
      <c r="E5902" t="s">
        <v>107</v>
      </c>
      <c r="F5902" t="s">
        <v>203</v>
      </c>
      <c r="G5902" t="s">
        <v>596</v>
      </c>
      <c r="H5902" s="4">
        <v>-252.13</v>
      </c>
      <c r="I5902" s="4">
        <v>-12.6</v>
      </c>
      <c r="J5902" s="4">
        <v>-182.83</v>
      </c>
      <c r="K5902" s="4">
        <v>-69.3</v>
      </c>
      <c r="L5902" s="2">
        <v>45291</v>
      </c>
      <c r="M5902" t="s">
        <v>6</v>
      </c>
    </row>
    <row r="5903" spans="1:13" ht="12.75" customHeight="1" x14ac:dyDescent="0.25">
      <c r="A5903" t="s">
        <v>8514</v>
      </c>
      <c r="B5903" t="s">
        <v>8515</v>
      </c>
      <c r="C5903" s="1">
        <v>39994</v>
      </c>
      <c r="D5903" s="2">
        <v>39995</v>
      </c>
      <c r="E5903" t="s">
        <v>107</v>
      </c>
      <c r="F5903" t="s">
        <v>203</v>
      </c>
      <c r="G5903" t="s">
        <v>596</v>
      </c>
      <c r="H5903" s="4">
        <v>436.31</v>
      </c>
      <c r="I5903" s="4">
        <v>21.81</v>
      </c>
      <c r="J5903" s="4">
        <v>316.39</v>
      </c>
      <c r="K5903" s="4">
        <v>119.92</v>
      </c>
      <c r="L5903" s="2">
        <v>45291</v>
      </c>
      <c r="M5903" t="s">
        <v>6</v>
      </c>
    </row>
    <row r="5904" spans="1:13" ht="12.75" customHeight="1" x14ac:dyDescent="0.25">
      <c r="A5904" t="s">
        <v>8516</v>
      </c>
      <c r="B5904" t="s">
        <v>5912</v>
      </c>
      <c r="C5904" s="1">
        <v>39994</v>
      </c>
      <c r="D5904" s="2">
        <v>39995</v>
      </c>
      <c r="E5904" t="s">
        <v>107</v>
      </c>
      <c r="F5904" t="s">
        <v>203</v>
      </c>
      <c r="G5904" t="s">
        <v>596</v>
      </c>
      <c r="H5904" s="4">
        <v>4209.6400000000003</v>
      </c>
      <c r="I5904" s="4">
        <v>210.49</v>
      </c>
      <c r="J5904" s="4">
        <v>3051.97</v>
      </c>
      <c r="K5904" s="4">
        <v>1157.67</v>
      </c>
      <c r="L5904" s="2">
        <v>45291</v>
      </c>
      <c r="M5904" t="s">
        <v>6</v>
      </c>
    </row>
    <row r="5905" spans="1:13" ht="12.75" customHeight="1" x14ac:dyDescent="0.25">
      <c r="A5905" t="s">
        <v>8517</v>
      </c>
      <c r="B5905" t="s">
        <v>6479</v>
      </c>
      <c r="C5905" s="1">
        <v>39994</v>
      </c>
      <c r="D5905" s="2">
        <v>39995</v>
      </c>
      <c r="E5905" t="s">
        <v>107</v>
      </c>
      <c r="F5905" t="s">
        <v>203</v>
      </c>
      <c r="G5905" t="s">
        <v>596</v>
      </c>
      <c r="H5905" s="4">
        <v>2780.03</v>
      </c>
      <c r="I5905" s="4">
        <v>139.01</v>
      </c>
      <c r="J5905" s="4">
        <v>2015.51</v>
      </c>
      <c r="K5905" s="4">
        <v>764.52</v>
      </c>
      <c r="L5905" s="2">
        <v>45291</v>
      </c>
      <c r="M5905" t="s">
        <v>6</v>
      </c>
    </row>
    <row r="5906" spans="1:13" ht="12.75" customHeight="1" x14ac:dyDescent="0.25">
      <c r="A5906" t="s">
        <v>8518</v>
      </c>
      <c r="B5906" t="s">
        <v>8519</v>
      </c>
      <c r="C5906" s="1">
        <v>39994</v>
      </c>
      <c r="D5906" s="2">
        <v>39995</v>
      </c>
      <c r="E5906" t="s">
        <v>107</v>
      </c>
      <c r="F5906" t="s">
        <v>203</v>
      </c>
      <c r="G5906" t="s">
        <v>596</v>
      </c>
      <c r="H5906" s="4">
        <v>-11.02</v>
      </c>
      <c r="I5906" s="4">
        <v>-0.55000000000000004</v>
      </c>
      <c r="J5906" s="4">
        <v>-7.99</v>
      </c>
      <c r="K5906" s="4">
        <v>-3.03</v>
      </c>
      <c r="L5906" s="2">
        <v>45291</v>
      </c>
      <c r="M5906" t="s">
        <v>6</v>
      </c>
    </row>
    <row r="5907" spans="1:13" ht="12.75" customHeight="1" x14ac:dyDescent="0.25">
      <c r="A5907" t="s">
        <v>8520</v>
      </c>
      <c r="B5907" t="s">
        <v>6483</v>
      </c>
      <c r="C5907" s="1">
        <v>39994</v>
      </c>
      <c r="D5907" s="2">
        <v>39995</v>
      </c>
      <c r="E5907" t="s">
        <v>107</v>
      </c>
      <c r="F5907" t="s">
        <v>203</v>
      </c>
      <c r="G5907" t="s">
        <v>596</v>
      </c>
      <c r="H5907" s="4">
        <v>715.77</v>
      </c>
      <c r="I5907" s="4">
        <v>35.79</v>
      </c>
      <c r="J5907" s="4">
        <v>518.96</v>
      </c>
      <c r="K5907" s="4">
        <v>196.81</v>
      </c>
      <c r="L5907" s="2">
        <v>45291</v>
      </c>
      <c r="M5907" t="s">
        <v>6</v>
      </c>
    </row>
    <row r="5908" spans="1:13" ht="12.75" customHeight="1" x14ac:dyDescent="0.25">
      <c r="A5908" t="s">
        <v>8521</v>
      </c>
      <c r="B5908" t="s">
        <v>2046</v>
      </c>
      <c r="C5908" s="1">
        <v>39994</v>
      </c>
      <c r="D5908" s="2">
        <v>39995</v>
      </c>
      <c r="E5908" t="s">
        <v>107</v>
      </c>
      <c r="F5908" t="s">
        <v>203</v>
      </c>
      <c r="G5908" t="s">
        <v>596</v>
      </c>
      <c r="H5908" s="4">
        <v>656.98</v>
      </c>
      <c r="I5908" s="4">
        <v>32.85</v>
      </c>
      <c r="J5908" s="4">
        <v>476.34</v>
      </c>
      <c r="K5908" s="4">
        <v>180.64</v>
      </c>
      <c r="L5908" s="2">
        <v>45291</v>
      </c>
      <c r="M5908" t="s">
        <v>6</v>
      </c>
    </row>
    <row r="5909" spans="1:13" ht="12.75" customHeight="1" x14ac:dyDescent="0.25">
      <c r="A5909" t="s">
        <v>8522</v>
      </c>
      <c r="B5909" t="s">
        <v>8523</v>
      </c>
      <c r="C5909" s="1">
        <v>40025</v>
      </c>
      <c r="D5909" s="2">
        <v>40026</v>
      </c>
      <c r="E5909" t="s">
        <v>107</v>
      </c>
      <c r="F5909" t="s">
        <v>203</v>
      </c>
      <c r="G5909" t="s">
        <v>7881</v>
      </c>
      <c r="H5909" s="4">
        <v>5715</v>
      </c>
      <c r="I5909" s="4">
        <v>285.75</v>
      </c>
      <c r="J5909" s="4">
        <v>4119.5600000000004</v>
      </c>
      <c r="K5909" s="4">
        <v>1595.44</v>
      </c>
      <c r="L5909" s="2">
        <v>45291</v>
      </c>
      <c r="M5909" t="s">
        <v>6</v>
      </c>
    </row>
    <row r="5910" spans="1:13" ht="12.75" customHeight="1" x14ac:dyDescent="0.25">
      <c r="A5910" t="s">
        <v>8524</v>
      </c>
      <c r="B5910" t="s">
        <v>8525</v>
      </c>
      <c r="C5910" s="1">
        <v>40025</v>
      </c>
      <c r="D5910" s="2">
        <v>40026</v>
      </c>
      <c r="E5910" t="s">
        <v>4</v>
      </c>
      <c r="F5910" t="s">
        <v>5</v>
      </c>
      <c r="G5910" t="s">
        <v>5</v>
      </c>
      <c r="H5910" s="4">
        <v>1399.72</v>
      </c>
      <c r="I5910" s="4">
        <v>0</v>
      </c>
      <c r="J5910" s="4">
        <v>0</v>
      </c>
      <c r="K5910" s="4">
        <v>1399.72</v>
      </c>
      <c r="L5910" s="2">
        <v>45291</v>
      </c>
      <c r="M5910" t="s">
        <v>6</v>
      </c>
    </row>
    <row r="5911" spans="1:13" ht="12.75" customHeight="1" x14ac:dyDescent="0.25">
      <c r="A5911" t="s">
        <v>8526</v>
      </c>
      <c r="B5911" t="s">
        <v>8525</v>
      </c>
      <c r="C5911" s="1">
        <v>40025</v>
      </c>
      <c r="D5911" s="2">
        <v>40026</v>
      </c>
      <c r="E5911" t="s">
        <v>107</v>
      </c>
      <c r="F5911" t="s">
        <v>203</v>
      </c>
      <c r="G5911" t="s">
        <v>7881</v>
      </c>
      <c r="H5911" s="4">
        <v>-1399.72</v>
      </c>
      <c r="I5911" s="4">
        <v>-69.98</v>
      </c>
      <c r="J5911" s="4">
        <v>-1009.01</v>
      </c>
      <c r="K5911" s="4">
        <v>-390.71</v>
      </c>
      <c r="L5911" s="2">
        <v>45291</v>
      </c>
      <c r="M5911" t="s">
        <v>6</v>
      </c>
    </row>
    <row r="5912" spans="1:13" ht="12.75" customHeight="1" x14ac:dyDescent="0.25">
      <c r="A5912" t="s">
        <v>8527</v>
      </c>
      <c r="B5912" t="s">
        <v>8528</v>
      </c>
      <c r="C5912" s="1">
        <v>40025</v>
      </c>
      <c r="D5912" s="2">
        <v>40026</v>
      </c>
      <c r="E5912" t="s">
        <v>107</v>
      </c>
      <c r="F5912" t="s">
        <v>203</v>
      </c>
      <c r="G5912" t="s">
        <v>7881</v>
      </c>
      <c r="H5912" s="4">
        <v>840.65</v>
      </c>
      <c r="I5912" s="4">
        <v>42.04</v>
      </c>
      <c r="J5912" s="4">
        <v>605.94000000000005</v>
      </c>
      <c r="K5912" s="4">
        <v>234.71</v>
      </c>
      <c r="L5912" s="2">
        <v>45291</v>
      </c>
      <c r="M5912" t="s">
        <v>6</v>
      </c>
    </row>
    <row r="5913" spans="1:13" ht="12.75" customHeight="1" x14ac:dyDescent="0.25">
      <c r="A5913" t="s">
        <v>8529</v>
      </c>
      <c r="B5913" t="s">
        <v>5912</v>
      </c>
      <c r="C5913" s="1">
        <v>40025</v>
      </c>
      <c r="D5913" s="2">
        <v>40026</v>
      </c>
      <c r="E5913" t="s">
        <v>107</v>
      </c>
      <c r="F5913" t="s">
        <v>203</v>
      </c>
      <c r="G5913" t="s">
        <v>7881</v>
      </c>
      <c r="H5913" s="4">
        <v>6303.6</v>
      </c>
      <c r="I5913" s="4">
        <v>315.18</v>
      </c>
      <c r="J5913" s="4">
        <v>4543.8599999999997</v>
      </c>
      <c r="K5913" s="4">
        <v>1759.74</v>
      </c>
      <c r="L5913" s="2">
        <v>45291</v>
      </c>
      <c r="M5913" t="s">
        <v>6</v>
      </c>
    </row>
    <row r="5914" spans="1:13" ht="12.75" customHeight="1" x14ac:dyDescent="0.25">
      <c r="A5914" t="s">
        <v>8530</v>
      </c>
      <c r="B5914" t="s">
        <v>5954</v>
      </c>
      <c r="C5914" s="1">
        <v>40025</v>
      </c>
      <c r="D5914" s="2">
        <v>40026</v>
      </c>
      <c r="E5914" t="s">
        <v>107</v>
      </c>
      <c r="F5914" t="s">
        <v>203</v>
      </c>
      <c r="G5914" t="s">
        <v>7881</v>
      </c>
      <c r="H5914" s="4">
        <v>1088.71</v>
      </c>
      <c r="I5914" s="4">
        <v>54.43</v>
      </c>
      <c r="J5914" s="4">
        <v>784.84</v>
      </c>
      <c r="K5914" s="4">
        <v>303.87</v>
      </c>
      <c r="L5914" s="2">
        <v>45291</v>
      </c>
      <c r="M5914" t="s">
        <v>6</v>
      </c>
    </row>
    <row r="5915" spans="1:13" ht="12.75" customHeight="1" x14ac:dyDescent="0.25">
      <c r="A5915" t="s">
        <v>8531</v>
      </c>
      <c r="B5915" t="s">
        <v>8532</v>
      </c>
      <c r="C5915" s="1">
        <v>40056</v>
      </c>
      <c r="D5915" s="2">
        <v>40057</v>
      </c>
      <c r="E5915" t="s">
        <v>107</v>
      </c>
      <c r="F5915" t="s">
        <v>203</v>
      </c>
      <c r="G5915" t="s">
        <v>7883</v>
      </c>
      <c r="H5915" s="4">
        <v>13180.92</v>
      </c>
      <c r="I5915" s="4">
        <v>659.05</v>
      </c>
      <c r="J5915" s="4">
        <v>9446.2999999999993</v>
      </c>
      <c r="K5915" s="4">
        <v>3734.62</v>
      </c>
      <c r="L5915" s="2">
        <v>45291</v>
      </c>
      <c r="M5915" t="s">
        <v>6</v>
      </c>
    </row>
    <row r="5916" spans="1:13" ht="12.75" customHeight="1" x14ac:dyDescent="0.25">
      <c r="A5916" t="s">
        <v>8533</v>
      </c>
      <c r="B5916" t="s">
        <v>8534</v>
      </c>
      <c r="C5916" s="1">
        <v>40056</v>
      </c>
      <c r="D5916" s="2">
        <v>40056</v>
      </c>
      <c r="E5916" t="s">
        <v>4</v>
      </c>
      <c r="F5916" t="s">
        <v>5</v>
      </c>
      <c r="G5916" t="s">
        <v>5</v>
      </c>
      <c r="H5916" s="4">
        <v>5129.54</v>
      </c>
      <c r="I5916" s="4">
        <v>0</v>
      </c>
      <c r="J5916" s="4">
        <v>0</v>
      </c>
      <c r="K5916" s="4">
        <v>5129.54</v>
      </c>
      <c r="L5916" s="2">
        <v>45291</v>
      </c>
      <c r="M5916" t="s">
        <v>6</v>
      </c>
    </row>
    <row r="5917" spans="1:13" ht="12.75" customHeight="1" x14ac:dyDescent="0.25">
      <c r="A5917" t="s">
        <v>8535</v>
      </c>
      <c r="B5917" t="s">
        <v>8534</v>
      </c>
      <c r="C5917" s="1">
        <v>40056</v>
      </c>
      <c r="D5917" s="2">
        <v>40057</v>
      </c>
      <c r="E5917" t="s">
        <v>107</v>
      </c>
      <c r="F5917" t="s">
        <v>203</v>
      </c>
      <c r="G5917" t="s">
        <v>7883</v>
      </c>
      <c r="H5917" s="4">
        <v>-5129.54</v>
      </c>
      <c r="I5917" s="4">
        <v>-256.47000000000003</v>
      </c>
      <c r="J5917" s="4">
        <v>-3676.2</v>
      </c>
      <c r="K5917" s="4">
        <v>-1453.34</v>
      </c>
      <c r="L5917" s="2">
        <v>45291</v>
      </c>
      <c r="M5917" t="s">
        <v>6</v>
      </c>
    </row>
    <row r="5918" spans="1:13" ht="12.75" customHeight="1" x14ac:dyDescent="0.25">
      <c r="A5918" t="s">
        <v>8536</v>
      </c>
      <c r="B5918" t="s">
        <v>5912</v>
      </c>
      <c r="C5918" s="1">
        <v>40056</v>
      </c>
      <c r="D5918" s="2">
        <v>40057</v>
      </c>
      <c r="E5918" t="s">
        <v>107</v>
      </c>
      <c r="F5918" t="s">
        <v>203</v>
      </c>
      <c r="G5918" t="s">
        <v>7883</v>
      </c>
      <c r="H5918" s="4">
        <v>2438.5700000000002</v>
      </c>
      <c r="I5918" s="4">
        <v>121.93</v>
      </c>
      <c r="J5918" s="4">
        <v>1747.65</v>
      </c>
      <c r="K5918" s="4">
        <v>690.92</v>
      </c>
      <c r="L5918" s="2">
        <v>45291</v>
      </c>
      <c r="M5918" t="s">
        <v>6</v>
      </c>
    </row>
    <row r="5919" spans="1:13" ht="12.75" customHeight="1" x14ac:dyDescent="0.25">
      <c r="A5919" t="s">
        <v>8537</v>
      </c>
      <c r="B5919" t="s">
        <v>5947</v>
      </c>
      <c r="C5919" s="1">
        <v>40056</v>
      </c>
      <c r="D5919" s="2">
        <v>40057</v>
      </c>
      <c r="E5919" t="s">
        <v>107</v>
      </c>
      <c r="F5919" t="s">
        <v>203</v>
      </c>
      <c r="G5919" t="s">
        <v>7883</v>
      </c>
      <c r="H5919" s="4">
        <v>255.98</v>
      </c>
      <c r="I5919" s="4">
        <v>12.8</v>
      </c>
      <c r="J5919" s="4">
        <v>183.48</v>
      </c>
      <c r="K5919" s="4">
        <v>72.5</v>
      </c>
      <c r="L5919" s="2">
        <v>45291</v>
      </c>
      <c r="M5919" t="s">
        <v>6</v>
      </c>
    </row>
    <row r="5920" spans="1:13" ht="12.75" customHeight="1" x14ac:dyDescent="0.25">
      <c r="A5920" t="s">
        <v>8538</v>
      </c>
      <c r="B5920" t="s">
        <v>8539</v>
      </c>
      <c r="C5920" s="1">
        <v>40086</v>
      </c>
      <c r="D5920" s="2">
        <v>40087</v>
      </c>
      <c r="E5920" t="s">
        <v>107</v>
      </c>
      <c r="F5920" t="s">
        <v>203</v>
      </c>
      <c r="G5920" t="s">
        <v>7886</v>
      </c>
      <c r="H5920" s="4">
        <v>8060.27</v>
      </c>
      <c r="I5920" s="4">
        <v>403.02</v>
      </c>
      <c r="J5920" s="4">
        <v>5742.9</v>
      </c>
      <c r="K5920" s="4">
        <v>2317.37</v>
      </c>
      <c r="L5920" s="2">
        <v>45291</v>
      </c>
      <c r="M5920" t="s">
        <v>6</v>
      </c>
    </row>
    <row r="5921" spans="1:13" ht="12.75" customHeight="1" x14ac:dyDescent="0.25">
      <c r="A5921" t="s">
        <v>8540</v>
      </c>
      <c r="B5921" t="s">
        <v>8541</v>
      </c>
      <c r="C5921" s="1">
        <v>40086</v>
      </c>
      <c r="D5921" s="2">
        <v>40086</v>
      </c>
      <c r="E5921" t="s">
        <v>4</v>
      </c>
      <c r="F5921" t="s">
        <v>5</v>
      </c>
      <c r="G5921" t="s">
        <v>5</v>
      </c>
      <c r="H5921" s="4">
        <v>5372.22</v>
      </c>
      <c r="I5921" s="4">
        <v>0</v>
      </c>
      <c r="J5921" s="4">
        <v>0</v>
      </c>
      <c r="K5921" s="4">
        <v>5372.22</v>
      </c>
      <c r="L5921" s="2">
        <v>45291</v>
      </c>
      <c r="M5921" t="s">
        <v>6</v>
      </c>
    </row>
    <row r="5922" spans="1:13" ht="12.75" customHeight="1" x14ac:dyDescent="0.25">
      <c r="A5922" t="s">
        <v>8542</v>
      </c>
      <c r="B5922" t="s">
        <v>8541</v>
      </c>
      <c r="C5922" s="1">
        <v>40086</v>
      </c>
      <c r="D5922" s="2">
        <v>40087</v>
      </c>
      <c r="E5922" t="s">
        <v>107</v>
      </c>
      <c r="F5922" t="s">
        <v>203</v>
      </c>
      <c r="G5922" t="s">
        <v>7886</v>
      </c>
      <c r="H5922" s="4">
        <v>-5372.22</v>
      </c>
      <c r="I5922" s="4">
        <v>-268.61</v>
      </c>
      <c r="J5922" s="4">
        <v>-3827.69</v>
      </c>
      <c r="K5922" s="4">
        <v>-1544.53</v>
      </c>
      <c r="L5922" s="2">
        <v>45291</v>
      </c>
      <c r="M5922" t="s">
        <v>6</v>
      </c>
    </row>
    <row r="5923" spans="1:13" ht="12.75" customHeight="1" x14ac:dyDescent="0.25">
      <c r="A5923" t="s">
        <v>8543</v>
      </c>
      <c r="B5923" t="s">
        <v>6494</v>
      </c>
      <c r="C5923" s="1">
        <v>40086</v>
      </c>
      <c r="D5923" s="2">
        <v>40087</v>
      </c>
      <c r="E5923" t="s">
        <v>107</v>
      </c>
      <c r="F5923" t="s">
        <v>203</v>
      </c>
      <c r="G5923" t="s">
        <v>7886</v>
      </c>
      <c r="H5923" s="4">
        <v>1499.03</v>
      </c>
      <c r="I5923" s="4">
        <v>74.95</v>
      </c>
      <c r="J5923" s="4">
        <v>1068.05</v>
      </c>
      <c r="K5923" s="4">
        <v>430.98</v>
      </c>
      <c r="L5923" s="2">
        <v>45291</v>
      </c>
      <c r="M5923" t="s">
        <v>6</v>
      </c>
    </row>
    <row r="5924" spans="1:13" ht="12.75" customHeight="1" x14ac:dyDescent="0.25">
      <c r="A5924" t="s">
        <v>8544</v>
      </c>
      <c r="B5924" t="s">
        <v>6496</v>
      </c>
      <c r="C5924" s="1">
        <v>40086</v>
      </c>
      <c r="D5924" s="2">
        <v>40087</v>
      </c>
      <c r="E5924" t="s">
        <v>107</v>
      </c>
      <c r="F5924" t="s">
        <v>203</v>
      </c>
      <c r="G5924" t="s">
        <v>7886</v>
      </c>
      <c r="H5924" s="4">
        <v>1512.38</v>
      </c>
      <c r="I5924" s="4">
        <v>75.62</v>
      </c>
      <c r="J5924" s="4">
        <v>1077.5899999999999</v>
      </c>
      <c r="K5924" s="4">
        <v>434.79</v>
      </c>
      <c r="L5924" s="2">
        <v>45291</v>
      </c>
      <c r="M5924" t="s">
        <v>6</v>
      </c>
    </row>
    <row r="5925" spans="1:13" ht="12.75" customHeight="1" x14ac:dyDescent="0.25">
      <c r="A5925" t="s">
        <v>8545</v>
      </c>
      <c r="B5925" t="s">
        <v>6498</v>
      </c>
      <c r="C5925" s="1">
        <v>40086</v>
      </c>
      <c r="D5925" s="2">
        <v>40087</v>
      </c>
      <c r="E5925" t="s">
        <v>107</v>
      </c>
      <c r="F5925" t="s">
        <v>203</v>
      </c>
      <c r="G5925" t="s">
        <v>7886</v>
      </c>
      <c r="H5925" s="4">
        <v>1514.94</v>
      </c>
      <c r="I5925" s="4">
        <v>75.739999999999995</v>
      </c>
      <c r="J5925" s="4">
        <v>1079.43</v>
      </c>
      <c r="K5925" s="4">
        <v>435.51</v>
      </c>
      <c r="L5925" s="2">
        <v>45291</v>
      </c>
      <c r="M5925" t="s">
        <v>6</v>
      </c>
    </row>
    <row r="5926" spans="1:13" ht="12.75" customHeight="1" x14ac:dyDescent="0.25">
      <c r="A5926" t="s">
        <v>8546</v>
      </c>
      <c r="B5926" t="s">
        <v>3544</v>
      </c>
      <c r="C5926" s="1">
        <v>40086</v>
      </c>
      <c r="D5926" s="2">
        <v>40087</v>
      </c>
      <c r="E5926" t="s">
        <v>107</v>
      </c>
      <c r="F5926" t="s">
        <v>203</v>
      </c>
      <c r="G5926" t="s">
        <v>7886</v>
      </c>
      <c r="H5926" s="4">
        <v>3753.1</v>
      </c>
      <c r="I5926" s="4">
        <v>187.65</v>
      </c>
      <c r="J5926" s="4">
        <v>2674.15</v>
      </c>
      <c r="K5926" s="4">
        <v>1078.95</v>
      </c>
      <c r="L5926" s="2">
        <v>45291</v>
      </c>
      <c r="M5926" t="s">
        <v>6</v>
      </c>
    </row>
    <row r="5927" spans="1:13" ht="12.75" customHeight="1" x14ac:dyDescent="0.25">
      <c r="A5927" t="s">
        <v>8547</v>
      </c>
      <c r="B5927" t="s">
        <v>5912</v>
      </c>
      <c r="C5927" s="1">
        <v>40086</v>
      </c>
      <c r="D5927" s="2">
        <v>40087</v>
      </c>
      <c r="E5927" t="s">
        <v>107</v>
      </c>
      <c r="F5927" t="s">
        <v>203</v>
      </c>
      <c r="G5927" t="s">
        <v>7886</v>
      </c>
      <c r="H5927" s="4">
        <v>6068.5</v>
      </c>
      <c r="I5927" s="4">
        <v>303.41000000000003</v>
      </c>
      <c r="J5927" s="4">
        <v>4323.87</v>
      </c>
      <c r="K5927" s="4">
        <v>1744.63</v>
      </c>
      <c r="L5927" s="2">
        <v>45291</v>
      </c>
      <c r="M5927" t="s">
        <v>6</v>
      </c>
    </row>
    <row r="5928" spans="1:13" ht="12.75" customHeight="1" x14ac:dyDescent="0.25">
      <c r="A5928" t="s">
        <v>8548</v>
      </c>
      <c r="B5928" t="s">
        <v>5915</v>
      </c>
      <c r="C5928" s="1">
        <v>40086</v>
      </c>
      <c r="D5928" s="2">
        <v>40087</v>
      </c>
      <c r="E5928" t="s">
        <v>107</v>
      </c>
      <c r="F5928" t="s">
        <v>203</v>
      </c>
      <c r="G5928" t="s">
        <v>7886</v>
      </c>
      <c r="H5928" s="4">
        <v>607.36</v>
      </c>
      <c r="I5928" s="4">
        <v>30.4</v>
      </c>
      <c r="J5928" s="4">
        <v>432.6</v>
      </c>
      <c r="K5928" s="4">
        <v>174.76</v>
      </c>
      <c r="L5928" s="2">
        <v>45291</v>
      </c>
      <c r="M5928" t="s">
        <v>6</v>
      </c>
    </row>
    <row r="5929" spans="1:13" ht="12.75" customHeight="1" x14ac:dyDescent="0.25">
      <c r="A5929" t="s">
        <v>8549</v>
      </c>
      <c r="B5929" t="s">
        <v>8550</v>
      </c>
      <c r="C5929" s="1">
        <v>40117</v>
      </c>
      <c r="D5929" s="2">
        <v>40118</v>
      </c>
      <c r="E5929" t="s">
        <v>107</v>
      </c>
      <c r="F5929" t="s">
        <v>203</v>
      </c>
      <c r="G5929" t="s">
        <v>7889</v>
      </c>
      <c r="H5929" s="4">
        <v>-132.72</v>
      </c>
      <c r="I5929" s="4">
        <v>-6.63</v>
      </c>
      <c r="J5929" s="4">
        <v>-94.06</v>
      </c>
      <c r="K5929" s="4">
        <v>-38.659999999999997</v>
      </c>
      <c r="L5929" s="2">
        <v>45291</v>
      </c>
      <c r="M5929" t="s">
        <v>6</v>
      </c>
    </row>
    <row r="5930" spans="1:13" ht="12.75" customHeight="1" x14ac:dyDescent="0.25">
      <c r="A5930" t="s">
        <v>8551</v>
      </c>
      <c r="B5930" t="s">
        <v>8550</v>
      </c>
      <c r="C5930" s="1">
        <v>40117</v>
      </c>
      <c r="D5930" s="2">
        <v>40118</v>
      </c>
      <c r="E5930" t="s">
        <v>4</v>
      </c>
      <c r="F5930" t="s">
        <v>5</v>
      </c>
      <c r="G5930" t="s">
        <v>5</v>
      </c>
      <c r="H5930" s="4">
        <v>132.72</v>
      </c>
      <c r="I5930" s="4">
        <v>0</v>
      </c>
      <c r="J5930" s="4">
        <v>0</v>
      </c>
      <c r="K5930" s="4">
        <v>132.72</v>
      </c>
      <c r="L5930" s="2">
        <v>45291</v>
      </c>
      <c r="M5930" t="s">
        <v>6</v>
      </c>
    </row>
    <row r="5931" spans="1:13" ht="12.75" customHeight="1" x14ac:dyDescent="0.25">
      <c r="A5931" t="s">
        <v>8552</v>
      </c>
      <c r="B5931" t="s">
        <v>8553</v>
      </c>
      <c r="C5931" s="1">
        <v>40117</v>
      </c>
      <c r="D5931" s="2">
        <v>40118</v>
      </c>
      <c r="E5931" t="s">
        <v>107</v>
      </c>
      <c r="F5931" t="s">
        <v>203</v>
      </c>
      <c r="G5931" t="s">
        <v>7889</v>
      </c>
      <c r="H5931" s="4">
        <v>2089.73</v>
      </c>
      <c r="I5931" s="4">
        <v>104.48</v>
      </c>
      <c r="J5931" s="4">
        <v>1480.28</v>
      </c>
      <c r="K5931" s="4">
        <v>609.45000000000005</v>
      </c>
      <c r="L5931" s="2">
        <v>45291</v>
      </c>
      <c r="M5931" t="s">
        <v>6</v>
      </c>
    </row>
    <row r="5932" spans="1:13" ht="12.75" customHeight="1" x14ac:dyDescent="0.25">
      <c r="A5932" t="s">
        <v>8554</v>
      </c>
      <c r="B5932" t="s">
        <v>5912</v>
      </c>
      <c r="C5932" s="1">
        <v>40117</v>
      </c>
      <c r="D5932" s="2">
        <v>40118</v>
      </c>
      <c r="E5932" t="s">
        <v>107</v>
      </c>
      <c r="F5932" t="s">
        <v>203</v>
      </c>
      <c r="G5932" t="s">
        <v>7889</v>
      </c>
      <c r="H5932" s="4">
        <v>4455.8500000000004</v>
      </c>
      <c r="I5932" s="4">
        <v>222.8</v>
      </c>
      <c r="J5932" s="4">
        <v>3156.21</v>
      </c>
      <c r="K5932" s="4">
        <v>1299.6400000000001</v>
      </c>
      <c r="L5932" s="2">
        <v>45291</v>
      </c>
      <c r="M5932" t="s">
        <v>6</v>
      </c>
    </row>
    <row r="5933" spans="1:13" ht="12.75" customHeight="1" x14ac:dyDescent="0.25">
      <c r="A5933" t="s">
        <v>8555</v>
      </c>
      <c r="B5933" t="s">
        <v>5915</v>
      </c>
      <c r="C5933" s="1">
        <v>40117</v>
      </c>
      <c r="D5933" s="2">
        <v>40118</v>
      </c>
      <c r="E5933" t="s">
        <v>107</v>
      </c>
      <c r="F5933" t="s">
        <v>203</v>
      </c>
      <c r="G5933" t="s">
        <v>7889</v>
      </c>
      <c r="H5933" s="4">
        <v>309.17</v>
      </c>
      <c r="I5933" s="4">
        <v>15.45</v>
      </c>
      <c r="J5933" s="4">
        <v>219.02</v>
      </c>
      <c r="K5933" s="4">
        <v>90.15</v>
      </c>
      <c r="L5933" s="2">
        <v>45291</v>
      </c>
      <c r="M5933" t="s">
        <v>6</v>
      </c>
    </row>
    <row r="5934" spans="1:13" ht="12.75" customHeight="1" x14ac:dyDescent="0.25">
      <c r="A5934" t="s">
        <v>8556</v>
      </c>
      <c r="B5934" t="s">
        <v>5912</v>
      </c>
      <c r="C5934" s="1">
        <v>40147</v>
      </c>
      <c r="D5934" s="2">
        <v>40148</v>
      </c>
      <c r="E5934" t="s">
        <v>107</v>
      </c>
      <c r="F5934" t="s">
        <v>203</v>
      </c>
      <c r="G5934" t="s">
        <v>7892</v>
      </c>
      <c r="H5934" s="4">
        <v>2574.0100000000002</v>
      </c>
      <c r="I5934" s="4">
        <v>128.69999999999999</v>
      </c>
      <c r="J5934" s="4">
        <v>1812.54</v>
      </c>
      <c r="K5934" s="4">
        <v>761.47</v>
      </c>
      <c r="L5934" s="2">
        <v>45291</v>
      </c>
      <c r="M5934" t="s">
        <v>6</v>
      </c>
    </row>
    <row r="5935" spans="1:13" ht="12.75" customHeight="1" x14ac:dyDescent="0.25">
      <c r="A5935" t="s">
        <v>8557</v>
      </c>
      <c r="B5935" t="s">
        <v>8558</v>
      </c>
      <c r="C5935" s="1">
        <v>40147</v>
      </c>
      <c r="D5935" s="2">
        <v>40148</v>
      </c>
      <c r="E5935" t="s">
        <v>107</v>
      </c>
      <c r="F5935" t="s">
        <v>203</v>
      </c>
      <c r="G5935" t="s">
        <v>7892</v>
      </c>
      <c r="H5935" s="4">
        <v>6269.2</v>
      </c>
      <c r="I5935" s="4">
        <v>313.47000000000003</v>
      </c>
      <c r="J5935" s="4">
        <v>4414.53</v>
      </c>
      <c r="K5935" s="4">
        <v>1854.67</v>
      </c>
      <c r="L5935" s="2">
        <v>45291</v>
      </c>
      <c r="M5935" t="s">
        <v>6</v>
      </c>
    </row>
    <row r="5936" spans="1:13" ht="12.75" customHeight="1" x14ac:dyDescent="0.25">
      <c r="A5936" t="s">
        <v>8559</v>
      </c>
      <c r="B5936" t="s">
        <v>8560</v>
      </c>
      <c r="C5936" s="1">
        <v>40178</v>
      </c>
      <c r="D5936" s="2">
        <v>40179</v>
      </c>
      <c r="E5936" t="s">
        <v>107</v>
      </c>
      <c r="F5936" t="s">
        <v>203</v>
      </c>
      <c r="G5936" t="s">
        <v>673</v>
      </c>
      <c r="H5936" s="4">
        <v>-3109.35</v>
      </c>
      <c r="I5936" s="4">
        <v>-155.46</v>
      </c>
      <c r="J5936" s="4">
        <v>-2176.58</v>
      </c>
      <c r="K5936" s="4">
        <v>-932.77</v>
      </c>
      <c r="L5936" s="2">
        <v>45291</v>
      </c>
      <c r="M5936" t="s">
        <v>6</v>
      </c>
    </row>
    <row r="5937" spans="1:13" ht="12.75" customHeight="1" x14ac:dyDescent="0.25">
      <c r="A5937" t="s">
        <v>8561</v>
      </c>
      <c r="B5937" t="s">
        <v>8562</v>
      </c>
      <c r="C5937" s="1">
        <v>40178</v>
      </c>
      <c r="D5937" s="2">
        <v>40179</v>
      </c>
      <c r="E5937" t="s">
        <v>107</v>
      </c>
      <c r="F5937" t="s">
        <v>203</v>
      </c>
      <c r="G5937" t="s">
        <v>673</v>
      </c>
      <c r="H5937" s="4">
        <v>-462.44</v>
      </c>
      <c r="I5937" s="4">
        <v>-23.13</v>
      </c>
      <c r="J5937" s="4">
        <v>-323.7</v>
      </c>
      <c r="K5937" s="4">
        <v>-138.74</v>
      </c>
      <c r="L5937" s="2">
        <v>45291</v>
      </c>
      <c r="M5937" t="s">
        <v>6</v>
      </c>
    </row>
    <row r="5938" spans="1:13" ht="12.75" customHeight="1" x14ac:dyDescent="0.25">
      <c r="A5938" t="s">
        <v>8563</v>
      </c>
      <c r="B5938" t="s">
        <v>8560</v>
      </c>
      <c r="C5938" s="1">
        <v>40178</v>
      </c>
      <c r="D5938" s="2">
        <v>40179</v>
      </c>
      <c r="E5938" t="s">
        <v>4</v>
      </c>
      <c r="F5938" t="s">
        <v>5</v>
      </c>
      <c r="G5938" t="s">
        <v>5</v>
      </c>
      <c r="H5938" s="4">
        <v>3109.35</v>
      </c>
      <c r="I5938" s="4">
        <v>0</v>
      </c>
      <c r="J5938" s="4">
        <v>0</v>
      </c>
      <c r="K5938" s="4">
        <v>3109.35</v>
      </c>
      <c r="L5938" s="2">
        <v>45291</v>
      </c>
      <c r="M5938" t="s">
        <v>6</v>
      </c>
    </row>
    <row r="5939" spans="1:13" ht="12.75" customHeight="1" x14ac:dyDescent="0.25">
      <c r="A5939" t="s">
        <v>8564</v>
      </c>
      <c r="B5939" t="s">
        <v>8562</v>
      </c>
      <c r="C5939" s="1">
        <v>40178</v>
      </c>
      <c r="D5939" s="2">
        <v>40179</v>
      </c>
      <c r="E5939" t="s">
        <v>4</v>
      </c>
      <c r="F5939" t="s">
        <v>5</v>
      </c>
      <c r="G5939" t="s">
        <v>5</v>
      </c>
      <c r="H5939" s="4">
        <v>462.44</v>
      </c>
      <c r="I5939" s="4">
        <v>0</v>
      </c>
      <c r="J5939" s="4">
        <v>0</v>
      </c>
      <c r="K5939" s="4">
        <v>462.44</v>
      </c>
      <c r="L5939" s="2">
        <v>45291</v>
      </c>
      <c r="M5939" t="s">
        <v>6</v>
      </c>
    </row>
    <row r="5940" spans="1:13" ht="12.75" customHeight="1" x14ac:dyDescent="0.25">
      <c r="A5940" t="s">
        <v>8565</v>
      </c>
      <c r="B5940" t="s">
        <v>4169</v>
      </c>
      <c r="C5940" s="1">
        <v>40178</v>
      </c>
      <c r="D5940" s="2">
        <v>40179</v>
      </c>
      <c r="E5940" t="s">
        <v>107</v>
      </c>
      <c r="F5940" t="s">
        <v>203</v>
      </c>
      <c r="G5940" t="s">
        <v>673</v>
      </c>
      <c r="H5940" s="4">
        <v>7718.78</v>
      </c>
      <c r="I5940" s="4">
        <v>385.94</v>
      </c>
      <c r="J5940" s="4">
        <v>5403.12</v>
      </c>
      <c r="K5940" s="4">
        <v>2315.66</v>
      </c>
      <c r="L5940" s="2">
        <v>45291</v>
      </c>
      <c r="M5940" t="s">
        <v>6</v>
      </c>
    </row>
    <row r="5941" spans="1:13" ht="12.75" customHeight="1" x14ac:dyDescent="0.25">
      <c r="A5941" t="s">
        <v>8566</v>
      </c>
      <c r="B5941" t="s">
        <v>6509</v>
      </c>
      <c r="C5941" s="1">
        <v>40178</v>
      </c>
      <c r="D5941" s="2">
        <v>40179</v>
      </c>
      <c r="E5941" t="s">
        <v>107</v>
      </c>
      <c r="F5941" t="s">
        <v>203</v>
      </c>
      <c r="G5941" t="s">
        <v>673</v>
      </c>
      <c r="H5941" s="4">
        <v>13763.69</v>
      </c>
      <c r="I5941" s="4">
        <v>688.17</v>
      </c>
      <c r="J5941" s="4">
        <v>9634.65</v>
      </c>
      <c r="K5941" s="4">
        <v>4129.04</v>
      </c>
      <c r="L5941" s="2">
        <v>45291</v>
      </c>
      <c r="M5941" t="s">
        <v>6</v>
      </c>
    </row>
    <row r="5942" spans="1:13" ht="12.75" customHeight="1" x14ac:dyDescent="0.25">
      <c r="A5942" t="s">
        <v>8567</v>
      </c>
      <c r="B5942" t="s">
        <v>5912</v>
      </c>
      <c r="C5942" s="1">
        <v>40178</v>
      </c>
      <c r="D5942" s="2">
        <v>40179</v>
      </c>
      <c r="E5942" t="s">
        <v>107</v>
      </c>
      <c r="F5942" t="s">
        <v>203</v>
      </c>
      <c r="G5942" t="s">
        <v>673</v>
      </c>
      <c r="H5942" s="4">
        <v>3090.97</v>
      </c>
      <c r="I5942" s="4">
        <v>154.55000000000001</v>
      </c>
      <c r="J5942" s="4">
        <v>2163.71</v>
      </c>
      <c r="K5942" s="4">
        <v>927.26</v>
      </c>
      <c r="L5942" s="2">
        <v>45291</v>
      </c>
      <c r="M5942" t="s">
        <v>6</v>
      </c>
    </row>
    <row r="5943" spans="1:13" ht="12.75" customHeight="1" x14ac:dyDescent="0.25">
      <c r="A5943" t="s">
        <v>8568</v>
      </c>
      <c r="B5943" t="s">
        <v>5915</v>
      </c>
      <c r="C5943" s="1">
        <v>40178</v>
      </c>
      <c r="D5943" s="2">
        <v>40179</v>
      </c>
      <c r="E5943" t="s">
        <v>107</v>
      </c>
      <c r="F5943" t="s">
        <v>203</v>
      </c>
      <c r="G5943" t="s">
        <v>673</v>
      </c>
      <c r="H5943" s="4">
        <v>749.46</v>
      </c>
      <c r="I5943" s="4">
        <v>37.49</v>
      </c>
      <c r="J5943" s="4">
        <v>524.55999999999995</v>
      </c>
      <c r="K5943" s="4">
        <v>224.9</v>
      </c>
      <c r="L5943" s="2">
        <v>45291</v>
      </c>
      <c r="M5943" t="s">
        <v>6</v>
      </c>
    </row>
    <row r="5944" spans="1:13" ht="12.75" customHeight="1" x14ac:dyDescent="0.25">
      <c r="A5944" t="s">
        <v>8569</v>
      </c>
      <c r="B5944" t="s">
        <v>8570</v>
      </c>
      <c r="C5944" s="1">
        <v>40178</v>
      </c>
      <c r="D5944" s="2">
        <v>40179</v>
      </c>
      <c r="E5944" t="s">
        <v>107</v>
      </c>
      <c r="F5944" t="s">
        <v>203</v>
      </c>
      <c r="G5944" t="s">
        <v>673</v>
      </c>
      <c r="H5944" s="4">
        <v>2603</v>
      </c>
      <c r="I5944" s="4">
        <v>130.15</v>
      </c>
      <c r="J5944" s="4">
        <v>1822.11</v>
      </c>
      <c r="K5944" s="4">
        <v>780.89</v>
      </c>
      <c r="L5944" s="2">
        <v>45291</v>
      </c>
      <c r="M5944" t="s">
        <v>6</v>
      </c>
    </row>
    <row r="5945" spans="1:13" ht="12.75" customHeight="1" x14ac:dyDescent="0.25">
      <c r="A5945" t="s">
        <v>8571</v>
      </c>
      <c r="B5945" t="s">
        <v>8572</v>
      </c>
      <c r="C5945" s="1">
        <v>40209</v>
      </c>
      <c r="D5945" s="2">
        <v>40210</v>
      </c>
      <c r="E5945" t="s">
        <v>107</v>
      </c>
      <c r="F5945" t="s">
        <v>203</v>
      </c>
      <c r="G5945" t="s">
        <v>7899</v>
      </c>
      <c r="H5945" s="4">
        <v>769.9</v>
      </c>
      <c r="I5945" s="4">
        <v>38.49</v>
      </c>
      <c r="J5945" s="4">
        <v>535.79</v>
      </c>
      <c r="K5945" s="4">
        <v>234.11</v>
      </c>
      <c r="L5945" s="2">
        <v>45291</v>
      </c>
      <c r="M5945" t="s">
        <v>6</v>
      </c>
    </row>
    <row r="5946" spans="1:13" ht="12.75" customHeight="1" x14ac:dyDescent="0.25">
      <c r="A5946" t="s">
        <v>8573</v>
      </c>
      <c r="B5946" t="s">
        <v>8574</v>
      </c>
      <c r="C5946" s="1">
        <v>40209</v>
      </c>
      <c r="D5946" s="2">
        <v>40210</v>
      </c>
      <c r="E5946" t="s">
        <v>107</v>
      </c>
      <c r="F5946" t="s">
        <v>203</v>
      </c>
      <c r="G5946" t="s">
        <v>7899</v>
      </c>
      <c r="H5946" s="4">
        <v>2089.7800000000002</v>
      </c>
      <c r="I5946" s="4">
        <v>104.49</v>
      </c>
      <c r="J5946" s="4">
        <v>1454.16</v>
      </c>
      <c r="K5946" s="4">
        <v>635.62</v>
      </c>
      <c r="L5946" s="2">
        <v>45291</v>
      </c>
      <c r="M5946" t="s">
        <v>6</v>
      </c>
    </row>
    <row r="5947" spans="1:13" ht="12.75" customHeight="1" x14ac:dyDescent="0.25">
      <c r="A5947" t="s">
        <v>8575</v>
      </c>
      <c r="B5947" t="s">
        <v>8576</v>
      </c>
      <c r="C5947" s="1">
        <v>40209</v>
      </c>
      <c r="D5947" s="2">
        <v>40210</v>
      </c>
      <c r="E5947" t="s">
        <v>4</v>
      </c>
      <c r="F5947" t="s">
        <v>5</v>
      </c>
      <c r="G5947" t="s">
        <v>5</v>
      </c>
      <c r="H5947" s="4">
        <v>1860.76</v>
      </c>
      <c r="I5947" s="4">
        <v>0</v>
      </c>
      <c r="J5947" s="4">
        <v>0</v>
      </c>
      <c r="K5947" s="4">
        <v>1860.76</v>
      </c>
      <c r="L5947" s="2">
        <v>45291</v>
      </c>
      <c r="M5947" t="s">
        <v>6</v>
      </c>
    </row>
    <row r="5948" spans="1:13" ht="12.75" customHeight="1" x14ac:dyDescent="0.25">
      <c r="A5948" t="s">
        <v>8577</v>
      </c>
      <c r="B5948" t="s">
        <v>8576</v>
      </c>
      <c r="C5948" s="1">
        <v>40209</v>
      </c>
      <c r="D5948" s="2">
        <v>40210</v>
      </c>
      <c r="E5948" t="s">
        <v>107</v>
      </c>
      <c r="F5948" t="s">
        <v>203</v>
      </c>
      <c r="G5948" t="s">
        <v>7899</v>
      </c>
      <c r="H5948" s="4">
        <v>-1860.76</v>
      </c>
      <c r="I5948" s="4">
        <v>-93.04</v>
      </c>
      <c r="J5948" s="4">
        <v>-1294.81</v>
      </c>
      <c r="K5948" s="4">
        <v>-565.95000000000005</v>
      </c>
      <c r="L5948" s="2">
        <v>45291</v>
      </c>
      <c r="M5948" t="s">
        <v>6</v>
      </c>
    </row>
    <row r="5949" spans="1:13" ht="12.75" customHeight="1" x14ac:dyDescent="0.25">
      <c r="A5949" t="s">
        <v>8578</v>
      </c>
      <c r="B5949" t="s">
        <v>5912</v>
      </c>
      <c r="C5949" s="1">
        <v>40209</v>
      </c>
      <c r="D5949" s="2">
        <v>40210</v>
      </c>
      <c r="E5949" t="s">
        <v>107</v>
      </c>
      <c r="F5949" t="s">
        <v>203</v>
      </c>
      <c r="G5949" t="s">
        <v>7899</v>
      </c>
      <c r="H5949" s="4">
        <v>2544.4</v>
      </c>
      <c r="I5949" s="4">
        <v>127.22</v>
      </c>
      <c r="J5949" s="4">
        <v>1770.48</v>
      </c>
      <c r="K5949" s="4">
        <v>773.92</v>
      </c>
      <c r="L5949" s="2">
        <v>45291</v>
      </c>
      <c r="M5949" t="s">
        <v>6</v>
      </c>
    </row>
    <row r="5950" spans="1:13" ht="12.75" customHeight="1" x14ac:dyDescent="0.25">
      <c r="A5950" t="s">
        <v>8579</v>
      </c>
      <c r="B5950" t="s">
        <v>5915</v>
      </c>
      <c r="C5950" s="1">
        <v>40209</v>
      </c>
      <c r="D5950" s="2">
        <v>40210</v>
      </c>
      <c r="E5950" t="s">
        <v>107</v>
      </c>
      <c r="F5950" t="s">
        <v>203</v>
      </c>
      <c r="G5950" t="s">
        <v>7899</v>
      </c>
      <c r="H5950" s="4">
        <v>144.66999999999999</v>
      </c>
      <c r="I5950" s="4">
        <v>7.24</v>
      </c>
      <c r="J5950" s="4">
        <v>100.63</v>
      </c>
      <c r="K5950" s="4">
        <v>44.04</v>
      </c>
      <c r="L5950" s="2">
        <v>45291</v>
      </c>
      <c r="M5950" t="s">
        <v>6</v>
      </c>
    </row>
    <row r="5951" spans="1:13" ht="12.75" customHeight="1" x14ac:dyDescent="0.25">
      <c r="A5951" t="s">
        <v>8580</v>
      </c>
      <c r="B5951" t="s">
        <v>8581</v>
      </c>
      <c r="C5951" s="1">
        <v>40237</v>
      </c>
      <c r="D5951" s="2">
        <v>40238</v>
      </c>
      <c r="E5951" t="s">
        <v>107</v>
      </c>
      <c r="F5951" t="s">
        <v>203</v>
      </c>
      <c r="G5951" t="s">
        <v>7902</v>
      </c>
      <c r="H5951" s="4">
        <v>1479.23</v>
      </c>
      <c r="I5951" s="4">
        <v>73.959999999999994</v>
      </c>
      <c r="J5951" s="4">
        <v>1023.12</v>
      </c>
      <c r="K5951" s="4">
        <v>456.11</v>
      </c>
      <c r="L5951" s="2">
        <v>45291</v>
      </c>
      <c r="M5951" t="s">
        <v>6</v>
      </c>
    </row>
    <row r="5952" spans="1:13" ht="12.75" customHeight="1" x14ac:dyDescent="0.25">
      <c r="A5952" t="s">
        <v>8582</v>
      </c>
      <c r="B5952" t="s">
        <v>8583</v>
      </c>
      <c r="C5952" s="1">
        <v>40237</v>
      </c>
      <c r="D5952" s="2">
        <v>40238</v>
      </c>
      <c r="E5952" t="s">
        <v>4</v>
      </c>
      <c r="F5952" t="s">
        <v>5</v>
      </c>
      <c r="G5952" t="s">
        <v>5</v>
      </c>
      <c r="H5952" s="4">
        <v>1405.03</v>
      </c>
      <c r="I5952" s="4">
        <v>0</v>
      </c>
      <c r="J5952" s="4">
        <v>0</v>
      </c>
      <c r="K5952" s="4">
        <v>1405.03</v>
      </c>
      <c r="L5952" s="2">
        <v>45291</v>
      </c>
      <c r="M5952" t="s">
        <v>6</v>
      </c>
    </row>
    <row r="5953" spans="1:13" ht="12.75" customHeight="1" x14ac:dyDescent="0.25">
      <c r="A5953" t="s">
        <v>8584</v>
      </c>
      <c r="B5953" t="s">
        <v>8583</v>
      </c>
      <c r="C5953" s="1">
        <v>40237</v>
      </c>
      <c r="D5953" s="2">
        <v>40238</v>
      </c>
      <c r="E5953" t="s">
        <v>107</v>
      </c>
      <c r="F5953" t="s">
        <v>203</v>
      </c>
      <c r="G5953" t="s">
        <v>7902</v>
      </c>
      <c r="H5953" s="4">
        <v>-1405.03</v>
      </c>
      <c r="I5953" s="4">
        <v>-70.260000000000005</v>
      </c>
      <c r="J5953" s="4">
        <v>-971.8</v>
      </c>
      <c r="K5953" s="4">
        <v>-433.23</v>
      </c>
      <c r="L5953" s="2">
        <v>45291</v>
      </c>
      <c r="M5953" t="s">
        <v>6</v>
      </c>
    </row>
    <row r="5954" spans="1:13" ht="12.75" customHeight="1" x14ac:dyDescent="0.25">
      <c r="A5954" t="s">
        <v>8585</v>
      </c>
      <c r="B5954" t="s">
        <v>5912</v>
      </c>
      <c r="C5954" s="1">
        <v>40237</v>
      </c>
      <c r="D5954" s="2">
        <v>40238</v>
      </c>
      <c r="E5954" t="s">
        <v>107</v>
      </c>
      <c r="F5954" t="s">
        <v>203</v>
      </c>
      <c r="G5954" t="s">
        <v>7902</v>
      </c>
      <c r="H5954" s="4">
        <v>3354.94</v>
      </c>
      <c r="I5954" s="4">
        <v>167.74</v>
      </c>
      <c r="J5954" s="4">
        <v>2320.54</v>
      </c>
      <c r="K5954" s="4">
        <v>1034.4000000000001</v>
      </c>
      <c r="L5954" s="2">
        <v>45291</v>
      </c>
      <c r="M5954" t="s">
        <v>6</v>
      </c>
    </row>
    <row r="5955" spans="1:13" ht="12.75" customHeight="1" x14ac:dyDescent="0.25">
      <c r="A5955" t="s">
        <v>8586</v>
      </c>
      <c r="B5955" t="s">
        <v>5947</v>
      </c>
      <c r="C5955" s="1">
        <v>40237</v>
      </c>
      <c r="D5955" s="2">
        <v>40238</v>
      </c>
      <c r="E5955" t="s">
        <v>107</v>
      </c>
      <c r="F5955" t="s">
        <v>203</v>
      </c>
      <c r="G5955" t="s">
        <v>7902</v>
      </c>
      <c r="H5955" s="4">
        <v>145.46</v>
      </c>
      <c r="I5955" s="4">
        <v>7.28</v>
      </c>
      <c r="J5955" s="4">
        <v>100.59</v>
      </c>
      <c r="K5955" s="4">
        <v>44.87</v>
      </c>
      <c r="L5955" s="2">
        <v>45291</v>
      </c>
      <c r="M5955" t="s">
        <v>6</v>
      </c>
    </row>
    <row r="5956" spans="1:13" ht="12.75" customHeight="1" x14ac:dyDescent="0.25">
      <c r="A5956" t="s">
        <v>8587</v>
      </c>
      <c r="B5956" t="s">
        <v>5912</v>
      </c>
      <c r="C5956" s="1">
        <v>40268</v>
      </c>
      <c r="D5956" s="2">
        <v>40269</v>
      </c>
      <c r="E5956" t="s">
        <v>107</v>
      </c>
      <c r="F5956" t="s">
        <v>203</v>
      </c>
      <c r="G5956" t="s">
        <v>676</v>
      </c>
      <c r="H5956" s="4">
        <v>4167.38</v>
      </c>
      <c r="I5956" s="4">
        <v>208.37</v>
      </c>
      <c r="J5956" s="4">
        <v>2865.09</v>
      </c>
      <c r="K5956" s="4">
        <v>1302.29</v>
      </c>
      <c r="L5956" s="2">
        <v>45291</v>
      </c>
      <c r="M5956" t="s">
        <v>6</v>
      </c>
    </row>
    <row r="5957" spans="1:13" ht="12.75" customHeight="1" x14ac:dyDescent="0.25">
      <c r="A5957" t="s">
        <v>8588</v>
      </c>
      <c r="B5957" t="s">
        <v>5947</v>
      </c>
      <c r="C5957" s="1">
        <v>40268</v>
      </c>
      <c r="D5957" s="2">
        <v>40269</v>
      </c>
      <c r="E5957" t="s">
        <v>107</v>
      </c>
      <c r="F5957" t="s">
        <v>203</v>
      </c>
      <c r="G5957" t="s">
        <v>676</v>
      </c>
      <c r="H5957" s="4">
        <v>143.68</v>
      </c>
      <c r="I5957" s="4">
        <v>7.19</v>
      </c>
      <c r="J5957" s="4">
        <v>98.75</v>
      </c>
      <c r="K5957" s="4">
        <v>44.93</v>
      </c>
      <c r="L5957" s="2">
        <v>45291</v>
      </c>
      <c r="M5957" t="s">
        <v>6</v>
      </c>
    </row>
    <row r="5958" spans="1:13" ht="12.75" customHeight="1" x14ac:dyDescent="0.25">
      <c r="A5958" t="s">
        <v>8589</v>
      </c>
      <c r="B5958" t="s">
        <v>6524</v>
      </c>
      <c r="C5958" s="1">
        <v>40268</v>
      </c>
      <c r="D5958" s="2">
        <v>40269</v>
      </c>
      <c r="E5958" t="s">
        <v>107</v>
      </c>
      <c r="F5958" t="s">
        <v>203</v>
      </c>
      <c r="G5958" t="s">
        <v>676</v>
      </c>
      <c r="H5958" s="4">
        <v>242.73</v>
      </c>
      <c r="I5958" s="4">
        <v>12.13</v>
      </c>
      <c r="J5958" s="4">
        <v>166.91</v>
      </c>
      <c r="K5958" s="4">
        <v>75.819999999999993</v>
      </c>
      <c r="L5958" s="2">
        <v>45291</v>
      </c>
      <c r="M5958" t="s">
        <v>6</v>
      </c>
    </row>
    <row r="5959" spans="1:13" ht="12.75" customHeight="1" x14ac:dyDescent="0.25">
      <c r="A5959" t="s">
        <v>8590</v>
      </c>
      <c r="B5959" t="s">
        <v>8591</v>
      </c>
      <c r="C5959" s="1">
        <v>40268</v>
      </c>
      <c r="D5959" s="2">
        <v>40269</v>
      </c>
      <c r="E5959" t="s">
        <v>4</v>
      </c>
      <c r="F5959" t="s">
        <v>5</v>
      </c>
      <c r="G5959" t="s">
        <v>5</v>
      </c>
      <c r="H5959" s="4">
        <v>5684.05</v>
      </c>
      <c r="I5959" s="4">
        <v>0</v>
      </c>
      <c r="J5959" s="4">
        <v>0</v>
      </c>
      <c r="K5959" s="4">
        <v>5684.05</v>
      </c>
      <c r="L5959" s="2">
        <v>45291</v>
      </c>
      <c r="M5959" t="s">
        <v>6</v>
      </c>
    </row>
    <row r="5960" spans="1:13" ht="12.75" customHeight="1" x14ac:dyDescent="0.25">
      <c r="A5960" t="s">
        <v>8592</v>
      </c>
      <c r="B5960" t="s">
        <v>8591</v>
      </c>
      <c r="C5960" s="1">
        <v>40268</v>
      </c>
      <c r="D5960" s="2">
        <v>40269</v>
      </c>
      <c r="E5960" t="s">
        <v>107</v>
      </c>
      <c r="F5960" t="s">
        <v>203</v>
      </c>
      <c r="G5960" t="s">
        <v>676</v>
      </c>
      <c r="H5960" s="4">
        <v>-5684.05</v>
      </c>
      <c r="I5960" s="4">
        <v>-284.20999999999998</v>
      </c>
      <c r="J5960" s="4">
        <v>-3907.76</v>
      </c>
      <c r="K5960" s="4">
        <v>-1776.29</v>
      </c>
      <c r="L5960" s="2">
        <v>45291</v>
      </c>
      <c r="M5960" t="s">
        <v>6</v>
      </c>
    </row>
    <row r="5961" spans="1:13" ht="12.75" customHeight="1" x14ac:dyDescent="0.25">
      <c r="A5961" t="s">
        <v>8593</v>
      </c>
      <c r="B5961" t="s">
        <v>8594</v>
      </c>
      <c r="C5961" s="1">
        <v>40268</v>
      </c>
      <c r="D5961" s="2">
        <v>40269</v>
      </c>
      <c r="E5961" t="s">
        <v>107</v>
      </c>
      <c r="F5961" t="s">
        <v>203</v>
      </c>
      <c r="G5961" t="s">
        <v>676</v>
      </c>
      <c r="H5961" s="4">
        <v>5002.4799999999996</v>
      </c>
      <c r="I5961" s="4">
        <v>250.13</v>
      </c>
      <c r="J5961" s="4">
        <v>3439.16</v>
      </c>
      <c r="K5961" s="4">
        <v>1563.32</v>
      </c>
      <c r="L5961" s="2">
        <v>45291</v>
      </c>
      <c r="M5961" t="s">
        <v>6</v>
      </c>
    </row>
    <row r="5962" spans="1:13" ht="12.75" customHeight="1" x14ac:dyDescent="0.25">
      <c r="A5962" t="s">
        <v>8595</v>
      </c>
      <c r="B5962" t="s">
        <v>8596</v>
      </c>
      <c r="C5962" s="1">
        <v>40298</v>
      </c>
      <c r="D5962" s="2">
        <v>40299</v>
      </c>
      <c r="E5962" t="s">
        <v>4</v>
      </c>
      <c r="F5962" t="s">
        <v>5</v>
      </c>
      <c r="G5962" t="s">
        <v>5</v>
      </c>
      <c r="H5962" s="4">
        <v>3561.98</v>
      </c>
      <c r="I5962" s="4">
        <v>0</v>
      </c>
      <c r="J5962" s="4">
        <v>0</v>
      </c>
      <c r="K5962" s="4">
        <v>3561.98</v>
      </c>
      <c r="L5962" s="2">
        <v>45291</v>
      </c>
      <c r="M5962" t="s">
        <v>6</v>
      </c>
    </row>
    <row r="5963" spans="1:13" ht="12.75" customHeight="1" x14ac:dyDescent="0.25">
      <c r="A5963" t="s">
        <v>8597</v>
      </c>
      <c r="B5963" t="s">
        <v>8596</v>
      </c>
      <c r="C5963" s="1">
        <v>40298</v>
      </c>
      <c r="D5963" s="2">
        <v>40299</v>
      </c>
      <c r="E5963" t="s">
        <v>107</v>
      </c>
      <c r="F5963" t="s">
        <v>203</v>
      </c>
      <c r="G5963" t="s">
        <v>7907</v>
      </c>
      <c r="H5963" s="4">
        <v>-3561.98</v>
      </c>
      <c r="I5963" s="4">
        <v>-178.1</v>
      </c>
      <c r="J5963" s="4">
        <v>-2434.02</v>
      </c>
      <c r="K5963" s="4">
        <v>-1127.96</v>
      </c>
      <c r="L5963" s="2">
        <v>45291</v>
      </c>
      <c r="M5963" t="s">
        <v>6</v>
      </c>
    </row>
    <row r="5964" spans="1:13" ht="12.75" customHeight="1" x14ac:dyDescent="0.25">
      <c r="A5964" t="s">
        <v>8598</v>
      </c>
      <c r="B5964" t="s">
        <v>8599</v>
      </c>
      <c r="C5964" s="1">
        <v>40298</v>
      </c>
      <c r="D5964" s="2">
        <v>40299</v>
      </c>
      <c r="E5964" t="s">
        <v>107</v>
      </c>
      <c r="F5964" t="s">
        <v>203</v>
      </c>
      <c r="G5964" t="s">
        <v>7907</v>
      </c>
      <c r="H5964" s="4">
        <v>232</v>
      </c>
      <c r="I5964" s="4">
        <v>11.6</v>
      </c>
      <c r="J5964" s="4">
        <v>158.54</v>
      </c>
      <c r="K5964" s="4">
        <v>73.459999999999994</v>
      </c>
      <c r="L5964" s="2">
        <v>45291</v>
      </c>
      <c r="M5964" t="s">
        <v>6</v>
      </c>
    </row>
    <row r="5965" spans="1:13" ht="12.75" customHeight="1" x14ac:dyDescent="0.25">
      <c r="A5965" t="s">
        <v>8600</v>
      </c>
      <c r="B5965" t="s">
        <v>5912</v>
      </c>
      <c r="C5965" s="1">
        <v>40298</v>
      </c>
      <c r="D5965" s="2">
        <v>40299</v>
      </c>
      <c r="E5965" t="s">
        <v>107</v>
      </c>
      <c r="F5965" t="s">
        <v>203</v>
      </c>
      <c r="G5965" t="s">
        <v>7907</v>
      </c>
      <c r="H5965" s="4">
        <v>5837.82</v>
      </c>
      <c r="I5965" s="4">
        <v>291.89</v>
      </c>
      <c r="J5965" s="4">
        <v>3989.16</v>
      </c>
      <c r="K5965" s="4">
        <v>1848.66</v>
      </c>
      <c r="L5965" s="2">
        <v>45291</v>
      </c>
      <c r="M5965" t="s">
        <v>6</v>
      </c>
    </row>
    <row r="5966" spans="1:13" ht="12.75" customHeight="1" x14ac:dyDescent="0.25">
      <c r="A5966" t="s">
        <v>8601</v>
      </c>
      <c r="B5966" t="s">
        <v>5915</v>
      </c>
      <c r="C5966" s="1">
        <v>40298</v>
      </c>
      <c r="D5966" s="2">
        <v>40299</v>
      </c>
      <c r="E5966" t="s">
        <v>107</v>
      </c>
      <c r="F5966" t="s">
        <v>203</v>
      </c>
      <c r="G5966" t="s">
        <v>7907</v>
      </c>
      <c r="H5966" s="4">
        <v>393.98</v>
      </c>
      <c r="I5966" s="4">
        <v>19.7</v>
      </c>
      <c r="J5966" s="4">
        <v>269.23</v>
      </c>
      <c r="K5966" s="4">
        <v>124.75</v>
      </c>
      <c r="L5966" s="2">
        <v>45291</v>
      </c>
      <c r="M5966" t="s">
        <v>6</v>
      </c>
    </row>
    <row r="5967" spans="1:13" ht="12.75" customHeight="1" x14ac:dyDescent="0.25">
      <c r="A5967" t="s">
        <v>8602</v>
      </c>
      <c r="B5967" t="s">
        <v>8603</v>
      </c>
      <c r="C5967" s="1">
        <v>40329</v>
      </c>
      <c r="D5967" s="2">
        <v>40330</v>
      </c>
      <c r="E5967" t="s">
        <v>4</v>
      </c>
      <c r="F5967" t="s">
        <v>5</v>
      </c>
      <c r="G5967" t="s">
        <v>5</v>
      </c>
      <c r="H5967" s="4">
        <v>3903.96</v>
      </c>
      <c r="I5967" s="4">
        <v>0</v>
      </c>
      <c r="J5967" s="4">
        <v>0</v>
      </c>
      <c r="K5967" s="4">
        <v>3903.96</v>
      </c>
      <c r="L5967" s="2">
        <v>45291</v>
      </c>
      <c r="M5967" t="s">
        <v>6</v>
      </c>
    </row>
    <row r="5968" spans="1:13" ht="12.75" customHeight="1" x14ac:dyDescent="0.25">
      <c r="A5968" t="s">
        <v>8604</v>
      </c>
      <c r="B5968" t="s">
        <v>8603</v>
      </c>
      <c r="C5968" s="1">
        <v>40329</v>
      </c>
      <c r="D5968" s="2">
        <v>40330</v>
      </c>
      <c r="E5968" t="s">
        <v>107</v>
      </c>
      <c r="F5968" t="s">
        <v>203</v>
      </c>
      <c r="G5968" t="s">
        <v>7910</v>
      </c>
      <c r="H5968" s="4">
        <v>-3903.96</v>
      </c>
      <c r="I5968" s="4">
        <v>-195.19</v>
      </c>
      <c r="J5968" s="4">
        <v>-2651.47</v>
      </c>
      <c r="K5968" s="4">
        <v>-1252.49</v>
      </c>
      <c r="L5968" s="2">
        <v>45291</v>
      </c>
      <c r="M5968" t="s">
        <v>6</v>
      </c>
    </row>
    <row r="5969" spans="1:13" ht="12.75" customHeight="1" x14ac:dyDescent="0.25">
      <c r="A5969" t="s">
        <v>8605</v>
      </c>
      <c r="B5969" t="s">
        <v>8606</v>
      </c>
      <c r="C5969" s="1">
        <v>40329</v>
      </c>
      <c r="D5969" s="2">
        <v>40330</v>
      </c>
      <c r="E5969" t="s">
        <v>107</v>
      </c>
      <c r="F5969" t="s">
        <v>203</v>
      </c>
      <c r="G5969" t="s">
        <v>7910</v>
      </c>
      <c r="H5969" s="4">
        <v>46.26</v>
      </c>
      <c r="I5969" s="4">
        <v>2.3199999999999998</v>
      </c>
      <c r="J5969" s="4">
        <v>31.36</v>
      </c>
      <c r="K5969" s="4">
        <v>14.9</v>
      </c>
      <c r="L5969" s="2">
        <v>45291</v>
      </c>
      <c r="M5969" t="s">
        <v>6</v>
      </c>
    </row>
    <row r="5970" spans="1:13" ht="12.75" customHeight="1" x14ac:dyDescent="0.25">
      <c r="A5970" t="s">
        <v>8607</v>
      </c>
      <c r="B5970" t="s">
        <v>5912</v>
      </c>
      <c r="C5970" s="1">
        <v>40329</v>
      </c>
      <c r="D5970" s="2">
        <v>40330</v>
      </c>
      <c r="E5970" t="s">
        <v>107</v>
      </c>
      <c r="F5970" t="s">
        <v>203</v>
      </c>
      <c r="G5970" t="s">
        <v>7910</v>
      </c>
      <c r="H5970" s="4">
        <v>3422.48</v>
      </c>
      <c r="I5970" s="4">
        <v>171.13</v>
      </c>
      <c r="J5970" s="4">
        <v>2324.39</v>
      </c>
      <c r="K5970" s="4">
        <v>1098.0899999999999</v>
      </c>
      <c r="L5970" s="2">
        <v>45291</v>
      </c>
      <c r="M5970" t="s">
        <v>6</v>
      </c>
    </row>
    <row r="5971" spans="1:13" ht="12.75" customHeight="1" x14ac:dyDescent="0.25">
      <c r="A5971" t="s">
        <v>8608</v>
      </c>
      <c r="B5971" t="s">
        <v>5915</v>
      </c>
      <c r="C5971" s="1">
        <v>40329</v>
      </c>
      <c r="D5971" s="2">
        <v>40330</v>
      </c>
      <c r="E5971" t="s">
        <v>107</v>
      </c>
      <c r="F5971" t="s">
        <v>203</v>
      </c>
      <c r="G5971" t="s">
        <v>7910</v>
      </c>
      <c r="H5971" s="4">
        <v>683.29</v>
      </c>
      <c r="I5971" s="4">
        <v>34.159999999999997</v>
      </c>
      <c r="J5971" s="4">
        <v>464.14</v>
      </c>
      <c r="K5971" s="4">
        <v>219.15</v>
      </c>
      <c r="L5971" s="2">
        <v>45291</v>
      </c>
      <c r="M5971" t="s">
        <v>6</v>
      </c>
    </row>
    <row r="5972" spans="1:13" ht="12.75" customHeight="1" x14ac:dyDescent="0.25">
      <c r="A5972" t="s">
        <v>8609</v>
      </c>
      <c r="B5972" t="s">
        <v>8610</v>
      </c>
      <c r="C5972" s="1">
        <v>40359</v>
      </c>
      <c r="D5972" s="2">
        <v>40360</v>
      </c>
      <c r="E5972" t="s">
        <v>107</v>
      </c>
      <c r="F5972" t="s">
        <v>203</v>
      </c>
      <c r="G5972" t="s">
        <v>599</v>
      </c>
      <c r="H5972" s="4">
        <v>7701.36</v>
      </c>
      <c r="I5972" s="4">
        <v>385.07</v>
      </c>
      <c r="J5972" s="4">
        <v>5198.45</v>
      </c>
      <c r="K5972" s="4">
        <v>2502.91</v>
      </c>
      <c r="L5972" s="2">
        <v>45291</v>
      </c>
      <c r="M5972" t="s">
        <v>6</v>
      </c>
    </row>
    <row r="5973" spans="1:13" ht="12.75" customHeight="1" x14ac:dyDescent="0.25">
      <c r="A5973" t="s">
        <v>8611</v>
      </c>
      <c r="B5973" t="s">
        <v>5912</v>
      </c>
      <c r="C5973" s="1">
        <v>40359</v>
      </c>
      <c r="D5973" s="2">
        <v>40360</v>
      </c>
      <c r="E5973" t="s">
        <v>107</v>
      </c>
      <c r="F5973" t="s">
        <v>203</v>
      </c>
      <c r="G5973" t="s">
        <v>599</v>
      </c>
      <c r="H5973" s="4">
        <v>6501.03</v>
      </c>
      <c r="I5973" s="4">
        <v>325.05</v>
      </c>
      <c r="J5973" s="4">
        <v>4388.1899999999996</v>
      </c>
      <c r="K5973" s="4">
        <v>2112.84</v>
      </c>
      <c r="L5973" s="2">
        <v>45291</v>
      </c>
      <c r="M5973" t="s">
        <v>6</v>
      </c>
    </row>
    <row r="5974" spans="1:13" ht="12.75" customHeight="1" x14ac:dyDescent="0.25">
      <c r="A5974" t="s">
        <v>8612</v>
      </c>
      <c r="B5974" t="s">
        <v>5915</v>
      </c>
      <c r="C5974" s="1">
        <v>40359</v>
      </c>
      <c r="D5974" s="2">
        <v>40360</v>
      </c>
      <c r="E5974" t="s">
        <v>107</v>
      </c>
      <c r="F5974" t="s">
        <v>203</v>
      </c>
      <c r="G5974" t="s">
        <v>599</v>
      </c>
      <c r="H5974" s="4">
        <v>758.23</v>
      </c>
      <c r="I5974" s="4">
        <v>37.909999999999997</v>
      </c>
      <c r="J5974" s="4">
        <v>511.8</v>
      </c>
      <c r="K5974" s="4">
        <v>246.43</v>
      </c>
      <c r="L5974" s="2">
        <v>45291</v>
      </c>
      <c r="M5974" t="s">
        <v>6</v>
      </c>
    </row>
    <row r="5975" spans="1:13" ht="12.75" customHeight="1" x14ac:dyDescent="0.25">
      <c r="A5975" t="s">
        <v>8613</v>
      </c>
      <c r="B5975" t="s">
        <v>6064</v>
      </c>
      <c r="C5975" s="1">
        <v>40359</v>
      </c>
      <c r="D5975" s="2">
        <v>40360</v>
      </c>
      <c r="E5975" t="s">
        <v>107</v>
      </c>
      <c r="F5975" t="s">
        <v>203</v>
      </c>
      <c r="G5975" t="s">
        <v>599</v>
      </c>
      <c r="H5975" s="4">
        <v>1390.77</v>
      </c>
      <c r="I5975" s="4">
        <v>69.540000000000006</v>
      </c>
      <c r="J5975" s="4">
        <v>938.8</v>
      </c>
      <c r="K5975" s="4">
        <v>451.97</v>
      </c>
      <c r="L5975" s="2">
        <v>45291</v>
      </c>
      <c r="M5975" t="s">
        <v>6</v>
      </c>
    </row>
    <row r="5976" spans="1:13" ht="12.75" customHeight="1" x14ac:dyDescent="0.25">
      <c r="A5976" t="s">
        <v>8614</v>
      </c>
      <c r="B5976" t="s">
        <v>8615</v>
      </c>
      <c r="C5976" s="1">
        <v>40390</v>
      </c>
      <c r="D5976" s="2">
        <v>40391</v>
      </c>
      <c r="E5976" t="s">
        <v>4</v>
      </c>
      <c r="F5976" t="s">
        <v>5</v>
      </c>
      <c r="G5976" t="s">
        <v>5</v>
      </c>
      <c r="H5976" s="4">
        <v>2429.58</v>
      </c>
      <c r="I5976" s="4">
        <v>0</v>
      </c>
      <c r="J5976" s="4">
        <v>0</v>
      </c>
      <c r="K5976" s="4">
        <v>2429.58</v>
      </c>
      <c r="L5976" s="2">
        <v>45291</v>
      </c>
      <c r="M5976" t="s">
        <v>6</v>
      </c>
    </row>
    <row r="5977" spans="1:13" ht="12.75" customHeight="1" x14ac:dyDescent="0.25">
      <c r="A5977" t="s">
        <v>8616</v>
      </c>
      <c r="B5977" t="s">
        <v>8615</v>
      </c>
      <c r="C5977" s="1">
        <v>40390</v>
      </c>
      <c r="D5977" s="2">
        <v>40391</v>
      </c>
      <c r="E5977" t="s">
        <v>107</v>
      </c>
      <c r="F5977" t="s">
        <v>203</v>
      </c>
      <c r="G5977" t="s">
        <v>7915</v>
      </c>
      <c r="H5977" s="4">
        <v>-2429.58</v>
      </c>
      <c r="I5977" s="4">
        <v>-121.48</v>
      </c>
      <c r="J5977" s="4">
        <v>-1629.82</v>
      </c>
      <c r="K5977" s="4">
        <v>-799.76</v>
      </c>
      <c r="L5977" s="2">
        <v>45291</v>
      </c>
      <c r="M5977" t="s">
        <v>6</v>
      </c>
    </row>
    <row r="5978" spans="1:13" ht="12.75" customHeight="1" x14ac:dyDescent="0.25">
      <c r="A5978" t="s">
        <v>8617</v>
      </c>
      <c r="B5978" t="s">
        <v>5912</v>
      </c>
      <c r="C5978" s="1">
        <v>40390</v>
      </c>
      <c r="D5978" s="2">
        <v>40391</v>
      </c>
      <c r="E5978" t="s">
        <v>107</v>
      </c>
      <c r="F5978" t="s">
        <v>203</v>
      </c>
      <c r="G5978" t="s">
        <v>7915</v>
      </c>
      <c r="H5978" s="4">
        <v>4205.12</v>
      </c>
      <c r="I5978" s="4">
        <v>210.25</v>
      </c>
      <c r="J5978" s="4">
        <v>2820.98</v>
      </c>
      <c r="K5978" s="4">
        <v>1384.14</v>
      </c>
      <c r="L5978" s="2">
        <v>45291</v>
      </c>
      <c r="M5978" t="s">
        <v>6</v>
      </c>
    </row>
    <row r="5979" spans="1:13" ht="12.75" customHeight="1" x14ac:dyDescent="0.25">
      <c r="A5979" t="s">
        <v>8618</v>
      </c>
      <c r="B5979" t="s">
        <v>5954</v>
      </c>
      <c r="C5979" s="1">
        <v>40390</v>
      </c>
      <c r="D5979" s="2">
        <v>40391</v>
      </c>
      <c r="E5979" t="s">
        <v>107</v>
      </c>
      <c r="F5979" t="s">
        <v>203</v>
      </c>
      <c r="G5979" t="s">
        <v>7915</v>
      </c>
      <c r="H5979" s="4">
        <v>956.32</v>
      </c>
      <c r="I5979" s="4">
        <v>47.81</v>
      </c>
      <c r="J5979" s="4">
        <v>641.58000000000004</v>
      </c>
      <c r="K5979" s="4">
        <v>314.74</v>
      </c>
      <c r="L5979" s="2">
        <v>45291</v>
      </c>
      <c r="M5979" t="s">
        <v>6</v>
      </c>
    </row>
    <row r="5980" spans="1:13" ht="12.75" customHeight="1" x14ac:dyDescent="0.25">
      <c r="A5980" t="s">
        <v>8619</v>
      </c>
      <c r="B5980" t="s">
        <v>5912</v>
      </c>
      <c r="C5980" s="1">
        <v>40421</v>
      </c>
      <c r="D5980" s="2">
        <v>40422</v>
      </c>
      <c r="E5980" t="s">
        <v>107</v>
      </c>
      <c r="F5980" t="s">
        <v>203</v>
      </c>
      <c r="G5980" t="s">
        <v>7918</v>
      </c>
      <c r="H5980" s="4">
        <v>6073.48</v>
      </c>
      <c r="I5980" s="4">
        <v>303.68</v>
      </c>
      <c r="J5980" s="4">
        <v>4048.96</v>
      </c>
      <c r="K5980" s="4">
        <v>2024.52</v>
      </c>
      <c r="L5980" s="2">
        <v>45291</v>
      </c>
      <c r="M5980" t="s">
        <v>6</v>
      </c>
    </row>
    <row r="5981" spans="1:13" ht="12.75" customHeight="1" x14ac:dyDescent="0.25">
      <c r="A5981" t="s">
        <v>8620</v>
      </c>
      <c r="B5981" t="s">
        <v>5915</v>
      </c>
      <c r="C5981" s="1">
        <v>40421</v>
      </c>
      <c r="D5981" s="2">
        <v>40422</v>
      </c>
      <c r="E5981" t="s">
        <v>107</v>
      </c>
      <c r="F5981" t="s">
        <v>203</v>
      </c>
      <c r="G5981" t="s">
        <v>7918</v>
      </c>
      <c r="H5981" s="4">
        <v>578.79999999999995</v>
      </c>
      <c r="I5981" s="4">
        <v>28.94</v>
      </c>
      <c r="J5981" s="4">
        <v>385.87</v>
      </c>
      <c r="K5981" s="4">
        <v>192.93</v>
      </c>
      <c r="L5981" s="2">
        <v>45291</v>
      </c>
      <c r="M5981" t="s">
        <v>6</v>
      </c>
    </row>
    <row r="5982" spans="1:13" ht="12.75" customHeight="1" x14ac:dyDescent="0.25">
      <c r="A5982" t="s">
        <v>8621</v>
      </c>
      <c r="B5982" t="s">
        <v>8622</v>
      </c>
      <c r="C5982" s="1">
        <v>40421</v>
      </c>
      <c r="D5982" s="2">
        <v>40422</v>
      </c>
      <c r="E5982" t="s">
        <v>107</v>
      </c>
      <c r="F5982" t="s">
        <v>203</v>
      </c>
      <c r="G5982" t="s">
        <v>7918</v>
      </c>
      <c r="H5982" s="4">
        <v>1413.28</v>
      </c>
      <c r="I5982" s="4">
        <v>70.67</v>
      </c>
      <c r="J5982" s="4">
        <v>942.16</v>
      </c>
      <c r="K5982" s="4">
        <v>471.12</v>
      </c>
      <c r="L5982" s="2">
        <v>45291</v>
      </c>
      <c r="M5982" t="s">
        <v>6</v>
      </c>
    </row>
    <row r="5983" spans="1:13" ht="12.75" customHeight="1" x14ac:dyDescent="0.25">
      <c r="A5983" t="s">
        <v>8623</v>
      </c>
      <c r="B5983" t="s">
        <v>8624</v>
      </c>
      <c r="C5983" s="1">
        <v>40421</v>
      </c>
      <c r="D5983" s="2">
        <v>40422</v>
      </c>
      <c r="E5983" t="s">
        <v>107</v>
      </c>
      <c r="F5983" t="s">
        <v>203</v>
      </c>
      <c r="G5983" t="s">
        <v>7918</v>
      </c>
      <c r="H5983" s="4">
        <v>6288</v>
      </c>
      <c r="I5983" s="4">
        <v>314.39999999999998</v>
      </c>
      <c r="J5983" s="4">
        <v>4192</v>
      </c>
      <c r="K5983" s="4">
        <v>2096</v>
      </c>
      <c r="L5983" s="2">
        <v>45291</v>
      </c>
      <c r="M5983" t="s">
        <v>6</v>
      </c>
    </row>
    <row r="5984" spans="1:13" ht="12.75" customHeight="1" x14ac:dyDescent="0.25">
      <c r="A5984" t="s">
        <v>8625</v>
      </c>
      <c r="B5984" t="s">
        <v>8626</v>
      </c>
      <c r="C5984" s="1">
        <v>40421</v>
      </c>
      <c r="D5984" s="2">
        <v>40422</v>
      </c>
      <c r="E5984" t="s">
        <v>4</v>
      </c>
      <c r="F5984" t="s">
        <v>5</v>
      </c>
      <c r="G5984" t="s">
        <v>5</v>
      </c>
      <c r="H5984" s="4">
        <v>842.85</v>
      </c>
      <c r="I5984" s="4">
        <v>0</v>
      </c>
      <c r="J5984" s="4">
        <v>0</v>
      </c>
      <c r="K5984" s="4">
        <v>842.85</v>
      </c>
      <c r="L5984" s="2">
        <v>45291</v>
      </c>
      <c r="M5984" t="s">
        <v>6</v>
      </c>
    </row>
    <row r="5985" spans="1:13" ht="12.75" customHeight="1" x14ac:dyDescent="0.25">
      <c r="A5985" t="s">
        <v>8627</v>
      </c>
      <c r="B5985" t="s">
        <v>8626</v>
      </c>
      <c r="C5985" s="1">
        <v>40421</v>
      </c>
      <c r="D5985" s="2">
        <v>40422</v>
      </c>
      <c r="E5985" t="s">
        <v>107</v>
      </c>
      <c r="F5985" t="s">
        <v>203</v>
      </c>
      <c r="G5985" t="s">
        <v>7918</v>
      </c>
      <c r="H5985" s="4">
        <v>-842.85</v>
      </c>
      <c r="I5985" s="4">
        <v>-42.15</v>
      </c>
      <c r="J5985" s="4">
        <v>-561.88</v>
      </c>
      <c r="K5985" s="4">
        <v>-280.97000000000003</v>
      </c>
      <c r="L5985" s="2">
        <v>45291</v>
      </c>
      <c r="M5985" t="s">
        <v>6</v>
      </c>
    </row>
    <row r="5986" spans="1:13" ht="12.75" customHeight="1" x14ac:dyDescent="0.25">
      <c r="A5986" t="s">
        <v>8628</v>
      </c>
      <c r="B5986" t="s">
        <v>8629</v>
      </c>
      <c r="C5986" s="1">
        <v>40451</v>
      </c>
      <c r="D5986" s="2">
        <v>40452</v>
      </c>
      <c r="E5986" t="s">
        <v>107</v>
      </c>
      <c r="F5986" t="s">
        <v>203</v>
      </c>
      <c r="G5986" t="s">
        <v>470</v>
      </c>
      <c r="H5986" s="4">
        <v>8010.76</v>
      </c>
      <c r="I5986" s="4">
        <v>400.53</v>
      </c>
      <c r="J5986" s="4">
        <v>5307.16</v>
      </c>
      <c r="K5986" s="4">
        <v>2703.6</v>
      </c>
      <c r="L5986" s="2">
        <v>45291</v>
      </c>
      <c r="M5986" t="s">
        <v>6</v>
      </c>
    </row>
    <row r="5987" spans="1:13" ht="12.75" customHeight="1" x14ac:dyDescent="0.25">
      <c r="A5987" t="s">
        <v>8630</v>
      </c>
      <c r="B5987" t="s">
        <v>8631</v>
      </c>
      <c r="C5987" s="1">
        <v>40451</v>
      </c>
      <c r="D5987" s="2">
        <v>40452</v>
      </c>
      <c r="E5987" t="s">
        <v>107</v>
      </c>
      <c r="F5987" t="s">
        <v>203</v>
      </c>
      <c r="G5987" t="s">
        <v>470</v>
      </c>
      <c r="H5987" s="4">
        <v>7182.58</v>
      </c>
      <c r="I5987" s="4">
        <v>359.13</v>
      </c>
      <c r="J5987" s="4">
        <v>4758.4799999999996</v>
      </c>
      <c r="K5987" s="4">
        <v>2424.1</v>
      </c>
      <c r="L5987" s="2">
        <v>45291</v>
      </c>
      <c r="M5987" t="s">
        <v>6</v>
      </c>
    </row>
    <row r="5988" spans="1:13" ht="12.75" customHeight="1" x14ac:dyDescent="0.25">
      <c r="A5988" t="s">
        <v>8632</v>
      </c>
      <c r="B5988" t="s">
        <v>5912</v>
      </c>
      <c r="C5988" s="1">
        <v>40451</v>
      </c>
      <c r="D5988" s="2">
        <v>40452</v>
      </c>
      <c r="E5988" t="s">
        <v>107</v>
      </c>
      <c r="F5988" t="s">
        <v>203</v>
      </c>
      <c r="G5988" t="s">
        <v>470</v>
      </c>
      <c r="H5988" s="4">
        <v>5240.1400000000003</v>
      </c>
      <c r="I5988" s="4">
        <v>262</v>
      </c>
      <c r="J5988" s="4">
        <v>3471.62</v>
      </c>
      <c r="K5988" s="4">
        <v>1768.52</v>
      </c>
      <c r="L5988" s="2">
        <v>45291</v>
      </c>
      <c r="M5988" t="s">
        <v>6</v>
      </c>
    </row>
    <row r="5989" spans="1:13" ht="12.75" customHeight="1" x14ac:dyDescent="0.25">
      <c r="A5989" t="s">
        <v>8633</v>
      </c>
      <c r="B5989" t="s">
        <v>5915</v>
      </c>
      <c r="C5989" s="1">
        <v>40451</v>
      </c>
      <c r="D5989" s="2">
        <v>40452</v>
      </c>
      <c r="E5989" t="s">
        <v>107</v>
      </c>
      <c r="F5989" t="s">
        <v>203</v>
      </c>
      <c r="G5989" t="s">
        <v>470</v>
      </c>
      <c r="H5989" s="4">
        <v>271.94</v>
      </c>
      <c r="I5989" s="4">
        <v>13.59</v>
      </c>
      <c r="J5989" s="4">
        <v>180.19</v>
      </c>
      <c r="K5989" s="4">
        <v>91.75</v>
      </c>
      <c r="L5989" s="2">
        <v>45291</v>
      </c>
      <c r="M5989" t="s">
        <v>6</v>
      </c>
    </row>
    <row r="5990" spans="1:13" ht="12.75" customHeight="1" x14ac:dyDescent="0.25">
      <c r="A5990" t="s">
        <v>8634</v>
      </c>
      <c r="B5990" t="s">
        <v>5912</v>
      </c>
      <c r="C5990" s="1">
        <v>40482</v>
      </c>
      <c r="D5990" s="2">
        <v>40483</v>
      </c>
      <c r="E5990" t="s">
        <v>107</v>
      </c>
      <c r="F5990" t="s">
        <v>203</v>
      </c>
      <c r="G5990" t="s">
        <v>7923</v>
      </c>
      <c r="H5990" s="4">
        <v>3403.24</v>
      </c>
      <c r="I5990" s="4">
        <v>170.17</v>
      </c>
      <c r="J5990" s="4">
        <v>2240.4499999999998</v>
      </c>
      <c r="K5990" s="4">
        <v>1162.79</v>
      </c>
      <c r="L5990" s="2">
        <v>45291</v>
      </c>
      <c r="M5990" t="s">
        <v>6</v>
      </c>
    </row>
    <row r="5991" spans="1:13" ht="12.75" customHeight="1" x14ac:dyDescent="0.25">
      <c r="A5991" t="s">
        <v>8635</v>
      </c>
      <c r="B5991" t="s">
        <v>5915</v>
      </c>
      <c r="C5991" s="1">
        <v>40482</v>
      </c>
      <c r="D5991" s="2">
        <v>40483</v>
      </c>
      <c r="E5991" t="s">
        <v>107</v>
      </c>
      <c r="F5991" t="s">
        <v>203</v>
      </c>
      <c r="G5991" t="s">
        <v>7923</v>
      </c>
      <c r="H5991" s="4">
        <v>393.52</v>
      </c>
      <c r="I5991" s="4">
        <v>19.670000000000002</v>
      </c>
      <c r="J5991" s="4">
        <v>259.11</v>
      </c>
      <c r="K5991" s="4">
        <v>134.41</v>
      </c>
      <c r="L5991" s="2">
        <v>45291</v>
      </c>
      <c r="M5991" t="s">
        <v>6</v>
      </c>
    </row>
    <row r="5992" spans="1:13" ht="12.75" customHeight="1" x14ac:dyDescent="0.25">
      <c r="A5992" t="s">
        <v>8636</v>
      </c>
      <c r="B5992" t="s">
        <v>8637</v>
      </c>
      <c r="C5992" s="1">
        <v>40512</v>
      </c>
      <c r="D5992" s="2">
        <v>40513</v>
      </c>
      <c r="E5992" t="s">
        <v>4</v>
      </c>
      <c r="F5992" t="s">
        <v>5</v>
      </c>
      <c r="G5992" t="s">
        <v>5</v>
      </c>
      <c r="H5992" s="4">
        <v>513.96</v>
      </c>
      <c r="I5992" s="4">
        <v>0</v>
      </c>
      <c r="J5992" s="4">
        <v>0</v>
      </c>
      <c r="K5992" s="4">
        <v>513.96</v>
      </c>
      <c r="L5992" s="2">
        <v>45291</v>
      </c>
      <c r="M5992" t="s">
        <v>6</v>
      </c>
    </row>
    <row r="5993" spans="1:13" ht="12.75" customHeight="1" x14ac:dyDescent="0.25">
      <c r="A5993" t="s">
        <v>8638</v>
      </c>
      <c r="B5993" t="s">
        <v>8637</v>
      </c>
      <c r="C5993" s="1">
        <v>40512</v>
      </c>
      <c r="D5993" s="2">
        <v>40513</v>
      </c>
      <c r="E5993" t="s">
        <v>107</v>
      </c>
      <c r="F5993" t="s">
        <v>203</v>
      </c>
      <c r="G5993" t="s">
        <v>145</v>
      </c>
      <c r="H5993" s="4">
        <v>-513.96</v>
      </c>
      <c r="I5993" s="4">
        <v>-25.7</v>
      </c>
      <c r="J5993" s="4">
        <v>-336.24</v>
      </c>
      <c r="K5993" s="4">
        <v>-177.72</v>
      </c>
      <c r="L5993" s="2">
        <v>45291</v>
      </c>
      <c r="M5993" t="s">
        <v>6</v>
      </c>
    </row>
    <row r="5994" spans="1:13" ht="12.75" customHeight="1" x14ac:dyDescent="0.25">
      <c r="A5994" t="s">
        <v>8639</v>
      </c>
      <c r="B5994" t="s">
        <v>5912</v>
      </c>
      <c r="C5994" s="1">
        <v>40512</v>
      </c>
      <c r="D5994" s="2">
        <v>40513</v>
      </c>
      <c r="E5994" t="s">
        <v>107</v>
      </c>
      <c r="F5994" t="s">
        <v>203</v>
      </c>
      <c r="G5994" t="s">
        <v>145</v>
      </c>
      <c r="H5994" s="4">
        <v>3448.08</v>
      </c>
      <c r="I5994" s="4">
        <v>172.41</v>
      </c>
      <c r="J5994" s="4">
        <v>2255.59</v>
      </c>
      <c r="K5994" s="4">
        <v>1192.49</v>
      </c>
      <c r="L5994" s="2">
        <v>45291</v>
      </c>
      <c r="M5994" t="s">
        <v>6</v>
      </c>
    </row>
    <row r="5995" spans="1:13" ht="12.75" customHeight="1" x14ac:dyDescent="0.25">
      <c r="A5995" t="s">
        <v>8640</v>
      </c>
      <c r="B5995" t="s">
        <v>5915</v>
      </c>
      <c r="C5995" s="1">
        <v>40512</v>
      </c>
      <c r="D5995" s="2">
        <v>40513</v>
      </c>
      <c r="E5995" t="s">
        <v>107</v>
      </c>
      <c r="F5995" t="s">
        <v>203</v>
      </c>
      <c r="G5995" t="s">
        <v>145</v>
      </c>
      <c r="H5995" s="4">
        <v>1294.08</v>
      </c>
      <c r="I5995" s="4">
        <v>64.709999999999994</v>
      </c>
      <c r="J5995" s="4">
        <v>846.5</v>
      </c>
      <c r="K5995" s="4">
        <v>447.58</v>
      </c>
      <c r="L5995" s="2">
        <v>45291</v>
      </c>
      <c r="M5995" t="s">
        <v>6</v>
      </c>
    </row>
    <row r="5996" spans="1:13" ht="12.75" customHeight="1" x14ac:dyDescent="0.25">
      <c r="A5996" t="s">
        <v>8641</v>
      </c>
      <c r="B5996" t="s">
        <v>8642</v>
      </c>
      <c r="C5996" s="1">
        <v>40512</v>
      </c>
      <c r="D5996" s="2">
        <v>40513</v>
      </c>
      <c r="E5996" t="s">
        <v>107</v>
      </c>
      <c r="F5996" t="s">
        <v>203</v>
      </c>
      <c r="G5996" t="s">
        <v>145</v>
      </c>
      <c r="H5996" s="4">
        <v>2616</v>
      </c>
      <c r="I5996" s="4">
        <v>130.80000000000001</v>
      </c>
      <c r="J5996" s="4">
        <v>1711.3</v>
      </c>
      <c r="K5996" s="4">
        <v>904.7</v>
      </c>
      <c r="L5996" s="2">
        <v>45291</v>
      </c>
      <c r="M5996" t="s">
        <v>6</v>
      </c>
    </row>
    <row r="5997" spans="1:13" ht="12.75" customHeight="1" x14ac:dyDescent="0.25">
      <c r="A5997" t="s">
        <v>8643</v>
      </c>
      <c r="B5997" t="s">
        <v>8644</v>
      </c>
      <c r="C5997" s="1">
        <v>40543</v>
      </c>
      <c r="D5997" s="2">
        <v>40544</v>
      </c>
      <c r="E5997" t="s">
        <v>4</v>
      </c>
      <c r="F5997" t="s">
        <v>5</v>
      </c>
      <c r="G5997" t="s">
        <v>5</v>
      </c>
      <c r="H5997" s="4">
        <v>1937.67</v>
      </c>
      <c r="I5997" s="4">
        <v>0</v>
      </c>
      <c r="J5997" s="4">
        <v>0</v>
      </c>
      <c r="K5997" s="4">
        <v>1937.67</v>
      </c>
      <c r="L5997" s="2">
        <v>45291</v>
      </c>
      <c r="M5997" t="s">
        <v>6</v>
      </c>
    </row>
    <row r="5998" spans="1:13" ht="12.75" customHeight="1" x14ac:dyDescent="0.25">
      <c r="A5998" t="s">
        <v>8645</v>
      </c>
      <c r="B5998" t="s">
        <v>8644</v>
      </c>
      <c r="C5998" s="1">
        <v>40543</v>
      </c>
      <c r="D5998" s="2">
        <v>40544</v>
      </c>
      <c r="E5998" t="s">
        <v>107</v>
      </c>
      <c r="F5998" t="s">
        <v>203</v>
      </c>
      <c r="G5998" t="s">
        <v>5461</v>
      </c>
      <c r="H5998" s="4">
        <v>-1937.67</v>
      </c>
      <c r="I5998" s="4">
        <v>-96.89</v>
      </c>
      <c r="J5998" s="4">
        <v>-1259.42</v>
      </c>
      <c r="K5998" s="4">
        <v>-678.25</v>
      </c>
      <c r="L5998" s="2">
        <v>45291</v>
      </c>
      <c r="M5998" t="s">
        <v>6</v>
      </c>
    </row>
    <row r="5999" spans="1:13" ht="12.75" customHeight="1" x14ac:dyDescent="0.25">
      <c r="A5999" t="s">
        <v>8646</v>
      </c>
      <c r="B5999" t="s">
        <v>8647</v>
      </c>
      <c r="C5999" s="1">
        <v>40543</v>
      </c>
      <c r="D5999" s="2">
        <v>40544</v>
      </c>
      <c r="E5999" t="s">
        <v>107</v>
      </c>
      <c r="F5999" t="s">
        <v>203</v>
      </c>
      <c r="G5999" t="s">
        <v>5461</v>
      </c>
      <c r="H5999" s="4">
        <v>843.18</v>
      </c>
      <c r="I5999" s="4">
        <v>42.16</v>
      </c>
      <c r="J5999" s="4">
        <v>548.08000000000004</v>
      </c>
      <c r="K5999" s="4">
        <v>295.10000000000002</v>
      </c>
      <c r="L5999" s="2">
        <v>45291</v>
      </c>
      <c r="M5999" t="s">
        <v>6</v>
      </c>
    </row>
    <row r="6000" spans="1:13" ht="12.75" customHeight="1" x14ac:dyDescent="0.25">
      <c r="A6000" t="s">
        <v>8648</v>
      </c>
      <c r="B6000" t="s">
        <v>8649</v>
      </c>
      <c r="C6000" s="1">
        <v>40543</v>
      </c>
      <c r="D6000" s="2">
        <v>40544</v>
      </c>
      <c r="E6000" t="s">
        <v>107</v>
      </c>
      <c r="F6000" t="s">
        <v>203</v>
      </c>
      <c r="G6000" t="s">
        <v>5461</v>
      </c>
      <c r="H6000" s="4">
        <v>376</v>
      </c>
      <c r="I6000" s="4">
        <v>18.8</v>
      </c>
      <c r="J6000" s="4">
        <v>244.41</v>
      </c>
      <c r="K6000" s="4">
        <v>131.59</v>
      </c>
      <c r="L6000" s="2">
        <v>45291</v>
      </c>
      <c r="M6000" t="s">
        <v>6</v>
      </c>
    </row>
    <row r="6001" spans="1:13" ht="12.75" customHeight="1" x14ac:dyDescent="0.25">
      <c r="A6001" t="s">
        <v>8650</v>
      </c>
      <c r="B6001" t="s">
        <v>5912</v>
      </c>
      <c r="C6001" s="1">
        <v>40543</v>
      </c>
      <c r="D6001" s="2">
        <v>40544</v>
      </c>
      <c r="E6001" t="s">
        <v>107</v>
      </c>
      <c r="F6001" t="s">
        <v>203</v>
      </c>
      <c r="G6001" t="s">
        <v>5461</v>
      </c>
      <c r="H6001" s="4">
        <v>2168.75</v>
      </c>
      <c r="I6001" s="4">
        <v>108.43</v>
      </c>
      <c r="J6001" s="4">
        <v>1409.72</v>
      </c>
      <c r="K6001" s="4">
        <v>759.03</v>
      </c>
      <c r="L6001" s="2">
        <v>45291</v>
      </c>
      <c r="M6001" t="s">
        <v>6</v>
      </c>
    </row>
    <row r="6002" spans="1:13" ht="12.75" customHeight="1" x14ac:dyDescent="0.25">
      <c r="A6002" t="s">
        <v>8651</v>
      </c>
      <c r="B6002" t="s">
        <v>6566</v>
      </c>
      <c r="C6002" s="1">
        <v>40543</v>
      </c>
      <c r="D6002" s="2">
        <v>40544</v>
      </c>
      <c r="E6002" t="s">
        <v>107</v>
      </c>
      <c r="F6002" t="s">
        <v>203</v>
      </c>
      <c r="G6002" t="s">
        <v>5461</v>
      </c>
      <c r="H6002" s="4">
        <v>5238.03</v>
      </c>
      <c r="I6002" s="4">
        <v>261.89999999999998</v>
      </c>
      <c r="J6002" s="4">
        <v>3404.71</v>
      </c>
      <c r="K6002" s="4">
        <v>1833.32</v>
      </c>
      <c r="L6002" s="2">
        <v>45291</v>
      </c>
      <c r="M6002" t="s">
        <v>6</v>
      </c>
    </row>
    <row r="6003" spans="1:13" ht="12.75" customHeight="1" x14ac:dyDescent="0.25">
      <c r="A6003" t="s">
        <v>8652</v>
      </c>
      <c r="B6003" t="s">
        <v>4259</v>
      </c>
      <c r="C6003" s="1">
        <v>40543</v>
      </c>
      <c r="D6003" s="2">
        <v>40544</v>
      </c>
      <c r="E6003" t="s">
        <v>101</v>
      </c>
      <c r="F6003" t="s">
        <v>695</v>
      </c>
      <c r="G6003" t="s">
        <v>5</v>
      </c>
      <c r="H6003" s="4">
        <v>800</v>
      </c>
      <c r="I6003" s="4">
        <v>0</v>
      </c>
      <c r="J6003" s="4">
        <v>800</v>
      </c>
      <c r="K6003" s="4">
        <v>0</v>
      </c>
      <c r="L6003" s="2">
        <v>45291</v>
      </c>
      <c r="M6003" t="s">
        <v>6</v>
      </c>
    </row>
    <row r="6004" spans="1:13" ht="12.75" customHeight="1" x14ac:dyDescent="0.25">
      <c r="A6004" t="s">
        <v>8653</v>
      </c>
      <c r="B6004" t="s">
        <v>5912</v>
      </c>
      <c r="C6004" s="1">
        <v>40574</v>
      </c>
      <c r="D6004" s="2">
        <v>40575</v>
      </c>
      <c r="E6004" t="s">
        <v>107</v>
      </c>
      <c r="F6004" t="s">
        <v>203</v>
      </c>
      <c r="G6004" t="s">
        <v>7934</v>
      </c>
      <c r="H6004" s="4">
        <v>1281.46</v>
      </c>
      <c r="I6004" s="4">
        <v>64.08</v>
      </c>
      <c r="J6004" s="4">
        <v>827.59</v>
      </c>
      <c r="K6004" s="4">
        <v>453.87</v>
      </c>
      <c r="L6004" s="2">
        <v>45291</v>
      </c>
      <c r="M6004" t="s">
        <v>6</v>
      </c>
    </row>
    <row r="6005" spans="1:13" ht="12.75" customHeight="1" x14ac:dyDescent="0.25">
      <c r="A6005" t="s">
        <v>8654</v>
      </c>
      <c r="B6005" t="s">
        <v>8655</v>
      </c>
      <c r="C6005" s="1">
        <v>40602</v>
      </c>
      <c r="D6005" s="2">
        <v>40603</v>
      </c>
      <c r="E6005" t="s">
        <v>4</v>
      </c>
      <c r="F6005" t="s">
        <v>5</v>
      </c>
      <c r="G6005" t="s">
        <v>5</v>
      </c>
      <c r="H6005" s="4">
        <v>2052.46</v>
      </c>
      <c r="I6005" s="4">
        <v>0</v>
      </c>
      <c r="J6005" s="4">
        <v>0</v>
      </c>
      <c r="K6005" s="4">
        <v>2052.46</v>
      </c>
      <c r="L6005" s="2">
        <v>45291</v>
      </c>
      <c r="M6005" t="s">
        <v>6</v>
      </c>
    </row>
    <row r="6006" spans="1:13" ht="12.75" customHeight="1" x14ac:dyDescent="0.25">
      <c r="A6006" t="s">
        <v>8656</v>
      </c>
      <c r="B6006" t="s">
        <v>8655</v>
      </c>
      <c r="C6006" s="1">
        <v>40602</v>
      </c>
      <c r="D6006" s="2">
        <v>40603</v>
      </c>
      <c r="E6006" t="s">
        <v>107</v>
      </c>
      <c r="F6006" t="s">
        <v>203</v>
      </c>
      <c r="G6006" t="s">
        <v>7936</v>
      </c>
      <c r="H6006" s="4">
        <v>-2052.46</v>
      </c>
      <c r="I6006" s="4">
        <v>-102.63</v>
      </c>
      <c r="J6006" s="4">
        <v>-1316.95</v>
      </c>
      <c r="K6006" s="4">
        <v>-735.51</v>
      </c>
      <c r="L6006" s="2">
        <v>45291</v>
      </c>
      <c r="M6006" t="s">
        <v>6</v>
      </c>
    </row>
    <row r="6007" spans="1:13" ht="12.75" customHeight="1" x14ac:dyDescent="0.25">
      <c r="A6007" t="s">
        <v>8657</v>
      </c>
      <c r="B6007" t="s">
        <v>5912</v>
      </c>
      <c r="C6007" s="1">
        <v>40602</v>
      </c>
      <c r="D6007" s="2">
        <v>40603</v>
      </c>
      <c r="E6007" t="s">
        <v>107</v>
      </c>
      <c r="F6007" t="s">
        <v>203</v>
      </c>
      <c r="G6007" t="s">
        <v>7936</v>
      </c>
      <c r="H6007" s="4">
        <v>1749.58</v>
      </c>
      <c r="I6007" s="4">
        <v>87.48</v>
      </c>
      <c r="J6007" s="4">
        <v>1122.6600000000001</v>
      </c>
      <c r="K6007" s="4">
        <v>626.91999999999996</v>
      </c>
      <c r="L6007" s="2">
        <v>45291</v>
      </c>
      <c r="M6007" t="s">
        <v>6</v>
      </c>
    </row>
    <row r="6008" spans="1:13" ht="12.75" customHeight="1" x14ac:dyDescent="0.25">
      <c r="A6008" t="s">
        <v>8658</v>
      </c>
      <c r="B6008" t="s">
        <v>5915</v>
      </c>
      <c r="C6008" s="1">
        <v>40602</v>
      </c>
      <c r="D6008" s="2">
        <v>40603</v>
      </c>
      <c r="E6008" t="s">
        <v>107</v>
      </c>
      <c r="F6008" t="s">
        <v>203</v>
      </c>
      <c r="G6008" t="s">
        <v>7936</v>
      </c>
      <c r="H6008" s="4">
        <v>439.93</v>
      </c>
      <c r="I6008" s="4">
        <v>21.99</v>
      </c>
      <c r="J6008" s="4">
        <v>282.32</v>
      </c>
      <c r="K6008" s="4">
        <v>157.61000000000001</v>
      </c>
      <c r="L6008" s="2">
        <v>45291</v>
      </c>
      <c r="M6008" t="s">
        <v>6</v>
      </c>
    </row>
    <row r="6009" spans="1:13" ht="12.75" customHeight="1" x14ac:dyDescent="0.25">
      <c r="A6009" t="s">
        <v>8659</v>
      </c>
      <c r="B6009" t="s">
        <v>8660</v>
      </c>
      <c r="C6009" s="1">
        <v>40602</v>
      </c>
      <c r="D6009" s="2">
        <v>40603</v>
      </c>
      <c r="E6009" t="s">
        <v>107</v>
      </c>
      <c r="F6009" t="s">
        <v>203</v>
      </c>
      <c r="G6009" t="s">
        <v>7936</v>
      </c>
      <c r="H6009" s="4">
        <v>192</v>
      </c>
      <c r="I6009" s="4">
        <v>9.6</v>
      </c>
      <c r="J6009" s="4">
        <v>123.2</v>
      </c>
      <c r="K6009" s="4">
        <v>68.8</v>
      </c>
      <c r="L6009" s="2">
        <v>45291</v>
      </c>
      <c r="M6009" t="s">
        <v>6</v>
      </c>
    </row>
    <row r="6010" spans="1:13" ht="12.75" customHeight="1" x14ac:dyDescent="0.25">
      <c r="A6010" t="s">
        <v>8661</v>
      </c>
      <c r="B6010" t="s">
        <v>2046</v>
      </c>
      <c r="C6010" s="1">
        <v>40633</v>
      </c>
      <c r="D6010" s="2">
        <v>40634</v>
      </c>
      <c r="E6010" t="s">
        <v>107</v>
      </c>
      <c r="F6010" t="s">
        <v>203</v>
      </c>
      <c r="G6010" t="s">
        <v>5463</v>
      </c>
      <c r="H6010" s="4">
        <v>1034.49</v>
      </c>
      <c r="I6010" s="4">
        <v>51.73</v>
      </c>
      <c r="J6010" s="4">
        <v>659.45</v>
      </c>
      <c r="K6010" s="4">
        <v>375.04</v>
      </c>
      <c r="L6010" s="2">
        <v>45291</v>
      </c>
      <c r="M6010" t="s">
        <v>6</v>
      </c>
    </row>
    <row r="6011" spans="1:13" ht="12.75" customHeight="1" x14ac:dyDescent="0.25">
      <c r="A6011" t="s">
        <v>8662</v>
      </c>
      <c r="B6011" t="s">
        <v>5912</v>
      </c>
      <c r="C6011" s="1">
        <v>40633</v>
      </c>
      <c r="D6011" s="2">
        <v>40634</v>
      </c>
      <c r="E6011" t="s">
        <v>107</v>
      </c>
      <c r="F6011" t="s">
        <v>203</v>
      </c>
      <c r="G6011" t="s">
        <v>5463</v>
      </c>
      <c r="H6011" s="4">
        <v>3155.61</v>
      </c>
      <c r="I6011" s="4">
        <v>157.78</v>
      </c>
      <c r="J6011" s="4">
        <v>2011.71</v>
      </c>
      <c r="K6011" s="4">
        <v>1143.9000000000001</v>
      </c>
      <c r="L6011" s="2">
        <v>45291</v>
      </c>
      <c r="M6011" t="s">
        <v>6</v>
      </c>
    </row>
    <row r="6012" spans="1:13" ht="12.75" customHeight="1" x14ac:dyDescent="0.25">
      <c r="A6012" t="s">
        <v>8663</v>
      </c>
      <c r="B6012" t="s">
        <v>5915</v>
      </c>
      <c r="C6012" s="1">
        <v>40633</v>
      </c>
      <c r="D6012" s="2">
        <v>40634</v>
      </c>
      <c r="E6012" t="s">
        <v>107</v>
      </c>
      <c r="F6012" t="s">
        <v>203</v>
      </c>
      <c r="G6012" t="s">
        <v>5463</v>
      </c>
      <c r="H6012" s="4">
        <v>577.12</v>
      </c>
      <c r="I6012" s="4">
        <v>28.85</v>
      </c>
      <c r="J6012" s="4">
        <v>367.96</v>
      </c>
      <c r="K6012" s="4">
        <v>209.16</v>
      </c>
      <c r="L6012" s="2">
        <v>45291</v>
      </c>
      <c r="M6012" t="s">
        <v>6</v>
      </c>
    </row>
    <row r="6013" spans="1:13" ht="12.75" customHeight="1" x14ac:dyDescent="0.25">
      <c r="A6013" t="s">
        <v>8664</v>
      </c>
      <c r="B6013" t="s">
        <v>5912</v>
      </c>
      <c r="C6013" s="1">
        <v>40663</v>
      </c>
      <c r="D6013" s="2">
        <v>40664</v>
      </c>
      <c r="E6013" t="s">
        <v>107</v>
      </c>
      <c r="F6013" t="s">
        <v>203</v>
      </c>
      <c r="G6013" t="s">
        <v>7939</v>
      </c>
      <c r="H6013" s="4">
        <v>2797.26</v>
      </c>
      <c r="I6013" s="4">
        <v>139.87</v>
      </c>
      <c r="J6013" s="4">
        <v>1771.55</v>
      </c>
      <c r="K6013" s="4">
        <v>1025.71</v>
      </c>
      <c r="L6013" s="2">
        <v>45291</v>
      </c>
      <c r="M6013" t="s">
        <v>6</v>
      </c>
    </row>
    <row r="6014" spans="1:13" ht="12.75" customHeight="1" x14ac:dyDescent="0.25">
      <c r="A6014" t="s">
        <v>8665</v>
      </c>
      <c r="B6014" t="s">
        <v>5915</v>
      </c>
      <c r="C6014" s="1">
        <v>40663</v>
      </c>
      <c r="D6014" s="2">
        <v>40664</v>
      </c>
      <c r="E6014" t="s">
        <v>107</v>
      </c>
      <c r="F6014" t="s">
        <v>203</v>
      </c>
      <c r="G6014" t="s">
        <v>7939</v>
      </c>
      <c r="H6014" s="4">
        <v>658.09</v>
      </c>
      <c r="I6014" s="4">
        <v>32.9</v>
      </c>
      <c r="J6014" s="4">
        <v>416.85</v>
      </c>
      <c r="K6014" s="4">
        <v>241.24</v>
      </c>
      <c r="L6014" s="2">
        <v>45291</v>
      </c>
      <c r="M6014" t="s">
        <v>6</v>
      </c>
    </row>
    <row r="6015" spans="1:13" ht="12.75" customHeight="1" x14ac:dyDescent="0.25">
      <c r="A6015" t="s">
        <v>8666</v>
      </c>
      <c r="B6015" t="s">
        <v>6584</v>
      </c>
      <c r="C6015" s="1">
        <v>40663</v>
      </c>
      <c r="D6015" s="2">
        <v>40664</v>
      </c>
      <c r="E6015" t="s">
        <v>107</v>
      </c>
      <c r="F6015" t="s">
        <v>203</v>
      </c>
      <c r="G6015" t="s">
        <v>7939</v>
      </c>
      <c r="H6015" s="4">
        <v>967.09</v>
      </c>
      <c r="I6015" s="4">
        <v>48.35</v>
      </c>
      <c r="J6015" s="4">
        <v>612.54999999999995</v>
      </c>
      <c r="K6015" s="4">
        <v>354.54</v>
      </c>
      <c r="L6015" s="2">
        <v>45291</v>
      </c>
      <c r="M6015" t="s">
        <v>6</v>
      </c>
    </row>
    <row r="6016" spans="1:13" ht="12.75" customHeight="1" x14ac:dyDescent="0.25">
      <c r="A6016" t="s">
        <v>8667</v>
      </c>
      <c r="B6016" t="s">
        <v>8660</v>
      </c>
      <c r="C6016" s="1">
        <v>40663</v>
      </c>
      <c r="D6016" s="2">
        <v>40664</v>
      </c>
      <c r="E6016" t="s">
        <v>107</v>
      </c>
      <c r="F6016" t="s">
        <v>203</v>
      </c>
      <c r="G6016" t="s">
        <v>7939</v>
      </c>
      <c r="H6016" s="4">
        <v>1016</v>
      </c>
      <c r="I6016" s="4">
        <v>50.8</v>
      </c>
      <c r="J6016" s="4">
        <v>643.47</v>
      </c>
      <c r="K6016" s="4">
        <v>372.53</v>
      </c>
      <c r="L6016" s="2">
        <v>45291</v>
      </c>
      <c r="M6016" t="s">
        <v>6</v>
      </c>
    </row>
    <row r="6017" spans="1:13" ht="12.75" customHeight="1" x14ac:dyDescent="0.25">
      <c r="A6017" t="s">
        <v>8668</v>
      </c>
      <c r="B6017" t="s">
        <v>5912</v>
      </c>
      <c r="C6017" s="1">
        <v>40694</v>
      </c>
      <c r="D6017" s="2">
        <v>40695</v>
      </c>
      <c r="E6017" t="s">
        <v>107</v>
      </c>
      <c r="F6017" t="s">
        <v>203</v>
      </c>
      <c r="G6017" t="s">
        <v>5518</v>
      </c>
      <c r="H6017" s="4">
        <v>3147.71</v>
      </c>
      <c r="I6017" s="4">
        <v>157.38</v>
      </c>
      <c r="J6017" s="4">
        <v>1980.49</v>
      </c>
      <c r="K6017" s="4">
        <v>1167.22</v>
      </c>
      <c r="L6017" s="2">
        <v>45291</v>
      </c>
      <c r="M6017" t="s">
        <v>6</v>
      </c>
    </row>
    <row r="6018" spans="1:13" ht="12.75" customHeight="1" x14ac:dyDescent="0.25">
      <c r="A6018" t="s">
        <v>8669</v>
      </c>
      <c r="B6018" t="s">
        <v>5915</v>
      </c>
      <c r="C6018" s="1">
        <v>40694</v>
      </c>
      <c r="D6018" s="2">
        <v>40695</v>
      </c>
      <c r="E6018" t="s">
        <v>107</v>
      </c>
      <c r="F6018" t="s">
        <v>203</v>
      </c>
      <c r="G6018" t="s">
        <v>5518</v>
      </c>
      <c r="H6018" s="4">
        <v>186.51</v>
      </c>
      <c r="I6018" s="4">
        <v>9.32</v>
      </c>
      <c r="J6018" s="4">
        <v>117.4</v>
      </c>
      <c r="K6018" s="4">
        <v>69.11</v>
      </c>
      <c r="L6018" s="2">
        <v>45291</v>
      </c>
      <c r="M6018" t="s">
        <v>6</v>
      </c>
    </row>
    <row r="6019" spans="1:13" ht="12.75" customHeight="1" x14ac:dyDescent="0.25">
      <c r="A6019" t="s">
        <v>8670</v>
      </c>
      <c r="B6019" t="s">
        <v>5912</v>
      </c>
      <c r="C6019" s="1">
        <v>40724</v>
      </c>
      <c r="D6019" s="2">
        <v>40725</v>
      </c>
      <c r="E6019" t="s">
        <v>107</v>
      </c>
      <c r="F6019" t="s">
        <v>203</v>
      </c>
      <c r="G6019" t="s">
        <v>601</v>
      </c>
      <c r="H6019" s="4">
        <v>4545.57</v>
      </c>
      <c r="I6019" s="4">
        <v>227.28</v>
      </c>
      <c r="J6019" s="4">
        <v>2841</v>
      </c>
      <c r="K6019" s="4">
        <v>1704.57</v>
      </c>
      <c r="L6019" s="2">
        <v>45291</v>
      </c>
      <c r="M6019" t="s">
        <v>6</v>
      </c>
    </row>
    <row r="6020" spans="1:13" ht="12.75" customHeight="1" x14ac:dyDescent="0.25">
      <c r="A6020" t="s">
        <v>8671</v>
      </c>
      <c r="B6020" t="s">
        <v>5915</v>
      </c>
      <c r="C6020" s="1">
        <v>40724</v>
      </c>
      <c r="D6020" s="2">
        <v>40725</v>
      </c>
      <c r="E6020" t="s">
        <v>107</v>
      </c>
      <c r="F6020" t="s">
        <v>203</v>
      </c>
      <c r="G6020" t="s">
        <v>601</v>
      </c>
      <c r="H6020" s="4">
        <v>365.55</v>
      </c>
      <c r="I6020" s="4">
        <v>18.28</v>
      </c>
      <c r="J6020" s="4">
        <v>228.5</v>
      </c>
      <c r="K6020" s="4">
        <v>137.05000000000001</v>
      </c>
      <c r="L6020" s="2">
        <v>45291</v>
      </c>
      <c r="M6020" t="s">
        <v>6</v>
      </c>
    </row>
    <row r="6021" spans="1:13" ht="12.75" customHeight="1" x14ac:dyDescent="0.25">
      <c r="A6021" t="s">
        <v>8672</v>
      </c>
      <c r="B6021" t="s">
        <v>8673</v>
      </c>
      <c r="C6021" s="1">
        <v>40724</v>
      </c>
      <c r="D6021" s="2">
        <v>40725</v>
      </c>
      <c r="E6021" t="s">
        <v>107</v>
      </c>
      <c r="F6021" t="s">
        <v>203</v>
      </c>
      <c r="G6021" t="s">
        <v>601</v>
      </c>
      <c r="H6021" s="4">
        <v>5205.6000000000004</v>
      </c>
      <c r="I6021" s="4">
        <v>262.83</v>
      </c>
      <c r="J6021" s="4">
        <v>3234.36</v>
      </c>
      <c r="K6021" s="4">
        <v>1971.24</v>
      </c>
      <c r="L6021" s="2">
        <v>45291</v>
      </c>
      <c r="M6021" t="s">
        <v>6</v>
      </c>
    </row>
    <row r="6022" spans="1:13" ht="12.75" customHeight="1" x14ac:dyDescent="0.25">
      <c r="A6022" t="s">
        <v>8674</v>
      </c>
      <c r="B6022" t="s">
        <v>5912</v>
      </c>
      <c r="C6022" s="1">
        <v>40755</v>
      </c>
      <c r="D6022" s="2">
        <v>40756</v>
      </c>
      <c r="E6022" t="s">
        <v>107</v>
      </c>
      <c r="F6022" t="s">
        <v>203</v>
      </c>
      <c r="G6022" t="s">
        <v>7943</v>
      </c>
      <c r="H6022" s="4">
        <v>2852.82</v>
      </c>
      <c r="I6022" s="4">
        <v>142.63999999999999</v>
      </c>
      <c r="J6022" s="4">
        <v>1771.12</v>
      </c>
      <c r="K6022" s="4">
        <v>1081.7</v>
      </c>
      <c r="L6022" s="2">
        <v>45291</v>
      </c>
      <c r="M6022" t="s">
        <v>6</v>
      </c>
    </row>
    <row r="6023" spans="1:13" ht="12.75" customHeight="1" x14ac:dyDescent="0.25">
      <c r="A6023" t="s">
        <v>8675</v>
      </c>
      <c r="B6023" t="s">
        <v>5915</v>
      </c>
      <c r="C6023" s="1">
        <v>40755</v>
      </c>
      <c r="D6023" s="2">
        <v>40756</v>
      </c>
      <c r="E6023" t="s">
        <v>107</v>
      </c>
      <c r="F6023" t="s">
        <v>203</v>
      </c>
      <c r="G6023" t="s">
        <v>7943</v>
      </c>
      <c r="H6023" s="4">
        <v>693.37</v>
      </c>
      <c r="I6023" s="4">
        <v>34.67</v>
      </c>
      <c r="J6023" s="4">
        <v>430.5</v>
      </c>
      <c r="K6023" s="4">
        <v>262.87</v>
      </c>
      <c r="L6023" s="2">
        <v>45291</v>
      </c>
      <c r="M6023" t="s">
        <v>6</v>
      </c>
    </row>
    <row r="6024" spans="1:13" ht="12.75" customHeight="1" x14ac:dyDescent="0.25">
      <c r="A6024" t="s">
        <v>8676</v>
      </c>
      <c r="B6024" t="s">
        <v>5954</v>
      </c>
      <c r="C6024" s="1">
        <v>40755</v>
      </c>
      <c r="D6024" s="2">
        <v>40756</v>
      </c>
      <c r="E6024" t="s">
        <v>107</v>
      </c>
      <c r="F6024" t="s">
        <v>203</v>
      </c>
      <c r="G6024" t="s">
        <v>7943</v>
      </c>
      <c r="H6024" s="4">
        <v>981.34</v>
      </c>
      <c r="I6024" s="4">
        <v>49.06</v>
      </c>
      <c r="J6024" s="4">
        <v>609.29</v>
      </c>
      <c r="K6024" s="4">
        <v>372.05</v>
      </c>
      <c r="L6024" s="2">
        <v>45291</v>
      </c>
      <c r="M6024" t="s">
        <v>6</v>
      </c>
    </row>
    <row r="6025" spans="1:13" ht="12.75" customHeight="1" x14ac:dyDescent="0.25">
      <c r="A6025" t="s">
        <v>8677</v>
      </c>
      <c r="B6025" t="s">
        <v>5912</v>
      </c>
      <c r="C6025" s="1">
        <v>40786</v>
      </c>
      <c r="D6025" s="2">
        <v>40787</v>
      </c>
      <c r="E6025" t="s">
        <v>107</v>
      </c>
      <c r="F6025" t="s">
        <v>203</v>
      </c>
      <c r="G6025" t="s">
        <v>7945</v>
      </c>
      <c r="H6025" s="4">
        <v>3595.03</v>
      </c>
      <c r="I6025" s="4">
        <v>179.75</v>
      </c>
      <c r="J6025" s="4">
        <v>2216.9299999999998</v>
      </c>
      <c r="K6025" s="4">
        <v>1378.1</v>
      </c>
      <c r="L6025" s="2">
        <v>45291</v>
      </c>
      <c r="M6025" t="s">
        <v>6</v>
      </c>
    </row>
    <row r="6026" spans="1:13" ht="12.75" customHeight="1" x14ac:dyDescent="0.25">
      <c r="A6026" t="s">
        <v>8678</v>
      </c>
      <c r="B6026" t="s">
        <v>5915</v>
      </c>
      <c r="C6026" s="1">
        <v>40786</v>
      </c>
      <c r="D6026" s="2">
        <v>40787</v>
      </c>
      <c r="E6026" t="s">
        <v>107</v>
      </c>
      <c r="F6026" t="s">
        <v>203</v>
      </c>
      <c r="G6026" t="s">
        <v>7945</v>
      </c>
      <c r="H6026" s="4">
        <v>1501.26</v>
      </c>
      <c r="I6026" s="4">
        <v>75.069999999999993</v>
      </c>
      <c r="J6026" s="4">
        <v>925.76</v>
      </c>
      <c r="K6026" s="4">
        <v>575.5</v>
      </c>
      <c r="L6026" s="2">
        <v>45291</v>
      </c>
      <c r="M6026" t="s">
        <v>6</v>
      </c>
    </row>
    <row r="6027" spans="1:13" ht="12.75" customHeight="1" x14ac:dyDescent="0.25">
      <c r="A6027" t="s">
        <v>8679</v>
      </c>
      <c r="B6027" t="s">
        <v>6601</v>
      </c>
      <c r="C6027" s="1">
        <v>40816</v>
      </c>
      <c r="D6027" s="2">
        <v>40817</v>
      </c>
      <c r="E6027" t="s">
        <v>107</v>
      </c>
      <c r="F6027" t="s">
        <v>203</v>
      </c>
      <c r="G6027" t="s">
        <v>679</v>
      </c>
      <c r="H6027" s="4">
        <v>2944.88</v>
      </c>
      <c r="I6027" s="4">
        <v>147.25</v>
      </c>
      <c r="J6027" s="4">
        <v>1803.7</v>
      </c>
      <c r="K6027" s="4">
        <v>1141.18</v>
      </c>
      <c r="L6027" s="2">
        <v>45291</v>
      </c>
      <c r="M6027" t="s">
        <v>6</v>
      </c>
    </row>
    <row r="6028" spans="1:13" ht="12.75" customHeight="1" x14ac:dyDescent="0.25">
      <c r="A6028" t="s">
        <v>8680</v>
      </c>
      <c r="B6028" t="s">
        <v>3544</v>
      </c>
      <c r="C6028" s="1">
        <v>40816</v>
      </c>
      <c r="D6028" s="2">
        <v>40817</v>
      </c>
      <c r="E6028" t="s">
        <v>107</v>
      </c>
      <c r="F6028" t="s">
        <v>203</v>
      </c>
      <c r="G6028" t="s">
        <v>679</v>
      </c>
      <c r="H6028" s="4">
        <v>756.18</v>
      </c>
      <c r="I6028" s="4">
        <v>37.81</v>
      </c>
      <c r="J6028" s="4">
        <v>463.16</v>
      </c>
      <c r="K6028" s="4">
        <v>293.02</v>
      </c>
      <c r="L6028" s="2">
        <v>45291</v>
      </c>
      <c r="M6028" t="s">
        <v>6</v>
      </c>
    </row>
    <row r="6029" spans="1:13" ht="12.75" customHeight="1" x14ac:dyDescent="0.25">
      <c r="A6029" t="s">
        <v>8681</v>
      </c>
      <c r="B6029" t="s">
        <v>6604</v>
      </c>
      <c r="C6029" s="1">
        <v>40816</v>
      </c>
      <c r="D6029" s="2">
        <v>40817</v>
      </c>
      <c r="E6029" t="s">
        <v>107</v>
      </c>
      <c r="F6029" t="s">
        <v>203</v>
      </c>
      <c r="G6029" t="s">
        <v>679</v>
      </c>
      <c r="H6029" s="4">
        <v>7888.58</v>
      </c>
      <c r="I6029" s="4">
        <v>394.43</v>
      </c>
      <c r="J6029" s="4">
        <v>4831.78</v>
      </c>
      <c r="K6029" s="4">
        <v>3056.8</v>
      </c>
      <c r="L6029" s="2">
        <v>45291</v>
      </c>
      <c r="M6029" t="s">
        <v>6</v>
      </c>
    </row>
    <row r="6030" spans="1:13" ht="12.75" customHeight="1" x14ac:dyDescent="0.25">
      <c r="A6030" t="s">
        <v>8682</v>
      </c>
      <c r="B6030" t="s">
        <v>5912</v>
      </c>
      <c r="C6030" s="1">
        <v>40816</v>
      </c>
      <c r="D6030" s="2">
        <v>40817</v>
      </c>
      <c r="E6030" t="s">
        <v>107</v>
      </c>
      <c r="F6030" t="s">
        <v>203</v>
      </c>
      <c r="G6030" t="s">
        <v>679</v>
      </c>
      <c r="H6030" s="4">
        <v>2269.98</v>
      </c>
      <c r="I6030" s="4">
        <v>113.5</v>
      </c>
      <c r="J6030" s="4">
        <v>1390.39</v>
      </c>
      <c r="K6030" s="4">
        <v>879.59</v>
      </c>
      <c r="L6030" s="2">
        <v>45291</v>
      </c>
      <c r="M6030" t="s">
        <v>6</v>
      </c>
    </row>
    <row r="6031" spans="1:13" ht="12.75" customHeight="1" x14ac:dyDescent="0.25">
      <c r="A6031" t="s">
        <v>8683</v>
      </c>
      <c r="B6031" t="s">
        <v>5915</v>
      </c>
      <c r="C6031" s="1">
        <v>40816</v>
      </c>
      <c r="D6031" s="2">
        <v>40817</v>
      </c>
      <c r="E6031" t="s">
        <v>107</v>
      </c>
      <c r="F6031" t="s">
        <v>203</v>
      </c>
      <c r="G6031" t="s">
        <v>679</v>
      </c>
      <c r="H6031" s="4">
        <v>677.4</v>
      </c>
      <c r="I6031" s="4">
        <v>33.869999999999997</v>
      </c>
      <c r="J6031" s="4">
        <v>414.91</v>
      </c>
      <c r="K6031" s="4">
        <v>262.49</v>
      </c>
      <c r="L6031" s="2">
        <v>45291</v>
      </c>
      <c r="M6031" t="s">
        <v>6</v>
      </c>
    </row>
    <row r="6032" spans="1:13" ht="12.75" customHeight="1" x14ac:dyDescent="0.25">
      <c r="A6032" t="s">
        <v>8684</v>
      </c>
      <c r="B6032" t="s">
        <v>8685</v>
      </c>
      <c r="C6032" s="1">
        <v>40816</v>
      </c>
      <c r="D6032" s="2">
        <v>40817</v>
      </c>
      <c r="E6032" t="s">
        <v>107</v>
      </c>
      <c r="F6032" t="s">
        <v>203</v>
      </c>
      <c r="G6032" t="s">
        <v>679</v>
      </c>
      <c r="H6032" s="4">
        <v>200</v>
      </c>
      <c r="I6032" s="4">
        <v>10</v>
      </c>
      <c r="J6032" s="4">
        <v>122.5</v>
      </c>
      <c r="K6032" s="4">
        <v>77.5</v>
      </c>
      <c r="L6032" s="2">
        <v>45291</v>
      </c>
      <c r="M6032" t="s">
        <v>6</v>
      </c>
    </row>
    <row r="6033" spans="1:13" ht="12.75" customHeight="1" x14ac:dyDescent="0.25">
      <c r="A6033" t="s">
        <v>8686</v>
      </c>
      <c r="B6033" t="s">
        <v>5912</v>
      </c>
      <c r="C6033" s="1">
        <v>40847</v>
      </c>
      <c r="D6033" s="2">
        <v>40848</v>
      </c>
      <c r="E6033" t="s">
        <v>107</v>
      </c>
      <c r="F6033" t="s">
        <v>203</v>
      </c>
      <c r="G6033" t="s">
        <v>7948</v>
      </c>
      <c r="H6033" s="4">
        <v>4393.3500000000004</v>
      </c>
      <c r="I6033" s="4">
        <v>219.66</v>
      </c>
      <c r="J6033" s="4">
        <v>2672.65</v>
      </c>
      <c r="K6033" s="4">
        <v>1720.7</v>
      </c>
      <c r="L6033" s="2">
        <v>45291</v>
      </c>
      <c r="M6033" t="s">
        <v>6</v>
      </c>
    </row>
    <row r="6034" spans="1:13" ht="12.75" customHeight="1" x14ac:dyDescent="0.25">
      <c r="A6034" t="s">
        <v>8687</v>
      </c>
      <c r="B6034" t="s">
        <v>5915</v>
      </c>
      <c r="C6034" s="1">
        <v>40847</v>
      </c>
      <c r="D6034" s="2">
        <v>40848</v>
      </c>
      <c r="E6034" t="s">
        <v>107</v>
      </c>
      <c r="F6034" t="s">
        <v>203</v>
      </c>
      <c r="G6034" t="s">
        <v>7948</v>
      </c>
      <c r="H6034" s="4">
        <v>732.97</v>
      </c>
      <c r="I6034" s="4">
        <v>36.65</v>
      </c>
      <c r="J6034" s="4">
        <v>445.91</v>
      </c>
      <c r="K6034" s="4">
        <v>287.06</v>
      </c>
      <c r="L6034" s="2">
        <v>45291</v>
      </c>
      <c r="M6034" t="s">
        <v>6</v>
      </c>
    </row>
    <row r="6035" spans="1:13" ht="12.75" customHeight="1" x14ac:dyDescent="0.25">
      <c r="A6035" t="s">
        <v>8688</v>
      </c>
      <c r="B6035" t="s">
        <v>8689</v>
      </c>
      <c r="C6035" s="1">
        <v>40877</v>
      </c>
      <c r="D6035" s="2">
        <v>40878</v>
      </c>
      <c r="E6035" t="s">
        <v>4</v>
      </c>
      <c r="F6035" t="s">
        <v>5</v>
      </c>
      <c r="G6035" t="s">
        <v>5</v>
      </c>
      <c r="H6035" s="4">
        <v>596.87</v>
      </c>
      <c r="I6035" s="4">
        <v>0</v>
      </c>
      <c r="J6035" s="4">
        <v>0</v>
      </c>
      <c r="K6035" s="4">
        <v>596.87</v>
      </c>
      <c r="L6035" s="2">
        <v>45291</v>
      </c>
      <c r="M6035" t="s">
        <v>6</v>
      </c>
    </row>
    <row r="6036" spans="1:13" ht="12.75" customHeight="1" x14ac:dyDescent="0.25">
      <c r="A6036" t="s">
        <v>8690</v>
      </c>
      <c r="B6036" t="s">
        <v>8689</v>
      </c>
      <c r="C6036" s="1">
        <v>40877</v>
      </c>
      <c r="D6036" s="2">
        <v>40878</v>
      </c>
      <c r="E6036" t="s">
        <v>107</v>
      </c>
      <c r="F6036" t="s">
        <v>203</v>
      </c>
      <c r="G6036" t="s">
        <v>148</v>
      </c>
      <c r="H6036" s="4">
        <v>-596.87</v>
      </c>
      <c r="I6036" s="4">
        <v>-29.85</v>
      </c>
      <c r="J6036" s="4">
        <v>-360.59</v>
      </c>
      <c r="K6036" s="4">
        <v>-236.28</v>
      </c>
      <c r="L6036" s="2">
        <v>45291</v>
      </c>
      <c r="M6036" t="s">
        <v>6</v>
      </c>
    </row>
    <row r="6037" spans="1:13" ht="12.75" customHeight="1" x14ac:dyDescent="0.25">
      <c r="A6037" t="s">
        <v>8691</v>
      </c>
      <c r="B6037" t="s">
        <v>8692</v>
      </c>
      <c r="C6037" s="1">
        <v>40877</v>
      </c>
      <c r="D6037" s="2">
        <v>40878</v>
      </c>
      <c r="E6037" t="s">
        <v>107</v>
      </c>
      <c r="F6037" t="s">
        <v>203</v>
      </c>
      <c r="G6037" t="s">
        <v>148</v>
      </c>
      <c r="H6037" s="4">
        <v>1404.55</v>
      </c>
      <c r="I6037" s="4">
        <v>70.23</v>
      </c>
      <c r="J6037" s="4">
        <v>848.61</v>
      </c>
      <c r="K6037" s="4">
        <v>555.94000000000005</v>
      </c>
      <c r="L6037" s="2">
        <v>45291</v>
      </c>
      <c r="M6037" t="s">
        <v>6</v>
      </c>
    </row>
    <row r="6038" spans="1:13" ht="12.75" customHeight="1" x14ac:dyDescent="0.25">
      <c r="A6038" t="s">
        <v>8693</v>
      </c>
      <c r="B6038" t="s">
        <v>5912</v>
      </c>
      <c r="C6038" s="1">
        <v>40877</v>
      </c>
      <c r="D6038" s="2">
        <v>40878</v>
      </c>
      <c r="E6038" t="s">
        <v>107</v>
      </c>
      <c r="F6038" t="s">
        <v>203</v>
      </c>
      <c r="G6038" t="s">
        <v>148</v>
      </c>
      <c r="H6038" s="4">
        <v>5614.15</v>
      </c>
      <c r="I6038" s="4">
        <v>280.70999999999998</v>
      </c>
      <c r="J6038" s="4">
        <v>3391.91</v>
      </c>
      <c r="K6038" s="4">
        <v>2222.2399999999998</v>
      </c>
      <c r="L6038" s="2">
        <v>45291</v>
      </c>
      <c r="M6038" t="s">
        <v>6</v>
      </c>
    </row>
    <row r="6039" spans="1:13" ht="12.75" customHeight="1" x14ac:dyDescent="0.25">
      <c r="A6039" t="s">
        <v>8694</v>
      </c>
      <c r="B6039" t="s">
        <v>5915</v>
      </c>
      <c r="C6039" s="1">
        <v>40877</v>
      </c>
      <c r="D6039" s="2">
        <v>40878</v>
      </c>
      <c r="E6039" t="s">
        <v>107</v>
      </c>
      <c r="F6039" t="s">
        <v>203</v>
      </c>
      <c r="G6039" t="s">
        <v>148</v>
      </c>
      <c r="H6039" s="4">
        <v>980.26</v>
      </c>
      <c r="I6039" s="4">
        <v>49.02</v>
      </c>
      <c r="J6039" s="4">
        <v>592.22</v>
      </c>
      <c r="K6039" s="4">
        <v>388.04</v>
      </c>
      <c r="L6039" s="2">
        <v>45291</v>
      </c>
      <c r="M6039" t="s">
        <v>6</v>
      </c>
    </row>
    <row r="6040" spans="1:13" ht="12.75" customHeight="1" x14ac:dyDescent="0.25">
      <c r="A6040" t="s">
        <v>8695</v>
      </c>
      <c r="B6040" t="s">
        <v>6617</v>
      </c>
      <c r="C6040" s="1">
        <v>40877</v>
      </c>
      <c r="D6040" s="2">
        <v>40878</v>
      </c>
      <c r="E6040" t="s">
        <v>107</v>
      </c>
      <c r="F6040" t="s">
        <v>203</v>
      </c>
      <c r="G6040" t="s">
        <v>148</v>
      </c>
      <c r="H6040" s="4">
        <v>920.13</v>
      </c>
      <c r="I6040" s="4">
        <v>46</v>
      </c>
      <c r="J6040" s="4">
        <v>555.94000000000005</v>
      </c>
      <c r="K6040" s="4">
        <v>364.19</v>
      </c>
      <c r="L6040" s="2">
        <v>45291</v>
      </c>
      <c r="M6040" t="s">
        <v>6</v>
      </c>
    </row>
    <row r="6041" spans="1:13" ht="12.75" customHeight="1" x14ac:dyDescent="0.25">
      <c r="A6041" t="s">
        <v>8696</v>
      </c>
      <c r="B6041" t="s">
        <v>8697</v>
      </c>
      <c r="C6041" s="1">
        <v>40907</v>
      </c>
      <c r="D6041" s="2">
        <v>40634</v>
      </c>
      <c r="E6041" t="s">
        <v>107</v>
      </c>
      <c r="F6041" t="s">
        <v>203</v>
      </c>
      <c r="G6041" t="s">
        <v>5463</v>
      </c>
      <c r="H6041" s="4">
        <v>13026.69</v>
      </c>
      <c r="I6041" s="4">
        <v>651.33000000000004</v>
      </c>
      <c r="J6041" s="4">
        <v>8304.58</v>
      </c>
      <c r="K6041" s="4">
        <v>4722.1099999999997</v>
      </c>
      <c r="L6041" s="2">
        <v>45291</v>
      </c>
      <c r="M6041" t="s">
        <v>6</v>
      </c>
    </row>
    <row r="6042" spans="1:13" ht="12.75" customHeight="1" x14ac:dyDescent="0.25">
      <c r="A6042" t="s">
        <v>8698</v>
      </c>
      <c r="B6042" t="s">
        <v>5912</v>
      </c>
      <c r="C6042" s="1">
        <v>40908</v>
      </c>
      <c r="D6042" s="2">
        <v>40909</v>
      </c>
      <c r="E6042" t="s">
        <v>107</v>
      </c>
      <c r="F6042" t="s">
        <v>203</v>
      </c>
      <c r="G6042" t="s">
        <v>5467</v>
      </c>
      <c r="H6042" s="4">
        <v>1659.35</v>
      </c>
      <c r="I6042" s="4">
        <v>82.97</v>
      </c>
      <c r="J6042" s="4">
        <v>995.64</v>
      </c>
      <c r="K6042" s="4">
        <v>663.71</v>
      </c>
      <c r="L6042" s="2">
        <v>45291</v>
      </c>
      <c r="M6042" t="s">
        <v>6</v>
      </c>
    </row>
    <row r="6043" spans="1:13" ht="12.75" customHeight="1" x14ac:dyDescent="0.25">
      <c r="A6043" t="s">
        <v>8699</v>
      </c>
      <c r="B6043" t="s">
        <v>6620</v>
      </c>
      <c r="C6043" s="1">
        <v>40908</v>
      </c>
      <c r="D6043" s="2">
        <v>40909</v>
      </c>
      <c r="E6043" t="s">
        <v>107</v>
      </c>
      <c r="F6043" t="s">
        <v>203</v>
      </c>
      <c r="G6043" t="s">
        <v>5467</v>
      </c>
      <c r="H6043" s="4">
        <v>6134.42</v>
      </c>
      <c r="I6043" s="4">
        <v>306.72000000000003</v>
      </c>
      <c r="J6043" s="4">
        <v>3680.64</v>
      </c>
      <c r="K6043" s="4">
        <v>2453.7800000000002</v>
      </c>
      <c r="L6043" s="2">
        <v>45291</v>
      </c>
      <c r="M6043" t="s">
        <v>6</v>
      </c>
    </row>
    <row r="6044" spans="1:13" ht="12.75" customHeight="1" x14ac:dyDescent="0.25">
      <c r="A6044" t="s">
        <v>8700</v>
      </c>
      <c r="B6044" t="s">
        <v>6622</v>
      </c>
      <c r="C6044" s="1">
        <v>40908</v>
      </c>
      <c r="D6044" s="2">
        <v>40909</v>
      </c>
      <c r="E6044" t="s">
        <v>107</v>
      </c>
      <c r="F6044" t="s">
        <v>203</v>
      </c>
      <c r="G6044" t="s">
        <v>5467</v>
      </c>
      <c r="H6044" s="4">
        <v>1315.54</v>
      </c>
      <c r="I6044" s="4">
        <v>65.77</v>
      </c>
      <c r="J6044" s="4">
        <v>789.35</v>
      </c>
      <c r="K6044" s="4">
        <v>526.19000000000005</v>
      </c>
      <c r="L6044" s="2">
        <v>45291</v>
      </c>
      <c r="M6044" t="s">
        <v>6</v>
      </c>
    </row>
    <row r="6045" spans="1:13" ht="12.75" customHeight="1" x14ac:dyDescent="0.25">
      <c r="A6045" t="s">
        <v>8701</v>
      </c>
      <c r="B6045" t="s">
        <v>6624</v>
      </c>
      <c r="C6045" s="1">
        <v>40908</v>
      </c>
      <c r="D6045" s="2">
        <v>40909</v>
      </c>
      <c r="E6045" t="s">
        <v>107</v>
      </c>
      <c r="F6045" t="s">
        <v>203</v>
      </c>
      <c r="G6045" t="s">
        <v>5467</v>
      </c>
      <c r="H6045" s="4">
        <v>1388.96</v>
      </c>
      <c r="I6045" s="4">
        <v>69.45</v>
      </c>
      <c r="J6045" s="4">
        <v>833.41</v>
      </c>
      <c r="K6045" s="4">
        <v>555.54999999999995</v>
      </c>
      <c r="L6045" s="2">
        <v>45291</v>
      </c>
      <c r="M6045" t="s">
        <v>6</v>
      </c>
    </row>
    <row r="6046" spans="1:13" ht="12.75" customHeight="1" x14ac:dyDescent="0.25">
      <c r="A6046" t="s">
        <v>8702</v>
      </c>
      <c r="B6046" t="s">
        <v>5912</v>
      </c>
      <c r="C6046" s="1">
        <v>40939</v>
      </c>
      <c r="D6046" s="2">
        <v>40940</v>
      </c>
      <c r="E6046" t="s">
        <v>107</v>
      </c>
      <c r="F6046" t="s">
        <v>203</v>
      </c>
      <c r="G6046" t="s">
        <v>7954</v>
      </c>
      <c r="H6046" s="4">
        <v>2626.91</v>
      </c>
      <c r="I6046" s="4">
        <v>131.34</v>
      </c>
      <c r="J6046" s="4">
        <v>1565.25</v>
      </c>
      <c r="K6046" s="4">
        <v>1061.6600000000001</v>
      </c>
      <c r="L6046" s="2">
        <v>45291</v>
      </c>
      <c r="M6046" t="s">
        <v>6</v>
      </c>
    </row>
    <row r="6047" spans="1:13" ht="12.75" customHeight="1" x14ac:dyDescent="0.25">
      <c r="A6047" t="s">
        <v>8703</v>
      </c>
      <c r="B6047" t="s">
        <v>5915</v>
      </c>
      <c r="C6047" s="1">
        <v>40939</v>
      </c>
      <c r="D6047" s="2">
        <v>40940</v>
      </c>
      <c r="E6047" t="s">
        <v>107</v>
      </c>
      <c r="F6047" t="s">
        <v>203</v>
      </c>
      <c r="G6047" t="s">
        <v>7954</v>
      </c>
      <c r="H6047" s="4">
        <v>507.71</v>
      </c>
      <c r="I6047" s="4">
        <v>25.38</v>
      </c>
      <c r="J6047" s="4">
        <v>302.56</v>
      </c>
      <c r="K6047" s="4">
        <v>205.15</v>
      </c>
      <c r="L6047" s="2">
        <v>45291</v>
      </c>
      <c r="M6047" t="s">
        <v>6</v>
      </c>
    </row>
    <row r="6048" spans="1:13" ht="12.75" customHeight="1" x14ac:dyDescent="0.25">
      <c r="A6048" t="s">
        <v>8704</v>
      </c>
      <c r="B6048" t="s">
        <v>5912</v>
      </c>
      <c r="C6048" s="1">
        <v>40968</v>
      </c>
      <c r="D6048" s="2">
        <v>40969</v>
      </c>
      <c r="E6048" t="s">
        <v>107</v>
      </c>
      <c r="F6048" t="s">
        <v>203</v>
      </c>
      <c r="G6048" t="s">
        <v>7956</v>
      </c>
      <c r="H6048" s="4">
        <v>5505.3</v>
      </c>
      <c r="I6048" s="4">
        <v>275.26</v>
      </c>
      <c r="J6048" s="4">
        <v>3257.36</v>
      </c>
      <c r="K6048" s="4">
        <v>2247.94</v>
      </c>
      <c r="L6048" s="2">
        <v>45291</v>
      </c>
      <c r="M6048" t="s">
        <v>6</v>
      </c>
    </row>
    <row r="6049" spans="1:13" ht="12.75" customHeight="1" x14ac:dyDescent="0.25">
      <c r="A6049" t="s">
        <v>8705</v>
      </c>
      <c r="B6049" t="s">
        <v>5915</v>
      </c>
      <c r="C6049" s="1">
        <v>40968</v>
      </c>
      <c r="D6049" s="2">
        <v>40969</v>
      </c>
      <c r="E6049" t="s">
        <v>107</v>
      </c>
      <c r="F6049" t="s">
        <v>203</v>
      </c>
      <c r="G6049" t="s">
        <v>7956</v>
      </c>
      <c r="H6049" s="4">
        <v>547.71</v>
      </c>
      <c r="I6049" s="4">
        <v>27.39</v>
      </c>
      <c r="J6049" s="4">
        <v>324.07</v>
      </c>
      <c r="K6049" s="4">
        <v>223.64</v>
      </c>
      <c r="L6049" s="2">
        <v>45291</v>
      </c>
      <c r="M6049" t="s">
        <v>6</v>
      </c>
    </row>
    <row r="6050" spans="1:13" ht="12.75" customHeight="1" x14ac:dyDescent="0.25">
      <c r="A6050" t="s">
        <v>8706</v>
      </c>
      <c r="B6050" t="s">
        <v>5912</v>
      </c>
      <c r="C6050" s="1">
        <v>40999</v>
      </c>
      <c r="D6050" s="2">
        <v>41000</v>
      </c>
      <c r="E6050" t="s">
        <v>107</v>
      </c>
      <c r="F6050" t="s">
        <v>203</v>
      </c>
      <c r="G6050" t="s">
        <v>7958</v>
      </c>
      <c r="H6050" s="4">
        <v>4650.95</v>
      </c>
      <c r="I6050" s="4">
        <v>232.54</v>
      </c>
      <c r="J6050" s="4">
        <v>2732.46</v>
      </c>
      <c r="K6050" s="4">
        <v>1918.49</v>
      </c>
      <c r="L6050" s="2">
        <v>45291</v>
      </c>
      <c r="M6050" t="s">
        <v>6</v>
      </c>
    </row>
    <row r="6051" spans="1:13" ht="12.75" customHeight="1" x14ac:dyDescent="0.25">
      <c r="A6051" t="s">
        <v>8707</v>
      </c>
      <c r="B6051" t="s">
        <v>4374</v>
      </c>
      <c r="C6051" s="1">
        <v>40999</v>
      </c>
      <c r="D6051" s="2">
        <v>41000</v>
      </c>
      <c r="E6051" t="s">
        <v>107</v>
      </c>
      <c r="F6051" t="s">
        <v>203</v>
      </c>
      <c r="G6051" t="s">
        <v>7958</v>
      </c>
      <c r="H6051" s="4">
        <v>10045.1</v>
      </c>
      <c r="I6051" s="4">
        <v>502.25</v>
      </c>
      <c r="J6051" s="4">
        <v>5901.53</v>
      </c>
      <c r="K6051" s="4">
        <v>4143.57</v>
      </c>
      <c r="L6051" s="2">
        <v>45291</v>
      </c>
      <c r="M6051" t="s">
        <v>6</v>
      </c>
    </row>
    <row r="6052" spans="1:13" ht="12.75" customHeight="1" x14ac:dyDescent="0.25">
      <c r="A6052" t="s">
        <v>8708</v>
      </c>
      <c r="B6052" t="s">
        <v>6643</v>
      </c>
      <c r="C6052" s="1">
        <v>40999</v>
      </c>
      <c r="D6052" s="2">
        <v>41000</v>
      </c>
      <c r="E6052" t="s">
        <v>107</v>
      </c>
      <c r="F6052" t="s">
        <v>203</v>
      </c>
      <c r="G6052" t="s">
        <v>7958</v>
      </c>
      <c r="H6052" s="4">
        <v>3337.36</v>
      </c>
      <c r="I6052" s="4">
        <v>166.87</v>
      </c>
      <c r="J6052" s="4">
        <v>1960.73</v>
      </c>
      <c r="K6052" s="4">
        <v>1376.63</v>
      </c>
      <c r="L6052" s="2">
        <v>45291</v>
      </c>
      <c r="M6052" t="s">
        <v>6</v>
      </c>
    </row>
    <row r="6053" spans="1:13" ht="12.75" customHeight="1" x14ac:dyDescent="0.25">
      <c r="A6053" t="s">
        <v>8709</v>
      </c>
      <c r="B6053" t="s">
        <v>5912</v>
      </c>
      <c r="C6053" s="1">
        <v>41029</v>
      </c>
      <c r="D6053" s="2">
        <v>41030</v>
      </c>
      <c r="E6053" t="s">
        <v>107</v>
      </c>
      <c r="F6053" t="s">
        <v>203</v>
      </c>
      <c r="G6053" t="s">
        <v>7960</v>
      </c>
      <c r="H6053" s="4">
        <v>5013.26</v>
      </c>
      <c r="I6053" s="4">
        <v>250.67</v>
      </c>
      <c r="J6053" s="4">
        <v>2924.39</v>
      </c>
      <c r="K6053" s="4">
        <v>2088.87</v>
      </c>
      <c r="L6053" s="2">
        <v>45291</v>
      </c>
      <c r="M6053" t="s">
        <v>6</v>
      </c>
    </row>
    <row r="6054" spans="1:13" ht="12.75" customHeight="1" x14ac:dyDescent="0.25">
      <c r="A6054" t="s">
        <v>8710</v>
      </c>
      <c r="B6054" t="s">
        <v>5915</v>
      </c>
      <c r="C6054" s="1">
        <v>41029</v>
      </c>
      <c r="D6054" s="2">
        <v>41030</v>
      </c>
      <c r="E6054" t="s">
        <v>107</v>
      </c>
      <c r="F6054" t="s">
        <v>203</v>
      </c>
      <c r="G6054" t="s">
        <v>7960</v>
      </c>
      <c r="H6054" s="4">
        <v>539.16</v>
      </c>
      <c r="I6054" s="4">
        <v>26.96</v>
      </c>
      <c r="J6054" s="4">
        <v>314.54000000000002</v>
      </c>
      <c r="K6054" s="4">
        <v>224.62</v>
      </c>
      <c r="L6054" s="2">
        <v>45291</v>
      </c>
      <c r="M6054" t="s">
        <v>6</v>
      </c>
    </row>
    <row r="6055" spans="1:13" ht="12.75" customHeight="1" x14ac:dyDescent="0.25">
      <c r="A6055" t="s">
        <v>8711</v>
      </c>
      <c r="B6055" t="s">
        <v>5912</v>
      </c>
      <c r="C6055" s="1">
        <v>41060</v>
      </c>
      <c r="D6055" s="2">
        <v>41061</v>
      </c>
      <c r="E6055" t="s">
        <v>107</v>
      </c>
      <c r="F6055" t="s">
        <v>203</v>
      </c>
      <c r="G6055" t="s">
        <v>5540</v>
      </c>
      <c r="H6055" s="4">
        <v>6584.76</v>
      </c>
      <c r="I6055" s="4">
        <v>329.24</v>
      </c>
      <c r="J6055" s="4">
        <v>3813.71</v>
      </c>
      <c r="K6055" s="4">
        <v>2771.05</v>
      </c>
      <c r="L6055" s="2">
        <v>45291</v>
      </c>
      <c r="M6055" t="s">
        <v>6</v>
      </c>
    </row>
    <row r="6056" spans="1:13" ht="12.75" customHeight="1" x14ac:dyDescent="0.25">
      <c r="A6056" t="s">
        <v>8712</v>
      </c>
      <c r="B6056" t="s">
        <v>5915</v>
      </c>
      <c r="C6056" s="1">
        <v>41060</v>
      </c>
      <c r="D6056" s="2">
        <v>41061</v>
      </c>
      <c r="E6056" t="s">
        <v>107</v>
      </c>
      <c r="F6056" t="s">
        <v>203</v>
      </c>
      <c r="G6056" t="s">
        <v>5540</v>
      </c>
      <c r="H6056" s="4">
        <v>1263.19</v>
      </c>
      <c r="I6056" s="4">
        <v>63.16</v>
      </c>
      <c r="J6056" s="4">
        <v>731.6</v>
      </c>
      <c r="K6056" s="4">
        <v>531.59</v>
      </c>
      <c r="L6056" s="2">
        <v>45291</v>
      </c>
      <c r="M6056" t="s">
        <v>6</v>
      </c>
    </row>
    <row r="6057" spans="1:13" ht="12.75" customHeight="1" x14ac:dyDescent="0.25">
      <c r="A6057" t="s">
        <v>8713</v>
      </c>
      <c r="B6057" t="s">
        <v>5915</v>
      </c>
      <c r="C6057" s="1">
        <v>41090</v>
      </c>
      <c r="D6057" s="2">
        <v>41091</v>
      </c>
      <c r="E6057" t="s">
        <v>107</v>
      </c>
      <c r="F6057" t="s">
        <v>203</v>
      </c>
      <c r="G6057" t="s">
        <v>473</v>
      </c>
      <c r="H6057" s="4">
        <v>1141.68</v>
      </c>
      <c r="I6057" s="4">
        <v>57.09</v>
      </c>
      <c r="J6057" s="4">
        <v>656.44</v>
      </c>
      <c r="K6057" s="4">
        <v>485.24</v>
      </c>
      <c r="L6057" s="2">
        <v>45291</v>
      </c>
      <c r="M6057" t="s">
        <v>6</v>
      </c>
    </row>
    <row r="6058" spans="1:13" ht="12.75" customHeight="1" x14ac:dyDescent="0.25">
      <c r="A6058" t="s">
        <v>8714</v>
      </c>
      <c r="B6058" t="s">
        <v>5912</v>
      </c>
      <c r="C6058" s="1">
        <v>41090</v>
      </c>
      <c r="D6058" s="2">
        <v>41091</v>
      </c>
      <c r="E6058" t="s">
        <v>107</v>
      </c>
      <c r="F6058" t="s">
        <v>203</v>
      </c>
      <c r="G6058" t="s">
        <v>473</v>
      </c>
      <c r="H6058" s="4">
        <v>6550.94</v>
      </c>
      <c r="I6058" s="4">
        <v>327.54000000000002</v>
      </c>
      <c r="J6058" s="4">
        <v>3766.82</v>
      </c>
      <c r="K6058" s="4">
        <v>2784.12</v>
      </c>
      <c r="L6058" s="2">
        <v>45291</v>
      </c>
      <c r="M6058" t="s">
        <v>6</v>
      </c>
    </row>
    <row r="6059" spans="1:13" ht="12.75" customHeight="1" x14ac:dyDescent="0.25">
      <c r="A6059" t="s">
        <v>8715</v>
      </c>
      <c r="B6059" t="s">
        <v>5912</v>
      </c>
      <c r="C6059" s="1">
        <v>41121</v>
      </c>
      <c r="D6059" s="2">
        <v>41122</v>
      </c>
      <c r="E6059" t="s">
        <v>107</v>
      </c>
      <c r="F6059" t="s">
        <v>203</v>
      </c>
      <c r="G6059" t="s">
        <v>7964</v>
      </c>
      <c r="H6059" s="4">
        <v>5428.16</v>
      </c>
      <c r="I6059" s="4">
        <v>271.41000000000003</v>
      </c>
      <c r="J6059" s="4">
        <v>3098.61</v>
      </c>
      <c r="K6059" s="4">
        <v>2329.5500000000002</v>
      </c>
      <c r="L6059" s="2">
        <v>45291</v>
      </c>
      <c r="M6059" t="s">
        <v>6</v>
      </c>
    </row>
    <row r="6060" spans="1:13" ht="12.75" customHeight="1" x14ac:dyDescent="0.25">
      <c r="A6060" t="s">
        <v>8716</v>
      </c>
      <c r="B6060" t="s">
        <v>5954</v>
      </c>
      <c r="C6060" s="1">
        <v>41121</v>
      </c>
      <c r="D6060" s="2">
        <v>41122</v>
      </c>
      <c r="E6060" t="s">
        <v>107</v>
      </c>
      <c r="F6060" t="s">
        <v>203</v>
      </c>
      <c r="G6060" t="s">
        <v>7964</v>
      </c>
      <c r="H6060" s="4">
        <v>953.88</v>
      </c>
      <c r="I6060" s="4">
        <v>47.7</v>
      </c>
      <c r="J6060" s="4">
        <v>544.47</v>
      </c>
      <c r="K6060" s="4">
        <v>409.41</v>
      </c>
      <c r="L6060" s="2">
        <v>45291</v>
      </c>
      <c r="M6060" t="s">
        <v>6</v>
      </c>
    </row>
    <row r="6061" spans="1:13" ht="12.75" customHeight="1" x14ac:dyDescent="0.25">
      <c r="A6061" t="s">
        <v>8717</v>
      </c>
      <c r="B6061" t="s">
        <v>6659</v>
      </c>
      <c r="C6061" s="1">
        <v>41122</v>
      </c>
      <c r="D6061" s="2">
        <v>41091</v>
      </c>
      <c r="E6061" t="s">
        <v>107</v>
      </c>
      <c r="F6061" t="s">
        <v>203</v>
      </c>
      <c r="G6061" t="s">
        <v>473</v>
      </c>
      <c r="H6061" s="4">
        <v>3083.98</v>
      </c>
      <c r="I6061" s="4">
        <v>154.19999999999999</v>
      </c>
      <c r="J6061" s="4">
        <v>1773.3</v>
      </c>
      <c r="K6061" s="4">
        <v>1310.68</v>
      </c>
      <c r="L6061" s="2">
        <v>45291</v>
      </c>
      <c r="M6061" t="s">
        <v>6</v>
      </c>
    </row>
    <row r="6062" spans="1:13" ht="12.75" customHeight="1" x14ac:dyDescent="0.25">
      <c r="A6062" t="s">
        <v>8718</v>
      </c>
      <c r="B6062" t="s">
        <v>5912</v>
      </c>
      <c r="C6062" s="1">
        <v>41152</v>
      </c>
      <c r="D6062" s="2">
        <v>41153</v>
      </c>
      <c r="E6062" t="s">
        <v>107</v>
      </c>
      <c r="F6062" t="s">
        <v>203</v>
      </c>
      <c r="G6062" t="s">
        <v>7966</v>
      </c>
      <c r="H6062" s="4">
        <v>6443.32</v>
      </c>
      <c r="I6062" s="4">
        <v>322.16000000000003</v>
      </c>
      <c r="J6062" s="4">
        <v>3651.26</v>
      </c>
      <c r="K6062" s="4">
        <v>2792.06</v>
      </c>
      <c r="L6062" s="2">
        <v>45291</v>
      </c>
      <c r="M6062" t="s">
        <v>6</v>
      </c>
    </row>
    <row r="6063" spans="1:13" ht="12.75" customHeight="1" x14ac:dyDescent="0.25">
      <c r="A6063" t="s">
        <v>8719</v>
      </c>
      <c r="B6063" t="s">
        <v>5915</v>
      </c>
      <c r="C6063" s="1">
        <v>41152</v>
      </c>
      <c r="D6063" s="2">
        <v>41153</v>
      </c>
      <c r="E6063" t="s">
        <v>107</v>
      </c>
      <c r="F6063" t="s">
        <v>203</v>
      </c>
      <c r="G6063" t="s">
        <v>7966</v>
      </c>
      <c r="H6063" s="4">
        <v>1177.51</v>
      </c>
      <c r="I6063" s="4">
        <v>58.87</v>
      </c>
      <c r="J6063" s="4">
        <v>667.31</v>
      </c>
      <c r="K6063" s="4">
        <v>510.2</v>
      </c>
      <c r="L6063" s="2">
        <v>45291</v>
      </c>
      <c r="M6063" t="s">
        <v>6</v>
      </c>
    </row>
    <row r="6064" spans="1:13" ht="12.75" customHeight="1" x14ac:dyDescent="0.25">
      <c r="A6064" t="s">
        <v>8720</v>
      </c>
      <c r="B6064" t="s">
        <v>5912</v>
      </c>
      <c r="C6064" s="1">
        <v>41182</v>
      </c>
      <c r="D6064" s="2">
        <v>41183</v>
      </c>
      <c r="E6064" t="s">
        <v>107</v>
      </c>
      <c r="F6064" t="s">
        <v>203</v>
      </c>
      <c r="G6064" t="s">
        <v>476</v>
      </c>
      <c r="H6064" s="4">
        <v>4482.38</v>
      </c>
      <c r="I6064" s="4">
        <v>224.12</v>
      </c>
      <c r="J6064" s="4">
        <v>2521.36</v>
      </c>
      <c r="K6064" s="4">
        <v>1961.02</v>
      </c>
      <c r="L6064" s="2">
        <v>45291</v>
      </c>
      <c r="M6064" t="s">
        <v>6</v>
      </c>
    </row>
    <row r="6065" spans="1:13" ht="12.75" customHeight="1" x14ac:dyDescent="0.25">
      <c r="A6065" t="s">
        <v>8721</v>
      </c>
      <c r="B6065" t="s">
        <v>5915</v>
      </c>
      <c r="C6065" s="1">
        <v>41182</v>
      </c>
      <c r="D6065" s="2">
        <v>41183</v>
      </c>
      <c r="E6065" t="s">
        <v>107</v>
      </c>
      <c r="F6065" t="s">
        <v>203</v>
      </c>
      <c r="G6065" t="s">
        <v>476</v>
      </c>
      <c r="H6065" s="4">
        <v>1721.32</v>
      </c>
      <c r="I6065" s="4">
        <v>86.06</v>
      </c>
      <c r="J6065" s="4">
        <v>968.28</v>
      </c>
      <c r="K6065" s="4">
        <v>753.04</v>
      </c>
      <c r="L6065" s="2">
        <v>45291</v>
      </c>
      <c r="M6065" t="s">
        <v>6</v>
      </c>
    </row>
    <row r="6066" spans="1:13" ht="12.75" customHeight="1" x14ac:dyDescent="0.25">
      <c r="A6066" t="s">
        <v>8722</v>
      </c>
      <c r="B6066" t="s">
        <v>6668</v>
      </c>
      <c r="C6066" s="1">
        <v>41182</v>
      </c>
      <c r="D6066" s="2">
        <v>41183</v>
      </c>
      <c r="E6066" t="s">
        <v>107</v>
      </c>
      <c r="F6066" t="s">
        <v>203</v>
      </c>
      <c r="G6066" t="s">
        <v>476</v>
      </c>
      <c r="H6066" s="4">
        <v>1982.64</v>
      </c>
      <c r="I6066" s="4">
        <v>99.14</v>
      </c>
      <c r="J6066" s="4">
        <v>1115.22</v>
      </c>
      <c r="K6066" s="4">
        <v>867.42</v>
      </c>
      <c r="L6066" s="2">
        <v>45291</v>
      </c>
      <c r="M6066" t="s">
        <v>6</v>
      </c>
    </row>
    <row r="6067" spans="1:13" ht="12.75" customHeight="1" x14ac:dyDescent="0.25">
      <c r="A6067" t="s">
        <v>8723</v>
      </c>
      <c r="B6067" t="s">
        <v>5912</v>
      </c>
      <c r="C6067" s="1">
        <v>41213</v>
      </c>
      <c r="D6067" s="2">
        <v>41214</v>
      </c>
      <c r="E6067" t="s">
        <v>107</v>
      </c>
      <c r="F6067" t="s">
        <v>203</v>
      </c>
      <c r="G6067" t="s">
        <v>7969</v>
      </c>
      <c r="H6067" s="4">
        <v>13705.37</v>
      </c>
      <c r="I6067" s="4">
        <v>685.27</v>
      </c>
      <c r="J6067" s="4">
        <v>7652.19</v>
      </c>
      <c r="K6067" s="4">
        <v>6053.18</v>
      </c>
      <c r="L6067" s="2">
        <v>45291</v>
      </c>
      <c r="M6067" t="s">
        <v>6</v>
      </c>
    </row>
    <row r="6068" spans="1:13" ht="12.75" customHeight="1" x14ac:dyDescent="0.25">
      <c r="A6068" t="s">
        <v>8724</v>
      </c>
      <c r="B6068" t="s">
        <v>5915</v>
      </c>
      <c r="C6068" s="1">
        <v>41213</v>
      </c>
      <c r="D6068" s="2">
        <v>41214</v>
      </c>
      <c r="E6068" t="s">
        <v>107</v>
      </c>
      <c r="F6068" t="s">
        <v>203</v>
      </c>
      <c r="G6068" t="s">
        <v>7969</v>
      </c>
      <c r="H6068" s="4">
        <v>460.53</v>
      </c>
      <c r="I6068" s="4">
        <v>23.02</v>
      </c>
      <c r="J6068" s="4">
        <v>257.17</v>
      </c>
      <c r="K6068" s="4">
        <v>203.36</v>
      </c>
      <c r="L6068" s="2">
        <v>45291</v>
      </c>
      <c r="M6068" t="s">
        <v>6</v>
      </c>
    </row>
    <row r="6069" spans="1:13" ht="12.75" customHeight="1" x14ac:dyDescent="0.25">
      <c r="A6069" t="s">
        <v>8725</v>
      </c>
      <c r="B6069" t="s">
        <v>5954</v>
      </c>
      <c r="C6069" s="1">
        <v>41213</v>
      </c>
      <c r="D6069" s="2">
        <v>41214</v>
      </c>
      <c r="E6069" t="s">
        <v>107</v>
      </c>
      <c r="F6069" t="s">
        <v>203</v>
      </c>
      <c r="G6069" t="s">
        <v>7969</v>
      </c>
      <c r="H6069" s="4">
        <v>1075.92</v>
      </c>
      <c r="I6069" s="4">
        <v>53.79</v>
      </c>
      <c r="J6069" s="4">
        <v>600.76</v>
      </c>
      <c r="K6069" s="4">
        <v>475.16</v>
      </c>
      <c r="L6069" s="2">
        <v>45291</v>
      </c>
      <c r="M6069" t="s">
        <v>6</v>
      </c>
    </row>
    <row r="6070" spans="1:13" ht="12.75" customHeight="1" x14ac:dyDescent="0.25">
      <c r="A6070" t="s">
        <v>8726</v>
      </c>
      <c r="B6070" t="s">
        <v>5912</v>
      </c>
      <c r="C6070" s="1">
        <v>41243</v>
      </c>
      <c r="D6070" s="2">
        <v>41244</v>
      </c>
      <c r="E6070" t="s">
        <v>107</v>
      </c>
      <c r="F6070" t="s">
        <v>203</v>
      </c>
      <c r="G6070" t="s">
        <v>5471</v>
      </c>
      <c r="H6070" s="4">
        <v>6845.02</v>
      </c>
      <c r="I6070" s="4">
        <v>342.25</v>
      </c>
      <c r="J6070" s="4">
        <v>3793.27</v>
      </c>
      <c r="K6070" s="4">
        <v>3051.75</v>
      </c>
      <c r="L6070" s="2">
        <v>45291</v>
      </c>
      <c r="M6070" t="s">
        <v>6</v>
      </c>
    </row>
    <row r="6071" spans="1:13" ht="12.75" customHeight="1" x14ac:dyDescent="0.25">
      <c r="A6071" t="s">
        <v>8727</v>
      </c>
      <c r="B6071" t="s">
        <v>5915</v>
      </c>
      <c r="C6071" s="1">
        <v>41243</v>
      </c>
      <c r="D6071" s="2">
        <v>41244</v>
      </c>
      <c r="E6071" t="s">
        <v>107</v>
      </c>
      <c r="F6071" t="s">
        <v>203</v>
      </c>
      <c r="G6071" t="s">
        <v>5471</v>
      </c>
      <c r="H6071" s="4">
        <v>365.11</v>
      </c>
      <c r="I6071" s="4">
        <v>18.25</v>
      </c>
      <c r="J6071" s="4">
        <v>202.36</v>
      </c>
      <c r="K6071" s="4">
        <v>162.75</v>
      </c>
      <c r="L6071" s="2">
        <v>45291</v>
      </c>
      <c r="M6071" t="s">
        <v>6</v>
      </c>
    </row>
    <row r="6072" spans="1:13" ht="12.75" customHeight="1" x14ac:dyDescent="0.25">
      <c r="A6072" t="s">
        <v>8728</v>
      </c>
      <c r="B6072" t="s">
        <v>4410</v>
      </c>
      <c r="C6072" s="1">
        <v>41274</v>
      </c>
      <c r="D6072" s="2">
        <v>41274</v>
      </c>
      <c r="E6072" t="s">
        <v>107</v>
      </c>
      <c r="F6072" t="s">
        <v>203</v>
      </c>
      <c r="G6072" t="s">
        <v>5471</v>
      </c>
      <c r="H6072" s="4">
        <v>-1310</v>
      </c>
      <c r="I6072" s="4">
        <v>0</v>
      </c>
      <c r="J6072" s="4">
        <v>-1310</v>
      </c>
      <c r="K6072" s="4">
        <v>0</v>
      </c>
      <c r="L6072" s="2">
        <v>45291</v>
      </c>
      <c r="M6072" t="s">
        <v>6</v>
      </c>
    </row>
    <row r="6073" spans="1:13" ht="12.75" customHeight="1" x14ac:dyDescent="0.25">
      <c r="A6073" t="s">
        <v>8729</v>
      </c>
      <c r="B6073" t="s">
        <v>4412</v>
      </c>
      <c r="C6073" s="1">
        <v>41274</v>
      </c>
      <c r="D6073" s="2">
        <v>41274</v>
      </c>
      <c r="E6073" t="s">
        <v>4</v>
      </c>
      <c r="F6073" t="s">
        <v>5</v>
      </c>
      <c r="G6073" t="s">
        <v>5</v>
      </c>
      <c r="H6073" s="4">
        <v>1022</v>
      </c>
      <c r="I6073" s="4">
        <v>0</v>
      </c>
      <c r="J6073" s="4">
        <v>0</v>
      </c>
      <c r="K6073" s="4">
        <v>1022</v>
      </c>
      <c r="L6073" s="2">
        <v>45291</v>
      </c>
      <c r="M6073" t="s">
        <v>6</v>
      </c>
    </row>
    <row r="6074" spans="1:13" ht="12.75" customHeight="1" x14ac:dyDescent="0.25">
      <c r="A6074" t="s">
        <v>8730</v>
      </c>
      <c r="B6074" t="s">
        <v>4412</v>
      </c>
      <c r="C6074" s="1">
        <v>41274</v>
      </c>
      <c r="D6074" s="2">
        <v>41274</v>
      </c>
      <c r="E6074" t="s">
        <v>107</v>
      </c>
      <c r="F6074" t="s">
        <v>203</v>
      </c>
      <c r="G6074" t="s">
        <v>5471</v>
      </c>
      <c r="H6074" s="4">
        <v>-1022</v>
      </c>
      <c r="I6074" s="4">
        <v>-51.53</v>
      </c>
      <c r="J6074" s="4">
        <v>-562.54</v>
      </c>
      <c r="K6074" s="4">
        <v>-459.46</v>
      </c>
      <c r="L6074" s="2">
        <v>45291</v>
      </c>
      <c r="M6074" t="s">
        <v>6</v>
      </c>
    </row>
    <row r="6075" spans="1:13" ht="12.75" customHeight="1" x14ac:dyDescent="0.25">
      <c r="A6075" t="s">
        <v>8731</v>
      </c>
      <c r="B6075" t="s">
        <v>5912</v>
      </c>
      <c r="C6075" s="1">
        <v>41274</v>
      </c>
      <c r="D6075" s="2">
        <v>41275</v>
      </c>
      <c r="E6075" t="s">
        <v>107</v>
      </c>
      <c r="F6075" t="s">
        <v>203</v>
      </c>
      <c r="G6075" t="s">
        <v>727</v>
      </c>
      <c r="H6075" s="4">
        <v>5066.8599999999997</v>
      </c>
      <c r="I6075" s="4">
        <v>253.35</v>
      </c>
      <c r="J6075" s="4">
        <v>2786.75</v>
      </c>
      <c r="K6075" s="4">
        <v>2280.11</v>
      </c>
      <c r="L6075" s="2">
        <v>45291</v>
      </c>
      <c r="M6075" t="s">
        <v>6</v>
      </c>
    </row>
    <row r="6076" spans="1:13" ht="12.75" customHeight="1" x14ac:dyDescent="0.25">
      <c r="A6076" t="s">
        <v>8732</v>
      </c>
      <c r="B6076" t="s">
        <v>6686</v>
      </c>
      <c r="C6076" s="1">
        <v>41274</v>
      </c>
      <c r="D6076" s="2">
        <v>41275</v>
      </c>
      <c r="E6076" t="s">
        <v>107</v>
      </c>
      <c r="F6076" t="s">
        <v>203</v>
      </c>
      <c r="G6076" t="s">
        <v>727</v>
      </c>
      <c r="H6076" s="4">
        <v>21418.52</v>
      </c>
      <c r="I6076" s="4">
        <v>1070.92</v>
      </c>
      <c r="J6076" s="4">
        <v>11780.22</v>
      </c>
      <c r="K6076" s="4">
        <v>9638.2999999999993</v>
      </c>
      <c r="L6076" s="2">
        <v>45291</v>
      </c>
      <c r="M6076" t="s">
        <v>6</v>
      </c>
    </row>
    <row r="6077" spans="1:13" ht="12.75" customHeight="1" x14ac:dyDescent="0.25">
      <c r="A6077" t="s">
        <v>8733</v>
      </c>
      <c r="B6077" t="s">
        <v>8734</v>
      </c>
      <c r="C6077" s="1">
        <v>41274</v>
      </c>
      <c r="D6077" s="2">
        <v>41275</v>
      </c>
      <c r="E6077" t="s">
        <v>107</v>
      </c>
      <c r="F6077" t="s">
        <v>203</v>
      </c>
      <c r="G6077" t="s">
        <v>727</v>
      </c>
      <c r="H6077" s="4">
        <v>18232.25</v>
      </c>
      <c r="I6077" s="4">
        <v>911.62</v>
      </c>
      <c r="J6077" s="4">
        <v>10027.73</v>
      </c>
      <c r="K6077" s="4">
        <v>8204.52</v>
      </c>
      <c r="L6077" s="2">
        <v>45291</v>
      </c>
      <c r="M6077" t="s">
        <v>6</v>
      </c>
    </row>
    <row r="6078" spans="1:13" ht="12.75" customHeight="1" x14ac:dyDescent="0.25">
      <c r="A6078" t="s">
        <v>8735</v>
      </c>
      <c r="B6078" t="s">
        <v>5915</v>
      </c>
      <c r="C6078" s="1">
        <v>41333</v>
      </c>
      <c r="D6078" s="2">
        <v>41334</v>
      </c>
      <c r="E6078" t="s">
        <v>107</v>
      </c>
      <c r="F6078" t="s">
        <v>203</v>
      </c>
      <c r="G6078" t="s">
        <v>7977</v>
      </c>
      <c r="H6078" s="4">
        <v>483.83</v>
      </c>
      <c r="I6078" s="4">
        <v>24.19</v>
      </c>
      <c r="J6078" s="4">
        <v>262.07</v>
      </c>
      <c r="K6078" s="4">
        <v>221.76</v>
      </c>
      <c r="L6078" s="2">
        <v>45291</v>
      </c>
      <c r="M6078" t="s">
        <v>6</v>
      </c>
    </row>
    <row r="6079" spans="1:13" ht="12.75" customHeight="1" x14ac:dyDescent="0.25">
      <c r="A6079" t="s">
        <v>8736</v>
      </c>
      <c r="B6079" t="s">
        <v>5915</v>
      </c>
      <c r="C6079" s="1">
        <v>41364</v>
      </c>
      <c r="D6079" s="2">
        <v>41365</v>
      </c>
      <c r="E6079" t="s">
        <v>107</v>
      </c>
      <c r="F6079" t="s">
        <v>203</v>
      </c>
      <c r="G6079" t="s">
        <v>7979</v>
      </c>
      <c r="H6079" s="4">
        <v>198.36</v>
      </c>
      <c r="I6079" s="4">
        <v>9.92</v>
      </c>
      <c r="J6079" s="4">
        <v>106.65</v>
      </c>
      <c r="K6079" s="4">
        <v>91.71</v>
      </c>
      <c r="L6079" s="2">
        <v>45291</v>
      </c>
      <c r="M6079" t="s">
        <v>6</v>
      </c>
    </row>
    <row r="6080" spans="1:13" ht="12.75" customHeight="1" x14ac:dyDescent="0.25">
      <c r="A6080" t="s">
        <v>8737</v>
      </c>
      <c r="B6080" t="s">
        <v>5947</v>
      </c>
      <c r="C6080" s="1">
        <v>41394</v>
      </c>
      <c r="D6080" s="2">
        <v>41395</v>
      </c>
      <c r="E6080" t="s">
        <v>107</v>
      </c>
      <c r="F6080" t="s">
        <v>203</v>
      </c>
      <c r="G6080" t="s">
        <v>7981</v>
      </c>
      <c r="H6080" s="4">
        <v>188.86</v>
      </c>
      <c r="I6080" s="4">
        <v>9.4499999999999993</v>
      </c>
      <c r="J6080" s="4">
        <v>100.72</v>
      </c>
      <c r="K6080" s="4">
        <v>88.14</v>
      </c>
      <c r="L6080" s="2">
        <v>45291</v>
      </c>
      <c r="M6080" t="s">
        <v>6</v>
      </c>
    </row>
    <row r="6081" spans="1:13" ht="12.75" customHeight="1" x14ac:dyDescent="0.25">
      <c r="A6081" t="s">
        <v>8738</v>
      </c>
      <c r="B6081" t="s">
        <v>6064</v>
      </c>
      <c r="C6081" s="1">
        <v>41394</v>
      </c>
      <c r="D6081" s="2">
        <v>41395</v>
      </c>
      <c r="E6081" t="s">
        <v>107</v>
      </c>
      <c r="F6081" t="s">
        <v>203</v>
      </c>
      <c r="G6081" t="s">
        <v>7981</v>
      </c>
      <c r="H6081" s="4">
        <v>2115.11</v>
      </c>
      <c r="I6081" s="4">
        <v>105.75</v>
      </c>
      <c r="J6081" s="4">
        <v>1128.0899999999999</v>
      </c>
      <c r="K6081" s="4">
        <v>987.02</v>
      </c>
      <c r="L6081" s="2">
        <v>45291</v>
      </c>
      <c r="M6081" t="s">
        <v>6</v>
      </c>
    </row>
    <row r="6082" spans="1:13" ht="12.75" customHeight="1" x14ac:dyDescent="0.25">
      <c r="A6082" t="s">
        <v>8739</v>
      </c>
      <c r="B6082" t="s">
        <v>5915</v>
      </c>
      <c r="C6082" s="1">
        <v>41425</v>
      </c>
      <c r="D6082" s="2">
        <v>41426</v>
      </c>
      <c r="E6082" t="s">
        <v>107</v>
      </c>
      <c r="F6082" t="s">
        <v>203</v>
      </c>
      <c r="G6082" t="s">
        <v>5553</v>
      </c>
      <c r="H6082" s="4">
        <v>366.11</v>
      </c>
      <c r="I6082" s="4">
        <v>18.3</v>
      </c>
      <c r="J6082" s="4">
        <v>193.78</v>
      </c>
      <c r="K6082" s="4">
        <v>172.33</v>
      </c>
      <c r="L6082" s="2">
        <v>45291</v>
      </c>
      <c r="M6082" t="s">
        <v>6</v>
      </c>
    </row>
    <row r="6083" spans="1:13" ht="12.75" customHeight="1" x14ac:dyDescent="0.25">
      <c r="A6083" t="s">
        <v>8740</v>
      </c>
      <c r="B6083" t="s">
        <v>6705</v>
      </c>
      <c r="C6083" s="1">
        <v>41455</v>
      </c>
      <c r="D6083" s="2">
        <v>41365</v>
      </c>
      <c r="E6083" t="s">
        <v>107</v>
      </c>
      <c r="F6083" t="s">
        <v>203</v>
      </c>
      <c r="G6083" t="s">
        <v>7979</v>
      </c>
      <c r="H6083" s="4">
        <v>2486.6799999999998</v>
      </c>
      <c r="I6083" s="4">
        <v>124.34</v>
      </c>
      <c r="J6083" s="4">
        <v>1336.56</v>
      </c>
      <c r="K6083" s="4">
        <v>1150.1199999999999</v>
      </c>
      <c r="L6083" s="2">
        <v>45291</v>
      </c>
      <c r="M6083" t="s">
        <v>6</v>
      </c>
    </row>
    <row r="6084" spans="1:13" ht="12.75" customHeight="1" x14ac:dyDescent="0.25">
      <c r="A6084" t="s">
        <v>8741</v>
      </c>
      <c r="B6084" t="s">
        <v>5947</v>
      </c>
      <c r="C6084" s="1">
        <v>41455</v>
      </c>
      <c r="D6084" s="2">
        <v>41456</v>
      </c>
      <c r="E6084" t="s">
        <v>107</v>
      </c>
      <c r="F6084" t="s">
        <v>203</v>
      </c>
      <c r="G6084" t="s">
        <v>479</v>
      </c>
      <c r="H6084" s="4">
        <v>342.25</v>
      </c>
      <c r="I6084" s="4">
        <v>17.11</v>
      </c>
      <c r="J6084" s="4">
        <v>179.67</v>
      </c>
      <c r="K6084" s="4">
        <v>162.58000000000001</v>
      </c>
      <c r="L6084" s="2">
        <v>45291</v>
      </c>
      <c r="M6084" t="s">
        <v>6</v>
      </c>
    </row>
    <row r="6085" spans="1:13" ht="12.75" customHeight="1" x14ac:dyDescent="0.25">
      <c r="A6085" t="s">
        <v>8742</v>
      </c>
      <c r="B6085" t="s">
        <v>5954</v>
      </c>
      <c r="C6085" s="1">
        <v>41455</v>
      </c>
      <c r="D6085" s="2">
        <v>41456</v>
      </c>
      <c r="E6085" t="s">
        <v>107</v>
      </c>
      <c r="F6085" t="s">
        <v>203</v>
      </c>
      <c r="G6085" t="s">
        <v>479</v>
      </c>
      <c r="H6085" s="4">
        <v>601.39</v>
      </c>
      <c r="I6085" s="4">
        <v>30.07</v>
      </c>
      <c r="J6085" s="4">
        <v>315.75</v>
      </c>
      <c r="K6085" s="4">
        <v>285.64</v>
      </c>
      <c r="L6085" s="2">
        <v>45291</v>
      </c>
      <c r="M6085" t="s">
        <v>6</v>
      </c>
    </row>
    <row r="6086" spans="1:13" ht="12.75" customHeight="1" x14ac:dyDescent="0.25">
      <c r="A6086" t="s">
        <v>8743</v>
      </c>
      <c r="B6086" t="s">
        <v>8744</v>
      </c>
      <c r="C6086" s="1">
        <v>41486</v>
      </c>
      <c r="D6086" s="2">
        <v>41456</v>
      </c>
      <c r="E6086" t="s">
        <v>107</v>
      </c>
      <c r="F6086" t="s">
        <v>203</v>
      </c>
      <c r="G6086" t="s">
        <v>479</v>
      </c>
      <c r="H6086" s="4">
        <v>1616.85</v>
      </c>
      <c r="I6086" s="4">
        <v>80.84</v>
      </c>
      <c r="J6086" s="4">
        <v>848.83</v>
      </c>
      <c r="K6086" s="4">
        <v>768.02</v>
      </c>
      <c r="L6086" s="2">
        <v>45291</v>
      </c>
      <c r="M6086" t="s">
        <v>6</v>
      </c>
    </row>
    <row r="6087" spans="1:13" ht="12.75" customHeight="1" x14ac:dyDescent="0.25">
      <c r="A6087" t="s">
        <v>8745</v>
      </c>
      <c r="B6087" t="s">
        <v>6335</v>
      </c>
      <c r="C6087" s="1">
        <v>41486</v>
      </c>
      <c r="D6087" s="2">
        <v>41456</v>
      </c>
      <c r="E6087" t="s">
        <v>107</v>
      </c>
      <c r="F6087" t="s">
        <v>203</v>
      </c>
      <c r="G6087" t="s">
        <v>479</v>
      </c>
      <c r="H6087" s="4">
        <v>1720.82</v>
      </c>
      <c r="I6087" s="4">
        <v>86.04</v>
      </c>
      <c r="J6087" s="4">
        <v>903.42</v>
      </c>
      <c r="K6087" s="4">
        <v>817.4</v>
      </c>
      <c r="L6087" s="2">
        <v>45291</v>
      </c>
      <c r="M6087" t="s">
        <v>6</v>
      </c>
    </row>
    <row r="6088" spans="1:13" ht="12.75" customHeight="1" x14ac:dyDescent="0.25">
      <c r="A6088" t="s">
        <v>8746</v>
      </c>
      <c r="B6088" t="s">
        <v>5915</v>
      </c>
      <c r="C6088" s="1">
        <v>41486</v>
      </c>
      <c r="D6088" s="2">
        <v>41487</v>
      </c>
      <c r="E6088" t="s">
        <v>107</v>
      </c>
      <c r="F6088" t="s">
        <v>203</v>
      </c>
      <c r="G6088" t="s">
        <v>7985</v>
      </c>
      <c r="H6088" s="4">
        <v>653.47</v>
      </c>
      <c r="I6088" s="4">
        <v>32.68</v>
      </c>
      <c r="J6088" s="4">
        <v>340.32</v>
      </c>
      <c r="K6088" s="4">
        <v>313.14999999999998</v>
      </c>
      <c r="L6088" s="2">
        <v>45291</v>
      </c>
      <c r="M6088" t="s">
        <v>6</v>
      </c>
    </row>
    <row r="6089" spans="1:13" ht="12.75" customHeight="1" x14ac:dyDescent="0.25">
      <c r="A6089" t="s">
        <v>8747</v>
      </c>
      <c r="B6089" t="s">
        <v>5915</v>
      </c>
      <c r="C6089" s="1">
        <v>41517</v>
      </c>
      <c r="D6089" s="2">
        <v>41518</v>
      </c>
      <c r="E6089" t="s">
        <v>107</v>
      </c>
      <c r="F6089" t="s">
        <v>203</v>
      </c>
      <c r="G6089" t="s">
        <v>7987</v>
      </c>
      <c r="H6089" s="4">
        <v>1785.86</v>
      </c>
      <c r="I6089" s="4">
        <v>89.3</v>
      </c>
      <c r="J6089" s="4">
        <v>922.68</v>
      </c>
      <c r="K6089" s="4">
        <v>863.18</v>
      </c>
      <c r="L6089" s="2">
        <v>45291</v>
      </c>
      <c r="M6089" t="s">
        <v>6</v>
      </c>
    </row>
    <row r="6090" spans="1:13" ht="12.75" customHeight="1" x14ac:dyDescent="0.25">
      <c r="A6090" t="s">
        <v>8748</v>
      </c>
      <c r="B6090" t="s">
        <v>6723</v>
      </c>
      <c r="C6090" s="1">
        <v>41547</v>
      </c>
      <c r="D6090" s="2">
        <v>41548</v>
      </c>
      <c r="E6090" t="s">
        <v>107</v>
      </c>
      <c r="F6090" t="s">
        <v>203</v>
      </c>
      <c r="G6090" t="s">
        <v>688</v>
      </c>
      <c r="H6090" s="4">
        <v>1998.67</v>
      </c>
      <c r="I6090" s="4">
        <v>99.94</v>
      </c>
      <c r="J6090" s="4">
        <v>1024.3</v>
      </c>
      <c r="K6090" s="4">
        <v>974.37</v>
      </c>
      <c r="L6090" s="2">
        <v>45291</v>
      </c>
      <c r="M6090" t="s">
        <v>6</v>
      </c>
    </row>
    <row r="6091" spans="1:13" ht="12.75" customHeight="1" x14ac:dyDescent="0.25">
      <c r="A6091" t="s">
        <v>8749</v>
      </c>
      <c r="B6091" t="s">
        <v>5915</v>
      </c>
      <c r="C6091" s="1">
        <v>41547</v>
      </c>
      <c r="D6091" s="2">
        <v>41548</v>
      </c>
      <c r="E6091" t="s">
        <v>107</v>
      </c>
      <c r="F6091" t="s">
        <v>203</v>
      </c>
      <c r="G6091" t="s">
        <v>688</v>
      </c>
      <c r="H6091" s="4">
        <v>897.28</v>
      </c>
      <c r="I6091" s="4">
        <v>44.87</v>
      </c>
      <c r="J6091" s="4">
        <v>459.84</v>
      </c>
      <c r="K6091" s="4">
        <v>437.44</v>
      </c>
      <c r="L6091" s="2">
        <v>45291</v>
      </c>
      <c r="M6091" t="s">
        <v>6</v>
      </c>
    </row>
    <row r="6092" spans="1:13" ht="12.75" customHeight="1" x14ac:dyDescent="0.25">
      <c r="A6092" t="s">
        <v>8750</v>
      </c>
      <c r="B6092" t="s">
        <v>5915</v>
      </c>
      <c r="C6092" s="1">
        <v>41578</v>
      </c>
      <c r="D6092" s="2">
        <v>41579</v>
      </c>
      <c r="E6092" t="s">
        <v>107</v>
      </c>
      <c r="F6092" t="s">
        <v>203</v>
      </c>
      <c r="G6092" t="s">
        <v>7990</v>
      </c>
      <c r="H6092" s="4">
        <v>1203.98</v>
      </c>
      <c r="I6092" s="4">
        <v>60.2</v>
      </c>
      <c r="J6092" s="4">
        <v>612.04</v>
      </c>
      <c r="K6092" s="4">
        <v>591.94000000000005</v>
      </c>
      <c r="L6092" s="2">
        <v>45291</v>
      </c>
      <c r="M6092" t="s">
        <v>6</v>
      </c>
    </row>
    <row r="6093" spans="1:13" ht="12.75" customHeight="1" x14ac:dyDescent="0.25">
      <c r="A6093" t="s">
        <v>8751</v>
      </c>
      <c r="B6093" t="s">
        <v>5915</v>
      </c>
      <c r="C6093" s="1">
        <v>41608</v>
      </c>
      <c r="D6093" s="2">
        <v>41609</v>
      </c>
      <c r="E6093" t="s">
        <v>107</v>
      </c>
      <c r="F6093" t="s">
        <v>203</v>
      </c>
      <c r="G6093" t="s">
        <v>153</v>
      </c>
      <c r="H6093" s="4">
        <v>842.33</v>
      </c>
      <c r="I6093" s="4">
        <v>42.11</v>
      </c>
      <c r="J6093" s="4">
        <v>424.7</v>
      </c>
      <c r="K6093" s="4">
        <v>417.63</v>
      </c>
      <c r="L6093" s="2">
        <v>45291</v>
      </c>
      <c r="M6093" t="s">
        <v>6</v>
      </c>
    </row>
    <row r="6094" spans="1:13" ht="12.75" customHeight="1" x14ac:dyDescent="0.25">
      <c r="A6094" t="s">
        <v>8752</v>
      </c>
      <c r="B6094" t="s">
        <v>5915</v>
      </c>
      <c r="C6094" s="1">
        <v>41639</v>
      </c>
      <c r="D6094" s="2">
        <v>41640</v>
      </c>
      <c r="E6094" t="s">
        <v>107</v>
      </c>
      <c r="F6094" t="s">
        <v>203</v>
      </c>
      <c r="G6094" t="s">
        <v>310</v>
      </c>
      <c r="H6094" s="4">
        <v>215</v>
      </c>
      <c r="I6094" s="4">
        <v>10.75</v>
      </c>
      <c r="J6094" s="4">
        <v>107.51</v>
      </c>
      <c r="K6094" s="4">
        <v>107.49</v>
      </c>
      <c r="L6094" s="2">
        <v>45291</v>
      </c>
      <c r="M6094" t="s">
        <v>6</v>
      </c>
    </row>
    <row r="6095" spans="1:13" ht="12.75" customHeight="1" x14ac:dyDescent="0.25">
      <c r="A6095" t="s">
        <v>8753</v>
      </c>
      <c r="B6095" t="s">
        <v>6738</v>
      </c>
      <c r="C6095" s="1">
        <v>41639</v>
      </c>
      <c r="D6095" s="2">
        <v>41640</v>
      </c>
      <c r="E6095" t="s">
        <v>107</v>
      </c>
      <c r="F6095" t="s">
        <v>203</v>
      </c>
      <c r="G6095" t="s">
        <v>310</v>
      </c>
      <c r="H6095" s="4">
        <v>19392.64</v>
      </c>
      <c r="I6095" s="4">
        <v>969.64</v>
      </c>
      <c r="J6095" s="4">
        <v>9696.31</v>
      </c>
      <c r="K6095" s="4">
        <v>9696.33</v>
      </c>
      <c r="L6095" s="2">
        <v>45291</v>
      </c>
      <c r="M6095" t="s">
        <v>6</v>
      </c>
    </row>
    <row r="6096" spans="1:13" ht="12.75" customHeight="1" x14ac:dyDescent="0.25">
      <c r="A6096" t="s">
        <v>8754</v>
      </c>
      <c r="B6096" t="s">
        <v>6747</v>
      </c>
      <c r="C6096" s="1">
        <v>41670</v>
      </c>
      <c r="D6096" s="2">
        <v>41671</v>
      </c>
      <c r="E6096" t="s">
        <v>107</v>
      </c>
      <c r="F6096" t="s">
        <v>203</v>
      </c>
      <c r="G6096" t="s">
        <v>8755</v>
      </c>
      <c r="H6096" s="4">
        <v>398.7</v>
      </c>
      <c r="I6096" s="4">
        <v>19.93</v>
      </c>
      <c r="J6096" s="4">
        <v>197.72</v>
      </c>
      <c r="K6096" s="4">
        <v>200.98</v>
      </c>
      <c r="L6096" s="2">
        <v>45291</v>
      </c>
      <c r="M6096" t="s">
        <v>6</v>
      </c>
    </row>
    <row r="6097" spans="1:13" ht="12.75" customHeight="1" x14ac:dyDescent="0.25">
      <c r="A6097" t="s">
        <v>8756</v>
      </c>
      <c r="B6097" t="s">
        <v>6747</v>
      </c>
      <c r="C6097" s="1">
        <v>41729</v>
      </c>
      <c r="D6097" s="2">
        <v>41730</v>
      </c>
      <c r="E6097" t="s">
        <v>107</v>
      </c>
      <c r="F6097" t="s">
        <v>203</v>
      </c>
      <c r="G6097" t="s">
        <v>8757</v>
      </c>
      <c r="H6097" s="4">
        <v>457.07</v>
      </c>
      <c r="I6097" s="4">
        <v>33.520000000000003</v>
      </c>
      <c r="J6097" s="4">
        <v>113.5</v>
      </c>
      <c r="K6097" s="4">
        <v>343.57</v>
      </c>
      <c r="L6097" s="2">
        <v>45291</v>
      </c>
      <c r="M6097" t="s">
        <v>6</v>
      </c>
    </row>
    <row r="6098" spans="1:13" ht="12.75" customHeight="1" x14ac:dyDescent="0.25">
      <c r="A6098" t="s">
        <v>8758</v>
      </c>
      <c r="B6098" t="s">
        <v>8759</v>
      </c>
      <c r="C6098" s="1">
        <v>41729</v>
      </c>
      <c r="D6098" s="2">
        <v>41730</v>
      </c>
      <c r="E6098" t="s">
        <v>107</v>
      </c>
      <c r="F6098" t="s">
        <v>203</v>
      </c>
      <c r="G6098" t="s">
        <v>8757</v>
      </c>
      <c r="H6098" s="4">
        <v>797.36</v>
      </c>
      <c r="I6098" s="4">
        <v>39.869999999999997</v>
      </c>
      <c r="J6098" s="4">
        <v>388.73</v>
      </c>
      <c r="K6098" s="4">
        <v>408.63</v>
      </c>
      <c r="L6098" s="2">
        <v>45291</v>
      </c>
      <c r="M6098" t="s">
        <v>6</v>
      </c>
    </row>
    <row r="6099" spans="1:13" ht="12.75" customHeight="1" x14ac:dyDescent="0.25">
      <c r="A6099" t="s">
        <v>8760</v>
      </c>
      <c r="B6099" t="s">
        <v>6760</v>
      </c>
      <c r="C6099" s="1">
        <v>41759</v>
      </c>
      <c r="D6099" s="2">
        <v>41760</v>
      </c>
      <c r="E6099" t="s">
        <v>107</v>
      </c>
      <c r="F6099" t="s">
        <v>203</v>
      </c>
      <c r="G6099" t="s">
        <v>8761</v>
      </c>
      <c r="H6099" s="4">
        <v>1356.56</v>
      </c>
      <c r="I6099" s="4">
        <v>67.83</v>
      </c>
      <c r="J6099" s="4">
        <v>655.69</v>
      </c>
      <c r="K6099" s="4">
        <v>700.87</v>
      </c>
      <c r="L6099" s="2">
        <v>45291</v>
      </c>
      <c r="M6099" t="s">
        <v>6</v>
      </c>
    </row>
    <row r="6100" spans="1:13" ht="12.75" customHeight="1" x14ac:dyDescent="0.25">
      <c r="A6100" t="s">
        <v>8762</v>
      </c>
      <c r="B6100" t="s">
        <v>6747</v>
      </c>
      <c r="C6100" s="1">
        <v>41759</v>
      </c>
      <c r="D6100" s="2">
        <v>41760</v>
      </c>
      <c r="E6100" t="s">
        <v>107</v>
      </c>
      <c r="F6100" t="s">
        <v>203</v>
      </c>
      <c r="G6100" t="s">
        <v>8761</v>
      </c>
      <c r="H6100" s="4">
        <v>806.47</v>
      </c>
      <c r="I6100" s="4">
        <v>40.33</v>
      </c>
      <c r="J6100" s="4">
        <v>389.77</v>
      </c>
      <c r="K6100" s="4">
        <v>416.7</v>
      </c>
      <c r="L6100" s="2">
        <v>45291</v>
      </c>
      <c r="M6100" t="s">
        <v>6</v>
      </c>
    </row>
    <row r="6101" spans="1:13" ht="12.75" customHeight="1" x14ac:dyDescent="0.25">
      <c r="A6101" t="s">
        <v>8763</v>
      </c>
      <c r="B6101" t="s">
        <v>6762</v>
      </c>
      <c r="C6101" s="1">
        <v>41759</v>
      </c>
      <c r="D6101" s="2">
        <v>41760</v>
      </c>
      <c r="E6101" t="s">
        <v>107</v>
      </c>
      <c r="F6101" t="s">
        <v>203</v>
      </c>
      <c r="G6101" t="s">
        <v>8761</v>
      </c>
      <c r="H6101" s="4">
        <v>1064.3</v>
      </c>
      <c r="I6101" s="4">
        <v>53.21</v>
      </c>
      <c r="J6101" s="4">
        <v>514.45000000000005</v>
      </c>
      <c r="K6101" s="4">
        <v>549.85</v>
      </c>
      <c r="L6101" s="2">
        <v>45291</v>
      </c>
      <c r="M6101" t="s">
        <v>6</v>
      </c>
    </row>
    <row r="6102" spans="1:13" ht="12.75" customHeight="1" x14ac:dyDescent="0.25">
      <c r="A6102" t="s">
        <v>8764</v>
      </c>
      <c r="B6102" t="s">
        <v>6747</v>
      </c>
      <c r="C6102" s="1">
        <v>41790</v>
      </c>
      <c r="D6102" s="2">
        <v>41791</v>
      </c>
      <c r="E6102" t="s">
        <v>107</v>
      </c>
      <c r="F6102" t="s">
        <v>203</v>
      </c>
      <c r="G6102" t="s">
        <v>5569</v>
      </c>
      <c r="H6102" s="4">
        <v>712.4</v>
      </c>
      <c r="I6102" s="4">
        <v>35.619999999999997</v>
      </c>
      <c r="J6102" s="4">
        <v>341.36</v>
      </c>
      <c r="K6102" s="4">
        <v>371.04</v>
      </c>
      <c r="L6102" s="2">
        <v>45291</v>
      </c>
      <c r="M6102" t="s">
        <v>6</v>
      </c>
    </row>
    <row r="6103" spans="1:13" ht="12.75" customHeight="1" x14ac:dyDescent="0.25">
      <c r="A6103" t="s">
        <v>8765</v>
      </c>
      <c r="B6103" t="s">
        <v>8766</v>
      </c>
      <c r="C6103" s="1">
        <v>41820</v>
      </c>
      <c r="D6103" s="2">
        <v>41821</v>
      </c>
      <c r="E6103" t="s">
        <v>107</v>
      </c>
      <c r="F6103" t="s">
        <v>203</v>
      </c>
      <c r="G6103" t="s">
        <v>486</v>
      </c>
      <c r="H6103" s="4">
        <v>67204.240000000005</v>
      </c>
      <c r="I6103" s="4">
        <v>3360.21</v>
      </c>
      <c r="J6103" s="4">
        <v>31922</v>
      </c>
      <c r="K6103" s="4">
        <v>35282.239999999998</v>
      </c>
      <c r="L6103" s="2">
        <v>45291</v>
      </c>
      <c r="M6103" t="s">
        <v>6</v>
      </c>
    </row>
    <row r="6104" spans="1:13" ht="12.75" customHeight="1" x14ac:dyDescent="0.25">
      <c r="A6104" t="s">
        <v>8767</v>
      </c>
      <c r="B6104" t="s">
        <v>6769</v>
      </c>
      <c r="C6104" s="1">
        <v>41820</v>
      </c>
      <c r="D6104" s="2">
        <v>41821</v>
      </c>
      <c r="E6104" t="s">
        <v>107</v>
      </c>
      <c r="F6104" t="s">
        <v>203</v>
      </c>
      <c r="G6104" t="s">
        <v>486</v>
      </c>
      <c r="H6104" s="4">
        <v>8270.15</v>
      </c>
      <c r="I6104" s="4">
        <v>413.51</v>
      </c>
      <c r="J6104" s="4">
        <v>3928.34</v>
      </c>
      <c r="K6104" s="4">
        <v>4341.8100000000004</v>
      </c>
      <c r="L6104" s="2">
        <v>45291</v>
      </c>
      <c r="M6104" t="s">
        <v>6</v>
      </c>
    </row>
    <row r="6105" spans="1:13" ht="12.75" customHeight="1" x14ac:dyDescent="0.25">
      <c r="A6105" t="s">
        <v>8768</v>
      </c>
      <c r="B6105" t="s">
        <v>8769</v>
      </c>
      <c r="C6105" s="1">
        <v>41820</v>
      </c>
      <c r="D6105" s="2">
        <v>41821</v>
      </c>
      <c r="E6105" t="s">
        <v>107</v>
      </c>
      <c r="F6105" t="s">
        <v>203</v>
      </c>
      <c r="G6105" t="s">
        <v>486</v>
      </c>
      <c r="H6105" s="4">
        <v>1678.21</v>
      </c>
      <c r="I6105" s="4">
        <v>83.91</v>
      </c>
      <c r="J6105" s="4">
        <v>797.15</v>
      </c>
      <c r="K6105" s="4">
        <v>881.06</v>
      </c>
      <c r="L6105" s="2">
        <v>45291</v>
      </c>
      <c r="M6105" t="s">
        <v>6</v>
      </c>
    </row>
    <row r="6106" spans="1:13" ht="12.75" customHeight="1" x14ac:dyDescent="0.25">
      <c r="A6106" t="s">
        <v>8770</v>
      </c>
      <c r="B6106" t="s">
        <v>6747</v>
      </c>
      <c r="C6106" s="1">
        <v>41851</v>
      </c>
      <c r="D6106" s="2">
        <v>41852</v>
      </c>
      <c r="E6106" t="s">
        <v>107</v>
      </c>
      <c r="F6106" t="s">
        <v>203</v>
      </c>
      <c r="G6106" t="s">
        <v>8771</v>
      </c>
      <c r="H6106" s="4">
        <v>1091.68</v>
      </c>
      <c r="I6106" s="4">
        <v>54.59</v>
      </c>
      <c r="J6106" s="4">
        <v>513.97</v>
      </c>
      <c r="K6106" s="4">
        <v>577.71</v>
      </c>
      <c r="L6106" s="2">
        <v>45291</v>
      </c>
      <c r="M6106" t="s">
        <v>6</v>
      </c>
    </row>
    <row r="6107" spans="1:13" ht="12.75" customHeight="1" x14ac:dyDescent="0.25">
      <c r="A6107" t="s">
        <v>8772</v>
      </c>
      <c r="B6107" t="s">
        <v>6747</v>
      </c>
      <c r="C6107" s="1">
        <v>41882</v>
      </c>
      <c r="D6107" s="2">
        <v>41883</v>
      </c>
      <c r="E6107" t="s">
        <v>107</v>
      </c>
      <c r="F6107" t="s">
        <v>203</v>
      </c>
      <c r="G6107" t="s">
        <v>8773</v>
      </c>
      <c r="H6107" s="4">
        <v>798.86</v>
      </c>
      <c r="I6107" s="4">
        <v>39.950000000000003</v>
      </c>
      <c r="J6107" s="4">
        <v>372.79</v>
      </c>
      <c r="K6107" s="4">
        <v>426.07</v>
      </c>
      <c r="L6107" s="2">
        <v>45291</v>
      </c>
      <c r="M6107" t="s">
        <v>6</v>
      </c>
    </row>
    <row r="6108" spans="1:13" ht="12.75" customHeight="1" x14ac:dyDescent="0.25">
      <c r="A6108" t="s">
        <v>8774</v>
      </c>
      <c r="B6108" t="s">
        <v>6760</v>
      </c>
      <c r="C6108" s="1">
        <v>41882</v>
      </c>
      <c r="D6108" s="2">
        <v>41883</v>
      </c>
      <c r="E6108" t="s">
        <v>107</v>
      </c>
      <c r="F6108" t="s">
        <v>203</v>
      </c>
      <c r="G6108" t="s">
        <v>8773</v>
      </c>
      <c r="H6108" s="4">
        <v>1083.6400000000001</v>
      </c>
      <c r="I6108" s="4">
        <v>54.18</v>
      </c>
      <c r="J6108" s="4">
        <v>505.68</v>
      </c>
      <c r="K6108" s="4">
        <v>577.96</v>
      </c>
      <c r="L6108" s="2">
        <v>45291</v>
      </c>
      <c r="M6108" t="s">
        <v>6</v>
      </c>
    </row>
    <row r="6109" spans="1:13" ht="12.75" customHeight="1" x14ac:dyDescent="0.25">
      <c r="A6109" t="s">
        <v>8775</v>
      </c>
      <c r="B6109" t="s">
        <v>6747</v>
      </c>
      <c r="C6109" s="1">
        <v>41912</v>
      </c>
      <c r="D6109" s="2">
        <v>41913</v>
      </c>
      <c r="E6109" t="s">
        <v>107</v>
      </c>
      <c r="F6109" t="s">
        <v>203</v>
      </c>
      <c r="G6109" t="s">
        <v>8776</v>
      </c>
      <c r="H6109" s="4">
        <v>1421.73</v>
      </c>
      <c r="I6109" s="4">
        <v>71.09</v>
      </c>
      <c r="J6109" s="4">
        <v>657.58</v>
      </c>
      <c r="K6109" s="4">
        <v>764.15</v>
      </c>
      <c r="L6109" s="2">
        <v>45291</v>
      </c>
      <c r="M6109" t="s">
        <v>6</v>
      </c>
    </row>
    <row r="6110" spans="1:13" ht="12.75" customHeight="1" x14ac:dyDescent="0.25">
      <c r="A6110" t="s">
        <v>8777</v>
      </c>
      <c r="B6110" t="s">
        <v>8778</v>
      </c>
      <c r="C6110" s="1">
        <v>41912</v>
      </c>
      <c r="D6110" s="2">
        <v>41913</v>
      </c>
      <c r="E6110" t="s">
        <v>107</v>
      </c>
      <c r="F6110" t="s">
        <v>203</v>
      </c>
      <c r="G6110" t="s">
        <v>8776</v>
      </c>
      <c r="H6110" s="4">
        <v>5796.17</v>
      </c>
      <c r="I6110" s="4">
        <v>289.81</v>
      </c>
      <c r="J6110" s="4">
        <v>2680.74</v>
      </c>
      <c r="K6110" s="4">
        <v>3115.43</v>
      </c>
      <c r="L6110" s="2">
        <v>45291</v>
      </c>
      <c r="M6110" t="s">
        <v>6</v>
      </c>
    </row>
    <row r="6111" spans="1:13" ht="12.75" customHeight="1" x14ac:dyDescent="0.25">
      <c r="A6111" t="s">
        <v>8779</v>
      </c>
      <c r="B6111" t="s">
        <v>6747</v>
      </c>
      <c r="C6111" s="1">
        <v>41943</v>
      </c>
      <c r="D6111" s="2">
        <v>41944</v>
      </c>
      <c r="E6111" t="s">
        <v>107</v>
      </c>
      <c r="F6111" t="s">
        <v>203</v>
      </c>
      <c r="G6111" t="s">
        <v>8780</v>
      </c>
      <c r="H6111" s="4">
        <v>634.79999999999995</v>
      </c>
      <c r="I6111" s="4">
        <v>31.74</v>
      </c>
      <c r="J6111" s="4">
        <v>290.95</v>
      </c>
      <c r="K6111" s="4">
        <v>343.85</v>
      </c>
      <c r="L6111" s="2">
        <v>45291</v>
      </c>
      <c r="M6111" t="s">
        <v>6</v>
      </c>
    </row>
    <row r="6112" spans="1:13" ht="12.75" customHeight="1" x14ac:dyDescent="0.25">
      <c r="A6112" t="s">
        <v>8781</v>
      </c>
      <c r="B6112" t="s">
        <v>6747</v>
      </c>
      <c r="C6112" s="1">
        <v>41973</v>
      </c>
      <c r="D6112" s="2">
        <v>41974</v>
      </c>
      <c r="E6112" t="s">
        <v>107</v>
      </c>
      <c r="F6112" t="s">
        <v>203</v>
      </c>
      <c r="G6112" t="s">
        <v>172</v>
      </c>
      <c r="H6112" s="4">
        <v>303.95999999999998</v>
      </c>
      <c r="I6112" s="4">
        <v>15.2</v>
      </c>
      <c r="J6112" s="4">
        <v>138.07</v>
      </c>
      <c r="K6112" s="4">
        <v>165.89</v>
      </c>
      <c r="L6112" s="2">
        <v>45291</v>
      </c>
      <c r="M6112" t="s">
        <v>6</v>
      </c>
    </row>
    <row r="6113" spans="1:13" ht="12.75" customHeight="1" x14ac:dyDescent="0.25">
      <c r="A6113" t="s">
        <v>8782</v>
      </c>
      <c r="B6113" t="s">
        <v>6747</v>
      </c>
      <c r="C6113" s="1">
        <v>42004</v>
      </c>
      <c r="D6113" s="2">
        <v>42005</v>
      </c>
      <c r="E6113" t="s">
        <v>107</v>
      </c>
      <c r="F6113" t="s">
        <v>203</v>
      </c>
      <c r="G6113" t="s">
        <v>692</v>
      </c>
      <c r="H6113" s="4">
        <v>215</v>
      </c>
      <c r="I6113" s="4">
        <v>10.75</v>
      </c>
      <c r="J6113" s="4">
        <v>96.75</v>
      </c>
      <c r="K6113" s="4">
        <v>118.25</v>
      </c>
      <c r="L6113" s="2">
        <v>45291</v>
      </c>
      <c r="M6113" t="s">
        <v>6</v>
      </c>
    </row>
    <row r="6114" spans="1:13" ht="12.75" customHeight="1" x14ac:dyDescent="0.25">
      <c r="A6114" t="s">
        <v>8783</v>
      </c>
      <c r="B6114" t="s">
        <v>6796</v>
      </c>
      <c r="C6114" s="1">
        <v>42004</v>
      </c>
      <c r="D6114" s="2">
        <v>42005</v>
      </c>
      <c r="E6114" t="s">
        <v>107</v>
      </c>
      <c r="F6114" t="s">
        <v>203</v>
      </c>
      <c r="G6114" t="s">
        <v>692</v>
      </c>
      <c r="H6114" s="4">
        <v>16686.900000000001</v>
      </c>
      <c r="I6114" s="4">
        <v>834.34</v>
      </c>
      <c r="J6114" s="4">
        <v>7509.14</v>
      </c>
      <c r="K6114" s="4">
        <v>9177.76</v>
      </c>
      <c r="L6114" s="2">
        <v>45291</v>
      </c>
      <c r="M6114" t="s">
        <v>6</v>
      </c>
    </row>
    <row r="6115" spans="1:13" ht="12.75" customHeight="1" x14ac:dyDescent="0.25">
      <c r="A6115" t="s">
        <v>8784</v>
      </c>
      <c r="B6115" t="s">
        <v>6747</v>
      </c>
      <c r="C6115" s="1">
        <v>42094</v>
      </c>
      <c r="D6115" s="2">
        <v>42095</v>
      </c>
      <c r="E6115" t="s">
        <v>107</v>
      </c>
      <c r="F6115" t="s">
        <v>203</v>
      </c>
      <c r="G6115" t="s">
        <v>489</v>
      </c>
      <c r="H6115" s="4">
        <v>494.62</v>
      </c>
      <c r="I6115" s="4">
        <v>24.73</v>
      </c>
      <c r="J6115" s="4">
        <v>216.39</v>
      </c>
      <c r="K6115" s="4">
        <v>278.23</v>
      </c>
      <c r="L6115" s="2">
        <v>45291</v>
      </c>
      <c r="M6115" t="s">
        <v>6</v>
      </c>
    </row>
    <row r="6116" spans="1:13" ht="12.75" customHeight="1" x14ac:dyDescent="0.25">
      <c r="A6116" t="s">
        <v>8785</v>
      </c>
      <c r="B6116" t="s">
        <v>8786</v>
      </c>
      <c r="C6116" s="1">
        <v>42094</v>
      </c>
      <c r="D6116" s="2">
        <v>42095</v>
      </c>
      <c r="E6116" t="s">
        <v>107</v>
      </c>
      <c r="F6116" t="s">
        <v>203</v>
      </c>
      <c r="G6116" t="s">
        <v>489</v>
      </c>
      <c r="H6116" s="4">
        <v>60489.7</v>
      </c>
      <c r="I6116" s="4">
        <v>4172.5600000000004</v>
      </c>
      <c r="J6116" s="4">
        <v>13548.44</v>
      </c>
      <c r="K6116" s="4">
        <v>46941.26</v>
      </c>
      <c r="L6116" s="2">
        <v>45291</v>
      </c>
      <c r="M6116" t="s">
        <v>6</v>
      </c>
    </row>
    <row r="6117" spans="1:13" ht="12.75" customHeight="1" x14ac:dyDescent="0.25">
      <c r="A6117" t="s">
        <v>8787</v>
      </c>
      <c r="B6117" t="s">
        <v>6808</v>
      </c>
      <c r="C6117" s="1">
        <v>42094</v>
      </c>
      <c r="D6117" s="2">
        <v>42095</v>
      </c>
      <c r="E6117" t="s">
        <v>107</v>
      </c>
      <c r="F6117" t="s">
        <v>203</v>
      </c>
      <c r="G6117" t="s">
        <v>489</v>
      </c>
      <c r="H6117" s="4">
        <v>4639.8</v>
      </c>
      <c r="I6117" s="4">
        <v>320.05</v>
      </c>
      <c r="J6117" s="4">
        <v>1039.25</v>
      </c>
      <c r="K6117" s="4">
        <v>3600.55</v>
      </c>
      <c r="L6117" s="2">
        <v>45291</v>
      </c>
      <c r="M6117" t="s">
        <v>6</v>
      </c>
    </row>
    <row r="6118" spans="1:13" ht="12.75" customHeight="1" x14ac:dyDescent="0.25">
      <c r="A6118" t="s">
        <v>8788</v>
      </c>
      <c r="B6118" t="s">
        <v>6747</v>
      </c>
      <c r="C6118" s="1">
        <v>42124</v>
      </c>
      <c r="D6118" s="2">
        <v>42125</v>
      </c>
      <c r="E6118" t="s">
        <v>107</v>
      </c>
      <c r="F6118" t="s">
        <v>203</v>
      </c>
      <c r="G6118" t="s">
        <v>8789</v>
      </c>
      <c r="H6118" s="4">
        <v>970.14</v>
      </c>
      <c r="I6118" s="4">
        <v>48.51</v>
      </c>
      <c r="J6118" s="4">
        <v>420.42</v>
      </c>
      <c r="K6118" s="4">
        <v>549.72</v>
      </c>
      <c r="L6118" s="2">
        <v>45291</v>
      </c>
      <c r="M6118" t="s">
        <v>6</v>
      </c>
    </row>
    <row r="6119" spans="1:13" ht="12.75" customHeight="1" x14ac:dyDescent="0.25">
      <c r="A6119" t="s">
        <v>8790</v>
      </c>
      <c r="B6119" t="s">
        <v>6815</v>
      </c>
      <c r="C6119" s="1">
        <v>42124</v>
      </c>
      <c r="D6119" s="2">
        <v>42125</v>
      </c>
      <c r="E6119" t="s">
        <v>107</v>
      </c>
      <c r="F6119" t="s">
        <v>203</v>
      </c>
      <c r="G6119" t="s">
        <v>8789</v>
      </c>
      <c r="H6119" s="4">
        <v>587.35</v>
      </c>
      <c r="I6119" s="4">
        <v>29.37</v>
      </c>
      <c r="J6119" s="4">
        <v>254.54</v>
      </c>
      <c r="K6119" s="4">
        <v>332.81</v>
      </c>
      <c r="L6119" s="2">
        <v>45291</v>
      </c>
      <c r="M6119" t="s">
        <v>6</v>
      </c>
    </row>
    <row r="6120" spans="1:13" ht="12.75" customHeight="1" x14ac:dyDescent="0.25">
      <c r="A6120" t="s">
        <v>8791</v>
      </c>
      <c r="B6120" t="s">
        <v>6760</v>
      </c>
      <c r="C6120" s="1">
        <v>42124</v>
      </c>
      <c r="D6120" s="2">
        <v>42125</v>
      </c>
      <c r="E6120" t="s">
        <v>107</v>
      </c>
      <c r="F6120" t="s">
        <v>203</v>
      </c>
      <c r="G6120" t="s">
        <v>8789</v>
      </c>
      <c r="H6120" s="4">
        <v>1841.58</v>
      </c>
      <c r="I6120" s="4">
        <v>92.08</v>
      </c>
      <c r="J6120" s="4">
        <v>798.03</v>
      </c>
      <c r="K6120" s="4">
        <v>1043.55</v>
      </c>
      <c r="L6120" s="2">
        <v>45291</v>
      </c>
      <c r="M6120" t="s">
        <v>6</v>
      </c>
    </row>
    <row r="6121" spans="1:13" ht="12.75" customHeight="1" x14ac:dyDescent="0.25">
      <c r="A6121" t="s">
        <v>8792</v>
      </c>
      <c r="B6121" t="s">
        <v>6747</v>
      </c>
      <c r="C6121" s="1">
        <v>42155</v>
      </c>
      <c r="D6121" s="2">
        <v>42156</v>
      </c>
      <c r="E6121" t="s">
        <v>107</v>
      </c>
      <c r="F6121" t="s">
        <v>203</v>
      </c>
      <c r="G6121" t="s">
        <v>5587</v>
      </c>
      <c r="H6121" s="4">
        <v>831.88</v>
      </c>
      <c r="I6121" s="4">
        <v>56.84</v>
      </c>
      <c r="J6121" s="4">
        <v>183.03</v>
      </c>
      <c r="K6121" s="4">
        <v>648.85</v>
      </c>
      <c r="L6121" s="2">
        <v>45291</v>
      </c>
      <c r="M6121" t="s">
        <v>6</v>
      </c>
    </row>
    <row r="6122" spans="1:13" ht="12.75" customHeight="1" x14ac:dyDescent="0.25">
      <c r="A6122" t="s">
        <v>8793</v>
      </c>
      <c r="B6122" t="s">
        <v>6760</v>
      </c>
      <c r="C6122" s="1">
        <v>42155</v>
      </c>
      <c r="D6122" s="2">
        <v>42156</v>
      </c>
      <c r="E6122" t="s">
        <v>107</v>
      </c>
      <c r="F6122" t="s">
        <v>203</v>
      </c>
      <c r="G6122" t="s">
        <v>5587</v>
      </c>
      <c r="H6122" s="4">
        <v>1055.58</v>
      </c>
      <c r="I6122" s="4">
        <v>72.12</v>
      </c>
      <c r="J6122" s="4">
        <v>232.21</v>
      </c>
      <c r="K6122" s="4">
        <v>823.37</v>
      </c>
      <c r="L6122" s="2">
        <v>45291</v>
      </c>
      <c r="M6122" t="s">
        <v>6</v>
      </c>
    </row>
    <row r="6123" spans="1:13" ht="12.75" customHeight="1" x14ac:dyDescent="0.25">
      <c r="A6123" t="s">
        <v>8794</v>
      </c>
      <c r="B6123" t="s">
        <v>6747</v>
      </c>
      <c r="C6123" s="1">
        <v>42185</v>
      </c>
      <c r="D6123" s="2">
        <v>42186</v>
      </c>
      <c r="E6123" t="s">
        <v>107</v>
      </c>
      <c r="F6123" t="s">
        <v>203</v>
      </c>
      <c r="G6123" t="s">
        <v>604</v>
      </c>
      <c r="H6123" s="4">
        <v>1092.56</v>
      </c>
      <c r="I6123" s="4">
        <v>74.3</v>
      </c>
      <c r="J6123" s="4">
        <v>238.18</v>
      </c>
      <c r="K6123" s="4">
        <v>854.38</v>
      </c>
      <c r="L6123" s="2">
        <v>45291</v>
      </c>
      <c r="M6123" t="s">
        <v>6</v>
      </c>
    </row>
    <row r="6124" spans="1:13" ht="12.75" customHeight="1" x14ac:dyDescent="0.25">
      <c r="A6124" t="s">
        <v>8795</v>
      </c>
      <c r="B6124" t="s">
        <v>6747</v>
      </c>
      <c r="C6124" s="1">
        <v>42216</v>
      </c>
      <c r="D6124" s="2">
        <v>42217</v>
      </c>
      <c r="E6124" t="s">
        <v>107</v>
      </c>
      <c r="F6124" t="s">
        <v>203</v>
      </c>
      <c r="G6124" t="s">
        <v>8796</v>
      </c>
      <c r="H6124" s="4">
        <v>990.26</v>
      </c>
      <c r="I6124" s="4">
        <v>67.02</v>
      </c>
      <c r="J6124" s="4">
        <v>213.94</v>
      </c>
      <c r="K6124" s="4">
        <v>776.32</v>
      </c>
      <c r="L6124" s="2">
        <v>45291</v>
      </c>
      <c r="M6124" t="s">
        <v>6</v>
      </c>
    </row>
    <row r="6125" spans="1:13" ht="12.75" customHeight="1" x14ac:dyDescent="0.25">
      <c r="A6125" t="s">
        <v>8797</v>
      </c>
      <c r="B6125" t="s">
        <v>6747</v>
      </c>
      <c r="C6125" s="1">
        <v>42247</v>
      </c>
      <c r="D6125" s="2">
        <v>42248</v>
      </c>
      <c r="E6125" t="s">
        <v>107</v>
      </c>
      <c r="F6125" t="s">
        <v>203</v>
      </c>
      <c r="G6125" t="s">
        <v>492</v>
      </c>
      <c r="H6125" s="4">
        <v>415.2</v>
      </c>
      <c r="I6125" s="4">
        <v>20.76</v>
      </c>
      <c r="J6125" s="4">
        <v>173</v>
      </c>
      <c r="K6125" s="4">
        <v>242.2</v>
      </c>
      <c r="L6125" s="2">
        <v>45291</v>
      </c>
      <c r="M6125" t="s">
        <v>6</v>
      </c>
    </row>
    <row r="6126" spans="1:13" ht="12.75" customHeight="1" x14ac:dyDescent="0.25">
      <c r="A6126" t="s">
        <v>8798</v>
      </c>
      <c r="B6126" t="s">
        <v>6830</v>
      </c>
      <c r="C6126" s="1">
        <v>42248</v>
      </c>
      <c r="D6126" s="2">
        <v>42248</v>
      </c>
      <c r="E6126" t="s">
        <v>107</v>
      </c>
      <c r="F6126" t="s">
        <v>203</v>
      </c>
      <c r="G6126" t="s">
        <v>492</v>
      </c>
      <c r="H6126" s="4">
        <v>9613.75</v>
      </c>
      <c r="I6126" s="4">
        <v>647.66</v>
      </c>
      <c r="J6126" s="4">
        <v>2057.71</v>
      </c>
      <c r="K6126" s="4">
        <v>7556.04</v>
      </c>
      <c r="L6126" s="2">
        <v>45291</v>
      </c>
      <c r="M6126" t="s">
        <v>6</v>
      </c>
    </row>
    <row r="6127" spans="1:13" ht="12.75" customHeight="1" x14ac:dyDescent="0.25">
      <c r="A6127" t="s">
        <v>8799</v>
      </c>
      <c r="B6127" t="s">
        <v>4556</v>
      </c>
      <c r="C6127" s="1">
        <v>42248</v>
      </c>
      <c r="D6127" s="2">
        <v>42248</v>
      </c>
      <c r="E6127" t="s">
        <v>107</v>
      </c>
      <c r="F6127" t="s">
        <v>203</v>
      </c>
      <c r="G6127" t="s">
        <v>492</v>
      </c>
      <c r="H6127" s="4">
        <v>83836.34</v>
      </c>
      <c r="I6127" s="4">
        <v>5647.92</v>
      </c>
      <c r="J6127" s="4">
        <v>17943.939999999999</v>
      </c>
      <c r="K6127" s="4">
        <v>65892.399999999994</v>
      </c>
      <c r="L6127" s="2">
        <v>45291</v>
      </c>
      <c r="M6127" t="s">
        <v>6</v>
      </c>
    </row>
    <row r="6128" spans="1:13" ht="12.75" customHeight="1" x14ac:dyDescent="0.25">
      <c r="A6128" t="s">
        <v>8800</v>
      </c>
      <c r="B6128" t="s">
        <v>6833</v>
      </c>
      <c r="C6128" s="1">
        <v>42248</v>
      </c>
      <c r="D6128" s="2">
        <v>42248</v>
      </c>
      <c r="E6128" t="s">
        <v>107</v>
      </c>
      <c r="F6128" t="s">
        <v>203</v>
      </c>
      <c r="G6128" t="s">
        <v>492</v>
      </c>
      <c r="H6128" s="4">
        <v>33947.49</v>
      </c>
      <c r="I6128" s="4">
        <v>2286.9899999999998</v>
      </c>
      <c r="J6128" s="4">
        <v>7265.96</v>
      </c>
      <c r="K6128" s="4">
        <v>26681.53</v>
      </c>
      <c r="L6128" s="2">
        <v>45291</v>
      </c>
      <c r="M6128" t="s">
        <v>6</v>
      </c>
    </row>
    <row r="6129" spans="1:13" ht="12.75" customHeight="1" x14ac:dyDescent="0.25">
      <c r="A6129" t="s">
        <v>8801</v>
      </c>
      <c r="B6129" t="s">
        <v>6747</v>
      </c>
      <c r="C6129" s="1">
        <v>42338</v>
      </c>
      <c r="D6129" s="2">
        <v>42339</v>
      </c>
      <c r="E6129" t="s">
        <v>107</v>
      </c>
      <c r="F6129" t="s">
        <v>203</v>
      </c>
      <c r="G6129" t="s">
        <v>547</v>
      </c>
      <c r="H6129" s="4">
        <v>791.48</v>
      </c>
      <c r="I6129" s="4">
        <v>39.58</v>
      </c>
      <c r="J6129" s="4">
        <v>319.87</v>
      </c>
      <c r="K6129" s="4">
        <v>471.61</v>
      </c>
      <c r="L6129" s="2">
        <v>45291</v>
      </c>
      <c r="M6129" t="s">
        <v>6</v>
      </c>
    </row>
    <row r="6130" spans="1:13" ht="12.75" customHeight="1" x14ac:dyDescent="0.25">
      <c r="A6130" t="s">
        <v>8802</v>
      </c>
      <c r="B6130" t="s">
        <v>6760</v>
      </c>
      <c r="C6130" s="1">
        <v>42338</v>
      </c>
      <c r="D6130" s="2">
        <v>42339</v>
      </c>
      <c r="E6130" t="s">
        <v>107</v>
      </c>
      <c r="F6130" t="s">
        <v>203</v>
      </c>
      <c r="G6130" t="s">
        <v>547</v>
      </c>
      <c r="H6130" s="4">
        <v>773</v>
      </c>
      <c r="I6130" s="4">
        <v>38.65</v>
      </c>
      <c r="J6130" s="4">
        <v>312.42</v>
      </c>
      <c r="K6130" s="4">
        <v>460.58</v>
      </c>
      <c r="L6130" s="2">
        <v>45291</v>
      </c>
      <c r="M6130" t="s">
        <v>6</v>
      </c>
    </row>
    <row r="6131" spans="1:13" ht="12.75" customHeight="1" x14ac:dyDescent="0.25">
      <c r="A6131" t="s">
        <v>8803</v>
      </c>
      <c r="B6131" t="s">
        <v>6747</v>
      </c>
      <c r="C6131" s="1">
        <v>42369</v>
      </c>
      <c r="D6131" s="2">
        <v>42370</v>
      </c>
      <c r="E6131" t="s">
        <v>107</v>
      </c>
      <c r="F6131" t="s">
        <v>203</v>
      </c>
      <c r="G6131" t="s">
        <v>695</v>
      </c>
      <c r="H6131" s="4">
        <v>647.78</v>
      </c>
      <c r="I6131" s="4">
        <v>32.39</v>
      </c>
      <c r="J6131" s="4">
        <v>259.12</v>
      </c>
      <c r="K6131" s="4">
        <v>388.66</v>
      </c>
      <c r="L6131" s="2">
        <v>45291</v>
      </c>
      <c r="M6131" t="s">
        <v>6</v>
      </c>
    </row>
    <row r="6132" spans="1:13" ht="12.75" customHeight="1" x14ac:dyDescent="0.25">
      <c r="A6132" t="s">
        <v>8804</v>
      </c>
      <c r="B6132" t="s">
        <v>8805</v>
      </c>
      <c r="C6132" s="1">
        <v>42369</v>
      </c>
      <c r="D6132" s="2">
        <v>42369</v>
      </c>
      <c r="E6132" t="s">
        <v>107</v>
      </c>
      <c r="F6132" t="s">
        <v>203</v>
      </c>
      <c r="G6132" t="s">
        <v>547</v>
      </c>
      <c r="H6132" s="4">
        <v>-4359.6400000000003</v>
      </c>
      <c r="I6132" s="4">
        <v>0</v>
      </c>
      <c r="J6132" s="4">
        <v>-4359.6400000000003</v>
      </c>
      <c r="K6132" s="4">
        <v>0</v>
      </c>
      <c r="L6132" s="2">
        <v>45291</v>
      </c>
      <c r="M6132" t="s">
        <v>6</v>
      </c>
    </row>
    <row r="6133" spans="1:13" ht="12.75" customHeight="1" x14ac:dyDescent="0.25">
      <c r="A6133" t="s">
        <v>8806</v>
      </c>
      <c r="B6133" t="s">
        <v>8807</v>
      </c>
      <c r="C6133" s="1">
        <v>42369</v>
      </c>
      <c r="D6133" s="2">
        <v>42401</v>
      </c>
      <c r="E6133" t="s">
        <v>4</v>
      </c>
      <c r="F6133" t="s">
        <v>5</v>
      </c>
      <c r="G6133" t="s">
        <v>5</v>
      </c>
      <c r="H6133" s="4">
        <v>3151</v>
      </c>
      <c r="I6133" s="4">
        <v>0</v>
      </c>
      <c r="J6133" s="4">
        <v>0</v>
      </c>
      <c r="K6133" s="4">
        <v>3151</v>
      </c>
      <c r="L6133" s="2">
        <v>45291</v>
      </c>
      <c r="M6133" t="s">
        <v>6</v>
      </c>
    </row>
    <row r="6134" spans="1:13" ht="12.75" customHeight="1" x14ac:dyDescent="0.25">
      <c r="A6134" t="s">
        <v>8808</v>
      </c>
      <c r="B6134" t="s">
        <v>8807</v>
      </c>
      <c r="C6134" s="1">
        <v>42369</v>
      </c>
      <c r="D6134" s="2">
        <v>42401</v>
      </c>
      <c r="E6134" t="s">
        <v>107</v>
      </c>
      <c r="F6134" t="s">
        <v>310</v>
      </c>
      <c r="G6134" t="s">
        <v>7779</v>
      </c>
      <c r="H6134" s="4">
        <v>-3151</v>
      </c>
      <c r="I6134" s="4">
        <v>-315.10000000000002</v>
      </c>
      <c r="J6134" s="4">
        <v>-2494.54</v>
      </c>
      <c r="K6134" s="4">
        <v>-656.46</v>
      </c>
      <c r="L6134" s="2">
        <v>45291</v>
      </c>
      <c r="M6134" t="s">
        <v>6</v>
      </c>
    </row>
    <row r="6135" spans="1:13" ht="12.75" customHeight="1" x14ac:dyDescent="0.25">
      <c r="A6135" t="s">
        <v>8809</v>
      </c>
      <c r="B6135" t="s">
        <v>6849</v>
      </c>
      <c r="C6135" s="1">
        <v>42369</v>
      </c>
      <c r="D6135" s="2">
        <v>42369</v>
      </c>
      <c r="E6135" t="s">
        <v>107</v>
      </c>
      <c r="F6135" t="s">
        <v>203</v>
      </c>
      <c r="G6135" t="s">
        <v>547</v>
      </c>
      <c r="H6135" s="4">
        <v>-9578</v>
      </c>
      <c r="I6135" s="4">
        <v>0</v>
      </c>
      <c r="J6135" s="4">
        <v>-9578</v>
      </c>
      <c r="K6135" s="4">
        <v>0</v>
      </c>
      <c r="L6135" s="2">
        <v>45291</v>
      </c>
      <c r="M6135" t="s">
        <v>6</v>
      </c>
    </row>
    <row r="6136" spans="1:13" ht="12.75" customHeight="1" x14ac:dyDescent="0.25">
      <c r="A6136" t="s">
        <v>8810</v>
      </c>
      <c r="B6136" t="s">
        <v>6849</v>
      </c>
      <c r="C6136" s="1">
        <v>42369</v>
      </c>
      <c r="D6136" s="2">
        <v>42401</v>
      </c>
      <c r="E6136" t="s">
        <v>4</v>
      </c>
      <c r="F6136" t="s">
        <v>5</v>
      </c>
      <c r="G6136" t="s">
        <v>5</v>
      </c>
      <c r="H6136" s="4">
        <v>8008</v>
      </c>
      <c r="I6136" s="4">
        <v>0</v>
      </c>
      <c r="J6136" s="4">
        <v>0</v>
      </c>
      <c r="K6136" s="4">
        <v>8008</v>
      </c>
      <c r="L6136" s="2">
        <v>45291</v>
      </c>
      <c r="M6136" t="s">
        <v>6</v>
      </c>
    </row>
    <row r="6137" spans="1:13" ht="12.75" customHeight="1" x14ac:dyDescent="0.25">
      <c r="A6137" t="s">
        <v>8811</v>
      </c>
      <c r="B6137" t="s">
        <v>6849</v>
      </c>
      <c r="C6137" s="1">
        <v>42369</v>
      </c>
      <c r="D6137" s="2">
        <v>42401</v>
      </c>
      <c r="E6137" t="s">
        <v>107</v>
      </c>
      <c r="F6137" t="s">
        <v>310</v>
      </c>
      <c r="G6137" t="s">
        <v>7779</v>
      </c>
      <c r="H6137" s="4">
        <v>-8008</v>
      </c>
      <c r="I6137" s="4">
        <v>-800.8</v>
      </c>
      <c r="J6137" s="4">
        <v>-6339.67</v>
      </c>
      <c r="K6137" s="4">
        <v>-1668.33</v>
      </c>
      <c r="L6137" s="2">
        <v>45291</v>
      </c>
      <c r="M6137" t="s">
        <v>6</v>
      </c>
    </row>
    <row r="6138" spans="1:13" ht="12.75" customHeight="1" x14ac:dyDescent="0.25">
      <c r="A6138" t="s">
        <v>8812</v>
      </c>
      <c r="B6138" t="s">
        <v>6853</v>
      </c>
      <c r="C6138" s="1">
        <v>42369</v>
      </c>
      <c r="D6138" s="2">
        <v>42401</v>
      </c>
      <c r="E6138" t="s">
        <v>107</v>
      </c>
      <c r="F6138" t="s">
        <v>203</v>
      </c>
      <c r="G6138" t="s">
        <v>8813</v>
      </c>
      <c r="H6138" s="4">
        <v>88932.49</v>
      </c>
      <c r="I6138" s="4">
        <v>4446.62</v>
      </c>
      <c r="J6138" s="4">
        <v>35202.47</v>
      </c>
      <c r="K6138" s="4">
        <v>53730.02</v>
      </c>
      <c r="L6138" s="2">
        <v>45291</v>
      </c>
      <c r="M6138" t="s">
        <v>6</v>
      </c>
    </row>
    <row r="6139" spans="1:13" ht="12.75" customHeight="1" x14ac:dyDescent="0.25">
      <c r="A6139" t="s">
        <v>8814</v>
      </c>
      <c r="B6139" t="s">
        <v>8807</v>
      </c>
      <c r="C6139" s="1">
        <v>42369</v>
      </c>
      <c r="D6139" s="2">
        <v>42369</v>
      </c>
      <c r="E6139" t="s">
        <v>107</v>
      </c>
      <c r="F6139" t="s">
        <v>203</v>
      </c>
      <c r="G6139" t="s">
        <v>547</v>
      </c>
      <c r="H6139" s="4">
        <v>-4739</v>
      </c>
      <c r="I6139" s="4">
        <v>0</v>
      </c>
      <c r="J6139" s="4">
        <v>-4739</v>
      </c>
      <c r="K6139" s="4">
        <v>0</v>
      </c>
      <c r="L6139" s="2">
        <v>45291</v>
      </c>
      <c r="M6139" t="s">
        <v>6</v>
      </c>
    </row>
    <row r="6140" spans="1:13" ht="12.75" customHeight="1" x14ac:dyDescent="0.25">
      <c r="A6140" t="s">
        <v>8815</v>
      </c>
      <c r="B6140" t="s">
        <v>6747</v>
      </c>
      <c r="C6140" s="1">
        <v>42400</v>
      </c>
      <c r="D6140" s="2">
        <v>42401</v>
      </c>
      <c r="E6140" t="s">
        <v>107</v>
      </c>
      <c r="F6140" t="s">
        <v>203</v>
      </c>
      <c r="G6140" t="s">
        <v>8813</v>
      </c>
      <c r="H6140" s="4">
        <v>1074.1600000000001</v>
      </c>
      <c r="I6140" s="4">
        <v>53.71</v>
      </c>
      <c r="J6140" s="4">
        <v>425.2</v>
      </c>
      <c r="K6140" s="4">
        <v>648.96</v>
      </c>
      <c r="L6140" s="2">
        <v>45291</v>
      </c>
      <c r="M6140" t="s">
        <v>6</v>
      </c>
    </row>
    <row r="6141" spans="1:13" ht="12.75" customHeight="1" x14ac:dyDescent="0.25">
      <c r="A6141" t="s">
        <v>8816</v>
      </c>
      <c r="B6141" t="s">
        <v>6760</v>
      </c>
      <c r="C6141" s="1">
        <v>42400</v>
      </c>
      <c r="D6141" s="2">
        <v>42401</v>
      </c>
      <c r="E6141" t="s">
        <v>107</v>
      </c>
      <c r="F6141" t="s">
        <v>203</v>
      </c>
      <c r="G6141" t="s">
        <v>8813</v>
      </c>
      <c r="H6141" s="4">
        <v>3405.91</v>
      </c>
      <c r="I6141" s="4">
        <v>170.29</v>
      </c>
      <c r="J6141" s="4">
        <v>1348.2</v>
      </c>
      <c r="K6141" s="4">
        <v>2057.71</v>
      </c>
      <c r="L6141" s="2">
        <v>45291</v>
      </c>
      <c r="M6141" t="s">
        <v>6</v>
      </c>
    </row>
    <row r="6142" spans="1:13" ht="12.75" customHeight="1" x14ac:dyDescent="0.25">
      <c r="A6142" t="s">
        <v>8817</v>
      </c>
      <c r="B6142" t="s">
        <v>6747</v>
      </c>
      <c r="C6142" s="1">
        <v>42429</v>
      </c>
      <c r="D6142" s="2">
        <v>42430</v>
      </c>
      <c r="E6142" t="s">
        <v>107</v>
      </c>
      <c r="F6142" t="s">
        <v>203</v>
      </c>
      <c r="G6142" t="s">
        <v>8818</v>
      </c>
      <c r="H6142" s="4">
        <v>451.26</v>
      </c>
      <c r="I6142" s="4">
        <v>22.57</v>
      </c>
      <c r="J6142" s="4">
        <v>176.73</v>
      </c>
      <c r="K6142" s="4">
        <v>274.52999999999997</v>
      </c>
      <c r="L6142" s="2">
        <v>45291</v>
      </c>
      <c r="M6142" t="s">
        <v>6</v>
      </c>
    </row>
    <row r="6143" spans="1:13" ht="12.75" customHeight="1" x14ac:dyDescent="0.25">
      <c r="A6143" t="s">
        <v>8819</v>
      </c>
      <c r="B6143" t="s">
        <v>6760</v>
      </c>
      <c r="C6143" s="1">
        <v>42429</v>
      </c>
      <c r="D6143" s="2">
        <v>42430</v>
      </c>
      <c r="E6143" t="s">
        <v>107</v>
      </c>
      <c r="F6143" t="s">
        <v>203</v>
      </c>
      <c r="G6143" t="s">
        <v>8818</v>
      </c>
      <c r="H6143" s="4">
        <v>1274.8699999999999</v>
      </c>
      <c r="I6143" s="4">
        <v>63.75</v>
      </c>
      <c r="J6143" s="4">
        <v>499.31</v>
      </c>
      <c r="K6143" s="4">
        <v>775.56</v>
      </c>
      <c r="L6143" s="2">
        <v>45291</v>
      </c>
      <c r="M6143" t="s">
        <v>6</v>
      </c>
    </row>
    <row r="6144" spans="1:13" ht="12.75" customHeight="1" x14ac:dyDescent="0.25">
      <c r="A6144" t="s">
        <v>8820</v>
      </c>
      <c r="B6144" t="s">
        <v>6747</v>
      </c>
      <c r="C6144" s="1">
        <v>42460</v>
      </c>
      <c r="D6144" s="2">
        <v>42461</v>
      </c>
      <c r="E6144" t="s">
        <v>107</v>
      </c>
      <c r="F6144" t="s">
        <v>203</v>
      </c>
      <c r="G6144" t="s">
        <v>702</v>
      </c>
      <c r="H6144" s="4">
        <v>928.1</v>
      </c>
      <c r="I6144" s="4">
        <v>46.4</v>
      </c>
      <c r="J6144" s="4">
        <v>359.66</v>
      </c>
      <c r="K6144" s="4">
        <v>568.44000000000005</v>
      </c>
      <c r="L6144" s="2">
        <v>45291</v>
      </c>
      <c r="M6144" t="s">
        <v>6</v>
      </c>
    </row>
    <row r="6145" spans="1:13" ht="12.75" customHeight="1" x14ac:dyDescent="0.25">
      <c r="A6145" t="s">
        <v>8821</v>
      </c>
      <c r="B6145" t="s">
        <v>6747</v>
      </c>
      <c r="C6145" s="1">
        <v>42490</v>
      </c>
      <c r="D6145" s="2">
        <v>42491</v>
      </c>
      <c r="E6145" t="s">
        <v>107</v>
      </c>
      <c r="F6145" t="s">
        <v>203</v>
      </c>
      <c r="G6145" t="s">
        <v>8822</v>
      </c>
      <c r="H6145" s="4">
        <v>1084.8399999999999</v>
      </c>
      <c r="I6145" s="4">
        <v>54.24</v>
      </c>
      <c r="J6145" s="4">
        <v>415.84</v>
      </c>
      <c r="K6145" s="4">
        <v>669</v>
      </c>
      <c r="L6145" s="2">
        <v>45291</v>
      </c>
      <c r="M6145" t="s">
        <v>6</v>
      </c>
    </row>
    <row r="6146" spans="1:13" ht="12.75" customHeight="1" x14ac:dyDescent="0.25">
      <c r="A6146" t="s">
        <v>8823</v>
      </c>
      <c r="B6146" t="s">
        <v>6760</v>
      </c>
      <c r="C6146" s="1">
        <v>42490</v>
      </c>
      <c r="D6146" s="2">
        <v>42491</v>
      </c>
      <c r="E6146" t="s">
        <v>107</v>
      </c>
      <c r="F6146" t="s">
        <v>203</v>
      </c>
      <c r="G6146" t="s">
        <v>8822</v>
      </c>
      <c r="H6146" s="4">
        <v>1174.25</v>
      </c>
      <c r="I6146" s="4">
        <v>58.72</v>
      </c>
      <c r="J6146" s="4">
        <v>450.12</v>
      </c>
      <c r="K6146" s="4">
        <v>724.13</v>
      </c>
      <c r="L6146" s="2">
        <v>45291</v>
      </c>
      <c r="M6146" t="s">
        <v>6</v>
      </c>
    </row>
    <row r="6147" spans="1:13" ht="12.75" customHeight="1" x14ac:dyDescent="0.25">
      <c r="A6147" t="s">
        <v>8824</v>
      </c>
      <c r="B6147" t="s">
        <v>6747</v>
      </c>
      <c r="C6147" s="1">
        <v>42521</v>
      </c>
      <c r="D6147" s="2">
        <v>42522</v>
      </c>
      <c r="E6147" t="s">
        <v>107</v>
      </c>
      <c r="F6147" t="s">
        <v>203</v>
      </c>
      <c r="G6147" t="s">
        <v>5602</v>
      </c>
      <c r="H6147" s="4">
        <v>813.29</v>
      </c>
      <c r="I6147" s="4">
        <v>40.659999999999997</v>
      </c>
      <c r="J6147" s="4">
        <v>308.39999999999998</v>
      </c>
      <c r="K6147" s="4">
        <v>504.89</v>
      </c>
      <c r="L6147" s="2">
        <v>45291</v>
      </c>
      <c r="M6147" t="s">
        <v>6</v>
      </c>
    </row>
    <row r="6148" spans="1:13" ht="12.75" customHeight="1" x14ac:dyDescent="0.25">
      <c r="A6148" t="s">
        <v>8825</v>
      </c>
      <c r="B6148" t="s">
        <v>6760</v>
      </c>
      <c r="C6148" s="1">
        <v>42521</v>
      </c>
      <c r="D6148" s="2">
        <v>42522</v>
      </c>
      <c r="E6148" t="s">
        <v>107</v>
      </c>
      <c r="F6148" t="s">
        <v>203</v>
      </c>
      <c r="G6148" t="s">
        <v>5602</v>
      </c>
      <c r="H6148" s="4">
        <v>2832.6</v>
      </c>
      <c r="I6148" s="4">
        <v>141.63</v>
      </c>
      <c r="J6148" s="4">
        <v>1074.03</v>
      </c>
      <c r="K6148" s="4">
        <v>1758.57</v>
      </c>
      <c r="L6148" s="2">
        <v>45291</v>
      </c>
      <c r="M6148" t="s">
        <v>6</v>
      </c>
    </row>
    <row r="6149" spans="1:13" ht="12.75" customHeight="1" x14ac:dyDescent="0.25">
      <c r="A6149" t="s">
        <v>8826</v>
      </c>
      <c r="B6149" t="s">
        <v>6747</v>
      </c>
      <c r="C6149" s="1">
        <v>42551</v>
      </c>
      <c r="D6149" s="2">
        <v>42552</v>
      </c>
      <c r="E6149" t="s">
        <v>107</v>
      </c>
      <c r="F6149" t="s">
        <v>203</v>
      </c>
      <c r="G6149" t="s">
        <v>7573</v>
      </c>
      <c r="H6149" s="4">
        <v>1147.72</v>
      </c>
      <c r="I6149" s="4">
        <v>57.39</v>
      </c>
      <c r="J6149" s="4">
        <v>430.42</v>
      </c>
      <c r="K6149" s="4">
        <v>717.3</v>
      </c>
      <c r="L6149" s="2">
        <v>45291</v>
      </c>
      <c r="M6149" t="s">
        <v>6</v>
      </c>
    </row>
    <row r="6150" spans="1:13" ht="12.75" customHeight="1" x14ac:dyDescent="0.25">
      <c r="A6150" t="s">
        <v>8827</v>
      </c>
      <c r="B6150" t="s">
        <v>6760</v>
      </c>
      <c r="C6150" s="1">
        <v>42551</v>
      </c>
      <c r="D6150" s="2">
        <v>42552</v>
      </c>
      <c r="E6150" t="s">
        <v>107</v>
      </c>
      <c r="F6150" t="s">
        <v>203</v>
      </c>
      <c r="G6150" t="s">
        <v>7573</v>
      </c>
      <c r="H6150" s="4">
        <v>1272.92</v>
      </c>
      <c r="I6150" s="4">
        <v>63.65</v>
      </c>
      <c r="J6150" s="4">
        <v>477.37</v>
      </c>
      <c r="K6150" s="4">
        <v>795.55</v>
      </c>
      <c r="L6150" s="2">
        <v>45291</v>
      </c>
      <c r="M6150" t="s">
        <v>6</v>
      </c>
    </row>
    <row r="6151" spans="1:13" ht="12.75" customHeight="1" x14ac:dyDescent="0.25">
      <c r="A6151" t="s">
        <v>8828</v>
      </c>
      <c r="B6151" t="s">
        <v>6879</v>
      </c>
      <c r="C6151" s="1">
        <v>42551</v>
      </c>
      <c r="D6151" s="2">
        <v>42552</v>
      </c>
      <c r="E6151" t="s">
        <v>107</v>
      </c>
      <c r="F6151" t="s">
        <v>203</v>
      </c>
      <c r="G6151" t="s">
        <v>7573</v>
      </c>
      <c r="H6151" s="4">
        <v>27588.75</v>
      </c>
      <c r="I6151" s="4">
        <v>1379.44</v>
      </c>
      <c r="J6151" s="4">
        <v>10345.799999999999</v>
      </c>
      <c r="K6151" s="4">
        <v>17242.95</v>
      </c>
      <c r="L6151" s="2">
        <v>45291</v>
      </c>
      <c r="M6151" t="s">
        <v>6</v>
      </c>
    </row>
    <row r="6152" spans="1:13" ht="12.75" customHeight="1" x14ac:dyDescent="0.25">
      <c r="A6152" t="s">
        <v>8829</v>
      </c>
      <c r="B6152" t="s">
        <v>6747</v>
      </c>
      <c r="C6152" s="1">
        <v>42582</v>
      </c>
      <c r="D6152" s="2">
        <v>42583</v>
      </c>
      <c r="E6152" t="s">
        <v>107</v>
      </c>
      <c r="F6152" t="s">
        <v>203</v>
      </c>
      <c r="G6152" t="s">
        <v>8830</v>
      </c>
      <c r="H6152" s="4">
        <v>2576.02</v>
      </c>
      <c r="I6152" s="4">
        <v>128.80000000000001</v>
      </c>
      <c r="J6152" s="4">
        <v>955.27</v>
      </c>
      <c r="K6152" s="4">
        <v>1620.75</v>
      </c>
      <c r="L6152" s="2">
        <v>45291</v>
      </c>
      <c r="M6152" t="s">
        <v>6</v>
      </c>
    </row>
    <row r="6153" spans="1:13" ht="12.75" customHeight="1" x14ac:dyDescent="0.25">
      <c r="A6153" t="s">
        <v>8831</v>
      </c>
      <c r="B6153" t="s">
        <v>6815</v>
      </c>
      <c r="C6153" s="1">
        <v>42582</v>
      </c>
      <c r="D6153" s="2">
        <v>42583</v>
      </c>
      <c r="E6153" t="s">
        <v>107</v>
      </c>
      <c r="F6153" t="s">
        <v>203</v>
      </c>
      <c r="G6153" t="s">
        <v>8830</v>
      </c>
      <c r="H6153" s="4">
        <v>1104.1400000000001</v>
      </c>
      <c r="I6153" s="4">
        <v>55.21</v>
      </c>
      <c r="J6153" s="4">
        <v>409.47</v>
      </c>
      <c r="K6153" s="4">
        <v>694.67</v>
      </c>
      <c r="L6153" s="2">
        <v>45291</v>
      </c>
      <c r="M6153" t="s">
        <v>6</v>
      </c>
    </row>
    <row r="6154" spans="1:13" ht="12.75" customHeight="1" x14ac:dyDescent="0.25">
      <c r="A6154" t="s">
        <v>8832</v>
      </c>
      <c r="B6154" t="s">
        <v>6747</v>
      </c>
      <c r="C6154" s="1">
        <v>42613</v>
      </c>
      <c r="D6154" s="2">
        <v>42614</v>
      </c>
      <c r="E6154" t="s">
        <v>107</v>
      </c>
      <c r="F6154" t="s">
        <v>203</v>
      </c>
      <c r="G6154" t="s">
        <v>657</v>
      </c>
      <c r="H6154" s="4">
        <v>1208.75</v>
      </c>
      <c r="I6154" s="4">
        <v>60.44</v>
      </c>
      <c r="J6154" s="4">
        <v>443.23</v>
      </c>
      <c r="K6154" s="4">
        <v>765.52</v>
      </c>
      <c r="L6154" s="2">
        <v>45291</v>
      </c>
      <c r="M6154" t="s">
        <v>6</v>
      </c>
    </row>
    <row r="6155" spans="1:13" ht="12.75" customHeight="1" x14ac:dyDescent="0.25">
      <c r="A6155" t="s">
        <v>8833</v>
      </c>
      <c r="B6155" t="s">
        <v>6815</v>
      </c>
      <c r="C6155" s="1">
        <v>42613</v>
      </c>
      <c r="D6155" s="2">
        <v>42614</v>
      </c>
      <c r="E6155" t="s">
        <v>107</v>
      </c>
      <c r="F6155" t="s">
        <v>203</v>
      </c>
      <c r="G6155" t="s">
        <v>657</v>
      </c>
      <c r="H6155" s="4">
        <v>654.38</v>
      </c>
      <c r="I6155" s="4">
        <v>32.72</v>
      </c>
      <c r="J6155" s="4">
        <v>239.95</v>
      </c>
      <c r="K6155" s="4">
        <v>414.43</v>
      </c>
      <c r="L6155" s="2">
        <v>45291</v>
      </c>
      <c r="M6155" t="s">
        <v>6</v>
      </c>
    </row>
    <row r="6156" spans="1:13" ht="12.75" customHeight="1" x14ac:dyDescent="0.25">
      <c r="A6156" t="s">
        <v>8834</v>
      </c>
      <c r="B6156" t="s">
        <v>6747</v>
      </c>
      <c r="C6156" s="1">
        <v>42643</v>
      </c>
      <c r="D6156" s="2">
        <v>42644</v>
      </c>
      <c r="E6156" t="s">
        <v>107</v>
      </c>
      <c r="F6156" t="s">
        <v>203</v>
      </c>
      <c r="G6156" t="s">
        <v>705</v>
      </c>
      <c r="H6156" s="4">
        <v>481.54</v>
      </c>
      <c r="I6156" s="4">
        <v>24.08</v>
      </c>
      <c r="J6156" s="4">
        <v>174.58</v>
      </c>
      <c r="K6156" s="4">
        <v>306.95999999999998</v>
      </c>
      <c r="L6156" s="2">
        <v>45291</v>
      </c>
      <c r="M6156" t="s">
        <v>6</v>
      </c>
    </row>
    <row r="6157" spans="1:13" ht="12.75" customHeight="1" x14ac:dyDescent="0.25">
      <c r="A6157" t="s">
        <v>8835</v>
      </c>
      <c r="B6157" t="s">
        <v>6760</v>
      </c>
      <c r="C6157" s="1">
        <v>42643</v>
      </c>
      <c r="D6157" s="2">
        <v>42644</v>
      </c>
      <c r="E6157" t="s">
        <v>107</v>
      </c>
      <c r="F6157" t="s">
        <v>203</v>
      </c>
      <c r="G6157" t="s">
        <v>705</v>
      </c>
      <c r="H6157" s="4">
        <v>1361.79</v>
      </c>
      <c r="I6157" s="4">
        <v>68.09</v>
      </c>
      <c r="J6157" s="4">
        <v>493.65</v>
      </c>
      <c r="K6157" s="4">
        <v>868.14</v>
      </c>
      <c r="L6157" s="2">
        <v>45291</v>
      </c>
      <c r="M6157" t="s">
        <v>6</v>
      </c>
    </row>
    <row r="6158" spans="1:13" ht="12.75" customHeight="1" x14ac:dyDescent="0.25">
      <c r="A6158" t="s">
        <v>8836</v>
      </c>
      <c r="B6158" t="s">
        <v>6895</v>
      </c>
      <c r="C6158" s="1">
        <v>42643</v>
      </c>
      <c r="D6158" s="2">
        <v>42644</v>
      </c>
      <c r="E6158" t="s">
        <v>107</v>
      </c>
      <c r="F6158" t="s">
        <v>203</v>
      </c>
      <c r="G6158" t="s">
        <v>705</v>
      </c>
      <c r="H6158" s="4">
        <v>14585.98</v>
      </c>
      <c r="I6158" s="4">
        <v>729.3</v>
      </c>
      <c r="J6158" s="4">
        <v>5287.43</v>
      </c>
      <c r="K6158" s="4">
        <v>9298.5499999999993</v>
      </c>
      <c r="L6158" s="2">
        <v>45291</v>
      </c>
      <c r="M6158" t="s">
        <v>6</v>
      </c>
    </row>
    <row r="6159" spans="1:13" ht="12.75" customHeight="1" x14ac:dyDescent="0.25">
      <c r="A6159" t="s">
        <v>8837</v>
      </c>
      <c r="B6159" t="s">
        <v>6747</v>
      </c>
      <c r="C6159" s="1">
        <v>42674</v>
      </c>
      <c r="D6159" s="2">
        <v>42675</v>
      </c>
      <c r="E6159" t="s">
        <v>107</v>
      </c>
      <c r="F6159" t="s">
        <v>203</v>
      </c>
      <c r="G6159" t="s">
        <v>8838</v>
      </c>
      <c r="H6159" s="4">
        <v>1879.22</v>
      </c>
      <c r="I6159" s="4">
        <v>93.96</v>
      </c>
      <c r="J6159" s="4">
        <v>673.38</v>
      </c>
      <c r="K6159" s="4">
        <v>1205.8399999999999</v>
      </c>
      <c r="L6159" s="2">
        <v>45291</v>
      </c>
      <c r="M6159" t="s">
        <v>6</v>
      </c>
    </row>
    <row r="6160" spans="1:13" ht="12.75" customHeight="1" x14ac:dyDescent="0.25">
      <c r="A6160" t="s">
        <v>8839</v>
      </c>
      <c r="B6160" t="s">
        <v>6747</v>
      </c>
      <c r="C6160" s="1">
        <v>42704</v>
      </c>
      <c r="D6160" s="2">
        <v>42705</v>
      </c>
      <c r="E6160" t="s">
        <v>107</v>
      </c>
      <c r="F6160" t="s">
        <v>203</v>
      </c>
      <c r="G6160" t="s">
        <v>495</v>
      </c>
      <c r="H6160" s="4">
        <v>1438.23</v>
      </c>
      <c r="I6160" s="4">
        <v>71.91</v>
      </c>
      <c r="J6160" s="4">
        <v>509.36</v>
      </c>
      <c r="K6160" s="4">
        <v>928.87</v>
      </c>
      <c r="L6160" s="2">
        <v>45291</v>
      </c>
      <c r="M6160" t="s">
        <v>6</v>
      </c>
    </row>
    <row r="6161" spans="1:13" ht="12.75" customHeight="1" x14ac:dyDescent="0.25">
      <c r="A6161" t="s">
        <v>8840</v>
      </c>
      <c r="B6161" t="s">
        <v>6747</v>
      </c>
      <c r="C6161" s="1">
        <v>42735</v>
      </c>
      <c r="D6161" s="2">
        <v>42736</v>
      </c>
      <c r="E6161" t="s">
        <v>107</v>
      </c>
      <c r="F6161" t="s">
        <v>203</v>
      </c>
      <c r="G6161" t="s">
        <v>498</v>
      </c>
      <c r="H6161" s="4">
        <v>1468.67</v>
      </c>
      <c r="I6161" s="4">
        <v>73.44</v>
      </c>
      <c r="J6161" s="4">
        <v>514.02</v>
      </c>
      <c r="K6161" s="4">
        <v>954.65</v>
      </c>
      <c r="L6161" s="2">
        <v>45291</v>
      </c>
      <c r="M6161" t="s">
        <v>6</v>
      </c>
    </row>
    <row r="6162" spans="1:13" ht="12.75" customHeight="1" x14ac:dyDescent="0.25">
      <c r="A6162" t="s">
        <v>8841</v>
      </c>
      <c r="B6162" t="s">
        <v>8842</v>
      </c>
      <c r="C6162" s="1">
        <v>42735</v>
      </c>
      <c r="D6162" s="2">
        <v>42736</v>
      </c>
      <c r="E6162" t="s">
        <v>107</v>
      </c>
      <c r="F6162" t="s">
        <v>203</v>
      </c>
      <c r="G6162" t="s">
        <v>498</v>
      </c>
      <c r="H6162" s="4">
        <v>10393.6</v>
      </c>
      <c r="I6162" s="4">
        <v>519.67999999999995</v>
      </c>
      <c r="J6162" s="4">
        <v>3637.76</v>
      </c>
      <c r="K6162" s="4">
        <v>6755.84</v>
      </c>
      <c r="L6162" s="2">
        <v>45291</v>
      </c>
      <c r="M6162" t="s">
        <v>6</v>
      </c>
    </row>
    <row r="6163" spans="1:13" ht="12.75" customHeight="1" x14ac:dyDescent="0.25">
      <c r="A6163" t="s">
        <v>8843</v>
      </c>
      <c r="B6163" t="s">
        <v>8844</v>
      </c>
      <c r="C6163" s="1">
        <v>42735</v>
      </c>
      <c r="D6163" s="2">
        <v>42767</v>
      </c>
      <c r="E6163" t="s">
        <v>107</v>
      </c>
      <c r="F6163" t="s">
        <v>203</v>
      </c>
      <c r="G6163" t="s">
        <v>8845</v>
      </c>
      <c r="H6163" s="4">
        <v>1069.49</v>
      </c>
      <c r="I6163" s="4">
        <v>53.47</v>
      </c>
      <c r="J6163" s="4">
        <v>369.89</v>
      </c>
      <c r="K6163" s="4">
        <v>699.6</v>
      </c>
      <c r="L6163" s="2">
        <v>45291</v>
      </c>
      <c r="M6163" t="s">
        <v>6</v>
      </c>
    </row>
    <row r="6164" spans="1:13" ht="12.75" customHeight="1" x14ac:dyDescent="0.25">
      <c r="A6164" t="s">
        <v>8846</v>
      </c>
      <c r="B6164" t="s">
        <v>8847</v>
      </c>
      <c r="C6164" s="1">
        <v>42735</v>
      </c>
      <c r="D6164" s="2">
        <v>42767</v>
      </c>
      <c r="E6164" t="s">
        <v>107</v>
      </c>
      <c r="F6164" t="s">
        <v>203</v>
      </c>
      <c r="G6164" t="s">
        <v>8845</v>
      </c>
      <c r="H6164" s="4">
        <v>48</v>
      </c>
      <c r="I6164" s="4">
        <v>2.4</v>
      </c>
      <c r="J6164" s="4">
        <v>16.600000000000001</v>
      </c>
      <c r="K6164" s="4">
        <v>31.4</v>
      </c>
      <c r="L6164" s="2">
        <v>45291</v>
      </c>
      <c r="M6164" t="s">
        <v>6</v>
      </c>
    </row>
    <row r="6165" spans="1:13" ht="12.75" customHeight="1" x14ac:dyDescent="0.25">
      <c r="A6165" t="s">
        <v>8848</v>
      </c>
      <c r="B6165" t="s">
        <v>6905</v>
      </c>
      <c r="C6165" s="1">
        <v>42735</v>
      </c>
      <c r="D6165" s="2">
        <v>42736</v>
      </c>
      <c r="E6165" t="s">
        <v>107</v>
      </c>
      <c r="F6165" t="s">
        <v>203</v>
      </c>
      <c r="G6165" t="s">
        <v>498</v>
      </c>
      <c r="H6165" s="4">
        <v>18142.12</v>
      </c>
      <c r="I6165" s="4">
        <v>1140.3599999999999</v>
      </c>
      <c r="J6165" s="4">
        <v>3317.4</v>
      </c>
      <c r="K6165" s="4">
        <v>14824.72</v>
      </c>
      <c r="L6165" s="2">
        <v>45291</v>
      </c>
      <c r="M6165" t="s">
        <v>6</v>
      </c>
    </row>
    <row r="6166" spans="1:13" ht="12.75" customHeight="1" x14ac:dyDescent="0.25">
      <c r="A6166" t="s">
        <v>8849</v>
      </c>
      <c r="B6166" t="s">
        <v>6747</v>
      </c>
      <c r="C6166" s="1">
        <v>42766</v>
      </c>
      <c r="D6166" s="2">
        <v>42767</v>
      </c>
      <c r="E6166" t="s">
        <v>107</v>
      </c>
      <c r="F6166" t="s">
        <v>203</v>
      </c>
      <c r="G6166" t="s">
        <v>8845</v>
      </c>
      <c r="H6166" s="4">
        <v>514.96</v>
      </c>
      <c r="I6166" s="4">
        <v>25.75</v>
      </c>
      <c r="J6166" s="4">
        <v>178.1</v>
      </c>
      <c r="K6166" s="4">
        <v>336.86</v>
      </c>
      <c r="L6166" s="2">
        <v>45291</v>
      </c>
      <c r="M6166" t="s">
        <v>6</v>
      </c>
    </row>
    <row r="6167" spans="1:13" ht="12.75" customHeight="1" x14ac:dyDescent="0.25">
      <c r="A6167" t="s">
        <v>8850</v>
      </c>
      <c r="B6167" t="s">
        <v>6747</v>
      </c>
      <c r="C6167" s="1">
        <v>42794</v>
      </c>
      <c r="D6167" s="2">
        <v>42795</v>
      </c>
      <c r="E6167" t="s">
        <v>107</v>
      </c>
      <c r="F6167" t="s">
        <v>203</v>
      </c>
      <c r="G6167" t="s">
        <v>8851</v>
      </c>
      <c r="H6167" s="4">
        <v>1460.62</v>
      </c>
      <c r="I6167" s="4">
        <v>73.03</v>
      </c>
      <c r="J6167" s="4">
        <v>499.04</v>
      </c>
      <c r="K6167" s="4">
        <v>961.58</v>
      </c>
      <c r="L6167" s="2">
        <v>45291</v>
      </c>
      <c r="M6167" t="s">
        <v>6</v>
      </c>
    </row>
    <row r="6168" spans="1:13" ht="12.75" customHeight="1" x14ac:dyDescent="0.25">
      <c r="A6168" t="s">
        <v>8852</v>
      </c>
      <c r="B6168" t="s">
        <v>6747</v>
      </c>
      <c r="C6168" s="1">
        <v>42825</v>
      </c>
      <c r="D6168" s="2">
        <v>42826</v>
      </c>
      <c r="E6168" t="s">
        <v>107</v>
      </c>
      <c r="F6168" t="s">
        <v>203</v>
      </c>
      <c r="G6168" t="s">
        <v>8853</v>
      </c>
      <c r="H6168" s="4">
        <v>2499.37</v>
      </c>
      <c r="I6168" s="4">
        <v>124.97</v>
      </c>
      <c r="J6168" s="4">
        <v>843.55</v>
      </c>
      <c r="K6168" s="4">
        <v>1655.82</v>
      </c>
      <c r="L6168" s="2">
        <v>45291</v>
      </c>
      <c r="M6168" t="s">
        <v>6</v>
      </c>
    </row>
    <row r="6169" spans="1:13" ht="12.75" customHeight="1" x14ac:dyDescent="0.25">
      <c r="A6169" t="s">
        <v>8854</v>
      </c>
      <c r="B6169" t="s">
        <v>6922</v>
      </c>
      <c r="C6169" s="1">
        <v>42826</v>
      </c>
      <c r="D6169" s="2">
        <v>42826</v>
      </c>
      <c r="E6169" t="s">
        <v>107</v>
      </c>
      <c r="F6169" t="s">
        <v>203</v>
      </c>
      <c r="G6169" t="s">
        <v>8853</v>
      </c>
      <c r="H6169" s="4">
        <v>11008.22</v>
      </c>
      <c r="I6169" s="4">
        <v>550.41</v>
      </c>
      <c r="J6169" s="4">
        <v>3715.27</v>
      </c>
      <c r="K6169" s="4">
        <v>7292.95</v>
      </c>
      <c r="L6169" s="2">
        <v>45291</v>
      </c>
      <c r="M6169" t="s">
        <v>6</v>
      </c>
    </row>
    <row r="6170" spans="1:13" ht="12.75" customHeight="1" x14ac:dyDescent="0.25">
      <c r="A6170" t="s">
        <v>8855</v>
      </c>
      <c r="B6170" t="s">
        <v>6747</v>
      </c>
      <c r="C6170" s="1">
        <v>42855</v>
      </c>
      <c r="D6170" s="2">
        <v>42856</v>
      </c>
      <c r="E6170" t="s">
        <v>107</v>
      </c>
      <c r="F6170" t="s">
        <v>203</v>
      </c>
      <c r="G6170" t="s">
        <v>8856</v>
      </c>
      <c r="H6170" s="4">
        <v>814.96</v>
      </c>
      <c r="I6170" s="4">
        <v>40.75</v>
      </c>
      <c r="J6170" s="4">
        <v>271.67</v>
      </c>
      <c r="K6170" s="4">
        <v>543.29</v>
      </c>
      <c r="L6170" s="2">
        <v>45291</v>
      </c>
      <c r="M6170" t="s">
        <v>6</v>
      </c>
    </row>
    <row r="6171" spans="1:13" ht="12.75" customHeight="1" x14ac:dyDescent="0.25">
      <c r="A6171" t="s">
        <v>8857</v>
      </c>
      <c r="B6171" t="s">
        <v>6760</v>
      </c>
      <c r="C6171" s="1">
        <v>42855</v>
      </c>
      <c r="D6171" s="2">
        <v>42856</v>
      </c>
      <c r="E6171" t="s">
        <v>107</v>
      </c>
      <c r="F6171" t="s">
        <v>203</v>
      </c>
      <c r="G6171" t="s">
        <v>8856</v>
      </c>
      <c r="H6171" s="4">
        <v>2776.56</v>
      </c>
      <c r="I6171" s="4">
        <v>138.83000000000001</v>
      </c>
      <c r="J6171" s="4">
        <v>925.53</v>
      </c>
      <c r="K6171" s="4">
        <v>1851.03</v>
      </c>
      <c r="L6171" s="2">
        <v>45291</v>
      </c>
      <c r="M6171" t="s">
        <v>6</v>
      </c>
    </row>
    <row r="6172" spans="1:13" ht="12.75" customHeight="1" x14ac:dyDescent="0.25">
      <c r="A6172" t="s">
        <v>8858</v>
      </c>
      <c r="B6172" t="s">
        <v>6747</v>
      </c>
      <c r="C6172" s="1">
        <v>42886</v>
      </c>
      <c r="D6172" s="2">
        <v>42887</v>
      </c>
      <c r="E6172" t="s">
        <v>107</v>
      </c>
      <c r="F6172" t="s">
        <v>203</v>
      </c>
      <c r="G6172" t="s">
        <v>607</v>
      </c>
      <c r="H6172" s="4">
        <v>1061.96</v>
      </c>
      <c r="I6172" s="4">
        <v>53.1</v>
      </c>
      <c r="J6172" s="4">
        <v>349.57</v>
      </c>
      <c r="K6172" s="4">
        <v>712.39</v>
      </c>
      <c r="L6172" s="2">
        <v>45291</v>
      </c>
      <c r="M6172" t="s">
        <v>6</v>
      </c>
    </row>
    <row r="6173" spans="1:13" ht="12.75" customHeight="1" x14ac:dyDescent="0.25">
      <c r="A6173" t="s">
        <v>8859</v>
      </c>
      <c r="B6173" t="s">
        <v>6760</v>
      </c>
      <c r="C6173" s="1">
        <v>42886</v>
      </c>
      <c r="D6173" s="2">
        <v>42887</v>
      </c>
      <c r="E6173" t="s">
        <v>107</v>
      </c>
      <c r="F6173" t="s">
        <v>203</v>
      </c>
      <c r="G6173" t="s">
        <v>607</v>
      </c>
      <c r="H6173" s="4">
        <v>2279.4</v>
      </c>
      <c r="I6173" s="4">
        <v>113.97</v>
      </c>
      <c r="J6173" s="4">
        <v>750.3</v>
      </c>
      <c r="K6173" s="4">
        <v>1529.1</v>
      </c>
      <c r="L6173" s="2">
        <v>45291</v>
      </c>
      <c r="M6173" t="s">
        <v>6</v>
      </c>
    </row>
    <row r="6174" spans="1:13" ht="12.75" customHeight="1" x14ac:dyDescent="0.25">
      <c r="A6174" t="s">
        <v>8860</v>
      </c>
      <c r="B6174" t="s">
        <v>6747</v>
      </c>
      <c r="C6174" s="1">
        <v>42916</v>
      </c>
      <c r="D6174" s="2">
        <v>42917</v>
      </c>
      <c r="E6174" t="s">
        <v>107</v>
      </c>
      <c r="F6174" t="s">
        <v>203</v>
      </c>
      <c r="G6174" t="s">
        <v>7571</v>
      </c>
      <c r="H6174" s="4">
        <v>1320.23</v>
      </c>
      <c r="I6174" s="4">
        <v>66.010000000000005</v>
      </c>
      <c r="J6174" s="4">
        <v>429.07</v>
      </c>
      <c r="K6174" s="4">
        <v>891.16</v>
      </c>
      <c r="L6174" s="2">
        <v>45291</v>
      </c>
      <c r="M6174" t="s">
        <v>6</v>
      </c>
    </row>
    <row r="6175" spans="1:13" ht="12.75" customHeight="1" x14ac:dyDescent="0.25">
      <c r="A6175" t="s">
        <v>8861</v>
      </c>
      <c r="B6175" t="s">
        <v>6760</v>
      </c>
      <c r="C6175" s="1">
        <v>42916</v>
      </c>
      <c r="D6175" s="2">
        <v>42917</v>
      </c>
      <c r="E6175" t="s">
        <v>107</v>
      </c>
      <c r="F6175" t="s">
        <v>203</v>
      </c>
      <c r="G6175" t="s">
        <v>7571</v>
      </c>
      <c r="H6175" s="4">
        <v>1121.93</v>
      </c>
      <c r="I6175" s="4">
        <v>56.1</v>
      </c>
      <c r="J6175" s="4">
        <v>364.65</v>
      </c>
      <c r="K6175" s="4">
        <v>757.28</v>
      </c>
      <c r="L6175" s="2">
        <v>45291</v>
      </c>
      <c r="M6175" t="s">
        <v>6</v>
      </c>
    </row>
    <row r="6176" spans="1:13" ht="12.75" customHeight="1" x14ac:dyDescent="0.25">
      <c r="A6176" t="s">
        <v>8862</v>
      </c>
      <c r="B6176" t="s">
        <v>6934</v>
      </c>
      <c r="C6176" s="1">
        <v>42917</v>
      </c>
      <c r="D6176" s="2">
        <v>42917</v>
      </c>
      <c r="E6176" t="s">
        <v>107</v>
      </c>
      <c r="F6176" t="s">
        <v>203</v>
      </c>
      <c r="G6176" t="s">
        <v>7571</v>
      </c>
      <c r="H6176" s="4">
        <v>14382.32</v>
      </c>
      <c r="I6176" s="4">
        <v>719.12</v>
      </c>
      <c r="J6176" s="4">
        <v>4674.28</v>
      </c>
      <c r="K6176" s="4">
        <v>9708.0400000000009</v>
      </c>
      <c r="L6176" s="2">
        <v>45291</v>
      </c>
      <c r="M6176" t="s">
        <v>6</v>
      </c>
    </row>
    <row r="6177" spans="1:13" ht="12.75" customHeight="1" x14ac:dyDescent="0.25">
      <c r="A6177" t="s">
        <v>8863</v>
      </c>
      <c r="B6177" t="s">
        <v>6747</v>
      </c>
      <c r="C6177" s="1">
        <v>42947</v>
      </c>
      <c r="D6177" s="2">
        <v>42948</v>
      </c>
      <c r="E6177" t="s">
        <v>107</v>
      </c>
      <c r="F6177" t="s">
        <v>203</v>
      </c>
      <c r="G6177" t="s">
        <v>8864</v>
      </c>
      <c r="H6177" s="4">
        <v>626.24</v>
      </c>
      <c r="I6177" s="4">
        <v>31.31</v>
      </c>
      <c r="J6177" s="4">
        <v>200.91</v>
      </c>
      <c r="K6177" s="4">
        <v>425.33</v>
      </c>
      <c r="L6177" s="2">
        <v>45291</v>
      </c>
      <c r="M6177" t="s">
        <v>6</v>
      </c>
    </row>
    <row r="6178" spans="1:13" ht="12.75" customHeight="1" x14ac:dyDescent="0.25">
      <c r="A6178" t="s">
        <v>8865</v>
      </c>
      <c r="B6178" t="s">
        <v>6747</v>
      </c>
      <c r="C6178" s="1">
        <v>42978</v>
      </c>
      <c r="D6178" s="2">
        <v>42979</v>
      </c>
      <c r="E6178" t="s">
        <v>107</v>
      </c>
      <c r="F6178" t="s">
        <v>203</v>
      </c>
      <c r="G6178" t="s">
        <v>8866</v>
      </c>
      <c r="H6178" s="4">
        <v>1018.85</v>
      </c>
      <c r="I6178" s="4">
        <v>47.37</v>
      </c>
      <c r="J6178" s="4">
        <v>371.54</v>
      </c>
      <c r="K6178" s="4">
        <v>647.30999999999995</v>
      </c>
      <c r="L6178" s="2">
        <v>45291</v>
      </c>
      <c r="M6178" t="s">
        <v>6</v>
      </c>
    </row>
    <row r="6179" spans="1:13" ht="12.75" customHeight="1" x14ac:dyDescent="0.25">
      <c r="A6179" t="s">
        <v>8867</v>
      </c>
      <c r="B6179" t="s">
        <v>6943</v>
      </c>
      <c r="C6179" s="1">
        <v>43008</v>
      </c>
      <c r="D6179" s="2">
        <v>43009</v>
      </c>
      <c r="E6179" t="s">
        <v>107</v>
      </c>
      <c r="F6179" t="s">
        <v>203</v>
      </c>
      <c r="G6179" t="s">
        <v>503</v>
      </c>
      <c r="H6179" s="4">
        <v>6477.54</v>
      </c>
      <c r="I6179" s="4">
        <v>323.88</v>
      </c>
      <c r="J6179" s="4">
        <v>2024.25</v>
      </c>
      <c r="K6179" s="4">
        <v>4453.29</v>
      </c>
      <c r="L6179" s="2">
        <v>45291</v>
      </c>
      <c r="M6179" t="s">
        <v>6</v>
      </c>
    </row>
    <row r="6180" spans="1:13" ht="12.75" customHeight="1" x14ac:dyDescent="0.25">
      <c r="A6180" t="s">
        <v>8868</v>
      </c>
      <c r="B6180" t="s">
        <v>6747</v>
      </c>
      <c r="C6180" s="1">
        <v>43008</v>
      </c>
      <c r="D6180" s="2">
        <v>43009</v>
      </c>
      <c r="E6180" t="s">
        <v>107</v>
      </c>
      <c r="F6180" t="s">
        <v>203</v>
      </c>
      <c r="G6180" t="s">
        <v>503</v>
      </c>
      <c r="H6180" s="4">
        <v>1452.27</v>
      </c>
      <c r="I6180" s="4">
        <v>72.62</v>
      </c>
      <c r="J6180" s="4">
        <v>453.82</v>
      </c>
      <c r="K6180" s="4">
        <v>998.45</v>
      </c>
      <c r="L6180" s="2">
        <v>45291</v>
      </c>
      <c r="M6180" t="s">
        <v>6</v>
      </c>
    </row>
    <row r="6181" spans="1:13" ht="12.75" customHeight="1" x14ac:dyDescent="0.25">
      <c r="A6181" t="s">
        <v>8869</v>
      </c>
      <c r="B6181" t="s">
        <v>6760</v>
      </c>
      <c r="C6181" s="1">
        <v>43008</v>
      </c>
      <c r="D6181" s="2">
        <v>43009</v>
      </c>
      <c r="E6181" t="s">
        <v>107</v>
      </c>
      <c r="F6181" t="s">
        <v>203</v>
      </c>
      <c r="G6181" t="s">
        <v>503</v>
      </c>
      <c r="H6181" s="4">
        <v>1119.0999999999999</v>
      </c>
      <c r="I6181" s="4">
        <v>55.95</v>
      </c>
      <c r="J6181" s="4">
        <v>349.74</v>
      </c>
      <c r="K6181" s="4">
        <v>769.36</v>
      </c>
      <c r="L6181" s="2">
        <v>45291</v>
      </c>
      <c r="M6181" t="s">
        <v>6</v>
      </c>
    </row>
    <row r="6182" spans="1:13" ht="12.75" customHeight="1" x14ac:dyDescent="0.25">
      <c r="A6182" t="s">
        <v>8870</v>
      </c>
      <c r="B6182" t="s">
        <v>6747</v>
      </c>
      <c r="C6182" s="1">
        <v>43039</v>
      </c>
      <c r="D6182" s="2">
        <v>43040</v>
      </c>
      <c r="E6182" t="s">
        <v>107</v>
      </c>
      <c r="F6182" t="s">
        <v>203</v>
      </c>
      <c r="G6182" t="s">
        <v>8871</v>
      </c>
      <c r="H6182" s="4">
        <v>310.52999999999997</v>
      </c>
      <c r="I6182" s="4">
        <v>15.53</v>
      </c>
      <c r="J6182" s="4">
        <v>95.77</v>
      </c>
      <c r="K6182" s="4">
        <v>214.76</v>
      </c>
      <c r="L6182" s="2">
        <v>45291</v>
      </c>
      <c r="M6182" t="s">
        <v>6</v>
      </c>
    </row>
    <row r="6183" spans="1:13" ht="12.75" customHeight="1" x14ac:dyDescent="0.25">
      <c r="A6183" t="s">
        <v>8872</v>
      </c>
      <c r="B6183" t="s">
        <v>6747</v>
      </c>
      <c r="C6183" s="1">
        <v>43069</v>
      </c>
      <c r="D6183" s="2">
        <v>43070</v>
      </c>
      <c r="E6183" t="s">
        <v>107</v>
      </c>
      <c r="F6183" t="s">
        <v>203</v>
      </c>
      <c r="G6183" t="s">
        <v>550</v>
      </c>
      <c r="H6183" s="4">
        <v>2058.84</v>
      </c>
      <c r="I6183" s="4">
        <v>102.94</v>
      </c>
      <c r="J6183" s="4">
        <v>626.22</v>
      </c>
      <c r="K6183" s="4">
        <v>1432.62</v>
      </c>
      <c r="L6183" s="2">
        <v>45291</v>
      </c>
      <c r="M6183" t="s">
        <v>6</v>
      </c>
    </row>
    <row r="6184" spans="1:13" ht="12.75" customHeight="1" x14ac:dyDescent="0.25">
      <c r="A6184" t="s">
        <v>8873</v>
      </c>
      <c r="B6184" t="s">
        <v>6956</v>
      </c>
      <c r="C6184" s="1">
        <v>43100</v>
      </c>
      <c r="D6184" s="2">
        <v>43101</v>
      </c>
      <c r="E6184" t="s">
        <v>107</v>
      </c>
      <c r="F6184" t="s">
        <v>203</v>
      </c>
      <c r="G6184" t="s">
        <v>177</v>
      </c>
      <c r="H6184" s="4">
        <v>19365.27</v>
      </c>
      <c r="I6184" s="4">
        <v>968.27</v>
      </c>
      <c r="J6184" s="4">
        <v>5809.57</v>
      </c>
      <c r="K6184" s="4">
        <v>13555.7</v>
      </c>
      <c r="L6184" s="2">
        <v>45291</v>
      </c>
      <c r="M6184" t="s">
        <v>6</v>
      </c>
    </row>
    <row r="6185" spans="1:13" ht="12.75" customHeight="1" x14ac:dyDescent="0.25">
      <c r="A6185" t="s">
        <v>8874</v>
      </c>
      <c r="B6185" t="s">
        <v>6959</v>
      </c>
      <c r="C6185" s="1">
        <v>43100</v>
      </c>
      <c r="D6185" s="2">
        <v>43101</v>
      </c>
      <c r="E6185" t="s">
        <v>107</v>
      </c>
      <c r="F6185" t="s">
        <v>203</v>
      </c>
      <c r="G6185" t="s">
        <v>177</v>
      </c>
      <c r="H6185" s="4">
        <v>1063.46</v>
      </c>
      <c r="I6185" s="4">
        <v>53.18</v>
      </c>
      <c r="J6185" s="4">
        <v>319.02999999999997</v>
      </c>
      <c r="K6185" s="4">
        <v>744.43</v>
      </c>
      <c r="L6185" s="2">
        <v>45291</v>
      </c>
      <c r="M6185" t="s">
        <v>6</v>
      </c>
    </row>
    <row r="6186" spans="1:13" ht="12.75" customHeight="1" x14ac:dyDescent="0.25">
      <c r="A6186" t="s">
        <v>8875</v>
      </c>
      <c r="B6186" t="s">
        <v>6762</v>
      </c>
      <c r="C6186" s="1">
        <v>43100</v>
      </c>
      <c r="D6186" s="2">
        <v>43101</v>
      </c>
      <c r="E6186" t="s">
        <v>107</v>
      </c>
      <c r="F6186" t="s">
        <v>203</v>
      </c>
      <c r="G6186" t="s">
        <v>177</v>
      </c>
      <c r="H6186" s="4">
        <v>5126.8999999999996</v>
      </c>
      <c r="I6186" s="4">
        <v>256.33999999999997</v>
      </c>
      <c r="J6186" s="4">
        <v>1538.09</v>
      </c>
      <c r="K6186" s="4">
        <v>3588.81</v>
      </c>
      <c r="L6186" s="2">
        <v>45291</v>
      </c>
      <c r="M6186" t="s">
        <v>6</v>
      </c>
    </row>
    <row r="6187" spans="1:13" ht="12.75" customHeight="1" x14ac:dyDescent="0.25">
      <c r="A6187" t="s">
        <v>8876</v>
      </c>
      <c r="B6187" t="s">
        <v>6962</v>
      </c>
      <c r="C6187" s="1">
        <v>43100</v>
      </c>
      <c r="D6187" s="2">
        <v>43101</v>
      </c>
      <c r="E6187" t="s">
        <v>107</v>
      </c>
      <c r="F6187" t="s">
        <v>203</v>
      </c>
      <c r="G6187" t="s">
        <v>177</v>
      </c>
      <c r="H6187" s="4">
        <v>5110.43</v>
      </c>
      <c r="I6187" s="4">
        <v>255.52</v>
      </c>
      <c r="J6187" s="4">
        <v>1533.12</v>
      </c>
      <c r="K6187" s="4">
        <v>3577.31</v>
      </c>
      <c r="L6187" s="2">
        <v>45291</v>
      </c>
      <c r="M6187" t="s">
        <v>6</v>
      </c>
    </row>
    <row r="6188" spans="1:13" ht="12.75" customHeight="1" x14ac:dyDescent="0.25">
      <c r="A6188" t="s">
        <v>8877</v>
      </c>
      <c r="B6188" t="s">
        <v>6747</v>
      </c>
      <c r="C6188" s="1">
        <v>43100</v>
      </c>
      <c r="D6188" s="2">
        <v>43101</v>
      </c>
      <c r="E6188" t="s">
        <v>107</v>
      </c>
      <c r="F6188" t="s">
        <v>203</v>
      </c>
      <c r="G6188" t="s">
        <v>177</v>
      </c>
      <c r="H6188" s="4">
        <v>1055.1099999999999</v>
      </c>
      <c r="I6188" s="4">
        <v>52.76</v>
      </c>
      <c r="J6188" s="4">
        <v>316.56</v>
      </c>
      <c r="K6188" s="4">
        <v>738.55</v>
      </c>
      <c r="L6188" s="2">
        <v>45291</v>
      </c>
      <c r="M6188" t="s">
        <v>6</v>
      </c>
    </row>
    <row r="6189" spans="1:13" ht="12.75" customHeight="1" x14ac:dyDescent="0.25">
      <c r="A6189" t="s">
        <v>8878</v>
      </c>
      <c r="B6189" t="s">
        <v>6747</v>
      </c>
      <c r="C6189" s="1">
        <v>43131</v>
      </c>
      <c r="D6189" s="2">
        <v>43132</v>
      </c>
      <c r="E6189" t="s">
        <v>107</v>
      </c>
      <c r="F6189" t="s">
        <v>203</v>
      </c>
      <c r="G6189" t="s">
        <v>8879</v>
      </c>
      <c r="H6189" s="4">
        <v>680.25</v>
      </c>
      <c r="I6189" s="4">
        <v>34.01</v>
      </c>
      <c r="J6189" s="4">
        <v>201.23</v>
      </c>
      <c r="K6189" s="4">
        <v>479.02</v>
      </c>
      <c r="L6189" s="2">
        <v>45291</v>
      </c>
      <c r="M6189" t="s">
        <v>6</v>
      </c>
    </row>
    <row r="6190" spans="1:13" ht="12.75" customHeight="1" x14ac:dyDescent="0.25">
      <c r="A6190" t="s">
        <v>8880</v>
      </c>
      <c r="B6190" t="s">
        <v>6747</v>
      </c>
      <c r="C6190" s="1">
        <v>43159</v>
      </c>
      <c r="D6190" s="2">
        <v>43160</v>
      </c>
      <c r="E6190" t="s">
        <v>107</v>
      </c>
      <c r="F6190" t="s">
        <v>203</v>
      </c>
      <c r="G6190" t="s">
        <v>8881</v>
      </c>
      <c r="H6190" s="4">
        <v>436.85</v>
      </c>
      <c r="I6190" s="4">
        <v>21.84</v>
      </c>
      <c r="J6190" s="4">
        <v>127.4</v>
      </c>
      <c r="K6190" s="4">
        <v>309.45</v>
      </c>
      <c r="L6190" s="2">
        <v>45291</v>
      </c>
      <c r="M6190" t="s">
        <v>6</v>
      </c>
    </row>
    <row r="6191" spans="1:13" ht="12.75" customHeight="1" x14ac:dyDescent="0.25">
      <c r="A6191" t="s">
        <v>8882</v>
      </c>
      <c r="B6191" t="s">
        <v>6747</v>
      </c>
      <c r="C6191" s="1">
        <v>43190</v>
      </c>
      <c r="D6191" s="2">
        <v>43191</v>
      </c>
      <c r="E6191" t="s">
        <v>107</v>
      </c>
      <c r="F6191" t="s">
        <v>203</v>
      </c>
      <c r="G6191" t="s">
        <v>660</v>
      </c>
      <c r="H6191" s="4">
        <v>1704.88</v>
      </c>
      <c r="I6191" s="4">
        <v>85.25</v>
      </c>
      <c r="J6191" s="4">
        <v>490.14</v>
      </c>
      <c r="K6191" s="4">
        <v>1214.74</v>
      </c>
      <c r="L6191" s="2">
        <v>45291</v>
      </c>
      <c r="M6191" t="s">
        <v>6</v>
      </c>
    </row>
    <row r="6192" spans="1:13" ht="12.75" customHeight="1" x14ac:dyDescent="0.25">
      <c r="A6192" t="s">
        <v>8883</v>
      </c>
      <c r="B6192" t="s">
        <v>6335</v>
      </c>
      <c r="C6192" s="1">
        <v>43190</v>
      </c>
      <c r="D6192" s="2">
        <v>43191</v>
      </c>
      <c r="E6192" t="s">
        <v>107</v>
      </c>
      <c r="F6192" t="s">
        <v>203</v>
      </c>
      <c r="G6192" t="s">
        <v>660</v>
      </c>
      <c r="H6192" s="4">
        <v>671.44</v>
      </c>
      <c r="I6192" s="4">
        <v>33.57</v>
      </c>
      <c r="J6192" s="4">
        <v>193.03</v>
      </c>
      <c r="K6192" s="4">
        <v>478.41</v>
      </c>
      <c r="L6192" s="2">
        <v>45291</v>
      </c>
      <c r="M6192" t="s">
        <v>6</v>
      </c>
    </row>
    <row r="6193" spans="1:13" ht="12.75" customHeight="1" x14ac:dyDescent="0.25">
      <c r="A6193" t="s">
        <v>8884</v>
      </c>
      <c r="B6193" t="s">
        <v>6747</v>
      </c>
      <c r="C6193" s="1">
        <v>43220</v>
      </c>
      <c r="D6193" s="2">
        <v>43221</v>
      </c>
      <c r="E6193" t="s">
        <v>107</v>
      </c>
      <c r="F6193" t="s">
        <v>203</v>
      </c>
      <c r="G6193" t="s">
        <v>8885</v>
      </c>
      <c r="H6193" s="4">
        <v>543.20000000000005</v>
      </c>
      <c r="I6193" s="4">
        <v>27.16</v>
      </c>
      <c r="J6193" s="4">
        <v>153.91</v>
      </c>
      <c r="K6193" s="4">
        <v>389.29</v>
      </c>
      <c r="L6193" s="2">
        <v>45291</v>
      </c>
      <c r="M6193" t="s">
        <v>6</v>
      </c>
    </row>
    <row r="6194" spans="1:13" ht="12.75" customHeight="1" x14ac:dyDescent="0.25">
      <c r="A6194" t="s">
        <v>8886</v>
      </c>
      <c r="B6194" t="s">
        <v>6760</v>
      </c>
      <c r="C6194" s="1">
        <v>43220</v>
      </c>
      <c r="D6194" s="2">
        <v>43221</v>
      </c>
      <c r="E6194" t="s">
        <v>107</v>
      </c>
      <c r="F6194" t="s">
        <v>203</v>
      </c>
      <c r="G6194" t="s">
        <v>8885</v>
      </c>
      <c r="H6194" s="4">
        <v>1257.52</v>
      </c>
      <c r="I6194" s="4">
        <v>62.88</v>
      </c>
      <c r="J6194" s="4">
        <v>356.32</v>
      </c>
      <c r="K6194" s="4">
        <v>901.2</v>
      </c>
      <c r="L6194" s="2">
        <v>45291</v>
      </c>
      <c r="M6194" t="s">
        <v>6</v>
      </c>
    </row>
    <row r="6195" spans="1:13" ht="12.75" customHeight="1" x14ac:dyDescent="0.25">
      <c r="A6195" t="s">
        <v>8887</v>
      </c>
      <c r="B6195" t="s">
        <v>6747</v>
      </c>
      <c r="C6195" s="1">
        <v>43251</v>
      </c>
      <c r="D6195" s="2">
        <v>43252</v>
      </c>
      <c r="E6195" t="s">
        <v>107</v>
      </c>
      <c r="F6195" t="s">
        <v>203</v>
      </c>
      <c r="G6195" t="s">
        <v>610</v>
      </c>
      <c r="H6195" s="4">
        <v>1261.3699999999999</v>
      </c>
      <c r="I6195" s="4">
        <v>63.07</v>
      </c>
      <c r="J6195" s="4">
        <v>352.14</v>
      </c>
      <c r="K6195" s="4">
        <v>909.23</v>
      </c>
      <c r="L6195" s="2">
        <v>45291</v>
      </c>
      <c r="M6195" t="s">
        <v>6</v>
      </c>
    </row>
    <row r="6196" spans="1:13" ht="12.75" customHeight="1" x14ac:dyDescent="0.25">
      <c r="A6196" t="s">
        <v>8888</v>
      </c>
      <c r="B6196" t="s">
        <v>6760</v>
      </c>
      <c r="C6196" s="1">
        <v>43251</v>
      </c>
      <c r="D6196" s="2">
        <v>43252</v>
      </c>
      <c r="E6196" t="s">
        <v>107</v>
      </c>
      <c r="F6196" t="s">
        <v>203</v>
      </c>
      <c r="G6196" t="s">
        <v>610</v>
      </c>
      <c r="H6196" s="4">
        <v>2130.66</v>
      </c>
      <c r="I6196" s="4">
        <v>106.53</v>
      </c>
      <c r="J6196" s="4">
        <v>594.79999999999995</v>
      </c>
      <c r="K6196" s="4">
        <v>1535.86</v>
      </c>
      <c r="L6196" s="2">
        <v>45291</v>
      </c>
      <c r="M6196" t="s">
        <v>6</v>
      </c>
    </row>
    <row r="6197" spans="1:13" ht="12.75" customHeight="1" x14ac:dyDescent="0.25">
      <c r="A6197" t="s">
        <v>8889</v>
      </c>
      <c r="B6197" t="s">
        <v>6989</v>
      </c>
      <c r="C6197" s="1">
        <v>43251</v>
      </c>
      <c r="D6197" s="2">
        <v>43252</v>
      </c>
      <c r="E6197" t="s">
        <v>107</v>
      </c>
      <c r="F6197" t="s">
        <v>203</v>
      </c>
      <c r="G6197" t="s">
        <v>610</v>
      </c>
      <c r="H6197" s="4">
        <v>981.92</v>
      </c>
      <c r="I6197" s="4">
        <v>49.1</v>
      </c>
      <c r="J6197" s="4">
        <v>274.14</v>
      </c>
      <c r="K6197" s="4">
        <v>707.78</v>
      </c>
      <c r="L6197" s="2">
        <v>45291</v>
      </c>
      <c r="M6197" t="s">
        <v>6</v>
      </c>
    </row>
    <row r="6198" spans="1:13" ht="12.75" customHeight="1" x14ac:dyDescent="0.25">
      <c r="A6198" t="s">
        <v>8890</v>
      </c>
      <c r="B6198" t="s">
        <v>6991</v>
      </c>
      <c r="C6198" s="1">
        <v>43281</v>
      </c>
      <c r="D6198" s="2">
        <v>43282</v>
      </c>
      <c r="E6198" t="s">
        <v>107</v>
      </c>
      <c r="F6198" t="s">
        <v>203</v>
      </c>
      <c r="G6198" t="s">
        <v>8891</v>
      </c>
      <c r="H6198" s="4">
        <v>16088.07</v>
      </c>
      <c r="I6198" s="4">
        <v>804.41</v>
      </c>
      <c r="J6198" s="4">
        <v>4424.21</v>
      </c>
      <c r="K6198" s="4">
        <v>11663.86</v>
      </c>
      <c r="L6198" s="2">
        <v>45291</v>
      </c>
      <c r="M6198" t="s">
        <v>6</v>
      </c>
    </row>
    <row r="6199" spans="1:13" ht="12.75" customHeight="1" x14ac:dyDescent="0.25">
      <c r="A6199" t="s">
        <v>8892</v>
      </c>
      <c r="B6199" t="s">
        <v>6747</v>
      </c>
      <c r="C6199" s="1">
        <v>43281</v>
      </c>
      <c r="D6199" s="2">
        <v>43282</v>
      </c>
      <c r="E6199" t="s">
        <v>107</v>
      </c>
      <c r="F6199" t="s">
        <v>203</v>
      </c>
      <c r="G6199" t="s">
        <v>8891</v>
      </c>
      <c r="H6199" s="4">
        <v>1457.61</v>
      </c>
      <c r="I6199" s="4">
        <v>72.88</v>
      </c>
      <c r="J6199" s="4">
        <v>400.84</v>
      </c>
      <c r="K6199" s="4">
        <v>1056.77</v>
      </c>
      <c r="L6199" s="2">
        <v>45291</v>
      </c>
      <c r="M6199" t="s">
        <v>6</v>
      </c>
    </row>
    <row r="6200" spans="1:13" ht="12.75" customHeight="1" x14ac:dyDescent="0.25">
      <c r="A6200" t="s">
        <v>8893</v>
      </c>
      <c r="B6200" t="s">
        <v>6815</v>
      </c>
      <c r="C6200" s="1">
        <v>43281</v>
      </c>
      <c r="D6200" s="2">
        <v>43282</v>
      </c>
      <c r="E6200" t="s">
        <v>107</v>
      </c>
      <c r="F6200" t="s">
        <v>203</v>
      </c>
      <c r="G6200" t="s">
        <v>8891</v>
      </c>
      <c r="H6200" s="4">
        <v>1933.28</v>
      </c>
      <c r="I6200" s="4">
        <v>96.67</v>
      </c>
      <c r="J6200" s="4">
        <v>531.64</v>
      </c>
      <c r="K6200" s="4">
        <v>1401.64</v>
      </c>
      <c r="L6200" s="2">
        <v>45291</v>
      </c>
      <c r="M6200" t="s">
        <v>6</v>
      </c>
    </row>
    <row r="6201" spans="1:13" ht="12.75" customHeight="1" x14ac:dyDescent="0.25">
      <c r="A6201" t="s">
        <v>8894</v>
      </c>
      <c r="B6201" t="s">
        <v>8895</v>
      </c>
      <c r="C6201" s="1">
        <v>43281</v>
      </c>
      <c r="D6201" s="2">
        <v>43282</v>
      </c>
      <c r="E6201" t="s">
        <v>107</v>
      </c>
      <c r="F6201" t="s">
        <v>203</v>
      </c>
      <c r="G6201" t="s">
        <v>8891</v>
      </c>
      <c r="H6201" s="4">
        <v>1256.95</v>
      </c>
      <c r="I6201" s="4">
        <v>62.85</v>
      </c>
      <c r="J6201" s="4">
        <v>345.67</v>
      </c>
      <c r="K6201" s="4">
        <v>911.28</v>
      </c>
      <c r="L6201" s="2">
        <v>45291</v>
      </c>
      <c r="M6201" t="s">
        <v>6</v>
      </c>
    </row>
    <row r="6202" spans="1:13" ht="12.75" customHeight="1" x14ac:dyDescent="0.25">
      <c r="A6202" t="s">
        <v>8896</v>
      </c>
      <c r="B6202" t="s">
        <v>6747</v>
      </c>
      <c r="C6202" s="1">
        <v>43312</v>
      </c>
      <c r="D6202" s="2">
        <v>43313</v>
      </c>
      <c r="E6202" t="s">
        <v>107</v>
      </c>
      <c r="F6202" t="s">
        <v>203</v>
      </c>
      <c r="G6202" t="s">
        <v>8897</v>
      </c>
      <c r="H6202" s="4">
        <v>381.34</v>
      </c>
      <c r="I6202" s="4">
        <v>19.07</v>
      </c>
      <c r="J6202" s="4">
        <v>103.3</v>
      </c>
      <c r="K6202" s="4">
        <v>278.04000000000002</v>
      </c>
      <c r="L6202" s="2">
        <v>45291</v>
      </c>
      <c r="M6202" t="s">
        <v>6</v>
      </c>
    </row>
    <row r="6203" spans="1:13" ht="12.75" customHeight="1" x14ac:dyDescent="0.25">
      <c r="A6203" t="s">
        <v>8898</v>
      </c>
      <c r="B6203" t="s">
        <v>6747</v>
      </c>
      <c r="C6203" s="1">
        <v>43343</v>
      </c>
      <c r="D6203" s="2">
        <v>43344</v>
      </c>
      <c r="E6203" t="s">
        <v>107</v>
      </c>
      <c r="F6203" t="s">
        <v>203</v>
      </c>
      <c r="G6203" t="s">
        <v>8899</v>
      </c>
      <c r="H6203" s="4">
        <v>1010.34</v>
      </c>
      <c r="I6203" s="4">
        <v>50.52</v>
      </c>
      <c r="J6203" s="4">
        <v>269.44</v>
      </c>
      <c r="K6203" s="4">
        <v>740.9</v>
      </c>
      <c r="L6203" s="2">
        <v>45291</v>
      </c>
      <c r="M6203" t="s">
        <v>6</v>
      </c>
    </row>
    <row r="6204" spans="1:13" ht="12.75" customHeight="1" x14ac:dyDescent="0.25">
      <c r="A6204" t="s">
        <v>8900</v>
      </c>
      <c r="B6204" t="s">
        <v>6815</v>
      </c>
      <c r="C6204" s="1">
        <v>43343</v>
      </c>
      <c r="D6204" s="2">
        <v>43344</v>
      </c>
      <c r="E6204" t="s">
        <v>107</v>
      </c>
      <c r="F6204" t="s">
        <v>203</v>
      </c>
      <c r="G6204" t="s">
        <v>8899</v>
      </c>
      <c r="H6204" s="4">
        <v>2880.13</v>
      </c>
      <c r="I6204" s="4">
        <v>144.01</v>
      </c>
      <c r="J6204" s="4">
        <v>768.05</v>
      </c>
      <c r="K6204" s="4">
        <v>2112.08</v>
      </c>
      <c r="L6204" s="2">
        <v>45291</v>
      </c>
      <c r="M6204" t="s">
        <v>6</v>
      </c>
    </row>
    <row r="6205" spans="1:13" ht="12.75" customHeight="1" x14ac:dyDescent="0.25">
      <c r="A6205" t="s">
        <v>8901</v>
      </c>
      <c r="B6205" t="s">
        <v>6747</v>
      </c>
      <c r="C6205" s="1">
        <v>43373</v>
      </c>
      <c r="D6205" s="2">
        <v>43374</v>
      </c>
      <c r="E6205" t="s">
        <v>107</v>
      </c>
      <c r="F6205" t="s">
        <v>203</v>
      </c>
      <c r="G6205" t="s">
        <v>512</v>
      </c>
      <c r="H6205" s="4">
        <v>167.29</v>
      </c>
      <c r="I6205" s="4">
        <v>8.36</v>
      </c>
      <c r="J6205" s="4">
        <v>43.93</v>
      </c>
      <c r="K6205" s="4">
        <v>123.36</v>
      </c>
      <c r="L6205" s="2">
        <v>45291</v>
      </c>
      <c r="M6205" t="s">
        <v>6</v>
      </c>
    </row>
    <row r="6206" spans="1:13" ht="12.75" customHeight="1" x14ac:dyDescent="0.25">
      <c r="A6206" t="s">
        <v>8902</v>
      </c>
      <c r="B6206" t="s">
        <v>7342</v>
      </c>
      <c r="C6206" s="1">
        <v>43374</v>
      </c>
      <c r="D6206" s="2">
        <v>43374</v>
      </c>
      <c r="E6206" t="s">
        <v>107</v>
      </c>
      <c r="F6206" t="s">
        <v>203</v>
      </c>
      <c r="G6206" t="s">
        <v>512</v>
      </c>
      <c r="H6206" s="4">
        <v>14027.53</v>
      </c>
      <c r="I6206" s="4">
        <v>701.38</v>
      </c>
      <c r="J6206" s="4">
        <v>3682.25</v>
      </c>
      <c r="K6206" s="4">
        <v>10345.280000000001</v>
      </c>
      <c r="L6206" s="2">
        <v>45291</v>
      </c>
      <c r="M6206" t="s">
        <v>6</v>
      </c>
    </row>
    <row r="6207" spans="1:13" ht="12.75" customHeight="1" x14ac:dyDescent="0.25">
      <c r="A6207" t="s">
        <v>8903</v>
      </c>
      <c r="B6207" t="s">
        <v>6747</v>
      </c>
      <c r="C6207" s="1">
        <v>43434</v>
      </c>
      <c r="D6207" s="2">
        <v>43435</v>
      </c>
      <c r="E6207" t="s">
        <v>107</v>
      </c>
      <c r="F6207" t="s">
        <v>203</v>
      </c>
      <c r="G6207" t="s">
        <v>8904</v>
      </c>
      <c r="H6207" s="4">
        <v>1750.6</v>
      </c>
      <c r="I6207" s="4">
        <v>87.53</v>
      </c>
      <c r="J6207" s="4">
        <v>444.95</v>
      </c>
      <c r="K6207" s="4">
        <v>1305.6500000000001</v>
      </c>
      <c r="L6207" s="2">
        <v>45291</v>
      </c>
      <c r="M6207" t="s">
        <v>6</v>
      </c>
    </row>
    <row r="6208" spans="1:13" ht="12.75" customHeight="1" x14ac:dyDescent="0.25">
      <c r="A6208" t="s">
        <v>8905</v>
      </c>
      <c r="B6208" t="s">
        <v>8906</v>
      </c>
      <c r="C6208" s="1">
        <v>43465</v>
      </c>
      <c r="D6208" s="2">
        <v>43466</v>
      </c>
      <c r="E6208" t="s">
        <v>107</v>
      </c>
      <c r="F6208" t="s">
        <v>203</v>
      </c>
      <c r="G6208" t="s">
        <v>666</v>
      </c>
      <c r="H6208" s="4">
        <v>12861.03</v>
      </c>
      <c r="I6208" s="4">
        <v>643.04999999999995</v>
      </c>
      <c r="J6208" s="4">
        <v>3215.25</v>
      </c>
      <c r="K6208" s="4">
        <v>9645.7800000000007</v>
      </c>
      <c r="L6208" s="2">
        <v>45291</v>
      </c>
      <c r="M6208" t="s">
        <v>6</v>
      </c>
    </row>
    <row r="6209" spans="1:13" ht="12.75" customHeight="1" x14ac:dyDescent="0.25">
      <c r="A6209" t="s">
        <v>8907</v>
      </c>
      <c r="B6209" t="s">
        <v>6747</v>
      </c>
      <c r="C6209" s="1">
        <v>43465</v>
      </c>
      <c r="D6209" s="2">
        <v>43466</v>
      </c>
      <c r="E6209" t="s">
        <v>107</v>
      </c>
      <c r="F6209" t="s">
        <v>203</v>
      </c>
      <c r="G6209" t="s">
        <v>666</v>
      </c>
      <c r="H6209" s="4">
        <v>2392.25</v>
      </c>
      <c r="I6209" s="4">
        <v>119.61</v>
      </c>
      <c r="J6209" s="4">
        <v>598.04999999999995</v>
      </c>
      <c r="K6209" s="4">
        <v>1794.2</v>
      </c>
      <c r="L6209" s="2">
        <v>45291</v>
      </c>
      <c r="M6209" t="s">
        <v>6</v>
      </c>
    </row>
    <row r="6210" spans="1:13" ht="12.75" customHeight="1" x14ac:dyDescent="0.25">
      <c r="A6210" t="s">
        <v>8908</v>
      </c>
      <c r="B6210" t="s">
        <v>7018</v>
      </c>
      <c r="C6210" s="1">
        <v>43465</v>
      </c>
      <c r="D6210" s="2">
        <v>43466</v>
      </c>
      <c r="E6210" t="s">
        <v>107</v>
      </c>
      <c r="F6210" t="s">
        <v>203</v>
      </c>
      <c r="G6210" t="s">
        <v>666</v>
      </c>
      <c r="H6210" s="4">
        <v>47092.84</v>
      </c>
      <c r="I6210" s="4">
        <v>2354.64</v>
      </c>
      <c r="J6210" s="4">
        <v>11773.2</v>
      </c>
      <c r="K6210" s="4">
        <v>35319.64</v>
      </c>
      <c r="L6210" s="2">
        <v>45291</v>
      </c>
      <c r="M6210" t="s">
        <v>6</v>
      </c>
    </row>
    <row r="6211" spans="1:13" ht="12.75" customHeight="1" x14ac:dyDescent="0.25">
      <c r="A6211" t="s">
        <v>8909</v>
      </c>
      <c r="B6211" t="s">
        <v>8910</v>
      </c>
      <c r="C6211" s="1">
        <v>43465</v>
      </c>
      <c r="D6211" s="2">
        <v>43466</v>
      </c>
      <c r="E6211" t="s">
        <v>107</v>
      </c>
      <c r="F6211" t="s">
        <v>203</v>
      </c>
      <c r="G6211" t="s">
        <v>666</v>
      </c>
      <c r="H6211" s="4">
        <v>4613.41</v>
      </c>
      <c r="I6211" s="4">
        <v>230.67</v>
      </c>
      <c r="J6211" s="4">
        <v>1153.3499999999999</v>
      </c>
      <c r="K6211" s="4">
        <v>3460.06</v>
      </c>
      <c r="L6211" s="2">
        <v>45291</v>
      </c>
      <c r="M6211" t="s">
        <v>6</v>
      </c>
    </row>
    <row r="6212" spans="1:13" ht="12.75" customHeight="1" x14ac:dyDescent="0.25">
      <c r="A6212" t="s">
        <v>8911</v>
      </c>
      <c r="B6212" t="s">
        <v>6747</v>
      </c>
      <c r="C6212" s="1">
        <v>43524</v>
      </c>
      <c r="D6212" s="2">
        <v>43525</v>
      </c>
      <c r="E6212" t="s">
        <v>107</v>
      </c>
      <c r="F6212" t="s">
        <v>203</v>
      </c>
      <c r="G6212" t="s">
        <v>5649</v>
      </c>
      <c r="H6212" s="4">
        <v>5904.94</v>
      </c>
      <c r="I6212" s="4">
        <v>295.25</v>
      </c>
      <c r="J6212" s="4">
        <v>1427.04</v>
      </c>
      <c r="K6212" s="4">
        <v>4477.8999999999996</v>
      </c>
      <c r="L6212" s="2">
        <v>45291</v>
      </c>
      <c r="M6212" t="s">
        <v>6</v>
      </c>
    </row>
    <row r="6213" spans="1:13" ht="12.75" customHeight="1" x14ac:dyDescent="0.25">
      <c r="A6213" t="s">
        <v>8912</v>
      </c>
      <c r="B6213" t="s">
        <v>6815</v>
      </c>
      <c r="C6213" s="1">
        <v>43524</v>
      </c>
      <c r="D6213" s="2">
        <v>43525</v>
      </c>
      <c r="E6213" t="s">
        <v>107</v>
      </c>
      <c r="F6213" t="s">
        <v>203</v>
      </c>
      <c r="G6213" t="s">
        <v>5649</v>
      </c>
      <c r="H6213" s="4">
        <v>1076.53</v>
      </c>
      <c r="I6213" s="4">
        <v>53.83</v>
      </c>
      <c r="J6213" s="4">
        <v>260.18</v>
      </c>
      <c r="K6213" s="4">
        <v>816.35</v>
      </c>
      <c r="L6213" s="2">
        <v>45291</v>
      </c>
      <c r="M6213" t="s">
        <v>6</v>
      </c>
    </row>
    <row r="6214" spans="1:13" ht="12.75" customHeight="1" x14ac:dyDescent="0.25">
      <c r="A6214" t="s">
        <v>8913</v>
      </c>
      <c r="B6214" t="s">
        <v>7030</v>
      </c>
      <c r="C6214" s="1">
        <v>43555</v>
      </c>
      <c r="D6214" s="2">
        <v>43556</v>
      </c>
      <c r="E6214" t="s">
        <v>107</v>
      </c>
      <c r="F6214" t="s">
        <v>203</v>
      </c>
      <c r="G6214" t="s">
        <v>5652</v>
      </c>
      <c r="H6214" s="4">
        <v>53510.19</v>
      </c>
      <c r="I6214" s="4">
        <v>2675.51</v>
      </c>
      <c r="J6214" s="4">
        <v>12708.67</v>
      </c>
      <c r="K6214" s="4">
        <v>40801.519999999997</v>
      </c>
      <c r="L6214" s="2">
        <v>45291</v>
      </c>
      <c r="M6214" t="s">
        <v>6</v>
      </c>
    </row>
    <row r="6215" spans="1:13" ht="12.75" customHeight="1" x14ac:dyDescent="0.25">
      <c r="A6215" t="s">
        <v>8914</v>
      </c>
      <c r="B6215" t="s">
        <v>6747</v>
      </c>
      <c r="C6215" s="1">
        <v>43555</v>
      </c>
      <c r="D6215" s="2">
        <v>43556</v>
      </c>
      <c r="E6215" t="s">
        <v>107</v>
      </c>
      <c r="F6215" t="s">
        <v>203</v>
      </c>
      <c r="G6215" t="s">
        <v>5652</v>
      </c>
      <c r="H6215" s="4">
        <v>389.83</v>
      </c>
      <c r="I6215" s="4">
        <v>19.489999999999998</v>
      </c>
      <c r="J6215" s="4">
        <v>92.58</v>
      </c>
      <c r="K6215" s="4">
        <v>297.25</v>
      </c>
      <c r="L6215" s="2">
        <v>45291</v>
      </c>
      <c r="M6215" t="s">
        <v>6</v>
      </c>
    </row>
    <row r="6216" spans="1:13" ht="12.75" customHeight="1" x14ac:dyDescent="0.25">
      <c r="A6216" t="s">
        <v>8915</v>
      </c>
      <c r="B6216" t="s">
        <v>6747</v>
      </c>
      <c r="C6216" s="1">
        <v>43585</v>
      </c>
      <c r="D6216" s="2">
        <v>43586</v>
      </c>
      <c r="E6216" t="s">
        <v>107</v>
      </c>
      <c r="F6216" t="s">
        <v>203</v>
      </c>
      <c r="G6216" t="s">
        <v>5655</v>
      </c>
      <c r="H6216" s="4">
        <v>3278.15</v>
      </c>
      <c r="I6216" s="4">
        <v>163.91</v>
      </c>
      <c r="J6216" s="4">
        <v>764.91</v>
      </c>
      <c r="K6216" s="4">
        <v>2513.2399999999998</v>
      </c>
      <c r="L6216" s="2">
        <v>45291</v>
      </c>
      <c r="M6216" t="s">
        <v>6</v>
      </c>
    </row>
    <row r="6217" spans="1:13" ht="12.75" customHeight="1" x14ac:dyDescent="0.25">
      <c r="A6217" t="s">
        <v>8916</v>
      </c>
      <c r="B6217" t="s">
        <v>6760</v>
      </c>
      <c r="C6217" s="1">
        <v>43585</v>
      </c>
      <c r="D6217" s="2">
        <v>43586</v>
      </c>
      <c r="E6217" t="s">
        <v>107</v>
      </c>
      <c r="F6217" t="s">
        <v>203</v>
      </c>
      <c r="G6217" t="s">
        <v>5655</v>
      </c>
      <c r="H6217" s="4">
        <v>1095.08</v>
      </c>
      <c r="I6217" s="4">
        <v>54.76</v>
      </c>
      <c r="J6217" s="4">
        <v>255.51</v>
      </c>
      <c r="K6217" s="4">
        <v>839.57</v>
      </c>
      <c r="L6217" s="2">
        <v>45291</v>
      </c>
      <c r="M6217" t="s">
        <v>6</v>
      </c>
    </row>
    <row r="6218" spans="1:13" ht="12.75" customHeight="1" x14ac:dyDescent="0.25">
      <c r="A6218" t="s">
        <v>8917</v>
      </c>
      <c r="B6218" t="s">
        <v>6747</v>
      </c>
      <c r="C6218" s="1">
        <v>43616</v>
      </c>
      <c r="D6218" s="2">
        <v>43617</v>
      </c>
      <c r="E6218" t="s">
        <v>107</v>
      </c>
      <c r="F6218" t="s">
        <v>203</v>
      </c>
      <c r="G6218" t="s">
        <v>5658</v>
      </c>
      <c r="H6218" s="4">
        <v>2856.22</v>
      </c>
      <c r="I6218" s="4">
        <v>142.81</v>
      </c>
      <c r="J6218" s="4">
        <v>654.54999999999995</v>
      </c>
      <c r="K6218" s="4">
        <v>2201.67</v>
      </c>
      <c r="L6218" s="2">
        <v>45291</v>
      </c>
      <c r="M6218" t="s">
        <v>6</v>
      </c>
    </row>
    <row r="6219" spans="1:13" ht="12.75" customHeight="1" x14ac:dyDescent="0.25">
      <c r="A6219" t="s">
        <v>8918</v>
      </c>
      <c r="B6219" t="s">
        <v>6747</v>
      </c>
      <c r="C6219" s="1">
        <v>43646</v>
      </c>
      <c r="D6219" s="2">
        <v>43647</v>
      </c>
      <c r="E6219" t="s">
        <v>107</v>
      </c>
      <c r="F6219" t="s">
        <v>203</v>
      </c>
      <c r="G6219" t="s">
        <v>5661</v>
      </c>
      <c r="H6219" s="4">
        <v>5296.3</v>
      </c>
      <c r="I6219" s="4">
        <v>264.81</v>
      </c>
      <c r="J6219" s="4">
        <v>1191.68</v>
      </c>
      <c r="K6219" s="4">
        <v>4104.62</v>
      </c>
      <c r="L6219" s="2">
        <v>45291</v>
      </c>
      <c r="M6219" t="s">
        <v>6</v>
      </c>
    </row>
    <row r="6220" spans="1:13" ht="12.75" customHeight="1" x14ac:dyDescent="0.25">
      <c r="A6220" t="s">
        <v>8919</v>
      </c>
      <c r="B6220" t="s">
        <v>8920</v>
      </c>
      <c r="C6220" s="1">
        <v>43646</v>
      </c>
      <c r="D6220" s="2">
        <v>43647</v>
      </c>
      <c r="E6220" t="s">
        <v>107</v>
      </c>
      <c r="F6220" t="s">
        <v>203</v>
      </c>
      <c r="G6220" t="s">
        <v>5661</v>
      </c>
      <c r="H6220" s="4">
        <v>45889.120000000003</v>
      </c>
      <c r="I6220" s="4">
        <v>2294.46</v>
      </c>
      <c r="J6220" s="4">
        <v>10325.07</v>
      </c>
      <c r="K6220" s="4">
        <v>35564.050000000003</v>
      </c>
      <c r="L6220" s="2">
        <v>45291</v>
      </c>
      <c r="M6220" t="s">
        <v>6</v>
      </c>
    </row>
    <row r="6221" spans="1:13" ht="12.75" customHeight="1" x14ac:dyDescent="0.25">
      <c r="A6221" t="s">
        <v>8921</v>
      </c>
      <c r="B6221" t="s">
        <v>8922</v>
      </c>
      <c r="C6221" s="1">
        <v>43647</v>
      </c>
      <c r="D6221" s="2">
        <v>43647</v>
      </c>
      <c r="E6221" t="s">
        <v>107</v>
      </c>
      <c r="F6221" t="s">
        <v>203</v>
      </c>
      <c r="G6221" t="s">
        <v>5661</v>
      </c>
      <c r="H6221" s="4">
        <v>1859030.93</v>
      </c>
      <c r="I6221" s="4">
        <v>92951.55</v>
      </c>
      <c r="J6221" s="4">
        <v>418281.97</v>
      </c>
      <c r="K6221" s="4">
        <v>1440748.96</v>
      </c>
      <c r="L6221" s="2">
        <v>45291</v>
      </c>
      <c r="M6221" t="s">
        <v>6</v>
      </c>
    </row>
    <row r="6222" spans="1:13" ht="12.75" customHeight="1" x14ac:dyDescent="0.25">
      <c r="A6222" t="s">
        <v>8923</v>
      </c>
      <c r="B6222" t="s">
        <v>6747</v>
      </c>
      <c r="C6222" s="1">
        <v>43677</v>
      </c>
      <c r="D6222" s="2">
        <v>43678</v>
      </c>
      <c r="E6222" t="s">
        <v>107</v>
      </c>
      <c r="F6222" t="s">
        <v>203</v>
      </c>
      <c r="G6222" t="s">
        <v>8924</v>
      </c>
      <c r="H6222" s="4">
        <v>1461.08</v>
      </c>
      <c r="I6222" s="4">
        <v>73.06</v>
      </c>
      <c r="J6222" s="4">
        <v>322.64999999999998</v>
      </c>
      <c r="K6222" s="4">
        <v>1138.43</v>
      </c>
      <c r="L6222" s="2">
        <v>45291</v>
      </c>
      <c r="M6222" t="s">
        <v>6</v>
      </c>
    </row>
    <row r="6223" spans="1:13" ht="12.75" customHeight="1" x14ac:dyDescent="0.25">
      <c r="A6223" t="s">
        <v>8925</v>
      </c>
      <c r="B6223" t="s">
        <v>6747</v>
      </c>
      <c r="C6223" s="1">
        <v>43708</v>
      </c>
      <c r="D6223" s="2">
        <v>43709</v>
      </c>
      <c r="E6223" t="s">
        <v>107</v>
      </c>
      <c r="F6223" t="s">
        <v>203</v>
      </c>
      <c r="G6223" t="s">
        <v>8926</v>
      </c>
      <c r="H6223" s="4">
        <v>4138.4799999999996</v>
      </c>
      <c r="I6223" s="4">
        <v>206.93</v>
      </c>
      <c r="J6223" s="4">
        <v>896.67</v>
      </c>
      <c r="K6223" s="4">
        <v>3241.81</v>
      </c>
      <c r="L6223" s="2">
        <v>45291</v>
      </c>
      <c r="M6223" t="s">
        <v>6</v>
      </c>
    </row>
    <row r="6224" spans="1:13" ht="12.75" customHeight="1" x14ac:dyDescent="0.25">
      <c r="A6224" t="s">
        <v>8927</v>
      </c>
      <c r="B6224" t="s">
        <v>8928</v>
      </c>
      <c r="C6224" s="1">
        <v>43738</v>
      </c>
      <c r="D6224" s="2">
        <v>43739</v>
      </c>
      <c r="E6224" t="s">
        <v>107</v>
      </c>
      <c r="F6224" t="s">
        <v>203</v>
      </c>
      <c r="G6224" t="s">
        <v>8929</v>
      </c>
      <c r="H6224" s="4">
        <v>61848.800000000003</v>
      </c>
      <c r="I6224" s="4">
        <v>3092.44</v>
      </c>
      <c r="J6224" s="4">
        <v>13142.87</v>
      </c>
      <c r="K6224" s="4">
        <v>48705.93</v>
      </c>
      <c r="L6224" s="2">
        <v>45291</v>
      </c>
      <c r="M6224" t="s">
        <v>6</v>
      </c>
    </row>
    <row r="6225" spans="1:13" ht="12.75" customHeight="1" x14ac:dyDescent="0.25">
      <c r="A6225" t="s">
        <v>8930</v>
      </c>
      <c r="B6225" t="s">
        <v>6760</v>
      </c>
      <c r="C6225" s="1">
        <v>43738</v>
      </c>
      <c r="D6225" s="2">
        <v>43739</v>
      </c>
      <c r="E6225" t="s">
        <v>107</v>
      </c>
      <c r="F6225" t="s">
        <v>203</v>
      </c>
      <c r="G6225" t="s">
        <v>8929</v>
      </c>
      <c r="H6225" s="4">
        <v>1132.31</v>
      </c>
      <c r="I6225" s="4">
        <v>56.62</v>
      </c>
      <c r="J6225" s="4">
        <v>240.63</v>
      </c>
      <c r="K6225" s="4">
        <v>891.68</v>
      </c>
      <c r="L6225" s="2">
        <v>45291</v>
      </c>
      <c r="M6225" t="s">
        <v>6</v>
      </c>
    </row>
    <row r="6226" spans="1:13" ht="12.75" customHeight="1" x14ac:dyDescent="0.25">
      <c r="A6226" t="s">
        <v>8931</v>
      </c>
      <c r="B6226" t="s">
        <v>8932</v>
      </c>
      <c r="C6226" s="1">
        <v>43739</v>
      </c>
      <c r="D6226" s="2">
        <v>43739</v>
      </c>
      <c r="E6226" t="s">
        <v>107</v>
      </c>
      <c r="F6226" t="s">
        <v>203</v>
      </c>
      <c r="G6226" t="s">
        <v>8929</v>
      </c>
      <c r="H6226" s="4">
        <v>843108.58</v>
      </c>
      <c r="I6226" s="4">
        <v>42155.43</v>
      </c>
      <c r="J6226" s="4">
        <v>179160.58</v>
      </c>
      <c r="K6226" s="4">
        <v>663948</v>
      </c>
      <c r="L6226" s="2">
        <v>45291</v>
      </c>
      <c r="M6226" t="s">
        <v>6</v>
      </c>
    </row>
    <row r="6227" spans="1:13" ht="12.75" customHeight="1" x14ac:dyDescent="0.25">
      <c r="A6227" t="s">
        <v>8933</v>
      </c>
      <c r="B6227" t="s">
        <v>6747</v>
      </c>
      <c r="C6227" s="1">
        <v>43769</v>
      </c>
      <c r="D6227" s="2">
        <v>43770</v>
      </c>
      <c r="E6227" t="s">
        <v>107</v>
      </c>
      <c r="F6227" t="s">
        <v>203</v>
      </c>
      <c r="G6227" t="s">
        <v>8934</v>
      </c>
      <c r="H6227" s="4">
        <v>1813.4</v>
      </c>
      <c r="I6227" s="4">
        <v>90.67</v>
      </c>
      <c r="J6227" s="4">
        <v>377.79</v>
      </c>
      <c r="K6227" s="4">
        <v>1435.61</v>
      </c>
      <c r="L6227" s="2">
        <v>45291</v>
      </c>
      <c r="M6227" t="s">
        <v>6</v>
      </c>
    </row>
    <row r="6228" spans="1:13" ht="12.75" customHeight="1" x14ac:dyDescent="0.25">
      <c r="A6228" t="s">
        <v>8935</v>
      </c>
      <c r="B6228" t="s">
        <v>6760</v>
      </c>
      <c r="C6228" s="1">
        <v>43769</v>
      </c>
      <c r="D6228" s="2">
        <v>43770</v>
      </c>
      <c r="E6228" t="s">
        <v>107</v>
      </c>
      <c r="F6228" t="s">
        <v>203</v>
      </c>
      <c r="G6228" t="s">
        <v>8934</v>
      </c>
      <c r="H6228" s="4">
        <v>916.21</v>
      </c>
      <c r="I6228" s="4">
        <v>45.81</v>
      </c>
      <c r="J6228" s="4">
        <v>190.88</v>
      </c>
      <c r="K6228" s="4">
        <v>725.33</v>
      </c>
      <c r="L6228" s="2">
        <v>45291</v>
      </c>
      <c r="M6228" t="s">
        <v>6</v>
      </c>
    </row>
    <row r="6229" spans="1:13" ht="12.75" customHeight="1" x14ac:dyDescent="0.25">
      <c r="A6229" t="s">
        <v>8936</v>
      </c>
      <c r="B6229" t="s">
        <v>6747</v>
      </c>
      <c r="C6229" s="1">
        <v>43799</v>
      </c>
      <c r="D6229" s="2">
        <v>43800</v>
      </c>
      <c r="E6229" t="s">
        <v>107</v>
      </c>
      <c r="F6229" t="s">
        <v>203</v>
      </c>
      <c r="G6229" t="s">
        <v>8937</v>
      </c>
      <c r="H6229" s="4">
        <v>1223.77</v>
      </c>
      <c r="I6229" s="4">
        <v>61.19</v>
      </c>
      <c r="J6229" s="4">
        <v>249.86</v>
      </c>
      <c r="K6229" s="4">
        <v>973.91</v>
      </c>
      <c r="L6229" s="2">
        <v>45291</v>
      </c>
      <c r="M6229" t="s">
        <v>6</v>
      </c>
    </row>
    <row r="6230" spans="1:13" ht="12.75" customHeight="1" x14ac:dyDescent="0.25">
      <c r="A6230" t="s">
        <v>8938</v>
      </c>
      <c r="B6230" t="s">
        <v>6760</v>
      </c>
      <c r="C6230" s="1">
        <v>43799</v>
      </c>
      <c r="D6230" s="2">
        <v>43800</v>
      </c>
      <c r="E6230" t="s">
        <v>107</v>
      </c>
      <c r="F6230" t="s">
        <v>203</v>
      </c>
      <c r="G6230" t="s">
        <v>8937</v>
      </c>
      <c r="H6230" s="4">
        <v>1366.88</v>
      </c>
      <c r="I6230" s="4">
        <v>68.349999999999994</v>
      </c>
      <c r="J6230" s="4">
        <v>279.07</v>
      </c>
      <c r="K6230" s="4">
        <v>1087.81</v>
      </c>
      <c r="L6230" s="2">
        <v>45291</v>
      </c>
      <c r="M6230" t="s">
        <v>6</v>
      </c>
    </row>
    <row r="6231" spans="1:13" ht="12.75" customHeight="1" x14ac:dyDescent="0.25">
      <c r="A6231" t="s">
        <v>8939</v>
      </c>
      <c r="B6231" t="s">
        <v>6747</v>
      </c>
      <c r="C6231" s="1">
        <v>43830</v>
      </c>
      <c r="D6231" s="2">
        <v>43831</v>
      </c>
      <c r="E6231" t="s">
        <v>107</v>
      </c>
      <c r="F6231" t="s">
        <v>203</v>
      </c>
      <c r="G6231" t="s">
        <v>753</v>
      </c>
      <c r="H6231" s="4">
        <v>1233.1300000000001</v>
      </c>
      <c r="I6231" s="4">
        <v>61.66</v>
      </c>
      <c r="J6231" s="4">
        <v>246.64</v>
      </c>
      <c r="K6231" s="4">
        <v>986.49</v>
      </c>
      <c r="L6231" s="2">
        <v>45291</v>
      </c>
      <c r="M6231" t="s">
        <v>6</v>
      </c>
    </row>
    <row r="6232" spans="1:13" ht="12.75" customHeight="1" x14ac:dyDescent="0.25">
      <c r="A6232" t="s">
        <v>8940</v>
      </c>
      <c r="B6232" t="s">
        <v>6760</v>
      </c>
      <c r="C6232" s="1">
        <v>43830</v>
      </c>
      <c r="D6232" s="2">
        <v>43831</v>
      </c>
      <c r="E6232" t="s">
        <v>107</v>
      </c>
      <c r="F6232" t="s">
        <v>203</v>
      </c>
      <c r="G6232" t="s">
        <v>753</v>
      </c>
      <c r="H6232" s="4">
        <v>1205.68</v>
      </c>
      <c r="I6232" s="4">
        <v>60.29</v>
      </c>
      <c r="J6232" s="4">
        <v>241.13</v>
      </c>
      <c r="K6232" s="4">
        <v>964.55</v>
      </c>
      <c r="L6232" s="2">
        <v>45291</v>
      </c>
      <c r="M6232" t="s">
        <v>6</v>
      </c>
    </row>
    <row r="6233" spans="1:13" ht="12.75" customHeight="1" x14ac:dyDescent="0.25">
      <c r="A6233" t="s">
        <v>8941</v>
      </c>
      <c r="B6233" t="s">
        <v>7081</v>
      </c>
      <c r="C6233" s="1">
        <v>43830</v>
      </c>
      <c r="D6233" s="2">
        <v>43831</v>
      </c>
      <c r="E6233" t="s">
        <v>107</v>
      </c>
      <c r="F6233" t="s">
        <v>203</v>
      </c>
      <c r="G6233" t="s">
        <v>753</v>
      </c>
      <c r="H6233" s="4">
        <v>54715.9</v>
      </c>
      <c r="I6233" s="4">
        <v>2735.8</v>
      </c>
      <c r="J6233" s="4">
        <v>10943.2</v>
      </c>
      <c r="K6233" s="4">
        <v>43772.7</v>
      </c>
      <c r="L6233" s="2">
        <v>45291</v>
      </c>
      <c r="M6233" t="s">
        <v>6</v>
      </c>
    </row>
    <row r="6234" spans="1:13" ht="12.75" customHeight="1" x14ac:dyDescent="0.25">
      <c r="A6234" t="s">
        <v>8942</v>
      </c>
      <c r="B6234" t="s">
        <v>8943</v>
      </c>
      <c r="C6234" s="1">
        <v>43830</v>
      </c>
      <c r="D6234" s="2">
        <v>43831</v>
      </c>
      <c r="E6234" t="s">
        <v>107</v>
      </c>
      <c r="F6234" t="s">
        <v>203</v>
      </c>
      <c r="G6234" t="s">
        <v>753</v>
      </c>
      <c r="H6234" s="4">
        <v>429139.38</v>
      </c>
      <c r="I6234" s="4">
        <v>21456.97</v>
      </c>
      <c r="J6234" s="4">
        <v>85827.88</v>
      </c>
      <c r="K6234" s="4">
        <v>343311.5</v>
      </c>
      <c r="L6234" s="2">
        <v>45291</v>
      </c>
      <c r="M6234" t="s">
        <v>6</v>
      </c>
    </row>
    <row r="6235" spans="1:13" ht="12.75" customHeight="1" x14ac:dyDescent="0.25">
      <c r="A6235" t="s">
        <v>8944</v>
      </c>
      <c r="B6235" t="s">
        <v>6747</v>
      </c>
      <c r="C6235" s="1">
        <v>43861</v>
      </c>
      <c r="D6235" s="2">
        <v>43862</v>
      </c>
      <c r="E6235" t="s">
        <v>107</v>
      </c>
      <c r="F6235" t="s">
        <v>203</v>
      </c>
      <c r="G6235" t="s">
        <v>8945</v>
      </c>
      <c r="H6235" s="4">
        <v>1944.87</v>
      </c>
      <c r="I6235" s="4">
        <v>97.25</v>
      </c>
      <c r="J6235" s="4">
        <v>380.87</v>
      </c>
      <c r="K6235" s="4">
        <v>1564</v>
      </c>
      <c r="L6235" s="2">
        <v>45291</v>
      </c>
      <c r="M6235" t="s">
        <v>6</v>
      </c>
    </row>
    <row r="6236" spans="1:13" ht="12.75" customHeight="1" x14ac:dyDescent="0.25">
      <c r="A6236" t="s">
        <v>8946</v>
      </c>
      <c r="B6236" t="s">
        <v>6747</v>
      </c>
      <c r="C6236" s="1">
        <v>43890</v>
      </c>
      <c r="D6236" s="2">
        <v>43891</v>
      </c>
      <c r="E6236" t="s">
        <v>107</v>
      </c>
      <c r="F6236" t="s">
        <v>203</v>
      </c>
      <c r="G6236" t="s">
        <v>8947</v>
      </c>
      <c r="H6236" s="4">
        <v>335.52</v>
      </c>
      <c r="I6236" s="4">
        <v>16.78</v>
      </c>
      <c r="J6236" s="4">
        <v>64.319999999999993</v>
      </c>
      <c r="K6236" s="4">
        <v>271.2</v>
      </c>
      <c r="L6236" s="2">
        <v>45291</v>
      </c>
      <c r="M6236" t="s">
        <v>6</v>
      </c>
    </row>
    <row r="6237" spans="1:13" ht="12.75" customHeight="1" x14ac:dyDescent="0.25">
      <c r="A6237" t="s">
        <v>8948</v>
      </c>
      <c r="B6237" t="s">
        <v>8949</v>
      </c>
      <c r="C6237" s="1">
        <v>43921</v>
      </c>
      <c r="D6237" s="2">
        <v>43922</v>
      </c>
      <c r="E6237" t="s">
        <v>107</v>
      </c>
      <c r="F6237" t="s">
        <v>203</v>
      </c>
      <c r="G6237" t="s">
        <v>8950</v>
      </c>
      <c r="H6237" s="4">
        <v>63967.79</v>
      </c>
      <c r="I6237" s="4">
        <v>3198.39</v>
      </c>
      <c r="J6237" s="4">
        <v>11993.96</v>
      </c>
      <c r="K6237" s="4">
        <v>51973.83</v>
      </c>
      <c r="L6237" s="2">
        <v>45291</v>
      </c>
      <c r="M6237" t="s">
        <v>6</v>
      </c>
    </row>
    <row r="6238" spans="1:13" ht="12.75" customHeight="1" x14ac:dyDescent="0.25">
      <c r="A6238" t="s">
        <v>8951</v>
      </c>
      <c r="B6238" t="s">
        <v>6747</v>
      </c>
      <c r="C6238" s="1">
        <v>43921</v>
      </c>
      <c r="D6238" s="2">
        <v>43922</v>
      </c>
      <c r="E6238" t="s">
        <v>107</v>
      </c>
      <c r="F6238" t="s">
        <v>203</v>
      </c>
      <c r="G6238" t="s">
        <v>8950</v>
      </c>
      <c r="H6238" s="4">
        <v>815.25</v>
      </c>
      <c r="I6238" s="4">
        <v>40.76</v>
      </c>
      <c r="J6238" s="4">
        <v>152.85</v>
      </c>
      <c r="K6238" s="4">
        <v>662.4</v>
      </c>
      <c r="L6238" s="2">
        <v>45291</v>
      </c>
      <c r="M6238" t="s">
        <v>6</v>
      </c>
    </row>
    <row r="6239" spans="1:13" ht="12.75" customHeight="1" x14ac:dyDescent="0.25">
      <c r="A6239" t="s">
        <v>8952</v>
      </c>
      <c r="B6239" t="s">
        <v>6747</v>
      </c>
      <c r="C6239" s="1">
        <v>43951</v>
      </c>
      <c r="D6239" s="2">
        <v>43952</v>
      </c>
      <c r="E6239" t="s">
        <v>107</v>
      </c>
      <c r="F6239" t="s">
        <v>203</v>
      </c>
      <c r="G6239" t="s">
        <v>8953</v>
      </c>
      <c r="H6239" s="4">
        <v>974.82</v>
      </c>
      <c r="I6239" s="4">
        <v>48.74</v>
      </c>
      <c r="J6239" s="4">
        <v>178.71</v>
      </c>
      <c r="K6239" s="4">
        <v>796.11</v>
      </c>
      <c r="L6239" s="2">
        <v>45291</v>
      </c>
      <c r="M6239" t="s">
        <v>6</v>
      </c>
    </row>
    <row r="6240" spans="1:13" ht="12.75" customHeight="1" x14ac:dyDescent="0.25">
      <c r="A6240" t="s">
        <v>8954</v>
      </c>
      <c r="B6240" t="s">
        <v>7107</v>
      </c>
      <c r="C6240" s="1">
        <v>43951</v>
      </c>
      <c r="D6240" s="2">
        <v>43952</v>
      </c>
      <c r="E6240" t="s">
        <v>107</v>
      </c>
      <c r="F6240" t="s">
        <v>203</v>
      </c>
      <c r="G6240" t="s">
        <v>8953</v>
      </c>
      <c r="H6240" s="4">
        <v>391.87</v>
      </c>
      <c r="I6240" s="4">
        <v>19.600000000000001</v>
      </c>
      <c r="J6240" s="4">
        <v>71.84</v>
      </c>
      <c r="K6240" s="4">
        <v>320.02999999999997</v>
      </c>
      <c r="L6240" s="2">
        <v>45291</v>
      </c>
      <c r="M6240" t="s">
        <v>6</v>
      </c>
    </row>
    <row r="6241" spans="1:13" ht="12.75" customHeight="1" x14ac:dyDescent="0.25">
      <c r="A6241" t="s">
        <v>8955</v>
      </c>
      <c r="B6241" t="s">
        <v>8956</v>
      </c>
      <c r="C6241" s="1">
        <v>43982</v>
      </c>
      <c r="D6241" s="2">
        <v>43983</v>
      </c>
      <c r="E6241" t="s">
        <v>107</v>
      </c>
      <c r="F6241" t="s">
        <v>203</v>
      </c>
      <c r="G6241" t="s">
        <v>8957</v>
      </c>
      <c r="H6241" s="4">
        <v>660773.54</v>
      </c>
      <c r="I6241" s="4">
        <v>33038.68</v>
      </c>
      <c r="J6241" s="4">
        <v>118388.6</v>
      </c>
      <c r="K6241" s="4">
        <v>542384.93999999994</v>
      </c>
      <c r="L6241" s="2">
        <v>45291</v>
      </c>
      <c r="M6241" t="s">
        <v>6</v>
      </c>
    </row>
    <row r="6242" spans="1:13" ht="12.75" customHeight="1" x14ac:dyDescent="0.25">
      <c r="A6242" t="s">
        <v>8958</v>
      </c>
      <c r="B6242" t="s">
        <v>6747</v>
      </c>
      <c r="C6242" s="1">
        <v>43982</v>
      </c>
      <c r="D6242" s="2">
        <v>43983</v>
      </c>
      <c r="E6242" t="s">
        <v>107</v>
      </c>
      <c r="F6242" t="s">
        <v>203</v>
      </c>
      <c r="G6242" t="s">
        <v>8957</v>
      </c>
      <c r="H6242" s="4">
        <v>1002.26</v>
      </c>
      <c r="I6242" s="4">
        <v>50.11</v>
      </c>
      <c r="J6242" s="4">
        <v>179.56</v>
      </c>
      <c r="K6242" s="4">
        <v>822.7</v>
      </c>
      <c r="L6242" s="2">
        <v>45291</v>
      </c>
      <c r="M6242" t="s">
        <v>6</v>
      </c>
    </row>
    <row r="6243" spans="1:13" ht="12.75" customHeight="1" x14ac:dyDescent="0.25">
      <c r="A6243" t="s">
        <v>8959</v>
      </c>
      <c r="B6243" t="s">
        <v>6760</v>
      </c>
      <c r="C6243" s="1">
        <v>43982</v>
      </c>
      <c r="D6243" s="2">
        <v>43983</v>
      </c>
      <c r="E6243" t="s">
        <v>107</v>
      </c>
      <c r="F6243" t="s">
        <v>203</v>
      </c>
      <c r="G6243" t="s">
        <v>8957</v>
      </c>
      <c r="H6243" s="4">
        <v>1163.74</v>
      </c>
      <c r="I6243" s="4">
        <v>58.19</v>
      </c>
      <c r="J6243" s="4">
        <v>208.51</v>
      </c>
      <c r="K6243" s="4">
        <v>955.23</v>
      </c>
      <c r="L6243" s="2">
        <v>45291</v>
      </c>
      <c r="M6243" t="s">
        <v>6</v>
      </c>
    </row>
    <row r="6244" spans="1:13" ht="12.75" customHeight="1" x14ac:dyDescent="0.25">
      <c r="A6244" t="s">
        <v>8960</v>
      </c>
      <c r="B6244" t="s">
        <v>6747</v>
      </c>
      <c r="C6244" s="1">
        <v>44012</v>
      </c>
      <c r="D6244" s="2">
        <v>44013</v>
      </c>
      <c r="E6244" t="s">
        <v>107</v>
      </c>
      <c r="F6244" t="s">
        <v>203</v>
      </c>
      <c r="G6244" t="s">
        <v>5664</v>
      </c>
      <c r="H6244" s="4">
        <v>1155.3499999999999</v>
      </c>
      <c r="I6244" s="4">
        <v>57.77</v>
      </c>
      <c r="J6244" s="4">
        <v>202.19</v>
      </c>
      <c r="K6244" s="4">
        <v>953.16</v>
      </c>
      <c r="L6244" s="2">
        <v>45291</v>
      </c>
      <c r="M6244" t="s">
        <v>6</v>
      </c>
    </row>
    <row r="6245" spans="1:13" ht="12.75" customHeight="1" x14ac:dyDescent="0.25">
      <c r="A6245" t="s">
        <v>8961</v>
      </c>
      <c r="B6245" t="s">
        <v>7117</v>
      </c>
      <c r="C6245" s="1">
        <v>44012</v>
      </c>
      <c r="D6245" s="2">
        <v>44013</v>
      </c>
      <c r="E6245" t="s">
        <v>107</v>
      </c>
      <c r="F6245" t="s">
        <v>203</v>
      </c>
      <c r="G6245" t="s">
        <v>5664</v>
      </c>
      <c r="H6245" s="4">
        <v>31445.38</v>
      </c>
      <c r="I6245" s="4">
        <v>1572.27</v>
      </c>
      <c r="J6245" s="4">
        <v>5502.95</v>
      </c>
      <c r="K6245" s="4">
        <v>25942.43</v>
      </c>
      <c r="L6245" s="2">
        <v>45291</v>
      </c>
      <c r="M6245" t="s">
        <v>6</v>
      </c>
    </row>
    <row r="6246" spans="1:13" ht="12.75" customHeight="1" x14ac:dyDescent="0.25">
      <c r="A6246" t="s">
        <v>8962</v>
      </c>
      <c r="B6246" t="s">
        <v>6747</v>
      </c>
      <c r="C6246" s="1">
        <v>44043</v>
      </c>
      <c r="D6246" s="2">
        <v>44044</v>
      </c>
      <c r="E6246" t="s">
        <v>107</v>
      </c>
      <c r="F6246" t="s">
        <v>203</v>
      </c>
      <c r="G6246" t="s">
        <v>8963</v>
      </c>
      <c r="H6246" s="4">
        <v>1002.69</v>
      </c>
      <c r="I6246" s="4">
        <v>50.13</v>
      </c>
      <c r="J6246" s="4">
        <v>171.3</v>
      </c>
      <c r="K6246" s="4">
        <v>831.39</v>
      </c>
      <c r="L6246" s="2">
        <v>45291</v>
      </c>
      <c r="M6246" t="s">
        <v>6</v>
      </c>
    </row>
    <row r="6247" spans="1:13" ht="12.75" customHeight="1" x14ac:dyDescent="0.25">
      <c r="A6247" t="s">
        <v>8964</v>
      </c>
      <c r="B6247" t="s">
        <v>6760</v>
      </c>
      <c r="C6247" s="1">
        <v>44043</v>
      </c>
      <c r="D6247" s="2">
        <v>44044</v>
      </c>
      <c r="E6247" t="s">
        <v>107</v>
      </c>
      <c r="F6247" t="s">
        <v>203</v>
      </c>
      <c r="G6247" t="s">
        <v>8963</v>
      </c>
      <c r="H6247" s="4">
        <v>1346.97</v>
      </c>
      <c r="I6247" s="4">
        <v>72.900000000000006</v>
      </c>
      <c r="J6247" s="4">
        <v>138.01</v>
      </c>
      <c r="K6247" s="4">
        <v>1208.96</v>
      </c>
      <c r="L6247" s="2">
        <v>45291</v>
      </c>
      <c r="M6247" t="s">
        <v>6</v>
      </c>
    </row>
    <row r="6248" spans="1:13" ht="12.75" customHeight="1" x14ac:dyDescent="0.25">
      <c r="A6248" t="s">
        <v>8965</v>
      </c>
      <c r="B6248" t="s">
        <v>6747</v>
      </c>
      <c r="C6248" s="1">
        <v>44074</v>
      </c>
      <c r="D6248" s="2">
        <v>44075</v>
      </c>
      <c r="E6248" t="s">
        <v>107</v>
      </c>
      <c r="F6248" t="s">
        <v>203</v>
      </c>
      <c r="G6248" t="s">
        <v>8966</v>
      </c>
      <c r="H6248" s="4">
        <v>1650.99</v>
      </c>
      <c r="I6248" s="4">
        <v>82.55</v>
      </c>
      <c r="J6248" s="4">
        <v>275.17</v>
      </c>
      <c r="K6248" s="4">
        <v>1375.82</v>
      </c>
      <c r="L6248" s="2">
        <v>45291</v>
      </c>
      <c r="M6248" t="s">
        <v>6</v>
      </c>
    </row>
    <row r="6249" spans="1:13" ht="12.75" customHeight="1" x14ac:dyDescent="0.25">
      <c r="A6249" t="s">
        <v>8967</v>
      </c>
      <c r="B6249" t="s">
        <v>6747</v>
      </c>
      <c r="C6249" s="1">
        <v>44104</v>
      </c>
      <c r="D6249" s="2">
        <v>44105</v>
      </c>
      <c r="E6249" t="s">
        <v>107</v>
      </c>
      <c r="F6249" t="s">
        <v>203</v>
      </c>
      <c r="G6249" t="s">
        <v>184</v>
      </c>
      <c r="H6249" s="4">
        <v>308.47000000000003</v>
      </c>
      <c r="I6249" s="4">
        <v>15.42</v>
      </c>
      <c r="J6249" s="4">
        <v>50.12</v>
      </c>
      <c r="K6249" s="4">
        <v>258.35000000000002</v>
      </c>
      <c r="L6249" s="2">
        <v>45291</v>
      </c>
      <c r="M6249" t="s">
        <v>6</v>
      </c>
    </row>
    <row r="6250" spans="1:13" ht="12.75" customHeight="1" x14ac:dyDescent="0.25">
      <c r="A6250" t="s">
        <v>8968</v>
      </c>
      <c r="B6250" t="s">
        <v>7135</v>
      </c>
      <c r="C6250" s="1">
        <v>44104</v>
      </c>
      <c r="D6250" s="2">
        <v>44105</v>
      </c>
      <c r="E6250" t="s">
        <v>107</v>
      </c>
      <c r="F6250" t="s">
        <v>203</v>
      </c>
      <c r="G6250" t="s">
        <v>184</v>
      </c>
      <c r="H6250" s="4">
        <v>276.77999999999997</v>
      </c>
      <c r="I6250" s="4">
        <v>13.84</v>
      </c>
      <c r="J6250" s="4">
        <v>44.98</v>
      </c>
      <c r="K6250" s="4">
        <v>231.8</v>
      </c>
      <c r="L6250" s="2">
        <v>45291</v>
      </c>
      <c r="M6250" t="s">
        <v>6</v>
      </c>
    </row>
    <row r="6251" spans="1:13" ht="12.75" customHeight="1" x14ac:dyDescent="0.25">
      <c r="A6251" t="s">
        <v>8969</v>
      </c>
      <c r="B6251" t="s">
        <v>8970</v>
      </c>
      <c r="C6251" s="1">
        <v>44104</v>
      </c>
      <c r="D6251" s="2">
        <v>44105</v>
      </c>
      <c r="E6251" t="s">
        <v>107</v>
      </c>
      <c r="F6251" t="s">
        <v>203</v>
      </c>
      <c r="G6251" t="s">
        <v>184</v>
      </c>
      <c r="H6251" s="4">
        <v>24176.880000000001</v>
      </c>
      <c r="I6251" s="4">
        <v>1208.8499999999999</v>
      </c>
      <c r="J6251" s="4">
        <v>3928.74</v>
      </c>
      <c r="K6251" s="4">
        <v>20248.14</v>
      </c>
      <c r="L6251" s="2">
        <v>45291</v>
      </c>
      <c r="M6251" t="s">
        <v>6</v>
      </c>
    </row>
    <row r="6252" spans="1:13" ht="12.75" customHeight="1" x14ac:dyDescent="0.25">
      <c r="A6252" t="s">
        <v>8971</v>
      </c>
      <c r="B6252" t="s">
        <v>8972</v>
      </c>
      <c r="C6252" s="1">
        <v>44105</v>
      </c>
      <c r="D6252" s="2">
        <v>44105</v>
      </c>
      <c r="E6252" t="s">
        <v>107</v>
      </c>
      <c r="F6252" t="s">
        <v>203</v>
      </c>
      <c r="G6252" t="s">
        <v>184</v>
      </c>
      <c r="H6252" s="4">
        <v>208499.95</v>
      </c>
      <c r="I6252" s="4">
        <v>10425</v>
      </c>
      <c r="J6252" s="4">
        <v>33881.25</v>
      </c>
      <c r="K6252" s="4">
        <v>174618.7</v>
      </c>
      <c r="L6252" s="2">
        <v>45291</v>
      </c>
      <c r="M6252" t="s">
        <v>6</v>
      </c>
    </row>
    <row r="6253" spans="1:13" ht="12.75" customHeight="1" x14ac:dyDescent="0.25">
      <c r="A6253" t="s">
        <v>8973</v>
      </c>
      <c r="B6253" t="s">
        <v>6747</v>
      </c>
      <c r="C6253" s="1">
        <v>44135</v>
      </c>
      <c r="D6253" s="2">
        <v>44136</v>
      </c>
      <c r="E6253" t="s">
        <v>107</v>
      </c>
      <c r="F6253" t="s">
        <v>203</v>
      </c>
      <c r="G6253" t="s">
        <v>8974</v>
      </c>
      <c r="H6253" s="4">
        <v>716.76</v>
      </c>
      <c r="I6253" s="4">
        <v>35.840000000000003</v>
      </c>
      <c r="J6253" s="4">
        <v>113.49</v>
      </c>
      <c r="K6253" s="4">
        <v>603.27</v>
      </c>
      <c r="L6253" s="2">
        <v>45291</v>
      </c>
      <c r="M6253" t="s">
        <v>6</v>
      </c>
    </row>
    <row r="6254" spans="1:13" ht="12.75" customHeight="1" x14ac:dyDescent="0.25">
      <c r="A6254" t="s">
        <v>8975</v>
      </c>
      <c r="B6254" t="s">
        <v>7146</v>
      </c>
      <c r="C6254" s="1">
        <v>44165</v>
      </c>
      <c r="D6254" s="2">
        <v>44166</v>
      </c>
      <c r="E6254" t="s">
        <v>107</v>
      </c>
      <c r="F6254" t="s">
        <v>203</v>
      </c>
      <c r="G6254" t="s">
        <v>8976</v>
      </c>
      <c r="H6254" s="4">
        <v>216.03</v>
      </c>
      <c r="I6254" s="4">
        <v>10.8</v>
      </c>
      <c r="J6254" s="4">
        <v>33.299999999999997</v>
      </c>
      <c r="K6254" s="4">
        <v>182.73</v>
      </c>
      <c r="L6254" s="2">
        <v>45291</v>
      </c>
      <c r="M6254" t="s">
        <v>6</v>
      </c>
    </row>
    <row r="6255" spans="1:13" ht="12.75" customHeight="1" x14ac:dyDescent="0.25">
      <c r="A6255" t="s">
        <v>8977</v>
      </c>
      <c r="B6255" t="s">
        <v>8978</v>
      </c>
      <c r="C6255" s="1">
        <v>44196</v>
      </c>
      <c r="D6255" s="2">
        <v>44196</v>
      </c>
      <c r="E6255" t="s">
        <v>107</v>
      </c>
      <c r="F6255" t="s">
        <v>203</v>
      </c>
      <c r="G6255" t="s">
        <v>8976</v>
      </c>
      <c r="H6255" s="4">
        <v>-17953.07</v>
      </c>
      <c r="I6255" s="4">
        <v>0</v>
      </c>
      <c r="J6255" s="4">
        <v>-17953.07</v>
      </c>
      <c r="K6255" s="4">
        <v>0</v>
      </c>
      <c r="L6255" s="2">
        <v>45291</v>
      </c>
      <c r="M6255" t="s">
        <v>6</v>
      </c>
    </row>
    <row r="6256" spans="1:13" ht="12.75" customHeight="1" x14ac:dyDescent="0.25">
      <c r="A6256" t="s">
        <v>8979</v>
      </c>
      <c r="B6256" t="s">
        <v>6747</v>
      </c>
      <c r="C6256" s="1">
        <v>44196</v>
      </c>
      <c r="D6256" s="2">
        <v>44197</v>
      </c>
      <c r="E6256" t="s">
        <v>107</v>
      </c>
      <c r="F6256" t="s">
        <v>203</v>
      </c>
      <c r="G6256" t="s">
        <v>759</v>
      </c>
      <c r="H6256" s="4">
        <v>966.11</v>
      </c>
      <c r="I6256" s="4">
        <v>48.31</v>
      </c>
      <c r="J6256" s="4">
        <v>144.93</v>
      </c>
      <c r="K6256" s="4">
        <v>821.18</v>
      </c>
      <c r="L6256" s="2">
        <v>45291</v>
      </c>
      <c r="M6256" t="s">
        <v>6</v>
      </c>
    </row>
    <row r="6257" spans="1:13" ht="12.75" customHeight="1" x14ac:dyDescent="0.25">
      <c r="A6257" t="s">
        <v>8980</v>
      </c>
      <c r="B6257" t="s">
        <v>7107</v>
      </c>
      <c r="C6257" s="1">
        <v>44196</v>
      </c>
      <c r="D6257" s="2">
        <v>44197</v>
      </c>
      <c r="E6257" t="s">
        <v>107</v>
      </c>
      <c r="F6257" t="s">
        <v>203</v>
      </c>
      <c r="G6257" t="s">
        <v>759</v>
      </c>
      <c r="H6257" s="4">
        <v>565.94000000000005</v>
      </c>
      <c r="I6257" s="4">
        <v>28.3</v>
      </c>
      <c r="J6257" s="4">
        <v>84.9</v>
      </c>
      <c r="K6257" s="4">
        <v>481.04</v>
      </c>
      <c r="L6257" s="2">
        <v>45291</v>
      </c>
      <c r="M6257" t="s">
        <v>6</v>
      </c>
    </row>
    <row r="6258" spans="1:13" ht="12.75" customHeight="1" x14ac:dyDescent="0.25">
      <c r="A6258" t="s">
        <v>8981</v>
      </c>
      <c r="B6258" t="s">
        <v>7157</v>
      </c>
      <c r="C6258" s="1">
        <v>44196</v>
      </c>
      <c r="D6258" s="2">
        <v>44197</v>
      </c>
      <c r="E6258" t="s">
        <v>107</v>
      </c>
      <c r="F6258" t="s">
        <v>203</v>
      </c>
      <c r="G6258" t="s">
        <v>759</v>
      </c>
      <c r="H6258" s="4">
        <v>17527.21</v>
      </c>
      <c r="I6258" s="4">
        <v>876.36</v>
      </c>
      <c r="J6258" s="4">
        <v>2629.08</v>
      </c>
      <c r="K6258" s="4">
        <v>14898.13</v>
      </c>
      <c r="L6258" s="2">
        <v>45291</v>
      </c>
      <c r="M6258" t="s">
        <v>6</v>
      </c>
    </row>
    <row r="6259" spans="1:13" ht="12.75" customHeight="1" x14ac:dyDescent="0.25">
      <c r="A6259" t="s">
        <v>8982</v>
      </c>
      <c r="B6259" t="s">
        <v>8983</v>
      </c>
      <c r="C6259" s="1">
        <v>44196</v>
      </c>
      <c r="D6259" s="2">
        <v>44197</v>
      </c>
      <c r="E6259" t="s">
        <v>107</v>
      </c>
      <c r="F6259" t="s">
        <v>203</v>
      </c>
      <c r="G6259" t="s">
        <v>759</v>
      </c>
      <c r="H6259" s="4">
        <v>6264.32</v>
      </c>
      <c r="I6259" s="4">
        <v>313.22000000000003</v>
      </c>
      <c r="J6259" s="4">
        <v>939.66</v>
      </c>
      <c r="K6259" s="4">
        <v>5324.66</v>
      </c>
      <c r="L6259" s="2">
        <v>45291</v>
      </c>
      <c r="M6259" t="s">
        <v>6</v>
      </c>
    </row>
    <row r="6260" spans="1:13" ht="12.75" customHeight="1" x14ac:dyDescent="0.25">
      <c r="A6260" t="s">
        <v>8984</v>
      </c>
      <c r="B6260" t="s">
        <v>7163</v>
      </c>
      <c r="C6260" s="1">
        <v>44286</v>
      </c>
      <c r="D6260" s="2">
        <v>44287</v>
      </c>
      <c r="E6260" t="s">
        <v>107</v>
      </c>
      <c r="F6260" t="s">
        <v>203</v>
      </c>
      <c r="G6260" t="s">
        <v>8985</v>
      </c>
      <c r="H6260" s="4">
        <v>4524.74</v>
      </c>
      <c r="I6260" s="4">
        <v>226.24</v>
      </c>
      <c r="J6260" s="4">
        <v>622.16</v>
      </c>
      <c r="K6260" s="4">
        <v>3902.58</v>
      </c>
      <c r="L6260" s="2">
        <v>45291</v>
      </c>
      <c r="M6260" t="s">
        <v>6</v>
      </c>
    </row>
    <row r="6261" spans="1:13" ht="12.75" customHeight="1" x14ac:dyDescent="0.25">
      <c r="A6261" t="s">
        <v>8986</v>
      </c>
      <c r="B6261" t="s">
        <v>7165</v>
      </c>
      <c r="C6261" s="1">
        <v>44286</v>
      </c>
      <c r="D6261" s="2">
        <v>44287</v>
      </c>
      <c r="E6261" t="s">
        <v>107</v>
      </c>
      <c r="F6261" t="s">
        <v>203</v>
      </c>
      <c r="G6261" t="s">
        <v>8985</v>
      </c>
      <c r="H6261" s="4">
        <v>9640.33</v>
      </c>
      <c r="I6261" s="4">
        <v>482.02</v>
      </c>
      <c r="J6261" s="4">
        <v>1325.55</v>
      </c>
      <c r="K6261" s="4">
        <v>8314.7800000000007</v>
      </c>
      <c r="L6261" s="2">
        <v>45291</v>
      </c>
      <c r="M6261" t="s">
        <v>6</v>
      </c>
    </row>
    <row r="6262" spans="1:13" ht="12.75" customHeight="1" x14ac:dyDescent="0.25">
      <c r="A6262" t="s">
        <v>8987</v>
      </c>
      <c r="B6262" t="s">
        <v>7107</v>
      </c>
      <c r="C6262" s="1">
        <v>44286</v>
      </c>
      <c r="D6262" s="2">
        <v>44287</v>
      </c>
      <c r="E6262" t="s">
        <v>107</v>
      </c>
      <c r="F6262" t="s">
        <v>203</v>
      </c>
      <c r="G6262" t="s">
        <v>8985</v>
      </c>
      <c r="H6262" s="4">
        <v>1369.32</v>
      </c>
      <c r="I6262" s="4">
        <v>68.47</v>
      </c>
      <c r="J6262" s="4">
        <v>188.29</v>
      </c>
      <c r="K6262" s="4">
        <v>1181.03</v>
      </c>
      <c r="L6262" s="2">
        <v>45291</v>
      </c>
      <c r="M6262" t="s">
        <v>6</v>
      </c>
    </row>
    <row r="6263" spans="1:13" ht="12.75" customHeight="1" x14ac:dyDescent="0.25">
      <c r="A6263" t="s">
        <v>8988</v>
      </c>
      <c r="B6263" t="s">
        <v>6747</v>
      </c>
      <c r="C6263" s="1">
        <v>44286</v>
      </c>
      <c r="D6263" s="2">
        <v>44287</v>
      </c>
      <c r="E6263" t="s">
        <v>107</v>
      </c>
      <c r="F6263" t="s">
        <v>203</v>
      </c>
      <c r="G6263" t="s">
        <v>8985</v>
      </c>
      <c r="H6263" s="4">
        <v>213.01</v>
      </c>
      <c r="I6263" s="4">
        <v>10.65</v>
      </c>
      <c r="J6263" s="4">
        <v>29.29</v>
      </c>
      <c r="K6263" s="4">
        <v>183.72</v>
      </c>
      <c r="L6263" s="2">
        <v>45291</v>
      </c>
      <c r="M6263" t="s">
        <v>6</v>
      </c>
    </row>
    <row r="6264" spans="1:13" ht="12.75" customHeight="1" x14ac:dyDescent="0.25">
      <c r="A6264" t="s">
        <v>8989</v>
      </c>
      <c r="B6264" t="s">
        <v>6747</v>
      </c>
      <c r="C6264" s="1">
        <v>44316</v>
      </c>
      <c r="D6264" s="2">
        <v>44317</v>
      </c>
      <c r="E6264" t="s">
        <v>107</v>
      </c>
      <c r="F6264" t="s">
        <v>203</v>
      </c>
      <c r="G6264" t="s">
        <v>8990</v>
      </c>
      <c r="H6264" s="4">
        <v>244.74</v>
      </c>
      <c r="I6264" s="4">
        <v>12.24</v>
      </c>
      <c r="J6264" s="4">
        <v>32.64</v>
      </c>
      <c r="K6264" s="4">
        <v>212.1</v>
      </c>
      <c r="L6264" s="2">
        <v>45291</v>
      </c>
      <c r="M6264" t="s">
        <v>6</v>
      </c>
    </row>
    <row r="6265" spans="1:13" ht="12.75" customHeight="1" x14ac:dyDescent="0.25">
      <c r="A6265" t="s">
        <v>8991</v>
      </c>
      <c r="B6265" t="s">
        <v>6760</v>
      </c>
      <c r="C6265" s="1">
        <v>44316</v>
      </c>
      <c r="D6265" s="2">
        <v>44317</v>
      </c>
      <c r="E6265" t="s">
        <v>107</v>
      </c>
      <c r="F6265" t="s">
        <v>203</v>
      </c>
      <c r="G6265" t="s">
        <v>8990</v>
      </c>
      <c r="H6265" s="4">
        <v>729.3</v>
      </c>
      <c r="I6265" s="4">
        <v>36.47</v>
      </c>
      <c r="J6265" s="4">
        <v>97.25</v>
      </c>
      <c r="K6265" s="4">
        <v>632.04999999999995</v>
      </c>
      <c r="L6265" s="2">
        <v>45291</v>
      </c>
      <c r="M6265" t="s">
        <v>6</v>
      </c>
    </row>
    <row r="6266" spans="1:13" ht="12.75" customHeight="1" x14ac:dyDescent="0.25">
      <c r="A6266" t="s">
        <v>8992</v>
      </c>
      <c r="B6266" t="s">
        <v>8993</v>
      </c>
      <c r="C6266" s="1">
        <v>44316</v>
      </c>
      <c r="D6266" s="2">
        <v>44317</v>
      </c>
      <c r="E6266" t="s">
        <v>107</v>
      </c>
      <c r="F6266" t="s">
        <v>203</v>
      </c>
      <c r="G6266" t="s">
        <v>8990</v>
      </c>
      <c r="H6266" s="4">
        <v>568273.54</v>
      </c>
      <c r="I6266" s="4">
        <v>28413.68</v>
      </c>
      <c r="J6266" s="4">
        <v>75769.81</v>
      </c>
      <c r="K6266" s="4">
        <v>492503.73</v>
      </c>
      <c r="L6266" s="2">
        <v>45291</v>
      </c>
      <c r="M6266" t="s">
        <v>6</v>
      </c>
    </row>
    <row r="6267" spans="1:13" ht="12.75" customHeight="1" x14ac:dyDescent="0.25">
      <c r="A6267" t="s">
        <v>8994</v>
      </c>
      <c r="B6267" t="s">
        <v>6747</v>
      </c>
      <c r="C6267" s="1">
        <v>44347</v>
      </c>
      <c r="D6267" s="2">
        <v>44348</v>
      </c>
      <c r="E6267" t="s">
        <v>107</v>
      </c>
      <c r="F6267" t="s">
        <v>203</v>
      </c>
      <c r="G6267" t="s">
        <v>613</v>
      </c>
      <c r="H6267" s="4">
        <v>270.56</v>
      </c>
      <c r="I6267" s="4">
        <v>13.53</v>
      </c>
      <c r="J6267" s="4">
        <v>34.950000000000003</v>
      </c>
      <c r="K6267" s="4">
        <v>235.61</v>
      </c>
      <c r="L6267" s="2">
        <v>45291</v>
      </c>
      <c r="M6267" t="s">
        <v>6</v>
      </c>
    </row>
    <row r="6268" spans="1:13" ht="12.75" customHeight="1" x14ac:dyDescent="0.25">
      <c r="A6268" t="s">
        <v>8995</v>
      </c>
      <c r="B6268" t="s">
        <v>7107</v>
      </c>
      <c r="C6268" s="1">
        <v>44347</v>
      </c>
      <c r="D6268" s="2">
        <v>44348</v>
      </c>
      <c r="E6268" t="s">
        <v>107</v>
      </c>
      <c r="F6268" t="s">
        <v>203</v>
      </c>
      <c r="G6268" t="s">
        <v>613</v>
      </c>
      <c r="H6268" s="4">
        <v>1314.02</v>
      </c>
      <c r="I6268" s="4">
        <v>65.7</v>
      </c>
      <c r="J6268" s="4">
        <v>169.73</v>
      </c>
      <c r="K6268" s="4">
        <v>1144.29</v>
      </c>
      <c r="L6268" s="2">
        <v>45291</v>
      </c>
      <c r="M6268" t="s">
        <v>6</v>
      </c>
    </row>
    <row r="6269" spans="1:13" ht="12.75" customHeight="1" x14ac:dyDescent="0.25">
      <c r="A6269" t="s">
        <v>8996</v>
      </c>
      <c r="B6269" t="s">
        <v>7179</v>
      </c>
      <c r="C6269" s="1">
        <v>44377</v>
      </c>
      <c r="D6269" s="2">
        <v>44378</v>
      </c>
      <c r="E6269" t="s">
        <v>107</v>
      </c>
      <c r="F6269" t="s">
        <v>203</v>
      </c>
      <c r="G6269" t="s">
        <v>5667</v>
      </c>
      <c r="H6269" s="4">
        <v>3569.59</v>
      </c>
      <c r="I6269" s="4">
        <v>178.48</v>
      </c>
      <c r="J6269" s="4">
        <v>446.2</v>
      </c>
      <c r="K6269" s="4">
        <v>3123.39</v>
      </c>
      <c r="L6269" s="2">
        <v>45291</v>
      </c>
      <c r="M6269" t="s">
        <v>6</v>
      </c>
    </row>
    <row r="6270" spans="1:13" ht="12.75" customHeight="1" x14ac:dyDescent="0.25">
      <c r="A6270" t="s">
        <v>8997</v>
      </c>
      <c r="B6270" t="s">
        <v>7181</v>
      </c>
      <c r="C6270" s="1">
        <v>44377</v>
      </c>
      <c r="D6270" s="2">
        <v>44378</v>
      </c>
      <c r="E6270" t="s">
        <v>107</v>
      </c>
      <c r="F6270" t="s">
        <v>203</v>
      </c>
      <c r="G6270" t="s">
        <v>5667</v>
      </c>
      <c r="H6270" s="4">
        <v>5526.45</v>
      </c>
      <c r="I6270" s="4">
        <v>276.32</v>
      </c>
      <c r="J6270" s="4">
        <v>690.8</v>
      </c>
      <c r="K6270" s="4">
        <v>4835.6499999999996</v>
      </c>
      <c r="L6270" s="2">
        <v>45291</v>
      </c>
      <c r="M6270" t="s">
        <v>6</v>
      </c>
    </row>
    <row r="6271" spans="1:13" ht="12.75" customHeight="1" x14ac:dyDescent="0.25">
      <c r="A6271" t="s">
        <v>8998</v>
      </c>
      <c r="B6271" t="s">
        <v>8999</v>
      </c>
      <c r="C6271" s="1">
        <v>44377</v>
      </c>
      <c r="D6271" s="2">
        <v>44378</v>
      </c>
      <c r="E6271" t="s">
        <v>107</v>
      </c>
      <c r="F6271" t="s">
        <v>203</v>
      </c>
      <c r="G6271" t="s">
        <v>5667</v>
      </c>
      <c r="H6271" s="4">
        <v>5907.28</v>
      </c>
      <c r="I6271" s="4">
        <v>295.37</v>
      </c>
      <c r="J6271" s="4">
        <v>738.41</v>
      </c>
      <c r="K6271" s="4">
        <v>5168.87</v>
      </c>
      <c r="L6271" s="2">
        <v>45291</v>
      </c>
      <c r="M6271" t="s">
        <v>6</v>
      </c>
    </row>
    <row r="6272" spans="1:13" ht="12.75" customHeight="1" x14ac:dyDescent="0.25">
      <c r="A6272" t="s">
        <v>9000</v>
      </c>
      <c r="B6272" t="s">
        <v>7183</v>
      </c>
      <c r="C6272" s="1">
        <v>44377</v>
      </c>
      <c r="D6272" s="2">
        <v>44378</v>
      </c>
      <c r="E6272" t="s">
        <v>107</v>
      </c>
      <c r="F6272" t="s">
        <v>203</v>
      </c>
      <c r="G6272" t="s">
        <v>5667</v>
      </c>
      <c r="H6272" s="4">
        <v>9502.34</v>
      </c>
      <c r="I6272" s="4">
        <v>475.12</v>
      </c>
      <c r="J6272" s="4">
        <v>1187.8</v>
      </c>
      <c r="K6272" s="4">
        <v>8314.5400000000009</v>
      </c>
      <c r="L6272" s="2">
        <v>45291</v>
      </c>
      <c r="M6272" t="s">
        <v>6</v>
      </c>
    </row>
    <row r="6273" spans="1:13" ht="12.75" customHeight="1" x14ac:dyDescent="0.25">
      <c r="A6273" t="s">
        <v>9001</v>
      </c>
      <c r="B6273" t="s">
        <v>7189</v>
      </c>
      <c r="C6273" s="1">
        <v>44377</v>
      </c>
      <c r="D6273" s="2">
        <v>44378</v>
      </c>
      <c r="E6273" t="s">
        <v>107</v>
      </c>
      <c r="F6273" t="s">
        <v>203</v>
      </c>
      <c r="G6273" t="s">
        <v>5667</v>
      </c>
      <c r="H6273" s="4">
        <v>204.31</v>
      </c>
      <c r="I6273" s="4">
        <v>10.220000000000001</v>
      </c>
      <c r="J6273" s="4">
        <v>25.55</v>
      </c>
      <c r="K6273" s="4">
        <v>178.76</v>
      </c>
      <c r="L6273" s="2">
        <v>45291</v>
      </c>
      <c r="M6273" t="s">
        <v>6</v>
      </c>
    </row>
    <row r="6274" spans="1:13" ht="12.75" customHeight="1" x14ac:dyDescent="0.25">
      <c r="A6274" t="s">
        <v>9002</v>
      </c>
      <c r="B6274" t="s">
        <v>6760</v>
      </c>
      <c r="C6274" s="1">
        <v>44377</v>
      </c>
      <c r="D6274" s="2">
        <v>44378</v>
      </c>
      <c r="E6274" t="s">
        <v>107</v>
      </c>
      <c r="F6274" t="s">
        <v>203</v>
      </c>
      <c r="G6274" t="s">
        <v>5667</v>
      </c>
      <c r="H6274" s="4">
        <v>896.51</v>
      </c>
      <c r="I6274" s="4">
        <v>44.83</v>
      </c>
      <c r="J6274" s="4">
        <v>112.07</v>
      </c>
      <c r="K6274" s="4">
        <v>784.44</v>
      </c>
      <c r="L6274" s="2">
        <v>45291</v>
      </c>
      <c r="M6274" t="s">
        <v>6</v>
      </c>
    </row>
    <row r="6275" spans="1:13" ht="12.75" customHeight="1" x14ac:dyDescent="0.25">
      <c r="A6275" t="s">
        <v>9003</v>
      </c>
      <c r="B6275" t="s">
        <v>7189</v>
      </c>
      <c r="C6275" s="1">
        <v>44408</v>
      </c>
      <c r="D6275" s="2">
        <v>44409</v>
      </c>
      <c r="E6275" t="s">
        <v>107</v>
      </c>
      <c r="F6275" t="s">
        <v>203</v>
      </c>
      <c r="G6275" t="s">
        <v>9004</v>
      </c>
      <c r="H6275" s="4">
        <v>673.68</v>
      </c>
      <c r="I6275" s="4">
        <v>33.68</v>
      </c>
      <c r="J6275" s="4">
        <v>81.400000000000006</v>
      </c>
      <c r="K6275" s="4">
        <v>592.28</v>
      </c>
      <c r="L6275" s="2">
        <v>45291</v>
      </c>
      <c r="M6275" t="s">
        <v>6</v>
      </c>
    </row>
    <row r="6276" spans="1:13" ht="12.75" customHeight="1" x14ac:dyDescent="0.25">
      <c r="A6276" t="s">
        <v>9005</v>
      </c>
      <c r="B6276" t="s">
        <v>6760</v>
      </c>
      <c r="C6276" s="1">
        <v>44408</v>
      </c>
      <c r="D6276" s="2">
        <v>44409</v>
      </c>
      <c r="E6276" t="s">
        <v>107</v>
      </c>
      <c r="F6276" t="s">
        <v>203</v>
      </c>
      <c r="G6276" t="s">
        <v>9004</v>
      </c>
      <c r="H6276" s="4">
        <v>1410.3</v>
      </c>
      <c r="I6276" s="4">
        <v>70.52</v>
      </c>
      <c r="J6276" s="4">
        <v>170.42</v>
      </c>
      <c r="K6276" s="4">
        <v>1239.8800000000001</v>
      </c>
      <c r="L6276" s="2">
        <v>45291</v>
      </c>
      <c r="M6276" t="s">
        <v>6</v>
      </c>
    </row>
    <row r="6277" spans="1:13" ht="12.75" customHeight="1" x14ac:dyDescent="0.25">
      <c r="A6277" t="s">
        <v>9006</v>
      </c>
      <c r="B6277" t="s">
        <v>7189</v>
      </c>
      <c r="C6277" s="1">
        <v>44439</v>
      </c>
      <c r="D6277" s="2">
        <v>44440</v>
      </c>
      <c r="E6277" t="s">
        <v>107</v>
      </c>
      <c r="F6277" t="s">
        <v>203</v>
      </c>
      <c r="G6277" t="s">
        <v>9007</v>
      </c>
      <c r="H6277" s="4">
        <v>685.58</v>
      </c>
      <c r="I6277" s="4">
        <v>34.28</v>
      </c>
      <c r="J6277" s="4">
        <v>79.989999999999995</v>
      </c>
      <c r="K6277" s="4">
        <v>605.59</v>
      </c>
      <c r="L6277" s="2">
        <v>45291</v>
      </c>
      <c r="M6277" t="s">
        <v>6</v>
      </c>
    </row>
    <row r="6278" spans="1:13" ht="12.75" customHeight="1" x14ac:dyDescent="0.25">
      <c r="A6278" t="s">
        <v>9008</v>
      </c>
      <c r="B6278" t="s">
        <v>7201</v>
      </c>
      <c r="C6278" s="1">
        <v>44469</v>
      </c>
      <c r="D6278" s="2">
        <v>44470</v>
      </c>
      <c r="E6278" t="s">
        <v>107</v>
      </c>
      <c r="F6278" t="s">
        <v>203</v>
      </c>
      <c r="G6278" t="s">
        <v>9009</v>
      </c>
      <c r="H6278" s="4">
        <v>454.76</v>
      </c>
      <c r="I6278" s="4">
        <v>22.74</v>
      </c>
      <c r="J6278" s="4">
        <v>51.17</v>
      </c>
      <c r="K6278" s="4">
        <v>403.59</v>
      </c>
      <c r="L6278" s="2">
        <v>45291</v>
      </c>
      <c r="M6278" t="s">
        <v>6</v>
      </c>
    </row>
    <row r="6279" spans="1:13" ht="12.75" customHeight="1" x14ac:dyDescent="0.25">
      <c r="A6279" t="s">
        <v>9010</v>
      </c>
      <c r="B6279" t="s">
        <v>6747</v>
      </c>
      <c r="C6279" s="1">
        <v>44469</v>
      </c>
      <c r="D6279" s="2">
        <v>44470</v>
      </c>
      <c r="E6279" t="s">
        <v>107</v>
      </c>
      <c r="F6279" t="s">
        <v>203</v>
      </c>
      <c r="G6279" t="s">
        <v>9009</v>
      </c>
      <c r="H6279" s="4">
        <v>279.98</v>
      </c>
      <c r="I6279" s="4">
        <v>14</v>
      </c>
      <c r="J6279" s="4">
        <v>31.5</v>
      </c>
      <c r="K6279" s="4">
        <v>248.48</v>
      </c>
      <c r="L6279" s="2">
        <v>45291</v>
      </c>
      <c r="M6279" t="s">
        <v>6</v>
      </c>
    </row>
    <row r="6280" spans="1:13" ht="12.75" customHeight="1" x14ac:dyDescent="0.25">
      <c r="A6280" t="s">
        <v>9011</v>
      </c>
      <c r="B6280" t="s">
        <v>9012</v>
      </c>
      <c r="C6280" s="1">
        <v>44470</v>
      </c>
      <c r="D6280" s="2">
        <v>44470</v>
      </c>
      <c r="E6280" t="s">
        <v>107</v>
      </c>
      <c r="F6280" t="s">
        <v>203</v>
      </c>
      <c r="G6280" t="s">
        <v>9009</v>
      </c>
      <c r="H6280" s="4">
        <v>-1241.57</v>
      </c>
      <c r="I6280" s="4">
        <v>-54.91</v>
      </c>
      <c r="J6280" s="4">
        <v>-267.02</v>
      </c>
      <c r="K6280" s="4">
        <v>-974.55</v>
      </c>
      <c r="L6280" s="2">
        <v>45291</v>
      </c>
      <c r="M6280" t="s">
        <v>6</v>
      </c>
    </row>
    <row r="6281" spans="1:13" ht="12.75" customHeight="1" x14ac:dyDescent="0.25">
      <c r="A6281" t="s">
        <v>9013</v>
      </c>
      <c r="B6281" t="s">
        <v>9014</v>
      </c>
      <c r="C6281" s="1">
        <v>44470</v>
      </c>
      <c r="D6281" s="2">
        <v>44470</v>
      </c>
      <c r="E6281" t="s">
        <v>107</v>
      </c>
      <c r="F6281" t="s">
        <v>203</v>
      </c>
      <c r="G6281" t="s">
        <v>9009</v>
      </c>
      <c r="H6281" s="4">
        <v>-3998.31</v>
      </c>
      <c r="I6281" s="4">
        <v>-179.48</v>
      </c>
      <c r="J6281" s="4">
        <v>-812.55</v>
      </c>
      <c r="K6281" s="4">
        <v>-3185.76</v>
      </c>
      <c r="L6281" s="2">
        <v>45291</v>
      </c>
      <c r="M6281" t="s">
        <v>6</v>
      </c>
    </row>
    <row r="6282" spans="1:13" ht="12.75" customHeight="1" x14ac:dyDescent="0.25">
      <c r="A6282" t="s">
        <v>9015</v>
      </c>
      <c r="B6282" t="s">
        <v>9016</v>
      </c>
      <c r="C6282" s="1">
        <v>44470</v>
      </c>
      <c r="D6282" s="2">
        <v>44470</v>
      </c>
      <c r="E6282" t="s">
        <v>107</v>
      </c>
      <c r="F6282" t="s">
        <v>203</v>
      </c>
      <c r="G6282" t="s">
        <v>9009</v>
      </c>
      <c r="H6282" s="4">
        <v>-58176.22</v>
      </c>
      <c r="I6282" s="4">
        <v>-2650.25</v>
      </c>
      <c r="J6282" s="4">
        <v>-11134.28</v>
      </c>
      <c r="K6282" s="4">
        <v>-47041.94</v>
      </c>
      <c r="L6282" s="2">
        <v>45291</v>
      </c>
      <c r="M6282" t="s">
        <v>6</v>
      </c>
    </row>
    <row r="6283" spans="1:13" ht="12.75" customHeight="1" x14ac:dyDescent="0.25">
      <c r="A6283" t="s">
        <v>9017</v>
      </c>
      <c r="B6283" t="s">
        <v>9018</v>
      </c>
      <c r="C6283" s="1">
        <v>44470</v>
      </c>
      <c r="D6283" s="2">
        <v>44470</v>
      </c>
      <c r="E6283" t="s">
        <v>107</v>
      </c>
      <c r="F6283" t="s">
        <v>203</v>
      </c>
      <c r="G6283" t="s">
        <v>9009</v>
      </c>
      <c r="H6283" s="4">
        <v>-186275.41</v>
      </c>
      <c r="I6283" s="4">
        <v>-8692.85</v>
      </c>
      <c r="J6283" s="4">
        <v>-31977.279999999999</v>
      </c>
      <c r="K6283" s="4">
        <v>-154298.13</v>
      </c>
      <c r="L6283" s="2">
        <v>45291</v>
      </c>
      <c r="M6283" t="s">
        <v>6</v>
      </c>
    </row>
    <row r="6284" spans="1:13" ht="12.75" customHeight="1" x14ac:dyDescent="0.25">
      <c r="A6284" t="s">
        <v>9019</v>
      </c>
      <c r="B6284" t="s">
        <v>9020</v>
      </c>
      <c r="C6284" s="1">
        <v>44470</v>
      </c>
      <c r="D6284" s="2">
        <v>44470</v>
      </c>
      <c r="E6284" t="s">
        <v>107</v>
      </c>
      <c r="F6284" t="s">
        <v>203</v>
      </c>
      <c r="G6284" t="s">
        <v>9009</v>
      </c>
      <c r="H6284" s="4">
        <v>-46300.26</v>
      </c>
      <c r="I6284" s="4">
        <v>-2201.84</v>
      </c>
      <c r="J6284" s="4">
        <v>-7217.7</v>
      </c>
      <c r="K6284" s="4">
        <v>-39082.559999999998</v>
      </c>
      <c r="L6284" s="2">
        <v>45291</v>
      </c>
      <c r="M6284" t="s">
        <v>6</v>
      </c>
    </row>
    <row r="6285" spans="1:13" ht="12.75" customHeight="1" x14ac:dyDescent="0.25">
      <c r="A6285" t="s">
        <v>9021</v>
      </c>
      <c r="B6285" t="s">
        <v>9022</v>
      </c>
      <c r="C6285" s="1">
        <v>44470</v>
      </c>
      <c r="D6285" s="2">
        <v>44470</v>
      </c>
      <c r="E6285" t="s">
        <v>107</v>
      </c>
      <c r="F6285" t="s">
        <v>203</v>
      </c>
      <c r="G6285" t="s">
        <v>9009</v>
      </c>
      <c r="H6285" s="4">
        <v>-7587.22</v>
      </c>
      <c r="I6285" s="4">
        <v>-372.62</v>
      </c>
      <c r="J6285" s="4">
        <v>-973.28</v>
      </c>
      <c r="K6285" s="4">
        <v>-6613.94</v>
      </c>
      <c r="L6285" s="2">
        <v>45291</v>
      </c>
      <c r="M6285" t="s">
        <v>6</v>
      </c>
    </row>
    <row r="6286" spans="1:13" ht="12.75" customHeight="1" x14ac:dyDescent="0.25">
      <c r="A6286" t="s">
        <v>9023</v>
      </c>
      <c r="B6286" t="s">
        <v>9024</v>
      </c>
      <c r="C6286" s="1">
        <v>44470</v>
      </c>
      <c r="D6286" s="2">
        <v>44470</v>
      </c>
      <c r="E6286" t="s">
        <v>107</v>
      </c>
      <c r="F6286" t="s">
        <v>203</v>
      </c>
      <c r="G6286" t="s">
        <v>9009</v>
      </c>
      <c r="H6286" s="4">
        <v>328709.83</v>
      </c>
      <c r="I6286" s="4">
        <v>16435.490000000002</v>
      </c>
      <c r="J6286" s="4">
        <v>36979.85</v>
      </c>
      <c r="K6286" s="4">
        <v>291729.98</v>
      </c>
      <c r="L6286" s="2">
        <v>45291</v>
      </c>
      <c r="M6286" t="s">
        <v>6</v>
      </c>
    </row>
    <row r="6287" spans="1:13" ht="12.75" customHeight="1" x14ac:dyDescent="0.25">
      <c r="A6287" t="s">
        <v>9025</v>
      </c>
      <c r="B6287" t="s">
        <v>7205</v>
      </c>
      <c r="C6287" s="1">
        <v>44470</v>
      </c>
      <c r="D6287" s="2">
        <v>44470</v>
      </c>
      <c r="E6287" t="s">
        <v>107</v>
      </c>
      <c r="F6287" t="s">
        <v>203</v>
      </c>
      <c r="G6287" t="s">
        <v>9009</v>
      </c>
      <c r="H6287" s="4">
        <v>4789.6499999999996</v>
      </c>
      <c r="I6287" s="4">
        <v>239.48</v>
      </c>
      <c r="J6287" s="4">
        <v>538.83000000000004</v>
      </c>
      <c r="K6287" s="4">
        <v>4250.82</v>
      </c>
      <c r="L6287" s="2">
        <v>45291</v>
      </c>
      <c r="M6287" t="s">
        <v>6</v>
      </c>
    </row>
    <row r="6288" spans="1:13" ht="12.75" customHeight="1" x14ac:dyDescent="0.25">
      <c r="A6288" t="s">
        <v>9026</v>
      </c>
      <c r="B6288" t="s">
        <v>7189</v>
      </c>
      <c r="C6288" s="1">
        <v>44500</v>
      </c>
      <c r="D6288" s="2">
        <v>44501</v>
      </c>
      <c r="E6288" t="s">
        <v>107</v>
      </c>
      <c r="F6288" t="s">
        <v>203</v>
      </c>
      <c r="G6288" t="s">
        <v>9027</v>
      </c>
      <c r="H6288" s="4">
        <v>818.64</v>
      </c>
      <c r="I6288" s="4">
        <v>40.93</v>
      </c>
      <c r="J6288" s="4">
        <v>88.68</v>
      </c>
      <c r="K6288" s="4">
        <v>729.96</v>
      </c>
      <c r="L6288" s="2">
        <v>45291</v>
      </c>
      <c r="M6288" t="s">
        <v>6</v>
      </c>
    </row>
    <row r="6289" spans="1:13" ht="12.75" customHeight="1" x14ac:dyDescent="0.25">
      <c r="A6289" t="s">
        <v>9028</v>
      </c>
      <c r="B6289" t="s">
        <v>7211</v>
      </c>
      <c r="C6289" s="1">
        <v>44530</v>
      </c>
      <c r="D6289" s="2">
        <v>44531</v>
      </c>
      <c r="E6289" t="s">
        <v>107</v>
      </c>
      <c r="F6289" t="s">
        <v>203</v>
      </c>
      <c r="G6289" t="s">
        <v>552</v>
      </c>
      <c r="H6289" s="4">
        <v>215.82</v>
      </c>
      <c r="I6289" s="4">
        <v>10.79</v>
      </c>
      <c r="J6289" s="4">
        <v>22.48</v>
      </c>
      <c r="K6289" s="4">
        <v>193.34</v>
      </c>
      <c r="L6289" s="2">
        <v>45291</v>
      </c>
      <c r="M6289" t="s">
        <v>6</v>
      </c>
    </row>
    <row r="6290" spans="1:13" ht="12.75" customHeight="1" x14ac:dyDescent="0.25">
      <c r="A6290" t="s">
        <v>9029</v>
      </c>
      <c r="B6290" t="s">
        <v>7237</v>
      </c>
      <c r="C6290" s="1">
        <v>44530</v>
      </c>
      <c r="D6290" s="2">
        <v>44531</v>
      </c>
      <c r="E6290" t="s">
        <v>107</v>
      </c>
      <c r="F6290" t="s">
        <v>203</v>
      </c>
      <c r="G6290" t="s">
        <v>552</v>
      </c>
      <c r="H6290" s="4">
        <v>2537.1</v>
      </c>
      <c r="I6290" s="4">
        <v>126.86</v>
      </c>
      <c r="J6290" s="4">
        <v>264.29000000000002</v>
      </c>
      <c r="K6290" s="4">
        <v>2272.81</v>
      </c>
      <c r="L6290" s="2">
        <v>45291</v>
      </c>
      <c r="M6290" t="s">
        <v>6</v>
      </c>
    </row>
    <row r="6291" spans="1:13" ht="12.75" customHeight="1" x14ac:dyDescent="0.25">
      <c r="A6291" t="s">
        <v>9030</v>
      </c>
      <c r="B6291" t="s">
        <v>9031</v>
      </c>
      <c r="C6291" s="1">
        <v>44531</v>
      </c>
      <c r="D6291" s="2">
        <v>44562</v>
      </c>
      <c r="E6291" t="s">
        <v>107</v>
      </c>
      <c r="F6291" t="s">
        <v>203</v>
      </c>
      <c r="G6291" t="s">
        <v>761</v>
      </c>
      <c r="H6291" s="4">
        <v>560027.16</v>
      </c>
      <c r="I6291" s="4">
        <v>28001.360000000001</v>
      </c>
      <c r="J6291" s="4">
        <v>56002.720000000001</v>
      </c>
      <c r="K6291" s="4">
        <v>504024.44</v>
      </c>
      <c r="L6291" s="2">
        <v>45291</v>
      </c>
      <c r="M6291" t="s">
        <v>6</v>
      </c>
    </row>
    <row r="6292" spans="1:13" ht="12.75" customHeight="1" x14ac:dyDescent="0.25">
      <c r="A6292" t="s">
        <v>9032</v>
      </c>
      <c r="B6292" t="s">
        <v>7189</v>
      </c>
      <c r="C6292" s="1">
        <v>44561</v>
      </c>
      <c r="D6292" s="2">
        <v>44562</v>
      </c>
      <c r="E6292" t="s">
        <v>107</v>
      </c>
      <c r="F6292" t="s">
        <v>203</v>
      </c>
      <c r="G6292" t="s">
        <v>761</v>
      </c>
      <c r="H6292" s="4">
        <v>1218.72</v>
      </c>
      <c r="I6292" s="4">
        <v>60.94</v>
      </c>
      <c r="J6292" s="4">
        <v>121.88</v>
      </c>
      <c r="K6292" s="4">
        <v>1096.8399999999999</v>
      </c>
      <c r="L6292" s="2">
        <v>45291</v>
      </c>
      <c r="M6292" t="s">
        <v>6</v>
      </c>
    </row>
    <row r="6293" spans="1:13" ht="12.75" customHeight="1" x14ac:dyDescent="0.25">
      <c r="A6293" t="s">
        <v>9033</v>
      </c>
      <c r="B6293" t="s">
        <v>9034</v>
      </c>
      <c r="C6293" s="1">
        <v>44561</v>
      </c>
      <c r="D6293" s="2">
        <v>44562</v>
      </c>
      <c r="E6293" t="s">
        <v>107</v>
      </c>
      <c r="F6293" t="s">
        <v>203</v>
      </c>
      <c r="G6293" t="s">
        <v>761</v>
      </c>
      <c r="H6293" s="4">
        <v>16792.23</v>
      </c>
      <c r="I6293" s="4">
        <v>839.61</v>
      </c>
      <c r="J6293" s="4">
        <v>1679.22</v>
      </c>
      <c r="K6293" s="4">
        <v>15113.01</v>
      </c>
      <c r="L6293" s="2">
        <v>45291</v>
      </c>
      <c r="M6293" t="s">
        <v>6</v>
      </c>
    </row>
    <row r="6294" spans="1:13" ht="12.75" customHeight="1" x14ac:dyDescent="0.25">
      <c r="A6294" t="s">
        <v>9035</v>
      </c>
      <c r="B6294" t="s">
        <v>9036</v>
      </c>
      <c r="C6294" s="1">
        <v>44561</v>
      </c>
      <c r="D6294" s="2">
        <v>44562</v>
      </c>
      <c r="E6294" t="s">
        <v>107</v>
      </c>
      <c r="F6294" t="s">
        <v>203</v>
      </c>
      <c r="G6294" t="s">
        <v>761</v>
      </c>
      <c r="H6294" s="4">
        <v>682.65</v>
      </c>
      <c r="I6294" s="4">
        <v>34.130000000000003</v>
      </c>
      <c r="J6294" s="4">
        <v>68.260000000000005</v>
      </c>
      <c r="K6294" s="4">
        <v>614.39</v>
      </c>
      <c r="L6294" s="2">
        <v>45291</v>
      </c>
      <c r="M6294" t="s">
        <v>6</v>
      </c>
    </row>
    <row r="6295" spans="1:13" ht="12.75" customHeight="1" x14ac:dyDescent="0.25">
      <c r="A6295" t="s">
        <v>9037</v>
      </c>
      <c r="B6295" t="s">
        <v>9038</v>
      </c>
      <c r="C6295" s="1">
        <v>44561</v>
      </c>
      <c r="D6295" s="2">
        <v>44562</v>
      </c>
      <c r="E6295" t="s">
        <v>107</v>
      </c>
      <c r="F6295" t="s">
        <v>203</v>
      </c>
      <c r="G6295" t="s">
        <v>761</v>
      </c>
      <c r="H6295" s="4">
        <v>682.65</v>
      </c>
      <c r="I6295" s="4">
        <v>34.130000000000003</v>
      </c>
      <c r="J6295" s="4">
        <v>68.260000000000005</v>
      </c>
      <c r="K6295" s="4">
        <v>614.39</v>
      </c>
      <c r="L6295" s="2">
        <v>45291</v>
      </c>
      <c r="M6295" t="s">
        <v>6</v>
      </c>
    </row>
    <row r="6296" spans="1:13" ht="12.75" customHeight="1" x14ac:dyDescent="0.25">
      <c r="A6296" t="s">
        <v>9039</v>
      </c>
      <c r="B6296" t="s">
        <v>9040</v>
      </c>
      <c r="C6296" s="1">
        <v>44561</v>
      </c>
      <c r="D6296" s="2">
        <v>44562</v>
      </c>
      <c r="E6296" t="s">
        <v>107</v>
      </c>
      <c r="F6296" t="s">
        <v>203</v>
      </c>
      <c r="G6296" t="s">
        <v>761</v>
      </c>
      <c r="H6296" s="4">
        <v>1041.6199999999999</v>
      </c>
      <c r="I6296" s="4">
        <v>52.08</v>
      </c>
      <c r="J6296" s="4">
        <v>104.16</v>
      </c>
      <c r="K6296" s="4">
        <v>937.46</v>
      </c>
      <c r="L6296" s="2">
        <v>45291</v>
      </c>
      <c r="M6296" t="s">
        <v>6</v>
      </c>
    </row>
    <row r="6297" spans="1:13" ht="12.75" customHeight="1" x14ac:dyDescent="0.25">
      <c r="A6297" t="s">
        <v>9041</v>
      </c>
      <c r="B6297" t="s">
        <v>9042</v>
      </c>
      <c r="C6297" s="1">
        <v>44561</v>
      </c>
      <c r="D6297" s="2">
        <v>44562</v>
      </c>
      <c r="E6297" t="s">
        <v>107</v>
      </c>
      <c r="F6297" t="s">
        <v>203</v>
      </c>
      <c r="G6297" t="s">
        <v>761</v>
      </c>
      <c r="H6297" s="4">
        <v>1041.6199999999999</v>
      </c>
      <c r="I6297" s="4">
        <v>52.08</v>
      </c>
      <c r="J6297" s="4">
        <v>104.16</v>
      </c>
      <c r="K6297" s="4">
        <v>937.46</v>
      </c>
      <c r="L6297" s="2">
        <v>45291</v>
      </c>
      <c r="M6297" t="s">
        <v>6</v>
      </c>
    </row>
    <row r="6298" spans="1:13" ht="12.75" customHeight="1" x14ac:dyDescent="0.25">
      <c r="A6298" t="s">
        <v>9043</v>
      </c>
      <c r="B6298" t="s">
        <v>7216</v>
      </c>
      <c r="C6298" s="1">
        <v>44561</v>
      </c>
      <c r="D6298" s="2">
        <v>44562</v>
      </c>
      <c r="E6298" t="s">
        <v>107</v>
      </c>
      <c r="F6298" t="s">
        <v>203</v>
      </c>
      <c r="G6298" t="s">
        <v>761</v>
      </c>
      <c r="H6298" s="4">
        <v>25014.560000000001</v>
      </c>
      <c r="I6298" s="4">
        <v>1250.73</v>
      </c>
      <c r="J6298" s="4">
        <v>2501.46</v>
      </c>
      <c r="K6298" s="4">
        <v>22513.1</v>
      </c>
      <c r="L6298" s="2">
        <v>45291</v>
      </c>
      <c r="M6298" t="s">
        <v>6</v>
      </c>
    </row>
    <row r="6299" spans="1:13" ht="12.75" customHeight="1" x14ac:dyDescent="0.25">
      <c r="A6299" t="s">
        <v>9044</v>
      </c>
      <c r="B6299" t="s">
        <v>7218</v>
      </c>
      <c r="C6299" s="1">
        <v>44561</v>
      </c>
      <c r="D6299" s="2">
        <v>44562</v>
      </c>
      <c r="E6299" t="s">
        <v>107</v>
      </c>
      <c r="F6299" t="s">
        <v>203</v>
      </c>
      <c r="G6299" t="s">
        <v>761</v>
      </c>
      <c r="H6299" s="4">
        <v>4666.3500000000004</v>
      </c>
      <c r="I6299" s="4">
        <v>233.32</v>
      </c>
      <c r="J6299" s="4">
        <v>466.64</v>
      </c>
      <c r="K6299" s="4">
        <v>4199.71</v>
      </c>
      <c r="L6299" s="2">
        <v>45291</v>
      </c>
      <c r="M6299" t="s">
        <v>6</v>
      </c>
    </row>
    <row r="6300" spans="1:13" ht="12.75" customHeight="1" x14ac:dyDescent="0.25">
      <c r="A6300" t="s">
        <v>9045</v>
      </c>
      <c r="B6300" t="s">
        <v>7220</v>
      </c>
      <c r="C6300" s="1">
        <v>44561</v>
      </c>
      <c r="D6300" s="2">
        <v>44562</v>
      </c>
      <c r="E6300" t="s">
        <v>107</v>
      </c>
      <c r="F6300" t="s">
        <v>203</v>
      </c>
      <c r="G6300" t="s">
        <v>761</v>
      </c>
      <c r="H6300" s="4">
        <v>5994.83</v>
      </c>
      <c r="I6300" s="4">
        <v>299.74</v>
      </c>
      <c r="J6300" s="4">
        <v>599.48</v>
      </c>
      <c r="K6300" s="4">
        <v>5395.35</v>
      </c>
      <c r="L6300" s="2">
        <v>45291</v>
      </c>
      <c r="M6300" t="s">
        <v>6</v>
      </c>
    </row>
    <row r="6301" spans="1:13" ht="12.75" customHeight="1" x14ac:dyDescent="0.25">
      <c r="A6301" t="s">
        <v>9046</v>
      </c>
      <c r="B6301" t="s">
        <v>7222</v>
      </c>
      <c r="C6301" s="1">
        <v>44561</v>
      </c>
      <c r="D6301" s="2">
        <v>44562</v>
      </c>
      <c r="E6301" t="s">
        <v>107</v>
      </c>
      <c r="F6301" t="s">
        <v>203</v>
      </c>
      <c r="G6301" t="s">
        <v>761</v>
      </c>
      <c r="H6301" s="4">
        <v>2071.84</v>
      </c>
      <c r="I6301" s="4">
        <v>103.59</v>
      </c>
      <c r="J6301" s="4">
        <v>207.18</v>
      </c>
      <c r="K6301" s="4">
        <v>1864.66</v>
      </c>
      <c r="L6301" s="2">
        <v>45291</v>
      </c>
      <c r="M6301" t="s">
        <v>6</v>
      </c>
    </row>
    <row r="6302" spans="1:13" ht="12.75" customHeight="1" x14ac:dyDescent="0.25">
      <c r="A6302" t="s">
        <v>9047</v>
      </c>
      <c r="B6302" t="s">
        <v>7218</v>
      </c>
      <c r="C6302" s="1">
        <v>44561</v>
      </c>
      <c r="D6302" s="2">
        <v>44562</v>
      </c>
      <c r="E6302" t="s">
        <v>107</v>
      </c>
      <c r="F6302" t="s">
        <v>203</v>
      </c>
      <c r="G6302" t="s">
        <v>761</v>
      </c>
      <c r="H6302" s="4">
        <v>4120.4799999999996</v>
      </c>
      <c r="I6302" s="4">
        <v>206.03</v>
      </c>
      <c r="J6302" s="4">
        <v>412.05</v>
      </c>
      <c r="K6302" s="4">
        <v>3708.43</v>
      </c>
      <c r="L6302" s="2">
        <v>45291</v>
      </c>
      <c r="M6302" t="s">
        <v>6</v>
      </c>
    </row>
    <row r="6303" spans="1:13" ht="12.75" customHeight="1" x14ac:dyDescent="0.25">
      <c r="A6303" t="s">
        <v>9048</v>
      </c>
      <c r="B6303" t="s">
        <v>7222</v>
      </c>
      <c r="C6303" s="1">
        <v>44561</v>
      </c>
      <c r="D6303" s="2">
        <v>44562</v>
      </c>
      <c r="E6303" t="s">
        <v>107</v>
      </c>
      <c r="F6303" t="s">
        <v>203</v>
      </c>
      <c r="G6303" t="s">
        <v>761</v>
      </c>
      <c r="H6303" s="4">
        <v>1362.24</v>
      </c>
      <c r="I6303" s="4">
        <v>68.11</v>
      </c>
      <c r="J6303" s="4">
        <v>136.22</v>
      </c>
      <c r="K6303" s="4">
        <v>1226.02</v>
      </c>
      <c r="L6303" s="2">
        <v>45291</v>
      </c>
      <c r="M6303" t="s">
        <v>6</v>
      </c>
    </row>
    <row r="6304" spans="1:13" ht="12.75" customHeight="1" x14ac:dyDescent="0.25">
      <c r="A6304" t="s">
        <v>9049</v>
      </c>
      <c r="B6304" t="s">
        <v>7222</v>
      </c>
      <c r="C6304" s="1">
        <v>44561</v>
      </c>
      <c r="D6304" s="2">
        <v>44562</v>
      </c>
      <c r="E6304" t="s">
        <v>107</v>
      </c>
      <c r="F6304" t="s">
        <v>203</v>
      </c>
      <c r="G6304" t="s">
        <v>761</v>
      </c>
      <c r="H6304" s="4">
        <v>2524.58</v>
      </c>
      <c r="I6304" s="4">
        <v>126.23</v>
      </c>
      <c r="J6304" s="4">
        <v>252.46</v>
      </c>
      <c r="K6304" s="4">
        <v>2272.12</v>
      </c>
      <c r="L6304" s="2">
        <v>45291</v>
      </c>
      <c r="M6304" t="s">
        <v>6</v>
      </c>
    </row>
    <row r="6305" spans="1:13" ht="12.75" customHeight="1" x14ac:dyDescent="0.25">
      <c r="A6305" t="s">
        <v>9050</v>
      </c>
      <c r="B6305" t="s">
        <v>7227</v>
      </c>
      <c r="C6305" s="1">
        <v>44561</v>
      </c>
      <c r="D6305" s="2">
        <v>44562</v>
      </c>
      <c r="E6305" t="s">
        <v>107</v>
      </c>
      <c r="F6305" t="s">
        <v>203</v>
      </c>
      <c r="G6305" t="s">
        <v>761</v>
      </c>
      <c r="H6305" s="4">
        <v>6419.02</v>
      </c>
      <c r="I6305" s="4">
        <v>320.95</v>
      </c>
      <c r="J6305" s="4">
        <v>641.9</v>
      </c>
      <c r="K6305" s="4">
        <v>5777.12</v>
      </c>
      <c r="L6305" s="2">
        <v>45291</v>
      </c>
      <c r="M6305" t="s">
        <v>6</v>
      </c>
    </row>
    <row r="6306" spans="1:13" ht="12.75" customHeight="1" x14ac:dyDescent="0.25">
      <c r="A6306" t="s">
        <v>9051</v>
      </c>
      <c r="B6306" t="s">
        <v>9052</v>
      </c>
      <c r="C6306" s="1">
        <v>44561</v>
      </c>
      <c r="D6306" s="2">
        <v>44562</v>
      </c>
      <c r="E6306" t="s">
        <v>107</v>
      </c>
      <c r="F6306" t="s">
        <v>203</v>
      </c>
      <c r="G6306" t="s">
        <v>761</v>
      </c>
      <c r="H6306" s="4">
        <v>17193.25</v>
      </c>
      <c r="I6306" s="4">
        <v>859.66</v>
      </c>
      <c r="J6306" s="4">
        <v>1719.32</v>
      </c>
      <c r="K6306" s="4">
        <v>15473.93</v>
      </c>
      <c r="L6306" s="2">
        <v>45291</v>
      </c>
      <c r="M6306" t="s">
        <v>6</v>
      </c>
    </row>
    <row r="6307" spans="1:13" ht="12.75" customHeight="1" x14ac:dyDescent="0.25">
      <c r="A6307" t="s">
        <v>9053</v>
      </c>
      <c r="B6307" t="s">
        <v>7229</v>
      </c>
      <c r="C6307" s="1">
        <v>44561</v>
      </c>
      <c r="D6307" s="2">
        <v>44562</v>
      </c>
      <c r="E6307" t="s">
        <v>107</v>
      </c>
      <c r="F6307" t="s">
        <v>203</v>
      </c>
      <c r="G6307" t="s">
        <v>761</v>
      </c>
      <c r="H6307" s="4">
        <v>8729.02</v>
      </c>
      <c r="I6307" s="4">
        <v>436.45</v>
      </c>
      <c r="J6307" s="4">
        <v>872.9</v>
      </c>
      <c r="K6307" s="4">
        <v>7856.12</v>
      </c>
      <c r="L6307" s="2">
        <v>45291</v>
      </c>
      <c r="M6307" t="s">
        <v>6</v>
      </c>
    </row>
    <row r="6308" spans="1:13" ht="12.75" customHeight="1" x14ac:dyDescent="0.25">
      <c r="A6308" t="s">
        <v>9054</v>
      </c>
      <c r="B6308" t="s">
        <v>7237</v>
      </c>
      <c r="C6308" s="1">
        <v>44592</v>
      </c>
      <c r="D6308" s="2">
        <v>44593</v>
      </c>
      <c r="E6308" t="s">
        <v>107</v>
      </c>
      <c r="F6308" t="s">
        <v>203</v>
      </c>
      <c r="G6308" t="s">
        <v>5743</v>
      </c>
      <c r="H6308" s="4">
        <v>912.72</v>
      </c>
      <c r="I6308" s="4">
        <v>45.64</v>
      </c>
      <c r="J6308" s="4">
        <v>87.47</v>
      </c>
      <c r="K6308" s="4">
        <v>825.25</v>
      </c>
      <c r="L6308" s="2">
        <v>45291</v>
      </c>
      <c r="M6308" t="s">
        <v>6</v>
      </c>
    </row>
    <row r="6309" spans="1:13" ht="12.75" customHeight="1" x14ac:dyDescent="0.25">
      <c r="A6309" t="s">
        <v>9055</v>
      </c>
      <c r="B6309" t="s">
        <v>7237</v>
      </c>
      <c r="C6309" s="1">
        <v>44620</v>
      </c>
      <c r="D6309" s="2">
        <v>44621</v>
      </c>
      <c r="E6309" t="s">
        <v>107</v>
      </c>
      <c r="F6309" t="s">
        <v>203</v>
      </c>
      <c r="G6309" t="s">
        <v>5745</v>
      </c>
      <c r="H6309" s="4">
        <v>1432.74</v>
      </c>
      <c r="I6309" s="4">
        <v>71.64</v>
      </c>
      <c r="J6309" s="4">
        <v>131.34</v>
      </c>
      <c r="K6309" s="4">
        <v>1301.4000000000001</v>
      </c>
      <c r="L6309" s="2">
        <v>45291</v>
      </c>
      <c r="M6309" t="s">
        <v>6</v>
      </c>
    </row>
    <row r="6310" spans="1:13" ht="12.75" customHeight="1" x14ac:dyDescent="0.25">
      <c r="A6310" t="s">
        <v>9056</v>
      </c>
      <c r="B6310" t="s">
        <v>6747</v>
      </c>
      <c r="C6310" s="1">
        <v>44620</v>
      </c>
      <c r="D6310" s="2">
        <v>44621</v>
      </c>
      <c r="E6310" t="s">
        <v>107</v>
      </c>
      <c r="F6310" t="s">
        <v>203</v>
      </c>
      <c r="G6310" t="s">
        <v>5745</v>
      </c>
      <c r="H6310" s="4">
        <v>341.57</v>
      </c>
      <c r="I6310" s="4">
        <v>17.079999999999998</v>
      </c>
      <c r="J6310" s="4">
        <v>31.31</v>
      </c>
      <c r="K6310" s="4">
        <v>310.26</v>
      </c>
      <c r="L6310" s="2">
        <v>45291</v>
      </c>
      <c r="M6310" t="s">
        <v>6</v>
      </c>
    </row>
    <row r="6311" spans="1:13" ht="12.75" customHeight="1" x14ac:dyDescent="0.25">
      <c r="A6311" t="s">
        <v>9057</v>
      </c>
      <c r="B6311" t="s">
        <v>7237</v>
      </c>
      <c r="C6311" s="1">
        <v>44651</v>
      </c>
      <c r="D6311" s="2">
        <v>44652</v>
      </c>
      <c r="E6311" t="s">
        <v>107</v>
      </c>
      <c r="F6311" t="s">
        <v>203</v>
      </c>
      <c r="G6311" t="s">
        <v>5747</v>
      </c>
      <c r="H6311" s="4">
        <v>1673.78</v>
      </c>
      <c r="I6311" s="4">
        <v>83.69</v>
      </c>
      <c r="J6311" s="4">
        <v>146.46</v>
      </c>
      <c r="K6311" s="4">
        <v>1527.32</v>
      </c>
      <c r="L6311" s="2">
        <v>45291</v>
      </c>
      <c r="M6311" t="s">
        <v>6</v>
      </c>
    </row>
    <row r="6312" spans="1:13" ht="12.75" customHeight="1" x14ac:dyDescent="0.25">
      <c r="A6312" t="s">
        <v>9058</v>
      </c>
      <c r="B6312" t="s">
        <v>6760</v>
      </c>
      <c r="C6312" s="1">
        <v>44651</v>
      </c>
      <c r="D6312" s="2">
        <v>44652</v>
      </c>
      <c r="E6312" t="s">
        <v>107</v>
      </c>
      <c r="F6312" t="s">
        <v>203</v>
      </c>
      <c r="G6312" t="s">
        <v>5747</v>
      </c>
      <c r="H6312" s="4">
        <v>3892.8</v>
      </c>
      <c r="I6312" s="4">
        <v>194.64</v>
      </c>
      <c r="J6312" s="4">
        <v>340.62</v>
      </c>
      <c r="K6312" s="4">
        <v>3552.18</v>
      </c>
      <c r="L6312" s="2">
        <v>45291</v>
      </c>
      <c r="M6312" t="s">
        <v>6</v>
      </c>
    </row>
    <row r="6313" spans="1:13" ht="12.75" customHeight="1" x14ac:dyDescent="0.25">
      <c r="A6313" t="s">
        <v>9059</v>
      </c>
      <c r="B6313" t="s">
        <v>7247</v>
      </c>
      <c r="C6313" s="1">
        <v>44652</v>
      </c>
      <c r="D6313" s="2">
        <v>44652</v>
      </c>
      <c r="E6313" t="s">
        <v>107</v>
      </c>
      <c r="F6313" t="s">
        <v>203</v>
      </c>
      <c r="G6313" t="s">
        <v>5747</v>
      </c>
      <c r="H6313" s="4">
        <v>4944.8500000000004</v>
      </c>
      <c r="I6313" s="4">
        <v>247.24</v>
      </c>
      <c r="J6313" s="4">
        <v>432.67</v>
      </c>
      <c r="K6313" s="4">
        <v>4512.18</v>
      </c>
      <c r="L6313" s="2">
        <v>45291</v>
      </c>
      <c r="M6313" t="s">
        <v>6</v>
      </c>
    </row>
    <row r="6314" spans="1:13" ht="12.75" customHeight="1" x14ac:dyDescent="0.25">
      <c r="A6314" t="s">
        <v>9060</v>
      </c>
      <c r="B6314" t="s">
        <v>7249</v>
      </c>
      <c r="C6314" s="1">
        <v>44652</v>
      </c>
      <c r="D6314" s="2">
        <v>44652</v>
      </c>
      <c r="E6314" t="s">
        <v>107</v>
      </c>
      <c r="F6314" t="s">
        <v>203</v>
      </c>
      <c r="G6314" t="s">
        <v>5747</v>
      </c>
      <c r="H6314" s="4">
        <v>5227.25</v>
      </c>
      <c r="I6314" s="4">
        <v>261.36</v>
      </c>
      <c r="J6314" s="4">
        <v>457.38</v>
      </c>
      <c r="K6314" s="4">
        <v>4769.87</v>
      </c>
      <c r="L6314" s="2">
        <v>45291</v>
      </c>
      <c r="M6314" t="s">
        <v>6</v>
      </c>
    </row>
    <row r="6315" spans="1:13" ht="12.75" customHeight="1" x14ac:dyDescent="0.25">
      <c r="A6315" t="s">
        <v>9061</v>
      </c>
      <c r="B6315" t="s">
        <v>7251</v>
      </c>
      <c r="C6315" s="1">
        <v>44652</v>
      </c>
      <c r="D6315" s="2">
        <v>44652</v>
      </c>
      <c r="E6315" t="s">
        <v>107</v>
      </c>
      <c r="F6315" t="s">
        <v>203</v>
      </c>
      <c r="G6315" t="s">
        <v>5747</v>
      </c>
      <c r="H6315" s="4">
        <v>13935.17</v>
      </c>
      <c r="I6315" s="4">
        <v>696.76</v>
      </c>
      <c r="J6315" s="4">
        <v>1219.33</v>
      </c>
      <c r="K6315" s="4">
        <v>12715.84</v>
      </c>
      <c r="L6315" s="2">
        <v>45291</v>
      </c>
      <c r="M6315" t="s">
        <v>6</v>
      </c>
    </row>
    <row r="6316" spans="1:13" ht="12.75" customHeight="1" x14ac:dyDescent="0.25">
      <c r="A6316" t="s">
        <v>9062</v>
      </c>
      <c r="B6316" t="s">
        <v>7237</v>
      </c>
      <c r="C6316" s="1">
        <v>44682</v>
      </c>
      <c r="D6316" s="2">
        <v>44682</v>
      </c>
      <c r="E6316" t="s">
        <v>107</v>
      </c>
      <c r="F6316" t="s">
        <v>203</v>
      </c>
      <c r="G6316" t="s">
        <v>5643</v>
      </c>
      <c r="H6316" s="4">
        <v>684.2</v>
      </c>
      <c r="I6316" s="4">
        <v>34.21</v>
      </c>
      <c r="J6316" s="4">
        <v>57.02</v>
      </c>
      <c r="K6316" s="4">
        <v>627.17999999999995</v>
      </c>
      <c r="L6316" s="2">
        <v>45291</v>
      </c>
      <c r="M6316" t="s">
        <v>6</v>
      </c>
    </row>
    <row r="6317" spans="1:13" ht="12.75" customHeight="1" x14ac:dyDescent="0.25">
      <c r="A6317" t="s">
        <v>9063</v>
      </c>
      <c r="B6317" t="s">
        <v>6760</v>
      </c>
      <c r="C6317" s="1">
        <v>44682</v>
      </c>
      <c r="D6317" s="2">
        <v>44682</v>
      </c>
      <c r="E6317" t="s">
        <v>107</v>
      </c>
      <c r="F6317" t="s">
        <v>203</v>
      </c>
      <c r="G6317" t="s">
        <v>5643</v>
      </c>
      <c r="H6317" s="4">
        <v>1517.81</v>
      </c>
      <c r="I6317" s="4">
        <v>75.89</v>
      </c>
      <c r="J6317" s="4">
        <v>126.48</v>
      </c>
      <c r="K6317" s="4">
        <v>1391.33</v>
      </c>
      <c r="L6317" s="2">
        <v>45291</v>
      </c>
      <c r="M6317" t="s">
        <v>6</v>
      </c>
    </row>
    <row r="6318" spans="1:13" ht="12.75" customHeight="1" x14ac:dyDescent="0.25">
      <c r="A6318" t="s">
        <v>9064</v>
      </c>
      <c r="B6318" t="s">
        <v>7237</v>
      </c>
      <c r="C6318" s="1">
        <v>44712</v>
      </c>
      <c r="D6318" s="2">
        <v>44713</v>
      </c>
      <c r="E6318" t="s">
        <v>107</v>
      </c>
      <c r="F6318" t="s">
        <v>203</v>
      </c>
      <c r="G6318" t="s">
        <v>626</v>
      </c>
      <c r="H6318" s="4">
        <v>648.91</v>
      </c>
      <c r="I6318" s="4">
        <v>32.450000000000003</v>
      </c>
      <c r="J6318" s="4">
        <v>51.38</v>
      </c>
      <c r="K6318" s="4">
        <v>597.53</v>
      </c>
      <c r="L6318" s="2">
        <v>45291</v>
      </c>
      <c r="M6318" t="s">
        <v>6</v>
      </c>
    </row>
    <row r="6319" spans="1:13" ht="12.75" customHeight="1" x14ac:dyDescent="0.25">
      <c r="A6319" t="s">
        <v>9065</v>
      </c>
      <c r="B6319" t="s">
        <v>6760</v>
      </c>
      <c r="C6319" s="1">
        <v>44712</v>
      </c>
      <c r="D6319" s="2">
        <v>44713</v>
      </c>
      <c r="E6319" t="s">
        <v>107</v>
      </c>
      <c r="F6319" t="s">
        <v>203</v>
      </c>
      <c r="G6319" t="s">
        <v>626</v>
      </c>
      <c r="H6319" s="4">
        <v>1537.52</v>
      </c>
      <c r="I6319" s="4">
        <v>76.88</v>
      </c>
      <c r="J6319" s="4">
        <v>121.73</v>
      </c>
      <c r="K6319" s="4">
        <v>1415.79</v>
      </c>
      <c r="L6319" s="2">
        <v>45291</v>
      </c>
      <c r="M6319" t="s">
        <v>6</v>
      </c>
    </row>
    <row r="6320" spans="1:13" ht="12.75" customHeight="1" x14ac:dyDescent="0.25">
      <c r="A6320" t="s">
        <v>9066</v>
      </c>
      <c r="B6320" t="s">
        <v>7237</v>
      </c>
      <c r="C6320" s="1">
        <v>44742</v>
      </c>
      <c r="D6320" s="2">
        <v>44743</v>
      </c>
      <c r="E6320" t="s">
        <v>107</v>
      </c>
      <c r="F6320" t="s">
        <v>203</v>
      </c>
      <c r="G6320" t="s">
        <v>198</v>
      </c>
      <c r="H6320" s="4">
        <v>2514.92</v>
      </c>
      <c r="I6320" s="4">
        <v>125.75</v>
      </c>
      <c r="J6320" s="4">
        <v>188.62</v>
      </c>
      <c r="K6320" s="4">
        <v>2326.3000000000002</v>
      </c>
      <c r="L6320" s="2">
        <v>45291</v>
      </c>
      <c r="M6320" t="s">
        <v>6</v>
      </c>
    </row>
    <row r="6321" spans="1:13" ht="12.75" customHeight="1" x14ac:dyDescent="0.25">
      <c r="A6321" t="s">
        <v>9067</v>
      </c>
      <c r="B6321" t="s">
        <v>9068</v>
      </c>
      <c r="C6321" s="1">
        <v>44743</v>
      </c>
      <c r="D6321" s="2">
        <v>44743</v>
      </c>
      <c r="E6321" t="s">
        <v>107</v>
      </c>
      <c r="F6321" t="s">
        <v>203</v>
      </c>
      <c r="G6321" t="s">
        <v>198</v>
      </c>
      <c r="H6321" s="4">
        <v>515432.8</v>
      </c>
      <c r="I6321" s="4">
        <v>25771.64</v>
      </c>
      <c r="J6321" s="4">
        <v>38657.46</v>
      </c>
      <c r="K6321" s="4">
        <v>476775.34</v>
      </c>
      <c r="L6321" s="2">
        <v>45291</v>
      </c>
      <c r="M6321" t="s">
        <v>6</v>
      </c>
    </row>
    <row r="6322" spans="1:13" ht="12.75" customHeight="1" x14ac:dyDescent="0.25">
      <c r="A6322" t="s">
        <v>9069</v>
      </c>
      <c r="B6322" t="s">
        <v>7266</v>
      </c>
      <c r="C6322" s="1">
        <v>44743</v>
      </c>
      <c r="D6322" s="2">
        <v>44743</v>
      </c>
      <c r="E6322" t="s">
        <v>107</v>
      </c>
      <c r="F6322" t="s">
        <v>203</v>
      </c>
      <c r="G6322" t="s">
        <v>198</v>
      </c>
      <c r="H6322" s="4">
        <v>19307.7</v>
      </c>
      <c r="I6322" s="4">
        <v>965.39</v>
      </c>
      <c r="J6322" s="4">
        <v>1448.08</v>
      </c>
      <c r="K6322" s="4">
        <v>17859.62</v>
      </c>
      <c r="L6322" s="2">
        <v>45291</v>
      </c>
      <c r="M6322" t="s">
        <v>6</v>
      </c>
    </row>
    <row r="6323" spans="1:13" ht="12.75" customHeight="1" x14ac:dyDescent="0.25">
      <c r="A6323" t="s">
        <v>9070</v>
      </c>
      <c r="B6323" t="s">
        <v>7237</v>
      </c>
      <c r="C6323" s="1">
        <v>44773</v>
      </c>
      <c r="D6323" s="2">
        <v>44774</v>
      </c>
      <c r="E6323" t="s">
        <v>107</v>
      </c>
      <c r="F6323" t="s">
        <v>203</v>
      </c>
      <c r="G6323" t="s">
        <v>5768</v>
      </c>
      <c r="H6323" s="4">
        <v>1562.5</v>
      </c>
      <c r="I6323" s="4">
        <v>78.13</v>
      </c>
      <c r="J6323" s="4">
        <v>110.68</v>
      </c>
      <c r="K6323" s="4">
        <v>1451.82</v>
      </c>
      <c r="L6323" s="2">
        <v>45291</v>
      </c>
      <c r="M6323" t="s">
        <v>6</v>
      </c>
    </row>
    <row r="6324" spans="1:13" ht="12.75" customHeight="1" x14ac:dyDescent="0.25">
      <c r="A6324" t="s">
        <v>9071</v>
      </c>
      <c r="B6324" t="s">
        <v>6760</v>
      </c>
      <c r="C6324" s="1">
        <v>44773</v>
      </c>
      <c r="D6324" s="2">
        <v>44774</v>
      </c>
      <c r="E6324" t="s">
        <v>107</v>
      </c>
      <c r="F6324" t="s">
        <v>203</v>
      </c>
      <c r="G6324" t="s">
        <v>5768</v>
      </c>
      <c r="H6324" s="4">
        <v>1344.05</v>
      </c>
      <c r="I6324" s="4">
        <v>67.2</v>
      </c>
      <c r="J6324" s="4">
        <v>95.2</v>
      </c>
      <c r="K6324" s="4">
        <v>1248.8499999999999</v>
      </c>
      <c r="L6324" s="2">
        <v>45291</v>
      </c>
      <c r="M6324" t="s">
        <v>6</v>
      </c>
    </row>
    <row r="6325" spans="1:13" ht="12.75" customHeight="1" x14ac:dyDescent="0.25">
      <c r="A6325" t="s">
        <v>9072</v>
      </c>
      <c r="B6325" t="s">
        <v>7237</v>
      </c>
      <c r="C6325" s="1">
        <v>44804</v>
      </c>
      <c r="D6325" s="2">
        <v>44805</v>
      </c>
      <c r="E6325" t="s">
        <v>107</v>
      </c>
      <c r="F6325" t="s">
        <v>203</v>
      </c>
      <c r="G6325" t="s">
        <v>5774</v>
      </c>
      <c r="H6325" s="4">
        <v>4234.68</v>
      </c>
      <c r="I6325" s="4">
        <v>211.74</v>
      </c>
      <c r="J6325" s="4">
        <v>282.32</v>
      </c>
      <c r="K6325" s="4">
        <v>3952.36</v>
      </c>
      <c r="L6325" s="2">
        <v>45291</v>
      </c>
      <c r="M6325" t="s">
        <v>6</v>
      </c>
    </row>
    <row r="6326" spans="1:13" ht="12.75" customHeight="1" x14ac:dyDescent="0.25">
      <c r="A6326" t="s">
        <v>9073</v>
      </c>
      <c r="B6326" t="s">
        <v>7237</v>
      </c>
      <c r="C6326" s="1">
        <v>44834</v>
      </c>
      <c r="D6326" s="2">
        <v>44835</v>
      </c>
      <c r="E6326" t="s">
        <v>107</v>
      </c>
      <c r="F6326" t="s">
        <v>203</v>
      </c>
      <c r="G6326" t="s">
        <v>191</v>
      </c>
      <c r="H6326" s="4">
        <v>1970.32</v>
      </c>
      <c r="I6326" s="4">
        <v>98.52</v>
      </c>
      <c r="J6326" s="4">
        <v>123.15</v>
      </c>
      <c r="K6326" s="4">
        <v>1847.17</v>
      </c>
      <c r="L6326" s="2">
        <v>45291</v>
      </c>
      <c r="M6326" t="s">
        <v>6</v>
      </c>
    </row>
    <row r="6327" spans="1:13" ht="12.75" customHeight="1" x14ac:dyDescent="0.25">
      <c r="A6327" t="s">
        <v>9074</v>
      </c>
      <c r="B6327" t="s">
        <v>6760</v>
      </c>
      <c r="C6327" s="1">
        <v>44834</v>
      </c>
      <c r="D6327" s="2">
        <v>44835</v>
      </c>
      <c r="E6327" t="s">
        <v>107</v>
      </c>
      <c r="F6327" t="s">
        <v>203</v>
      </c>
      <c r="G6327" t="s">
        <v>191</v>
      </c>
      <c r="H6327" s="4">
        <v>1535.42</v>
      </c>
      <c r="I6327" s="4">
        <v>76.77</v>
      </c>
      <c r="J6327" s="4">
        <v>95.96</v>
      </c>
      <c r="K6327" s="4">
        <v>1439.46</v>
      </c>
      <c r="L6327" s="2">
        <v>45291</v>
      </c>
      <c r="M6327" t="s">
        <v>6</v>
      </c>
    </row>
    <row r="6328" spans="1:13" ht="12.75" customHeight="1" x14ac:dyDescent="0.25">
      <c r="A6328" t="s">
        <v>9075</v>
      </c>
      <c r="B6328" t="s">
        <v>7280</v>
      </c>
      <c r="C6328" s="1">
        <v>44834</v>
      </c>
      <c r="D6328" s="2">
        <v>44835</v>
      </c>
      <c r="E6328" t="s">
        <v>107</v>
      </c>
      <c r="F6328" t="s">
        <v>203</v>
      </c>
      <c r="G6328" t="s">
        <v>191</v>
      </c>
      <c r="H6328" s="4">
        <v>9546.02</v>
      </c>
      <c r="I6328" s="4">
        <v>477.3</v>
      </c>
      <c r="J6328" s="4">
        <v>596.63</v>
      </c>
      <c r="K6328" s="4">
        <v>8949.39</v>
      </c>
      <c r="L6328" s="2">
        <v>45291</v>
      </c>
      <c r="M6328" t="s">
        <v>6</v>
      </c>
    </row>
    <row r="6329" spans="1:13" ht="12.75" customHeight="1" x14ac:dyDescent="0.25">
      <c r="A6329" t="s">
        <v>9076</v>
      </c>
      <c r="B6329" t="s">
        <v>7283</v>
      </c>
      <c r="C6329" s="1">
        <v>44835</v>
      </c>
      <c r="D6329" s="2">
        <v>44835</v>
      </c>
      <c r="E6329" t="s">
        <v>107</v>
      </c>
      <c r="F6329" t="s">
        <v>203</v>
      </c>
      <c r="G6329" t="s">
        <v>191</v>
      </c>
      <c r="H6329" s="4">
        <v>8975</v>
      </c>
      <c r="I6329" s="4">
        <v>448.75</v>
      </c>
      <c r="J6329" s="4">
        <v>560.94000000000005</v>
      </c>
      <c r="K6329" s="4">
        <v>8414.06</v>
      </c>
      <c r="L6329" s="2">
        <v>45291</v>
      </c>
      <c r="M6329" t="s">
        <v>6</v>
      </c>
    </row>
    <row r="6330" spans="1:13" ht="12.75" customHeight="1" x14ac:dyDescent="0.25">
      <c r="A6330" t="s">
        <v>9077</v>
      </c>
      <c r="B6330" t="s">
        <v>6747</v>
      </c>
      <c r="C6330" s="1">
        <v>44865</v>
      </c>
      <c r="D6330" s="2">
        <v>44866</v>
      </c>
      <c r="E6330" t="s">
        <v>107</v>
      </c>
      <c r="F6330" t="s">
        <v>203</v>
      </c>
      <c r="G6330" t="s">
        <v>5785</v>
      </c>
      <c r="H6330" s="4">
        <v>289.26</v>
      </c>
      <c r="I6330" s="4">
        <v>14.46</v>
      </c>
      <c r="J6330" s="4">
        <v>16.87</v>
      </c>
      <c r="K6330" s="4">
        <v>272.39</v>
      </c>
      <c r="L6330" s="2">
        <v>45291</v>
      </c>
      <c r="M6330" t="s">
        <v>6</v>
      </c>
    </row>
    <row r="6331" spans="1:13" ht="12.75" customHeight="1" x14ac:dyDescent="0.25">
      <c r="A6331" t="s">
        <v>9078</v>
      </c>
      <c r="B6331" t="s">
        <v>7237</v>
      </c>
      <c r="C6331" s="1">
        <v>44865</v>
      </c>
      <c r="D6331" s="2">
        <v>44866</v>
      </c>
      <c r="E6331" t="s">
        <v>107</v>
      </c>
      <c r="F6331" t="s">
        <v>203</v>
      </c>
      <c r="G6331" t="s">
        <v>5785</v>
      </c>
      <c r="H6331" s="4">
        <v>2988.01</v>
      </c>
      <c r="I6331" s="4">
        <v>149.4</v>
      </c>
      <c r="J6331" s="4">
        <v>174.3</v>
      </c>
      <c r="K6331" s="4">
        <v>2813.71</v>
      </c>
      <c r="L6331" s="2">
        <v>45291</v>
      </c>
      <c r="M6331" t="s">
        <v>6</v>
      </c>
    </row>
    <row r="6332" spans="1:13" ht="12.75" customHeight="1" x14ac:dyDescent="0.25">
      <c r="A6332" t="s">
        <v>9079</v>
      </c>
      <c r="B6332" t="s">
        <v>7237</v>
      </c>
      <c r="C6332" s="1">
        <v>44895</v>
      </c>
      <c r="D6332" s="2">
        <v>44896</v>
      </c>
      <c r="E6332" t="s">
        <v>107</v>
      </c>
      <c r="F6332" t="s">
        <v>203</v>
      </c>
      <c r="G6332" t="s">
        <v>507</v>
      </c>
      <c r="H6332" s="4">
        <v>814.53</v>
      </c>
      <c r="I6332" s="4">
        <v>40.729999999999997</v>
      </c>
      <c r="J6332" s="4">
        <v>44.12</v>
      </c>
      <c r="K6332" s="4">
        <v>770.41</v>
      </c>
      <c r="L6332" s="2">
        <v>45291</v>
      </c>
      <c r="M6332" t="s">
        <v>6</v>
      </c>
    </row>
    <row r="6333" spans="1:13" ht="12.75" customHeight="1" x14ac:dyDescent="0.25">
      <c r="A6333" t="s">
        <v>9080</v>
      </c>
      <c r="B6333" t="s">
        <v>9081</v>
      </c>
      <c r="C6333" s="1">
        <v>44926</v>
      </c>
      <c r="D6333" s="2">
        <v>44743</v>
      </c>
      <c r="E6333" t="s">
        <v>107</v>
      </c>
      <c r="F6333" t="s">
        <v>203</v>
      </c>
      <c r="G6333" t="s">
        <v>198</v>
      </c>
      <c r="H6333" s="4">
        <v>552825.05000000005</v>
      </c>
      <c r="I6333" s="4">
        <v>27641.25</v>
      </c>
      <c r="J6333" s="4">
        <v>41461.879999999997</v>
      </c>
      <c r="K6333" s="4">
        <v>511363.17</v>
      </c>
      <c r="L6333" s="2">
        <v>45291</v>
      </c>
      <c r="M6333" t="s">
        <v>6</v>
      </c>
    </row>
    <row r="6334" spans="1:13" ht="12.75" customHeight="1" x14ac:dyDescent="0.25">
      <c r="A6334" t="s">
        <v>9082</v>
      </c>
      <c r="B6334" t="s">
        <v>9083</v>
      </c>
      <c r="C6334" s="1">
        <v>44926</v>
      </c>
      <c r="D6334" s="2">
        <v>44927</v>
      </c>
      <c r="E6334" t="s">
        <v>107</v>
      </c>
      <c r="F6334" t="s">
        <v>203</v>
      </c>
      <c r="G6334" t="s">
        <v>763</v>
      </c>
      <c r="H6334" s="4">
        <v>767151.46</v>
      </c>
      <c r="I6334" s="4">
        <v>38357.57</v>
      </c>
      <c r="J6334" s="4">
        <v>38357.57</v>
      </c>
      <c r="K6334" s="4">
        <v>728793.89</v>
      </c>
      <c r="L6334" s="2">
        <v>45291</v>
      </c>
      <c r="M6334" t="s">
        <v>6</v>
      </c>
    </row>
    <row r="6335" spans="1:13" ht="12.75" customHeight="1" x14ac:dyDescent="0.25">
      <c r="A6335" t="s">
        <v>9084</v>
      </c>
      <c r="B6335" t="s">
        <v>7293</v>
      </c>
      <c r="C6335" s="1">
        <v>44926</v>
      </c>
      <c r="D6335" s="2">
        <v>44927</v>
      </c>
      <c r="E6335" t="s">
        <v>107</v>
      </c>
      <c r="F6335" t="s">
        <v>203</v>
      </c>
      <c r="G6335" t="s">
        <v>763</v>
      </c>
      <c r="H6335" s="4">
        <v>4959.24</v>
      </c>
      <c r="I6335" s="4">
        <v>247.96</v>
      </c>
      <c r="J6335" s="4">
        <v>247.96</v>
      </c>
      <c r="K6335" s="4">
        <v>4711.28</v>
      </c>
      <c r="L6335" s="2">
        <v>45291</v>
      </c>
      <c r="M6335" t="s">
        <v>6</v>
      </c>
    </row>
    <row r="6336" spans="1:13" ht="12.75" customHeight="1" x14ac:dyDescent="0.25">
      <c r="A6336" t="s">
        <v>9085</v>
      </c>
      <c r="B6336" t="s">
        <v>7295</v>
      </c>
      <c r="C6336" s="1">
        <v>44926</v>
      </c>
      <c r="D6336" s="2">
        <v>44927</v>
      </c>
      <c r="E6336" t="s">
        <v>107</v>
      </c>
      <c r="F6336" t="s">
        <v>203</v>
      </c>
      <c r="G6336" t="s">
        <v>763</v>
      </c>
      <c r="H6336" s="4">
        <v>15562.94</v>
      </c>
      <c r="I6336" s="4">
        <v>778.15</v>
      </c>
      <c r="J6336" s="4">
        <v>778.15</v>
      </c>
      <c r="K6336" s="4">
        <v>14784.79</v>
      </c>
      <c r="L6336" s="2">
        <v>45291</v>
      </c>
      <c r="M6336" t="s">
        <v>6</v>
      </c>
    </row>
    <row r="6337" spans="1:13" ht="12.75" customHeight="1" x14ac:dyDescent="0.25">
      <c r="A6337" t="s">
        <v>9086</v>
      </c>
      <c r="B6337" t="s">
        <v>9087</v>
      </c>
      <c r="C6337" s="1">
        <v>44926</v>
      </c>
      <c r="D6337" s="2">
        <v>44926</v>
      </c>
      <c r="E6337" t="s">
        <v>107</v>
      </c>
      <c r="F6337" t="s">
        <v>203</v>
      </c>
      <c r="G6337" t="s">
        <v>507</v>
      </c>
      <c r="H6337" s="4">
        <v>-63157.29</v>
      </c>
      <c r="I6337" s="4">
        <v>-1162.78</v>
      </c>
      <c r="J6337" s="4">
        <v>-41161.39</v>
      </c>
      <c r="K6337" s="4">
        <v>-21995.9</v>
      </c>
      <c r="L6337" s="2">
        <v>45291</v>
      </c>
      <c r="M6337" t="s">
        <v>6</v>
      </c>
    </row>
    <row r="6338" spans="1:13" ht="12.75" customHeight="1" x14ac:dyDescent="0.25">
      <c r="A6338" t="s">
        <v>9088</v>
      </c>
      <c r="B6338" t="s">
        <v>9089</v>
      </c>
      <c r="C6338" s="1">
        <v>44926</v>
      </c>
      <c r="D6338" s="2">
        <v>44927</v>
      </c>
      <c r="E6338" t="s">
        <v>107</v>
      </c>
      <c r="F6338" t="s">
        <v>203</v>
      </c>
      <c r="G6338" t="s">
        <v>763</v>
      </c>
      <c r="H6338" s="4">
        <v>11548.28</v>
      </c>
      <c r="I6338" s="4">
        <v>577.41</v>
      </c>
      <c r="J6338" s="4">
        <v>577.41</v>
      </c>
      <c r="K6338" s="4">
        <v>10970.87</v>
      </c>
      <c r="L6338" s="2">
        <v>45291</v>
      </c>
      <c r="M6338" t="s">
        <v>6</v>
      </c>
    </row>
    <row r="6339" spans="1:13" ht="12.75" customHeight="1" x14ac:dyDescent="0.25">
      <c r="A6339" t="s">
        <v>9090</v>
      </c>
      <c r="B6339" t="s">
        <v>116</v>
      </c>
      <c r="C6339" s="1">
        <v>44926</v>
      </c>
      <c r="D6339" s="2">
        <v>44926</v>
      </c>
      <c r="E6339" t="s">
        <v>107</v>
      </c>
      <c r="F6339" t="s">
        <v>203</v>
      </c>
      <c r="G6339" t="s">
        <v>507</v>
      </c>
      <c r="H6339" s="4">
        <v>19873</v>
      </c>
      <c r="I6339" s="4">
        <v>0</v>
      </c>
      <c r="J6339" s="4">
        <v>19873</v>
      </c>
      <c r="K6339" s="4">
        <v>0</v>
      </c>
      <c r="L6339" s="2">
        <v>45291</v>
      </c>
      <c r="M6339" t="s">
        <v>6</v>
      </c>
    </row>
    <row r="6340" spans="1:13" ht="12.75" customHeight="1" x14ac:dyDescent="0.25">
      <c r="A6340" t="s">
        <v>9091</v>
      </c>
      <c r="B6340" t="s">
        <v>116</v>
      </c>
      <c r="C6340" s="1">
        <v>44926</v>
      </c>
      <c r="D6340" s="2">
        <v>44926</v>
      </c>
      <c r="E6340" t="s">
        <v>4</v>
      </c>
      <c r="F6340" t="s">
        <v>5</v>
      </c>
      <c r="G6340" t="s">
        <v>5</v>
      </c>
      <c r="H6340" s="4">
        <v>-19873</v>
      </c>
      <c r="I6340" s="4">
        <v>0</v>
      </c>
      <c r="J6340" s="4">
        <v>0</v>
      </c>
      <c r="K6340" s="4">
        <v>-19873</v>
      </c>
      <c r="L6340" s="2">
        <v>45291</v>
      </c>
      <c r="M6340" t="s">
        <v>6</v>
      </c>
    </row>
    <row r="6341" spans="1:13" ht="12.75" customHeight="1" x14ac:dyDescent="0.25">
      <c r="A6341" t="s">
        <v>9092</v>
      </c>
      <c r="B6341" t="s">
        <v>7237</v>
      </c>
      <c r="C6341" s="1">
        <v>44957</v>
      </c>
      <c r="D6341" s="2">
        <v>44958</v>
      </c>
      <c r="E6341" t="s">
        <v>107</v>
      </c>
      <c r="F6341" t="s">
        <v>203</v>
      </c>
      <c r="G6341" t="s">
        <v>5798</v>
      </c>
      <c r="H6341" s="4">
        <v>1984.99</v>
      </c>
      <c r="I6341" s="4">
        <v>90.98</v>
      </c>
      <c r="J6341" s="4">
        <v>90.98</v>
      </c>
      <c r="K6341" s="4">
        <v>1894.01</v>
      </c>
      <c r="L6341" s="2">
        <v>45291</v>
      </c>
      <c r="M6341" t="s">
        <v>6</v>
      </c>
    </row>
    <row r="6342" spans="1:13" ht="12.75" customHeight="1" x14ac:dyDescent="0.25">
      <c r="A6342" t="s">
        <v>9093</v>
      </c>
      <c r="B6342" t="s">
        <v>7237</v>
      </c>
      <c r="C6342" s="1">
        <v>44985</v>
      </c>
      <c r="D6342" s="2">
        <v>44986</v>
      </c>
      <c r="E6342" t="s">
        <v>107</v>
      </c>
      <c r="F6342" t="s">
        <v>203</v>
      </c>
      <c r="G6342" t="s">
        <v>5870</v>
      </c>
      <c r="H6342" s="4">
        <v>512.75</v>
      </c>
      <c r="I6342" s="4">
        <v>21.37</v>
      </c>
      <c r="J6342" s="4">
        <v>21.37</v>
      </c>
      <c r="K6342" s="4">
        <v>491.38</v>
      </c>
      <c r="L6342" s="2">
        <v>45291</v>
      </c>
      <c r="M6342" t="s">
        <v>6</v>
      </c>
    </row>
    <row r="6343" spans="1:13" ht="12.75" customHeight="1" x14ac:dyDescent="0.25">
      <c r="A6343" t="s">
        <v>9094</v>
      </c>
      <c r="B6343" t="s">
        <v>7237</v>
      </c>
      <c r="C6343" s="1">
        <v>45016</v>
      </c>
      <c r="D6343" s="2">
        <v>45017</v>
      </c>
      <c r="E6343" t="s">
        <v>107</v>
      </c>
      <c r="F6343" t="s">
        <v>203</v>
      </c>
      <c r="G6343" t="s">
        <v>5873</v>
      </c>
      <c r="H6343" s="4">
        <v>3165.45</v>
      </c>
      <c r="I6343" s="4">
        <v>118.71</v>
      </c>
      <c r="J6343" s="4">
        <v>118.71</v>
      </c>
      <c r="K6343" s="4">
        <v>3046.74</v>
      </c>
      <c r="L6343" s="2">
        <v>45291</v>
      </c>
      <c r="M6343" t="s">
        <v>6</v>
      </c>
    </row>
    <row r="6344" spans="1:13" ht="12.75" customHeight="1" x14ac:dyDescent="0.25">
      <c r="A6344" t="s">
        <v>9095</v>
      </c>
      <c r="B6344" t="s">
        <v>7315</v>
      </c>
      <c r="C6344" s="1">
        <v>45016</v>
      </c>
      <c r="D6344" s="2">
        <v>45017</v>
      </c>
      <c r="E6344" t="s">
        <v>107</v>
      </c>
      <c r="F6344" t="s">
        <v>203</v>
      </c>
      <c r="G6344" t="s">
        <v>5873</v>
      </c>
      <c r="H6344" s="4">
        <v>7924.07</v>
      </c>
      <c r="I6344" s="4">
        <v>297.14999999999998</v>
      </c>
      <c r="J6344" s="4">
        <v>297.14999999999998</v>
      </c>
      <c r="K6344" s="4">
        <v>7626.92</v>
      </c>
      <c r="L6344" s="2">
        <v>45291</v>
      </c>
      <c r="M6344" t="s">
        <v>6</v>
      </c>
    </row>
    <row r="6345" spans="1:13" ht="12.75" customHeight="1" x14ac:dyDescent="0.25">
      <c r="A6345" t="s">
        <v>9096</v>
      </c>
      <c r="B6345" t="s">
        <v>7317</v>
      </c>
      <c r="C6345" s="1">
        <v>45016</v>
      </c>
      <c r="D6345" s="2">
        <v>45017</v>
      </c>
      <c r="E6345" t="s">
        <v>107</v>
      </c>
      <c r="F6345" t="s">
        <v>203</v>
      </c>
      <c r="G6345" t="s">
        <v>5873</v>
      </c>
      <c r="H6345" s="4">
        <v>6879.65</v>
      </c>
      <c r="I6345" s="4">
        <v>257.99</v>
      </c>
      <c r="J6345" s="4">
        <v>257.99</v>
      </c>
      <c r="K6345" s="4">
        <v>6621.66</v>
      </c>
      <c r="L6345" s="2">
        <v>45291</v>
      </c>
      <c r="M6345" t="s">
        <v>6</v>
      </c>
    </row>
    <row r="6346" spans="1:13" ht="12.75" customHeight="1" x14ac:dyDescent="0.25">
      <c r="A6346" t="s">
        <v>9097</v>
      </c>
      <c r="B6346" t="s">
        <v>7319</v>
      </c>
      <c r="C6346" s="1">
        <v>45016</v>
      </c>
      <c r="D6346" s="2">
        <v>45017</v>
      </c>
      <c r="E6346" t="s">
        <v>107</v>
      </c>
      <c r="F6346" t="s">
        <v>203</v>
      </c>
      <c r="G6346" t="s">
        <v>5873</v>
      </c>
      <c r="H6346" s="4">
        <v>25206.06</v>
      </c>
      <c r="I6346" s="4">
        <v>945.23</v>
      </c>
      <c r="J6346" s="4">
        <v>945.23</v>
      </c>
      <c r="K6346" s="4">
        <v>24260.83</v>
      </c>
      <c r="L6346" s="2">
        <v>45291</v>
      </c>
      <c r="M6346" t="s">
        <v>6</v>
      </c>
    </row>
    <row r="6347" spans="1:13" ht="12.75" customHeight="1" x14ac:dyDescent="0.25">
      <c r="A6347" t="s">
        <v>9098</v>
      </c>
      <c r="B6347" t="s">
        <v>7237</v>
      </c>
      <c r="C6347" s="1">
        <v>45046</v>
      </c>
      <c r="D6347" s="2">
        <v>45047</v>
      </c>
      <c r="E6347" t="s">
        <v>107</v>
      </c>
      <c r="F6347" t="s">
        <v>203</v>
      </c>
      <c r="G6347" t="s">
        <v>5886</v>
      </c>
      <c r="H6347" s="4">
        <v>9825.9</v>
      </c>
      <c r="I6347" s="4">
        <v>327.52999999999997</v>
      </c>
      <c r="J6347" s="4">
        <v>327.52999999999997</v>
      </c>
      <c r="K6347" s="4">
        <v>9498.3700000000008</v>
      </c>
      <c r="L6347" s="2">
        <v>45291</v>
      </c>
      <c r="M6347" t="s">
        <v>6</v>
      </c>
    </row>
    <row r="6348" spans="1:13" ht="12.75" customHeight="1" x14ac:dyDescent="0.25">
      <c r="A6348" t="s">
        <v>9099</v>
      </c>
      <c r="B6348" t="s">
        <v>7237</v>
      </c>
      <c r="C6348" s="1">
        <v>45077</v>
      </c>
      <c r="D6348" s="2">
        <v>45078</v>
      </c>
      <c r="E6348" t="s">
        <v>107</v>
      </c>
      <c r="F6348" t="s">
        <v>203</v>
      </c>
      <c r="G6348" t="s">
        <v>5889</v>
      </c>
      <c r="H6348" s="4">
        <v>8320.59</v>
      </c>
      <c r="I6348" s="4">
        <v>242.68</v>
      </c>
      <c r="J6348" s="4">
        <v>242.68</v>
      </c>
      <c r="K6348" s="4">
        <v>8077.91</v>
      </c>
      <c r="L6348" s="2">
        <v>45291</v>
      </c>
      <c r="M6348" t="s">
        <v>6</v>
      </c>
    </row>
    <row r="6349" spans="1:13" ht="12.75" customHeight="1" x14ac:dyDescent="0.25">
      <c r="A6349" t="s">
        <v>9100</v>
      </c>
      <c r="B6349" t="s">
        <v>6760</v>
      </c>
      <c r="C6349" s="1">
        <v>45077</v>
      </c>
      <c r="D6349" s="2">
        <v>45078</v>
      </c>
      <c r="E6349" t="s">
        <v>107</v>
      </c>
      <c r="F6349" t="s">
        <v>203</v>
      </c>
      <c r="G6349" t="s">
        <v>5889</v>
      </c>
      <c r="H6349" s="4">
        <v>1506.77</v>
      </c>
      <c r="I6349" s="4">
        <v>43.95</v>
      </c>
      <c r="J6349" s="4">
        <v>43.95</v>
      </c>
      <c r="K6349" s="4">
        <v>1462.82</v>
      </c>
      <c r="L6349" s="2">
        <v>45291</v>
      </c>
      <c r="M6349" t="s">
        <v>6</v>
      </c>
    </row>
    <row r="6350" spans="1:13" ht="12.75" customHeight="1" x14ac:dyDescent="0.25">
      <c r="A6350" t="s">
        <v>9101</v>
      </c>
      <c r="B6350" t="s">
        <v>7237</v>
      </c>
      <c r="C6350" s="1">
        <v>45107</v>
      </c>
      <c r="D6350" s="2">
        <v>45108</v>
      </c>
      <c r="E6350" t="s">
        <v>107</v>
      </c>
      <c r="F6350" t="s">
        <v>203</v>
      </c>
      <c r="G6350" t="s">
        <v>515</v>
      </c>
      <c r="H6350" s="4">
        <v>2210.5700000000002</v>
      </c>
      <c r="I6350" s="4">
        <v>55.27</v>
      </c>
      <c r="J6350" s="4">
        <v>55.27</v>
      </c>
      <c r="K6350" s="4">
        <v>2155.3000000000002</v>
      </c>
      <c r="L6350" s="2">
        <v>45291</v>
      </c>
      <c r="M6350" t="s">
        <v>6</v>
      </c>
    </row>
    <row r="6351" spans="1:13" ht="12.75" customHeight="1" x14ac:dyDescent="0.25">
      <c r="A6351" t="s">
        <v>9102</v>
      </c>
      <c r="B6351" t="s">
        <v>7330</v>
      </c>
      <c r="C6351" s="1">
        <v>45107</v>
      </c>
      <c r="D6351" s="2">
        <v>45108</v>
      </c>
      <c r="E6351" t="s">
        <v>107</v>
      </c>
      <c r="F6351" t="s">
        <v>203</v>
      </c>
      <c r="G6351" t="s">
        <v>515</v>
      </c>
      <c r="H6351" s="4">
        <v>5879.04</v>
      </c>
      <c r="I6351" s="4">
        <v>146.97999999999999</v>
      </c>
      <c r="J6351" s="4">
        <v>146.97999999999999</v>
      </c>
      <c r="K6351" s="4">
        <v>5732.06</v>
      </c>
      <c r="L6351" s="2">
        <v>45291</v>
      </c>
      <c r="M6351" t="s">
        <v>6</v>
      </c>
    </row>
    <row r="6352" spans="1:13" ht="12.75" customHeight="1" x14ac:dyDescent="0.25">
      <c r="A6352" t="s">
        <v>9103</v>
      </c>
      <c r="B6352" t="s">
        <v>7332</v>
      </c>
      <c r="C6352" s="1">
        <v>45107</v>
      </c>
      <c r="D6352" s="2">
        <v>45108</v>
      </c>
      <c r="E6352" t="s">
        <v>107</v>
      </c>
      <c r="F6352" t="s">
        <v>203</v>
      </c>
      <c r="G6352" t="s">
        <v>515</v>
      </c>
      <c r="H6352" s="4">
        <v>20975.37</v>
      </c>
      <c r="I6352" s="4">
        <v>524.39</v>
      </c>
      <c r="J6352" s="4">
        <v>524.39</v>
      </c>
      <c r="K6352" s="4">
        <v>20450.98</v>
      </c>
      <c r="L6352" s="2">
        <v>45291</v>
      </c>
      <c r="M6352" t="s">
        <v>6</v>
      </c>
    </row>
    <row r="6353" spans="1:13" ht="12.75" customHeight="1" x14ac:dyDescent="0.25">
      <c r="A6353" t="s">
        <v>9104</v>
      </c>
      <c r="B6353" t="s">
        <v>9105</v>
      </c>
      <c r="C6353" s="1">
        <v>45107</v>
      </c>
      <c r="D6353" s="2">
        <v>45108</v>
      </c>
      <c r="E6353" t="s">
        <v>107</v>
      </c>
      <c r="F6353" t="s">
        <v>203</v>
      </c>
      <c r="G6353" t="s">
        <v>515</v>
      </c>
      <c r="H6353" s="4">
        <v>699875.93</v>
      </c>
      <c r="I6353" s="4">
        <v>17496.900000000001</v>
      </c>
      <c r="J6353" s="4">
        <v>17496.900000000001</v>
      </c>
      <c r="K6353" s="4">
        <v>682379.03</v>
      </c>
      <c r="L6353" s="2">
        <v>45291</v>
      </c>
      <c r="M6353" t="s">
        <v>6</v>
      </c>
    </row>
    <row r="6354" spans="1:13" ht="12.75" customHeight="1" x14ac:dyDescent="0.25">
      <c r="A6354" t="s">
        <v>9106</v>
      </c>
      <c r="B6354" t="s">
        <v>7237</v>
      </c>
      <c r="C6354" s="1">
        <v>45138</v>
      </c>
      <c r="D6354" s="2">
        <v>45139</v>
      </c>
      <c r="E6354" t="s">
        <v>107</v>
      </c>
      <c r="F6354" t="s">
        <v>203</v>
      </c>
      <c r="G6354" t="s">
        <v>5901</v>
      </c>
      <c r="H6354" s="4">
        <v>3075.18</v>
      </c>
      <c r="I6354" s="4">
        <v>64.069999999999993</v>
      </c>
      <c r="J6354" s="4">
        <v>64.069999999999993</v>
      </c>
      <c r="K6354" s="4">
        <v>3011.11</v>
      </c>
      <c r="L6354" s="2">
        <v>45291</v>
      </c>
      <c r="M6354" t="s">
        <v>6</v>
      </c>
    </row>
    <row r="6355" spans="1:13" ht="12.75" customHeight="1" x14ac:dyDescent="0.25">
      <c r="A6355" t="s">
        <v>9107</v>
      </c>
      <c r="B6355" t="s">
        <v>6760</v>
      </c>
      <c r="C6355" s="1">
        <v>45138</v>
      </c>
      <c r="D6355" s="2">
        <v>45139</v>
      </c>
      <c r="E6355" t="s">
        <v>107</v>
      </c>
      <c r="F6355" t="s">
        <v>203</v>
      </c>
      <c r="G6355" t="s">
        <v>5901</v>
      </c>
      <c r="H6355" s="4">
        <v>1251.94</v>
      </c>
      <c r="I6355" s="4">
        <v>26.08</v>
      </c>
      <c r="J6355" s="4">
        <v>26.08</v>
      </c>
      <c r="K6355" s="4">
        <v>1225.8599999999999</v>
      </c>
      <c r="L6355" s="2">
        <v>45291</v>
      </c>
      <c r="M6355" t="s">
        <v>6</v>
      </c>
    </row>
    <row r="6356" spans="1:13" ht="12.75" customHeight="1" x14ac:dyDescent="0.25">
      <c r="A6356" t="s">
        <v>9108</v>
      </c>
      <c r="B6356" t="s">
        <v>7237</v>
      </c>
      <c r="C6356" s="1">
        <v>45169</v>
      </c>
      <c r="D6356" s="2">
        <v>45170</v>
      </c>
      <c r="E6356" t="s">
        <v>107</v>
      </c>
      <c r="F6356" t="s">
        <v>203</v>
      </c>
      <c r="G6356" t="s">
        <v>5904</v>
      </c>
      <c r="H6356" s="4">
        <v>3803.51</v>
      </c>
      <c r="I6356" s="4">
        <v>63.39</v>
      </c>
      <c r="J6356" s="4">
        <v>63.39</v>
      </c>
      <c r="K6356" s="4">
        <v>3740.12</v>
      </c>
      <c r="L6356" s="2">
        <v>45291</v>
      </c>
      <c r="M6356" t="s">
        <v>6</v>
      </c>
    </row>
    <row r="6357" spans="1:13" ht="12.75" customHeight="1" x14ac:dyDescent="0.25">
      <c r="A6357" t="s">
        <v>9109</v>
      </c>
      <c r="B6357" t="s">
        <v>7342</v>
      </c>
      <c r="C6357" s="1">
        <v>45200</v>
      </c>
      <c r="D6357" s="2">
        <v>45200</v>
      </c>
      <c r="E6357" t="s">
        <v>107</v>
      </c>
      <c r="F6357" t="s">
        <v>203</v>
      </c>
      <c r="G6357" t="s">
        <v>522</v>
      </c>
      <c r="H6357" s="4">
        <v>8787.36</v>
      </c>
      <c r="I6357" s="4">
        <v>109.84</v>
      </c>
      <c r="J6357" s="4">
        <v>109.84</v>
      </c>
      <c r="K6357" s="4">
        <v>8677.52</v>
      </c>
      <c r="L6357" s="2">
        <v>45291</v>
      </c>
      <c r="M6357" t="s">
        <v>6</v>
      </c>
    </row>
    <row r="6358" spans="1:13" ht="12.75" customHeight="1" x14ac:dyDescent="0.25">
      <c r="A6358" t="s">
        <v>9110</v>
      </c>
      <c r="B6358" t="s">
        <v>7237</v>
      </c>
      <c r="C6358" s="1">
        <v>45200</v>
      </c>
      <c r="D6358" s="2">
        <v>45200</v>
      </c>
      <c r="E6358" t="s">
        <v>107</v>
      </c>
      <c r="F6358" t="s">
        <v>203</v>
      </c>
      <c r="G6358" t="s">
        <v>522</v>
      </c>
      <c r="H6358" s="4">
        <v>2148.9699999999998</v>
      </c>
      <c r="I6358" s="4">
        <v>26.86</v>
      </c>
      <c r="J6358" s="4">
        <v>26.86</v>
      </c>
      <c r="K6358" s="4">
        <v>2122.11</v>
      </c>
      <c r="L6358" s="2">
        <v>45291</v>
      </c>
      <c r="M6358" t="s">
        <v>6</v>
      </c>
    </row>
    <row r="6359" spans="1:13" ht="12.75" customHeight="1" x14ac:dyDescent="0.25">
      <c r="A6359" t="s">
        <v>9111</v>
      </c>
      <c r="B6359" t="s">
        <v>7237</v>
      </c>
      <c r="C6359" s="1">
        <v>45230</v>
      </c>
      <c r="D6359" s="2">
        <v>45231</v>
      </c>
      <c r="E6359" t="s">
        <v>107</v>
      </c>
      <c r="F6359" t="s">
        <v>203</v>
      </c>
      <c r="G6359" t="s">
        <v>5913</v>
      </c>
      <c r="H6359" s="4">
        <v>999.07</v>
      </c>
      <c r="I6359" s="4">
        <v>8.33</v>
      </c>
      <c r="J6359" s="4">
        <v>8.33</v>
      </c>
      <c r="K6359" s="4">
        <v>990.74</v>
      </c>
      <c r="L6359" s="2">
        <v>45291</v>
      </c>
      <c r="M6359" t="s">
        <v>6</v>
      </c>
    </row>
    <row r="6360" spans="1:13" ht="12.75" customHeight="1" x14ac:dyDescent="0.25">
      <c r="A6360" t="s">
        <v>9112</v>
      </c>
      <c r="B6360" t="s">
        <v>7237</v>
      </c>
      <c r="C6360" s="1">
        <v>45260</v>
      </c>
      <c r="D6360" s="2">
        <v>45261</v>
      </c>
      <c r="E6360" t="s">
        <v>107</v>
      </c>
      <c r="F6360" t="s">
        <v>203</v>
      </c>
      <c r="G6360" t="s">
        <v>5917</v>
      </c>
      <c r="H6360" s="4">
        <v>4283.6899999999996</v>
      </c>
      <c r="I6360" s="4">
        <v>17.850000000000001</v>
      </c>
      <c r="J6360" s="4">
        <v>17.850000000000001</v>
      </c>
      <c r="K6360" s="4">
        <v>4265.84</v>
      </c>
      <c r="L6360" s="2">
        <v>45291</v>
      </c>
      <c r="M6360" t="s">
        <v>6</v>
      </c>
    </row>
    <row r="6361" spans="1:13" ht="12.75" customHeight="1" x14ac:dyDescent="0.25">
      <c r="A6361" t="s">
        <v>9113</v>
      </c>
      <c r="B6361" t="s">
        <v>7237</v>
      </c>
      <c r="C6361" s="1">
        <v>45291</v>
      </c>
      <c r="D6361" s="2">
        <v>45292</v>
      </c>
      <c r="E6361" t="s">
        <v>107</v>
      </c>
      <c r="F6361" t="s">
        <v>203</v>
      </c>
      <c r="G6361" t="s">
        <v>203</v>
      </c>
      <c r="H6361" s="4">
        <v>3213.35</v>
      </c>
      <c r="I6361" s="4">
        <v>0</v>
      </c>
      <c r="J6361" s="4">
        <v>0</v>
      </c>
      <c r="K6361" s="4">
        <v>3213.35</v>
      </c>
      <c r="M6361" t="s">
        <v>6</v>
      </c>
    </row>
    <row r="6362" spans="1:13" ht="12.75" customHeight="1" x14ac:dyDescent="0.25">
      <c r="A6362" t="s">
        <v>9114</v>
      </c>
      <c r="B6362" t="s">
        <v>9115</v>
      </c>
      <c r="C6362" s="1">
        <v>45291</v>
      </c>
      <c r="D6362" s="2">
        <v>45292</v>
      </c>
      <c r="E6362" t="s">
        <v>107</v>
      </c>
      <c r="F6362" t="s">
        <v>203</v>
      </c>
      <c r="G6362" t="s">
        <v>203</v>
      </c>
      <c r="H6362" s="4">
        <v>1723.7</v>
      </c>
      <c r="I6362" s="4">
        <v>0</v>
      </c>
      <c r="J6362" s="4">
        <v>0</v>
      </c>
      <c r="K6362" s="4">
        <v>1723.7</v>
      </c>
      <c r="M6362" t="s">
        <v>6</v>
      </c>
    </row>
    <row r="6363" spans="1:13" ht="12.75" customHeight="1" x14ac:dyDescent="0.25">
      <c r="A6363" t="s">
        <v>9116</v>
      </c>
      <c r="B6363" t="s">
        <v>9117</v>
      </c>
      <c r="C6363" s="1">
        <v>45291</v>
      </c>
      <c r="D6363" s="2">
        <v>45292</v>
      </c>
      <c r="E6363" t="s">
        <v>107</v>
      </c>
      <c r="F6363" t="s">
        <v>310</v>
      </c>
      <c r="G6363" t="s">
        <v>310</v>
      </c>
      <c r="H6363" s="4">
        <v>785.2</v>
      </c>
      <c r="I6363" s="4">
        <v>0</v>
      </c>
      <c r="J6363" s="4">
        <v>0</v>
      </c>
      <c r="K6363" s="4">
        <v>785.2</v>
      </c>
      <c r="M6363" t="s">
        <v>6</v>
      </c>
    </row>
    <row r="6364" spans="1:13" ht="12.75" customHeight="1" x14ac:dyDescent="0.25">
      <c r="A6364" t="s">
        <v>9118</v>
      </c>
      <c r="B6364" t="s">
        <v>7359</v>
      </c>
      <c r="C6364" s="1">
        <v>45291</v>
      </c>
      <c r="D6364" s="2">
        <v>45292</v>
      </c>
      <c r="E6364" t="s">
        <v>107</v>
      </c>
      <c r="F6364" t="s">
        <v>203</v>
      </c>
      <c r="G6364" t="s">
        <v>203</v>
      </c>
      <c r="H6364" s="4">
        <v>38504.639999999999</v>
      </c>
      <c r="I6364" s="4">
        <v>0</v>
      </c>
      <c r="J6364" s="4">
        <v>0</v>
      </c>
      <c r="K6364" s="4">
        <v>38504.639999999999</v>
      </c>
      <c r="M6364" t="s">
        <v>6</v>
      </c>
    </row>
    <row r="6365" spans="1:13" ht="12.75" customHeight="1" x14ac:dyDescent="0.25">
      <c r="A6365" t="s">
        <v>9119</v>
      </c>
      <c r="B6365" t="s">
        <v>9120</v>
      </c>
      <c r="C6365" s="1">
        <v>45291</v>
      </c>
      <c r="D6365" s="2">
        <v>45292</v>
      </c>
      <c r="E6365" t="s">
        <v>107</v>
      </c>
      <c r="F6365" t="s">
        <v>203</v>
      </c>
      <c r="G6365" t="s">
        <v>203</v>
      </c>
      <c r="H6365" s="4">
        <v>39156.85</v>
      </c>
      <c r="I6365" s="4">
        <v>0</v>
      </c>
      <c r="J6365" s="4">
        <v>0</v>
      </c>
      <c r="K6365" s="4">
        <v>39156.85</v>
      </c>
      <c r="M6365" t="s">
        <v>6</v>
      </c>
    </row>
    <row r="6366" spans="1:13" ht="12.75" customHeight="1" x14ac:dyDescent="0.25">
      <c r="A6366" t="s">
        <v>9121</v>
      </c>
      <c r="B6366" t="s">
        <v>7342</v>
      </c>
      <c r="C6366" s="1">
        <v>45291</v>
      </c>
      <c r="D6366" s="2">
        <v>45292</v>
      </c>
      <c r="E6366" t="s">
        <v>107</v>
      </c>
      <c r="F6366" t="s">
        <v>203</v>
      </c>
      <c r="G6366" t="s">
        <v>203</v>
      </c>
      <c r="H6366" s="4">
        <v>18273.11</v>
      </c>
      <c r="I6366" s="4">
        <v>0</v>
      </c>
      <c r="J6366" s="4">
        <v>0</v>
      </c>
      <c r="K6366" s="4">
        <v>18273.11</v>
      </c>
      <c r="M6366" t="s">
        <v>6</v>
      </c>
    </row>
    <row r="6367" spans="1:13" ht="12.75" customHeight="1" x14ac:dyDescent="0.25">
      <c r="A6367" t="s">
        <v>9122</v>
      </c>
      <c r="B6367" t="s">
        <v>9123</v>
      </c>
      <c r="C6367" s="1">
        <v>45291</v>
      </c>
      <c r="D6367" s="2">
        <v>45292</v>
      </c>
      <c r="E6367" t="s">
        <v>107</v>
      </c>
      <c r="F6367" t="s">
        <v>203</v>
      </c>
      <c r="G6367" t="s">
        <v>203</v>
      </c>
      <c r="H6367" s="4">
        <v>11251.24</v>
      </c>
      <c r="I6367" s="4">
        <v>0</v>
      </c>
      <c r="J6367" s="4">
        <v>0</v>
      </c>
      <c r="K6367" s="4">
        <v>11251.24</v>
      </c>
      <c r="M6367" t="s">
        <v>6</v>
      </c>
    </row>
    <row r="6368" spans="1:13" ht="12.75" customHeight="1" x14ac:dyDescent="0.25">
      <c r="A6368" t="s">
        <v>9124</v>
      </c>
      <c r="B6368" t="s">
        <v>9125</v>
      </c>
      <c r="C6368" s="1">
        <v>45291</v>
      </c>
      <c r="D6368" s="2">
        <v>45291</v>
      </c>
      <c r="E6368" t="s">
        <v>107</v>
      </c>
      <c r="F6368" t="s">
        <v>753</v>
      </c>
      <c r="G6368" t="s">
        <v>8937</v>
      </c>
      <c r="H6368" s="4">
        <v>-311429.32</v>
      </c>
      <c r="I6368" s="4">
        <v>-62286</v>
      </c>
      <c r="J6368" s="4">
        <v>-62286</v>
      </c>
      <c r="K6368" s="4">
        <v>-249143.32</v>
      </c>
      <c r="L6368" s="2">
        <v>45291</v>
      </c>
      <c r="M6368" t="s">
        <v>6</v>
      </c>
    </row>
    <row r="6369" spans="1:13" ht="12.75" customHeight="1" x14ac:dyDescent="0.25">
      <c r="A6369" t="s">
        <v>9126</v>
      </c>
      <c r="B6369" t="s">
        <v>9127</v>
      </c>
      <c r="C6369" s="1">
        <v>45291</v>
      </c>
      <c r="D6369" s="2">
        <v>45291</v>
      </c>
      <c r="E6369" t="s">
        <v>107</v>
      </c>
      <c r="F6369" t="s">
        <v>5667</v>
      </c>
      <c r="G6369" t="s">
        <v>613</v>
      </c>
      <c r="H6369" s="4">
        <v>-22863.42</v>
      </c>
      <c r="I6369" s="4">
        <v>-2858</v>
      </c>
      <c r="J6369" s="4">
        <v>-2858</v>
      </c>
      <c r="K6369" s="4">
        <v>-20005.419999999998</v>
      </c>
      <c r="L6369" s="2">
        <v>45291</v>
      </c>
      <c r="M6369" t="s">
        <v>6</v>
      </c>
    </row>
    <row r="6370" spans="1:13" ht="12.75" customHeight="1" x14ac:dyDescent="0.25">
      <c r="A6370" t="s">
        <v>9128</v>
      </c>
      <c r="B6370" t="s">
        <v>9129</v>
      </c>
      <c r="C6370" s="1">
        <v>45291</v>
      </c>
      <c r="D6370" s="2">
        <v>45291</v>
      </c>
      <c r="E6370" t="s">
        <v>107</v>
      </c>
      <c r="F6370" t="s">
        <v>9009</v>
      </c>
      <c r="G6370" t="s">
        <v>9007</v>
      </c>
      <c r="H6370" s="4">
        <v>-3165.6</v>
      </c>
      <c r="I6370" s="4">
        <v>-356</v>
      </c>
      <c r="J6370" s="4">
        <v>-356</v>
      </c>
      <c r="K6370" s="4">
        <v>-2809.6</v>
      </c>
      <c r="L6370" s="2">
        <v>45291</v>
      </c>
      <c r="M6370" t="s">
        <v>6</v>
      </c>
    </row>
    <row r="6371" spans="1:13" ht="12.75" customHeight="1" x14ac:dyDescent="0.25">
      <c r="A6371" t="s">
        <v>9130</v>
      </c>
      <c r="B6371" t="s">
        <v>9131</v>
      </c>
      <c r="C6371" s="1">
        <v>45291</v>
      </c>
      <c r="D6371" s="2">
        <v>45291</v>
      </c>
      <c r="E6371" t="s">
        <v>107</v>
      </c>
      <c r="F6371" t="s">
        <v>198</v>
      </c>
      <c r="G6371" t="s">
        <v>626</v>
      </c>
      <c r="H6371" s="4">
        <v>-38646.89</v>
      </c>
      <c r="I6371" s="4">
        <v>-2899</v>
      </c>
      <c r="J6371" s="4">
        <v>-2899</v>
      </c>
      <c r="K6371" s="4">
        <v>-35747.89</v>
      </c>
      <c r="L6371" s="2">
        <v>45291</v>
      </c>
      <c r="M6371" t="s">
        <v>6</v>
      </c>
    </row>
    <row r="6372" spans="1:13" ht="12.75" customHeight="1" x14ac:dyDescent="0.25">
      <c r="A6372" t="s">
        <v>9132</v>
      </c>
      <c r="B6372" t="s">
        <v>9133</v>
      </c>
      <c r="C6372" s="1">
        <v>45291</v>
      </c>
      <c r="D6372" s="2">
        <v>45291</v>
      </c>
      <c r="E6372" t="s">
        <v>107</v>
      </c>
      <c r="F6372" t="s">
        <v>753</v>
      </c>
      <c r="G6372" t="s">
        <v>8937</v>
      </c>
      <c r="H6372" s="4">
        <v>33804.86</v>
      </c>
      <c r="I6372" s="4">
        <v>6761</v>
      </c>
      <c r="J6372" s="4">
        <v>6761</v>
      </c>
      <c r="K6372" s="4">
        <v>27043.86</v>
      </c>
      <c r="L6372" s="2">
        <v>45291</v>
      </c>
      <c r="M6372" t="s">
        <v>6</v>
      </c>
    </row>
    <row r="6373" spans="1:13" ht="12.75" customHeight="1" x14ac:dyDescent="0.25">
      <c r="A6373" t="s">
        <v>9134</v>
      </c>
      <c r="B6373" t="s">
        <v>9135</v>
      </c>
      <c r="C6373" s="1">
        <v>45291</v>
      </c>
      <c r="D6373" s="2">
        <v>45291</v>
      </c>
      <c r="E6373" t="s">
        <v>107</v>
      </c>
      <c r="F6373" t="s">
        <v>759</v>
      </c>
      <c r="G6373" t="s">
        <v>8976</v>
      </c>
      <c r="H6373" s="4">
        <v>-53024.9</v>
      </c>
      <c r="I6373" s="4">
        <v>-7954</v>
      </c>
      <c r="J6373" s="4">
        <v>-7954</v>
      </c>
      <c r="K6373" s="4">
        <v>-45070.9</v>
      </c>
      <c r="L6373" s="2">
        <v>45291</v>
      </c>
      <c r="M6373" t="s">
        <v>6</v>
      </c>
    </row>
    <row r="6374" spans="1:13" ht="12.75" customHeight="1" x14ac:dyDescent="0.25">
      <c r="A6374" t="s">
        <v>9136</v>
      </c>
      <c r="B6374" t="s">
        <v>9137</v>
      </c>
      <c r="C6374" s="1">
        <v>45291</v>
      </c>
      <c r="D6374" s="2">
        <v>45291</v>
      </c>
      <c r="E6374" t="s">
        <v>107</v>
      </c>
      <c r="F6374" t="s">
        <v>761</v>
      </c>
      <c r="G6374" t="s">
        <v>552</v>
      </c>
      <c r="H6374" s="4">
        <v>-97398.36</v>
      </c>
      <c r="I6374" s="4">
        <v>-9740</v>
      </c>
      <c r="J6374" s="4">
        <v>-9740</v>
      </c>
      <c r="K6374" s="4">
        <v>-87658.36</v>
      </c>
      <c r="L6374" s="2">
        <v>45291</v>
      </c>
      <c r="M6374" t="s">
        <v>6</v>
      </c>
    </row>
    <row r="6375" spans="1:13" ht="12.75" customHeight="1" x14ac:dyDescent="0.25">
      <c r="A6375" t="s">
        <v>9138</v>
      </c>
      <c r="B6375" t="s">
        <v>9139</v>
      </c>
      <c r="C6375" s="1">
        <v>45291</v>
      </c>
      <c r="D6375" s="2">
        <v>45291</v>
      </c>
      <c r="E6375" t="s">
        <v>107</v>
      </c>
      <c r="F6375" t="s">
        <v>763</v>
      </c>
      <c r="G6375" t="s">
        <v>507</v>
      </c>
      <c r="H6375" s="4">
        <v>-140453.94</v>
      </c>
      <c r="I6375" s="4">
        <v>-7023</v>
      </c>
      <c r="J6375" s="4">
        <v>-7023</v>
      </c>
      <c r="K6375" s="4">
        <v>-133430.94</v>
      </c>
      <c r="L6375" s="2">
        <v>45291</v>
      </c>
      <c r="M6375" t="s">
        <v>6</v>
      </c>
    </row>
    <row r="6376" spans="1:13" ht="12.75" customHeight="1" x14ac:dyDescent="0.25">
      <c r="A6376" t="s">
        <v>9140</v>
      </c>
      <c r="B6376" t="s">
        <v>9141</v>
      </c>
      <c r="C6376" s="1">
        <v>45291</v>
      </c>
      <c r="D6376" s="2">
        <v>45292</v>
      </c>
      <c r="E6376" t="s">
        <v>107</v>
      </c>
      <c r="F6376" t="s">
        <v>203</v>
      </c>
      <c r="G6376" t="s">
        <v>203</v>
      </c>
      <c r="H6376" s="4">
        <v>-111068.04</v>
      </c>
      <c r="I6376" s="4">
        <v>0</v>
      </c>
      <c r="J6376" s="4">
        <v>0</v>
      </c>
      <c r="K6376" s="4">
        <v>-111068.04</v>
      </c>
      <c r="M6376" t="s">
        <v>6</v>
      </c>
    </row>
    <row r="6377" spans="1:13" ht="12.75" customHeight="1" x14ac:dyDescent="0.25">
      <c r="A6377" t="s">
        <v>9142</v>
      </c>
      <c r="B6377" t="s">
        <v>7994</v>
      </c>
      <c r="C6377" s="1">
        <v>45291</v>
      </c>
      <c r="D6377" s="2">
        <v>45291</v>
      </c>
      <c r="E6377" t="s">
        <v>107</v>
      </c>
      <c r="F6377" t="s">
        <v>5661</v>
      </c>
      <c r="G6377" t="s">
        <v>5658</v>
      </c>
      <c r="H6377" s="4">
        <v>-417010</v>
      </c>
      <c r="I6377" s="4">
        <v>-25273</v>
      </c>
      <c r="J6377" s="4">
        <v>-25273</v>
      </c>
      <c r="K6377" s="4">
        <v>-391737</v>
      </c>
      <c r="L6377" s="2">
        <v>45291</v>
      </c>
      <c r="M6377" t="s">
        <v>6</v>
      </c>
    </row>
    <row r="6378" spans="1:13" ht="12.75" customHeight="1" x14ac:dyDescent="0.25">
      <c r="A6378" t="s">
        <v>9143</v>
      </c>
      <c r="B6378" t="s">
        <v>7994</v>
      </c>
      <c r="C6378" s="1">
        <v>45291</v>
      </c>
      <c r="D6378" s="2">
        <v>45291</v>
      </c>
      <c r="E6378" t="s">
        <v>107</v>
      </c>
      <c r="F6378" t="s">
        <v>8929</v>
      </c>
      <c r="G6378" t="s">
        <v>8926</v>
      </c>
      <c r="H6378" s="4">
        <v>-299103</v>
      </c>
      <c r="I6378" s="4">
        <v>-17857</v>
      </c>
      <c r="J6378" s="4">
        <v>-17857</v>
      </c>
      <c r="K6378" s="4">
        <v>-281246</v>
      </c>
      <c r="L6378" s="2">
        <v>45291</v>
      </c>
      <c r="M6378" t="s">
        <v>6</v>
      </c>
    </row>
    <row r="6379" spans="1:13" ht="12.75" customHeight="1" x14ac:dyDescent="0.25">
      <c r="A6379" t="s">
        <v>9144</v>
      </c>
      <c r="B6379" t="s">
        <v>7994</v>
      </c>
      <c r="C6379" s="1">
        <v>45291</v>
      </c>
      <c r="D6379" s="2">
        <v>45291</v>
      </c>
      <c r="E6379" t="s">
        <v>107</v>
      </c>
      <c r="F6379" t="s">
        <v>753</v>
      </c>
      <c r="G6379" t="s">
        <v>8937</v>
      </c>
      <c r="H6379" s="4">
        <v>119475</v>
      </c>
      <c r="I6379" s="4">
        <v>7028</v>
      </c>
      <c r="J6379" s="4">
        <v>7028</v>
      </c>
      <c r="K6379" s="4">
        <v>112447</v>
      </c>
      <c r="L6379" s="2">
        <v>45291</v>
      </c>
      <c r="M6379" t="s">
        <v>6</v>
      </c>
    </row>
    <row r="6380" spans="1:13" ht="12.75" customHeight="1" x14ac:dyDescent="0.25">
      <c r="A6380" t="s">
        <v>9145</v>
      </c>
      <c r="B6380" t="s">
        <v>7994</v>
      </c>
      <c r="C6380" s="1">
        <v>45291</v>
      </c>
      <c r="D6380" s="2">
        <v>45291</v>
      </c>
      <c r="E6380" t="s">
        <v>107</v>
      </c>
      <c r="F6380" t="s">
        <v>8957</v>
      </c>
      <c r="G6380" t="s">
        <v>8953</v>
      </c>
      <c r="H6380" s="4">
        <v>-61889</v>
      </c>
      <c r="I6380" s="4">
        <v>-3553</v>
      </c>
      <c r="J6380" s="4">
        <v>-3553</v>
      </c>
      <c r="K6380" s="4">
        <v>-58336</v>
      </c>
      <c r="L6380" s="2">
        <v>45291</v>
      </c>
      <c r="M6380" t="s">
        <v>6</v>
      </c>
    </row>
    <row r="6381" spans="1:13" ht="12.75" customHeight="1" x14ac:dyDescent="0.25">
      <c r="A6381" t="s">
        <v>9146</v>
      </c>
      <c r="B6381" t="s">
        <v>7994</v>
      </c>
      <c r="C6381" s="1">
        <v>45291</v>
      </c>
      <c r="D6381" s="2">
        <v>45291</v>
      </c>
      <c r="E6381" t="s">
        <v>107</v>
      </c>
      <c r="F6381" t="s">
        <v>184</v>
      </c>
      <c r="G6381" t="s">
        <v>8966</v>
      </c>
      <c r="H6381" s="4">
        <v>-30212</v>
      </c>
      <c r="I6381" s="4">
        <v>-1702</v>
      </c>
      <c r="J6381" s="4">
        <v>-1702</v>
      </c>
      <c r="K6381" s="4">
        <v>-28510</v>
      </c>
      <c r="L6381" s="2">
        <v>45291</v>
      </c>
      <c r="M6381" t="s">
        <v>6</v>
      </c>
    </row>
    <row r="6382" spans="1:13" ht="12.75" customHeight="1" x14ac:dyDescent="0.25">
      <c r="A6382" t="s">
        <v>9147</v>
      </c>
      <c r="B6382" t="s">
        <v>7994</v>
      </c>
      <c r="C6382" s="1">
        <v>45291</v>
      </c>
      <c r="D6382" s="2">
        <v>45291</v>
      </c>
      <c r="E6382" t="s">
        <v>107</v>
      </c>
      <c r="F6382" t="s">
        <v>184</v>
      </c>
      <c r="G6382" t="s">
        <v>8966</v>
      </c>
      <c r="H6382" s="4">
        <v>-2609</v>
      </c>
      <c r="I6382" s="4">
        <v>-147</v>
      </c>
      <c r="J6382" s="4">
        <v>-147</v>
      </c>
      <c r="K6382" s="4">
        <v>-2462</v>
      </c>
      <c r="L6382" s="2">
        <v>45291</v>
      </c>
      <c r="M6382" t="s">
        <v>6</v>
      </c>
    </row>
    <row r="6383" spans="1:13" ht="12.75" customHeight="1" x14ac:dyDescent="0.25">
      <c r="A6383" t="s">
        <v>9148</v>
      </c>
      <c r="B6383" t="s">
        <v>7994</v>
      </c>
      <c r="C6383" s="1">
        <v>45291</v>
      </c>
      <c r="D6383" s="2">
        <v>45291</v>
      </c>
      <c r="E6383" t="s">
        <v>107</v>
      </c>
      <c r="F6383" t="s">
        <v>8990</v>
      </c>
      <c r="G6383" t="s">
        <v>8985</v>
      </c>
      <c r="H6383" s="4">
        <v>-157744</v>
      </c>
      <c r="I6383" s="4">
        <v>-8604</v>
      </c>
      <c r="J6383" s="4">
        <v>-8604</v>
      </c>
      <c r="K6383" s="4">
        <v>-149140</v>
      </c>
      <c r="L6383" s="2">
        <v>45291</v>
      </c>
      <c r="M6383" t="s">
        <v>6</v>
      </c>
    </row>
    <row r="6384" spans="1:13" ht="12.75" customHeight="1" x14ac:dyDescent="0.25">
      <c r="A6384" t="s">
        <v>9149</v>
      </c>
      <c r="B6384" t="s">
        <v>7994</v>
      </c>
      <c r="C6384" s="1">
        <v>45291</v>
      </c>
      <c r="D6384" s="2">
        <v>45291</v>
      </c>
      <c r="E6384" t="s">
        <v>107</v>
      </c>
      <c r="F6384" t="s">
        <v>8990</v>
      </c>
      <c r="G6384" t="s">
        <v>8985</v>
      </c>
      <c r="H6384" s="4">
        <v>-7002</v>
      </c>
      <c r="I6384" s="4">
        <v>-382</v>
      </c>
      <c r="J6384" s="4">
        <v>-382</v>
      </c>
      <c r="K6384" s="4">
        <v>-6620</v>
      </c>
      <c r="L6384" s="2">
        <v>45291</v>
      </c>
      <c r="M6384" t="s">
        <v>6</v>
      </c>
    </row>
    <row r="6385" spans="1:13" ht="12.75" customHeight="1" x14ac:dyDescent="0.25">
      <c r="A6385" t="s">
        <v>9150</v>
      </c>
      <c r="B6385" t="s">
        <v>7994</v>
      </c>
      <c r="C6385" s="1">
        <v>45291</v>
      </c>
      <c r="D6385" s="2">
        <v>45291</v>
      </c>
      <c r="E6385" t="s">
        <v>107</v>
      </c>
      <c r="F6385" t="s">
        <v>9009</v>
      </c>
      <c r="G6385" t="s">
        <v>9007</v>
      </c>
      <c r="H6385" s="4">
        <v>-112275</v>
      </c>
      <c r="I6385" s="4">
        <v>-5988</v>
      </c>
      <c r="J6385" s="4">
        <v>-5988</v>
      </c>
      <c r="K6385" s="4">
        <v>-106287</v>
      </c>
      <c r="L6385" s="2">
        <v>45291</v>
      </c>
      <c r="M6385" t="s">
        <v>6</v>
      </c>
    </row>
    <row r="6386" spans="1:13" ht="12.75" customHeight="1" x14ac:dyDescent="0.25">
      <c r="A6386" t="s">
        <v>9151</v>
      </c>
      <c r="B6386" t="s">
        <v>7994</v>
      </c>
      <c r="C6386" s="1">
        <v>45291</v>
      </c>
      <c r="D6386" s="2">
        <v>45291</v>
      </c>
      <c r="E6386" t="s">
        <v>107</v>
      </c>
      <c r="F6386" t="s">
        <v>9009</v>
      </c>
      <c r="G6386" t="s">
        <v>9007</v>
      </c>
      <c r="H6386" s="4">
        <v>-2677</v>
      </c>
      <c r="I6386" s="4">
        <v>-143</v>
      </c>
      <c r="J6386" s="4">
        <v>-143</v>
      </c>
      <c r="K6386" s="4">
        <v>-2534</v>
      </c>
      <c r="L6386" s="2">
        <v>45291</v>
      </c>
      <c r="M6386" t="s">
        <v>6</v>
      </c>
    </row>
    <row r="6387" spans="1:13" ht="12.75" customHeight="1" x14ac:dyDescent="0.25">
      <c r="A6387" t="s">
        <v>9152</v>
      </c>
      <c r="B6387" t="s">
        <v>7994</v>
      </c>
      <c r="C6387" s="1">
        <v>45291</v>
      </c>
      <c r="D6387" s="2">
        <v>45291</v>
      </c>
      <c r="E6387" t="s">
        <v>107</v>
      </c>
      <c r="F6387" t="s">
        <v>761</v>
      </c>
      <c r="G6387" t="s">
        <v>552</v>
      </c>
      <c r="H6387" s="4">
        <v>-208469</v>
      </c>
      <c r="I6387" s="4">
        <v>-10972</v>
      </c>
      <c r="J6387" s="4">
        <v>-10972</v>
      </c>
      <c r="K6387" s="4">
        <v>-197497</v>
      </c>
      <c r="L6387" s="2">
        <v>45291</v>
      </c>
      <c r="M6387" t="s">
        <v>6</v>
      </c>
    </row>
    <row r="6388" spans="1:13" ht="12.75" customHeight="1" x14ac:dyDescent="0.25">
      <c r="A6388" t="s">
        <v>9153</v>
      </c>
      <c r="B6388" t="s">
        <v>7994</v>
      </c>
      <c r="C6388" s="1">
        <v>45291</v>
      </c>
      <c r="D6388" s="2">
        <v>45291</v>
      </c>
      <c r="E6388" t="s">
        <v>107</v>
      </c>
      <c r="F6388" t="s">
        <v>761</v>
      </c>
      <c r="G6388" t="s">
        <v>552</v>
      </c>
      <c r="H6388" s="4">
        <v>-8581</v>
      </c>
      <c r="I6388" s="4">
        <v>-452</v>
      </c>
      <c r="J6388" s="4">
        <v>-452</v>
      </c>
      <c r="K6388" s="4">
        <v>-8129</v>
      </c>
      <c r="L6388" s="2">
        <v>45291</v>
      </c>
      <c r="M6388" t="s">
        <v>6</v>
      </c>
    </row>
    <row r="6389" spans="1:13" ht="12.75" customHeight="1" x14ac:dyDescent="0.25">
      <c r="A6389" t="s">
        <v>9154</v>
      </c>
      <c r="B6389" t="s">
        <v>7994</v>
      </c>
      <c r="C6389" s="1">
        <v>45291</v>
      </c>
      <c r="D6389" s="2">
        <v>45291</v>
      </c>
      <c r="E6389" t="s">
        <v>107</v>
      </c>
      <c r="F6389" t="s">
        <v>198</v>
      </c>
      <c r="G6389" t="s">
        <v>626</v>
      </c>
      <c r="H6389" s="4">
        <v>-192136</v>
      </c>
      <c r="I6389" s="4">
        <v>-9853</v>
      </c>
      <c r="J6389" s="4">
        <v>-9853</v>
      </c>
      <c r="K6389" s="4">
        <v>-182283</v>
      </c>
      <c r="L6389" s="2">
        <v>45291</v>
      </c>
      <c r="M6389" t="s">
        <v>6</v>
      </c>
    </row>
    <row r="6390" spans="1:13" ht="12.75" customHeight="1" x14ac:dyDescent="0.25">
      <c r="A6390" t="s">
        <v>9155</v>
      </c>
      <c r="B6390" t="s">
        <v>7994</v>
      </c>
      <c r="C6390" s="1">
        <v>45291</v>
      </c>
      <c r="D6390" s="2">
        <v>45291</v>
      </c>
      <c r="E6390" t="s">
        <v>107</v>
      </c>
      <c r="F6390" t="s">
        <v>198</v>
      </c>
      <c r="G6390" t="s">
        <v>626</v>
      </c>
      <c r="H6390" s="4">
        <v>-8581</v>
      </c>
      <c r="I6390" s="4">
        <v>-440</v>
      </c>
      <c r="J6390" s="4">
        <v>-440</v>
      </c>
      <c r="K6390" s="4">
        <v>-8141</v>
      </c>
      <c r="L6390" s="2">
        <v>45291</v>
      </c>
      <c r="M6390" t="s">
        <v>6</v>
      </c>
    </row>
    <row r="6391" spans="1:13" ht="12.75" customHeight="1" x14ac:dyDescent="0.25">
      <c r="A6391" t="s">
        <v>9156</v>
      </c>
      <c r="B6391" t="s">
        <v>7994</v>
      </c>
      <c r="C6391" s="1">
        <v>45291</v>
      </c>
      <c r="D6391" s="2">
        <v>45291</v>
      </c>
      <c r="E6391" t="s">
        <v>107</v>
      </c>
      <c r="F6391" t="s">
        <v>198</v>
      </c>
      <c r="G6391" t="s">
        <v>626</v>
      </c>
      <c r="H6391" s="4">
        <v>-191215</v>
      </c>
      <c r="I6391" s="4">
        <v>-9806</v>
      </c>
      <c r="J6391" s="4">
        <v>-9806</v>
      </c>
      <c r="K6391" s="4">
        <v>-181409</v>
      </c>
      <c r="L6391" s="2">
        <v>45291</v>
      </c>
      <c r="M6391" t="s">
        <v>6</v>
      </c>
    </row>
    <row r="6392" spans="1:13" ht="12.75" customHeight="1" x14ac:dyDescent="0.25">
      <c r="A6392" t="s">
        <v>9157</v>
      </c>
      <c r="B6392" t="s">
        <v>7994</v>
      </c>
      <c r="C6392" s="1">
        <v>45291</v>
      </c>
      <c r="D6392" s="2">
        <v>45291</v>
      </c>
      <c r="E6392" t="s">
        <v>107</v>
      </c>
      <c r="F6392" t="s">
        <v>198</v>
      </c>
      <c r="G6392" t="s">
        <v>626</v>
      </c>
      <c r="H6392" s="4">
        <v>-9861</v>
      </c>
      <c r="I6392" s="4">
        <v>-506</v>
      </c>
      <c r="J6392" s="4">
        <v>-506</v>
      </c>
      <c r="K6392" s="4">
        <v>-9355</v>
      </c>
      <c r="L6392" s="2">
        <v>45291</v>
      </c>
      <c r="M6392" t="s">
        <v>6</v>
      </c>
    </row>
    <row r="6393" spans="1:13" ht="12.75" customHeight="1" x14ac:dyDescent="0.25">
      <c r="A6393" t="s">
        <v>9158</v>
      </c>
      <c r="B6393" t="s">
        <v>7994</v>
      </c>
      <c r="C6393" s="1">
        <v>45291</v>
      </c>
      <c r="D6393" s="2">
        <v>45291</v>
      </c>
      <c r="E6393" t="s">
        <v>107</v>
      </c>
      <c r="F6393" t="s">
        <v>763</v>
      </c>
      <c r="G6393" t="s">
        <v>507</v>
      </c>
      <c r="H6393" s="4">
        <v>-354585</v>
      </c>
      <c r="I6393" s="4">
        <v>-17729</v>
      </c>
      <c r="J6393" s="4">
        <v>-17729</v>
      </c>
      <c r="K6393" s="4">
        <v>-336856</v>
      </c>
      <c r="L6393" s="2">
        <v>45291</v>
      </c>
      <c r="M6393" t="s">
        <v>6</v>
      </c>
    </row>
    <row r="6394" spans="1:13" ht="12.75" customHeight="1" x14ac:dyDescent="0.25">
      <c r="A6394" t="s">
        <v>9159</v>
      </c>
      <c r="B6394" t="s">
        <v>7994</v>
      </c>
      <c r="C6394" s="1">
        <v>45291</v>
      </c>
      <c r="D6394" s="2">
        <v>45291</v>
      </c>
      <c r="E6394" t="s">
        <v>107</v>
      </c>
      <c r="F6394" t="s">
        <v>763</v>
      </c>
      <c r="G6394" t="s">
        <v>507</v>
      </c>
      <c r="H6394" s="4">
        <v>-2409</v>
      </c>
      <c r="I6394" s="4">
        <v>-120</v>
      </c>
      <c r="J6394" s="4">
        <v>-120</v>
      </c>
      <c r="K6394" s="4">
        <v>-2289</v>
      </c>
      <c r="L6394" s="2">
        <v>45291</v>
      </c>
      <c r="M6394" t="s">
        <v>6</v>
      </c>
    </row>
    <row r="6395" spans="1:13" ht="12.75" customHeight="1" x14ac:dyDescent="0.25">
      <c r="A6395" t="s">
        <v>9160</v>
      </c>
      <c r="B6395" t="s">
        <v>7994</v>
      </c>
      <c r="C6395" s="1">
        <v>45291</v>
      </c>
      <c r="D6395" s="2">
        <v>45291</v>
      </c>
      <c r="E6395" t="s">
        <v>107</v>
      </c>
      <c r="F6395" t="s">
        <v>515</v>
      </c>
      <c r="G6395" t="s">
        <v>5889</v>
      </c>
      <c r="H6395" s="4">
        <v>-217416</v>
      </c>
      <c r="I6395" s="4">
        <v>-11596</v>
      </c>
      <c r="J6395" s="4">
        <v>-11596</v>
      </c>
      <c r="K6395" s="4">
        <v>-205820</v>
      </c>
      <c r="L6395" s="2">
        <v>45291</v>
      </c>
      <c r="M6395" t="s">
        <v>6</v>
      </c>
    </row>
    <row r="6396" spans="1:13" ht="12.75" customHeight="1" x14ac:dyDescent="0.25">
      <c r="A6396" t="s">
        <v>9161</v>
      </c>
      <c r="B6396" t="s">
        <v>7994</v>
      </c>
      <c r="C6396" s="1">
        <v>45291</v>
      </c>
      <c r="D6396" s="2">
        <v>45291</v>
      </c>
      <c r="E6396" t="s">
        <v>107</v>
      </c>
      <c r="F6396" t="s">
        <v>515</v>
      </c>
      <c r="G6396" t="s">
        <v>5889</v>
      </c>
      <c r="H6396" s="4">
        <v>-112825</v>
      </c>
      <c r="I6396" s="4">
        <v>-6017</v>
      </c>
      <c r="J6396" s="4">
        <v>-6017</v>
      </c>
      <c r="K6396" s="4">
        <v>-106808</v>
      </c>
      <c r="L6396" s="2">
        <v>45291</v>
      </c>
      <c r="M6396" t="s">
        <v>6</v>
      </c>
    </row>
    <row r="6397" spans="1:13" ht="12.75" customHeight="1" x14ac:dyDescent="0.3">
      <c r="A6397" s="6" t="s">
        <v>8018</v>
      </c>
      <c r="H6397" s="8">
        <v>7760796.1799999997</v>
      </c>
      <c r="I6397" s="8">
        <v>298785.03999999998</v>
      </c>
      <c r="J6397" s="8">
        <v>2387540</v>
      </c>
      <c r="K6397" s="8">
        <v>5373256.1799999997</v>
      </c>
    </row>
    <row r="6398" spans="1:13" ht="12.75" customHeight="1" x14ac:dyDescent="0.3">
      <c r="A6398" s="6" t="s">
        <v>11</v>
      </c>
      <c r="H6398" s="9">
        <v>0</v>
      </c>
      <c r="J6398" s="9">
        <v>0</v>
      </c>
      <c r="K6398" s="9">
        <v>0</v>
      </c>
    </row>
    <row r="6399" spans="1:13" ht="12.75" customHeight="1" x14ac:dyDescent="0.3">
      <c r="A6399" s="6" t="s">
        <v>12</v>
      </c>
      <c r="H6399" s="6"/>
      <c r="I6399" s="6"/>
      <c r="J6399" s="6"/>
      <c r="K6399" s="6"/>
    </row>
    <row r="6400" spans="1:13" ht="12.75" customHeight="1" x14ac:dyDescent="0.3">
      <c r="A6400" s="6" t="s">
        <v>13</v>
      </c>
      <c r="H6400" s="8">
        <v>7760796.1799999997</v>
      </c>
      <c r="I6400" s="8">
        <v>298785.03999999998</v>
      </c>
      <c r="J6400" s="8">
        <v>2387540</v>
      </c>
      <c r="K6400" s="8">
        <v>5373256.1799999997</v>
      </c>
    </row>
    <row r="6401" spans="1:13" ht="12.75" customHeight="1" x14ac:dyDescent="0.3">
      <c r="A6401" s="6" t="s">
        <v>9162</v>
      </c>
      <c r="B6401" s="6"/>
      <c r="C6401" s="6"/>
      <c r="D6401" s="6"/>
      <c r="E6401" s="6"/>
    </row>
    <row r="6402" spans="1:13" ht="12.75" customHeight="1" x14ac:dyDescent="0.25">
      <c r="A6402" t="s">
        <v>0</v>
      </c>
    </row>
    <row r="6403" spans="1:13" ht="12.75" customHeight="1" x14ac:dyDescent="0.3">
      <c r="A6403" s="6" t="s">
        <v>9163</v>
      </c>
    </row>
    <row r="6404" spans="1:13" ht="12.75" customHeight="1" x14ac:dyDescent="0.25">
      <c r="A6404" t="s">
        <v>9164</v>
      </c>
      <c r="B6404" t="s">
        <v>9165</v>
      </c>
      <c r="C6404" s="1">
        <v>25933</v>
      </c>
      <c r="D6404" s="2">
        <v>25750</v>
      </c>
      <c r="E6404" t="s">
        <v>101</v>
      </c>
      <c r="F6404" t="s">
        <v>102</v>
      </c>
      <c r="G6404" t="s">
        <v>5</v>
      </c>
      <c r="H6404" s="3">
        <v>113048.36</v>
      </c>
      <c r="I6404" s="3">
        <v>0</v>
      </c>
      <c r="J6404" s="3">
        <v>113048.36</v>
      </c>
      <c r="K6404" s="3">
        <v>0</v>
      </c>
      <c r="L6404" s="2">
        <v>45291</v>
      </c>
      <c r="M6404" t="s">
        <v>6</v>
      </c>
    </row>
    <row r="6405" spans="1:13" ht="12.75" customHeight="1" x14ac:dyDescent="0.25">
      <c r="A6405" t="s">
        <v>9166</v>
      </c>
      <c r="B6405" t="s">
        <v>9167</v>
      </c>
      <c r="C6405" s="1">
        <v>26298</v>
      </c>
      <c r="D6405" s="2">
        <v>26115</v>
      </c>
      <c r="E6405" t="s">
        <v>101</v>
      </c>
      <c r="F6405" t="s">
        <v>102</v>
      </c>
      <c r="G6405" t="s">
        <v>5</v>
      </c>
      <c r="H6405" s="4">
        <v>2732.04</v>
      </c>
      <c r="I6405" s="4">
        <v>0</v>
      </c>
      <c r="J6405" s="4">
        <v>2732.04</v>
      </c>
      <c r="K6405" s="4">
        <v>0</v>
      </c>
      <c r="L6405" s="2">
        <v>45291</v>
      </c>
      <c r="M6405" t="s">
        <v>6</v>
      </c>
    </row>
    <row r="6406" spans="1:13" ht="12.75" customHeight="1" x14ac:dyDescent="0.25">
      <c r="A6406" t="s">
        <v>9168</v>
      </c>
      <c r="B6406" t="s">
        <v>9167</v>
      </c>
      <c r="C6406" s="1">
        <v>26664</v>
      </c>
      <c r="D6406" s="2">
        <v>26481</v>
      </c>
      <c r="E6406" t="s">
        <v>101</v>
      </c>
      <c r="F6406" t="s">
        <v>102</v>
      </c>
      <c r="G6406" t="s">
        <v>5</v>
      </c>
      <c r="H6406" s="4">
        <v>38638.54</v>
      </c>
      <c r="I6406" s="4">
        <v>0</v>
      </c>
      <c r="J6406" s="4">
        <v>38638.54</v>
      </c>
      <c r="K6406" s="4">
        <v>0</v>
      </c>
      <c r="L6406" s="2">
        <v>45291</v>
      </c>
      <c r="M6406" t="s">
        <v>6</v>
      </c>
    </row>
    <row r="6407" spans="1:13" ht="12.75" customHeight="1" x14ac:dyDescent="0.25">
      <c r="A6407" t="s">
        <v>9169</v>
      </c>
      <c r="B6407" t="s">
        <v>9167</v>
      </c>
      <c r="C6407" s="1">
        <v>27029</v>
      </c>
      <c r="D6407" s="2">
        <v>26846</v>
      </c>
      <c r="E6407" t="s">
        <v>107</v>
      </c>
      <c r="F6407" t="s">
        <v>580</v>
      </c>
      <c r="G6407" t="s">
        <v>5</v>
      </c>
      <c r="H6407" s="4">
        <v>31448.400000000001</v>
      </c>
      <c r="I6407" s="4">
        <v>0</v>
      </c>
      <c r="J6407" s="4">
        <v>31134.01</v>
      </c>
      <c r="K6407" s="4">
        <v>314.39</v>
      </c>
      <c r="L6407" s="2">
        <v>45291</v>
      </c>
      <c r="M6407" t="s">
        <v>6</v>
      </c>
    </row>
    <row r="6408" spans="1:13" ht="12.75" customHeight="1" x14ac:dyDescent="0.25">
      <c r="A6408" t="s">
        <v>9170</v>
      </c>
      <c r="B6408" t="s">
        <v>9165</v>
      </c>
      <c r="C6408" s="1">
        <v>27394</v>
      </c>
      <c r="D6408" s="2">
        <v>27211</v>
      </c>
      <c r="E6408" t="s">
        <v>107</v>
      </c>
      <c r="F6408" t="s">
        <v>580</v>
      </c>
      <c r="G6408" t="s">
        <v>5</v>
      </c>
      <c r="H6408" s="4">
        <v>12177.32</v>
      </c>
      <c r="I6408" s="4">
        <v>0</v>
      </c>
      <c r="J6408" s="4">
        <v>11812.18</v>
      </c>
      <c r="K6408" s="4">
        <v>365.14</v>
      </c>
      <c r="L6408" s="2">
        <v>45291</v>
      </c>
      <c r="M6408" t="s">
        <v>6</v>
      </c>
    </row>
    <row r="6409" spans="1:13" ht="12.75" customHeight="1" x14ac:dyDescent="0.25">
      <c r="A6409" t="s">
        <v>9171</v>
      </c>
      <c r="B6409" t="s">
        <v>9167</v>
      </c>
      <c r="C6409" s="1">
        <v>27759</v>
      </c>
      <c r="D6409" s="2">
        <v>27576</v>
      </c>
      <c r="E6409" t="s">
        <v>107</v>
      </c>
      <c r="F6409" t="s">
        <v>580</v>
      </c>
      <c r="G6409" t="s">
        <v>5</v>
      </c>
      <c r="H6409" s="4">
        <v>72524.44</v>
      </c>
      <c r="I6409" s="4">
        <v>0</v>
      </c>
      <c r="J6409" s="4">
        <v>68898.28</v>
      </c>
      <c r="K6409" s="4">
        <v>3626.16</v>
      </c>
      <c r="L6409" s="2">
        <v>45291</v>
      </c>
      <c r="M6409" t="s">
        <v>6</v>
      </c>
    </row>
    <row r="6410" spans="1:13" ht="12.75" customHeight="1" x14ac:dyDescent="0.25">
      <c r="A6410" t="s">
        <v>9172</v>
      </c>
      <c r="B6410" t="s">
        <v>9165</v>
      </c>
      <c r="C6410" s="1">
        <v>28125</v>
      </c>
      <c r="D6410" s="2">
        <v>27942</v>
      </c>
      <c r="E6410" t="s">
        <v>107</v>
      </c>
      <c r="F6410" t="s">
        <v>580</v>
      </c>
      <c r="G6410" t="s">
        <v>5</v>
      </c>
      <c r="H6410" s="4">
        <v>17309</v>
      </c>
      <c r="I6410" s="4">
        <v>0</v>
      </c>
      <c r="J6410" s="4">
        <v>15494.25</v>
      </c>
      <c r="K6410" s="4">
        <v>1814.75</v>
      </c>
      <c r="L6410" s="2">
        <v>45291</v>
      </c>
      <c r="M6410" t="s">
        <v>6</v>
      </c>
    </row>
    <row r="6411" spans="1:13" ht="12.75" customHeight="1" x14ac:dyDescent="0.25">
      <c r="A6411" t="s">
        <v>9173</v>
      </c>
      <c r="B6411" t="s">
        <v>9165</v>
      </c>
      <c r="C6411" s="1">
        <v>28490</v>
      </c>
      <c r="D6411" s="2">
        <v>28307</v>
      </c>
      <c r="E6411" t="s">
        <v>107</v>
      </c>
      <c r="F6411" t="s">
        <v>580</v>
      </c>
      <c r="G6411" t="s">
        <v>5</v>
      </c>
      <c r="H6411" s="4">
        <v>20449.98</v>
      </c>
      <c r="I6411" s="4">
        <v>0</v>
      </c>
      <c r="J6411" s="4">
        <v>18609.5</v>
      </c>
      <c r="K6411" s="4">
        <v>1840.48</v>
      </c>
      <c r="L6411" s="2">
        <v>45291</v>
      </c>
      <c r="M6411" t="s">
        <v>6</v>
      </c>
    </row>
    <row r="6412" spans="1:13" ht="12.75" customHeight="1" x14ac:dyDescent="0.25">
      <c r="A6412" t="s">
        <v>9174</v>
      </c>
      <c r="B6412" t="s">
        <v>9165</v>
      </c>
      <c r="C6412" s="1">
        <v>28855</v>
      </c>
      <c r="D6412" s="2">
        <v>28672</v>
      </c>
      <c r="E6412" t="s">
        <v>107</v>
      </c>
      <c r="F6412" t="s">
        <v>580</v>
      </c>
      <c r="G6412" t="s">
        <v>5</v>
      </c>
      <c r="H6412" s="4">
        <v>68869.149999999994</v>
      </c>
      <c r="I6412" s="4">
        <v>7575.82</v>
      </c>
      <c r="J6412" s="4">
        <v>68869.149999999994</v>
      </c>
      <c r="K6412" s="4">
        <v>0</v>
      </c>
      <c r="L6412" s="2">
        <v>45291</v>
      </c>
      <c r="M6412" t="s">
        <v>6</v>
      </c>
    </row>
    <row r="6413" spans="1:13" ht="12.75" customHeight="1" x14ac:dyDescent="0.25">
      <c r="A6413" t="s">
        <v>9175</v>
      </c>
      <c r="B6413" t="s">
        <v>9167</v>
      </c>
      <c r="C6413" s="1">
        <v>29220</v>
      </c>
      <c r="D6413" s="2">
        <v>29037</v>
      </c>
      <c r="E6413" t="s">
        <v>107</v>
      </c>
      <c r="F6413" t="s">
        <v>580</v>
      </c>
      <c r="G6413" t="s">
        <v>441</v>
      </c>
      <c r="H6413" s="4">
        <v>84709.119999999995</v>
      </c>
      <c r="I6413" s="4">
        <v>7341.53</v>
      </c>
      <c r="J6413" s="4">
        <v>81038.36</v>
      </c>
      <c r="K6413" s="4">
        <v>3670.76</v>
      </c>
      <c r="L6413" s="2">
        <v>45291</v>
      </c>
      <c r="M6413" t="s">
        <v>6</v>
      </c>
    </row>
    <row r="6414" spans="1:13" ht="12.75" customHeight="1" x14ac:dyDescent="0.25">
      <c r="A6414" t="s">
        <v>9176</v>
      </c>
      <c r="B6414" t="s">
        <v>9167</v>
      </c>
      <c r="C6414" s="1">
        <v>29586</v>
      </c>
      <c r="D6414" s="2">
        <v>29403</v>
      </c>
      <c r="E6414" t="s">
        <v>107</v>
      </c>
      <c r="F6414" t="s">
        <v>580</v>
      </c>
      <c r="G6414" t="s">
        <v>589</v>
      </c>
      <c r="H6414" s="4">
        <v>47054.67</v>
      </c>
      <c r="I6414" s="4">
        <v>2823.34</v>
      </c>
      <c r="J6414" s="4">
        <v>42819.67</v>
      </c>
      <c r="K6414" s="4">
        <v>4235</v>
      </c>
      <c r="L6414" s="2">
        <v>45291</v>
      </c>
      <c r="M6414" t="s">
        <v>6</v>
      </c>
    </row>
    <row r="6415" spans="1:13" ht="12.75" customHeight="1" x14ac:dyDescent="0.25">
      <c r="A6415" t="s">
        <v>9177</v>
      </c>
      <c r="B6415" t="s">
        <v>9165</v>
      </c>
      <c r="C6415" s="1">
        <v>29951</v>
      </c>
      <c r="D6415" s="2">
        <v>29768</v>
      </c>
      <c r="E6415" t="s">
        <v>107</v>
      </c>
      <c r="F6415" t="s">
        <v>580</v>
      </c>
      <c r="G6415" t="s">
        <v>461</v>
      </c>
      <c r="H6415" s="4">
        <v>59940.79</v>
      </c>
      <c r="I6415" s="4">
        <v>2911.36</v>
      </c>
      <c r="J6415" s="4">
        <v>52662.39</v>
      </c>
      <c r="K6415" s="4">
        <v>7278.4</v>
      </c>
      <c r="L6415" s="2">
        <v>45291</v>
      </c>
      <c r="M6415" t="s">
        <v>6</v>
      </c>
    </row>
    <row r="6416" spans="1:13" ht="12.75" customHeight="1" x14ac:dyDescent="0.25">
      <c r="A6416" t="s">
        <v>9178</v>
      </c>
      <c r="B6416" t="s">
        <v>9165</v>
      </c>
      <c r="C6416" s="1">
        <v>30316</v>
      </c>
      <c r="D6416" s="2">
        <v>30133</v>
      </c>
      <c r="E6416" t="s">
        <v>107</v>
      </c>
      <c r="F6416" t="s">
        <v>580</v>
      </c>
      <c r="G6416" t="s">
        <v>592</v>
      </c>
      <c r="H6416" s="4">
        <v>37348.339999999997</v>
      </c>
      <c r="I6416" s="4">
        <v>1576.9</v>
      </c>
      <c r="J6416" s="4">
        <v>31829.19</v>
      </c>
      <c r="K6416" s="4">
        <v>5519.15</v>
      </c>
      <c r="L6416" s="2">
        <v>45291</v>
      </c>
      <c r="M6416" t="s">
        <v>6</v>
      </c>
    </row>
    <row r="6417" spans="1:13" ht="12.75" customHeight="1" x14ac:dyDescent="0.25">
      <c r="A6417" t="s">
        <v>9179</v>
      </c>
      <c r="B6417" t="s">
        <v>9165</v>
      </c>
      <c r="C6417" s="1">
        <v>30681</v>
      </c>
      <c r="D6417" s="2">
        <v>30498</v>
      </c>
      <c r="E6417" t="s">
        <v>107</v>
      </c>
      <c r="F6417" t="s">
        <v>580</v>
      </c>
      <c r="G6417" t="s">
        <v>594</v>
      </c>
      <c r="H6417" s="4">
        <v>32843.81</v>
      </c>
      <c r="I6417" s="4">
        <v>1254.01</v>
      </c>
      <c r="J6417" s="4">
        <v>27200.77</v>
      </c>
      <c r="K6417" s="4">
        <v>5643.04</v>
      </c>
      <c r="L6417" s="2">
        <v>45291</v>
      </c>
      <c r="M6417" t="s">
        <v>6</v>
      </c>
    </row>
    <row r="6418" spans="1:13" ht="12.75" customHeight="1" x14ac:dyDescent="0.25">
      <c r="A6418" t="s">
        <v>9180</v>
      </c>
      <c r="B6418" t="s">
        <v>9165</v>
      </c>
      <c r="C6418" s="1">
        <v>31047</v>
      </c>
      <c r="D6418" s="2">
        <v>30864</v>
      </c>
      <c r="E6418" t="s">
        <v>107</v>
      </c>
      <c r="F6418" t="s">
        <v>580</v>
      </c>
      <c r="G6418" t="s">
        <v>596</v>
      </c>
      <c r="H6418" s="4">
        <v>114837.54</v>
      </c>
      <c r="I6418" s="4">
        <v>4063.49</v>
      </c>
      <c r="J6418" s="4">
        <v>92488.38</v>
      </c>
      <c r="K6418" s="4">
        <v>22349.16</v>
      </c>
      <c r="L6418" s="2">
        <v>45291</v>
      </c>
      <c r="M6418" t="s">
        <v>6</v>
      </c>
    </row>
    <row r="6419" spans="1:13" ht="12.75" customHeight="1" x14ac:dyDescent="0.25">
      <c r="A6419" t="s">
        <v>9181</v>
      </c>
      <c r="B6419" t="s">
        <v>9182</v>
      </c>
      <c r="C6419" s="1">
        <v>31412</v>
      </c>
      <c r="D6419" s="2">
        <v>31229</v>
      </c>
      <c r="E6419" t="s">
        <v>107</v>
      </c>
      <c r="F6419" t="s">
        <v>580</v>
      </c>
      <c r="G6419" t="s">
        <v>599</v>
      </c>
      <c r="H6419" s="4">
        <v>56456.800000000003</v>
      </c>
      <c r="I6419" s="4">
        <v>1881.87</v>
      </c>
      <c r="J6419" s="4">
        <v>44224.63</v>
      </c>
      <c r="K6419" s="4">
        <v>12232.17</v>
      </c>
      <c r="L6419" s="2">
        <v>45291</v>
      </c>
      <c r="M6419" t="s">
        <v>6</v>
      </c>
    </row>
    <row r="6420" spans="1:13" ht="12.75" customHeight="1" x14ac:dyDescent="0.25">
      <c r="A6420" t="s">
        <v>9183</v>
      </c>
      <c r="B6420" t="s">
        <v>9165</v>
      </c>
      <c r="C6420" s="1">
        <v>31777</v>
      </c>
      <c r="D6420" s="2">
        <v>31594</v>
      </c>
      <c r="E6420" t="s">
        <v>107</v>
      </c>
      <c r="F6420" t="s">
        <v>580</v>
      </c>
      <c r="G6420" t="s">
        <v>601</v>
      </c>
      <c r="H6420" s="4">
        <v>183885.28</v>
      </c>
      <c r="I6420" s="4">
        <v>5841.04</v>
      </c>
      <c r="J6420" s="4">
        <v>140077.46</v>
      </c>
      <c r="K6420" s="4">
        <v>43807.82</v>
      </c>
      <c r="L6420" s="2">
        <v>45291</v>
      </c>
      <c r="M6420" t="s">
        <v>6</v>
      </c>
    </row>
    <row r="6421" spans="1:13" ht="12.75" customHeight="1" x14ac:dyDescent="0.25">
      <c r="A6421" t="s">
        <v>9184</v>
      </c>
      <c r="B6421" t="s">
        <v>9165</v>
      </c>
      <c r="C6421" s="1">
        <v>32142</v>
      </c>
      <c r="D6421" s="2">
        <v>31959</v>
      </c>
      <c r="E6421" t="s">
        <v>107</v>
      </c>
      <c r="F6421" t="s">
        <v>580</v>
      </c>
      <c r="G6421" t="s">
        <v>473</v>
      </c>
      <c r="H6421" s="4">
        <v>69334.259999999995</v>
      </c>
      <c r="I6421" s="4">
        <v>2116.5</v>
      </c>
      <c r="J6421" s="4">
        <v>51344</v>
      </c>
      <c r="K6421" s="4">
        <v>17990.259999999998</v>
      </c>
      <c r="L6421" s="2">
        <v>45291</v>
      </c>
      <c r="M6421" t="s">
        <v>6</v>
      </c>
    </row>
    <row r="6422" spans="1:13" ht="12.75" customHeight="1" x14ac:dyDescent="0.25">
      <c r="A6422" t="s">
        <v>9185</v>
      </c>
      <c r="B6422" t="s">
        <v>9165</v>
      </c>
      <c r="C6422" s="1">
        <v>32508</v>
      </c>
      <c r="D6422" s="2">
        <v>32325</v>
      </c>
      <c r="E6422" t="s">
        <v>107</v>
      </c>
      <c r="F6422" t="s">
        <v>580</v>
      </c>
      <c r="G6422" t="s">
        <v>479</v>
      </c>
      <c r="H6422" s="4">
        <v>126040.92</v>
      </c>
      <c r="I6422" s="4">
        <v>3721.2</v>
      </c>
      <c r="J6422" s="4">
        <v>90689.5</v>
      </c>
      <c r="K6422" s="4">
        <v>35351.42</v>
      </c>
      <c r="L6422" s="2">
        <v>45291</v>
      </c>
      <c r="M6422" t="s">
        <v>6</v>
      </c>
    </row>
    <row r="6423" spans="1:13" ht="12.75" customHeight="1" x14ac:dyDescent="0.25">
      <c r="A6423" t="s">
        <v>9186</v>
      </c>
      <c r="B6423" t="s">
        <v>9165</v>
      </c>
      <c r="C6423" s="1">
        <v>32873</v>
      </c>
      <c r="D6423" s="2">
        <v>32690</v>
      </c>
      <c r="E6423" t="s">
        <v>107</v>
      </c>
      <c r="F6423" t="s">
        <v>580</v>
      </c>
      <c r="G6423" t="s">
        <v>486</v>
      </c>
      <c r="H6423" s="4">
        <v>59117.65</v>
      </c>
      <c r="I6423" s="4">
        <v>1696.43</v>
      </c>
      <c r="J6423" s="4">
        <v>41305.17</v>
      </c>
      <c r="K6423" s="4">
        <v>17812.48</v>
      </c>
      <c r="L6423" s="2">
        <v>45291</v>
      </c>
      <c r="M6423" t="s">
        <v>6</v>
      </c>
    </row>
    <row r="6424" spans="1:13" ht="12.75" customHeight="1" x14ac:dyDescent="0.25">
      <c r="A6424" t="s">
        <v>9187</v>
      </c>
      <c r="B6424" t="s">
        <v>9165</v>
      </c>
      <c r="C6424" s="1">
        <v>33238</v>
      </c>
      <c r="D6424" s="2">
        <v>33055</v>
      </c>
      <c r="E6424" t="s">
        <v>107</v>
      </c>
      <c r="F6424" t="s">
        <v>580</v>
      </c>
      <c r="G6424" t="s">
        <v>604</v>
      </c>
      <c r="H6424" s="4">
        <v>106795.67</v>
      </c>
      <c r="I6424" s="4">
        <v>2990.29</v>
      </c>
      <c r="J6424" s="4">
        <v>72407.37</v>
      </c>
      <c r="K6424" s="4">
        <v>34388.300000000003</v>
      </c>
      <c r="L6424" s="2">
        <v>45291</v>
      </c>
      <c r="M6424" t="s">
        <v>6</v>
      </c>
    </row>
    <row r="6425" spans="1:13" ht="12.75" customHeight="1" x14ac:dyDescent="0.25">
      <c r="A6425" t="s">
        <v>9188</v>
      </c>
      <c r="B6425" t="s">
        <v>9189</v>
      </c>
      <c r="C6425" s="1">
        <v>33419</v>
      </c>
      <c r="D6425" s="2">
        <v>33419</v>
      </c>
      <c r="E6425" t="s">
        <v>107</v>
      </c>
      <c r="F6425" t="s">
        <v>580</v>
      </c>
      <c r="G6425" t="s">
        <v>5602</v>
      </c>
      <c r="H6425" s="4">
        <v>33763</v>
      </c>
      <c r="I6425" s="4">
        <v>905.97</v>
      </c>
      <c r="J6425" s="4">
        <v>22513.95</v>
      </c>
      <c r="K6425" s="4">
        <v>11249.05</v>
      </c>
      <c r="L6425" s="2">
        <v>45291</v>
      </c>
      <c r="M6425" t="s">
        <v>6</v>
      </c>
    </row>
    <row r="6426" spans="1:13" ht="12.75" customHeight="1" x14ac:dyDescent="0.25">
      <c r="A6426" t="s">
        <v>9190</v>
      </c>
      <c r="B6426" t="s">
        <v>9191</v>
      </c>
      <c r="C6426" s="1">
        <v>33419</v>
      </c>
      <c r="D6426" s="2">
        <v>33419</v>
      </c>
      <c r="E6426" t="s">
        <v>107</v>
      </c>
      <c r="F6426" t="s">
        <v>580</v>
      </c>
      <c r="G6426" t="s">
        <v>5602</v>
      </c>
      <c r="H6426" s="4">
        <v>214</v>
      </c>
      <c r="I6426" s="4">
        <v>5.71</v>
      </c>
      <c r="J6426" s="4">
        <v>143.16</v>
      </c>
      <c r="K6426" s="4">
        <v>70.84</v>
      </c>
      <c r="L6426" s="2">
        <v>45291</v>
      </c>
      <c r="M6426" t="s">
        <v>6</v>
      </c>
    </row>
    <row r="6427" spans="1:13" ht="12.75" customHeight="1" x14ac:dyDescent="0.25">
      <c r="A6427" t="s">
        <v>9192</v>
      </c>
      <c r="B6427" t="s">
        <v>9193</v>
      </c>
      <c r="C6427" s="1">
        <v>33419</v>
      </c>
      <c r="D6427" s="2">
        <v>33419</v>
      </c>
      <c r="E6427" t="s">
        <v>107</v>
      </c>
      <c r="F6427" t="s">
        <v>580</v>
      </c>
      <c r="G6427" t="s">
        <v>5602</v>
      </c>
      <c r="H6427" s="4">
        <v>1504</v>
      </c>
      <c r="I6427" s="4">
        <v>40.409999999999997</v>
      </c>
      <c r="J6427" s="4">
        <v>1002.26</v>
      </c>
      <c r="K6427" s="4">
        <v>501.74</v>
      </c>
      <c r="L6427" s="2">
        <v>45291</v>
      </c>
      <c r="M6427" t="s">
        <v>6</v>
      </c>
    </row>
    <row r="6428" spans="1:13" ht="12.75" customHeight="1" x14ac:dyDescent="0.25">
      <c r="A6428" t="s">
        <v>9194</v>
      </c>
      <c r="B6428" t="s">
        <v>9195</v>
      </c>
      <c r="C6428" s="1">
        <v>33419</v>
      </c>
      <c r="D6428" s="2">
        <v>33419</v>
      </c>
      <c r="E6428" t="s">
        <v>107</v>
      </c>
      <c r="F6428" t="s">
        <v>580</v>
      </c>
      <c r="G6428" t="s">
        <v>5602</v>
      </c>
      <c r="H6428" s="4">
        <v>12246</v>
      </c>
      <c r="I6428" s="4">
        <v>328.61</v>
      </c>
      <c r="J6428" s="4">
        <v>8165.77</v>
      </c>
      <c r="K6428" s="4">
        <v>4080.23</v>
      </c>
      <c r="L6428" s="2">
        <v>45291</v>
      </c>
      <c r="M6428" t="s">
        <v>6</v>
      </c>
    </row>
    <row r="6429" spans="1:13" ht="12.75" customHeight="1" x14ac:dyDescent="0.25">
      <c r="A6429" t="s">
        <v>9196</v>
      </c>
      <c r="B6429" t="s">
        <v>9197</v>
      </c>
      <c r="C6429" s="1">
        <v>33419</v>
      </c>
      <c r="D6429" s="2">
        <v>33419</v>
      </c>
      <c r="E6429" t="s">
        <v>107</v>
      </c>
      <c r="F6429" t="s">
        <v>580</v>
      </c>
      <c r="G6429" t="s">
        <v>5602</v>
      </c>
      <c r="H6429" s="4">
        <v>2597</v>
      </c>
      <c r="I6429" s="4">
        <v>69.72</v>
      </c>
      <c r="J6429" s="4">
        <v>1731.35</v>
      </c>
      <c r="K6429" s="4">
        <v>865.65</v>
      </c>
      <c r="L6429" s="2">
        <v>45291</v>
      </c>
      <c r="M6429" t="s">
        <v>6</v>
      </c>
    </row>
    <row r="6430" spans="1:13" ht="12.75" customHeight="1" x14ac:dyDescent="0.25">
      <c r="A6430" t="s">
        <v>9198</v>
      </c>
      <c r="B6430" t="s">
        <v>9199</v>
      </c>
      <c r="C6430" s="1">
        <v>33419</v>
      </c>
      <c r="D6430" s="2">
        <v>33419</v>
      </c>
      <c r="E6430" t="s">
        <v>107</v>
      </c>
      <c r="F6430" t="s">
        <v>580</v>
      </c>
      <c r="G6430" t="s">
        <v>5602</v>
      </c>
      <c r="H6430" s="4">
        <v>1010</v>
      </c>
      <c r="I6430" s="4">
        <v>27.09</v>
      </c>
      <c r="J6430" s="4">
        <v>673.69</v>
      </c>
      <c r="K6430" s="4">
        <v>336.31</v>
      </c>
      <c r="L6430" s="2">
        <v>45291</v>
      </c>
      <c r="M6430" t="s">
        <v>6</v>
      </c>
    </row>
    <row r="6431" spans="1:13" ht="12.75" customHeight="1" x14ac:dyDescent="0.25">
      <c r="A6431" t="s">
        <v>9200</v>
      </c>
      <c r="B6431" t="s">
        <v>9201</v>
      </c>
      <c r="C6431" s="1">
        <v>33419</v>
      </c>
      <c r="D6431" s="2">
        <v>33419</v>
      </c>
      <c r="E6431" t="s">
        <v>107</v>
      </c>
      <c r="F6431" t="s">
        <v>580</v>
      </c>
      <c r="G6431" t="s">
        <v>5602</v>
      </c>
      <c r="H6431" s="4">
        <v>1798</v>
      </c>
      <c r="I6431" s="4">
        <v>48.22</v>
      </c>
      <c r="J6431" s="4">
        <v>1199.31</v>
      </c>
      <c r="K6431" s="4">
        <v>598.69000000000005</v>
      </c>
      <c r="L6431" s="2">
        <v>45291</v>
      </c>
      <c r="M6431" t="s">
        <v>6</v>
      </c>
    </row>
    <row r="6432" spans="1:13" ht="12.75" customHeight="1" x14ac:dyDescent="0.25">
      <c r="A6432" t="s">
        <v>9202</v>
      </c>
      <c r="B6432" t="s">
        <v>9203</v>
      </c>
      <c r="C6432" s="1">
        <v>33603</v>
      </c>
      <c r="D6432" s="2">
        <v>33603</v>
      </c>
      <c r="E6432" t="s">
        <v>107</v>
      </c>
      <c r="F6432" t="s">
        <v>580</v>
      </c>
      <c r="G6432" t="s">
        <v>495</v>
      </c>
      <c r="H6432" s="4">
        <v>4842</v>
      </c>
      <c r="I6432" s="4">
        <v>132.79</v>
      </c>
      <c r="J6432" s="4">
        <v>3126.76</v>
      </c>
      <c r="K6432" s="4">
        <v>1715.24</v>
      </c>
      <c r="L6432" s="2">
        <v>45291</v>
      </c>
      <c r="M6432" t="s">
        <v>6</v>
      </c>
    </row>
    <row r="6433" spans="1:13" ht="12.75" customHeight="1" x14ac:dyDescent="0.25">
      <c r="A6433" t="s">
        <v>9204</v>
      </c>
      <c r="B6433" t="s">
        <v>9205</v>
      </c>
      <c r="C6433" s="1">
        <v>33785</v>
      </c>
      <c r="D6433" s="2">
        <v>33785</v>
      </c>
      <c r="E6433" t="s">
        <v>107</v>
      </c>
      <c r="F6433" t="s">
        <v>580</v>
      </c>
      <c r="G6433" t="s">
        <v>607</v>
      </c>
      <c r="H6433" s="4">
        <v>106762</v>
      </c>
      <c r="I6433" s="4">
        <v>2814.07</v>
      </c>
      <c r="J6433" s="4">
        <v>69006.600000000006</v>
      </c>
      <c r="K6433" s="4">
        <v>37755.4</v>
      </c>
      <c r="L6433" s="2">
        <v>45291</v>
      </c>
      <c r="M6433" t="s">
        <v>6</v>
      </c>
    </row>
    <row r="6434" spans="1:13" ht="12.75" customHeight="1" x14ac:dyDescent="0.25">
      <c r="A6434" t="s">
        <v>9206</v>
      </c>
      <c r="B6434" t="s">
        <v>9207</v>
      </c>
      <c r="C6434" s="1">
        <v>33785</v>
      </c>
      <c r="D6434" s="2">
        <v>33785</v>
      </c>
      <c r="E6434" t="s">
        <v>107</v>
      </c>
      <c r="F6434" t="s">
        <v>580</v>
      </c>
      <c r="G6434" t="s">
        <v>607</v>
      </c>
      <c r="H6434" s="4">
        <v>2805</v>
      </c>
      <c r="I6434" s="4">
        <v>73.989999999999995</v>
      </c>
      <c r="J6434" s="4">
        <v>1812.3</v>
      </c>
      <c r="K6434" s="4">
        <v>992.7</v>
      </c>
      <c r="L6434" s="2">
        <v>45291</v>
      </c>
      <c r="M6434" t="s">
        <v>6</v>
      </c>
    </row>
    <row r="6435" spans="1:13" ht="12.75" customHeight="1" x14ac:dyDescent="0.25">
      <c r="A6435" t="s">
        <v>9208</v>
      </c>
      <c r="B6435" t="s">
        <v>9209</v>
      </c>
      <c r="C6435" s="1">
        <v>33785</v>
      </c>
      <c r="D6435" s="2">
        <v>33785</v>
      </c>
      <c r="E6435" t="s">
        <v>107</v>
      </c>
      <c r="F6435" t="s">
        <v>580</v>
      </c>
      <c r="G6435" t="s">
        <v>607</v>
      </c>
      <c r="H6435" s="4">
        <v>4997</v>
      </c>
      <c r="I6435" s="4">
        <v>131.68</v>
      </c>
      <c r="J6435" s="4">
        <v>3230.31</v>
      </c>
      <c r="K6435" s="4">
        <v>1766.69</v>
      </c>
      <c r="L6435" s="2">
        <v>45291</v>
      </c>
      <c r="M6435" t="s">
        <v>6</v>
      </c>
    </row>
    <row r="6436" spans="1:13" ht="12.75" customHeight="1" x14ac:dyDescent="0.25">
      <c r="A6436" t="s">
        <v>9210</v>
      </c>
      <c r="B6436" t="s">
        <v>9211</v>
      </c>
      <c r="C6436" s="1">
        <v>33785</v>
      </c>
      <c r="D6436" s="2">
        <v>33785</v>
      </c>
      <c r="E6436" t="s">
        <v>107</v>
      </c>
      <c r="F6436" t="s">
        <v>580</v>
      </c>
      <c r="G6436" t="s">
        <v>607</v>
      </c>
      <c r="H6436" s="4">
        <v>15646</v>
      </c>
      <c r="I6436" s="4">
        <v>412.43</v>
      </c>
      <c r="J6436" s="4">
        <v>10112.6</v>
      </c>
      <c r="K6436" s="4">
        <v>5533.4</v>
      </c>
      <c r="L6436" s="2">
        <v>45291</v>
      </c>
      <c r="M6436" t="s">
        <v>6</v>
      </c>
    </row>
    <row r="6437" spans="1:13" ht="12.75" customHeight="1" x14ac:dyDescent="0.25">
      <c r="A6437" t="s">
        <v>9212</v>
      </c>
      <c r="B6437" t="s">
        <v>9213</v>
      </c>
      <c r="C6437" s="1">
        <v>33785</v>
      </c>
      <c r="D6437" s="2">
        <v>33785</v>
      </c>
      <c r="E6437" t="s">
        <v>107</v>
      </c>
      <c r="F6437" t="s">
        <v>580</v>
      </c>
      <c r="G6437" t="s">
        <v>607</v>
      </c>
      <c r="H6437" s="4">
        <v>660</v>
      </c>
      <c r="I6437" s="4">
        <v>17.440000000000001</v>
      </c>
      <c r="J6437" s="4">
        <v>426.04</v>
      </c>
      <c r="K6437" s="4">
        <v>233.96</v>
      </c>
      <c r="L6437" s="2">
        <v>45291</v>
      </c>
      <c r="M6437" t="s">
        <v>6</v>
      </c>
    </row>
    <row r="6438" spans="1:13" ht="12.75" customHeight="1" x14ac:dyDescent="0.25">
      <c r="A6438" t="s">
        <v>9214</v>
      </c>
      <c r="B6438" t="s">
        <v>9215</v>
      </c>
      <c r="C6438" s="1">
        <v>33785</v>
      </c>
      <c r="D6438" s="2">
        <v>33785</v>
      </c>
      <c r="E6438" t="s">
        <v>107</v>
      </c>
      <c r="F6438" t="s">
        <v>580</v>
      </c>
      <c r="G6438" t="s">
        <v>607</v>
      </c>
      <c r="H6438" s="4">
        <v>4755</v>
      </c>
      <c r="I6438" s="4">
        <v>125.39</v>
      </c>
      <c r="J6438" s="4">
        <v>3072.7</v>
      </c>
      <c r="K6438" s="4">
        <v>1682.3</v>
      </c>
      <c r="L6438" s="2">
        <v>45291</v>
      </c>
      <c r="M6438" t="s">
        <v>6</v>
      </c>
    </row>
    <row r="6439" spans="1:13" ht="12.75" customHeight="1" x14ac:dyDescent="0.25">
      <c r="A6439" t="s">
        <v>9216</v>
      </c>
      <c r="B6439" t="s">
        <v>9197</v>
      </c>
      <c r="C6439" s="1">
        <v>33785</v>
      </c>
      <c r="D6439" s="2">
        <v>33785</v>
      </c>
      <c r="E6439" t="s">
        <v>107</v>
      </c>
      <c r="F6439" t="s">
        <v>580</v>
      </c>
      <c r="G6439" t="s">
        <v>607</v>
      </c>
      <c r="H6439" s="4">
        <v>15207</v>
      </c>
      <c r="I6439" s="4">
        <v>400.84</v>
      </c>
      <c r="J6439" s="4">
        <v>9829.07</v>
      </c>
      <c r="K6439" s="4">
        <v>5377.93</v>
      </c>
      <c r="L6439" s="2">
        <v>45291</v>
      </c>
      <c r="M6439" t="s">
        <v>6</v>
      </c>
    </row>
    <row r="6440" spans="1:13" ht="12.75" customHeight="1" x14ac:dyDescent="0.25">
      <c r="A6440" t="s">
        <v>9217</v>
      </c>
      <c r="B6440" t="s">
        <v>7413</v>
      </c>
      <c r="C6440" s="1">
        <v>33969</v>
      </c>
      <c r="D6440" s="2">
        <v>33969</v>
      </c>
      <c r="E6440" t="s">
        <v>107</v>
      </c>
      <c r="F6440" t="s">
        <v>580</v>
      </c>
      <c r="G6440" t="s">
        <v>550</v>
      </c>
      <c r="H6440" s="4">
        <v>-200</v>
      </c>
      <c r="I6440" s="4">
        <v>-5.39</v>
      </c>
      <c r="J6440" s="4">
        <v>-125.06</v>
      </c>
      <c r="K6440" s="4">
        <v>-74.94</v>
      </c>
      <c r="L6440" s="2">
        <v>45291</v>
      </c>
      <c r="M6440" t="s">
        <v>6</v>
      </c>
    </row>
    <row r="6441" spans="1:13" ht="12.75" customHeight="1" x14ac:dyDescent="0.25">
      <c r="A6441" t="s">
        <v>9218</v>
      </c>
      <c r="B6441" t="s">
        <v>9219</v>
      </c>
      <c r="C6441" s="1">
        <v>34150</v>
      </c>
      <c r="D6441" s="2">
        <v>34150</v>
      </c>
      <c r="E6441" t="s">
        <v>107</v>
      </c>
      <c r="F6441" t="s">
        <v>580</v>
      </c>
      <c r="G6441" t="s">
        <v>610</v>
      </c>
      <c r="H6441" s="4">
        <v>82587</v>
      </c>
      <c r="I6441" s="4">
        <v>2142.81</v>
      </c>
      <c r="J6441" s="4">
        <v>51694.84</v>
      </c>
      <c r="K6441" s="4">
        <v>30892.16</v>
      </c>
      <c r="L6441" s="2">
        <v>45291</v>
      </c>
      <c r="M6441" t="s">
        <v>6</v>
      </c>
    </row>
    <row r="6442" spans="1:13" ht="12.75" customHeight="1" x14ac:dyDescent="0.25">
      <c r="A6442" t="s">
        <v>9220</v>
      </c>
      <c r="B6442" t="s">
        <v>9221</v>
      </c>
      <c r="C6442" s="1">
        <v>34150</v>
      </c>
      <c r="D6442" s="2">
        <v>34150</v>
      </c>
      <c r="E6442" t="s">
        <v>107</v>
      </c>
      <c r="F6442" t="s">
        <v>580</v>
      </c>
      <c r="G6442" t="s">
        <v>610</v>
      </c>
      <c r="H6442" s="4">
        <v>1955</v>
      </c>
      <c r="I6442" s="4">
        <v>50.71</v>
      </c>
      <c r="J6442" s="4">
        <v>1224.02</v>
      </c>
      <c r="K6442" s="4">
        <v>730.98</v>
      </c>
      <c r="L6442" s="2">
        <v>45291</v>
      </c>
      <c r="M6442" t="s">
        <v>6</v>
      </c>
    </row>
    <row r="6443" spans="1:13" ht="12.75" customHeight="1" x14ac:dyDescent="0.25">
      <c r="A6443" t="s">
        <v>9222</v>
      </c>
      <c r="B6443" t="s">
        <v>9223</v>
      </c>
      <c r="C6443" s="1">
        <v>34150</v>
      </c>
      <c r="D6443" s="2">
        <v>34150</v>
      </c>
      <c r="E6443" t="s">
        <v>107</v>
      </c>
      <c r="F6443" t="s">
        <v>580</v>
      </c>
      <c r="G6443" t="s">
        <v>610</v>
      </c>
      <c r="H6443" s="4">
        <v>1388</v>
      </c>
      <c r="I6443" s="4">
        <v>36.03</v>
      </c>
      <c r="J6443" s="4">
        <v>868.51</v>
      </c>
      <c r="K6443" s="4">
        <v>519.49</v>
      </c>
      <c r="L6443" s="2">
        <v>45291</v>
      </c>
      <c r="M6443" t="s">
        <v>6</v>
      </c>
    </row>
    <row r="6444" spans="1:13" ht="12.75" customHeight="1" x14ac:dyDescent="0.25">
      <c r="A6444" t="s">
        <v>9224</v>
      </c>
      <c r="B6444" t="s">
        <v>9197</v>
      </c>
      <c r="C6444" s="1">
        <v>34150</v>
      </c>
      <c r="D6444" s="2">
        <v>34150</v>
      </c>
      <c r="E6444" t="s">
        <v>107</v>
      </c>
      <c r="F6444" t="s">
        <v>580</v>
      </c>
      <c r="G6444" t="s">
        <v>610</v>
      </c>
      <c r="H6444" s="4">
        <v>23354</v>
      </c>
      <c r="I6444" s="4">
        <v>605.91999999999996</v>
      </c>
      <c r="J6444" s="4">
        <v>14618.68</v>
      </c>
      <c r="K6444" s="4">
        <v>8735.32</v>
      </c>
      <c r="L6444" s="2">
        <v>45291</v>
      </c>
      <c r="M6444" t="s">
        <v>6</v>
      </c>
    </row>
    <row r="6445" spans="1:13" ht="12.75" customHeight="1" x14ac:dyDescent="0.25">
      <c r="A6445" t="s">
        <v>9225</v>
      </c>
      <c r="B6445" t="s">
        <v>9226</v>
      </c>
      <c r="C6445" s="1">
        <v>34150</v>
      </c>
      <c r="D6445" s="2">
        <v>34150</v>
      </c>
      <c r="E6445" t="s">
        <v>107</v>
      </c>
      <c r="F6445" t="s">
        <v>580</v>
      </c>
      <c r="G6445" t="s">
        <v>610</v>
      </c>
      <c r="H6445" s="4">
        <v>207</v>
      </c>
      <c r="I6445" s="4">
        <v>5.37</v>
      </c>
      <c r="J6445" s="4">
        <v>129.6</v>
      </c>
      <c r="K6445" s="4">
        <v>77.400000000000006</v>
      </c>
      <c r="L6445" s="2">
        <v>45291</v>
      </c>
      <c r="M6445" t="s">
        <v>6</v>
      </c>
    </row>
    <row r="6446" spans="1:13" ht="12.75" customHeight="1" x14ac:dyDescent="0.25">
      <c r="A6446" t="s">
        <v>9227</v>
      </c>
      <c r="B6446" t="s">
        <v>9228</v>
      </c>
      <c r="C6446" s="1">
        <v>34515</v>
      </c>
      <c r="D6446" s="2">
        <v>34515</v>
      </c>
      <c r="E6446" t="s">
        <v>107</v>
      </c>
      <c r="F6446" t="s">
        <v>580</v>
      </c>
      <c r="G6446" t="s">
        <v>5658</v>
      </c>
      <c r="H6446" s="4">
        <v>72695</v>
      </c>
      <c r="I6446" s="4">
        <v>1859.84</v>
      </c>
      <c r="J6446" s="4">
        <v>44022.55</v>
      </c>
      <c r="K6446" s="4">
        <v>28672.45</v>
      </c>
      <c r="L6446" s="2">
        <v>45291</v>
      </c>
      <c r="M6446" t="s">
        <v>6</v>
      </c>
    </row>
    <row r="6447" spans="1:13" ht="12.75" customHeight="1" x14ac:dyDescent="0.25">
      <c r="A6447" t="s">
        <v>9229</v>
      </c>
      <c r="B6447" t="s">
        <v>9230</v>
      </c>
      <c r="C6447" s="1">
        <v>34515</v>
      </c>
      <c r="D6447" s="2">
        <v>34515</v>
      </c>
      <c r="E6447" t="s">
        <v>107</v>
      </c>
      <c r="F6447" t="s">
        <v>580</v>
      </c>
      <c r="G6447" t="s">
        <v>5658</v>
      </c>
      <c r="H6447" s="4">
        <v>5373</v>
      </c>
      <c r="I6447" s="4">
        <v>137.44999999999999</v>
      </c>
      <c r="J6447" s="4">
        <v>3253.96</v>
      </c>
      <c r="K6447" s="4">
        <v>2119.04</v>
      </c>
      <c r="L6447" s="2">
        <v>45291</v>
      </c>
      <c r="M6447" t="s">
        <v>6</v>
      </c>
    </row>
    <row r="6448" spans="1:13" ht="12.75" customHeight="1" x14ac:dyDescent="0.25">
      <c r="A6448" t="s">
        <v>9231</v>
      </c>
      <c r="B6448" t="s">
        <v>9232</v>
      </c>
      <c r="C6448" s="1">
        <v>34515</v>
      </c>
      <c r="D6448" s="2">
        <v>34515</v>
      </c>
      <c r="E6448" t="s">
        <v>107</v>
      </c>
      <c r="F6448" t="s">
        <v>580</v>
      </c>
      <c r="G6448" t="s">
        <v>5658</v>
      </c>
      <c r="H6448" s="4">
        <v>3584</v>
      </c>
      <c r="I6448" s="4">
        <v>91.7</v>
      </c>
      <c r="J6448" s="4">
        <v>2170.34</v>
      </c>
      <c r="K6448" s="4">
        <v>1413.66</v>
      </c>
      <c r="L6448" s="2">
        <v>45291</v>
      </c>
      <c r="M6448" t="s">
        <v>6</v>
      </c>
    </row>
    <row r="6449" spans="1:13" ht="12.75" customHeight="1" x14ac:dyDescent="0.25">
      <c r="A6449" t="s">
        <v>9233</v>
      </c>
      <c r="B6449" t="s">
        <v>9234</v>
      </c>
      <c r="C6449" s="1">
        <v>34515</v>
      </c>
      <c r="D6449" s="2">
        <v>34515</v>
      </c>
      <c r="E6449" t="s">
        <v>107</v>
      </c>
      <c r="F6449" t="s">
        <v>580</v>
      </c>
      <c r="G6449" t="s">
        <v>5658</v>
      </c>
      <c r="H6449" s="4">
        <v>358</v>
      </c>
      <c r="I6449" s="4">
        <v>9.16</v>
      </c>
      <c r="J6449" s="4">
        <v>216.85</v>
      </c>
      <c r="K6449" s="4">
        <v>141.15</v>
      </c>
      <c r="L6449" s="2">
        <v>45291</v>
      </c>
      <c r="M6449" t="s">
        <v>6</v>
      </c>
    </row>
    <row r="6450" spans="1:13" ht="12.75" customHeight="1" x14ac:dyDescent="0.25">
      <c r="A6450" t="s">
        <v>9235</v>
      </c>
      <c r="B6450" t="s">
        <v>9236</v>
      </c>
      <c r="C6450" s="1">
        <v>34515</v>
      </c>
      <c r="D6450" s="2">
        <v>34515</v>
      </c>
      <c r="E6450" t="s">
        <v>107</v>
      </c>
      <c r="F6450" t="s">
        <v>580</v>
      </c>
      <c r="G6450" t="s">
        <v>5658</v>
      </c>
      <c r="H6450" s="4">
        <v>804</v>
      </c>
      <c r="I6450" s="4">
        <v>20.6</v>
      </c>
      <c r="J6450" s="4">
        <v>486.44</v>
      </c>
      <c r="K6450" s="4">
        <v>317.56</v>
      </c>
      <c r="L6450" s="2">
        <v>45291</v>
      </c>
      <c r="M6450" t="s">
        <v>6</v>
      </c>
    </row>
    <row r="6451" spans="1:13" ht="12.75" customHeight="1" x14ac:dyDescent="0.25">
      <c r="A6451" t="s">
        <v>9237</v>
      </c>
      <c r="B6451" t="s">
        <v>9199</v>
      </c>
      <c r="C6451" s="1">
        <v>34515</v>
      </c>
      <c r="D6451" s="2">
        <v>34515</v>
      </c>
      <c r="E6451" t="s">
        <v>107</v>
      </c>
      <c r="F6451" t="s">
        <v>580</v>
      </c>
      <c r="G6451" t="s">
        <v>5658</v>
      </c>
      <c r="H6451" s="4">
        <v>2125</v>
      </c>
      <c r="I6451" s="4">
        <v>54.37</v>
      </c>
      <c r="J6451" s="4">
        <v>1286.79</v>
      </c>
      <c r="K6451" s="4">
        <v>838.21</v>
      </c>
      <c r="L6451" s="2">
        <v>45291</v>
      </c>
      <c r="M6451" t="s">
        <v>6</v>
      </c>
    </row>
    <row r="6452" spans="1:13" ht="12.75" customHeight="1" x14ac:dyDescent="0.25">
      <c r="A6452" t="s">
        <v>9238</v>
      </c>
      <c r="B6452" t="s">
        <v>9197</v>
      </c>
      <c r="C6452" s="1">
        <v>34515</v>
      </c>
      <c r="D6452" s="2">
        <v>34515</v>
      </c>
      <c r="E6452" t="s">
        <v>107</v>
      </c>
      <c r="F6452" t="s">
        <v>580</v>
      </c>
      <c r="G6452" t="s">
        <v>5658</v>
      </c>
      <c r="H6452" s="4">
        <v>13092</v>
      </c>
      <c r="I6452" s="4">
        <v>334.95</v>
      </c>
      <c r="J6452" s="4">
        <v>7928.27</v>
      </c>
      <c r="K6452" s="4">
        <v>5163.7299999999996</v>
      </c>
      <c r="L6452" s="2">
        <v>45291</v>
      </c>
      <c r="M6452" t="s">
        <v>6</v>
      </c>
    </row>
    <row r="6453" spans="1:13" ht="12.75" customHeight="1" x14ac:dyDescent="0.25">
      <c r="A6453" t="s">
        <v>9239</v>
      </c>
      <c r="B6453" t="s">
        <v>9240</v>
      </c>
      <c r="C6453" s="1">
        <v>34515</v>
      </c>
      <c r="D6453" s="2">
        <v>34515</v>
      </c>
      <c r="E6453" t="s">
        <v>107</v>
      </c>
      <c r="F6453" t="s">
        <v>580</v>
      </c>
      <c r="G6453" t="s">
        <v>5658</v>
      </c>
      <c r="H6453" s="4">
        <v>4555</v>
      </c>
      <c r="I6453" s="4">
        <v>116.51</v>
      </c>
      <c r="J6453" s="4">
        <v>2758.81</v>
      </c>
      <c r="K6453" s="4">
        <v>1796.19</v>
      </c>
      <c r="L6453" s="2">
        <v>45291</v>
      </c>
      <c r="M6453" t="s">
        <v>6</v>
      </c>
    </row>
    <row r="6454" spans="1:13" ht="12.75" customHeight="1" x14ac:dyDescent="0.25">
      <c r="A6454" t="s">
        <v>9241</v>
      </c>
      <c r="B6454" t="s">
        <v>9165</v>
      </c>
      <c r="C6454" s="1">
        <v>34699</v>
      </c>
      <c r="D6454" s="2">
        <v>34699</v>
      </c>
      <c r="E6454" t="s">
        <v>107</v>
      </c>
      <c r="F6454" t="s">
        <v>580</v>
      </c>
      <c r="G6454" t="s">
        <v>8937</v>
      </c>
      <c r="H6454" s="4">
        <v>15963</v>
      </c>
      <c r="I6454" s="4">
        <v>416.77</v>
      </c>
      <c r="J6454" s="4">
        <v>9329.4500000000007</v>
      </c>
      <c r="K6454" s="4">
        <v>6633.55</v>
      </c>
      <c r="L6454" s="2">
        <v>45291</v>
      </c>
      <c r="M6454" t="s">
        <v>6</v>
      </c>
    </row>
    <row r="6455" spans="1:13" ht="12.75" customHeight="1" x14ac:dyDescent="0.25">
      <c r="A6455" t="s">
        <v>9242</v>
      </c>
      <c r="B6455" t="s">
        <v>9228</v>
      </c>
      <c r="C6455" s="1">
        <v>34880</v>
      </c>
      <c r="D6455" s="2">
        <v>34880</v>
      </c>
      <c r="E6455" t="s">
        <v>107</v>
      </c>
      <c r="F6455" t="s">
        <v>580</v>
      </c>
      <c r="G6455" t="s">
        <v>8957</v>
      </c>
      <c r="H6455" s="4">
        <v>99514</v>
      </c>
      <c r="I6455" s="4">
        <v>2514.06</v>
      </c>
      <c r="J6455" s="4">
        <v>58241.51</v>
      </c>
      <c r="K6455" s="4">
        <v>41272.49</v>
      </c>
      <c r="L6455" s="2">
        <v>45291</v>
      </c>
      <c r="M6455" t="s">
        <v>6</v>
      </c>
    </row>
    <row r="6456" spans="1:13" ht="12.75" customHeight="1" x14ac:dyDescent="0.25">
      <c r="A6456" t="s">
        <v>9243</v>
      </c>
      <c r="B6456" t="s">
        <v>9191</v>
      </c>
      <c r="C6456" s="1">
        <v>34880</v>
      </c>
      <c r="D6456" s="2">
        <v>34880</v>
      </c>
      <c r="E6456" t="s">
        <v>107</v>
      </c>
      <c r="F6456" t="s">
        <v>580</v>
      </c>
      <c r="G6456" t="s">
        <v>8957</v>
      </c>
      <c r="H6456" s="4">
        <v>4939</v>
      </c>
      <c r="I6456" s="4">
        <v>124.77</v>
      </c>
      <c r="J6456" s="4">
        <v>2890.71</v>
      </c>
      <c r="K6456" s="4">
        <v>2048.29</v>
      </c>
      <c r="L6456" s="2">
        <v>45291</v>
      </c>
      <c r="M6456" t="s">
        <v>6</v>
      </c>
    </row>
    <row r="6457" spans="1:13" ht="12.75" customHeight="1" x14ac:dyDescent="0.25">
      <c r="A6457" t="s">
        <v>9244</v>
      </c>
      <c r="B6457" t="s">
        <v>9245</v>
      </c>
      <c r="C6457" s="1">
        <v>34880</v>
      </c>
      <c r="D6457" s="2">
        <v>34880</v>
      </c>
      <c r="E6457" t="s">
        <v>107</v>
      </c>
      <c r="F6457" t="s">
        <v>580</v>
      </c>
      <c r="G6457" t="s">
        <v>8957</v>
      </c>
      <c r="H6457" s="4">
        <v>12171</v>
      </c>
      <c r="I6457" s="4">
        <v>307.48</v>
      </c>
      <c r="J6457" s="4">
        <v>7123.15</v>
      </c>
      <c r="K6457" s="4">
        <v>5047.8500000000004</v>
      </c>
      <c r="L6457" s="2">
        <v>45291</v>
      </c>
      <c r="M6457" t="s">
        <v>6</v>
      </c>
    </row>
    <row r="6458" spans="1:13" ht="12.75" customHeight="1" x14ac:dyDescent="0.25">
      <c r="A6458" t="s">
        <v>9246</v>
      </c>
      <c r="B6458" t="s">
        <v>9197</v>
      </c>
      <c r="C6458" s="1">
        <v>34880</v>
      </c>
      <c r="D6458" s="2">
        <v>34880</v>
      </c>
      <c r="E6458" t="s">
        <v>107</v>
      </c>
      <c r="F6458" t="s">
        <v>580</v>
      </c>
      <c r="G6458" t="s">
        <v>8957</v>
      </c>
      <c r="H6458" s="4">
        <v>25220</v>
      </c>
      <c r="I6458" s="4">
        <v>637.14</v>
      </c>
      <c r="J6458" s="4">
        <v>14760.26</v>
      </c>
      <c r="K6458" s="4">
        <v>10459.74</v>
      </c>
      <c r="L6458" s="2">
        <v>45291</v>
      </c>
      <c r="M6458" t="s">
        <v>6</v>
      </c>
    </row>
    <row r="6459" spans="1:13" ht="12.75" customHeight="1" x14ac:dyDescent="0.25">
      <c r="A6459" t="s">
        <v>9247</v>
      </c>
      <c r="B6459" t="s">
        <v>9240</v>
      </c>
      <c r="C6459" s="1">
        <v>34880</v>
      </c>
      <c r="D6459" s="2">
        <v>34880</v>
      </c>
      <c r="E6459" t="s">
        <v>107</v>
      </c>
      <c r="F6459" t="s">
        <v>580</v>
      </c>
      <c r="G6459" t="s">
        <v>8957</v>
      </c>
      <c r="H6459" s="4">
        <v>765</v>
      </c>
      <c r="I6459" s="4">
        <v>19.36</v>
      </c>
      <c r="J6459" s="4">
        <v>447.27</v>
      </c>
      <c r="K6459" s="4">
        <v>317.73</v>
      </c>
      <c r="L6459" s="2">
        <v>45291</v>
      </c>
      <c r="M6459" t="s">
        <v>6</v>
      </c>
    </row>
    <row r="6460" spans="1:13" ht="12.75" customHeight="1" x14ac:dyDescent="0.25">
      <c r="A6460" t="s">
        <v>9248</v>
      </c>
      <c r="B6460" t="s">
        <v>9205</v>
      </c>
      <c r="C6460" s="1">
        <v>35246</v>
      </c>
      <c r="D6460" s="2">
        <v>35246</v>
      </c>
      <c r="E6460" t="s">
        <v>107</v>
      </c>
      <c r="F6460" t="s">
        <v>580</v>
      </c>
      <c r="G6460" t="s">
        <v>613</v>
      </c>
      <c r="H6460" s="4">
        <v>97852</v>
      </c>
      <c r="I6460" s="4">
        <v>2444.1</v>
      </c>
      <c r="J6460" s="4">
        <v>55284.03</v>
      </c>
      <c r="K6460" s="4">
        <v>42567.97</v>
      </c>
      <c r="L6460" s="2">
        <v>45291</v>
      </c>
      <c r="M6460" t="s">
        <v>6</v>
      </c>
    </row>
    <row r="6461" spans="1:13" ht="12.75" customHeight="1" x14ac:dyDescent="0.25">
      <c r="A6461" t="s">
        <v>9249</v>
      </c>
      <c r="B6461" t="s">
        <v>9250</v>
      </c>
      <c r="C6461" s="1">
        <v>35246</v>
      </c>
      <c r="D6461" s="2">
        <v>35246</v>
      </c>
      <c r="E6461" t="s">
        <v>107</v>
      </c>
      <c r="F6461" t="s">
        <v>580</v>
      </c>
      <c r="G6461" t="s">
        <v>613</v>
      </c>
      <c r="H6461" s="4">
        <v>56897</v>
      </c>
      <c r="I6461" s="4">
        <v>1421.13</v>
      </c>
      <c r="J6461" s="4">
        <v>32145.759999999998</v>
      </c>
      <c r="K6461" s="4">
        <v>24751.24</v>
      </c>
      <c r="L6461" s="2">
        <v>45291</v>
      </c>
      <c r="M6461" t="s">
        <v>6</v>
      </c>
    </row>
    <row r="6462" spans="1:13" ht="12.75" customHeight="1" x14ac:dyDescent="0.25">
      <c r="A6462" t="s">
        <v>9251</v>
      </c>
      <c r="B6462" t="s">
        <v>9191</v>
      </c>
      <c r="C6462" s="1">
        <v>35246</v>
      </c>
      <c r="D6462" s="2">
        <v>35246</v>
      </c>
      <c r="E6462" t="s">
        <v>107</v>
      </c>
      <c r="F6462" t="s">
        <v>580</v>
      </c>
      <c r="G6462" t="s">
        <v>613</v>
      </c>
      <c r="H6462" s="4">
        <v>5121</v>
      </c>
      <c r="I6462" s="4">
        <v>127.9</v>
      </c>
      <c r="J6462" s="4">
        <v>2893.49</v>
      </c>
      <c r="K6462" s="4">
        <v>2227.5100000000002</v>
      </c>
      <c r="L6462" s="2">
        <v>45291</v>
      </c>
      <c r="M6462" t="s">
        <v>6</v>
      </c>
    </row>
    <row r="6463" spans="1:13" ht="12.75" customHeight="1" x14ac:dyDescent="0.25">
      <c r="A6463" t="s">
        <v>9252</v>
      </c>
      <c r="B6463" t="s">
        <v>9201</v>
      </c>
      <c r="C6463" s="1">
        <v>35246</v>
      </c>
      <c r="D6463" s="2">
        <v>35246</v>
      </c>
      <c r="E6463" t="s">
        <v>107</v>
      </c>
      <c r="F6463" t="s">
        <v>580</v>
      </c>
      <c r="G6463" t="s">
        <v>613</v>
      </c>
      <c r="H6463" s="4">
        <v>5204</v>
      </c>
      <c r="I6463" s="4">
        <v>130</v>
      </c>
      <c r="J6463" s="4">
        <v>2939.84</v>
      </c>
      <c r="K6463" s="4">
        <v>2264.16</v>
      </c>
      <c r="L6463" s="2">
        <v>45291</v>
      </c>
      <c r="M6463" t="s">
        <v>6</v>
      </c>
    </row>
    <row r="6464" spans="1:13" ht="12.75" customHeight="1" x14ac:dyDescent="0.25">
      <c r="A6464" t="s">
        <v>9253</v>
      </c>
      <c r="B6464" t="s">
        <v>9189</v>
      </c>
      <c r="C6464" s="1">
        <v>35246</v>
      </c>
      <c r="D6464" s="2">
        <v>35246</v>
      </c>
      <c r="E6464" t="s">
        <v>107</v>
      </c>
      <c r="F6464" t="s">
        <v>580</v>
      </c>
      <c r="G6464" t="s">
        <v>613</v>
      </c>
      <c r="H6464" s="4">
        <v>5680</v>
      </c>
      <c r="I6464" s="4">
        <v>141.88999999999999</v>
      </c>
      <c r="J6464" s="4">
        <v>3208.7</v>
      </c>
      <c r="K6464" s="4">
        <v>2471.3000000000002</v>
      </c>
      <c r="L6464" s="2">
        <v>45291</v>
      </c>
      <c r="M6464" t="s">
        <v>6</v>
      </c>
    </row>
    <row r="6465" spans="1:13" ht="12.75" customHeight="1" x14ac:dyDescent="0.25">
      <c r="A6465" t="s">
        <v>9254</v>
      </c>
      <c r="B6465" t="s">
        <v>9165</v>
      </c>
      <c r="C6465" s="1">
        <v>35430</v>
      </c>
      <c r="D6465" s="2">
        <v>35430</v>
      </c>
      <c r="E6465" t="s">
        <v>107</v>
      </c>
      <c r="F6465" t="s">
        <v>580</v>
      </c>
      <c r="G6465" t="s">
        <v>552</v>
      </c>
      <c r="H6465" s="4">
        <v>682</v>
      </c>
      <c r="I6465" s="4">
        <v>17.37</v>
      </c>
      <c r="J6465" s="4">
        <v>370.88</v>
      </c>
      <c r="K6465" s="4">
        <v>311.12</v>
      </c>
      <c r="L6465" s="2">
        <v>45291</v>
      </c>
      <c r="M6465" t="s">
        <v>6</v>
      </c>
    </row>
    <row r="6466" spans="1:13" ht="12.75" customHeight="1" x14ac:dyDescent="0.25">
      <c r="A6466" t="s">
        <v>9255</v>
      </c>
      <c r="B6466" t="s">
        <v>9205</v>
      </c>
      <c r="C6466" s="1">
        <v>35611</v>
      </c>
      <c r="D6466" s="2">
        <v>35611</v>
      </c>
      <c r="E6466" t="s">
        <v>107</v>
      </c>
      <c r="F6466" t="s">
        <v>580</v>
      </c>
      <c r="G6466" t="s">
        <v>626</v>
      </c>
      <c r="H6466" s="4">
        <v>116940</v>
      </c>
      <c r="I6466" s="4">
        <v>2890.9</v>
      </c>
      <c r="J6466" s="4">
        <v>63699.3</v>
      </c>
      <c r="K6466" s="4">
        <v>53240.7</v>
      </c>
      <c r="L6466" s="2">
        <v>45291</v>
      </c>
      <c r="M6466" t="s">
        <v>6</v>
      </c>
    </row>
    <row r="6467" spans="1:13" ht="12.75" customHeight="1" x14ac:dyDescent="0.25">
      <c r="A6467" t="s">
        <v>9256</v>
      </c>
      <c r="B6467" t="s">
        <v>9257</v>
      </c>
      <c r="C6467" s="1">
        <v>35611</v>
      </c>
      <c r="D6467" s="2">
        <v>35611</v>
      </c>
      <c r="E6467" t="s">
        <v>107</v>
      </c>
      <c r="F6467" t="s">
        <v>580</v>
      </c>
      <c r="G6467" t="s">
        <v>626</v>
      </c>
      <c r="H6467" s="4">
        <v>32380</v>
      </c>
      <c r="I6467" s="4">
        <v>800.46</v>
      </c>
      <c r="J6467" s="4">
        <v>17638.27</v>
      </c>
      <c r="K6467" s="4">
        <v>14741.73</v>
      </c>
      <c r="L6467" s="2">
        <v>45291</v>
      </c>
      <c r="M6467" t="s">
        <v>6</v>
      </c>
    </row>
    <row r="6468" spans="1:13" ht="12.75" customHeight="1" x14ac:dyDescent="0.25">
      <c r="A6468" t="s">
        <v>9258</v>
      </c>
      <c r="B6468" t="s">
        <v>9259</v>
      </c>
      <c r="C6468" s="1">
        <v>35611</v>
      </c>
      <c r="D6468" s="2">
        <v>35611</v>
      </c>
      <c r="E6468" t="s">
        <v>107</v>
      </c>
      <c r="F6468" t="s">
        <v>580</v>
      </c>
      <c r="G6468" t="s">
        <v>626</v>
      </c>
      <c r="H6468" s="4">
        <v>228</v>
      </c>
      <c r="I6468" s="4">
        <v>5.62</v>
      </c>
      <c r="J6468" s="4">
        <v>124.5</v>
      </c>
      <c r="K6468" s="4">
        <v>103.5</v>
      </c>
      <c r="L6468" s="2">
        <v>45291</v>
      </c>
      <c r="M6468" t="s">
        <v>6</v>
      </c>
    </row>
    <row r="6469" spans="1:13" ht="12.75" customHeight="1" x14ac:dyDescent="0.25">
      <c r="A6469" t="s">
        <v>9260</v>
      </c>
      <c r="B6469" t="s">
        <v>9191</v>
      </c>
      <c r="C6469" s="1">
        <v>35611</v>
      </c>
      <c r="D6469" s="2">
        <v>35611</v>
      </c>
      <c r="E6469" t="s">
        <v>107</v>
      </c>
      <c r="F6469" t="s">
        <v>580</v>
      </c>
      <c r="G6469" t="s">
        <v>626</v>
      </c>
      <c r="H6469" s="4">
        <v>8592</v>
      </c>
      <c r="I6469" s="4">
        <v>212.43</v>
      </c>
      <c r="J6469" s="4">
        <v>4679.75</v>
      </c>
      <c r="K6469" s="4">
        <v>3912.25</v>
      </c>
      <c r="L6469" s="2">
        <v>45291</v>
      </c>
      <c r="M6469" t="s">
        <v>6</v>
      </c>
    </row>
    <row r="6470" spans="1:13" ht="12.75" customHeight="1" x14ac:dyDescent="0.25">
      <c r="A6470" t="s">
        <v>9261</v>
      </c>
      <c r="B6470" t="s">
        <v>9201</v>
      </c>
      <c r="C6470" s="1">
        <v>35611</v>
      </c>
      <c r="D6470" s="2">
        <v>35611</v>
      </c>
      <c r="E6470" t="s">
        <v>107</v>
      </c>
      <c r="F6470" t="s">
        <v>580</v>
      </c>
      <c r="G6470" t="s">
        <v>626</v>
      </c>
      <c r="H6470" s="4">
        <v>4094</v>
      </c>
      <c r="I6470" s="4">
        <v>101.19</v>
      </c>
      <c r="J6470" s="4">
        <v>2230.4299999999998</v>
      </c>
      <c r="K6470" s="4">
        <v>1863.57</v>
      </c>
      <c r="L6470" s="2">
        <v>45291</v>
      </c>
      <c r="M6470" t="s">
        <v>6</v>
      </c>
    </row>
    <row r="6471" spans="1:13" ht="12.75" customHeight="1" x14ac:dyDescent="0.25">
      <c r="A6471" t="s">
        <v>9262</v>
      </c>
      <c r="B6471" t="s">
        <v>9193</v>
      </c>
      <c r="C6471" s="1">
        <v>35611</v>
      </c>
      <c r="D6471" s="2">
        <v>35611</v>
      </c>
      <c r="E6471" t="s">
        <v>107</v>
      </c>
      <c r="F6471" t="s">
        <v>580</v>
      </c>
      <c r="G6471" t="s">
        <v>626</v>
      </c>
      <c r="H6471" s="4">
        <v>10477</v>
      </c>
      <c r="I6471" s="4">
        <v>258.99</v>
      </c>
      <c r="J6471" s="4">
        <v>5707.33</v>
      </c>
      <c r="K6471" s="4">
        <v>4769.67</v>
      </c>
      <c r="L6471" s="2">
        <v>45291</v>
      </c>
      <c r="M6471" t="s">
        <v>6</v>
      </c>
    </row>
    <row r="6472" spans="1:13" ht="12.75" customHeight="1" x14ac:dyDescent="0.25">
      <c r="A6472" t="s">
        <v>9263</v>
      </c>
      <c r="B6472" t="s">
        <v>9264</v>
      </c>
      <c r="C6472" s="1">
        <v>35611</v>
      </c>
      <c r="D6472" s="2">
        <v>35611</v>
      </c>
      <c r="E6472" t="s">
        <v>107</v>
      </c>
      <c r="F6472" t="s">
        <v>580</v>
      </c>
      <c r="G6472" t="s">
        <v>626</v>
      </c>
      <c r="H6472" s="4">
        <v>18834</v>
      </c>
      <c r="I6472" s="4">
        <v>465.6</v>
      </c>
      <c r="J6472" s="4">
        <v>10259.24</v>
      </c>
      <c r="K6472" s="4">
        <v>8574.76</v>
      </c>
      <c r="L6472" s="2">
        <v>45291</v>
      </c>
      <c r="M6472" t="s">
        <v>6</v>
      </c>
    </row>
    <row r="6473" spans="1:13" ht="12.75" customHeight="1" x14ac:dyDescent="0.25">
      <c r="A6473" t="s">
        <v>9265</v>
      </c>
      <c r="B6473" t="s">
        <v>7413</v>
      </c>
      <c r="C6473" s="1">
        <v>35795</v>
      </c>
      <c r="D6473" s="2">
        <v>35795</v>
      </c>
      <c r="E6473" t="s">
        <v>107</v>
      </c>
      <c r="F6473" t="s">
        <v>580</v>
      </c>
      <c r="G6473" t="s">
        <v>507</v>
      </c>
      <c r="H6473" s="4">
        <v>-200</v>
      </c>
      <c r="I6473" s="4">
        <v>-5.04</v>
      </c>
      <c r="J6473" s="4">
        <v>-104.71</v>
      </c>
      <c r="K6473" s="4">
        <v>-95.29</v>
      </c>
      <c r="L6473" s="2">
        <v>45291</v>
      </c>
      <c r="M6473" t="s">
        <v>6</v>
      </c>
    </row>
    <row r="6474" spans="1:13" ht="12.75" customHeight="1" x14ac:dyDescent="0.25">
      <c r="A6474" t="s">
        <v>9266</v>
      </c>
      <c r="B6474" t="s">
        <v>9189</v>
      </c>
      <c r="C6474" s="1">
        <v>35976</v>
      </c>
      <c r="D6474" s="2">
        <v>35976</v>
      </c>
      <c r="E6474" t="s">
        <v>107</v>
      </c>
      <c r="F6474" t="s">
        <v>580</v>
      </c>
      <c r="G6474" t="s">
        <v>5889</v>
      </c>
      <c r="H6474" s="4">
        <v>104957</v>
      </c>
      <c r="I6474" s="4">
        <v>2570.39</v>
      </c>
      <c r="J6474" s="4">
        <v>55048.62</v>
      </c>
      <c r="K6474" s="4">
        <v>49908.38</v>
      </c>
      <c r="L6474" s="2">
        <v>45291</v>
      </c>
      <c r="M6474" t="s">
        <v>6</v>
      </c>
    </row>
    <row r="6475" spans="1:13" ht="12.75" customHeight="1" x14ac:dyDescent="0.25">
      <c r="A6475" t="s">
        <v>9267</v>
      </c>
      <c r="B6475" t="s">
        <v>9268</v>
      </c>
      <c r="C6475" s="1">
        <v>35976</v>
      </c>
      <c r="D6475" s="2">
        <v>35976</v>
      </c>
      <c r="E6475" t="s">
        <v>107</v>
      </c>
      <c r="F6475" t="s">
        <v>580</v>
      </c>
      <c r="G6475" t="s">
        <v>5889</v>
      </c>
      <c r="H6475" s="4">
        <v>1472</v>
      </c>
      <c r="I6475" s="4">
        <v>36.04</v>
      </c>
      <c r="J6475" s="4">
        <v>772.16</v>
      </c>
      <c r="K6475" s="4">
        <v>699.84</v>
      </c>
      <c r="L6475" s="2">
        <v>45291</v>
      </c>
      <c r="M6475" t="s">
        <v>6</v>
      </c>
    </row>
    <row r="6476" spans="1:13" ht="12.75" customHeight="1" x14ac:dyDescent="0.25">
      <c r="A6476" t="s">
        <v>9269</v>
      </c>
      <c r="B6476" t="s">
        <v>9221</v>
      </c>
      <c r="C6476" s="1">
        <v>35976</v>
      </c>
      <c r="D6476" s="2">
        <v>35976</v>
      </c>
      <c r="E6476" t="s">
        <v>107</v>
      </c>
      <c r="F6476" t="s">
        <v>580</v>
      </c>
      <c r="G6476" t="s">
        <v>5889</v>
      </c>
      <c r="H6476" s="4">
        <v>6987</v>
      </c>
      <c r="I6476" s="4">
        <v>171.14</v>
      </c>
      <c r="J6476" s="4">
        <v>3664.09</v>
      </c>
      <c r="K6476" s="4">
        <v>3322.91</v>
      </c>
      <c r="L6476" s="2">
        <v>45291</v>
      </c>
      <c r="M6476" t="s">
        <v>6</v>
      </c>
    </row>
    <row r="6477" spans="1:13" ht="12.75" customHeight="1" x14ac:dyDescent="0.25">
      <c r="A6477" t="s">
        <v>9270</v>
      </c>
      <c r="B6477" t="s">
        <v>9193</v>
      </c>
      <c r="C6477" s="1">
        <v>35976</v>
      </c>
      <c r="D6477" s="2">
        <v>35976</v>
      </c>
      <c r="E6477" t="s">
        <v>107</v>
      </c>
      <c r="F6477" t="s">
        <v>580</v>
      </c>
      <c r="G6477" t="s">
        <v>5889</v>
      </c>
      <c r="H6477" s="4">
        <v>2542</v>
      </c>
      <c r="I6477" s="4">
        <v>62.24</v>
      </c>
      <c r="J6477" s="4">
        <v>1333.57</v>
      </c>
      <c r="K6477" s="4">
        <v>1208.43</v>
      </c>
      <c r="L6477" s="2">
        <v>45291</v>
      </c>
      <c r="M6477" t="s">
        <v>6</v>
      </c>
    </row>
    <row r="6478" spans="1:13" ht="12.75" customHeight="1" x14ac:dyDescent="0.25">
      <c r="A6478" t="s">
        <v>9271</v>
      </c>
      <c r="B6478" t="s">
        <v>9272</v>
      </c>
      <c r="C6478" s="1">
        <v>35976</v>
      </c>
      <c r="D6478" s="2">
        <v>35976</v>
      </c>
      <c r="E6478" t="s">
        <v>107</v>
      </c>
      <c r="F6478" t="s">
        <v>580</v>
      </c>
      <c r="G6478" t="s">
        <v>5889</v>
      </c>
      <c r="H6478" s="4">
        <v>9194</v>
      </c>
      <c r="I6478" s="4">
        <v>225.15</v>
      </c>
      <c r="J6478" s="4">
        <v>4822.3100000000004</v>
      </c>
      <c r="K6478" s="4">
        <v>4371.6899999999996</v>
      </c>
      <c r="L6478" s="2">
        <v>45291</v>
      </c>
      <c r="M6478" t="s">
        <v>6</v>
      </c>
    </row>
    <row r="6479" spans="1:13" ht="12.75" customHeight="1" x14ac:dyDescent="0.25">
      <c r="A6479" t="s">
        <v>9273</v>
      </c>
      <c r="B6479" t="s">
        <v>9274</v>
      </c>
      <c r="C6479" s="1">
        <v>35976</v>
      </c>
      <c r="D6479" s="2">
        <v>35976</v>
      </c>
      <c r="E6479" t="s">
        <v>107</v>
      </c>
      <c r="F6479" t="s">
        <v>580</v>
      </c>
      <c r="G6479" t="s">
        <v>5889</v>
      </c>
      <c r="H6479" s="4">
        <v>1123</v>
      </c>
      <c r="I6479" s="4">
        <v>27.5</v>
      </c>
      <c r="J6479" s="4">
        <v>589.08000000000004</v>
      </c>
      <c r="K6479" s="4">
        <v>533.91999999999996</v>
      </c>
      <c r="L6479" s="2">
        <v>45291</v>
      </c>
      <c r="M6479" t="s">
        <v>6</v>
      </c>
    </row>
    <row r="6480" spans="1:13" ht="12.75" customHeight="1" x14ac:dyDescent="0.25">
      <c r="A6480" t="s">
        <v>9275</v>
      </c>
      <c r="B6480" t="s">
        <v>9236</v>
      </c>
      <c r="C6480" s="1">
        <v>35976</v>
      </c>
      <c r="D6480" s="2">
        <v>35976</v>
      </c>
      <c r="E6480" t="s">
        <v>107</v>
      </c>
      <c r="F6480" t="s">
        <v>580</v>
      </c>
      <c r="G6480" t="s">
        <v>5889</v>
      </c>
      <c r="H6480" s="4">
        <v>2854</v>
      </c>
      <c r="I6480" s="4">
        <v>69.900000000000006</v>
      </c>
      <c r="J6480" s="4">
        <v>1496.75</v>
      </c>
      <c r="K6480" s="4">
        <v>1357.25</v>
      </c>
      <c r="L6480" s="2">
        <v>45291</v>
      </c>
      <c r="M6480" t="s">
        <v>6</v>
      </c>
    </row>
    <row r="6481" spans="1:13" ht="12.75" customHeight="1" x14ac:dyDescent="0.25">
      <c r="A6481" t="s">
        <v>9276</v>
      </c>
      <c r="B6481" t="s">
        <v>9197</v>
      </c>
      <c r="C6481" s="1">
        <v>35976</v>
      </c>
      <c r="D6481" s="2">
        <v>35976</v>
      </c>
      <c r="E6481" t="s">
        <v>107</v>
      </c>
      <c r="F6481" t="s">
        <v>580</v>
      </c>
      <c r="G6481" t="s">
        <v>5889</v>
      </c>
      <c r="H6481" s="4">
        <v>36028</v>
      </c>
      <c r="I6481" s="4">
        <v>882.32</v>
      </c>
      <c r="J6481" s="4">
        <v>18896.21</v>
      </c>
      <c r="K6481" s="4">
        <v>17131.79</v>
      </c>
      <c r="L6481" s="2">
        <v>45291</v>
      </c>
      <c r="M6481" t="s">
        <v>6</v>
      </c>
    </row>
    <row r="6482" spans="1:13" ht="12.75" customHeight="1" x14ac:dyDescent="0.25">
      <c r="A6482" t="s">
        <v>9277</v>
      </c>
      <c r="B6482" t="s">
        <v>9278</v>
      </c>
      <c r="C6482" s="1">
        <v>35976</v>
      </c>
      <c r="D6482" s="2">
        <v>35976</v>
      </c>
      <c r="E6482" t="s">
        <v>107</v>
      </c>
      <c r="F6482" t="s">
        <v>580</v>
      </c>
      <c r="G6482" t="s">
        <v>5889</v>
      </c>
      <c r="H6482" s="4">
        <v>1864</v>
      </c>
      <c r="I6482" s="4">
        <v>45.63</v>
      </c>
      <c r="J6482" s="4">
        <v>978.08</v>
      </c>
      <c r="K6482" s="4">
        <v>885.92</v>
      </c>
      <c r="L6482" s="2">
        <v>45291</v>
      </c>
      <c r="M6482" t="s">
        <v>6</v>
      </c>
    </row>
    <row r="6483" spans="1:13" ht="12.75" customHeight="1" x14ac:dyDescent="0.25">
      <c r="A6483" t="s">
        <v>9279</v>
      </c>
      <c r="B6483" t="s">
        <v>9280</v>
      </c>
      <c r="C6483" s="1">
        <v>35976</v>
      </c>
      <c r="D6483" s="2">
        <v>35976</v>
      </c>
      <c r="E6483" t="s">
        <v>107</v>
      </c>
      <c r="F6483" t="s">
        <v>580</v>
      </c>
      <c r="G6483" t="s">
        <v>5889</v>
      </c>
      <c r="H6483" s="4">
        <v>772</v>
      </c>
      <c r="I6483" s="4">
        <v>18.899999999999999</v>
      </c>
      <c r="J6483" s="4">
        <v>405.03</v>
      </c>
      <c r="K6483" s="4">
        <v>366.97</v>
      </c>
      <c r="L6483" s="2">
        <v>45291</v>
      </c>
      <c r="M6483" t="s">
        <v>6</v>
      </c>
    </row>
    <row r="6484" spans="1:13" ht="12.75" customHeight="1" x14ac:dyDescent="0.25">
      <c r="A6484" t="s">
        <v>9281</v>
      </c>
      <c r="B6484" t="s">
        <v>9282</v>
      </c>
      <c r="C6484" s="1">
        <v>36191</v>
      </c>
      <c r="D6484" s="2">
        <v>36192</v>
      </c>
      <c r="E6484" t="s">
        <v>107</v>
      </c>
      <c r="F6484" t="s">
        <v>580</v>
      </c>
      <c r="G6484" t="s">
        <v>5934</v>
      </c>
      <c r="H6484" s="4">
        <v>7371.41</v>
      </c>
      <c r="I6484" s="4">
        <v>182.39</v>
      </c>
      <c r="J6484" s="4">
        <v>3708.43</v>
      </c>
      <c r="K6484" s="4">
        <v>3662.98</v>
      </c>
      <c r="L6484" s="2">
        <v>45291</v>
      </c>
      <c r="M6484" t="s">
        <v>6</v>
      </c>
    </row>
    <row r="6485" spans="1:13" ht="12.75" customHeight="1" x14ac:dyDescent="0.25">
      <c r="A6485" t="s">
        <v>9283</v>
      </c>
      <c r="B6485" t="s">
        <v>9284</v>
      </c>
      <c r="C6485" s="1">
        <v>36219</v>
      </c>
      <c r="D6485" s="2">
        <v>36220</v>
      </c>
      <c r="E6485" t="s">
        <v>107</v>
      </c>
      <c r="F6485" t="s">
        <v>580</v>
      </c>
      <c r="G6485" t="s">
        <v>5937</v>
      </c>
      <c r="H6485" s="4">
        <v>10823.5</v>
      </c>
      <c r="I6485" s="4">
        <v>267.61</v>
      </c>
      <c r="J6485" s="4">
        <v>5426.82</v>
      </c>
      <c r="K6485" s="4">
        <v>5396.68</v>
      </c>
      <c r="L6485" s="2">
        <v>45291</v>
      </c>
      <c r="M6485" t="s">
        <v>6</v>
      </c>
    </row>
    <row r="6486" spans="1:13" ht="12.75" customHeight="1" x14ac:dyDescent="0.25">
      <c r="A6486" t="s">
        <v>9285</v>
      </c>
      <c r="B6486" t="s">
        <v>9286</v>
      </c>
      <c r="C6486" s="1">
        <v>36250</v>
      </c>
      <c r="D6486" s="2">
        <v>36251</v>
      </c>
      <c r="E6486" t="s">
        <v>107</v>
      </c>
      <c r="F6486" t="s">
        <v>580</v>
      </c>
      <c r="G6486" t="s">
        <v>5942</v>
      </c>
      <c r="H6486" s="4">
        <v>13928.85</v>
      </c>
      <c r="I6486" s="4">
        <v>344.12</v>
      </c>
      <c r="J6486" s="4">
        <v>6960.4</v>
      </c>
      <c r="K6486" s="4">
        <v>6968.45</v>
      </c>
      <c r="L6486" s="2">
        <v>45291</v>
      </c>
      <c r="M6486" t="s">
        <v>6</v>
      </c>
    </row>
    <row r="6487" spans="1:13" ht="12.75" customHeight="1" x14ac:dyDescent="0.25">
      <c r="A6487" t="s">
        <v>9287</v>
      </c>
      <c r="B6487" t="s">
        <v>9288</v>
      </c>
      <c r="C6487" s="1">
        <v>36280</v>
      </c>
      <c r="D6487" s="2">
        <v>36342</v>
      </c>
      <c r="E6487" t="s">
        <v>107</v>
      </c>
      <c r="F6487" t="s">
        <v>580</v>
      </c>
      <c r="G6487" t="s">
        <v>633</v>
      </c>
      <c r="H6487" s="4">
        <v>22111.52</v>
      </c>
      <c r="I6487" s="4">
        <v>545.08000000000004</v>
      </c>
      <c r="J6487" s="4">
        <v>10937.49</v>
      </c>
      <c r="K6487" s="4">
        <v>11174.03</v>
      </c>
      <c r="L6487" s="2">
        <v>45291</v>
      </c>
      <c r="M6487" t="s">
        <v>6</v>
      </c>
    </row>
    <row r="6488" spans="1:13" ht="12.75" customHeight="1" x14ac:dyDescent="0.25">
      <c r="A6488" t="s">
        <v>9289</v>
      </c>
      <c r="B6488" t="s">
        <v>5657</v>
      </c>
      <c r="C6488" s="1">
        <v>36341</v>
      </c>
      <c r="D6488" s="2">
        <v>36342</v>
      </c>
      <c r="E6488" t="s">
        <v>107</v>
      </c>
      <c r="F6488" t="s">
        <v>580</v>
      </c>
      <c r="G6488" t="s">
        <v>633</v>
      </c>
      <c r="H6488" s="4">
        <v>152686.96</v>
      </c>
      <c r="I6488" s="4">
        <v>3763.91</v>
      </c>
      <c r="J6488" s="4">
        <v>75526.81</v>
      </c>
      <c r="K6488" s="4">
        <v>77160.149999999994</v>
      </c>
      <c r="L6488" s="2">
        <v>45291</v>
      </c>
      <c r="M6488" t="s">
        <v>6</v>
      </c>
    </row>
    <row r="6489" spans="1:13" ht="12.75" customHeight="1" x14ac:dyDescent="0.25">
      <c r="A6489" t="s">
        <v>9290</v>
      </c>
      <c r="B6489" t="s">
        <v>9291</v>
      </c>
      <c r="C6489" s="1">
        <v>36341</v>
      </c>
      <c r="D6489" s="2">
        <v>36342</v>
      </c>
      <c r="E6489" t="s">
        <v>107</v>
      </c>
      <c r="F6489" t="s">
        <v>580</v>
      </c>
      <c r="G6489" t="s">
        <v>633</v>
      </c>
      <c r="H6489" s="4">
        <v>15029.19</v>
      </c>
      <c r="I6489" s="4">
        <v>370.49</v>
      </c>
      <c r="J6489" s="4">
        <v>7434.13</v>
      </c>
      <c r="K6489" s="4">
        <v>7595.06</v>
      </c>
      <c r="L6489" s="2">
        <v>45291</v>
      </c>
      <c r="M6489" t="s">
        <v>6</v>
      </c>
    </row>
    <row r="6490" spans="1:13" ht="12.75" customHeight="1" x14ac:dyDescent="0.25">
      <c r="A6490" t="s">
        <v>9292</v>
      </c>
      <c r="B6490" t="s">
        <v>9293</v>
      </c>
      <c r="C6490" s="1">
        <v>36708</v>
      </c>
      <c r="D6490" s="2">
        <v>36708</v>
      </c>
      <c r="E6490" t="s">
        <v>107</v>
      </c>
      <c r="F6490" t="s">
        <v>580</v>
      </c>
      <c r="G6490" t="s">
        <v>6046</v>
      </c>
      <c r="H6490" s="4">
        <v>138538.74</v>
      </c>
      <c r="I6490" s="4">
        <v>3386.5</v>
      </c>
      <c r="J6490" s="4">
        <v>65729.06</v>
      </c>
      <c r="K6490" s="4">
        <v>72809.679999999993</v>
      </c>
      <c r="L6490" s="2">
        <v>45291</v>
      </c>
      <c r="M6490" t="s">
        <v>6</v>
      </c>
    </row>
    <row r="6491" spans="1:13" ht="12.75" customHeight="1" x14ac:dyDescent="0.25">
      <c r="A6491" t="s">
        <v>9294</v>
      </c>
      <c r="B6491" t="s">
        <v>6189</v>
      </c>
      <c r="C6491" s="1">
        <v>36922</v>
      </c>
      <c r="D6491" s="2">
        <v>37073</v>
      </c>
      <c r="E6491" t="s">
        <v>107</v>
      </c>
      <c r="F6491" t="s">
        <v>580</v>
      </c>
      <c r="G6491" t="s">
        <v>638</v>
      </c>
      <c r="H6491" s="4">
        <v>4822.66</v>
      </c>
      <c r="I6491" s="4">
        <v>116.98</v>
      </c>
      <c r="J6491" s="4">
        <v>2190.67</v>
      </c>
      <c r="K6491" s="4">
        <v>2631.99</v>
      </c>
      <c r="L6491" s="2">
        <v>45291</v>
      </c>
      <c r="M6491" t="s">
        <v>6</v>
      </c>
    </row>
    <row r="6492" spans="1:13" ht="12.75" customHeight="1" x14ac:dyDescent="0.25">
      <c r="A6492" t="s">
        <v>9295</v>
      </c>
      <c r="B6492" t="s">
        <v>6191</v>
      </c>
      <c r="C6492" s="1">
        <v>36922</v>
      </c>
      <c r="D6492" s="2">
        <v>37073</v>
      </c>
      <c r="E6492" t="s">
        <v>107</v>
      </c>
      <c r="F6492" t="s">
        <v>580</v>
      </c>
      <c r="G6492" t="s">
        <v>638</v>
      </c>
      <c r="H6492" s="4">
        <v>378.25</v>
      </c>
      <c r="I6492" s="4">
        <v>9.17</v>
      </c>
      <c r="J6492" s="4">
        <v>171.92</v>
      </c>
      <c r="K6492" s="4">
        <v>206.33</v>
      </c>
      <c r="L6492" s="2">
        <v>45291</v>
      </c>
      <c r="M6492" t="s">
        <v>6</v>
      </c>
    </row>
    <row r="6493" spans="1:13" ht="12.75" customHeight="1" x14ac:dyDescent="0.25">
      <c r="A6493" t="s">
        <v>9296</v>
      </c>
      <c r="B6493" t="s">
        <v>9297</v>
      </c>
      <c r="C6493" s="1">
        <v>36922</v>
      </c>
      <c r="D6493" s="2">
        <v>37073</v>
      </c>
      <c r="E6493" t="s">
        <v>107</v>
      </c>
      <c r="F6493" t="s">
        <v>580</v>
      </c>
      <c r="G6493" t="s">
        <v>638</v>
      </c>
      <c r="H6493" s="4">
        <v>1177.6500000000001</v>
      </c>
      <c r="I6493" s="4">
        <v>28.57</v>
      </c>
      <c r="J6493" s="4">
        <v>534.9</v>
      </c>
      <c r="K6493" s="4">
        <v>642.75</v>
      </c>
      <c r="L6493" s="2">
        <v>45291</v>
      </c>
      <c r="M6493" t="s">
        <v>6</v>
      </c>
    </row>
    <row r="6494" spans="1:13" ht="12.75" customHeight="1" x14ac:dyDescent="0.25">
      <c r="A6494" t="s">
        <v>9298</v>
      </c>
      <c r="B6494" t="s">
        <v>6189</v>
      </c>
      <c r="C6494" s="1">
        <v>36950</v>
      </c>
      <c r="D6494" s="2">
        <v>37073</v>
      </c>
      <c r="E6494" t="s">
        <v>107</v>
      </c>
      <c r="F6494" t="s">
        <v>580</v>
      </c>
      <c r="G6494" t="s">
        <v>638</v>
      </c>
      <c r="H6494" s="4">
        <v>1802.71</v>
      </c>
      <c r="I6494" s="4">
        <v>43.72</v>
      </c>
      <c r="J6494" s="4">
        <v>819.02</v>
      </c>
      <c r="K6494" s="4">
        <v>983.69</v>
      </c>
      <c r="L6494" s="2">
        <v>45291</v>
      </c>
      <c r="M6494" t="s">
        <v>6</v>
      </c>
    </row>
    <row r="6495" spans="1:13" ht="12.75" customHeight="1" x14ac:dyDescent="0.25">
      <c r="A6495" t="s">
        <v>9299</v>
      </c>
      <c r="B6495" t="s">
        <v>6191</v>
      </c>
      <c r="C6495" s="1">
        <v>36950</v>
      </c>
      <c r="D6495" s="2">
        <v>37073</v>
      </c>
      <c r="E6495" t="s">
        <v>107</v>
      </c>
      <c r="F6495" t="s">
        <v>580</v>
      </c>
      <c r="G6495" t="s">
        <v>638</v>
      </c>
      <c r="H6495" s="4">
        <v>201.08</v>
      </c>
      <c r="I6495" s="4">
        <v>4.88</v>
      </c>
      <c r="J6495" s="4">
        <v>91.32</v>
      </c>
      <c r="K6495" s="4">
        <v>109.76</v>
      </c>
      <c r="L6495" s="2">
        <v>45291</v>
      </c>
      <c r="M6495" t="s">
        <v>6</v>
      </c>
    </row>
    <row r="6496" spans="1:13" ht="12.75" customHeight="1" x14ac:dyDescent="0.25">
      <c r="A6496" t="s">
        <v>9300</v>
      </c>
      <c r="B6496" t="s">
        <v>9297</v>
      </c>
      <c r="C6496" s="1">
        <v>36950</v>
      </c>
      <c r="D6496" s="2">
        <v>37073</v>
      </c>
      <c r="E6496" t="s">
        <v>107</v>
      </c>
      <c r="F6496" t="s">
        <v>580</v>
      </c>
      <c r="G6496" t="s">
        <v>638</v>
      </c>
      <c r="H6496" s="4">
        <v>124.36</v>
      </c>
      <c r="I6496" s="4">
        <v>3.01</v>
      </c>
      <c r="J6496" s="4">
        <v>56.55</v>
      </c>
      <c r="K6496" s="4">
        <v>67.81</v>
      </c>
      <c r="L6496" s="2">
        <v>45291</v>
      </c>
      <c r="M6496" t="s">
        <v>6</v>
      </c>
    </row>
    <row r="6497" spans="1:13" ht="12.75" customHeight="1" x14ac:dyDescent="0.25">
      <c r="A6497" t="s">
        <v>9301</v>
      </c>
      <c r="B6497" t="s">
        <v>6189</v>
      </c>
      <c r="C6497" s="1">
        <v>36981</v>
      </c>
      <c r="D6497" s="2">
        <v>37073</v>
      </c>
      <c r="E6497" t="s">
        <v>107</v>
      </c>
      <c r="F6497" t="s">
        <v>580</v>
      </c>
      <c r="G6497" t="s">
        <v>638</v>
      </c>
      <c r="H6497" s="4">
        <v>6336.26</v>
      </c>
      <c r="I6497" s="4">
        <v>153.69</v>
      </c>
      <c r="J6497" s="4">
        <v>2878.31</v>
      </c>
      <c r="K6497" s="4">
        <v>3457.95</v>
      </c>
      <c r="L6497" s="2">
        <v>45291</v>
      </c>
      <c r="M6497" t="s">
        <v>6</v>
      </c>
    </row>
    <row r="6498" spans="1:13" ht="12.75" customHeight="1" x14ac:dyDescent="0.25">
      <c r="A6498" t="s">
        <v>9302</v>
      </c>
      <c r="B6498" t="s">
        <v>6191</v>
      </c>
      <c r="C6498" s="1">
        <v>36981</v>
      </c>
      <c r="D6498" s="2">
        <v>37073</v>
      </c>
      <c r="E6498" t="s">
        <v>107</v>
      </c>
      <c r="F6498" t="s">
        <v>580</v>
      </c>
      <c r="G6498" t="s">
        <v>638</v>
      </c>
      <c r="H6498" s="4">
        <v>408.34</v>
      </c>
      <c r="I6498" s="4">
        <v>9.9</v>
      </c>
      <c r="J6498" s="4">
        <v>185.55</v>
      </c>
      <c r="K6498" s="4">
        <v>222.79</v>
      </c>
      <c r="L6498" s="2">
        <v>45291</v>
      </c>
      <c r="M6498" t="s">
        <v>6</v>
      </c>
    </row>
    <row r="6499" spans="1:13" ht="12.75" customHeight="1" x14ac:dyDescent="0.25">
      <c r="A6499" t="s">
        <v>9303</v>
      </c>
      <c r="B6499" t="s">
        <v>9304</v>
      </c>
      <c r="C6499" s="1">
        <v>36981</v>
      </c>
      <c r="D6499" s="2">
        <v>37073</v>
      </c>
      <c r="E6499" t="s">
        <v>107</v>
      </c>
      <c r="F6499" t="s">
        <v>580</v>
      </c>
      <c r="G6499" t="s">
        <v>638</v>
      </c>
      <c r="H6499" s="4">
        <v>3424.45</v>
      </c>
      <c r="I6499" s="4">
        <v>83.06</v>
      </c>
      <c r="J6499" s="4">
        <v>1555.61</v>
      </c>
      <c r="K6499" s="4">
        <v>1868.84</v>
      </c>
      <c r="L6499" s="2">
        <v>45291</v>
      </c>
      <c r="M6499" t="s">
        <v>6</v>
      </c>
    </row>
    <row r="6500" spans="1:13" ht="12.75" customHeight="1" x14ac:dyDescent="0.25">
      <c r="A6500" t="s">
        <v>9305</v>
      </c>
      <c r="B6500" t="s">
        <v>6189</v>
      </c>
      <c r="C6500" s="1">
        <v>37011</v>
      </c>
      <c r="D6500" s="2">
        <v>37073</v>
      </c>
      <c r="E6500" t="s">
        <v>107</v>
      </c>
      <c r="F6500" t="s">
        <v>580</v>
      </c>
      <c r="G6500" t="s">
        <v>638</v>
      </c>
      <c r="H6500" s="4">
        <v>7197.65</v>
      </c>
      <c r="I6500" s="4">
        <v>174.58</v>
      </c>
      <c r="J6500" s="4">
        <v>3269.52</v>
      </c>
      <c r="K6500" s="4">
        <v>3928.13</v>
      </c>
      <c r="L6500" s="2">
        <v>45291</v>
      </c>
      <c r="M6500" t="s">
        <v>6</v>
      </c>
    </row>
    <row r="6501" spans="1:13" ht="12.75" customHeight="1" x14ac:dyDescent="0.25">
      <c r="A6501" t="s">
        <v>9306</v>
      </c>
      <c r="B6501" t="s">
        <v>9307</v>
      </c>
      <c r="C6501" s="1">
        <v>37011</v>
      </c>
      <c r="D6501" s="2">
        <v>37073</v>
      </c>
      <c r="E6501" t="s">
        <v>107</v>
      </c>
      <c r="F6501" t="s">
        <v>580</v>
      </c>
      <c r="G6501" t="s">
        <v>638</v>
      </c>
      <c r="H6501" s="4">
        <v>1040.19</v>
      </c>
      <c r="I6501" s="4">
        <v>25.23</v>
      </c>
      <c r="J6501" s="4">
        <v>472.43</v>
      </c>
      <c r="K6501" s="4">
        <v>567.76</v>
      </c>
      <c r="L6501" s="2">
        <v>45291</v>
      </c>
      <c r="M6501" t="s">
        <v>6</v>
      </c>
    </row>
    <row r="6502" spans="1:13" ht="12.75" customHeight="1" x14ac:dyDescent="0.25">
      <c r="A6502" t="s">
        <v>9308</v>
      </c>
      <c r="B6502" t="s">
        <v>6189</v>
      </c>
      <c r="C6502" s="1">
        <v>37042</v>
      </c>
      <c r="D6502" s="2">
        <v>37073</v>
      </c>
      <c r="E6502" t="s">
        <v>107</v>
      </c>
      <c r="F6502" t="s">
        <v>580</v>
      </c>
      <c r="G6502" t="s">
        <v>638</v>
      </c>
      <c r="H6502" s="4">
        <v>12032.34</v>
      </c>
      <c r="I6502" s="4">
        <v>291.85000000000002</v>
      </c>
      <c r="J6502" s="4">
        <v>5465.82</v>
      </c>
      <c r="K6502" s="4">
        <v>6566.52</v>
      </c>
      <c r="L6502" s="2">
        <v>45291</v>
      </c>
      <c r="M6502" t="s">
        <v>6</v>
      </c>
    </row>
    <row r="6503" spans="1:13" ht="12.75" customHeight="1" x14ac:dyDescent="0.25">
      <c r="A6503" t="s">
        <v>9309</v>
      </c>
      <c r="B6503" t="s">
        <v>6191</v>
      </c>
      <c r="C6503" s="1">
        <v>37042</v>
      </c>
      <c r="D6503" s="2">
        <v>37073</v>
      </c>
      <c r="E6503" t="s">
        <v>107</v>
      </c>
      <c r="F6503" t="s">
        <v>580</v>
      </c>
      <c r="G6503" t="s">
        <v>638</v>
      </c>
      <c r="H6503" s="4">
        <v>2280.4699999999998</v>
      </c>
      <c r="I6503" s="4">
        <v>55.31</v>
      </c>
      <c r="J6503" s="4">
        <v>1035.93</v>
      </c>
      <c r="K6503" s="4">
        <v>1244.54</v>
      </c>
      <c r="L6503" s="2">
        <v>45291</v>
      </c>
      <c r="M6503" t="s">
        <v>6</v>
      </c>
    </row>
    <row r="6504" spans="1:13" ht="12.75" customHeight="1" x14ac:dyDescent="0.25">
      <c r="A6504" t="s">
        <v>9310</v>
      </c>
      <c r="B6504" t="s">
        <v>6189</v>
      </c>
      <c r="C6504" s="1">
        <v>37072</v>
      </c>
      <c r="D6504" s="2">
        <v>37073</v>
      </c>
      <c r="E6504" t="s">
        <v>107</v>
      </c>
      <c r="F6504" t="s">
        <v>580</v>
      </c>
      <c r="G6504" t="s">
        <v>638</v>
      </c>
      <c r="H6504" s="4">
        <v>12027.32</v>
      </c>
      <c r="I6504" s="4">
        <v>291.72000000000003</v>
      </c>
      <c r="J6504" s="4">
        <v>5463.55</v>
      </c>
      <c r="K6504" s="4">
        <v>6563.77</v>
      </c>
      <c r="L6504" s="2">
        <v>45291</v>
      </c>
      <c r="M6504" t="s">
        <v>6</v>
      </c>
    </row>
    <row r="6505" spans="1:13" ht="12.75" customHeight="1" x14ac:dyDescent="0.25">
      <c r="A6505" t="s">
        <v>9311</v>
      </c>
      <c r="B6505" t="s">
        <v>6191</v>
      </c>
      <c r="C6505" s="1">
        <v>37072</v>
      </c>
      <c r="D6505" s="2">
        <v>37073</v>
      </c>
      <c r="E6505" t="s">
        <v>107</v>
      </c>
      <c r="F6505" t="s">
        <v>580</v>
      </c>
      <c r="G6505" t="s">
        <v>638</v>
      </c>
      <c r="H6505" s="4">
        <v>522.6</v>
      </c>
      <c r="I6505" s="4">
        <v>12.68</v>
      </c>
      <c r="J6505" s="4">
        <v>237.29</v>
      </c>
      <c r="K6505" s="4">
        <v>285.31</v>
      </c>
      <c r="L6505" s="2">
        <v>45291</v>
      </c>
      <c r="M6505" t="s">
        <v>6</v>
      </c>
    </row>
    <row r="6506" spans="1:13" ht="12.75" customHeight="1" x14ac:dyDescent="0.25">
      <c r="A6506" t="s">
        <v>9312</v>
      </c>
      <c r="B6506" t="s">
        <v>5686</v>
      </c>
      <c r="C6506" s="1">
        <v>37073</v>
      </c>
      <c r="D6506" s="2">
        <v>37073</v>
      </c>
      <c r="E6506" t="s">
        <v>107</v>
      </c>
      <c r="F6506" t="s">
        <v>580</v>
      </c>
      <c r="G6506" t="s">
        <v>638</v>
      </c>
      <c r="H6506" s="4">
        <v>3496.51</v>
      </c>
      <c r="I6506" s="4">
        <v>84.81</v>
      </c>
      <c r="J6506" s="4">
        <v>1588.32</v>
      </c>
      <c r="K6506" s="4">
        <v>1908.19</v>
      </c>
      <c r="L6506" s="2">
        <v>45291</v>
      </c>
      <c r="M6506" t="s">
        <v>6</v>
      </c>
    </row>
    <row r="6507" spans="1:13" ht="12.75" customHeight="1" x14ac:dyDescent="0.25">
      <c r="A6507" t="s">
        <v>9313</v>
      </c>
      <c r="B6507" t="s">
        <v>5688</v>
      </c>
      <c r="C6507" s="1">
        <v>37073</v>
      </c>
      <c r="D6507" s="2">
        <v>37073</v>
      </c>
      <c r="E6507" t="s">
        <v>107</v>
      </c>
      <c r="F6507" t="s">
        <v>580</v>
      </c>
      <c r="G6507" t="s">
        <v>638</v>
      </c>
      <c r="H6507" s="4">
        <v>1781.27</v>
      </c>
      <c r="I6507" s="4">
        <v>43.2</v>
      </c>
      <c r="J6507" s="4">
        <v>809.25</v>
      </c>
      <c r="K6507" s="4">
        <v>972.02</v>
      </c>
      <c r="L6507" s="2">
        <v>45291</v>
      </c>
      <c r="M6507" t="s">
        <v>6</v>
      </c>
    </row>
    <row r="6508" spans="1:13" ht="12.75" customHeight="1" x14ac:dyDescent="0.25">
      <c r="A6508" t="s">
        <v>9314</v>
      </c>
      <c r="B6508" t="s">
        <v>5686</v>
      </c>
      <c r="C6508" s="1">
        <v>37073</v>
      </c>
      <c r="D6508" s="2">
        <v>37073</v>
      </c>
      <c r="E6508" t="s">
        <v>107</v>
      </c>
      <c r="F6508" t="s">
        <v>580</v>
      </c>
      <c r="G6508" t="s">
        <v>638</v>
      </c>
      <c r="H6508" s="4">
        <v>8642.93</v>
      </c>
      <c r="I6508" s="4">
        <v>209.64</v>
      </c>
      <c r="J6508" s="4">
        <v>3926.06</v>
      </c>
      <c r="K6508" s="4">
        <v>4716.87</v>
      </c>
      <c r="L6508" s="2">
        <v>45291</v>
      </c>
      <c r="M6508" t="s">
        <v>6</v>
      </c>
    </row>
    <row r="6509" spans="1:13" ht="12.75" customHeight="1" x14ac:dyDescent="0.25">
      <c r="A6509" t="s">
        <v>9315</v>
      </c>
      <c r="B6509" t="s">
        <v>5688</v>
      </c>
      <c r="C6509" s="1">
        <v>37073</v>
      </c>
      <c r="D6509" s="2">
        <v>37073</v>
      </c>
      <c r="E6509" t="s">
        <v>107</v>
      </c>
      <c r="F6509" t="s">
        <v>580</v>
      </c>
      <c r="G6509" t="s">
        <v>638</v>
      </c>
      <c r="H6509" s="4">
        <v>4769.47</v>
      </c>
      <c r="I6509" s="4">
        <v>115.68</v>
      </c>
      <c r="J6509" s="4">
        <v>2166.58</v>
      </c>
      <c r="K6509" s="4">
        <v>2602.89</v>
      </c>
      <c r="L6509" s="2">
        <v>45291</v>
      </c>
      <c r="M6509" t="s">
        <v>6</v>
      </c>
    </row>
    <row r="6510" spans="1:13" ht="12.75" customHeight="1" x14ac:dyDescent="0.25">
      <c r="A6510" t="s">
        <v>9316</v>
      </c>
      <c r="B6510" t="s">
        <v>5692</v>
      </c>
      <c r="C6510" s="1">
        <v>37073</v>
      </c>
      <c r="D6510" s="2">
        <v>37073</v>
      </c>
      <c r="E6510" t="s">
        <v>107</v>
      </c>
      <c r="F6510" t="s">
        <v>580</v>
      </c>
      <c r="G6510" t="s">
        <v>638</v>
      </c>
      <c r="H6510" s="4">
        <v>5593.8</v>
      </c>
      <c r="I6510" s="4">
        <v>135.68</v>
      </c>
      <c r="J6510" s="4">
        <v>2541.02</v>
      </c>
      <c r="K6510" s="4">
        <v>3052.78</v>
      </c>
      <c r="L6510" s="2">
        <v>45291</v>
      </c>
      <c r="M6510" t="s">
        <v>6</v>
      </c>
    </row>
    <row r="6511" spans="1:13" ht="12.75" customHeight="1" x14ac:dyDescent="0.25">
      <c r="A6511" t="s">
        <v>9317</v>
      </c>
      <c r="B6511" t="s">
        <v>5694</v>
      </c>
      <c r="C6511" s="1">
        <v>37073</v>
      </c>
      <c r="D6511" s="2">
        <v>37073</v>
      </c>
      <c r="E6511" t="s">
        <v>107</v>
      </c>
      <c r="F6511" t="s">
        <v>580</v>
      </c>
      <c r="G6511" t="s">
        <v>638</v>
      </c>
      <c r="H6511" s="4">
        <v>1651.03</v>
      </c>
      <c r="I6511" s="4">
        <v>40.049999999999997</v>
      </c>
      <c r="J6511" s="4">
        <v>749.98</v>
      </c>
      <c r="K6511" s="4">
        <v>901.05</v>
      </c>
      <c r="L6511" s="2">
        <v>45291</v>
      </c>
      <c r="M6511" t="s">
        <v>6</v>
      </c>
    </row>
    <row r="6512" spans="1:13" ht="12.75" customHeight="1" x14ac:dyDescent="0.25">
      <c r="A6512" t="s">
        <v>9318</v>
      </c>
      <c r="B6512" t="s">
        <v>5696</v>
      </c>
      <c r="C6512" s="1">
        <v>37073</v>
      </c>
      <c r="D6512" s="2">
        <v>37073</v>
      </c>
      <c r="E6512" t="s">
        <v>107</v>
      </c>
      <c r="F6512" t="s">
        <v>580</v>
      </c>
      <c r="G6512" t="s">
        <v>638</v>
      </c>
      <c r="H6512" s="4">
        <v>157.43</v>
      </c>
      <c r="I6512" s="4">
        <v>3.82</v>
      </c>
      <c r="J6512" s="4">
        <v>71.55</v>
      </c>
      <c r="K6512" s="4">
        <v>85.88</v>
      </c>
      <c r="L6512" s="2">
        <v>45291</v>
      </c>
      <c r="M6512" t="s">
        <v>6</v>
      </c>
    </row>
    <row r="6513" spans="1:13" ht="12.75" customHeight="1" x14ac:dyDescent="0.25">
      <c r="A6513" t="s">
        <v>9319</v>
      </c>
      <c r="B6513" t="s">
        <v>5698</v>
      </c>
      <c r="C6513" s="1">
        <v>37073</v>
      </c>
      <c r="D6513" s="2">
        <v>37073</v>
      </c>
      <c r="E6513" t="s">
        <v>107</v>
      </c>
      <c r="F6513" t="s">
        <v>580</v>
      </c>
      <c r="G6513" t="s">
        <v>638</v>
      </c>
      <c r="H6513" s="4">
        <v>709.65</v>
      </c>
      <c r="I6513" s="4">
        <v>17.22</v>
      </c>
      <c r="J6513" s="4">
        <v>322.31</v>
      </c>
      <c r="K6513" s="4">
        <v>387.34</v>
      </c>
      <c r="L6513" s="2">
        <v>45291</v>
      </c>
      <c r="M6513" t="s">
        <v>6</v>
      </c>
    </row>
    <row r="6514" spans="1:13" ht="12.75" customHeight="1" x14ac:dyDescent="0.25">
      <c r="A6514" t="s">
        <v>9320</v>
      </c>
      <c r="B6514" t="s">
        <v>5700</v>
      </c>
      <c r="C6514" s="1">
        <v>37073</v>
      </c>
      <c r="D6514" s="2">
        <v>37073</v>
      </c>
      <c r="E6514" t="s">
        <v>107</v>
      </c>
      <c r="F6514" t="s">
        <v>580</v>
      </c>
      <c r="G6514" t="s">
        <v>638</v>
      </c>
      <c r="H6514" s="4">
        <v>276.62</v>
      </c>
      <c r="I6514" s="4">
        <v>6.71</v>
      </c>
      <c r="J6514" s="4">
        <v>125.61</v>
      </c>
      <c r="K6514" s="4">
        <v>151.01</v>
      </c>
      <c r="L6514" s="2">
        <v>45291</v>
      </c>
      <c r="M6514" t="s">
        <v>6</v>
      </c>
    </row>
    <row r="6515" spans="1:13" ht="12.75" customHeight="1" x14ac:dyDescent="0.25">
      <c r="A6515" t="s">
        <v>9321</v>
      </c>
      <c r="B6515" t="s">
        <v>5702</v>
      </c>
      <c r="C6515" s="1">
        <v>37073</v>
      </c>
      <c r="D6515" s="2">
        <v>37073</v>
      </c>
      <c r="E6515" t="s">
        <v>107</v>
      </c>
      <c r="F6515" t="s">
        <v>580</v>
      </c>
      <c r="G6515" t="s">
        <v>638</v>
      </c>
      <c r="H6515" s="4">
        <v>71.7</v>
      </c>
      <c r="I6515" s="4">
        <v>1.74</v>
      </c>
      <c r="J6515" s="4">
        <v>32.5</v>
      </c>
      <c r="K6515" s="4">
        <v>39.200000000000003</v>
      </c>
      <c r="L6515" s="2">
        <v>45291</v>
      </c>
      <c r="M6515" t="s">
        <v>6</v>
      </c>
    </row>
    <row r="6516" spans="1:13" ht="12.75" customHeight="1" x14ac:dyDescent="0.25">
      <c r="A6516" t="s">
        <v>9322</v>
      </c>
      <c r="B6516" t="s">
        <v>5704</v>
      </c>
      <c r="C6516" s="1">
        <v>37073</v>
      </c>
      <c r="D6516" s="2">
        <v>37073</v>
      </c>
      <c r="E6516" t="s">
        <v>107</v>
      </c>
      <c r="F6516" t="s">
        <v>580</v>
      </c>
      <c r="G6516" t="s">
        <v>638</v>
      </c>
      <c r="H6516" s="4">
        <v>1837.7</v>
      </c>
      <c r="I6516" s="4">
        <v>44.58</v>
      </c>
      <c r="J6516" s="4">
        <v>834.71</v>
      </c>
      <c r="K6516" s="4">
        <v>1002.99</v>
      </c>
      <c r="L6516" s="2">
        <v>45291</v>
      </c>
      <c r="M6516" t="s">
        <v>6</v>
      </c>
    </row>
    <row r="6517" spans="1:13" ht="12.75" customHeight="1" x14ac:dyDescent="0.25">
      <c r="A6517" t="s">
        <v>9323</v>
      </c>
      <c r="B6517" t="s">
        <v>5706</v>
      </c>
      <c r="C6517" s="1">
        <v>37073</v>
      </c>
      <c r="D6517" s="2">
        <v>37073</v>
      </c>
      <c r="E6517" t="s">
        <v>107</v>
      </c>
      <c r="F6517" t="s">
        <v>580</v>
      </c>
      <c r="G6517" t="s">
        <v>638</v>
      </c>
      <c r="H6517" s="4">
        <v>112.03</v>
      </c>
      <c r="I6517" s="4">
        <v>2.72</v>
      </c>
      <c r="J6517" s="4">
        <v>50.89</v>
      </c>
      <c r="K6517" s="4">
        <v>61.14</v>
      </c>
      <c r="L6517" s="2">
        <v>45291</v>
      </c>
      <c r="M6517" t="s">
        <v>6</v>
      </c>
    </row>
    <row r="6518" spans="1:13" ht="12.75" customHeight="1" x14ac:dyDescent="0.25">
      <c r="A6518" t="s">
        <v>9324</v>
      </c>
      <c r="B6518" t="s">
        <v>5708</v>
      </c>
      <c r="C6518" s="1">
        <v>37073</v>
      </c>
      <c r="D6518" s="2">
        <v>37073</v>
      </c>
      <c r="E6518" t="s">
        <v>107</v>
      </c>
      <c r="F6518" t="s">
        <v>580</v>
      </c>
      <c r="G6518" t="s">
        <v>638</v>
      </c>
      <c r="H6518" s="4">
        <v>235.87</v>
      </c>
      <c r="I6518" s="4">
        <v>5.72</v>
      </c>
      <c r="J6518" s="4">
        <v>107.2</v>
      </c>
      <c r="K6518" s="4">
        <v>128.66999999999999</v>
      </c>
      <c r="L6518" s="2">
        <v>45291</v>
      </c>
      <c r="M6518" t="s">
        <v>6</v>
      </c>
    </row>
    <row r="6519" spans="1:13" ht="12.75" customHeight="1" x14ac:dyDescent="0.25">
      <c r="A6519" t="s">
        <v>9325</v>
      </c>
      <c r="B6519" t="s">
        <v>5710</v>
      </c>
      <c r="C6519" s="1">
        <v>37073</v>
      </c>
      <c r="D6519" s="2">
        <v>37073</v>
      </c>
      <c r="E6519" t="s">
        <v>107</v>
      </c>
      <c r="F6519" t="s">
        <v>580</v>
      </c>
      <c r="G6519" t="s">
        <v>638</v>
      </c>
      <c r="H6519" s="4">
        <v>8090.34</v>
      </c>
      <c r="I6519" s="4">
        <v>196.24</v>
      </c>
      <c r="J6519" s="4">
        <v>3675.07</v>
      </c>
      <c r="K6519" s="4">
        <v>4415.2700000000004</v>
      </c>
      <c r="L6519" s="2">
        <v>45291</v>
      </c>
      <c r="M6519" t="s">
        <v>6</v>
      </c>
    </row>
    <row r="6520" spans="1:13" ht="12.75" customHeight="1" x14ac:dyDescent="0.25">
      <c r="A6520" t="s">
        <v>9326</v>
      </c>
      <c r="B6520" t="s">
        <v>5712</v>
      </c>
      <c r="C6520" s="1">
        <v>37073</v>
      </c>
      <c r="D6520" s="2">
        <v>37073</v>
      </c>
      <c r="E6520" t="s">
        <v>107</v>
      </c>
      <c r="F6520" t="s">
        <v>580</v>
      </c>
      <c r="G6520" t="s">
        <v>638</v>
      </c>
      <c r="H6520" s="4">
        <v>94.18</v>
      </c>
      <c r="I6520" s="4">
        <v>2.29</v>
      </c>
      <c r="J6520" s="4">
        <v>42.72</v>
      </c>
      <c r="K6520" s="4">
        <v>51.46</v>
      </c>
      <c r="L6520" s="2">
        <v>45291</v>
      </c>
      <c r="M6520" t="s">
        <v>6</v>
      </c>
    </row>
    <row r="6521" spans="1:13" ht="12.75" customHeight="1" x14ac:dyDescent="0.25">
      <c r="A6521" t="s">
        <v>9327</v>
      </c>
      <c r="B6521" t="s">
        <v>6189</v>
      </c>
      <c r="C6521" s="1">
        <v>37103</v>
      </c>
      <c r="D6521" s="2">
        <v>37073</v>
      </c>
      <c r="E6521" t="s">
        <v>107</v>
      </c>
      <c r="F6521" t="s">
        <v>580</v>
      </c>
      <c r="G6521" t="s">
        <v>638</v>
      </c>
      <c r="H6521" s="4">
        <v>4772.66</v>
      </c>
      <c r="I6521" s="4">
        <v>115.77</v>
      </c>
      <c r="J6521" s="4">
        <v>2167.9499999999998</v>
      </c>
      <c r="K6521" s="4">
        <v>2604.71</v>
      </c>
      <c r="L6521" s="2">
        <v>45291</v>
      </c>
      <c r="M6521" t="s">
        <v>6</v>
      </c>
    </row>
    <row r="6522" spans="1:13" ht="12.75" customHeight="1" x14ac:dyDescent="0.25">
      <c r="A6522" t="s">
        <v>9328</v>
      </c>
      <c r="B6522" t="s">
        <v>6191</v>
      </c>
      <c r="C6522" s="1">
        <v>37103</v>
      </c>
      <c r="D6522" s="2">
        <v>37073</v>
      </c>
      <c r="E6522" t="s">
        <v>107</v>
      </c>
      <c r="F6522" t="s">
        <v>580</v>
      </c>
      <c r="G6522" t="s">
        <v>638</v>
      </c>
      <c r="H6522" s="4">
        <v>248.97</v>
      </c>
      <c r="I6522" s="4">
        <v>6.04</v>
      </c>
      <c r="J6522" s="4">
        <v>113.12</v>
      </c>
      <c r="K6522" s="4">
        <v>135.85</v>
      </c>
      <c r="L6522" s="2">
        <v>45291</v>
      </c>
      <c r="M6522" t="s">
        <v>6</v>
      </c>
    </row>
    <row r="6523" spans="1:13" ht="12.75" customHeight="1" x14ac:dyDescent="0.25">
      <c r="A6523" t="s">
        <v>9329</v>
      </c>
      <c r="B6523" t="s">
        <v>9304</v>
      </c>
      <c r="C6523" s="1">
        <v>37103</v>
      </c>
      <c r="D6523" s="2">
        <v>37073</v>
      </c>
      <c r="E6523" t="s">
        <v>107</v>
      </c>
      <c r="F6523" t="s">
        <v>580</v>
      </c>
      <c r="G6523" t="s">
        <v>638</v>
      </c>
      <c r="H6523" s="4">
        <v>1099.0999999999999</v>
      </c>
      <c r="I6523" s="4">
        <v>26.66</v>
      </c>
      <c r="J6523" s="4">
        <v>499.23</v>
      </c>
      <c r="K6523" s="4">
        <v>599.87</v>
      </c>
      <c r="L6523" s="2">
        <v>45291</v>
      </c>
      <c r="M6523" t="s">
        <v>6</v>
      </c>
    </row>
    <row r="6524" spans="1:13" ht="12.75" customHeight="1" x14ac:dyDescent="0.25">
      <c r="A6524" t="s">
        <v>9330</v>
      </c>
      <c r="B6524" t="s">
        <v>6189</v>
      </c>
      <c r="C6524" s="1">
        <v>37134</v>
      </c>
      <c r="D6524" s="2">
        <v>37073</v>
      </c>
      <c r="E6524" t="s">
        <v>107</v>
      </c>
      <c r="F6524" t="s">
        <v>580</v>
      </c>
      <c r="G6524" t="s">
        <v>638</v>
      </c>
      <c r="H6524" s="4">
        <v>10627.54</v>
      </c>
      <c r="I6524" s="4">
        <v>257.77999999999997</v>
      </c>
      <c r="J6524" s="4">
        <v>4827.6099999999997</v>
      </c>
      <c r="K6524" s="4">
        <v>5799.93</v>
      </c>
      <c r="L6524" s="2">
        <v>45291</v>
      </c>
      <c r="M6524" t="s">
        <v>6</v>
      </c>
    </row>
    <row r="6525" spans="1:13" ht="12.75" customHeight="1" x14ac:dyDescent="0.25">
      <c r="A6525" t="s">
        <v>9331</v>
      </c>
      <c r="B6525" t="s">
        <v>6191</v>
      </c>
      <c r="C6525" s="1">
        <v>37134</v>
      </c>
      <c r="D6525" s="2">
        <v>37073</v>
      </c>
      <c r="E6525" t="s">
        <v>107</v>
      </c>
      <c r="F6525" t="s">
        <v>580</v>
      </c>
      <c r="G6525" t="s">
        <v>638</v>
      </c>
      <c r="H6525" s="4">
        <v>460.44</v>
      </c>
      <c r="I6525" s="4">
        <v>11.17</v>
      </c>
      <c r="J6525" s="4">
        <v>209.2</v>
      </c>
      <c r="K6525" s="4">
        <v>251.24</v>
      </c>
      <c r="L6525" s="2">
        <v>45291</v>
      </c>
      <c r="M6525" t="s">
        <v>6</v>
      </c>
    </row>
    <row r="6526" spans="1:13" ht="12.75" customHeight="1" x14ac:dyDescent="0.25">
      <c r="A6526" t="s">
        <v>9332</v>
      </c>
      <c r="B6526" t="s">
        <v>9304</v>
      </c>
      <c r="C6526" s="1">
        <v>37134</v>
      </c>
      <c r="D6526" s="2">
        <v>37073</v>
      </c>
      <c r="E6526" t="s">
        <v>107</v>
      </c>
      <c r="F6526" t="s">
        <v>580</v>
      </c>
      <c r="G6526" t="s">
        <v>638</v>
      </c>
      <c r="H6526" s="4">
        <v>1128.9000000000001</v>
      </c>
      <c r="I6526" s="4">
        <v>27.38</v>
      </c>
      <c r="J6526" s="4">
        <v>512.85</v>
      </c>
      <c r="K6526" s="4">
        <v>616.04999999999995</v>
      </c>
      <c r="L6526" s="2">
        <v>45291</v>
      </c>
      <c r="M6526" t="s">
        <v>6</v>
      </c>
    </row>
    <row r="6527" spans="1:13" ht="12.75" customHeight="1" x14ac:dyDescent="0.25">
      <c r="A6527" t="s">
        <v>9333</v>
      </c>
      <c r="B6527" t="s">
        <v>9297</v>
      </c>
      <c r="C6527" s="1">
        <v>37134</v>
      </c>
      <c r="D6527" s="2">
        <v>37073</v>
      </c>
      <c r="E6527" t="s">
        <v>107</v>
      </c>
      <c r="F6527" t="s">
        <v>580</v>
      </c>
      <c r="G6527" t="s">
        <v>638</v>
      </c>
      <c r="H6527" s="4">
        <v>35.67</v>
      </c>
      <c r="I6527" s="4">
        <v>0.87</v>
      </c>
      <c r="J6527" s="4">
        <v>16.149999999999999</v>
      </c>
      <c r="K6527" s="4">
        <v>19.52</v>
      </c>
      <c r="L6527" s="2">
        <v>45291</v>
      </c>
      <c r="M6527" t="s">
        <v>6</v>
      </c>
    </row>
    <row r="6528" spans="1:13" ht="12.75" customHeight="1" x14ac:dyDescent="0.25">
      <c r="A6528" t="s">
        <v>9334</v>
      </c>
      <c r="B6528" t="s">
        <v>6189</v>
      </c>
      <c r="C6528" s="1">
        <v>37164</v>
      </c>
      <c r="D6528" s="2">
        <v>37073</v>
      </c>
      <c r="E6528" t="s">
        <v>107</v>
      </c>
      <c r="F6528" t="s">
        <v>580</v>
      </c>
      <c r="G6528" t="s">
        <v>638</v>
      </c>
      <c r="H6528" s="4">
        <v>8829.93</v>
      </c>
      <c r="I6528" s="4">
        <v>214.17</v>
      </c>
      <c r="J6528" s="4">
        <v>4011.08</v>
      </c>
      <c r="K6528" s="4">
        <v>4818.8500000000004</v>
      </c>
      <c r="L6528" s="2">
        <v>45291</v>
      </c>
      <c r="M6528" t="s">
        <v>6</v>
      </c>
    </row>
    <row r="6529" spans="1:13" ht="12.75" customHeight="1" x14ac:dyDescent="0.25">
      <c r="A6529" t="s">
        <v>9335</v>
      </c>
      <c r="B6529" t="s">
        <v>6191</v>
      </c>
      <c r="C6529" s="1">
        <v>37164</v>
      </c>
      <c r="D6529" s="2">
        <v>37073</v>
      </c>
      <c r="E6529" t="s">
        <v>107</v>
      </c>
      <c r="F6529" t="s">
        <v>580</v>
      </c>
      <c r="G6529" t="s">
        <v>638</v>
      </c>
      <c r="H6529" s="4">
        <v>208.38</v>
      </c>
      <c r="I6529" s="4">
        <v>5.05</v>
      </c>
      <c r="J6529" s="4">
        <v>94.71</v>
      </c>
      <c r="K6529" s="4">
        <v>113.67</v>
      </c>
      <c r="L6529" s="2">
        <v>45291</v>
      </c>
      <c r="M6529" t="s">
        <v>6</v>
      </c>
    </row>
    <row r="6530" spans="1:13" ht="12.75" customHeight="1" x14ac:dyDescent="0.25">
      <c r="A6530" t="s">
        <v>9336</v>
      </c>
      <c r="B6530" t="s">
        <v>9297</v>
      </c>
      <c r="C6530" s="1">
        <v>37164</v>
      </c>
      <c r="D6530" s="2">
        <v>37073</v>
      </c>
      <c r="E6530" t="s">
        <v>107</v>
      </c>
      <c r="F6530" t="s">
        <v>580</v>
      </c>
      <c r="G6530" t="s">
        <v>638</v>
      </c>
      <c r="H6530" s="4">
        <v>129.47</v>
      </c>
      <c r="I6530" s="4">
        <v>3.14</v>
      </c>
      <c r="J6530" s="4">
        <v>58.84</v>
      </c>
      <c r="K6530" s="4">
        <v>70.63</v>
      </c>
      <c r="L6530" s="2">
        <v>45291</v>
      </c>
      <c r="M6530" t="s">
        <v>6</v>
      </c>
    </row>
    <row r="6531" spans="1:13" ht="12.75" customHeight="1" x14ac:dyDescent="0.25">
      <c r="A6531" t="s">
        <v>9337</v>
      </c>
      <c r="B6531" t="s">
        <v>6189</v>
      </c>
      <c r="C6531" s="1">
        <v>37195</v>
      </c>
      <c r="D6531" s="2">
        <v>37073</v>
      </c>
      <c r="E6531" t="s">
        <v>107</v>
      </c>
      <c r="F6531" t="s">
        <v>580</v>
      </c>
      <c r="G6531" t="s">
        <v>638</v>
      </c>
      <c r="H6531" s="4">
        <v>7993</v>
      </c>
      <c r="I6531" s="4">
        <v>193.87</v>
      </c>
      <c r="J6531" s="4">
        <v>3630.86</v>
      </c>
      <c r="K6531" s="4">
        <v>4362.1400000000003</v>
      </c>
      <c r="L6531" s="2">
        <v>45291</v>
      </c>
      <c r="M6531" t="s">
        <v>6</v>
      </c>
    </row>
    <row r="6532" spans="1:13" ht="12.75" customHeight="1" x14ac:dyDescent="0.25">
      <c r="A6532" t="s">
        <v>9338</v>
      </c>
      <c r="B6532" t="s">
        <v>6191</v>
      </c>
      <c r="C6532" s="1">
        <v>37195</v>
      </c>
      <c r="D6532" s="2">
        <v>37073</v>
      </c>
      <c r="E6532" t="s">
        <v>107</v>
      </c>
      <c r="F6532" t="s">
        <v>580</v>
      </c>
      <c r="G6532" t="s">
        <v>638</v>
      </c>
      <c r="H6532" s="4">
        <v>304.12</v>
      </c>
      <c r="I6532" s="4">
        <v>7.38</v>
      </c>
      <c r="J6532" s="4">
        <v>138.11000000000001</v>
      </c>
      <c r="K6532" s="4">
        <v>166.01</v>
      </c>
      <c r="L6532" s="2">
        <v>45291</v>
      </c>
      <c r="M6532" t="s">
        <v>6</v>
      </c>
    </row>
    <row r="6533" spans="1:13" ht="12.75" customHeight="1" x14ac:dyDescent="0.25">
      <c r="A6533" t="s">
        <v>9339</v>
      </c>
      <c r="B6533" t="s">
        <v>9340</v>
      </c>
      <c r="C6533" s="1">
        <v>37195</v>
      </c>
      <c r="D6533" s="2">
        <v>37073</v>
      </c>
      <c r="E6533" t="s">
        <v>107</v>
      </c>
      <c r="F6533" t="s">
        <v>580</v>
      </c>
      <c r="G6533" t="s">
        <v>638</v>
      </c>
      <c r="H6533" s="4">
        <v>2035.82</v>
      </c>
      <c r="I6533" s="4">
        <v>49.38</v>
      </c>
      <c r="J6533" s="4">
        <v>924.86</v>
      </c>
      <c r="K6533" s="4">
        <v>1110.96</v>
      </c>
      <c r="L6533" s="2">
        <v>45291</v>
      </c>
      <c r="M6533" t="s">
        <v>6</v>
      </c>
    </row>
    <row r="6534" spans="1:13" ht="12.75" customHeight="1" x14ac:dyDescent="0.25">
      <c r="A6534" t="s">
        <v>9341</v>
      </c>
      <c r="B6534" t="s">
        <v>6189</v>
      </c>
      <c r="C6534" s="1">
        <v>37225</v>
      </c>
      <c r="D6534" s="2">
        <v>37073</v>
      </c>
      <c r="E6534" t="s">
        <v>107</v>
      </c>
      <c r="F6534" t="s">
        <v>580</v>
      </c>
      <c r="G6534" t="s">
        <v>638</v>
      </c>
      <c r="H6534" s="4">
        <v>5871.08</v>
      </c>
      <c r="I6534" s="4">
        <v>142.41</v>
      </c>
      <c r="J6534" s="4">
        <v>2666.87</v>
      </c>
      <c r="K6534" s="4">
        <v>3204.21</v>
      </c>
      <c r="L6534" s="2">
        <v>45291</v>
      </c>
      <c r="M6534" t="s">
        <v>6</v>
      </c>
    </row>
    <row r="6535" spans="1:13" ht="12.75" customHeight="1" x14ac:dyDescent="0.25">
      <c r="A6535" t="s">
        <v>9342</v>
      </c>
      <c r="B6535" t="s">
        <v>6191</v>
      </c>
      <c r="C6535" s="1">
        <v>37225</v>
      </c>
      <c r="D6535" s="2">
        <v>37073</v>
      </c>
      <c r="E6535" t="s">
        <v>107</v>
      </c>
      <c r="F6535" t="s">
        <v>580</v>
      </c>
      <c r="G6535" t="s">
        <v>638</v>
      </c>
      <c r="H6535" s="4">
        <v>1623.09</v>
      </c>
      <c r="I6535" s="4">
        <v>39.369999999999997</v>
      </c>
      <c r="J6535" s="4">
        <v>737.27</v>
      </c>
      <c r="K6535" s="4">
        <v>885.82</v>
      </c>
      <c r="L6535" s="2">
        <v>45291</v>
      </c>
      <c r="M6535" t="s">
        <v>6</v>
      </c>
    </row>
    <row r="6536" spans="1:13" ht="12.75" customHeight="1" x14ac:dyDescent="0.25">
      <c r="A6536" t="s">
        <v>9343</v>
      </c>
      <c r="B6536" t="s">
        <v>9304</v>
      </c>
      <c r="C6536" s="1">
        <v>37225</v>
      </c>
      <c r="D6536" s="2">
        <v>37073</v>
      </c>
      <c r="E6536" t="s">
        <v>107</v>
      </c>
      <c r="F6536" t="s">
        <v>580</v>
      </c>
      <c r="G6536" t="s">
        <v>638</v>
      </c>
      <c r="H6536" s="4">
        <v>952.25</v>
      </c>
      <c r="I6536" s="4">
        <v>23.09</v>
      </c>
      <c r="J6536" s="4">
        <v>432.67</v>
      </c>
      <c r="K6536" s="4">
        <v>519.58000000000004</v>
      </c>
      <c r="L6536" s="2">
        <v>45291</v>
      </c>
      <c r="M6536" t="s">
        <v>6</v>
      </c>
    </row>
    <row r="6537" spans="1:13" ht="12.75" customHeight="1" x14ac:dyDescent="0.25">
      <c r="A6537" t="s">
        <v>9344</v>
      </c>
      <c r="B6537" t="s">
        <v>6189</v>
      </c>
      <c r="C6537" s="1">
        <v>37256</v>
      </c>
      <c r="D6537" s="2">
        <v>37073</v>
      </c>
      <c r="E6537" t="s">
        <v>107</v>
      </c>
      <c r="F6537" t="s">
        <v>580</v>
      </c>
      <c r="G6537" t="s">
        <v>638</v>
      </c>
      <c r="H6537" s="4">
        <v>4022.68</v>
      </c>
      <c r="I6537" s="4">
        <v>97.58</v>
      </c>
      <c r="J6537" s="4">
        <v>1827.26</v>
      </c>
      <c r="K6537" s="4">
        <v>2195.42</v>
      </c>
      <c r="L6537" s="2">
        <v>45291</v>
      </c>
      <c r="M6537" t="s">
        <v>6</v>
      </c>
    </row>
    <row r="6538" spans="1:13" ht="12.75" customHeight="1" x14ac:dyDescent="0.25">
      <c r="A6538" t="s">
        <v>9345</v>
      </c>
      <c r="B6538" t="s">
        <v>9340</v>
      </c>
      <c r="C6538" s="1">
        <v>37256</v>
      </c>
      <c r="D6538" s="2">
        <v>37073</v>
      </c>
      <c r="E6538" t="s">
        <v>107</v>
      </c>
      <c r="F6538" t="s">
        <v>580</v>
      </c>
      <c r="G6538" t="s">
        <v>638</v>
      </c>
      <c r="H6538" s="4">
        <v>1143.53</v>
      </c>
      <c r="I6538" s="4">
        <v>27.74</v>
      </c>
      <c r="J6538" s="4">
        <v>519.46</v>
      </c>
      <c r="K6538" s="4">
        <v>624.07000000000005</v>
      </c>
      <c r="L6538" s="2">
        <v>45291</v>
      </c>
      <c r="M6538" t="s">
        <v>6</v>
      </c>
    </row>
    <row r="6539" spans="1:13" ht="12.75" customHeight="1" x14ac:dyDescent="0.25">
      <c r="A6539" t="s">
        <v>9346</v>
      </c>
      <c r="B6539" t="s">
        <v>6189</v>
      </c>
      <c r="C6539" s="1">
        <v>37287</v>
      </c>
      <c r="D6539" s="2">
        <v>37288</v>
      </c>
      <c r="E6539" t="s">
        <v>107</v>
      </c>
      <c r="F6539" t="s">
        <v>580</v>
      </c>
      <c r="G6539" t="s">
        <v>6250</v>
      </c>
      <c r="H6539" s="4">
        <v>7029.72</v>
      </c>
      <c r="I6539" s="4">
        <v>169.78</v>
      </c>
      <c r="J6539" s="4">
        <v>3110.67</v>
      </c>
      <c r="K6539" s="4">
        <v>3919.05</v>
      </c>
      <c r="L6539" s="2">
        <v>45291</v>
      </c>
      <c r="M6539" t="s">
        <v>6</v>
      </c>
    </row>
    <row r="6540" spans="1:13" ht="12.75" customHeight="1" x14ac:dyDescent="0.25">
      <c r="A6540" t="s">
        <v>9347</v>
      </c>
      <c r="B6540" t="s">
        <v>6189</v>
      </c>
      <c r="C6540" s="1">
        <v>37315</v>
      </c>
      <c r="D6540" s="2">
        <v>37316</v>
      </c>
      <c r="E6540" t="s">
        <v>107</v>
      </c>
      <c r="F6540" t="s">
        <v>580</v>
      </c>
      <c r="G6540" t="s">
        <v>6256</v>
      </c>
      <c r="H6540" s="4">
        <v>5985.98</v>
      </c>
      <c r="I6540" s="4">
        <v>144.49</v>
      </c>
      <c r="J6540" s="4">
        <v>2638.67</v>
      </c>
      <c r="K6540" s="4">
        <v>3347.31</v>
      </c>
      <c r="L6540" s="2">
        <v>45291</v>
      </c>
      <c r="M6540" t="s">
        <v>6</v>
      </c>
    </row>
    <row r="6541" spans="1:13" ht="12.75" customHeight="1" x14ac:dyDescent="0.25">
      <c r="A6541" t="s">
        <v>9348</v>
      </c>
      <c r="B6541" t="s">
        <v>9205</v>
      </c>
      <c r="C6541" s="1">
        <v>37346</v>
      </c>
      <c r="D6541" s="2">
        <v>37347</v>
      </c>
      <c r="E6541" t="s">
        <v>107</v>
      </c>
      <c r="F6541" t="s">
        <v>580</v>
      </c>
      <c r="G6541" t="s">
        <v>6260</v>
      </c>
      <c r="H6541" s="4">
        <v>9876.33</v>
      </c>
      <c r="I6541" s="4">
        <v>238.25</v>
      </c>
      <c r="J6541" s="4">
        <v>4337</v>
      </c>
      <c r="K6541" s="4">
        <v>5539.33</v>
      </c>
      <c r="L6541" s="2">
        <v>45291</v>
      </c>
      <c r="M6541" t="s">
        <v>6</v>
      </c>
    </row>
    <row r="6542" spans="1:13" ht="12.75" customHeight="1" x14ac:dyDescent="0.25">
      <c r="A6542" t="s">
        <v>9349</v>
      </c>
      <c r="B6542" t="s">
        <v>9207</v>
      </c>
      <c r="C6542" s="1">
        <v>37346</v>
      </c>
      <c r="D6542" s="2">
        <v>37347</v>
      </c>
      <c r="E6542" t="s">
        <v>107</v>
      </c>
      <c r="F6542" t="s">
        <v>580</v>
      </c>
      <c r="G6542" t="s">
        <v>6260</v>
      </c>
      <c r="H6542" s="4">
        <v>513.70000000000005</v>
      </c>
      <c r="I6542" s="4">
        <v>12.4</v>
      </c>
      <c r="J6542" s="4">
        <v>225.52</v>
      </c>
      <c r="K6542" s="4">
        <v>288.18</v>
      </c>
      <c r="L6542" s="2">
        <v>45291</v>
      </c>
      <c r="M6542" t="s">
        <v>6</v>
      </c>
    </row>
    <row r="6543" spans="1:13" ht="12.75" customHeight="1" x14ac:dyDescent="0.25">
      <c r="A6543" t="s">
        <v>9350</v>
      </c>
      <c r="B6543" t="s">
        <v>9351</v>
      </c>
      <c r="C6543" s="1">
        <v>37346</v>
      </c>
      <c r="D6543" s="2">
        <v>37347</v>
      </c>
      <c r="E6543" t="s">
        <v>107</v>
      </c>
      <c r="F6543" t="s">
        <v>580</v>
      </c>
      <c r="G6543" t="s">
        <v>6260</v>
      </c>
      <c r="H6543" s="4">
        <v>338.01</v>
      </c>
      <c r="I6543" s="4">
        <v>8.16</v>
      </c>
      <c r="J6543" s="4">
        <v>148.35</v>
      </c>
      <c r="K6543" s="4">
        <v>189.66</v>
      </c>
      <c r="L6543" s="2">
        <v>45291</v>
      </c>
      <c r="M6543" t="s">
        <v>6</v>
      </c>
    </row>
    <row r="6544" spans="1:13" ht="12.75" customHeight="1" x14ac:dyDescent="0.25">
      <c r="A6544" t="s">
        <v>9352</v>
      </c>
      <c r="B6544" t="s">
        <v>9353</v>
      </c>
      <c r="C6544" s="1">
        <v>37376</v>
      </c>
      <c r="D6544" s="2">
        <v>37377</v>
      </c>
      <c r="E6544" t="s">
        <v>107</v>
      </c>
      <c r="F6544" t="s">
        <v>580</v>
      </c>
      <c r="G6544" t="s">
        <v>6272</v>
      </c>
      <c r="H6544" s="4">
        <v>5463.1</v>
      </c>
      <c r="I6544" s="4">
        <v>131.72</v>
      </c>
      <c r="J6544" s="4">
        <v>2389.77</v>
      </c>
      <c r="K6544" s="4">
        <v>3073.33</v>
      </c>
      <c r="L6544" s="2">
        <v>45291</v>
      </c>
      <c r="M6544" t="s">
        <v>6</v>
      </c>
    </row>
    <row r="6545" spans="1:13" ht="12.75" customHeight="1" x14ac:dyDescent="0.25">
      <c r="A6545" t="s">
        <v>9354</v>
      </c>
      <c r="B6545" t="s">
        <v>9355</v>
      </c>
      <c r="C6545" s="1">
        <v>37376</v>
      </c>
      <c r="D6545" s="2">
        <v>37377</v>
      </c>
      <c r="E6545" t="s">
        <v>107</v>
      </c>
      <c r="F6545" t="s">
        <v>580</v>
      </c>
      <c r="G6545" t="s">
        <v>6272</v>
      </c>
      <c r="H6545" s="4">
        <v>170.23</v>
      </c>
      <c r="I6545" s="4">
        <v>4.0999999999999996</v>
      </c>
      <c r="J6545" s="4">
        <v>74.489999999999995</v>
      </c>
      <c r="K6545" s="4">
        <v>95.74</v>
      </c>
      <c r="L6545" s="2">
        <v>45291</v>
      </c>
      <c r="M6545" t="s">
        <v>6</v>
      </c>
    </row>
    <row r="6546" spans="1:13" ht="12.75" customHeight="1" x14ac:dyDescent="0.25">
      <c r="A6546" t="s">
        <v>9356</v>
      </c>
      <c r="B6546" t="s">
        <v>9357</v>
      </c>
      <c r="C6546" s="1">
        <v>37376</v>
      </c>
      <c r="D6546" s="2">
        <v>37377</v>
      </c>
      <c r="E6546" t="s">
        <v>107</v>
      </c>
      <c r="F6546" t="s">
        <v>580</v>
      </c>
      <c r="G6546" t="s">
        <v>6272</v>
      </c>
      <c r="H6546" s="4">
        <v>1247.17</v>
      </c>
      <c r="I6546" s="4">
        <v>30.07</v>
      </c>
      <c r="J6546" s="4">
        <v>545.51</v>
      </c>
      <c r="K6546" s="4">
        <v>701.66</v>
      </c>
      <c r="L6546" s="2">
        <v>45291</v>
      </c>
      <c r="M6546" t="s">
        <v>6</v>
      </c>
    </row>
    <row r="6547" spans="1:13" ht="12.75" customHeight="1" x14ac:dyDescent="0.25">
      <c r="A6547" t="s">
        <v>9358</v>
      </c>
      <c r="B6547" t="s">
        <v>9359</v>
      </c>
      <c r="C6547" s="1">
        <v>37376</v>
      </c>
      <c r="D6547" s="2">
        <v>37377</v>
      </c>
      <c r="E6547" t="s">
        <v>107</v>
      </c>
      <c r="F6547" t="s">
        <v>580</v>
      </c>
      <c r="G6547" t="s">
        <v>6272</v>
      </c>
      <c r="H6547" s="4">
        <v>263.3</v>
      </c>
      <c r="I6547" s="4">
        <v>6.35</v>
      </c>
      <c r="J6547" s="4">
        <v>115.27</v>
      </c>
      <c r="K6547" s="4">
        <v>148.03</v>
      </c>
      <c r="L6547" s="2">
        <v>45291</v>
      </c>
      <c r="M6547" t="s">
        <v>6</v>
      </c>
    </row>
    <row r="6548" spans="1:13" ht="12.75" customHeight="1" x14ac:dyDescent="0.25">
      <c r="A6548" t="s">
        <v>9360</v>
      </c>
      <c r="B6548" t="s">
        <v>9205</v>
      </c>
      <c r="C6548" s="1">
        <v>37407</v>
      </c>
      <c r="D6548" s="2">
        <v>37408</v>
      </c>
      <c r="E6548" t="s">
        <v>107</v>
      </c>
      <c r="F6548" t="s">
        <v>580</v>
      </c>
      <c r="G6548" t="s">
        <v>6277</v>
      </c>
      <c r="H6548" s="4">
        <v>10831.6</v>
      </c>
      <c r="I6548" s="4">
        <v>261</v>
      </c>
      <c r="J6548" s="4">
        <v>4719.8999999999996</v>
      </c>
      <c r="K6548" s="4">
        <v>6111.7</v>
      </c>
      <c r="L6548" s="2">
        <v>45291</v>
      </c>
      <c r="M6548" t="s">
        <v>6</v>
      </c>
    </row>
    <row r="6549" spans="1:13" ht="12.75" customHeight="1" x14ac:dyDescent="0.25">
      <c r="A6549" t="s">
        <v>9361</v>
      </c>
      <c r="B6549" t="s">
        <v>9207</v>
      </c>
      <c r="C6549" s="1">
        <v>37407</v>
      </c>
      <c r="D6549" s="2">
        <v>37408</v>
      </c>
      <c r="E6549" t="s">
        <v>107</v>
      </c>
      <c r="F6549" t="s">
        <v>580</v>
      </c>
      <c r="G6549" t="s">
        <v>6277</v>
      </c>
      <c r="H6549" s="4">
        <v>962.16</v>
      </c>
      <c r="I6549" s="4">
        <v>23.19</v>
      </c>
      <c r="J6549" s="4">
        <v>419.22</v>
      </c>
      <c r="K6549" s="4">
        <v>542.94000000000005</v>
      </c>
      <c r="L6549" s="2">
        <v>45291</v>
      </c>
      <c r="M6549" t="s">
        <v>6</v>
      </c>
    </row>
    <row r="6550" spans="1:13" ht="12.75" customHeight="1" x14ac:dyDescent="0.25">
      <c r="A6550" t="s">
        <v>9362</v>
      </c>
      <c r="B6550" t="s">
        <v>9209</v>
      </c>
      <c r="C6550" s="1">
        <v>37407</v>
      </c>
      <c r="D6550" s="2">
        <v>37408</v>
      </c>
      <c r="E6550" t="s">
        <v>107</v>
      </c>
      <c r="F6550" t="s">
        <v>580</v>
      </c>
      <c r="G6550" t="s">
        <v>6277</v>
      </c>
      <c r="H6550" s="4">
        <v>889.42</v>
      </c>
      <c r="I6550" s="4">
        <v>21.43</v>
      </c>
      <c r="J6550" s="4">
        <v>387.61</v>
      </c>
      <c r="K6550" s="4">
        <v>501.81</v>
      </c>
      <c r="L6550" s="2">
        <v>45291</v>
      </c>
      <c r="M6550" t="s">
        <v>6</v>
      </c>
    </row>
    <row r="6551" spans="1:13" ht="12.75" customHeight="1" x14ac:dyDescent="0.25">
      <c r="A6551" t="s">
        <v>9363</v>
      </c>
      <c r="B6551" t="s">
        <v>9364</v>
      </c>
      <c r="C6551" s="1">
        <v>37407</v>
      </c>
      <c r="D6551" s="2">
        <v>37408</v>
      </c>
      <c r="E6551" t="s">
        <v>107</v>
      </c>
      <c r="F6551" t="s">
        <v>580</v>
      </c>
      <c r="G6551" t="s">
        <v>6277</v>
      </c>
      <c r="H6551" s="4">
        <v>474.99</v>
      </c>
      <c r="I6551" s="4">
        <v>11.45</v>
      </c>
      <c r="J6551" s="4">
        <v>206.99</v>
      </c>
      <c r="K6551" s="4">
        <v>268</v>
      </c>
      <c r="L6551" s="2">
        <v>45291</v>
      </c>
      <c r="M6551" t="s">
        <v>6</v>
      </c>
    </row>
    <row r="6552" spans="1:13" ht="12.75" customHeight="1" x14ac:dyDescent="0.25">
      <c r="A6552" t="s">
        <v>9365</v>
      </c>
      <c r="B6552" t="s">
        <v>9366</v>
      </c>
      <c r="C6552" s="1">
        <v>37407</v>
      </c>
      <c r="D6552" s="2">
        <v>37408</v>
      </c>
      <c r="E6552" t="s">
        <v>107</v>
      </c>
      <c r="F6552" t="s">
        <v>580</v>
      </c>
      <c r="G6552" t="s">
        <v>6277</v>
      </c>
      <c r="H6552" s="4">
        <v>-1516.71</v>
      </c>
      <c r="I6552" s="4">
        <v>-36.54</v>
      </c>
      <c r="J6552" s="4">
        <v>-661.05</v>
      </c>
      <c r="K6552" s="4">
        <v>-855.66</v>
      </c>
      <c r="L6552" s="2">
        <v>45291</v>
      </c>
      <c r="M6552" t="s">
        <v>6</v>
      </c>
    </row>
    <row r="6553" spans="1:13" ht="12.75" customHeight="1" x14ac:dyDescent="0.25">
      <c r="A6553" t="s">
        <v>9367</v>
      </c>
      <c r="B6553" t="s">
        <v>9205</v>
      </c>
      <c r="C6553" s="1">
        <v>37437</v>
      </c>
      <c r="D6553" s="2">
        <v>37438</v>
      </c>
      <c r="E6553" t="s">
        <v>107</v>
      </c>
      <c r="F6553" t="s">
        <v>580</v>
      </c>
      <c r="G6553" t="s">
        <v>6280</v>
      </c>
      <c r="H6553" s="4">
        <v>10333.33</v>
      </c>
      <c r="I6553" s="4">
        <v>248.84</v>
      </c>
      <c r="J6553" s="4">
        <v>4485.57</v>
      </c>
      <c r="K6553" s="4">
        <v>5847.76</v>
      </c>
      <c r="L6553" s="2">
        <v>45291</v>
      </c>
      <c r="M6553" t="s">
        <v>6</v>
      </c>
    </row>
    <row r="6554" spans="1:13" ht="12.75" customHeight="1" x14ac:dyDescent="0.25">
      <c r="A6554" t="s">
        <v>9368</v>
      </c>
      <c r="B6554" t="s">
        <v>9207</v>
      </c>
      <c r="C6554" s="1">
        <v>37437</v>
      </c>
      <c r="D6554" s="2">
        <v>37438</v>
      </c>
      <c r="E6554" t="s">
        <v>107</v>
      </c>
      <c r="F6554" t="s">
        <v>580</v>
      </c>
      <c r="G6554" t="s">
        <v>6280</v>
      </c>
      <c r="H6554" s="4">
        <v>415.76</v>
      </c>
      <c r="I6554" s="4">
        <v>10.01</v>
      </c>
      <c r="J6554" s="4">
        <v>180.57</v>
      </c>
      <c r="K6554" s="4">
        <v>235.19</v>
      </c>
      <c r="L6554" s="2">
        <v>45291</v>
      </c>
      <c r="M6554" t="s">
        <v>6</v>
      </c>
    </row>
    <row r="6555" spans="1:13" ht="12.75" customHeight="1" x14ac:dyDescent="0.25">
      <c r="A6555" t="s">
        <v>9369</v>
      </c>
      <c r="B6555" t="s">
        <v>9209</v>
      </c>
      <c r="C6555" s="1">
        <v>37437</v>
      </c>
      <c r="D6555" s="2">
        <v>37438</v>
      </c>
      <c r="E6555" t="s">
        <v>107</v>
      </c>
      <c r="F6555" t="s">
        <v>580</v>
      </c>
      <c r="G6555" t="s">
        <v>6280</v>
      </c>
      <c r="H6555" s="4">
        <v>534.76</v>
      </c>
      <c r="I6555" s="4">
        <v>12.88</v>
      </c>
      <c r="J6555" s="4">
        <v>232.23</v>
      </c>
      <c r="K6555" s="4">
        <v>302.52999999999997</v>
      </c>
      <c r="L6555" s="2">
        <v>45291</v>
      </c>
      <c r="M6555" t="s">
        <v>6</v>
      </c>
    </row>
    <row r="6556" spans="1:13" ht="12.75" customHeight="1" x14ac:dyDescent="0.25">
      <c r="A6556" t="s">
        <v>9370</v>
      </c>
      <c r="B6556" t="s">
        <v>9205</v>
      </c>
      <c r="C6556" s="1">
        <v>37468</v>
      </c>
      <c r="D6556" s="2">
        <v>37469</v>
      </c>
      <c r="E6556" t="s">
        <v>107</v>
      </c>
      <c r="F6556" t="s">
        <v>580</v>
      </c>
      <c r="G6556" t="s">
        <v>6288</v>
      </c>
      <c r="H6556" s="4">
        <v>9351.84</v>
      </c>
      <c r="I6556" s="4">
        <v>225.08</v>
      </c>
      <c r="J6556" s="4">
        <v>4043.82</v>
      </c>
      <c r="K6556" s="4">
        <v>5308.02</v>
      </c>
      <c r="L6556" s="2">
        <v>45291</v>
      </c>
      <c r="M6556" t="s">
        <v>6</v>
      </c>
    </row>
    <row r="6557" spans="1:13" ht="12.75" customHeight="1" x14ac:dyDescent="0.25">
      <c r="A6557" t="s">
        <v>9371</v>
      </c>
      <c r="B6557" t="s">
        <v>9207</v>
      </c>
      <c r="C6557" s="1">
        <v>37468</v>
      </c>
      <c r="D6557" s="2">
        <v>37469</v>
      </c>
      <c r="E6557" t="s">
        <v>107</v>
      </c>
      <c r="F6557" t="s">
        <v>580</v>
      </c>
      <c r="G6557" t="s">
        <v>6288</v>
      </c>
      <c r="H6557" s="4">
        <v>432.14</v>
      </c>
      <c r="I6557" s="4">
        <v>10.4</v>
      </c>
      <c r="J6557" s="4">
        <v>186.8</v>
      </c>
      <c r="K6557" s="4">
        <v>245.34</v>
      </c>
      <c r="L6557" s="2">
        <v>45291</v>
      </c>
      <c r="M6557" t="s">
        <v>6</v>
      </c>
    </row>
    <row r="6558" spans="1:13" ht="12.75" customHeight="1" x14ac:dyDescent="0.25">
      <c r="A6558" t="s">
        <v>9372</v>
      </c>
      <c r="B6558" t="s">
        <v>9209</v>
      </c>
      <c r="C6558" s="1">
        <v>37468</v>
      </c>
      <c r="D6558" s="2">
        <v>37469</v>
      </c>
      <c r="E6558" t="s">
        <v>107</v>
      </c>
      <c r="F6558" t="s">
        <v>580</v>
      </c>
      <c r="G6558" t="s">
        <v>6288</v>
      </c>
      <c r="H6558" s="4">
        <v>1205.6099999999999</v>
      </c>
      <c r="I6558" s="4">
        <v>29.02</v>
      </c>
      <c r="J6558" s="4">
        <v>521.28</v>
      </c>
      <c r="K6558" s="4">
        <v>684.33</v>
      </c>
      <c r="L6558" s="2">
        <v>45291</v>
      </c>
      <c r="M6558" t="s">
        <v>6</v>
      </c>
    </row>
    <row r="6559" spans="1:13" ht="12.75" customHeight="1" x14ac:dyDescent="0.25">
      <c r="A6559" t="s">
        <v>9373</v>
      </c>
      <c r="B6559" t="s">
        <v>9374</v>
      </c>
      <c r="C6559" s="1">
        <v>37468</v>
      </c>
      <c r="D6559" s="2">
        <v>37469</v>
      </c>
      <c r="E6559" t="s">
        <v>107</v>
      </c>
      <c r="F6559" t="s">
        <v>580</v>
      </c>
      <c r="G6559" t="s">
        <v>6288</v>
      </c>
      <c r="H6559" s="4">
        <v>145.6</v>
      </c>
      <c r="I6559" s="4">
        <v>3.51</v>
      </c>
      <c r="J6559" s="4">
        <v>62.92</v>
      </c>
      <c r="K6559" s="4">
        <v>82.68</v>
      </c>
      <c r="L6559" s="2">
        <v>45291</v>
      </c>
      <c r="M6559" t="s">
        <v>6</v>
      </c>
    </row>
    <row r="6560" spans="1:13" ht="12.75" customHeight="1" x14ac:dyDescent="0.25">
      <c r="A6560" t="s">
        <v>9375</v>
      </c>
      <c r="B6560" t="s">
        <v>9205</v>
      </c>
      <c r="C6560" s="1">
        <v>37499</v>
      </c>
      <c r="D6560" s="2">
        <v>37500</v>
      </c>
      <c r="E6560" t="s">
        <v>107</v>
      </c>
      <c r="F6560" t="s">
        <v>580</v>
      </c>
      <c r="G6560" t="s">
        <v>6291</v>
      </c>
      <c r="H6560" s="4">
        <v>6718.78</v>
      </c>
      <c r="I6560" s="4">
        <v>161.61000000000001</v>
      </c>
      <c r="J6560" s="4">
        <v>2894.01</v>
      </c>
      <c r="K6560" s="4">
        <v>3824.77</v>
      </c>
      <c r="L6560" s="2">
        <v>45291</v>
      </c>
      <c r="M6560" t="s">
        <v>6</v>
      </c>
    </row>
    <row r="6561" spans="1:13" ht="12.75" customHeight="1" x14ac:dyDescent="0.25">
      <c r="A6561" t="s">
        <v>9376</v>
      </c>
      <c r="B6561" t="s">
        <v>9207</v>
      </c>
      <c r="C6561" s="1">
        <v>37499</v>
      </c>
      <c r="D6561" s="2">
        <v>37500</v>
      </c>
      <c r="E6561" t="s">
        <v>107</v>
      </c>
      <c r="F6561" t="s">
        <v>580</v>
      </c>
      <c r="G6561" t="s">
        <v>6291</v>
      </c>
      <c r="H6561" s="4">
        <v>1011.8</v>
      </c>
      <c r="I6561" s="4">
        <v>24.34</v>
      </c>
      <c r="J6561" s="4">
        <v>435.9</v>
      </c>
      <c r="K6561" s="4">
        <v>575.9</v>
      </c>
      <c r="L6561" s="2">
        <v>45291</v>
      </c>
      <c r="M6561" t="s">
        <v>6</v>
      </c>
    </row>
    <row r="6562" spans="1:13" ht="12.75" customHeight="1" x14ac:dyDescent="0.25">
      <c r="A6562" t="s">
        <v>9377</v>
      </c>
      <c r="B6562" t="s">
        <v>9378</v>
      </c>
      <c r="C6562" s="1">
        <v>37499</v>
      </c>
      <c r="D6562" s="2">
        <v>37500</v>
      </c>
      <c r="E6562" t="s">
        <v>107</v>
      </c>
      <c r="F6562" t="s">
        <v>580</v>
      </c>
      <c r="G6562" t="s">
        <v>6291</v>
      </c>
      <c r="H6562" s="4">
        <v>42.32</v>
      </c>
      <c r="I6562" s="4">
        <v>1.03</v>
      </c>
      <c r="J6562" s="4">
        <v>18.059999999999999</v>
      </c>
      <c r="K6562" s="4">
        <v>24.26</v>
      </c>
      <c r="L6562" s="2">
        <v>45291</v>
      </c>
      <c r="M6562" t="s">
        <v>6</v>
      </c>
    </row>
    <row r="6563" spans="1:13" ht="12.75" customHeight="1" x14ac:dyDescent="0.25">
      <c r="A6563" t="s">
        <v>9379</v>
      </c>
      <c r="B6563" t="s">
        <v>9205</v>
      </c>
      <c r="C6563" s="1">
        <v>37529</v>
      </c>
      <c r="D6563" s="2">
        <v>37530</v>
      </c>
      <c r="E6563" t="s">
        <v>107</v>
      </c>
      <c r="F6563" t="s">
        <v>580</v>
      </c>
      <c r="G6563" t="s">
        <v>6295</v>
      </c>
      <c r="H6563" s="4">
        <v>6888.12</v>
      </c>
      <c r="I6563" s="4">
        <v>165.6</v>
      </c>
      <c r="J6563" s="4">
        <v>2955.24</v>
      </c>
      <c r="K6563" s="4">
        <v>3932.88</v>
      </c>
      <c r="L6563" s="2">
        <v>45291</v>
      </c>
      <c r="M6563" t="s">
        <v>6</v>
      </c>
    </row>
    <row r="6564" spans="1:13" ht="12.75" customHeight="1" x14ac:dyDescent="0.25">
      <c r="A6564" t="s">
        <v>9380</v>
      </c>
      <c r="B6564" t="s">
        <v>9207</v>
      </c>
      <c r="C6564" s="1">
        <v>37529</v>
      </c>
      <c r="D6564" s="2">
        <v>37530</v>
      </c>
      <c r="E6564" t="s">
        <v>107</v>
      </c>
      <c r="F6564" t="s">
        <v>580</v>
      </c>
      <c r="G6564" t="s">
        <v>6295</v>
      </c>
      <c r="H6564" s="4">
        <v>743.69</v>
      </c>
      <c r="I6564" s="4">
        <v>17.88</v>
      </c>
      <c r="J6564" s="4">
        <v>319.01</v>
      </c>
      <c r="K6564" s="4">
        <v>424.68</v>
      </c>
      <c r="L6564" s="2">
        <v>45291</v>
      </c>
      <c r="M6564" t="s">
        <v>6</v>
      </c>
    </row>
    <row r="6565" spans="1:13" ht="12.75" customHeight="1" x14ac:dyDescent="0.25">
      <c r="A6565" t="s">
        <v>9381</v>
      </c>
      <c r="B6565" t="s">
        <v>9382</v>
      </c>
      <c r="C6565" s="1">
        <v>37529</v>
      </c>
      <c r="D6565" s="2">
        <v>37530</v>
      </c>
      <c r="E6565" t="s">
        <v>107</v>
      </c>
      <c r="F6565" t="s">
        <v>580</v>
      </c>
      <c r="G6565" t="s">
        <v>6295</v>
      </c>
      <c r="H6565" s="4">
        <v>205.05</v>
      </c>
      <c r="I6565" s="4">
        <v>4.93</v>
      </c>
      <c r="J6565" s="4">
        <v>87.96</v>
      </c>
      <c r="K6565" s="4">
        <v>117.09</v>
      </c>
      <c r="L6565" s="2">
        <v>45291</v>
      </c>
      <c r="M6565" t="s">
        <v>6</v>
      </c>
    </row>
    <row r="6566" spans="1:13" ht="12.75" customHeight="1" x14ac:dyDescent="0.25">
      <c r="A6566" t="s">
        <v>9383</v>
      </c>
      <c r="B6566" t="s">
        <v>9384</v>
      </c>
      <c r="C6566" s="1">
        <v>37529</v>
      </c>
      <c r="D6566" s="2">
        <v>37530</v>
      </c>
      <c r="E6566" t="s">
        <v>107</v>
      </c>
      <c r="F6566" t="s">
        <v>580</v>
      </c>
      <c r="G6566" t="s">
        <v>6295</v>
      </c>
      <c r="H6566" s="4">
        <v>17.13</v>
      </c>
      <c r="I6566" s="4">
        <v>0.41</v>
      </c>
      <c r="J6566" s="4">
        <v>7.31</v>
      </c>
      <c r="K6566" s="4">
        <v>9.82</v>
      </c>
      <c r="L6566" s="2">
        <v>45291</v>
      </c>
      <c r="M6566" t="s">
        <v>6</v>
      </c>
    </row>
    <row r="6567" spans="1:13" ht="12.75" customHeight="1" x14ac:dyDescent="0.25">
      <c r="A6567" t="s">
        <v>9385</v>
      </c>
      <c r="B6567" t="s">
        <v>9205</v>
      </c>
      <c r="C6567" s="1">
        <v>37560</v>
      </c>
      <c r="D6567" s="2">
        <v>37561</v>
      </c>
      <c r="E6567" t="s">
        <v>107</v>
      </c>
      <c r="F6567" t="s">
        <v>580</v>
      </c>
      <c r="G6567" t="s">
        <v>6300</v>
      </c>
      <c r="H6567" s="4">
        <v>9304.24</v>
      </c>
      <c r="I6567" s="4">
        <v>223.55</v>
      </c>
      <c r="J6567" s="4">
        <v>3976.38</v>
      </c>
      <c r="K6567" s="4">
        <v>5327.86</v>
      </c>
      <c r="L6567" s="2">
        <v>45291</v>
      </c>
      <c r="M6567" t="s">
        <v>6</v>
      </c>
    </row>
    <row r="6568" spans="1:13" ht="12.75" customHeight="1" x14ac:dyDescent="0.25">
      <c r="A6568" t="s">
        <v>9386</v>
      </c>
      <c r="B6568" t="s">
        <v>9207</v>
      </c>
      <c r="C6568" s="1">
        <v>37560</v>
      </c>
      <c r="D6568" s="2">
        <v>37561</v>
      </c>
      <c r="E6568" t="s">
        <v>107</v>
      </c>
      <c r="F6568" t="s">
        <v>580</v>
      </c>
      <c r="G6568" t="s">
        <v>6300</v>
      </c>
      <c r="H6568" s="4">
        <v>1144.68</v>
      </c>
      <c r="I6568" s="4">
        <v>27.51</v>
      </c>
      <c r="J6568" s="4">
        <v>489.14</v>
      </c>
      <c r="K6568" s="4">
        <v>655.54</v>
      </c>
      <c r="L6568" s="2">
        <v>45291</v>
      </c>
      <c r="M6568" t="s">
        <v>6</v>
      </c>
    </row>
    <row r="6569" spans="1:13" ht="12.75" customHeight="1" x14ac:dyDescent="0.25">
      <c r="A6569" t="s">
        <v>9387</v>
      </c>
      <c r="B6569" t="s">
        <v>9205</v>
      </c>
      <c r="C6569" s="1">
        <v>37590</v>
      </c>
      <c r="D6569" s="2">
        <v>37591</v>
      </c>
      <c r="E6569" t="s">
        <v>107</v>
      </c>
      <c r="F6569" t="s">
        <v>580</v>
      </c>
      <c r="G6569" t="s">
        <v>6316</v>
      </c>
      <c r="H6569" s="4">
        <v>7229.85</v>
      </c>
      <c r="I6569" s="4">
        <v>173.61</v>
      </c>
      <c r="J6569" s="4">
        <v>3077.66</v>
      </c>
      <c r="K6569" s="4">
        <v>4152.1899999999996</v>
      </c>
      <c r="L6569" s="2">
        <v>45291</v>
      </c>
      <c r="M6569" t="s">
        <v>6</v>
      </c>
    </row>
    <row r="6570" spans="1:13" ht="12.75" customHeight="1" x14ac:dyDescent="0.25">
      <c r="A6570" t="s">
        <v>9388</v>
      </c>
      <c r="B6570" t="s">
        <v>9207</v>
      </c>
      <c r="C6570" s="1">
        <v>37590</v>
      </c>
      <c r="D6570" s="2">
        <v>37591</v>
      </c>
      <c r="E6570" t="s">
        <v>107</v>
      </c>
      <c r="F6570" t="s">
        <v>580</v>
      </c>
      <c r="G6570" t="s">
        <v>6316</v>
      </c>
      <c r="H6570" s="4">
        <v>412.51</v>
      </c>
      <c r="I6570" s="4">
        <v>9.91</v>
      </c>
      <c r="J6570" s="4">
        <v>175.61</v>
      </c>
      <c r="K6570" s="4">
        <v>236.9</v>
      </c>
      <c r="L6570" s="2">
        <v>45291</v>
      </c>
      <c r="M6570" t="s">
        <v>6</v>
      </c>
    </row>
    <row r="6571" spans="1:13" ht="12.75" customHeight="1" x14ac:dyDescent="0.25">
      <c r="A6571" t="s">
        <v>9389</v>
      </c>
      <c r="B6571" t="s">
        <v>9205</v>
      </c>
      <c r="C6571" s="1">
        <v>37621</v>
      </c>
      <c r="D6571" s="2">
        <v>37622</v>
      </c>
      <c r="E6571" t="s">
        <v>107</v>
      </c>
      <c r="F6571" t="s">
        <v>580</v>
      </c>
      <c r="G6571" t="s">
        <v>773</v>
      </c>
      <c r="H6571" s="4">
        <v>7106</v>
      </c>
      <c r="I6571" s="4">
        <v>170.55</v>
      </c>
      <c r="J6571" s="4">
        <v>3012.95</v>
      </c>
      <c r="K6571" s="4">
        <v>4093.05</v>
      </c>
      <c r="L6571" s="2">
        <v>45291</v>
      </c>
      <c r="M6571" t="s">
        <v>6</v>
      </c>
    </row>
    <row r="6572" spans="1:13" ht="12.75" customHeight="1" x14ac:dyDescent="0.25">
      <c r="A6572" t="s">
        <v>9390</v>
      </c>
      <c r="B6572" t="s">
        <v>9207</v>
      </c>
      <c r="C6572" s="1">
        <v>37621</v>
      </c>
      <c r="D6572" s="2">
        <v>37622</v>
      </c>
      <c r="E6572" t="s">
        <v>107</v>
      </c>
      <c r="F6572" t="s">
        <v>580</v>
      </c>
      <c r="G6572" t="s">
        <v>773</v>
      </c>
      <c r="H6572" s="4">
        <v>298.18</v>
      </c>
      <c r="I6572" s="4">
        <v>7.16</v>
      </c>
      <c r="J6572" s="4">
        <v>126.37</v>
      </c>
      <c r="K6572" s="4">
        <v>171.81</v>
      </c>
      <c r="L6572" s="2">
        <v>45291</v>
      </c>
      <c r="M6572" t="s">
        <v>6</v>
      </c>
    </row>
    <row r="6573" spans="1:13" ht="12.75" customHeight="1" x14ac:dyDescent="0.25">
      <c r="A6573" t="s">
        <v>9391</v>
      </c>
      <c r="B6573" t="s">
        <v>5807</v>
      </c>
      <c r="C6573" s="1">
        <v>37621</v>
      </c>
      <c r="D6573" s="2">
        <v>37408</v>
      </c>
      <c r="E6573" t="s">
        <v>107</v>
      </c>
      <c r="F6573" t="s">
        <v>580</v>
      </c>
      <c r="G6573" t="s">
        <v>6277</v>
      </c>
      <c r="H6573" s="4">
        <v>516.46</v>
      </c>
      <c r="I6573" s="4">
        <v>12.44</v>
      </c>
      <c r="J6573" s="4">
        <v>225.07</v>
      </c>
      <c r="K6573" s="4">
        <v>291.39</v>
      </c>
      <c r="L6573" s="2">
        <v>45291</v>
      </c>
      <c r="M6573" t="s">
        <v>6</v>
      </c>
    </row>
    <row r="6574" spans="1:13" ht="12.75" customHeight="1" x14ac:dyDescent="0.25">
      <c r="A6574" t="s">
        <v>9392</v>
      </c>
      <c r="B6574" t="s">
        <v>5809</v>
      </c>
      <c r="C6574" s="1">
        <v>37621</v>
      </c>
      <c r="D6574" s="2">
        <v>37408</v>
      </c>
      <c r="E6574" t="s">
        <v>107</v>
      </c>
      <c r="F6574" t="s">
        <v>580</v>
      </c>
      <c r="G6574" t="s">
        <v>6277</v>
      </c>
      <c r="H6574" s="4">
        <v>502.18</v>
      </c>
      <c r="I6574" s="4">
        <v>12.1</v>
      </c>
      <c r="J6574" s="4">
        <v>218.77</v>
      </c>
      <c r="K6574" s="4">
        <v>283.41000000000003</v>
      </c>
      <c r="L6574" s="2">
        <v>45291</v>
      </c>
      <c r="M6574" t="s">
        <v>6</v>
      </c>
    </row>
    <row r="6575" spans="1:13" ht="12.75" customHeight="1" x14ac:dyDescent="0.25">
      <c r="A6575" t="s">
        <v>9393</v>
      </c>
      <c r="B6575" t="s">
        <v>5807</v>
      </c>
      <c r="C6575" s="1">
        <v>37621</v>
      </c>
      <c r="D6575" s="2">
        <v>37408</v>
      </c>
      <c r="E6575" t="s">
        <v>107</v>
      </c>
      <c r="F6575" t="s">
        <v>580</v>
      </c>
      <c r="G6575" t="s">
        <v>6277</v>
      </c>
      <c r="H6575" s="4">
        <v>516.46</v>
      </c>
      <c r="I6575" s="4">
        <v>12.44</v>
      </c>
      <c r="J6575" s="4">
        <v>225.07</v>
      </c>
      <c r="K6575" s="4">
        <v>291.39</v>
      </c>
      <c r="L6575" s="2">
        <v>45291</v>
      </c>
      <c r="M6575" t="s">
        <v>6</v>
      </c>
    </row>
    <row r="6576" spans="1:13" ht="12.75" customHeight="1" x14ac:dyDescent="0.25">
      <c r="A6576" t="s">
        <v>9394</v>
      </c>
      <c r="B6576" t="s">
        <v>5809</v>
      </c>
      <c r="C6576" s="1">
        <v>37621</v>
      </c>
      <c r="D6576" s="2">
        <v>37408</v>
      </c>
      <c r="E6576" t="s">
        <v>107</v>
      </c>
      <c r="F6576" t="s">
        <v>580</v>
      </c>
      <c r="G6576" t="s">
        <v>6277</v>
      </c>
      <c r="H6576" s="4">
        <v>516.46</v>
      </c>
      <c r="I6576" s="4">
        <v>12.44</v>
      </c>
      <c r="J6576" s="4">
        <v>225.07</v>
      </c>
      <c r="K6576" s="4">
        <v>291.39</v>
      </c>
      <c r="L6576" s="2">
        <v>45291</v>
      </c>
      <c r="M6576" t="s">
        <v>6</v>
      </c>
    </row>
    <row r="6577" spans="1:13" ht="12.75" customHeight="1" x14ac:dyDescent="0.25">
      <c r="A6577" t="s">
        <v>9395</v>
      </c>
      <c r="B6577" t="s">
        <v>5809</v>
      </c>
      <c r="C6577" s="1">
        <v>37621</v>
      </c>
      <c r="D6577" s="2">
        <v>37408</v>
      </c>
      <c r="E6577" t="s">
        <v>107</v>
      </c>
      <c r="F6577" t="s">
        <v>580</v>
      </c>
      <c r="G6577" t="s">
        <v>6277</v>
      </c>
      <c r="H6577" s="4">
        <v>516.46</v>
      </c>
      <c r="I6577" s="4">
        <v>12.44</v>
      </c>
      <c r="J6577" s="4">
        <v>225.07</v>
      </c>
      <c r="K6577" s="4">
        <v>291.39</v>
      </c>
      <c r="L6577" s="2">
        <v>45291</v>
      </c>
      <c r="M6577" t="s">
        <v>6</v>
      </c>
    </row>
    <row r="6578" spans="1:13" ht="12.75" customHeight="1" x14ac:dyDescent="0.25">
      <c r="A6578" t="s">
        <v>9396</v>
      </c>
      <c r="B6578" t="s">
        <v>5814</v>
      </c>
      <c r="C6578" s="1">
        <v>37621</v>
      </c>
      <c r="D6578" s="2">
        <v>37408</v>
      </c>
      <c r="E6578" t="s">
        <v>107</v>
      </c>
      <c r="F6578" t="s">
        <v>580</v>
      </c>
      <c r="G6578" t="s">
        <v>6277</v>
      </c>
      <c r="H6578" s="4">
        <v>516.46</v>
      </c>
      <c r="I6578" s="4">
        <v>12.44</v>
      </c>
      <c r="J6578" s="4">
        <v>225.07</v>
      </c>
      <c r="K6578" s="4">
        <v>291.39</v>
      </c>
      <c r="L6578" s="2">
        <v>45291</v>
      </c>
      <c r="M6578" t="s">
        <v>6</v>
      </c>
    </row>
    <row r="6579" spans="1:13" ht="12.75" customHeight="1" x14ac:dyDescent="0.25">
      <c r="A6579" t="s">
        <v>9397</v>
      </c>
      <c r="B6579" t="s">
        <v>5816</v>
      </c>
      <c r="C6579" s="1">
        <v>37621</v>
      </c>
      <c r="D6579" s="2">
        <v>37257</v>
      </c>
      <c r="E6579" t="s">
        <v>107</v>
      </c>
      <c r="F6579" t="s">
        <v>580</v>
      </c>
      <c r="G6579" t="s">
        <v>771</v>
      </c>
      <c r="H6579" s="4">
        <v>-157.43</v>
      </c>
      <c r="I6579" s="4">
        <v>-3.8</v>
      </c>
      <c r="J6579" s="4">
        <v>-69.95</v>
      </c>
      <c r="K6579" s="4">
        <v>-87.48</v>
      </c>
      <c r="L6579" s="2">
        <v>45291</v>
      </c>
      <c r="M6579" t="s">
        <v>6</v>
      </c>
    </row>
    <row r="6580" spans="1:13" ht="12.75" customHeight="1" x14ac:dyDescent="0.25">
      <c r="A6580" t="s">
        <v>9398</v>
      </c>
      <c r="B6580" t="s">
        <v>5818</v>
      </c>
      <c r="C6580" s="1">
        <v>37621</v>
      </c>
      <c r="D6580" s="2">
        <v>37438</v>
      </c>
      <c r="E6580" t="s">
        <v>107</v>
      </c>
      <c r="F6580" t="s">
        <v>580</v>
      </c>
      <c r="G6580" t="s">
        <v>6280</v>
      </c>
      <c r="H6580" s="4">
        <v>-2.27</v>
      </c>
      <c r="I6580" s="4">
        <v>-0.05</v>
      </c>
      <c r="J6580" s="4">
        <v>-1.07</v>
      </c>
      <c r="K6580" s="4">
        <v>-1.2</v>
      </c>
      <c r="L6580" s="2">
        <v>45291</v>
      </c>
      <c r="M6580" t="s">
        <v>6</v>
      </c>
    </row>
    <row r="6581" spans="1:13" ht="12.75" customHeight="1" x14ac:dyDescent="0.25">
      <c r="A6581" t="s">
        <v>9399</v>
      </c>
      <c r="B6581" t="s">
        <v>5809</v>
      </c>
      <c r="C6581" s="1">
        <v>37621</v>
      </c>
      <c r="D6581" s="2">
        <v>37408</v>
      </c>
      <c r="E6581" t="s">
        <v>107</v>
      </c>
      <c r="F6581" t="s">
        <v>580</v>
      </c>
      <c r="G6581" t="s">
        <v>6277</v>
      </c>
      <c r="H6581" s="4">
        <v>4996.13</v>
      </c>
      <c r="I6581" s="4">
        <v>120.39</v>
      </c>
      <c r="J6581" s="4">
        <v>2177.09</v>
      </c>
      <c r="K6581" s="4">
        <v>2819.04</v>
      </c>
      <c r="L6581" s="2">
        <v>45291</v>
      </c>
      <c r="M6581" t="s">
        <v>6</v>
      </c>
    </row>
    <row r="6582" spans="1:13" ht="12.75" customHeight="1" x14ac:dyDescent="0.25">
      <c r="A6582" t="s">
        <v>9400</v>
      </c>
      <c r="B6582" t="s">
        <v>5818</v>
      </c>
      <c r="C6582" s="1">
        <v>37621</v>
      </c>
      <c r="D6582" s="2">
        <v>37438</v>
      </c>
      <c r="E6582" t="s">
        <v>107</v>
      </c>
      <c r="F6582" t="s">
        <v>580</v>
      </c>
      <c r="G6582" t="s">
        <v>6280</v>
      </c>
      <c r="H6582" s="4">
        <v>38.85</v>
      </c>
      <c r="I6582" s="4">
        <v>0.93</v>
      </c>
      <c r="J6582" s="4">
        <v>16.93</v>
      </c>
      <c r="K6582" s="4">
        <v>21.92</v>
      </c>
      <c r="L6582" s="2">
        <v>45291</v>
      </c>
      <c r="M6582" t="s">
        <v>6</v>
      </c>
    </row>
    <row r="6583" spans="1:13" ht="12.75" customHeight="1" x14ac:dyDescent="0.25">
      <c r="A6583" t="s">
        <v>9401</v>
      </c>
      <c r="B6583" t="s">
        <v>5814</v>
      </c>
      <c r="C6583" s="1">
        <v>37621</v>
      </c>
      <c r="D6583" s="2">
        <v>37377</v>
      </c>
      <c r="E6583" t="s">
        <v>107</v>
      </c>
      <c r="F6583" t="s">
        <v>580</v>
      </c>
      <c r="G6583" t="s">
        <v>6272</v>
      </c>
      <c r="H6583" s="4">
        <v>6951.55</v>
      </c>
      <c r="I6583" s="4">
        <v>167.6</v>
      </c>
      <c r="J6583" s="4">
        <v>3040.9</v>
      </c>
      <c r="K6583" s="4">
        <v>3910.65</v>
      </c>
      <c r="L6583" s="2">
        <v>45291</v>
      </c>
      <c r="M6583" t="s">
        <v>6</v>
      </c>
    </row>
    <row r="6584" spans="1:13" ht="12.75" customHeight="1" x14ac:dyDescent="0.25">
      <c r="A6584" t="s">
        <v>9402</v>
      </c>
      <c r="B6584" t="s">
        <v>5809</v>
      </c>
      <c r="C6584" s="1">
        <v>37621</v>
      </c>
      <c r="D6584" s="2">
        <v>37408</v>
      </c>
      <c r="E6584" t="s">
        <v>107</v>
      </c>
      <c r="F6584" t="s">
        <v>580</v>
      </c>
      <c r="G6584" t="s">
        <v>6277</v>
      </c>
      <c r="H6584" s="4">
        <v>4980.95</v>
      </c>
      <c r="I6584" s="4">
        <v>120.02</v>
      </c>
      <c r="J6584" s="4">
        <v>2170.4499999999998</v>
      </c>
      <c r="K6584" s="4">
        <v>2810.5</v>
      </c>
      <c r="L6584" s="2">
        <v>45291</v>
      </c>
      <c r="M6584" t="s">
        <v>6</v>
      </c>
    </row>
    <row r="6585" spans="1:13" ht="12.75" customHeight="1" x14ac:dyDescent="0.25">
      <c r="A6585" t="s">
        <v>9403</v>
      </c>
      <c r="B6585" t="s">
        <v>5814</v>
      </c>
      <c r="C6585" s="1">
        <v>37621</v>
      </c>
      <c r="D6585" s="2">
        <v>37530</v>
      </c>
      <c r="E6585" t="s">
        <v>107</v>
      </c>
      <c r="F6585" t="s">
        <v>580</v>
      </c>
      <c r="G6585" t="s">
        <v>6295</v>
      </c>
      <c r="H6585" s="4">
        <v>5720.09</v>
      </c>
      <c r="I6585" s="4">
        <v>137.52000000000001</v>
      </c>
      <c r="J6585" s="4">
        <v>2454.04</v>
      </c>
      <c r="K6585" s="4">
        <v>3266.05</v>
      </c>
      <c r="L6585" s="2">
        <v>45291</v>
      </c>
      <c r="M6585" t="s">
        <v>6</v>
      </c>
    </row>
    <row r="6586" spans="1:13" ht="12.75" customHeight="1" x14ac:dyDescent="0.25">
      <c r="A6586" t="s">
        <v>9404</v>
      </c>
      <c r="B6586" t="s">
        <v>5809</v>
      </c>
      <c r="C6586" s="1">
        <v>37621</v>
      </c>
      <c r="D6586" s="2">
        <v>37469</v>
      </c>
      <c r="E6586" t="s">
        <v>107</v>
      </c>
      <c r="F6586" t="s">
        <v>580</v>
      </c>
      <c r="G6586" t="s">
        <v>6288</v>
      </c>
      <c r="H6586" s="4">
        <v>4898.66</v>
      </c>
      <c r="I6586" s="4">
        <v>117.91</v>
      </c>
      <c r="J6586" s="4">
        <v>2118.0500000000002</v>
      </c>
      <c r="K6586" s="4">
        <v>2780.61</v>
      </c>
      <c r="L6586" s="2">
        <v>45291</v>
      </c>
      <c r="M6586" t="s">
        <v>6</v>
      </c>
    </row>
    <row r="6587" spans="1:13" ht="12.75" customHeight="1" x14ac:dyDescent="0.25">
      <c r="A6587" t="s">
        <v>9405</v>
      </c>
      <c r="B6587" t="s">
        <v>5809</v>
      </c>
      <c r="C6587" s="1">
        <v>37621</v>
      </c>
      <c r="D6587" s="2">
        <v>37530</v>
      </c>
      <c r="E6587" t="s">
        <v>107</v>
      </c>
      <c r="F6587" t="s">
        <v>580</v>
      </c>
      <c r="G6587" t="s">
        <v>6295</v>
      </c>
      <c r="H6587" s="4">
        <v>5630.31</v>
      </c>
      <c r="I6587" s="4">
        <v>135.36000000000001</v>
      </c>
      <c r="J6587" s="4">
        <v>2415.63</v>
      </c>
      <c r="K6587" s="4">
        <v>3214.68</v>
      </c>
      <c r="L6587" s="2">
        <v>45291</v>
      </c>
      <c r="M6587" t="s">
        <v>6</v>
      </c>
    </row>
    <row r="6588" spans="1:13" ht="12.75" customHeight="1" x14ac:dyDescent="0.25">
      <c r="A6588" t="s">
        <v>9406</v>
      </c>
      <c r="B6588" t="s">
        <v>5809</v>
      </c>
      <c r="C6588" s="1">
        <v>37621</v>
      </c>
      <c r="D6588" s="2">
        <v>37530</v>
      </c>
      <c r="E6588" t="s">
        <v>107</v>
      </c>
      <c r="F6588" t="s">
        <v>580</v>
      </c>
      <c r="G6588" t="s">
        <v>6295</v>
      </c>
      <c r="H6588" s="4">
        <v>4629.3999999999996</v>
      </c>
      <c r="I6588" s="4">
        <v>111.29</v>
      </c>
      <c r="J6588" s="4">
        <v>1986.25</v>
      </c>
      <c r="K6588" s="4">
        <v>2643.15</v>
      </c>
      <c r="L6588" s="2">
        <v>45291</v>
      </c>
      <c r="M6588" t="s">
        <v>6</v>
      </c>
    </row>
    <row r="6589" spans="1:13" ht="12.75" customHeight="1" x14ac:dyDescent="0.25">
      <c r="A6589" t="s">
        <v>9407</v>
      </c>
      <c r="B6589" t="s">
        <v>5809</v>
      </c>
      <c r="C6589" s="1">
        <v>37621</v>
      </c>
      <c r="D6589" s="2">
        <v>37530</v>
      </c>
      <c r="E6589" t="s">
        <v>107</v>
      </c>
      <c r="F6589" t="s">
        <v>580</v>
      </c>
      <c r="G6589" t="s">
        <v>6295</v>
      </c>
      <c r="H6589" s="4">
        <v>4645.79</v>
      </c>
      <c r="I6589" s="4">
        <v>111.68</v>
      </c>
      <c r="J6589" s="4">
        <v>1993.31</v>
      </c>
      <c r="K6589" s="4">
        <v>2652.48</v>
      </c>
      <c r="L6589" s="2">
        <v>45291</v>
      </c>
      <c r="M6589" t="s">
        <v>6</v>
      </c>
    </row>
    <row r="6590" spans="1:13" ht="12.75" customHeight="1" x14ac:dyDescent="0.25">
      <c r="A6590" t="s">
        <v>9408</v>
      </c>
      <c r="B6590" t="s">
        <v>5829</v>
      </c>
      <c r="C6590" s="1">
        <v>37621</v>
      </c>
      <c r="D6590" s="2">
        <v>37530</v>
      </c>
      <c r="E6590" t="s">
        <v>107</v>
      </c>
      <c r="F6590" t="s">
        <v>580</v>
      </c>
      <c r="G6590" t="s">
        <v>6295</v>
      </c>
      <c r="H6590" s="4">
        <v>1187.3</v>
      </c>
      <c r="I6590" s="4">
        <v>28.54</v>
      </c>
      <c r="J6590" s="4">
        <v>509.49</v>
      </c>
      <c r="K6590" s="4">
        <v>677.81</v>
      </c>
      <c r="L6590" s="2">
        <v>45291</v>
      </c>
      <c r="M6590" t="s">
        <v>6</v>
      </c>
    </row>
    <row r="6591" spans="1:13" ht="12.75" customHeight="1" x14ac:dyDescent="0.25">
      <c r="A6591" t="s">
        <v>9409</v>
      </c>
      <c r="B6591" t="s">
        <v>5814</v>
      </c>
      <c r="C6591" s="1">
        <v>37621</v>
      </c>
      <c r="D6591" s="2">
        <v>37622</v>
      </c>
      <c r="E6591" t="s">
        <v>107</v>
      </c>
      <c r="F6591" t="s">
        <v>580</v>
      </c>
      <c r="G6591" t="s">
        <v>773</v>
      </c>
      <c r="H6591" s="4">
        <v>4227.3100000000004</v>
      </c>
      <c r="I6591" s="4">
        <v>101.45</v>
      </c>
      <c r="J6591" s="4">
        <v>1792.46</v>
      </c>
      <c r="K6591" s="4">
        <v>2434.85</v>
      </c>
      <c r="L6591" s="2">
        <v>45291</v>
      </c>
      <c r="M6591" t="s">
        <v>6</v>
      </c>
    </row>
    <row r="6592" spans="1:13" ht="12.75" customHeight="1" x14ac:dyDescent="0.25">
      <c r="A6592" t="s">
        <v>9410</v>
      </c>
      <c r="B6592" t="s">
        <v>5832</v>
      </c>
      <c r="C6592" s="1">
        <v>37621</v>
      </c>
      <c r="D6592" s="2">
        <v>37438</v>
      </c>
      <c r="E6592" t="s">
        <v>107</v>
      </c>
      <c r="F6592" t="s">
        <v>580</v>
      </c>
      <c r="G6592" t="s">
        <v>6280</v>
      </c>
      <c r="H6592" s="4">
        <v>1028.1600000000001</v>
      </c>
      <c r="I6592" s="4">
        <v>24.76</v>
      </c>
      <c r="J6592" s="4">
        <v>446.24</v>
      </c>
      <c r="K6592" s="4">
        <v>581.91999999999996</v>
      </c>
      <c r="L6592" s="2">
        <v>45291</v>
      </c>
      <c r="M6592" t="s">
        <v>6</v>
      </c>
    </row>
    <row r="6593" spans="1:13" ht="12.75" customHeight="1" x14ac:dyDescent="0.25">
      <c r="A6593" t="s">
        <v>9411</v>
      </c>
      <c r="B6593" t="s">
        <v>5834</v>
      </c>
      <c r="C6593" s="1">
        <v>37621</v>
      </c>
      <c r="D6593" s="2">
        <v>37622</v>
      </c>
      <c r="E6593" t="s">
        <v>107</v>
      </c>
      <c r="F6593" t="s">
        <v>580</v>
      </c>
      <c r="G6593" t="s">
        <v>773</v>
      </c>
      <c r="H6593" s="4">
        <v>1179.29</v>
      </c>
      <c r="I6593" s="4">
        <v>28.3</v>
      </c>
      <c r="J6593" s="4">
        <v>500.11</v>
      </c>
      <c r="K6593" s="4">
        <v>679.18</v>
      </c>
      <c r="L6593" s="2">
        <v>45291</v>
      </c>
      <c r="M6593" t="s">
        <v>6</v>
      </c>
    </row>
    <row r="6594" spans="1:13" ht="12.75" customHeight="1" x14ac:dyDescent="0.25">
      <c r="A6594" t="s">
        <v>9412</v>
      </c>
      <c r="B6594" t="s">
        <v>9413</v>
      </c>
      <c r="C6594" s="1">
        <v>37621</v>
      </c>
      <c r="D6594" s="2">
        <v>37438</v>
      </c>
      <c r="E6594" t="s">
        <v>107</v>
      </c>
      <c r="F6594" t="s">
        <v>580</v>
      </c>
      <c r="G6594" t="s">
        <v>6280</v>
      </c>
      <c r="H6594" s="4">
        <v>113.51</v>
      </c>
      <c r="I6594" s="4">
        <v>2.73</v>
      </c>
      <c r="J6594" s="4">
        <v>49.28</v>
      </c>
      <c r="K6594" s="4">
        <v>64.23</v>
      </c>
      <c r="L6594" s="2">
        <v>45291</v>
      </c>
      <c r="M6594" t="s">
        <v>6</v>
      </c>
    </row>
    <row r="6595" spans="1:13" ht="12.75" customHeight="1" x14ac:dyDescent="0.25">
      <c r="A6595" t="s">
        <v>9414</v>
      </c>
      <c r="B6595" t="s">
        <v>5860</v>
      </c>
      <c r="C6595" s="1">
        <v>37621</v>
      </c>
      <c r="D6595" s="2">
        <v>37438</v>
      </c>
      <c r="E6595" t="s">
        <v>107</v>
      </c>
      <c r="F6595" t="s">
        <v>580</v>
      </c>
      <c r="G6595" t="s">
        <v>6280</v>
      </c>
      <c r="H6595" s="4">
        <v>-1811.74</v>
      </c>
      <c r="I6595" s="4">
        <v>-43.63</v>
      </c>
      <c r="J6595" s="4">
        <v>-786.55</v>
      </c>
      <c r="K6595" s="4">
        <v>-1025.19</v>
      </c>
      <c r="L6595" s="2">
        <v>45291</v>
      </c>
      <c r="M6595" t="s">
        <v>6</v>
      </c>
    </row>
    <row r="6596" spans="1:13" ht="12.75" customHeight="1" x14ac:dyDescent="0.25">
      <c r="A6596" t="s">
        <v>9415</v>
      </c>
      <c r="B6596" t="s">
        <v>9205</v>
      </c>
      <c r="C6596" s="1">
        <v>37652</v>
      </c>
      <c r="D6596" s="2">
        <v>37653</v>
      </c>
      <c r="E6596" t="s">
        <v>107</v>
      </c>
      <c r="F6596" t="s">
        <v>580</v>
      </c>
      <c r="G6596" t="s">
        <v>6347</v>
      </c>
      <c r="H6596" s="4">
        <v>5676.45</v>
      </c>
      <c r="I6596" s="4">
        <v>136.16999999999999</v>
      </c>
      <c r="J6596" s="4">
        <v>2397.06</v>
      </c>
      <c r="K6596" s="4">
        <v>3279.39</v>
      </c>
      <c r="L6596" s="2">
        <v>45291</v>
      </c>
      <c r="M6596" t="s">
        <v>6</v>
      </c>
    </row>
    <row r="6597" spans="1:13" ht="12.75" customHeight="1" x14ac:dyDescent="0.25">
      <c r="A6597" t="s">
        <v>9416</v>
      </c>
      <c r="B6597" t="s">
        <v>9193</v>
      </c>
      <c r="C6597" s="1">
        <v>37652</v>
      </c>
      <c r="D6597" s="2">
        <v>37653</v>
      </c>
      <c r="E6597" t="s">
        <v>107</v>
      </c>
      <c r="F6597" t="s">
        <v>580</v>
      </c>
      <c r="G6597" t="s">
        <v>6347</v>
      </c>
      <c r="H6597" s="4">
        <v>1215.26</v>
      </c>
      <c r="I6597" s="4">
        <v>29.15</v>
      </c>
      <c r="J6597" s="4">
        <v>513.33000000000004</v>
      </c>
      <c r="K6597" s="4">
        <v>701.93</v>
      </c>
      <c r="L6597" s="2">
        <v>45291</v>
      </c>
      <c r="M6597" t="s">
        <v>6</v>
      </c>
    </row>
    <row r="6598" spans="1:13" ht="12.75" customHeight="1" x14ac:dyDescent="0.25">
      <c r="A6598" t="s">
        <v>9417</v>
      </c>
      <c r="B6598" t="s">
        <v>9205</v>
      </c>
      <c r="C6598" s="1">
        <v>37680</v>
      </c>
      <c r="D6598" s="2">
        <v>37681</v>
      </c>
      <c r="E6598" t="s">
        <v>107</v>
      </c>
      <c r="F6598" t="s">
        <v>580</v>
      </c>
      <c r="G6598" t="s">
        <v>6350</v>
      </c>
      <c r="H6598" s="4">
        <v>3963.71</v>
      </c>
      <c r="I6598" s="4">
        <v>95.02</v>
      </c>
      <c r="J6598" s="4">
        <v>1667.41</v>
      </c>
      <c r="K6598" s="4">
        <v>2296.3000000000002</v>
      </c>
      <c r="L6598" s="2">
        <v>45291</v>
      </c>
      <c r="M6598" t="s">
        <v>6</v>
      </c>
    </row>
    <row r="6599" spans="1:13" ht="12.75" customHeight="1" x14ac:dyDescent="0.25">
      <c r="A6599" t="s">
        <v>9418</v>
      </c>
      <c r="B6599" t="s">
        <v>9207</v>
      </c>
      <c r="C6599" s="1">
        <v>37680</v>
      </c>
      <c r="D6599" s="2">
        <v>37681</v>
      </c>
      <c r="E6599" t="s">
        <v>107</v>
      </c>
      <c r="F6599" t="s">
        <v>580</v>
      </c>
      <c r="G6599" t="s">
        <v>6350</v>
      </c>
      <c r="H6599" s="4">
        <v>1035.74</v>
      </c>
      <c r="I6599" s="4">
        <v>24.83</v>
      </c>
      <c r="J6599" s="4">
        <v>435.78</v>
      </c>
      <c r="K6599" s="4">
        <v>599.96</v>
      </c>
      <c r="L6599" s="2">
        <v>45291</v>
      </c>
      <c r="M6599" t="s">
        <v>6</v>
      </c>
    </row>
    <row r="6600" spans="1:13" ht="12.75" customHeight="1" x14ac:dyDescent="0.25">
      <c r="A6600" t="s">
        <v>9419</v>
      </c>
      <c r="B6600" t="s">
        <v>9205</v>
      </c>
      <c r="C6600" s="1">
        <v>37711</v>
      </c>
      <c r="D6600" s="2">
        <v>37712</v>
      </c>
      <c r="E6600" t="s">
        <v>107</v>
      </c>
      <c r="F6600" t="s">
        <v>580</v>
      </c>
      <c r="G6600" t="s">
        <v>232</v>
      </c>
      <c r="H6600" s="4">
        <v>7250.06</v>
      </c>
      <c r="I6600" s="4">
        <v>173.72</v>
      </c>
      <c r="J6600" s="4">
        <v>3037.47</v>
      </c>
      <c r="K6600" s="4">
        <v>4212.59</v>
      </c>
      <c r="L6600" s="2">
        <v>45291</v>
      </c>
      <c r="M6600" t="s">
        <v>6</v>
      </c>
    </row>
    <row r="6601" spans="1:13" ht="12.75" customHeight="1" x14ac:dyDescent="0.25">
      <c r="A6601" t="s">
        <v>9420</v>
      </c>
      <c r="B6601" t="s">
        <v>9207</v>
      </c>
      <c r="C6601" s="1">
        <v>37711</v>
      </c>
      <c r="D6601" s="2">
        <v>37712</v>
      </c>
      <c r="E6601" t="s">
        <v>107</v>
      </c>
      <c r="F6601" t="s">
        <v>580</v>
      </c>
      <c r="G6601" t="s">
        <v>232</v>
      </c>
      <c r="H6601" s="4">
        <v>877.42</v>
      </c>
      <c r="I6601" s="4">
        <v>21.02</v>
      </c>
      <c r="J6601" s="4">
        <v>367.63</v>
      </c>
      <c r="K6601" s="4">
        <v>509.79</v>
      </c>
      <c r="L6601" s="2">
        <v>45291</v>
      </c>
      <c r="M6601" t="s">
        <v>6</v>
      </c>
    </row>
    <row r="6602" spans="1:13" ht="12.75" customHeight="1" x14ac:dyDescent="0.25">
      <c r="A6602" t="s">
        <v>9421</v>
      </c>
      <c r="B6602" t="s">
        <v>9193</v>
      </c>
      <c r="C6602" s="1">
        <v>37711</v>
      </c>
      <c r="D6602" s="2">
        <v>37712</v>
      </c>
      <c r="E6602" t="s">
        <v>107</v>
      </c>
      <c r="F6602" t="s">
        <v>580</v>
      </c>
      <c r="G6602" t="s">
        <v>232</v>
      </c>
      <c r="H6602" s="4">
        <v>1177.48</v>
      </c>
      <c r="I6602" s="4">
        <v>28.21</v>
      </c>
      <c r="J6602" s="4">
        <v>493.32</v>
      </c>
      <c r="K6602" s="4">
        <v>684.16</v>
      </c>
      <c r="L6602" s="2">
        <v>45291</v>
      </c>
      <c r="M6602" t="s">
        <v>6</v>
      </c>
    </row>
    <row r="6603" spans="1:13" ht="12.75" customHeight="1" x14ac:dyDescent="0.25">
      <c r="A6603" t="s">
        <v>9422</v>
      </c>
      <c r="B6603" t="s">
        <v>5877</v>
      </c>
      <c r="C6603" s="1">
        <v>37711</v>
      </c>
      <c r="D6603" s="2">
        <v>37712</v>
      </c>
      <c r="E6603" t="s">
        <v>107</v>
      </c>
      <c r="F6603" t="s">
        <v>580</v>
      </c>
      <c r="G6603" t="s">
        <v>232</v>
      </c>
      <c r="H6603" s="4">
        <v>68.400000000000006</v>
      </c>
      <c r="I6603" s="4">
        <v>1.64</v>
      </c>
      <c r="J6603" s="4">
        <v>28.7</v>
      </c>
      <c r="K6603" s="4">
        <v>39.700000000000003</v>
      </c>
      <c r="L6603" s="2">
        <v>45291</v>
      </c>
      <c r="M6603" t="s">
        <v>6</v>
      </c>
    </row>
    <row r="6604" spans="1:13" ht="12.75" customHeight="1" x14ac:dyDescent="0.25">
      <c r="A6604" t="s">
        <v>9423</v>
      </c>
      <c r="B6604" t="s">
        <v>5814</v>
      </c>
      <c r="C6604" s="1">
        <v>37712</v>
      </c>
      <c r="D6604" s="2">
        <v>37712</v>
      </c>
      <c r="E6604" t="s">
        <v>107</v>
      </c>
      <c r="F6604" t="s">
        <v>580</v>
      </c>
      <c r="G6604" t="s">
        <v>232</v>
      </c>
      <c r="H6604" s="4">
        <v>499.8</v>
      </c>
      <c r="I6604" s="4">
        <v>11.97</v>
      </c>
      <c r="J6604" s="4">
        <v>209.47</v>
      </c>
      <c r="K6604" s="4">
        <v>290.33</v>
      </c>
      <c r="L6604" s="2">
        <v>45291</v>
      </c>
      <c r="M6604" t="s">
        <v>6</v>
      </c>
    </row>
    <row r="6605" spans="1:13" ht="12.75" customHeight="1" x14ac:dyDescent="0.25">
      <c r="A6605" t="s">
        <v>9424</v>
      </c>
      <c r="B6605" t="s">
        <v>5809</v>
      </c>
      <c r="C6605" s="1">
        <v>37712</v>
      </c>
      <c r="D6605" s="2">
        <v>37712</v>
      </c>
      <c r="E6605" t="s">
        <v>107</v>
      </c>
      <c r="F6605" t="s">
        <v>580</v>
      </c>
      <c r="G6605" t="s">
        <v>232</v>
      </c>
      <c r="H6605" s="4">
        <v>499.8</v>
      </c>
      <c r="I6605" s="4">
        <v>11.97</v>
      </c>
      <c r="J6605" s="4">
        <v>209.47</v>
      </c>
      <c r="K6605" s="4">
        <v>290.33</v>
      </c>
      <c r="L6605" s="2">
        <v>45291</v>
      </c>
      <c r="M6605" t="s">
        <v>6</v>
      </c>
    </row>
    <row r="6606" spans="1:13" ht="12.75" customHeight="1" x14ac:dyDescent="0.25">
      <c r="A6606" t="s">
        <v>9425</v>
      </c>
      <c r="B6606" t="s">
        <v>5809</v>
      </c>
      <c r="C6606" s="1">
        <v>37712</v>
      </c>
      <c r="D6606" s="2">
        <v>37712</v>
      </c>
      <c r="E6606" t="s">
        <v>107</v>
      </c>
      <c r="F6606" t="s">
        <v>580</v>
      </c>
      <c r="G6606" t="s">
        <v>232</v>
      </c>
      <c r="H6606" s="4">
        <v>499.8</v>
      </c>
      <c r="I6606" s="4">
        <v>11.97</v>
      </c>
      <c r="J6606" s="4">
        <v>209.47</v>
      </c>
      <c r="K6606" s="4">
        <v>290.33</v>
      </c>
      <c r="L6606" s="2">
        <v>45291</v>
      </c>
      <c r="M6606" t="s">
        <v>6</v>
      </c>
    </row>
    <row r="6607" spans="1:13" ht="12.75" customHeight="1" x14ac:dyDescent="0.25">
      <c r="A6607" t="s">
        <v>9426</v>
      </c>
      <c r="B6607" t="s">
        <v>5814</v>
      </c>
      <c r="C6607" s="1">
        <v>37712</v>
      </c>
      <c r="D6607" s="2">
        <v>37712</v>
      </c>
      <c r="E6607" t="s">
        <v>107</v>
      </c>
      <c r="F6607" t="s">
        <v>580</v>
      </c>
      <c r="G6607" t="s">
        <v>232</v>
      </c>
      <c r="H6607" s="4">
        <v>888.81</v>
      </c>
      <c r="I6607" s="4">
        <v>21.29</v>
      </c>
      <c r="J6607" s="4">
        <v>372.44</v>
      </c>
      <c r="K6607" s="4">
        <v>516.37</v>
      </c>
      <c r="L6607" s="2">
        <v>45291</v>
      </c>
      <c r="M6607" t="s">
        <v>6</v>
      </c>
    </row>
    <row r="6608" spans="1:13" ht="12.75" customHeight="1" x14ac:dyDescent="0.25">
      <c r="A6608" t="s">
        <v>9427</v>
      </c>
      <c r="B6608" t="s">
        <v>5814</v>
      </c>
      <c r="C6608" s="1">
        <v>37712</v>
      </c>
      <c r="D6608" s="2">
        <v>37712</v>
      </c>
      <c r="E6608" t="s">
        <v>107</v>
      </c>
      <c r="F6608" t="s">
        <v>580</v>
      </c>
      <c r="G6608" t="s">
        <v>232</v>
      </c>
      <c r="H6608" s="4">
        <v>4876.42</v>
      </c>
      <c r="I6608" s="4">
        <v>116.84</v>
      </c>
      <c r="J6608" s="4">
        <v>2043.07</v>
      </c>
      <c r="K6608" s="4">
        <v>2833.35</v>
      </c>
      <c r="L6608" s="2">
        <v>45291</v>
      </c>
      <c r="M6608" t="s">
        <v>6</v>
      </c>
    </row>
    <row r="6609" spans="1:13" ht="12.75" customHeight="1" x14ac:dyDescent="0.25">
      <c r="A6609" t="s">
        <v>9428</v>
      </c>
      <c r="B6609" t="s">
        <v>5809</v>
      </c>
      <c r="C6609" s="1">
        <v>37712</v>
      </c>
      <c r="D6609" s="2">
        <v>37712</v>
      </c>
      <c r="E6609" t="s">
        <v>107</v>
      </c>
      <c r="F6609" t="s">
        <v>580</v>
      </c>
      <c r="G6609" t="s">
        <v>232</v>
      </c>
      <c r="H6609" s="4">
        <v>4997.78</v>
      </c>
      <c r="I6609" s="4">
        <v>119.75</v>
      </c>
      <c r="J6609" s="4">
        <v>2093.96</v>
      </c>
      <c r="K6609" s="4">
        <v>2903.82</v>
      </c>
      <c r="L6609" s="2">
        <v>45291</v>
      </c>
      <c r="M6609" t="s">
        <v>6</v>
      </c>
    </row>
    <row r="6610" spans="1:13" ht="12.75" customHeight="1" x14ac:dyDescent="0.25">
      <c r="A6610" t="s">
        <v>9429</v>
      </c>
      <c r="B6610" t="s">
        <v>1910</v>
      </c>
      <c r="C6610" s="1">
        <v>37712</v>
      </c>
      <c r="D6610" s="2">
        <v>37712</v>
      </c>
      <c r="E6610" t="s">
        <v>107</v>
      </c>
      <c r="F6610" t="s">
        <v>580</v>
      </c>
      <c r="G6610" t="s">
        <v>232</v>
      </c>
      <c r="H6610" s="4">
        <v>4868.3100000000004</v>
      </c>
      <c r="I6610" s="4">
        <v>116.64</v>
      </c>
      <c r="J6610" s="4">
        <v>2039.7</v>
      </c>
      <c r="K6610" s="4">
        <v>2828.61</v>
      </c>
      <c r="L6610" s="2">
        <v>45291</v>
      </c>
      <c r="M6610" t="s">
        <v>6</v>
      </c>
    </row>
    <row r="6611" spans="1:13" ht="12.75" customHeight="1" x14ac:dyDescent="0.25">
      <c r="A6611" t="s">
        <v>9430</v>
      </c>
      <c r="B6611" t="s">
        <v>9205</v>
      </c>
      <c r="C6611" s="1">
        <v>37741</v>
      </c>
      <c r="D6611" s="2">
        <v>37742</v>
      </c>
      <c r="E6611" t="s">
        <v>107</v>
      </c>
      <c r="F6611" t="s">
        <v>580</v>
      </c>
      <c r="G6611" t="s">
        <v>6359</v>
      </c>
      <c r="H6611" s="4">
        <v>5674.96</v>
      </c>
      <c r="I6611" s="4">
        <v>135.9</v>
      </c>
      <c r="J6611" s="4">
        <v>2368.08</v>
      </c>
      <c r="K6611" s="4">
        <v>3306.88</v>
      </c>
      <c r="L6611" s="2">
        <v>45291</v>
      </c>
      <c r="M6611" t="s">
        <v>6</v>
      </c>
    </row>
    <row r="6612" spans="1:13" ht="12.75" customHeight="1" x14ac:dyDescent="0.25">
      <c r="A6612" t="s">
        <v>9431</v>
      </c>
      <c r="B6612" t="s">
        <v>9207</v>
      </c>
      <c r="C6612" s="1">
        <v>37741</v>
      </c>
      <c r="D6612" s="2">
        <v>37742</v>
      </c>
      <c r="E6612" t="s">
        <v>107</v>
      </c>
      <c r="F6612" t="s">
        <v>580</v>
      </c>
      <c r="G6612" t="s">
        <v>6359</v>
      </c>
      <c r="H6612" s="4">
        <v>1027.54</v>
      </c>
      <c r="I6612" s="4">
        <v>24.61</v>
      </c>
      <c r="J6612" s="4">
        <v>428.76</v>
      </c>
      <c r="K6612" s="4">
        <v>598.78</v>
      </c>
      <c r="L6612" s="2">
        <v>45291</v>
      </c>
      <c r="M6612" t="s">
        <v>6</v>
      </c>
    </row>
    <row r="6613" spans="1:13" ht="12.75" customHeight="1" x14ac:dyDescent="0.25">
      <c r="A6613" t="s">
        <v>9432</v>
      </c>
      <c r="B6613" t="s">
        <v>9205</v>
      </c>
      <c r="C6613" s="1">
        <v>37772</v>
      </c>
      <c r="D6613" s="2">
        <v>37773</v>
      </c>
      <c r="E6613" t="s">
        <v>107</v>
      </c>
      <c r="F6613" t="s">
        <v>580</v>
      </c>
      <c r="G6613" t="s">
        <v>6370</v>
      </c>
      <c r="H6613" s="4">
        <v>10113.32</v>
      </c>
      <c r="I6613" s="4">
        <v>242.05</v>
      </c>
      <c r="J6613" s="4">
        <v>4203.18</v>
      </c>
      <c r="K6613" s="4">
        <v>5910.14</v>
      </c>
      <c r="L6613" s="2">
        <v>45291</v>
      </c>
      <c r="M6613" t="s">
        <v>6</v>
      </c>
    </row>
    <row r="6614" spans="1:13" ht="12.75" customHeight="1" x14ac:dyDescent="0.25">
      <c r="A6614" t="s">
        <v>9433</v>
      </c>
      <c r="B6614" t="s">
        <v>9207</v>
      </c>
      <c r="C6614" s="1">
        <v>37772</v>
      </c>
      <c r="D6614" s="2">
        <v>37773</v>
      </c>
      <c r="E6614" t="s">
        <v>107</v>
      </c>
      <c r="F6614" t="s">
        <v>580</v>
      </c>
      <c r="G6614" t="s">
        <v>6370</v>
      </c>
      <c r="H6614" s="4">
        <v>802.92</v>
      </c>
      <c r="I6614" s="4">
        <v>19.22</v>
      </c>
      <c r="J6614" s="4">
        <v>333.74</v>
      </c>
      <c r="K6614" s="4">
        <v>469.18</v>
      </c>
      <c r="L6614" s="2">
        <v>45291</v>
      </c>
      <c r="M6614" t="s">
        <v>6</v>
      </c>
    </row>
    <row r="6615" spans="1:13" ht="12.75" customHeight="1" x14ac:dyDescent="0.25">
      <c r="A6615" t="s">
        <v>9434</v>
      </c>
      <c r="B6615" t="s">
        <v>9435</v>
      </c>
      <c r="C6615" s="1">
        <v>37772</v>
      </c>
      <c r="D6615" s="2">
        <v>37773</v>
      </c>
      <c r="E6615" t="s">
        <v>107</v>
      </c>
      <c r="F6615" t="s">
        <v>580</v>
      </c>
      <c r="G6615" t="s">
        <v>6370</v>
      </c>
      <c r="H6615" s="4">
        <v>33.799999999999997</v>
      </c>
      <c r="I6615" s="4">
        <v>0.81</v>
      </c>
      <c r="J6615" s="4">
        <v>14.14</v>
      </c>
      <c r="K6615" s="4">
        <v>19.66</v>
      </c>
      <c r="L6615" s="2">
        <v>45291</v>
      </c>
      <c r="M6615" t="s">
        <v>6</v>
      </c>
    </row>
    <row r="6616" spans="1:13" ht="12.75" customHeight="1" x14ac:dyDescent="0.25">
      <c r="A6616" t="s">
        <v>9436</v>
      </c>
      <c r="B6616" t="s">
        <v>9205</v>
      </c>
      <c r="C6616" s="1">
        <v>37802</v>
      </c>
      <c r="D6616" s="2">
        <v>37803</v>
      </c>
      <c r="E6616" t="s">
        <v>107</v>
      </c>
      <c r="F6616" t="s">
        <v>580</v>
      </c>
      <c r="G6616" t="s">
        <v>6376</v>
      </c>
      <c r="H6616" s="4">
        <v>9752.27</v>
      </c>
      <c r="I6616" s="4">
        <v>233.29</v>
      </c>
      <c r="J6616" s="4">
        <v>4036.76</v>
      </c>
      <c r="K6616" s="4">
        <v>5715.51</v>
      </c>
      <c r="L6616" s="2">
        <v>45291</v>
      </c>
      <c r="M6616" t="s">
        <v>6</v>
      </c>
    </row>
    <row r="6617" spans="1:13" ht="12.75" customHeight="1" x14ac:dyDescent="0.25">
      <c r="A6617" t="s">
        <v>9437</v>
      </c>
      <c r="B6617" t="s">
        <v>9207</v>
      </c>
      <c r="C6617" s="1">
        <v>37802</v>
      </c>
      <c r="D6617" s="2">
        <v>37803</v>
      </c>
      <c r="E6617" t="s">
        <v>107</v>
      </c>
      <c r="F6617" t="s">
        <v>580</v>
      </c>
      <c r="G6617" t="s">
        <v>6376</v>
      </c>
      <c r="H6617" s="4">
        <v>352.89</v>
      </c>
      <c r="I6617" s="4">
        <v>8.44</v>
      </c>
      <c r="J6617" s="4">
        <v>146.12</v>
      </c>
      <c r="K6617" s="4">
        <v>206.77</v>
      </c>
      <c r="L6617" s="2">
        <v>45291</v>
      </c>
      <c r="M6617" t="s">
        <v>6</v>
      </c>
    </row>
    <row r="6618" spans="1:13" ht="12.75" customHeight="1" x14ac:dyDescent="0.25">
      <c r="A6618" t="s">
        <v>9438</v>
      </c>
      <c r="B6618" t="s">
        <v>5688</v>
      </c>
      <c r="C6618" s="1">
        <v>37802</v>
      </c>
      <c r="D6618" s="2">
        <v>37803</v>
      </c>
      <c r="E6618" t="s">
        <v>107</v>
      </c>
      <c r="F6618" t="s">
        <v>580</v>
      </c>
      <c r="G6618" t="s">
        <v>6376</v>
      </c>
      <c r="H6618" s="4">
        <v>523.6</v>
      </c>
      <c r="I6618" s="4">
        <v>12.53</v>
      </c>
      <c r="J6618" s="4">
        <v>216.7</v>
      </c>
      <c r="K6618" s="4">
        <v>306.89999999999998</v>
      </c>
      <c r="L6618" s="2">
        <v>45291</v>
      </c>
      <c r="M6618" t="s">
        <v>6</v>
      </c>
    </row>
    <row r="6619" spans="1:13" ht="12.75" customHeight="1" x14ac:dyDescent="0.25">
      <c r="A6619" t="s">
        <v>9439</v>
      </c>
      <c r="B6619" t="s">
        <v>5688</v>
      </c>
      <c r="C6619" s="1">
        <v>37802</v>
      </c>
      <c r="D6619" s="2">
        <v>37803</v>
      </c>
      <c r="E6619" t="s">
        <v>107</v>
      </c>
      <c r="F6619" t="s">
        <v>580</v>
      </c>
      <c r="G6619" t="s">
        <v>6376</v>
      </c>
      <c r="H6619" s="4">
        <v>523.6</v>
      </c>
      <c r="I6619" s="4">
        <v>12.53</v>
      </c>
      <c r="J6619" s="4">
        <v>216.7</v>
      </c>
      <c r="K6619" s="4">
        <v>306.89999999999998</v>
      </c>
      <c r="L6619" s="2">
        <v>45291</v>
      </c>
      <c r="M6619" t="s">
        <v>6</v>
      </c>
    </row>
    <row r="6620" spans="1:13" ht="12.75" customHeight="1" x14ac:dyDescent="0.25">
      <c r="A6620" t="s">
        <v>9440</v>
      </c>
      <c r="B6620" t="s">
        <v>5688</v>
      </c>
      <c r="C6620" s="1">
        <v>37802</v>
      </c>
      <c r="D6620" s="2">
        <v>37803</v>
      </c>
      <c r="E6620" t="s">
        <v>107</v>
      </c>
      <c r="F6620" t="s">
        <v>580</v>
      </c>
      <c r="G6620" t="s">
        <v>6376</v>
      </c>
      <c r="H6620" s="4">
        <v>523.6</v>
      </c>
      <c r="I6620" s="4">
        <v>12.53</v>
      </c>
      <c r="J6620" s="4">
        <v>216.7</v>
      </c>
      <c r="K6620" s="4">
        <v>306.89999999999998</v>
      </c>
      <c r="L6620" s="2">
        <v>45291</v>
      </c>
      <c r="M6620" t="s">
        <v>6</v>
      </c>
    </row>
    <row r="6621" spans="1:13" ht="12.75" customHeight="1" x14ac:dyDescent="0.25">
      <c r="A6621" t="s">
        <v>9441</v>
      </c>
      <c r="B6621" t="s">
        <v>5688</v>
      </c>
      <c r="C6621" s="1">
        <v>37802</v>
      </c>
      <c r="D6621" s="2">
        <v>37803</v>
      </c>
      <c r="E6621" t="s">
        <v>107</v>
      </c>
      <c r="F6621" t="s">
        <v>580</v>
      </c>
      <c r="G6621" t="s">
        <v>6376</v>
      </c>
      <c r="H6621" s="4">
        <v>476</v>
      </c>
      <c r="I6621" s="4">
        <v>11.39</v>
      </c>
      <c r="J6621" s="4">
        <v>197.03</v>
      </c>
      <c r="K6621" s="4">
        <v>278.97000000000003</v>
      </c>
      <c r="L6621" s="2">
        <v>45291</v>
      </c>
      <c r="M6621" t="s">
        <v>6</v>
      </c>
    </row>
    <row r="6622" spans="1:13" ht="12.75" customHeight="1" x14ac:dyDescent="0.25">
      <c r="A6622" t="s">
        <v>9442</v>
      </c>
      <c r="B6622" t="s">
        <v>5688</v>
      </c>
      <c r="C6622" s="1">
        <v>37802</v>
      </c>
      <c r="D6622" s="2">
        <v>37803</v>
      </c>
      <c r="E6622" t="s">
        <v>107</v>
      </c>
      <c r="F6622" t="s">
        <v>580</v>
      </c>
      <c r="G6622" t="s">
        <v>6376</v>
      </c>
      <c r="H6622" s="4">
        <v>722.83</v>
      </c>
      <c r="I6622" s="4">
        <v>17.29</v>
      </c>
      <c r="J6622" s="4">
        <v>299.27</v>
      </c>
      <c r="K6622" s="4">
        <v>423.56</v>
      </c>
      <c r="L6622" s="2">
        <v>45291</v>
      </c>
      <c r="M6622" t="s">
        <v>6</v>
      </c>
    </row>
    <row r="6623" spans="1:13" ht="12.75" customHeight="1" x14ac:dyDescent="0.25">
      <c r="A6623" t="s">
        <v>9443</v>
      </c>
      <c r="B6623" t="s">
        <v>1910</v>
      </c>
      <c r="C6623" s="1">
        <v>37802</v>
      </c>
      <c r="D6623" s="2">
        <v>37803</v>
      </c>
      <c r="E6623" t="s">
        <v>107</v>
      </c>
      <c r="F6623" t="s">
        <v>580</v>
      </c>
      <c r="G6623" t="s">
        <v>6376</v>
      </c>
      <c r="H6623" s="4">
        <v>1710.43</v>
      </c>
      <c r="I6623" s="4">
        <v>40.92</v>
      </c>
      <c r="J6623" s="4">
        <v>708.02</v>
      </c>
      <c r="K6623" s="4">
        <v>1002.41</v>
      </c>
      <c r="L6623" s="2">
        <v>45291</v>
      </c>
      <c r="M6623" t="s">
        <v>6</v>
      </c>
    </row>
    <row r="6624" spans="1:13" ht="12.75" customHeight="1" x14ac:dyDescent="0.25">
      <c r="A6624" t="s">
        <v>9444</v>
      </c>
      <c r="B6624" t="s">
        <v>9205</v>
      </c>
      <c r="C6624" s="1">
        <v>37833</v>
      </c>
      <c r="D6624" s="2">
        <v>37834</v>
      </c>
      <c r="E6624" t="s">
        <v>107</v>
      </c>
      <c r="F6624" t="s">
        <v>580</v>
      </c>
      <c r="G6624" t="s">
        <v>6388</v>
      </c>
      <c r="H6624" s="4">
        <v>8719.23</v>
      </c>
      <c r="I6624" s="4">
        <v>208.46</v>
      </c>
      <c r="J6624" s="4">
        <v>3594.53</v>
      </c>
      <c r="K6624" s="4">
        <v>5124.7</v>
      </c>
      <c r="L6624" s="2">
        <v>45291</v>
      </c>
      <c r="M6624" t="s">
        <v>6</v>
      </c>
    </row>
    <row r="6625" spans="1:13" ht="12.75" customHeight="1" x14ac:dyDescent="0.25">
      <c r="A6625" t="s">
        <v>9445</v>
      </c>
      <c r="B6625" t="s">
        <v>9193</v>
      </c>
      <c r="C6625" s="1">
        <v>37833</v>
      </c>
      <c r="D6625" s="2">
        <v>37834</v>
      </c>
      <c r="E6625" t="s">
        <v>107</v>
      </c>
      <c r="F6625" t="s">
        <v>580</v>
      </c>
      <c r="G6625" t="s">
        <v>6388</v>
      </c>
      <c r="H6625" s="4">
        <v>990.06</v>
      </c>
      <c r="I6625" s="4">
        <v>23.67</v>
      </c>
      <c r="J6625" s="4">
        <v>408.12</v>
      </c>
      <c r="K6625" s="4">
        <v>581.94000000000005</v>
      </c>
      <c r="L6625" s="2">
        <v>45291</v>
      </c>
      <c r="M6625" t="s">
        <v>6</v>
      </c>
    </row>
    <row r="6626" spans="1:13" ht="12.75" customHeight="1" x14ac:dyDescent="0.25">
      <c r="A6626" t="s">
        <v>9446</v>
      </c>
      <c r="B6626" t="s">
        <v>9205</v>
      </c>
      <c r="C6626" s="1">
        <v>37864</v>
      </c>
      <c r="D6626" s="2">
        <v>37865</v>
      </c>
      <c r="E6626" t="s">
        <v>107</v>
      </c>
      <c r="F6626" t="s">
        <v>580</v>
      </c>
      <c r="G6626" t="s">
        <v>6391</v>
      </c>
      <c r="H6626" s="4">
        <v>8438.14</v>
      </c>
      <c r="I6626" s="4">
        <v>201.64</v>
      </c>
      <c r="J6626" s="4">
        <v>3464.26</v>
      </c>
      <c r="K6626" s="4">
        <v>4973.88</v>
      </c>
      <c r="L6626" s="2">
        <v>45291</v>
      </c>
      <c r="M6626" t="s">
        <v>6</v>
      </c>
    </row>
    <row r="6627" spans="1:13" ht="12.75" customHeight="1" x14ac:dyDescent="0.25">
      <c r="A6627" t="s">
        <v>9447</v>
      </c>
      <c r="B6627" t="s">
        <v>9207</v>
      </c>
      <c r="C6627" s="1">
        <v>37864</v>
      </c>
      <c r="D6627" s="2">
        <v>37864</v>
      </c>
      <c r="E6627" t="s">
        <v>107</v>
      </c>
      <c r="F6627" t="s">
        <v>580</v>
      </c>
      <c r="G6627" t="s">
        <v>6388</v>
      </c>
      <c r="H6627" s="4">
        <v>889.91</v>
      </c>
      <c r="I6627" s="4">
        <v>21.33</v>
      </c>
      <c r="J6627" s="4">
        <v>365.46</v>
      </c>
      <c r="K6627" s="4">
        <v>524.45000000000005</v>
      </c>
      <c r="L6627" s="2">
        <v>45291</v>
      </c>
      <c r="M6627" t="s">
        <v>6</v>
      </c>
    </row>
    <row r="6628" spans="1:13" ht="12.75" customHeight="1" x14ac:dyDescent="0.25">
      <c r="A6628" t="s">
        <v>9448</v>
      </c>
      <c r="B6628" t="s">
        <v>9205</v>
      </c>
      <c r="C6628" s="1">
        <v>37894</v>
      </c>
      <c r="D6628" s="2">
        <v>37895</v>
      </c>
      <c r="E6628" t="s">
        <v>107</v>
      </c>
      <c r="F6628" t="s">
        <v>580</v>
      </c>
      <c r="G6628" t="s">
        <v>375</v>
      </c>
      <c r="H6628" s="4">
        <v>10618.34</v>
      </c>
      <c r="I6628" s="4">
        <v>253.6</v>
      </c>
      <c r="J6628" s="4">
        <v>4341.7299999999996</v>
      </c>
      <c r="K6628" s="4">
        <v>6276.61</v>
      </c>
      <c r="L6628" s="2">
        <v>45291</v>
      </c>
      <c r="M6628" t="s">
        <v>6</v>
      </c>
    </row>
    <row r="6629" spans="1:13" ht="12.75" customHeight="1" x14ac:dyDescent="0.25">
      <c r="A6629" t="s">
        <v>9449</v>
      </c>
      <c r="B6629" t="s">
        <v>9207</v>
      </c>
      <c r="C6629" s="1">
        <v>37894</v>
      </c>
      <c r="D6629" s="2">
        <v>37895</v>
      </c>
      <c r="E6629" t="s">
        <v>107</v>
      </c>
      <c r="F6629" t="s">
        <v>580</v>
      </c>
      <c r="G6629" t="s">
        <v>375</v>
      </c>
      <c r="H6629" s="4">
        <v>997.22</v>
      </c>
      <c r="I6629" s="4">
        <v>23.81</v>
      </c>
      <c r="J6629" s="4">
        <v>407.85</v>
      </c>
      <c r="K6629" s="4">
        <v>589.37</v>
      </c>
      <c r="L6629" s="2">
        <v>45291</v>
      </c>
      <c r="M6629" t="s">
        <v>6</v>
      </c>
    </row>
    <row r="6630" spans="1:13" ht="12.75" customHeight="1" x14ac:dyDescent="0.25">
      <c r="A6630" t="s">
        <v>9450</v>
      </c>
      <c r="B6630" t="s">
        <v>2046</v>
      </c>
      <c r="C6630" s="1">
        <v>37894</v>
      </c>
      <c r="D6630" s="2">
        <v>37895</v>
      </c>
      <c r="E6630" t="s">
        <v>107</v>
      </c>
      <c r="F6630" t="s">
        <v>580</v>
      </c>
      <c r="G6630" t="s">
        <v>375</v>
      </c>
      <c r="H6630" s="4">
        <v>2423.85</v>
      </c>
      <c r="I6630" s="4">
        <v>57.89</v>
      </c>
      <c r="J6630" s="4">
        <v>991.13</v>
      </c>
      <c r="K6630" s="4">
        <v>1432.72</v>
      </c>
      <c r="L6630" s="2">
        <v>45291</v>
      </c>
      <c r="M6630" t="s">
        <v>6</v>
      </c>
    </row>
    <row r="6631" spans="1:13" ht="12.75" customHeight="1" x14ac:dyDescent="0.25">
      <c r="A6631" t="s">
        <v>9451</v>
      </c>
      <c r="B6631" t="s">
        <v>5912</v>
      </c>
      <c r="C6631" s="1">
        <v>37925</v>
      </c>
      <c r="D6631" s="2">
        <v>37926</v>
      </c>
      <c r="E6631" t="s">
        <v>107</v>
      </c>
      <c r="F6631" t="s">
        <v>580</v>
      </c>
      <c r="G6631" t="s">
        <v>6420</v>
      </c>
      <c r="H6631" s="4">
        <v>8095.57</v>
      </c>
      <c r="I6631" s="4">
        <v>193.25</v>
      </c>
      <c r="J6631" s="4">
        <v>3296.46</v>
      </c>
      <c r="K6631" s="4">
        <v>4799.1099999999997</v>
      </c>
      <c r="L6631" s="2">
        <v>45291</v>
      </c>
      <c r="M6631" t="s">
        <v>6</v>
      </c>
    </row>
    <row r="6632" spans="1:13" ht="12.75" customHeight="1" x14ac:dyDescent="0.25">
      <c r="A6632" t="s">
        <v>9452</v>
      </c>
      <c r="B6632" t="s">
        <v>5915</v>
      </c>
      <c r="C6632" s="1">
        <v>37925</v>
      </c>
      <c r="D6632" s="2">
        <v>37926</v>
      </c>
      <c r="E6632" t="s">
        <v>107</v>
      </c>
      <c r="F6632" t="s">
        <v>580</v>
      </c>
      <c r="G6632" t="s">
        <v>6420</v>
      </c>
      <c r="H6632" s="4">
        <v>582.79999999999995</v>
      </c>
      <c r="I6632" s="4">
        <v>13.91</v>
      </c>
      <c r="J6632" s="4">
        <v>237.39</v>
      </c>
      <c r="K6632" s="4">
        <v>345.41</v>
      </c>
      <c r="L6632" s="2">
        <v>45291</v>
      </c>
      <c r="M6632" t="s">
        <v>6</v>
      </c>
    </row>
    <row r="6633" spans="1:13" ht="12.75" customHeight="1" x14ac:dyDescent="0.25">
      <c r="A6633" t="s">
        <v>9453</v>
      </c>
      <c r="B6633" t="s">
        <v>5912</v>
      </c>
      <c r="C6633" s="1">
        <v>37955</v>
      </c>
      <c r="D6633" s="2">
        <v>37956</v>
      </c>
      <c r="E6633" t="s">
        <v>107</v>
      </c>
      <c r="F6633" t="s">
        <v>580</v>
      </c>
      <c r="G6633" t="s">
        <v>567</v>
      </c>
      <c r="H6633" s="4">
        <v>8929.7000000000007</v>
      </c>
      <c r="I6633" s="4">
        <v>213.05</v>
      </c>
      <c r="J6633" s="4">
        <v>3621.14</v>
      </c>
      <c r="K6633" s="4">
        <v>5308.56</v>
      </c>
      <c r="L6633" s="2">
        <v>45291</v>
      </c>
      <c r="M6633" t="s">
        <v>6</v>
      </c>
    </row>
    <row r="6634" spans="1:13" ht="12.75" customHeight="1" x14ac:dyDescent="0.25">
      <c r="A6634" t="s">
        <v>9454</v>
      </c>
      <c r="B6634" t="s">
        <v>5915</v>
      </c>
      <c r="C6634" s="1">
        <v>37955</v>
      </c>
      <c r="D6634" s="2">
        <v>37956</v>
      </c>
      <c r="E6634" t="s">
        <v>107</v>
      </c>
      <c r="F6634" t="s">
        <v>580</v>
      </c>
      <c r="G6634" t="s">
        <v>567</v>
      </c>
      <c r="H6634" s="4">
        <v>1404.25</v>
      </c>
      <c r="I6634" s="4">
        <v>33.5</v>
      </c>
      <c r="J6634" s="4">
        <v>569.54999999999995</v>
      </c>
      <c r="K6634" s="4">
        <v>834.7</v>
      </c>
      <c r="L6634" s="2">
        <v>45291</v>
      </c>
      <c r="M6634" t="s">
        <v>6</v>
      </c>
    </row>
    <row r="6635" spans="1:13" ht="12.75" customHeight="1" x14ac:dyDescent="0.25">
      <c r="A6635" t="s">
        <v>9455</v>
      </c>
      <c r="B6635" t="s">
        <v>5920</v>
      </c>
      <c r="C6635" s="1">
        <v>37986</v>
      </c>
      <c r="D6635" s="2">
        <v>37987</v>
      </c>
      <c r="E6635" t="s">
        <v>107</v>
      </c>
      <c r="F6635" t="s">
        <v>580</v>
      </c>
      <c r="G6635" t="s">
        <v>775</v>
      </c>
      <c r="H6635" s="4">
        <v>76.510000000000005</v>
      </c>
      <c r="I6635" s="4">
        <v>1.83</v>
      </c>
      <c r="J6635" s="4">
        <v>30.91</v>
      </c>
      <c r="K6635" s="4">
        <v>45.6</v>
      </c>
      <c r="L6635" s="2">
        <v>45291</v>
      </c>
      <c r="M6635" t="s">
        <v>6</v>
      </c>
    </row>
    <row r="6636" spans="1:13" ht="12.75" customHeight="1" x14ac:dyDescent="0.25">
      <c r="A6636" t="s">
        <v>9456</v>
      </c>
      <c r="B6636" t="s">
        <v>9457</v>
      </c>
      <c r="C6636" s="1">
        <v>37986</v>
      </c>
      <c r="D6636" s="2">
        <v>37987</v>
      </c>
      <c r="E6636" t="s">
        <v>107</v>
      </c>
      <c r="F6636" t="s">
        <v>580</v>
      </c>
      <c r="G6636" t="s">
        <v>775</v>
      </c>
      <c r="H6636" s="4">
        <v>19.88</v>
      </c>
      <c r="I6636" s="4">
        <v>0.47</v>
      </c>
      <c r="J6636" s="4">
        <v>8.07</v>
      </c>
      <c r="K6636" s="4">
        <v>11.81</v>
      </c>
      <c r="L6636" s="2">
        <v>45291</v>
      </c>
      <c r="M6636" t="s">
        <v>6</v>
      </c>
    </row>
    <row r="6637" spans="1:13" ht="12.75" customHeight="1" x14ac:dyDescent="0.25">
      <c r="A6637" t="s">
        <v>9458</v>
      </c>
      <c r="B6637" t="s">
        <v>2046</v>
      </c>
      <c r="C6637" s="1">
        <v>37986</v>
      </c>
      <c r="D6637" s="2">
        <v>37987</v>
      </c>
      <c r="E6637" t="s">
        <v>107</v>
      </c>
      <c r="F6637" t="s">
        <v>580</v>
      </c>
      <c r="G6637" t="s">
        <v>775</v>
      </c>
      <c r="H6637" s="4">
        <v>2559.46</v>
      </c>
      <c r="I6637" s="4">
        <v>61.03</v>
      </c>
      <c r="J6637" s="4">
        <v>1033.6500000000001</v>
      </c>
      <c r="K6637" s="4">
        <v>1525.81</v>
      </c>
      <c r="L6637" s="2">
        <v>45291</v>
      </c>
      <c r="M6637" t="s">
        <v>6</v>
      </c>
    </row>
    <row r="6638" spans="1:13" ht="12.75" customHeight="1" x14ac:dyDescent="0.25">
      <c r="A6638" t="s">
        <v>9459</v>
      </c>
      <c r="B6638" t="s">
        <v>5912</v>
      </c>
      <c r="C6638" s="1">
        <v>37986</v>
      </c>
      <c r="D6638" s="2">
        <v>37987</v>
      </c>
      <c r="E6638" t="s">
        <v>107</v>
      </c>
      <c r="F6638" t="s">
        <v>580</v>
      </c>
      <c r="G6638" t="s">
        <v>775</v>
      </c>
      <c r="H6638" s="4">
        <v>6977.43</v>
      </c>
      <c r="I6638" s="4">
        <v>166.38</v>
      </c>
      <c r="J6638" s="4">
        <v>2817.84</v>
      </c>
      <c r="K6638" s="4">
        <v>4159.59</v>
      </c>
      <c r="L6638" s="2">
        <v>45291</v>
      </c>
      <c r="M6638" t="s">
        <v>6</v>
      </c>
    </row>
    <row r="6639" spans="1:13" ht="12.75" customHeight="1" x14ac:dyDescent="0.25">
      <c r="A6639" t="s">
        <v>9460</v>
      </c>
      <c r="B6639" t="s">
        <v>5915</v>
      </c>
      <c r="C6639" s="1">
        <v>37986</v>
      </c>
      <c r="D6639" s="2">
        <v>37987</v>
      </c>
      <c r="E6639" t="s">
        <v>107</v>
      </c>
      <c r="F6639" t="s">
        <v>580</v>
      </c>
      <c r="G6639" t="s">
        <v>775</v>
      </c>
      <c r="H6639" s="4">
        <v>650.77</v>
      </c>
      <c r="I6639" s="4">
        <v>15.52</v>
      </c>
      <c r="J6639" s="4">
        <v>262.91000000000003</v>
      </c>
      <c r="K6639" s="4">
        <v>387.86</v>
      </c>
      <c r="L6639" s="2">
        <v>45291</v>
      </c>
      <c r="M6639" t="s">
        <v>6</v>
      </c>
    </row>
    <row r="6640" spans="1:13" ht="12.75" customHeight="1" x14ac:dyDescent="0.25">
      <c r="A6640" t="s">
        <v>9461</v>
      </c>
      <c r="B6640" t="s">
        <v>5912</v>
      </c>
      <c r="C6640" s="1">
        <v>38017</v>
      </c>
      <c r="D6640" s="2">
        <v>38018</v>
      </c>
      <c r="E6640" t="s">
        <v>107</v>
      </c>
      <c r="F6640" t="s">
        <v>580</v>
      </c>
      <c r="G6640" t="s">
        <v>6452</v>
      </c>
      <c r="H6640" s="4">
        <v>8700.9</v>
      </c>
      <c r="I6640" s="4">
        <v>207.38</v>
      </c>
      <c r="J6640" s="4">
        <v>3499.26</v>
      </c>
      <c r="K6640" s="4">
        <v>5201.6400000000003</v>
      </c>
      <c r="L6640" s="2">
        <v>45291</v>
      </c>
      <c r="M6640" t="s">
        <v>6</v>
      </c>
    </row>
    <row r="6641" spans="1:13" ht="12.75" customHeight="1" x14ac:dyDescent="0.25">
      <c r="A6641" t="s">
        <v>9462</v>
      </c>
      <c r="B6641" t="s">
        <v>5915</v>
      </c>
      <c r="C6641" s="1">
        <v>38017</v>
      </c>
      <c r="D6641" s="2">
        <v>38018</v>
      </c>
      <c r="E6641" t="s">
        <v>107</v>
      </c>
      <c r="F6641" t="s">
        <v>580</v>
      </c>
      <c r="G6641" t="s">
        <v>6452</v>
      </c>
      <c r="H6641" s="4">
        <v>1452.12</v>
      </c>
      <c r="I6641" s="4">
        <v>34.61</v>
      </c>
      <c r="J6641" s="4">
        <v>583.95000000000005</v>
      </c>
      <c r="K6641" s="4">
        <v>868.17</v>
      </c>
      <c r="L6641" s="2">
        <v>45291</v>
      </c>
      <c r="M6641" t="s">
        <v>6</v>
      </c>
    </row>
    <row r="6642" spans="1:13" ht="12.75" customHeight="1" x14ac:dyDescent="0.25">
      <c r="A6642" t="s">
        <v>9463</v>
      </c>
      <c r="B6642" t="s">
        <v>5912</v>
      </c>
      <c r="C6642" s="1">
        <v>38045</v>
      </c>
      <c r="D6642" s="2">
        <v>38047</v>
      </c>
      <c r="E6642" t="s">
        <v>107</v>
      </c>
      <c r="F6642" t="s">
        <v>580</v>
      </c>
      <c r="G6642" t="s">
        <v>6455</v>
      </c>
      <c r="H6642" s="4">
        <v>7379.19</v>
      </c>
      <c r="I6642" s="4">
        <v>175.79</v>
      </c>
      <c r="J6642" s="4">
        <v>2955.23</v>
      </c>
      <c r="K6642" s="4">
        <v>4423.96</v>
      </c>
      <c r="L6642" s="2">
        <v>45291</v>
      </c>
      <c r="M6642" t="s">
        <v>6</v>
      </c>
    </row>
    <row r="6643" spans="1:13" ht="12.75" customHeight="1" x14ac:dyDescent="0.25">
      <c r="A6643" t="s">
        <v>9464</v>
      </c>
      <c r="B6643" t="s">
        <v>5915</v>
      </c>
      <c r="C6643" s="1">
        <v>38045</v>
      </c>
      <c r="D6643" s="2">
        <v>38047</v>
      </c>
      <c r="E6643" t="s">
        <v>107</v>
      </c>
      <c r="F6643" t="s">
        <v>580</v>
      </c>
      <c r="G6643" t="s">
        <v>6455</v>
      </c>
      <c r="H6643" s="4">
        <v>370.25</v>
      </c>
      <c r="I6643" s="4">
        <v>8.82</v>
      </c>
      <c r="J6643" s="4">
        <v>148.38</v>
      </c>
      <c r="K6643" s="4">
        <v>221.87</v>
      </c>
      <c r="L6643" s="2">
        <v>45291</v>
      </c>
      <c r="M6643" t="s">
        <v>6</v>
      </c>
    </row>
    <row r="6644" spans="1:13" ht="12.75" customHeight="1" x14ac:dyDescent="0.25">
      <c r="A6644" t="s">
        <v>9465</v>
      </c>
      <c r="B6644" t="s">
        <v>5940</v>
      </c>
      <c r="C6644" s="1">
        <v>38045</v>
      </c>
      <c r="D6644" s="2">
        <v>38047</v>
      </c>
      <c r="E6644" t="s">
        <v>107</v>
      </c>
      <c r="F6644" t="s">
        <v>580</v>
      </c>
      <c r="G6644" t="s">
        <v>6455</v>
      </c>
      <c r="H6644" s="4">
        <v>46.9</v>
      </c>
      <c r="I6644" s="4">
        <v>1.1200000000000001</v>
      </c>
      <c r="J6644" s="4">
        <v>18.829999999999998</v>
      </c>
      <c r="K6644" s="4">
        <v>28.07</v>
      </c>
      <c r="L6644" s="2">
        <v>45291</v>
      </c>
      <c r="M6644" t="s">
        <v>6</v>
      </c>
    </row>
    <row r="6645" spans="1:13" ht="12.75" customHeight="1" x14ac:dyDescent="0.25">
      <c r="A6645" t="s">
        <v>9466</v>
      </c>
      <c r="B6645" t="s">
        <v>5912</v>
      </c>
      <c r="C6645" s="1">
        <v>38077</v>
      </c>
      <c r="D6645" s="2">
        <v>38078</v>
      </c>
      <c r="E6645" t="s">
        <v>107</v>
      </c>
      <c r="F6645" t="s">
        <v>580</v>
      </c>
      <c r="G6645" t="s">
        <v>6459</v>
      </c>
      <c r="H6645" s="4">
        <v>10334.92</v>
      </c>
      <c r="I6645" s="4">
        <v>246.07</v>
      </c>
      <c r="J6645" s="4">
        <v>4121.7</v>
      </c>
      <c r="K6645" s="4">
        <v>6213.22</v>
      </c>
      <c r="L6645" s="2">
        <v>45291</v>
      </c>
      <c r="M6645" t="s">
        <v>6</v>
      </c>
    </row>
    <row r="6646" spans="1:13" ht="12.75" customHeight="1" x14ac:dyDescent="0.25">
      <c r="A6646" t="s">
        <v>9467</v>
      </c>
      <c r="B6646" t="s">
        <v>5915</v>
      </c>
      <c r="C6646" s="1">
        <v>38077</v>
      </c>
      <c r="D6646" s="2">
        <v>38078</v>
      </c>
      <c r="E6646" t="s">
        <v>107</v>
      </c>
      <c r="F6646" t="s">
        <v>580</v>
      </c>
      <c r="G6646" t="s">
        <v>6459</v>
      </c>
      <c r="H6646" s="4">
        <v>1378.74</v>
      </c>
      <c r="I6646" s="4">
        <v>32.82</v>
      </c>
      <c r="J6646" s="4">
        <v>549.95000000000005</v>
      </c>
      <c r="K6646" s="4">
        <v>828.79</v>
      </c>
      <c r="L6646" s="2">
        <v>45291</v>
      </c>
      <c r="M6646" t="s">
        <v>6</v>
      </c>
    </row>
    <row r="6647" spans="1:13" ht="12.75" customHeight="1" x14ac:dyDescent="0.25">
      <c r="A6647" t="s">
        <v>9468</v>
      </c>
      <c r="B6647" t="s">
        <v>5912</v>
      </c>
      <c r="C6647" s="1">
        <v>38107</v>
      </c>
      <c r="D6647" s="2">
        <v>38108</v>
      </c>
      <c r="E6647" t="s">
        <v>107</v>
      </c>
      <c r="F6647" t="s">
        <v>580</v>
      </c>
      <c r="G6647" t="s">
        <v>6470</v>
      </c>
      <c r="H6647" s="4">
        <v>10066.219999999999</v>
      </c>
      <c r="I6647" s="4">
        <v>239.55</v>
      </c>
      <c r="J6647" s="4">
        <v>3997.72</v>
      </c>
      <c r="K6647" s="4">
        <v>6068.5</v>
      </c>
      <c r="L6647" s="2">
        <v>45291</v>
      </c>
      <c r="M6647" t="s">
        <v>6</v>
      </c>
    </row>
    <row r="6648" spans="1:13" ht="12.75" customHeight="1" x14ac:dyDescent="0.25">
      <c r="A6648" t="s">
        <v>9469</v>
      </c>
      <c r="B6648" t="s">
        <v>5947</v>
      </c>
      <c r="C6648" s="1">
        <v>38107</v>
      </c>
      <c r="D6648" s="2">
        <v>38108</v>
      </c>
      <c r="E6648" t="s">
        <v>107</v>
      </c>
      <c r="F6648" t="s">
        <v>580</v>
      </c>
      <c r="G6648" t="s">
        <v>6470</v>
      </c>
      <c r="H6648" s="4">
        <v>300.77</v>
      </c>
      <c r="I6648" s="4">
        <v>7.16</v>
      </c>
      <c r="J6648" s="4">
        <v>119.45</v>
      </c>
      <c r="K6648" s="4">
        <v>181.32</v>
      </c>
      <c r="L6648" s="2">
        <v>45291</v>
      </c>
      <c r="M6648" t="s">
        <v>6</v>
      </c>
    </row>
    <row r="6649" spans="1:13" ht="12.75" customHeight="1" x14ac:dyDescent="0.25">
      <c r="A6649" t="s">
        <v>9470</v>
      </c>
      <c r="B6649" t="s">
        <v>5949</v>
      </c>
      <c r="C6649" s="1">
        <v>38107</v>
      </c>
      <c r="D6649" s="2">
        <v>38108</v>
      </c>
      <c r="E6649" t="s">
        <v>107</v>
      </c>
      <c r="F6649" t="s">
        <v>580</v>
      </c>
      <c r="G6649" t="s">
        <v>6470</v>
      </c>
      <c r="H6649" s="4">
        <v>13.25</v>
      </c>
      <c r="I6649" s="4">
        <v>0.31</v>
      </c>
      <c r="J6649" s="4">
        <v>5.35</v>
      </c>
      <c r="K6649" s="4">
        <v>7.9</v>
      </c>
      <c r="L6649" s="2">
        <v>45291</v>
      </c>
      <c r="M6649" t="s">
        <v>6</v>
      </c>
    </row>
    <row r="6650" spans="1:13" ht="12.75" customHeight="1" x14ac:dyDescent="0.25">
      <c r="A6650" t="s">
        <v>9471</v>
      </c>
      <c r="B6650" t="s">
        <v>5912</v>
      </c>
      <c r="C6650" s="1">
        <v>38138</v>
      </c>
      <c r="D6650" s="2">
        <v>38139</v>
      </c>
      <c r="E6650" t="s">
        <v>107</v>
      </c>
      <c r="F6650" t="s">
        <v>580</v>
      </c>
      <c r="G6650" t="s">
        <v>6475</v>
      </c>
      <c r="H6650" s="4">
        <v>12275.63</v>
      </c>
      <c r="I6650" s="4">
        <v>291.98</v>
      </c>
      <c r="J6650" s="4">
        <v>4854.3900000000003</v>
      </c>
      <c r="K6650" s="4">
        <v>7421.24</v>
      </c>
      <c r="L6650" s="2">
        <v>45291</v>
      </c>
      <c r="M6650" t="s">
        <v>6</v>
      </c>
    </row>
    <row r="6651" spans="1:13" ht="12.75" customHeight="1" x14ac:dyDescent="0.25">
      <c r="A6651" t="s">
        <v>9472</v>
      </c>
      <c r="B6651" t="s">
        <v>5915</v>
      </c>
      <c r="C6651" s="1">
        <v>38138</v>
      </c>
      <c r="D6651" s="2">
        <v>38139</v>
      </c>
      <c r="E6651" t="s">
        <v>107</v>
      </c>
      <c r="F6651" t="s">
        <v>580</v>
      </c>
      <c r="G6651" t="s">
        <v>6475</v>
      </c>
      <c r="H6651" s="4">
        <v>474.23</v>
      </c>
      <c r="I6651" s="4">
        <v>11.28</v>
      </c>
      <c r="J6651" s="4">
        <v>187.63</v>
      </c>
      <c r="K6651" s="4">
        <v>286.60000000000002</v>
      </c>
      <c r="L6651" s="2">
        <v>45291</v>
      </c>
      <c r="M6651" t="s">
        <v>6</v>
      </c>
    </row>
    <row r="6652" spans="1:13" ht="12.75" customHeight="1" x14ac:dyDescent="0.25">
      <c r="A6652" t="s">
        <v>9473</v>
      </c>
      <c r="B6652" t="s">
        <v>5954</v>
      </c>
      <c r="C6652" s="1">
        <v>38138</v>
      </c>
      <c r="D6652" s="2">
        <v>38139</v>
      </c>
      <c r="E6652" t="s">
        <v>107</v>
      </c>
      <c r="F6652" t="s">
        <v>580</v>
      </c>
      <c r="G6652" t="s">
        <v>6475</v>
      </c>
      <c r="H6652" s="4">
        <v>1312.3</v>
      </c>
      <c r="I6652" s="4">
        <v>31.21</v>
      </c>
      <c r="J6652" s="4">
        <v>519.03</v>
      </c>
      <c r="K6652" s="4">
        <v>793.27</v>
      </c>
      <c r="L6652" s="2">
        <v>45291</v>
      </c>
      <c r="M6652" t="s">
        <v>6</v>
      </c>
    </row>
    <row r="6653" spans="1:13" ht="12.75" customHeight="1" x14ac:dyDescent="0.25">
      <c r="A6653" t="s">
        <v>9474</v>
      </c>
      <c r="B6653" t="s">
        <v>2046</v>
      </c>
      <c r="C6653" s="1">
        <v>38168</v>
      </c>
      <c r="D6653" s="2">
        <v>38078</v>
      </c>
      <c r="E6653" t="s">
        <v>107</v>
      </c>
      <c r="F6653" t="s">
        <v>580</v>
      </c>
      <c r="G6653" t="s">
        <v>6459</v>
      </c>
      <c r="H6653" s="4">
        <v>1393.05</v>
      </c>
      <c r="I6653" s="4">
        <v>33.18</v>
      </c>
      <c r="J6653" s="4">
        <v>555.32000000000005</v>
      </c>
      <c r="K6653" s="4">
        <v>837.73</v>
      </c>
      <c r="L6653" s="2">
        <v>45291</v>
      </c>
      <c r="M6653" t="s">
        <v>6</v>
      </c>
    </row>
    <row r="6654" spans="1:13" ht="12.75" customHeight="1" x14ac:dyDescent="0.25">
      <c r="A6654" t="s">
        <v>9475</v>
      </c>
      <c r="B6654" t="s">
        <v>5957</v>
      </c>
      <c r="C6654" s="1">
        <v>38168</v>
      </c>
      <c r="D6654" s="2">
        <v>38078</v>
      </c>
      <c r="E6654" t="s">
        <v>107</v>
      </c>
      <c r="F6654" t="s">
        <v>580</v>
      </c>
      <c r="G6654" t="s">
        <v>6459</v>
      </c>
      <c r="H6654" s="4">
        <v>-137.58000000000001</v>
      </c>
      <c r="I6654" s="4">
        <v>-3.28</v>
      </c>
      <c r="J6654" s="4">
        <v>-54.85</v>
      </c>
      <c r="K6654" s="4">
        <v>-82.73</v>
      </c>
      <c r="L6654" s="2">
        <v>45291</v>
      </c>
      <c r="M6654" t="s">
        <v>6</v>
      </c>
    </row>
    <row r="6655" spans="1:13" ht="12.75" customHeight="1" x14ac:dyDescent="0.25">
      <c r="A6655" t="s">
        <v>9476</v>
      </c>
      <c r="B6655" t="s">
        <v>2046</v>
      </c>
      <c r="C6655" s="1">
        <v>38168</v>
      </c>
      <c r="D6655" s="2">
        <v>38169</v>
      </c>
      <c r="E6655" t="s">
        <v>107</v>
      </c>
      <c r="F6655" t="s">
        <v>580</v>
      </c>
      <c r="G6655" t="s">
        <v>239</v>
      </c>
      <c r="H6655" s="4">
        <v>2395.5100000000002</v>
      </c>
      <c r="I6655" s="4">
        <v>56.95</v>
      </c>
      <c r="J6655" s="4">
        <v>943.29</v>
      </c>
      <c r="K6655" s="4">
        <v>1452.22</v>
      </c>
      <c r="L6655" s="2">
        <v>45291</v>
      </c>
      <c r="M6655" t="s">
        <v>6</v>
      </c>
    </row>
    <row r="6656" spans="1:13" ht="12.75" customHeight="1" x14ac:dyDescent="0.25">
      <c r="A6656" t="s">
        <v>9477</v>
      </c>
      <c r="B6656" t="s">
        <v>5912</v>
      </c>
      <c r="C6656" s="1">
        <v>38168</v>
      </c>
      <c r="D6656" s="2">
        <v>38169</v>
      </c>
      <c r="E6656" t="s">
        <v>107</v>
      </c>
      <c r="F6656" t="s">
        <v>580</v>
      </c>
      <c r="G6656" t="s">
        <v>239</v>
      </c>
      <c r="H6656" s="4">
        <v>9163.26</v>
      </c>
      <c r="I6656" s="4">
        <v>217.84</v>
      </c>
      <c r="J6656" s="4">
        <v>3608.33</v>
      </c>
      <c r="K6656" s="4">
        <v>5554.93</v>
      </c>
      <c r="L6656" s="2">
        <v>45291</v>
      </c>
      <c r="M6656" t="s">
        <v>6</v>
      </c>
    </row>
    <row r="6657" spans="1:13" ht="12.75" customHeight="1" x14ac:dyDescent="0.25">
      <c r="A6657" t="s">
        <v>9478</v>
      </c>
      <c r="B6657" t="s">
        <v>5915</v>
      </c>
      <c r="C6657" s="1">
        <v>38168</v>
      </c>
      <c r="D6657" s="2">
        <v>38169</v>
      </c>
      <c r="E6657" t="s">
        <v>107</v>
      </c>
      <c r="F6657" t="s">
        <v>580</v>
      </c>
      <c r="G6657" t="s">
        <v>239</v>
      </c>
      <c r="H6657" s="4">
        <v>1044.1099999999999</v>
      </c>
      <c r="I6657" s="4">
        <v>24.82</v>
      </c>
      <c r="J6657" s="4">
        <v>411.1</v>
      </c>
      <c r="K6657" s="4">
        <v>633.01</v>
      </c>
      <c r="L6657" s="2">
        <v>45291</v>
      </c>
      <c r="M6657" t="s">
        <v>6</v>
      </c>
    </row>
    <row r="6658" spans="1:13" ht="12.75" customHeight="1" x14ac:dyDescent="0.25">
      <c r="A6658" t="s">
        <v>9479</v>
      </c>
      <c r="B6658" t="s">
        <v>5940</v>
      </c>
      <c r="C6658" s="1">
        <v>38168</v>
      </c>
      <c r="D6658" s="2">
        <v>38168</v>
      </c>
      <c r="E6658" t="s">
        <v>107</v>
      </c>
      <c r="F6658" t="s">
        <v>580</v>
      </c>
      <c r="G6658" t="s">
        <v>6475</v>
      </c>
      <c r="H6658" s="4">
        <v>49.82</v>
      </c>
      <c r="I6658" s="4">
        <v>1.19</v>
      </c>
      <c r="J6658" s="4">
        <v>19.690000000000001</v>
      </c>
      <c r="K6658" s="4">
        <v>30.13</v>
      </c>
      <c r="L6658" s="2">
        <v>45291</v>
      </c>
      <c r="M6658" t="s">
        <v>6</v>
      </c>
    </row>
    <row r="6659" spans="1:13" ht="12.75" customHeight="1" x14ac:dyDescent="0.25">
      <c r="A6659" t="s">
        <v>9480</v>
      </c>
      <c r="B6659" t="s">
        <v>5912</v>
      </c>
      <c r="C6659" s="1">
        <v>38199</v>
      </c>
      <c r="D6659" s="2">
        <v>38200</v>
      </c>
      <c r="E6659" t="s">
        <v>107</v>
      </c>
      <c r="F6659" t="s">
        <v>580</v>
      </c>
      <c r="G6659" t="s">
        <v>6488</v>
      </c>
      <c r="H6659" s="4">
        <v>10201.84</v>
      </c>
      <c r="I6659" s="4">
        <v>242.41</v>
      </c>
      <c r="J6659" s="4">
        <v>4000.15</v>
      </c>
      <c r="K6659" s="4">
        <v>6201.69</v>
      </c>
      <c r="L6659" s="2">
        <v>45291</v>
      </c>
      <c r="M6659" t="s">
        <v>6</v>
      </c>
    </row>
    <row r="6660" spans="1:13" ht="12.75" customHeight="1" x14ac:dyDescent="0.25">
      <c r="A6660" t="s">
        <v>9481</v>
      </c>
      <c r="B6660" t="s">
        <v>5915</v>
      </c>
      <c r="C6660" s="1">
        <v>38199</v>
      </c>
      <c r="D6660" s="2">
        <v>38200</v>
      </c>
      <c r="E6660" t="s">
        <v>107</v>
      </c>
      <c r="F6660" t="s">
        <v>580</v>
      </c>
      <c r="G6660" t="s">
        <v>6488</v>
      </c>
      <c r="H6660" s="4">
        <v>631.28</v>
      </c>
      <c r="I6660" s="4">
        <v>15</v>
      </c>
      <c r="J6660" s="4">
        <v>247.6</v>
      </c>
      <c r="K6660" s="4">
        <v>383.68</v>
      </c>
      <c r="L6660" s="2">
        <v>45291</v>
      </c>
      <c r="M6660" t="s">
        <v>6</v>
      </c>
    </row>
    <row r="6661" spans="1:13" ht="12.75" customHeight="1" x14ac:dyDescent="0.25">
      <c r="A6661" t="s">
        <v>9482</v>
      </c>
      <c r="B6661" t="s">
        <v>8158</v>
      </c>
      <c r="C6661" s="1">
        <v>38199</v>
      </c>
      <c r="D6661" s="2">
        <v>38200</v>
      </c>
      <c r="E6661" t="s">
        <v>107</v>
      </c>
      <c r="F6661" t="s">
        <v>580</v>
      </c>
      <c r="G6661" t="s">
        <v>6488</v>
      </c>
      <c r="H6661" s="4">
        <v>452.46</v>
      </c>
      <c r="I6661" s="4">
        <v>10.75</v>
      </c>
      <c r="J6661" s="4">
        <v>177.42</v>
      </c>
      <c r="K6661" s="4">
        <v>275.04000000000002</v>
      </c>
      <c r="L6661" s="2">
        <v>45291</v>
      </c>
      <c r="M6661" t="s">
        <v>6</v>
      </c>
    </row>
    <row r="6662" spans="1:13" ht="12.75" customHeight="1" x14ac:dyDescent="0.25">
      <c r="A6662" t="s">
        <v>9483</v>
      </c>
      <c r="B6662" t="s">
        <v>9484</v>
      </c>
      <c r="C6662" s="1">
        <v>38199</v>
      </c>
      <c r="D6662" s="2">
        <v>38200</v>
      </c>
      <c r="E6662" t="s">
        <v>107</v>
      </c>
      <c r="F6662" t="s">
        <v>580</v>
      </c>
      <c r="G6662" t="s">
        <v>6488</v>
      </c>
      <c r="H6662" s="4">
        <v>0.96</v>
      </c>
      <c r="I6662" s="4">
        <v>0.02</v>
      </c>
      <c r="J6662" s="4">
        <v>0.39</v>
      </c>
      <c r="K6662" s="4">
        <v>0.56999999999999995</v>
      </c>
      <c r="L6662" s="2">
        <v>45291</v>
      </c>
      <c r="M6662" t="s">
        <v>6</v>
      </c>
    </row>
    <row r="6663" spans="1:13" ht="12.75" customHeight="1" x14ac:dyDescent="0.25">
      <c r="A6663" t="s">
        <v>9485</v>
      </c>
      <c r="B6663" t="s">
        <v>5912</v>
      </c>
      <c r="C6663" s="1">
        <v>38230</v>
      </c>
      <c r="D6663" s="2">
        <v>38231</v>
      </c>
      <c r="E6663" t="s">
        <v>107</v>
      </c>
      <c r="F6663" t="s">
        <v>580</v>
      </c>
      <c r="G6663" t="s">
        <v>6491</v>
      </c>
      <c r="H6663" s="4">
        <v>12082.08</v>
      </c>
      <c r="I6663" s="4">
        <v>286.95</v>
      </c>
      <c r="J6663" s="4">
        <v>4717.03</v>
      </c>
      <c r="K6663" s="4">
        <v>7365.05</v>
      </c>
      <c r="L6663" s="2">
        <v>45291</v>
      </c>
      <c r="M6663" t="s">
        <v>6</v>
      </c>
    </row>
    <row r="6664" spans="1:13" ht="12.75" customHeight="1" x14ac:dyDescent="0.25">
      <c r="A6664" t="s">
        <v>9486</v>
      </c>
      <c r="B6664" t="s">
        <v>5915</v>
      </c>
      <c r="C6664" s="1">
        <v>38230</v>
      </c>
      <c r="D6664" s="2">
        <v>38231</v>
      </c>
      <c r="E6664" t="s">
        <v>107</v>
      </c>
      <c r="F6664" t="s">
        <v>580</v>
      </c>
      <c r="G6664" t="s">
        <v>6491</v>
      </c>
      <c r="H6664" s="4">
        <v>1089.02</v>
      </c>
      <c r="I6664" s="4">
        <v>25.87</v>
      </c>
      <c r="J6664" s="4">
        <v>425.18</v>
      </c>
      <c r="K6664" s="4">
        <v>663.84</v>
      </c>
      <c r="L6664" s="2">
        <v>45291</v>
      </c>
      <c r="M6664" t="s">
        <v>6</v>
      </c>
    </row>
    <row r="6665" spans="1:13" ht="12.75" customHeight="1" x14ac:dyDescent="0.25">
      <c r="A6665" t="s">
        <v>9487</v>
      </c>
      <c r="B6665" t="s">
        <v>2046</v>
      </c>
      <c r="C6665" s="1">
        <v>38260</v>
      </c>
      <c r="D6665" s="2">
        <v>38261</v>
      </c>
      <c r="E6665" t="s">
        <v>107</v>
      </c>
      <c r="F6665" t="s">
        <v>580</v>
      </c>
      <c r="G6665" t="s">
        <v>244</v>
      </c>
      <c r="H6665" s="4">
        <v>2028.25</v>
      </c>
      <c r="I6665" s="4">
        <v>48.15</v>
      </c>
      <c r="J6665" s="4">
        <v>788.55</v>
      </c>
      <c r="K6665" s="4">
        <v>1239.7</v>
      </c>
      <c r="L6665" s="2">
        <v>45291</v>
      </c>
      <c r="M6665" t="s">
        <v>6</v>
      </c>
    </row>
    <row r="6666" spans="1:13" ht="12.75" customHeight="1" x14ac:dyDescent="0.25">
      <c r="A6666" t="s">
        <v>9488</v>
      </c>
      <c r="B6666" t="s">
        <v>5912</v>
      </c>
      <c r="C6666" s="1">
        <v>38260</v>
      </c>
      <c r="D6666" s="2">
        <v>38261</v>
      </c>
      <c r="E6666" t="s">
        <v>107</v>
      </c>
      <c r="F6666" t="s">
        <v>580</v>
      </c>
      <c r="G6666" t="s">
        <v>244</v>
      </c>
      <c r="H6666" s="4">
        <v>10795.48</v>
      </c>
      <c r="I6666" s="4">
        <v>256.27</v>
      </c>
      <c r="J6666" s="4">
        <v>4196.47</v>
      </c>
      <c r="K6666" s="4">
        <v>6599.01</v>
      </c>
      <c r="L6666" s="2">
        <v>45291</v>
      </c>
      <c r="M6666" t="s">
        <v>6</v>
      </c>
    </row>
    <row r="6667" spans="1:13" ht="12.75" customHeight="1" x14ac:dyDescent="0.25">
      <c r="A6667" t="s">
        <v>9489</v>
      </c>
      <c r="B6667" t="s">
        <v>5915</v>
      </c>
      <c r="C6667" s="1">
        <v>38260</v>
      </c>
      <c r="D6667" s="2">
        <v>38261</v>
      </c>
      <c r="E6667" t="s">
        <v>107</v>
      </c>
      <c r="F6667" t="s">
        <v>580</v>
      </c>
      <c r="G6667" t="s">
        <v>244</v>
      </c>
      <c r="H6667" s="4">
        <v>3637.78</v>
      </c>
      <c r="I6667" s="4">
        <v>86.35</v>
      </c>
      <c r="J6667" s="4">
        <v>1414.22</v>
      </c>
      <c r="K6667" s="4">
        <v>2223.56</v>
      </c>
      <c r="L6667" s="2">
        <v>45291</v>
      </c>
      <c r="M6667" t="s">
        <v>6</v>
      </c>
    </row>
    <row r="6668" spans="1:13" ht="12.75" customHeight="1" x14ac:dyDescent="0.25">
      <c r="A6668" t="s">
        <v>9490</v>
      </c>
      <c r="B6668" t="s">
        <v>5940</v>
      </c>
      <c r="C6668" s="1">
        <v>38260</v>
      </c>
      <c r="D6668" s="2">
        <v>38261</v>
      </c>
      <c r="E6668" t="s">
        <v>107</v>
      </c>
      <c r="F6668" t="s">
        <v>580</v>
      </c>
      <c r="G6668" t="s">
        <v>244</v>
      </c>
      <c r="H6668" s="4">
        <v>56.56</v>
      </c>
      <c r="I6668" s="4">
        <v>1.34</v>
      </c>
      <c r="J6668" s="4">
        <v>21.96</v>
      </c>
      <c r="K6668" s="4">
        <v>34.6</v>
      </c>
      <c r="L6668" s="2">
        <v>45291</v>
      </c>
      <c r="M6668" t="s">
        <v>6</v>
      </c>
    </row>
    <row r="6669" spans="1:13" ht="12.75" customHeight="1" x14ac:dyDescent="0.25">
      <c r="A6669" t="s">
        <v>9491</v>
      </c>
      <c r="B6669" t="s">
        <v>5912</v>
      </c>
      <c r="C6669" s="1">
        <v>38291</v>
      </c>
      <c r="D6669" s="2">
        <v>38292</v>
      </c>
      <c r="E6669" t="s">
        <v>107</v>
      </c>
      <c r="F6669" t="s">
        <v>580</v>
      </c>
      <c r="G6669" t="s">
        <v>6504</v>
      </c>
      <c r="H6669" s="4">
        <v>7336.66</v>
      </c>
      <c r="I6669" s="4">
        <v>174.08</v>
      </c>
      <c r="J6669" s="4">
        <v>2839.69</v>
      </c>
      <c r="K6669" s="4">
        <v>4496.97</v>
      </c>
      <c r="L6669" s="2">
        <v>45291</v>
      </c>
      <c r="M6669" t="s">
        <v>6</v>
      </c>
    </row>
    <row r="6670" spans="1:13" ht="12.75" customHeight="1" x14ac:dyDescent="0.25">
      <c r="A6670" t="s">
        <v>9492</v>
      </c>
      <c r="B6670" t="s">
        <v>5915</v>
      </c>
      <c r="C6670" s="1">
        <v>38291</v>
      </c>
      <c r="D6670" s="2">
        <v>38292</v>
      </c>
      <c r="E6670" t="s">
        <v>107</v>
      </c>
      <c r="F6670" t="s">
        <v>580</v>
      </c>
      <c r="G6670" t="s">
        <v>6504</v>
      </c>
      <c r="H6670" s="4">
        <v>1648.59</v>
      </c>
      <c r="I6670" s="4">
        <v>39.119999999999997</v>
      </c>
      <c r="J6670" s="4">
        <v>638.09</v>
      </c>
      <c r="K6670" s="4">
        <v>1010.5</v>
      </c>
      <c r="L6670" s="2">
        <v>45291</v>
      </c>
      <c r="M6670" t="s">
        <v>6</v>
      </c>
    </row>
    <row r="6671" spans="1:13" ht="12.75" customHeight="1" x14ac:dyDescent="0.25">
      <c r="A6671" t="s">
        <v>9493</v>
      </c>
      <c r="B6671" t="s">
        <v>5954</v>
      </c>
      <c r="C6671" s="1">
        <v>38291</v>
      </c>
      <c r="D6671" s="2">
        <v>38292</v>
      </c>
      <c r="E6671" t="s">
        <v>107</v>
      </c>
      <c r="F6671" t="s">
        <v>580</v>
      </c>
      <c r="G6671" t="s">
        <v>6504</v>
      </c>
      <c r="H6671" s="4">
        <v>875.33</v>
      </c>
      <c r="I6671" s="4">
        <v>20.77</v>
      </c>
      <c r="J6671" s="4">
        <v>338.88</v>
      </c>
      <c r="K6671" s="4">
        <v>536.45000000000005</v>
      </c>
      <c r="L6671" s="2">
        <v>45291</v>
      </c>
      <c r="M6671" t="s">
        <v>6</v>
      </c>
    </row>
    <row r="6672" spans="1:13" ht="12.75" customHeight="1" x14ac:dyDescent="0.25">
      <c r="A6672" t="s">
        <v>9494</v>
      </c>
      <c r="B6672" t="s">
        <v>5940</v>
      </c>
      <c r="C6672" s="1">
        <v>38291</v>
      </c>
      <c r="D6672" s="2">
        <v>38292</v>
      </c>
      <c r="E6672" t="s">
        <v>107</v>
      </c>
      <c r="F6672" t="s">
        <v>580</v>
      </c>
      <c r="G6672" t="s">
        <v>6504</v>
      </c>
      <c r="H6672" s="4">
        <v>18.5</v>
      </c>
      <c r="I6672" s="4">
        <v>0.44</v>
      </c>
      <c r="J6672" s="4">
        <v>7.16</v>
      </c>
      <c r="K6672" s="4">
        <v>11.34</v>
      </c>
      <c r="L6672" s="2">
        <v>45291</v>
      </c>
      <c r="M6672" t="s">
        <v>6</v>
      </c>
    </row>
    <row r="6673" spans="1:13" ht="12.75" customHeight="1" x14ac:dyDescent="0.25">
      <c r="A6673" t="s">
        <v>9495</v>
      </c>
      <c r="B6673" t="s">
        <v>5993</v>
      </c>
      <c r="C6673" s="1">
        <v>38291</v>
      </c>
      <c r="D6673" s="2">
        <v>38292</v>
      </c>
      <c r="E6673" t="s">
        <v>107</v>
      </c>
      <c r="F6673" t="s">
        <v>580</v>
      </c>
      <c r="G6673" t="s">
        <v>6504</v>
      </c>
      <c r="H6673" s="4">
        <v>511.66</v>
      </c>
      <c r="I6673" s="4">
        <v>12.14</v>
      </c>
      <c r="J6673" s="4">
        <v>197.99</v>
      </c>
      <c r="K6673" s="4">
        <v>313.67</v>
      </c>
      <c r="L6673" s="2">
        <v>45291</v>
      </c>
      <c r="M6673" t="s">
        <v>6</v>
      </c>
    </row>
    <row r="6674" spans="1:13" ht="12.75" customHeight="1" x14ac:dyDescent="0.25">
      <c r="A6674" t="s">
        <v>9496</v>
      </c>
      <c r="B6674" t="s">
        <v>5912</v>
      </c>
      <c r="C6674" s="1">
        <v>38321</v>
      </c>
      <c r="D6674" s="2">
        <v>38322</v>
      </c>
      <c r="E6674" t="s">
        <v>107</v>
      </c>
      <c r="F6674" t="s">
        <v>580</v>
      </c>
      <c r="G6674" t="s">
        <v>570</v>
      </c>
      <c r="H6674" s="4">
        <v>7871.87</v>
      </c>
      <c r="I6674" s="4">
        <v>186.68</v>
      </c>
      <c r="J6674" s="4">
        <v>3033.72</v>
      </c>
      <c r="K6674" s="4">
        <v>4838.1499999999996</v>
      </c>
      <c r="L6674" s="2">
        <v>45291</v>
      </c>
      <c r="M6674" t="s">
        <v>6</v>
      </c>
    </row>
    <row r="6675" spans="1:13" ht="12.75" customHeight="1" x14ac:dyDescent="0.25">
      <c r="A6675" t="s">
        <v>9497</v>
      </c>
      <c r="B6675" t="s">
        <v>5915</v>
      </c>
      <c r="C6675" s="1">
        <v>38321</v>
      </c>
      <c r="D6675" s="2">
        <v>38322</v>
      </c>
      <c r="E6675" t="s">
        <v>107</v>
      </c>
      <c r="F6675" t="s">
        <v>580</v>
      </c>
      <c r="G6675" t="s">
        <v>570</v>
      </c>
      <c r="H6675" s="4">
        <v>192.37</v>
      </c>
      <c r="I6675" s="4">
        <v>4.5599999999999996</v>
      </c>
      <c r="J6675" s="4">
        <v>74.180000000000007</v>
      </c>
      <c r="K6675" s="4">
        <v>118.19</v>
      </c>
      <c r="L6675" s="2">
        <v>45291</v>
      </c>
      <c r="M6675" t="s">
        <v>6</v>
      </c>
    </row>
    <row r="6676" spans="1:13" ht="12.75" customHeight="1" x14ac:dyDescent="0.25">
      <c r="A6676" t="s">
        <v>9498</v>
      </c>
      <c r="B6676" t="s">
        <v>5999</v>
      </c>
      <c r="C6676" s="1">
        <v>38352</v>
      </c>
      <c r="D6676" s="2">
        <v>38353</v>
      </c>
      <c r="E6676" t="s">
        <v>107</v>
      </c>
      <c r="F6676" t="s">
        <v>580</v>
      </c>
      <c r="G6676" t="s">
        <v>777</v>
      </c>
      <c r="H6676" s="4">
        <v>33308.26</v>
      </c>
      <c r="I6676" s="4">
        <v>789.53</v>
      </c>
      <c r="J6676" s="4">
        <v>12780.59</v>
      </c>
      <c r="K6676" s="4">
        <v>20527.669999999998</v>
      </c>
      <c r="L6676" s="2">
        <v>45291</v>
      </c>
      <c r="M6676" t="s">
        <v>6</v>
      </c>
    </row>
    <row r="6677" spans="1:13" ht="12.75" customHeight="1" x14ac:dyDescent="0.25">
      <c r="A6677" t="s">
        <v>9499</v>
      </c>
      <c r="B6677" t="s">
        <v>5814</v>
      </c>
      <c r="C6677" s="1">
        <v>38352</v>
      </c>
      <c r="D6677" s="2">
        <v>38353</v>
      </c>
      <c r="E6677" t="s">
        <v>107</v>
      </c>
      <c r="F6677" t="s">
        <v>580</v>
      </c>
      <c r="G6677" t="s">
        <v>777</v>
      </c>
      <c r="H6677" s="4">
        <v>6315.04</v>
      </c>
      <c r="I6677" s="4">
        <v>149.69</v>
      </c>
      <c r="J6677" s="4">
        <v>2423.1</v>
      </c>
      <c r="K6677" s="4">
        <v>3891.94</v>
      </c>
      <c r="L6677" s="2">
        <v>45291</v>
      </c>
      <c r="M6677" t="s">
        <v>6</v>
      </c>
    </row>
    <row r="6678" spans="1:13" ht="12.75" customHeight="1" x14ac:dyDescent="0.25">
      <c r="A6678" t="s">
        <v>9500</v>
      </c>
      <c r="B6678" t="s">
        <v>6004</v>
      </c>
      <c r="C6678" s="1">
        <v>38352</v>
      </c>
      <c r="D6678" s="2">
        <v>38353</v>
      </c>
      <c r="E6678" t="s">
        <v>107</v>
      </c>
      <c r="F6678" t="s">
        <v>580</v>
      </c>
      <c r="G6678" t="s">
        <v>777</v>
      </c>
      <c r="H6678" s="4">
        <v>237.12</v>
      </c>
      <c r="I6678" s="4">
        <v>5.62</v>
      </c>
      <c r="J6678" s="4">
        <v>90.95</v>
      </c>
      <c r="K6678" s="4">
        <v>146.16999999999999</v>
      </c>
      <c r="L6678" s="2">
        <v>45291</v>
      </c>
      <c r="M6678" t="s">
        <v>6</v>
      </c>
    </row>
    <row r="6679" spans="1:13" ht="12.75" customHeight="1" x14ac:dyDescent="0.25">
      <c r="A6679" t="s">
        <v>9501</v>
      </c>
      <c r="B6679" t="s">
        <v>6006</v>
      </c>
      <c r="C6679" s="1">
        <v>38352</v>
      </c>
      <c r="D6679" s="2">
        <v>38353</v>
      </c>
      <c r="E6679" t="s">
        <v>107</v>
      </c>
      <c r="F6679" t="s">
        <v>580</v>
      </c>
      <c r="G6679" t="s">
        <v>777</v>
      </c>
      <c r="H6679" s="4">
        <v>2135.1999999999998</v>
      </c>
      <c r="I6679" s="4">
        <v>50.62</v>
      </c>
      <c r="J6679" s="4">
        <v>819.23</v>
      </c>
      <c r="K6679" s="4">
        <v>1315.97</v>
      </c>
      <c r="L6679" s="2">
        <v>45291</v>
      </c>
      <c r="M6679" t="s">
        <v>6</v>
      </c>
    </row>
    <row r="6680" spans="1:13" ht="12.75" customHeight="1" x14ac:dyDescent="0.25">
      <c r="A6680" t="s">
        <v>9502</v>
      </c>
      <c r="B6680" t="s">
        <v>9503</v>
      </c>
      <c r="C6680" s="1">
        <v>38352</v>
      </c>
      <c r="D6680" s="2">
        <v>38353</v>
      </c>
      <c r="E6680" t="s">
        <v>107</v>
      </c>
      <c r="F6680" t="s">
        <v>580</v>
      </c>
      <c r="G6680" t="s">
        <v>777</v>
      </c>
      <c r="H6680" s="4">
        <v>1777.96</v>
      </c>
      <c r="I6680" s="4">
        <v>42.14</v>
      </c>
      <c r="J6680" s="4">
        <v>682.22</v>
      </c>
      <c r="K6680" s="4">
        <v>1095.74</v>
      </c>
      <c r="L6680" s="2">
        <v>45291</v>
      </c>
      <c r="M6680" t="s">
        <v>6</v>
      </c>
    </row>
    <row r="6681" spans="1:13" ht="12.75" customHeight="1" x14ac:dyDescent="0.25">
      <c r="A6681" t="s">
        <v>9504</v>
      </c>
      <c r="B6681" t="s">
        <v>6010</v>
      </c>
      <c r="C6681" s="1">
        <v>38352</v>
      </c>
      <c r="D6681" s="2">
        <v>38353</v>
      </c>
      <c r="E6681" t="s">
        <v>107</v>
      </c>
      <c r="F6681" t="s">
        <v>580</v>
      </c>
      <c r="G6681" t="s">
        <v>777</v>
      </c>
      <c r="H6681" s="4">
        <v>8924.5</v>
      </c>
      <c r="I6681" s="4">
        <v>211.54</v>
      </c>
      <c r="J6681" s="4">
        <v>3424.36</v>
      </c>
      <c r="K6681" s="4">
        <v>5500.14</v>
      </c>
      <c r="L6681" s="2">
        <v>45291</v>
      </c>
      <c r="M6681" t="s">
        <v>6</v>
      </c>
    </row>
    <row r="6682" spans="1:13" ht="12.75" customHeight="1" x14ac:dyDescent="0.25">
      <c r="A6682" t="s">
        <v>9505</v>
      </c>
      <c r="B6682" t="s">
        <v>6012</v>
      </c>
      <c r="C6682" s="1">
        <v>38352</v>
      </c>
      <c r="D6682" s="2">
        <v>38353</v>
      </c>
      <c r="E6682" t="s">
        <v>107</v>
      </c>
      <c r="F6682" t="s">
        <v>580</v>
      </c>
      <c r="G6682" t="s">
        <v>777</v>
      </c>
      <c r="H6682" s="4">
        <v>525.08000000000004</v>
      </c>
      <c r="I6682" s="4">
        <v>12.45</v>
      </c>
      <c r="J6682" s="4">
        <v>201.46</v>
      </c>
      <c r="K6682" s="4">
        <v>323.62</v>
      </c>
      <c r="L6682" s="2">
        <v>45291</v>
      </c>
      <c r="M6682" t="s">
        <v>6</v>
      </c>
    </row>
    <row r="6683" spans="1:13" ht="12.75" customHeight="1" x14ac:dyDescent="0.25">
      <c r="A6683" t="s">
        <v>9506</v>
      </c>
      <c r="B6683" t="s">
        <v>2046</v>
      </c>
      <c r="C6683" s="1">
        <v>38352</v>
      </c>
      <c r="D6683" s="2">
        <v>38353</v>
      </c>
      <c r="E6683" t="s">
        <v>107</v>
      </c>
      <c r="F6683" t="s">
        <v>580</v>
      </c>
      <c r="G6683" t="s">
        <v>777</v>
      </c>
      <c r="H6683" s="4">
        <v>2102.75</v>
      </c>
      <c r="I6683" s="4">
        <v>49.84</v>
      </c>
      <c r="J6683" s="4">
        <v>806.93</v>
      </c>
      <c r="K6683" s="4">
        <v>1295.82</v>
      </c>
      <c r="L6683" s="2">
        <v>45291</v>
      </c>
      <c r="M6683" t="s">
        <v>6</v>
      </c>
    </row>
    <row r="6684" spans="1:13" ht="12.75" customHeight="1" x14ac:dyDescent="0.25">
      <c r="A6684" t="s">
        <v>9507</v>
      </c>
      <c r="B6684" t="s">
        <v>5912</v>
      </c>
      <c r="C6684" s="1">
        <v>38352</v>
      </c>
      <c r="D6684" s="2">
        <v>38353</v>
      </c>
      <c r="E6684" t="s">
        <v>107</v>
      </c>
      <c r="F6684" t="s">
        <v>580</v>
      </c>
      <c r="G6684" t="s">
        <v>777</v>
      </c>
      <c r="H6684" s="4">
        <v>7831.79</v>
      </c>
      <c r="I6684" s="4">
        <v>185.64</v>
      </c>
      <c r="J6684" s="4">
        <v>3005.16</v>
      </c>
      <c r="K6684" s="4">
        <v>4826.63</v>
      </c>
      <c r="L6684" s="2">
        <v>45291</v>
      </c>
      <c r="M6684" t="s">
        <v>6</v>
      </c>
    </row>
    <row r="6685" spans="1:13" ht="12.75" customHeight="1" x14ac:dyDescent="0.25">
      <c r="A6685" t="s">
        <v>9508</v>
      </c>
      <c r="B6685" t="s">
        <v>5954</v>
      </c>
      <c r="C6685" s="1">
        <v>38352</v>
      </c>
      <c r="D6685" s="2">
        <v>38353</v>
      </c>
      <c r="E6685" t="s">
        <v>107</v>
      </c>
      <c r="F6685" t="s">
        <v>580</v>
      </c>
      <c r="G6685" t="s">
        <v>777</v>
      </c>
      <c r="H6685" s="4">
        <v>262.94</v>
      </c>
      <c r="I6685" s="4">
        <v>6.23</v>
      </c>
      <c r="J6685" s="4">
        <v>100.92</v>
      </c>
      <c r="K6685" s="4">
        <v>162.02000000000001</v>
      </c>
      <c r="L6685" s="2">
        <v>45291</v>
      </c>
      <c r="M6685" t="s">
        <v>6</v>
      </c>
    </row>
    <row r="6686" spans="1:13" ht="12.75" customHeight="1" x14ac:dyDescent="0.25">
      <c r="A6686" t="s">
        <v>9509</v>
      </c>
      <c r="B6686" t="s">
        <v>5912</v>
      </c>
      <c r="C6686" s="1">
        <v>38383</v>
      </c>
      <c r="D6686" s="2">
        <v>38384</v>
      </c>
      <c r="E6686" t="s">
        <v>107</v>
      </c>
      <c r="F6686" t="s">
        <v>580</v>
      </c>
      <c r="G6686" t="s">
        <v>6516</v>
      </c>
      <c r="H6686" s="4">
        <v>7677.56</v>
      </c>
      <c r="I6686" s="4">
        <v>181.9</v>
      </c>
      <c r="J6686" s="4">
        <v>2933.02</v>
      </c>
      <c r="K6686" s="4">
        <v>4744.54</v>
      </c>
      <c r="L6686" s="2">
        <v>45291</v>
      </c>
      <c r="M6686" t="s">
        <v>6</v>
      </c>
    </row>
    <row r="6687" spans="1:13" ht="12.75" customHeight="1" x14ac:dyDescent="0.25">
      <c r="A6687" t="s">
        <v>9510</v>
      </c>
      <c r="B6687" t="s">
        <v>5947</v>
      </c>
      <c r="C6687" s="1">
        <v>38383</v>
      </c>
      <c r="D6687" s="2">
        <v>38384</v>
      </c>
      <c r="E6687" t="s">
        <v>107</v>
      </c>
      <c r="F6687" t="s">
        <v>580</v>
      </c>
      <c r="G6687" t="s">
        <v>6516</v>
      </c>
      <c r="H6687" s="4">
        <v>394.21</v>
      </c>
      <c r="I6687" s="4">
        <v>9.34</v>
      </c>
      <c r="J6687" s="4">
        <v>150.71</v>
      </c>
      <c r="K6687" s="4">
        <v>243.5</v>
      </c>
      <c r="L6687" s="2">
        <v>45291</v>
      </c>
      <c r="M6687" t="s">
        <v>6</v>
      </c>
    </row>
    <row r="6688" spans="1:13" ht="12.75" customHeight="1" x14ac:dyDescent="0.25">
      <c r="A6688" t="s">
        <v>9511</v>
      </c>
      <c r="B6688" t="s">
        <v>5912</v>
      </c>
      <c r="C6688" s="1">
        <v>38411</v>
      </c>
      <c r="D6688" s="2">
        <v>38412</v>
      </c>
      <c r="E6688" t="s">
        <v>107</v>
      </c>
      <c r="F6688" t="s">
        <v>580</v>
      </c>
      <c r="G6688" t="s">
        <v>6519</v>
      </c>
      <c r="H6688" s="4">
        <v>7475.7</v>
      </c>
      <c r="I6688" s="4">
        <v>177.03</v>
      </c>
      <c r="J6688" s="4">
        <v>2843.31</v>
      </c>
      <c r="K6688" s="4">
        <v>4632.3900000000003</v>
      </c>
      <c r="L6688" s="2">
        <v>45291</v>
      </c>
      <c r="M6688" t="s">
        <v>6</v>
      </c>
    </row>
    <row r="6689" spans="1:13" ht="12.75" customHeight="1" x14ac:dyDescent="0.25">
      <c r="A6689" t="s">
        <v>9512</v>
      </c>
      <c r="B6689" t="s">
        <v>5947</v>
      </c>
      <c r="C6689" s="1">
        <v>38411</v>
      </c>
      <c r="D6689" s="2">
        <v>38412</v>
      </c>
      <c r="E6689" t="s">
        <v>107</v>
      </c>
      <c r="F6689" t="s">
        <v>580</v>
      </c>
      <c r="G6689" t="s">
        <v>6519</v>
      </c>
      <c r="H6689" s="4">
        <v>256.13</v>
      </c>
      <c r="I6689" s="4">
        <v>6.07</v>
      </c>
      <c r="J6689" s="4">
        <v>97.39</v>
      </c>
      <c r="K6689" s="4">
        <v>158.74</v>
      </c>
      <c r="L6689" s="2">
        <v>45291</v>
      </c>
      <c r="M6689" t="s">
        <v>6</v>
      </c>
    </row>
    <row r="6690" spans="1:13" ht="12.75" customHeight="1" x14ac:dyDescent="0.25">
      <c r="A6690" t="s">
        <v>9513</v>
      </c>
      <c r="B6690" t="s">
        <v>5954</v>
      </c>
      <c r="C6690" s="1">
        <v>38411</v>
      </c>
      <c r="D6690" s="2">
        <v>38412</v>
      </c>
      <c r="E6690" t="s">
        <v>107</v>
      </c>
      <c r="F6690" t="s">
        <v>580</v>
      </c>
      <c r="G6690" t="s">
        <v>6519</v>
      </c>
      <c r="H6690" s="4">
        <v>1184.19</v>
      </c>
      <c r="I6690" s="4">
        <v>28.05</v>
      </c>
      <c r="J6690" s="4">
        <v>450.35</v>
      </c>
      <c r="K6690" s="4">
        <v>733.84</v>
      </c>
      <c r="L6690" s="2">
        <v>45291</v>
      </c>
      <c r="M6690" t="s">
        <v>6</v>
      </c>
    </row>
    <row r="6691" spans="1:13" ht="12.75" customHeight="1" x14ac:dyDescent="0.25">
      <c r="A6691" t="s">
        <v>9514</v>
      </c>
      <c r="B6691" t="s">
        <v>5949</v>
      </c>
      <c r="C6691" s="1">
        <v>38442</v>
      </c>
      <c r="D6691" s="2">
        <v>38443</v>
      </c>
      <c r="E6691" t="s">
        <v>107</v>
      </c>
      <c r="F6691" t="s">
        <v>580</v>
      </c>
      <c r="G6691" t="s">
        <v>645</v>
      </c>
      <c r="H6691" s="4">
        <v>27.92</v>
      </c>
      <c r="I6691" s="4">
        <v>0.66</v>
      </c>
      <c r="J6691" s="4">
        <v>10.61</v>
      </c>
      <c r="K6691" s="4">
        <v>17.309999999999999</v>
      </c>
      <c r="L6691" s="2">
        <v>45291</v>
      </c>
      <c r="M6691" t="s">
        <v>6</v>
      </c>
    </row>
    <row r="6692" spans="1:13" ht="12.75" customHeight="1" x14ac:dyDescent="0.25">
      <c r="A6692" t="s">
        <v>9515</v>
      </c>
      <c r="B6692" t="s">
        <v>2046</v>
      </c>
      <c r="C6692" s="1">
        <v>38442</v>
      </c>
      <c r="D6692" s="2">
        <v>38443</v>
      </c>
      <c r="E6692" t="s">
        <v>107</v>
      </c>
      <c r="F6692" t="s">
        <v>580</v>
      </c>
      <c r="G6692" t="s">
        <v>645</v>
      </c>
      <c r="H6692" s="4">
        <v>1571.35</v>
      </c>
      <c r="I6692" s="4">
        <v>37.19</v>
      </c>
      <c r="J6692" s="4">
        <v>595.08000000000004</v>
      </c>
      <c r="K6692" s="4">
        <v>976.27</v>
      </c>
      <c r="L6692" s="2">
        <v>45291</v>
      </c>
      <c r="M6692" t="s">
        <v>6</v>
      </c>
    </row>
    <row r="6693" spans="1:13" ht="12.75" customHeight="1" x14ac:dyDescent="0.25">
      <c r="A6693" t="s">
        <v>9516</v>
      </c>
      <c r="B6693" t="s">
        <v>6012</v>
      </c>
      <c r="C6693" s="1">
        <v>38442</v>
      </c>
      <c r="D6693" s="2">
        <v>38443</v>
      </c>
      <c r="E6693" t="s">
        <v>107</v>
      </c>
      <c r="F6693" t="s">
        <v>580</v>
      </c>
      <c r="G6693" t="s">
        <v>645</v>
      </c>
      <c r="H6693" s="4">
        <v>59.99</v>
      </c>
      <c r="I6693" s="4">
        <v>1.42</v>
      </c>
      <c r="J6693" s="4">
        <v>22.72</v>
      </c>
      <c r="K6693" s="4">
        <v>37.270000000000003</v>
      </c>
      <c r="L6693" s="2">
        <v>45291</v>
      </c>
      <c r="M6693" t="s">
        <v>6</v>
      </c>
    </row>
    <row r="6694" spans="1:13" ht="12.75" customHeight="1" x14ac:dyDescent="0.25">
      <c r="A6694" t="s">
        <v>9517</v>
      </c>
      <c r="B6694" t="s">
        <v>5912</v>
      </c>
      <c r="C6694" s="1">
        <v>38442</v>
      </c>
      <c r="D6694" s="2">
        <v>38443</v>
      </c>
      <c r="E6694" t="s">
        <v>107</v>
      </c>
      <c r="F6694" t="s">
        <v>580</v>
      </c>
      <c r="G6694" t="s">
        <v>645</v>
      </c>
      <c r="H6694" s="4">
        <v>12052.56</v>
      </c>
      <c r="I6694" s="4">
        <v>285.27999999999997</v>
      </c>
      <c r="J6694" s="4">
        <v>4563.93</v>
      </c>
      <c r="K6694" s="4">
        <v>7488.63</v>
      </c>
      <c r="L6694" s="2">
        <v>45291</v>
      </c>
      <c r="M6694" t="s">
        <v>6</v>
      </c>
    </row>
    <row r="6695" spans="1:13" ht="12.75" customHeight="1" x14ac:dyDescent="0.25">
      <c r="A6695" t="s">
        <v>9518</v>
      </c>
      <c r="B6695" t="s">
        <v>5915</v>
      </c>
      <c r="C6695" s="1">
        <v>38442</v>
      </c>
      <c r="D6695" s="2">
        <v>38443</v>
      </c>
      <c r="E6695" t="s">
        <v>107</v>
      </c>
      <c r="F6695" t="s">
        <v>580</v>
      </c>
      <c r="G6695" t="s">
        <v>645</v>
      </c>
      <c r="H6695" s="4">
        <v>1370.93</v>
      </c>
      <c r="I6695" s="4">
        <v>32.450000000000003</v>
      </c>
      <c r="J6695" s="4">
        <v>519.16</v>
      </c>
      <c r="K6695" s="4">
        <v>851.77</v>
      </c>
      <c r="L6695" s="2">
        <v>45291</v>
      </c>
      <c r="M6695" t="s">
        <v>6</v>
      </c>
    </row>
    <row r="6696" spans="1:13" ht="12.75" customHeight="1" x14ac:dyDescent="0.25">
      <c r="A6696" t="s">
        <v>9519</v>
      </c>
      <c r="B6696" t="s">
        <v>5954</v>
      </c>
      <c r="C6696" s="1">
        <v>38442</v>
      </c>
      <c r="D6696" s="2">
        <v>38443</v>
      </c>
      <c r="E6696" t="s">
        <v>107</v>
      </c>
      <c r="F6696" t="s">
        <v>580</v>
      </c>
      <c r="G6696" t="s">
        <v>645</v>
      </c>
      <c r="H6696" s="4">
        <v>1135.5</v>
      </c>
      <c r="I6696" s="4">
        <v>26.88</v>
      </c>
      <c r="J6696" s="4">
        <v>429.98</v>
      </c>
      <c r="K6696" s="4">
        <v>705.52</v>
      </c>
      <c r="L6696" s="2">
        <v>45291</v>
      </c>
      <c r="M6696" t="s">
        <v>6</v>
      </c>
    </row>
    <row r="6697" spans="1:13" ht="12.75" customHeight="1" x14ac:dyDescent="0.25">
      <c r="A6697" t="s">
        <v>9520</v>
      </c>
      <c r="B6697" t="s">
        <v>5912</v>
      </c>
      <c r="C6697" s="1">
        <v>38472</v>
      </c>
      <c r="D6697" s="2">
        <v>38473</v>
      </c>
      <c r="E6697" t="s">
        <v>107</v>
      </c>
      <c r="F6697" t="s">
        <v>580</v>
      </c>
      <c r="G6697" t="s">
        <v>6528</v>
      </c>
      <c r="H6697" s="4">
        <v>8542.43</v>
      </c>
      <c r="I6697" s="4">
        <v>202.1</v>
      </c>
      <c r="J6697" s="4">
        <v>3220.46</v>
      </c>
      <c r="K6697" s="4">
        <v>5321.97</v>
      </c>
      <c r="L6697" s="2">
        <v>45291</v>
      </c>
      <c r="M6697" t="s">
        <v>6</v>
      </c>
    </row>
    <row r="6698" spans="1:13" ht="12.75" customHeight="1" x14ac:dyDescent="0.25">
      <c r="A6698" t="s">
        <v>9521</v>
      </c>
      <c r="B6698" t="s">
        <v>5915</v>
      </c>
      <c r="C6698" s="1">
        <v>38472</v>
      </c>
      <c r="D6698" s="2">
        <v>38473</v>
      </c>
      <c r="E6698" t="s">
        <v>107</v>
      </c>
      <c r="F6698" t="s">
        <v>580</v>
      </c>
      <c r="G6698" t="s">
        <v>6528</v>
      </c>
      <c r="H6698" s="4">
        <v>478.09</v>
      </c>
      <c r="I6698" s="4">
        <v>11.31</v>
      </c>
      <c r="J6698" s="4">
        <v>180.22</v>
      </c>
      <c r="K6698" s="4">
        <v>297.87</v>
      </c>
      <c r="L6698" s="2">
        <v>45291</v>
      </c>
      <c r="M6698" t="s">
        <v>6</v>
      </c>
    </row>
    <row r="6699" spans="1:13" ht="12.75" customHeight="1" x14ac:dyDescent="0.25">
      <c r="A6699" t="s">
        <v>9522</v>
      </c>
      <c r="B6699" t="s">
        <v>5912</v>
      </c>
      <c r="C6699" s="1">
        <v>38503</v>
      </c>
      <c r="D6699" s="2">
        <v>38504</v>
      </c>
      <c r="E6699" t="s">
        <v>107</v>
      </c>
      <c r="F6699" t="s">
        <v>580</v>
      </c>
      <c r="G6699" t="s">
        <v>6531</v>
      </c>
      <c r="H6699" s="4">
        <v>6229.24</v>
      </c>
      <c r="I6699" s="4">
        <v>147.30000000000001</v>
      </c>
      <c r="J6699" s="4">
        <v>2338.0100000000002</v>
      </c>
      <c r="K6699" s="4">
        <v>3891.23</v>
      </c>
      <c r="L6699" s="2">
        <v>45291</v>
      </c>
      <c r="M6699" t="s">
        <v>6</v>
      </c>
    </row>
    <row r="6700" spans="1:13" ht="12.75" customHeight="1" x14ac:dyDescent="0.25">
      <c r="A6700" t="s">
        <v>9523</v>
      </c>
      <c r="B6700" t="s">
        <v>5915</v>
      </c>
      <c r="C6700" s="1">
        <v>38503</v>
      </c>
      <c r="D6700" s="2">
        <v>38504</v>
      </c>
      <c r="E6700" t="s">
        <v>107</v>
      </c>
      <c r="F6700" t="s">
        <v>580</v>
      </c>
      <c r="G6700" t="s">
        <v>6531</v>
      </c>
      <c r="H6700" s="4">
        <v>621.59</v>
      </c>
      <c r="I6700" s="4">
        <v>14.7</v>
      </c>
      <c r="J6700" s="4">
        <v>233.27</v>
      </c>
      <c r="K6700" s="4">
        <v>388.32</v>
      </c>
      <c r="L6700" s="2">
        <v>45291</v>
      </c>
      <c r="M6700" t="s">
        <v>6</v>
      </c>
    </row>
    <row r="6701" spans="1:13" ht="12.75" customHeight="1" x14ac:dyDescent="0.25">
      <c r="A6701" t="s">
        <v>9524</v>
      </c>
      <c r="B6701" t="s">
        <v>6048</v>
      </c>
      <c r="C6701" s="1">
        <v>38533</v>
      </c>
      <c r="D6701" s="2">
        <v>38534</v>
      </c>
      <c r="E6701" t="s">
        <v>107</v>
      </c>
      <c r="F6701" t="s">
        <v>580</v>
      </c>
      <c r="G6701" t="s">
        <v>6535</v>
      </c>
      <c r="H6701" s="4">
        <v>7775.32</v>
      </c>
      <c r="I6701" s="4">
        <v>183.78</v>
      </c>
      <c r="J6701" s="4">
        <v>2905.21</v>
      </c>
      <c r="K6701" s="4">
        <v>4870.1099999999997</v>
      </c>
      <c r="L6701" s="2">
        <v>45291</v>
      </c>
      <c r="M6701" t="s">
        <v>6</v>
      </c>
    </row>
    <row r="6702" spans="1:13" ht="12.75" customHeight="1" x14ac:dyDescent="0.25">
      <c r="A6702" t="s">
        <v>9525</v>
      </c>
      <c r="B6702" t="s">
        <v>6048</v>
      </c>
      <c r="C6702" s="1">
        <v>38533</v>
      </c>
      <c r="D6702" s="2">
        <v>38534</v>
      </c>
      <c r="E6702" t="s">
        <v>107</v>
      </c>
      <c r="F6702" t="s">
        <v>580</v>
      </c>
      <c r="G6702" t="s">
        <v>6535</v>
      </c>
      <c r="H6702" s="4">
        <v>4888.7299999999996</v>
      </c>
      <c r="I6702" s="4">
        <v>115.55</v>
      </c>
      <c r="J6702" s="4">
        <v>1826.71</v>
      </c>
      <c r="K6702" s="4">
        <v>3062.02</v>
      </c>
      <c r="L6702" s="2">
        <v>45291</v>
      </c>
      <c r="M6702" t="s">
        <v>6</v>
      </c>
    </row>
    <row r="6703" spans="1:13" ht="12.75" customHeight="1" x14ac:dyDescent="0.25">
      <c r="A6703" t="s">
        <v>9526</v>
      </c>
      <c r="B6703" t="s">
        <v>6051</v>
      </c>
      <c r="C6703" s="1">
        <v>38533</v>
      </c>
      <c r="D6703" s="2">
        <v>38534</v>
      </c>
      <c r="E6703" t="s">
        <v>107</v>
      </c>
      <c r="F6703" t="s">
        <v>580</v>
      </c>
      <c r="G6703" t="s">
        <v>6535</v>
      </c>
      <c r="H6703" s="4">
        <v>8370.85</v>
      </c>
      <c r="I6703" s="4">
        <v>197.86</v>
      </c>
      <c r="J6703" s="4">
        <v>3127.71</v>
      </c>
      <c r="K6703" s="4">
        <v>5243.14</v>
      </c>
      <c r="L6703" s="2">
        <v>45291</v>
      </c>
      <c r="M6703" t="s">
        <v>6</v>
      </c>
    </row>
    <row r="6704" spans="1:13" ht="12.75" customHeight="1" x14ac:dyDescent="0.25">
      <c r="A6704" t="s">
        <v>9527</v>
      </c>
      <c r="B6704" t="s">
        <v>6053</v>
      </c>
      <c r="C6704" s="1">
        <v>38533</v>
      </c>
      <c r="D6704" s="2">
        <v>38534</v>
      </c>
      <c r="E6704" t="s">
        <v>107</v>
      </c>
      <c r="F6704" t="s">
        <v>580</v>
      </c>
      <c r="G6704" t="s">
        <v>6535</v>
      </c>
      <c r="H6704" s="4">
        <v>93.67</v>
      </c>
      <c r="I6704" s="4">
        <v>2.2200000000000002</v>
      </c>
      <c r="J6704" s="4">
        <v>34.96</v>
      </c>
      <c r="K6704" s="4">
        <v>58.71</v>
      </c>
      <c r="L6704" s="2">
        <v>45291</v>
      </c>
      <c r="M6704" t="s">
        <v>6</v>
      </c>
    </row>
    <row r="6705" spans="1:13" ht="12.75" customHeight="1" x14ac:dyDescent="0.25">
      <c r="A6705" t="s">
        <v>9528</v>
      </c>
      <c r="B6705" t="s">
        <v>5954</v>
      </c>
      <c r="C6705" s="1">
        <v>38533</v>
      </c>
      <c r="D6705" s="2">
        <v>38534</v>
      </c>
      <c r="E6705" t="s">
        <v>107</v>
      </c>
      <c r="F6705" t="s">
        <v>580</v>
      </c>
      <c r="G6705" t="s">
        <v>6535</v>
      </c>
      <c r="H6705" s="4">
        <v>273.12</v>
      </c>
      <c r="I6705" s="4">
        <v>6.46</v>
      </c>
      <c r="J6705" s="4">
        <v>102.02</v>
      </c>
      <c r="K6705" s="4">
        <v>171.1</v>
      </c>
      <c r="L6705" s="2">
        <v>45291</v>
      </c>
      <c r="M6705" t="s">
        <v>6</v>
      </c>
    </row>
    <row r="6706" spans="1:13" ht="12.75" customHeight="1" x14ac:dyDescent="0.25">
      <c r="A6706" t="s">
        <v>9529</v>
      </c>
      <c r="B6706" t="s">
        <v>6053</v>
      </c>
      <c r="C6706" s="1">
        <v>38533</v>
      </c>
      <c r="D6706" s="2">
        <v>38534</v>
      </c>
      <c r="E6706" t="s">
        <v>107</v>
      </c>
      <c r="F6706" t="s">
        <v>580</v>
      </c>
      <c r="G6706" t="s">
        <v>6535</v>
      </c>
      <c r="H6706" s="4">
        <v>16.59</v>
      </c>
      <c r="I6706" s="4">
        <v>0.39</v>
      </c>
      <c r="J6706" s="4">
        <v>6.18</v>
      </c>
      <c r="K6706" s="4">
        <v>10.41</v>
      </c>
      <c r="L6706" s="2">
        <v>45291</v>
      </c>
      <c r="M6706" t="s">
        <v>6</v>
      </c>
    </row>
    <row r="6707" spans="1:13" ht="12.75" customHeight="1" x14ac:dyDescent="0.25">
      <c r="A6707" t="s">
        <v>9530</v>
      </c>
      <c r="B6707" t="s">
        <v>6053</v>
      </c>
      <c r="C6707" s="1">
        <v>38533</v>
      </c>
      <c r="D6707" s="2">
        <v>38534</v>
      </c>
      <c r="E6707" t="s">
        <v>107</v>
      </c>
      <c r="F6707" t="s">
        <v>580</v>
      </c>
      <c r="G6707" t="s">
        <v>6535</v>
      </c>
      <c r="H6707" s="4">
        <v>16.59</v>
      </c>
      <c r="I6707" s="4">
        <v>0.39</v>
      </c>
      <c r="J6707" s="4">
        <v>6.18</v>
      </c>
      <c r="K6707" s="4">
        <v>10.41</v>
      </c>
      <c r="L6707" s="2">
        <v>45291</v>
      </c>
      <c r="M6707" t="s">
        <v>6</v>
      </c>
    </row>
    <row r="6708" spans="1:13" ht="12.75" customHeight="1" x14ac:dyDescent="0.25">
      <c r="A6708" t="s">
        <v>9531</v>
      </c>
      <c r="B6708" t="s">
        <v>2046</v>
      </c>
      <c r="C6708" s="1">
        <v>38533</v>
      </c>
      <c r="D6708" s="2">
        <v>38534</v>
      </c>
      <c r="E6708" t="s">
        <v>107</v>
      </c>
      <c r="F6708" t="s">
        <v>580</v>
      </c>
      <c r="G6708" t="s">
        <v>6535</v>
      </c>
      <c r="H6708" s="4">
        <v>1782.97</v>
      </c>
      <c r="I6708" s="4">
        <v>42.14</v>
      </c>
      <c r="J6708" s="4">
        <v>666.19</v>
      </c>
      <c r="K6708" s="4">
        <v>1116.78</v>
      </c>
      <c r="L6708" s="2">
        <v>45291</v>
      </c>
      <c r="M6708" t="s">
        <v>6</v>
      </c>
    </row>
    <row r="6709" spans="1:13" ht="12.75" customHeight="1" x14ac:dyDescent="0.25">
      <c r="A6709" t="s">
        <v>9532</v>
      </c>
      <c r="B6709" t="s">
        <v>5912</v>
      </c>
      <c r="C6709" s="1">
        <v>38533</v>
      </c>
      <c r="D6709" s="2">
        <v>38534</v>
      </c>
      <c r="E6709" t="s">
        <v>107</v>
      </c>
      <c r="F6709" t="s">
        <v>580</v>
      </c>
      <c r="G6709" t="s">
        <v>6535</v>
      </c>
      <c r="H6709" s="4">
        <v>17332.72</v>
      </c>
      <c r="I6709" s="4">
        <v>409.68</v>
      </c>
      <c r="J6709" s="4">
        <v>6476.24</v>
      </c>
      <c r="K6709" s="4">
        <v>10856.48</v>
      </c>
      <c r="L6709" s="2">
        <v>45291</v>
      </c>
      <c r="M6709" t="s">
        <v>6</v>
      </c>
    </row>
    <row r="6710" spans="1:13" ht="12.75" customHeight="1" x14ac:dyDescent="0.25">
      <c r="A6710" t="s">
        <v>9533</v>
      </c>
      <c r="B6710" t="s">
        <v>5915</v>
      </c>
      <c r="C6710" s="1">
        <v>38533</v>
      </c>
      <c r="D6710" s="2">
        <v>38534</v>
      </c>
      <c r="E6710" t="s">
        <v>107</v>
      </c>
      <c r="F6710" t="s">
        <v>580</v>
      </c>
      <c r="G6710" t="s">
        <v>6535</v>
      </c>
      <c r="H6710" s="4">
        <v>1837.29</v>
      </c>
      <c r="I6710" s="4">
        <v>43.43</v>
      </c>
      <c r="J6710" s="4">
        <v>686.55</v>
      </c>
      <c r="K6710" s="4">
        <v>1150.74</v>
      </c>
      <c r="L6710" s="2">
        <v>45291</v>
      </c>
      <c r="M6710" t="s">
        <v>6</v>
      </c>
    </row>
    <row r="6711" spans="1:13" ht="12.75" customHeight="1" x14ac:dyDescent="0.25">
      <c r="A6711" t="s">
        <v>9534</v>
      </c>
      <c r="B6711" t="s">
        <v>6064</v>
      </c>
      <c r="C6711" s="1">
        <v>38533</v>
      </c>
      <c r="D6711" s="2">
        <v>38534</v>
      </c>
      <c r="E6711" t="s">
        <v>107</v>
      </c>
      <c r="F6711" t="s">
        <v>580</v>
      </c>
      <c r="G6711" t="s">
        <v>6535</v>
      </c>
      <c r="H6711" s="4">
        <v>1757.2</v>
      </c>
      <c r="I6711" s="4">
        <v>41.54</v>
      </c>
      <c r="J6711" s="4">
        <v>656.5</v>
      </c>
      <c r="K6711" s="4">
        <v>1100.7</v>
      </c>
      <c r="L6711" s="2">
        <v>45291</v>
      </c>
      <c r="M6711" t="s">
        <v>6</v>
      </c>
    </row>
    <row r="6712" spans="1:13" ht="12.75" customHeight="1" x14ac:dyDescent="0.25">
      <c r="A6712" t="s">
        <v>9535</v>
      </c>
      <c r="B6712" t="s">
        <v>5912</v>
      </c>
      <c r="C6712" s="1">
        <v>38564</v>
      </c>
      <c r="D6712" s="2">
        <v>38565</v>
      </c>
      <c r="E6712" t="s">
        <v>107</v>
      </c>
      <c r="F6712" t="s">
        <v>580</v>
      </c>
      <c r="G6712" t="s">
        <v>6542</v>
      </c>
      <c r="H6712" s="4">
        <v>15363.4</v>
      </c>
      <c r="I6712" s="4">
        <v>362.97</v>
      </c>
      <c r="J6712" s="4">
        <v>5714.6</v>
      </c>
      <c r="K6712" s="4">
        <v>9648.7999999999993</v>
      </c>
      <c r="L6712" s="2">
        <v>45291</v>
      </c>
      <c r="M6712" t="s">
        <v>6</v>
      </c>
    </row>
    <row r="6713" spans="1:13" ht="12.75" customHeight="1" x14ac:dyDescent="0.25">
      <c r="A6713" t="s">
        <v>9536</v>
      </c>
      <c r="B6713" t="s">
        <v>5915</v>
      </c>
      <c r="C6713" s="1">
        <v>38564</v>
      </c>
      <c r="D6713" s="2">
        <v>38565</v>
      </c>
      <c r="E6713" t="s">
        <v>107</v>
      </c>
      <c r="F6713" t="s">
        <v>580</v>
      </c>
      <c r="G6713" t="s">
        <v>6542</v>
      </c>
      <c r="H6713" s="4">
        <v>775.56</v>
      </c>
      <c r="I6713" s="4">
        <v>18.32</v>
      </c>
      <c r="J6713" s="4">
        <v>288.45</v>
      </c>
      <c r="K6713" s="4">
        <v>487.11</v>
      </c>
      <c r="L6713" s="2">
        <v>45291</v>
      </c>
      <c r="M6713" t="s">
        <v>6</v>
      </c>
    </row>
    <row r="6714" spans="1:13" ht="12.75" customHeight="1" x14ac:dyDescent="0.25">
      <c r="A6714" t="s">
        <v>9537</v>
      </c>
      <c r="B6714" t="s">
        <v>5954</v>
      </c>
      <c r="C6714" s="1">
        <v>38564</v>
      </c>
      <c r="D6714" s="2">
        <v>38565</v>
      </c>
      <c r="E6714" t="s">
        <v>107</v>
      </c>
      <c r="F6714" t="s">
        <v>580</v>
      </c>
      <c r="G6714" t="s">
        <v>6542</v>
      </c>
      <c r="H6714" s="4">
        <v>1202.45</v>
      </c>
      <c r="I6714" s="4">
        <v>28.41</v>
      </c>
      <c r="J6714" s="4">
        <v>447.28</v>
      </c>
      <c r="K6714" s="4">
        <v>755.17</v>
      </c>
      <c r="L6714" s="2">
        <v>45291</v>
      </c>
      <c r="M6714" t="s">
        <v>6</v>
      </c>
    </row>
    <row r="6715" spans="1:13" ht="12.75" customHeight="1" x14ac:dyDescent="0.25">
      <c r="A6715" t="s">
        <v>9538</v>
      </c>
      <c r="B6715" t="s">
        <v>5915</v>
      </c>
      <c r="C6715" s="1">
        <v>38595</v>
      </c>
      <c r="D6715" s="2">
        <v>38596</v>
      </c>
      <c r="E6715" t="s">
        <v>107</v>
      </c>
      <c r="F6715" t="s">
        <v>580</v>
      </c>
      <c r="G6715" t="s">
        <v>6545</v>
      </c>
      <c r="H6715" s="4">
        <v>1539.48</v>
      </c>
      <c r="I6715" s="4">
        <v>36.35</v>
      </c>
      <c r="J6715" s="4">
        <v>570.04999999999995</v>
      </c>
      <c r="K6715" s="4">
        <v>969.43</v>
      </c>
      <c r="L6715" s="2">
        <v>45291</v>
      </c>
      <c r="M6715" t="s">
        <v>6</v>
      </c>
    </row>
    <row r="6716" spans="1:13" ht="12.75" customHeight="1" x14ac:dyDescent="0.25">
      <c r="A6716" t="s">
        <v>9539</v>
      </c>
      <c r="B6716" t="s">
        <v>6082</v>
      </c>
      <c r="C6716" s="1">
        <v>38595</v>
      </c>
      <c r="D6716" s="2">
        <v>38596</v>
      </c>
      <c r="E6716" t="s">
        <v>107</v>
      </c>
      <c r="F6716" t="s">
        <v>580</v>
      </c>
      <c r="G6716" t="s">
        <v>6545</v>
      </c>
      <c r="H6716" s="4">
        <v>2284.25</v>
      </c>
      <c r="I6716" s="4">
        <v>53.94</v>
      </c>
      <c r="J6716" s="4">
        <v>845.91</v>
      </c>
      <c r="K6716" s="4">
        <v>1438.34</v>
      </c>
      <c r="L6716" s="2">
        <v>45291</v>
      </c>
      <c r="M6716" t="s">
        <v>6</v>
      </c>
    </row>
    <row r="6717" spans="1:13" ht="12.75" customHeight="1" x14ac:dyDescent="0.25">
      <c r="A6717" t="s">
        <v>9540</v>
      </c>
      <c r="B6717" t="s">
        <v>5954</v>
      </c>
      <c r="C6717" s="1">
        <v>38595</v>
      </c>
      <c r="D6717" s="2">
        <v>38596</v>
      </c>
      <c r="E6717" t="s">
        <v>107</v>
      </c>
      <c r="F6717" t="s">
        <v>580</v>
      </c>
      <c r="G6717" t="s">
        <v>6545</v>
      </c>
      <c r="H6717" s="4">
        <v>1557.68</v>
      </c>
      <c r="I6717" s="4">
        <v>36.79</v>
      </c>
      <c r="J6717" s="4">
        <v>576.74</v>
      </c>
      <c r="K6717" s="4">
        <v>980.94</v>
      </c>
      <c r="L6717" s="2">
        <v>45291</v>
      </c>
      <c r="M6717" t="s">
        <v>6</v>
      </c>
    </row>
    <row r="6718" spans="1:13" ht="12.75" customHeight="1" x14ac:dyDescent="0.25">
      <c r="A6718" t="s">
        <v>9541</v>
      </c>
      <c r="B6718" t="s">
        <v>5912</v>
      </c>
      <c r="C6718" s="1">
        <v>38595</v>
      </c>
      <c r="D6718" s="2">
        <v>38596</v>
      </c>
      <c r="E6718" t="s">
        <v>107</v>
      </c>
      <c r="F6718" t="s">
        <v>580</v>
      </c>
      <c r="G6718" t="s">
        <v>6545</v>
      </c>
      <c r="H6718" s="4">
        <v>14316.65</v>
      </c>
      <c r="I6718" s="4">
        <v>338.08</v>
      </c>
      <c r="J6718" s="4">
        <v>5301.14</v>
      </c>
      <c r="K6718" s="4">
        <v>9015.51</v>
      </c>
      <c r="L6718" s="2">
        <v>45291</v>
      </c>
      <c r="M6718" t="s">
        <v>6</v>
      </c>
    </row>
    <row r="6719" spans="1:13" ht="12.75" customHeight="1" x14ac:dyDescent="0.25">
      <c r="A6719" t="s">
        <v>9542</v>
      </c>
      <c r="B6719" t="s">
        <v>5877</v>
      </c>
      <c r="C6719" s="1">
        <v>38625</v>
      </c>
      <c r="D6719" s="2">
        <v>38626</v>
      </c>
      <c r="E6719" t="s">
        <v>107</v>
      </c>
      <c r="F6719" t="s">
        <v>580</v>
      </c>
      <c r="G6719" t="s">
        <v>6551</v>
      </c>
      <c r="H6719" s="4">
        <v>93.94</v>
      </c>
      <c r="I6719" s="4">
        <v>2.2200000000000002</v>
      </c>
      <c r="J6719" s="4">
        <v>34.659999999999997</v>
      </c>
      <c r="K6719" s="4">
        <v>59.28</v>
      </c>
      <c r="L6719" s="2">
        <v>45291</v>
      </c>
      <c r="M6719" t="s">
        <v>6</v>
      </c>
    </row>
    <row r="6720" spans="1:13" ht="12.75" customHeight="1" x14ac:dyDescent="0.25">
      <c r="A6720" t="s">
        <v>9543</v>
      </c>
      <c r="B6720" t="s">
        <v>6090</v>
      </c>
      <c r="C6720" s="1">
        <v>38625</v>
      </c>
      <c r="D6720" s="2">
        <v>38626</v>
      </c>
      <c r="E6720" t="s">
        <v>107</v>
      </c>
      <c r="F6720" t="s">
        <v>580</v>
      </c>
      <c r="G6720" t="s">
        <v>6551</v>
      </c>
      <c r="H6720" s="4">
        <v>84.28</v>
      </c>
      <c r="I6720" s="4">
        <v>2</v>
      </c>
      <c r="J6720" s="4">
        <v>30.83</v>
      </c>
      <c r="K6720" s="4">
        <v>53.45</v>
      </c>
      <c r="L6720" s="2">
        <v>45291</v>
      </c>
      <c r="M6720" t="s">
        <v>6</v>
      </c>
    </row>
    <row r="6721" spans="1:13" ht="12.75" customHeight="1" x14ac:dyDescent="0.25">
      <c r="A6721" t="s">
        <v>9544</v>
      </c>
      <c r="B6721" t="s">
        <v>6092</v>
      </c>
      <c r="C6721" s="1">
        <v>38625</v>
      </c>
      <c r="D6721" s="2">
        <v>38626</v>
      </c>
      <c r="E6721" t="s">
        <v>107</v>
      </c>
      <c r="F6721" t="s">
        <v>580</v>
      </c>
      <c r="G6721" t="s">
        <v>6551</v>
      </c>
      <c r="H6721" s="4">
        <v>-273.12</v>
      </c>
      <c r="I6721" s="4">
        <v>-6.45</v>
      </c>
      <c r="J6721" s="4">
        <v>-100.65</v>
      </c>
      <c r="K6721" s="4">
        <v>-172.47</v>
      </c>
      <c r="L6721" s="2">
        <v>45291</v>
      </c>
      <c r="M6721" t="s">
        <v>6</v>
      </c>
    </row>
    <row r="6722" spans="1:13" ht="12.75" customHeight="1" x14ac:dyDescent="0.25">
      <c r="A6722" t="s">
        <v>9545</v>
      </c>
      <c r="B6722" t="s">
        <v>6094</v>
      </c>
      <c r="C6722" s="1">
        <v>38625</v>
      </c>
      <c r="D6722" s="2">
        <v>38626</v>
      </c>
      <c r="E6722" t="s">
        <v>107</v>
      </c>
      <c r="F6722" t="s">
        <v>580</v>
      </c>
      <c r="G6722" t="s">
        <v>6551</v>
      </c>
      <c r="H6722" s="4">
        <v>153.25</v>
      </c>
      <c r="I6722" s="4">
        <v>3.61</v>
      </c>
      <c r="J6722" s="4">
        <v>56.58</v>
      </c>
      <c r="K6722" s="4">
        <v>96.67</v>
      </c>
      <c r="L6722" s="2">
        <v>45291</v>
      </c>
      <c r="M6722" t="s">
        <v>6</v>
      </c>
    </row>
    <row r="6723" spans="1:13" ht="12.75" customHeight="1" x14ac:dyDescent="0.25">
      <c r="A6723" t="s">
        <v>9546</v>
      </c>
      <c r="B6723" t="s">
        <v>5912</v>
      </c>
      <c r="C6723" s="1">
        <v>38625</v>
      </c>
      <c r="D6723" s="2">
        <v>38626</v>
      </c>
      <c r="E6723" t="s">
        <v>107</v>
      </c>
      <c r="F6723" t="s">
        <v>580</v>
      </c>
      <c r="G6723" t="s">
        <v>6551</v>
      </c>
      <c r="H6723" s="4">
        <v>10554.14</v>
      </c>
      <c r="I6723" s="4">
        <v>249.12</v>
      </c>
      <c r="J6723" s="4">
        <v>3890.25</v>
      </c>
      <c r="K6723" s="4">
        <v>6663.89</v>
      </c>
      <c r="L6723" s="2">
        <v>45291</v>
      </c>
      <c r="M6723" t="s">
        <v>6</v>
      </c>
    </row>
    <row r="6724" spans="1:13" ht="12.75" customHeight="1" x14ac:dyDescent="0.25">
      <c r="A6724" t="s">
        <v>9547</v>
      </c>
      <c r="B6724" t="s">
        <v>2046</v>
      </c>
      <c r="C6724" s="1">
        <v>38625</v>
      </c>
      <c r="D6724" s="2">
        <v>38626</v>
      </c>
      <c r="E6724" t="s">
        <v>107</v>
      </c>
      <c r="F6724" t="s">
        <v>580</v>
      </c>
      <c r="G6724" t="s">
        <v>6551</v>
      </c>
      <c r="H6724" s="4">
        <v>2258.83</v>
      </c>
      <c r="I6724" s="4">
        <v>53.31</v>
      </c>
      <c r="J6724" s="4">
        <v>832.68</v>
      </c>
      <c r="K6724" s="4">
        <v>1426.15</v>
      </c>
      <c r="L6724" s="2">
        <v>45291</v>
      </c>
      <c r="M6724" t="s">
        <v>6</v>
      </c>
    </row>
    <row r="6725" spans="1:13" ht="12.75" customHeight="1" x14ac:dyDescent="0.25">
      <c r="A6725" t="s">
        <v>9548</v>
      </c>
      <c r="B6725" t="s">
        <v>5915</v>
      </c>
      <c r="C6725" s="1">
        <v>38625</v>
      </c>
      <c r="D6725" s="2">
        <v>38626</v>
      </c>
      <c r="E6725" t="s">
        <v>107</v>
      </c>
      <c r="F6725" t="s">
        <v>580</v>
      </c>
      <c r="G6725" t="s">
        <v>6551</v>
      </c>
      <c r="H6725" s="4">
        <v>1367.77</v>
      </c>
      <c r="I6725" s="4">
        <v>32.28</v>
      </c>
      <c r="J6725" s="4">
        <v>504.24</v>
      </c>
      <c r="K6725" s="4">
        <v>863.53</v>
      </c>
      <c r="L6725" s="2">
        <v>45291</v>
      </c>
      <c r="M6725" t="s">
        <v>6</v>
      </c>
    </row>
    <row r="6726" spans="1:13" ht="12.75" customHeight="1" x14ac:dyDescent="0.25">
      <c r="A6726" t="s">
        <v>9549</v>
      </c>
      <c r="B6726" t="s">
        <v>5912</v>
      </c>
      <c r="C6726" s="1">
        <v>38656</v>
      </c>
      <c r="D6726" s="2">
        <v>38657</v>
      </c>
      <c r="E6726" t="s">
        <v>107</v>
      </c>
      <c r="F6726" t="s">
        <v>580</v>
      </c>
      <c r="G6726" t="s">
        <v>6559</v>
      </c>
      <c r="H6726" s="4">
        <v>14877.7</v>
      </c>
      <c r="I6726" s="4">
        <v>351.01</v>
      </c>
      <c r="J6726" s="4">
        <v>5458.96</v>
      </c>
      <c r="K6726" s="4">
        <v>9418.74</v>
      </c>
      <c r="L6726" s="2">
        <v>45291</v>
      </c>
      <c r="M6726" t="s">
        <v>6</v>
      </c>
    </row>
    <row r="6727" spans="1:13" ht="12.75" customHeight="1" x14ac:dyDescent="0.25">
      <c r="A6727" t="s">
        <v>9550</v>
      </c>
      <c r="B6727" t="s">
        <v>5915</v>
      </c>
      <c r="C6727" s="1">
        <v>38656</v>
      </c>
      <c r="D6727" s="2">
        <v>38657</v>
      </c>
      <c r="E6727" t="s">
        <v>107</v>
      </c>
      <c r="F6727" t="s">
        <v>580</v>
      </c>
      <c r="G6727" t="s">
        <v>6559</v>
      </c>
      <c r="H6727" s="4">
        <v>2992.72</v>
      </c>
      <c r="I6727" s="4">
        <v>70.599999999999994</v>
      </c>
      <c r="J6727" s="4">
        <v>1098.21</v>
      </c>
      <c r="K6727" s="4">
        <v>1894.51</v>
      </c>
      <c r="L6727" s="2">
        <v>45291</v>
      </c>
      <c r="M6727" t="s">
        <v>6</v>
      </c>
    </row>
    <row r="6728" spans="1:13" ht="12.75" customHeight="1" x14ac:dyDescent="0.25">
      <c r="A6728" t="s">
        <v>9551</v>
      </c>
      <c r="B6728" t="s">
        <v>5915</v>
      </c>
      <c r="C6728" s="1">
        <v>38656</v>
      </c>
      <c r="D6728" s="2">
        <v>38687</v>
      </c>
      <c r="E6728" t="s">
        <v>107</v>
      </c>
      <c r="F6728" t="s">
        <v>580</v>
      </c>
      <c r="G6728" t="s">
        <v>6562</v>
      </c>
      <c r="H6728" s="4">
        <v>1487.89</v>
      </c>
      <c r="I6728" s="4">
        <v>35.090000000000003</v>
      </c>
      <c r="J6728" s="4">
        <v>543.49</v>
      </c>
      <c r="K6728" s="4">
        <v>944.4</v>
      </c>
      <c r="L6728" s="2">
        <v>45291</v>
      </c>
      <c r="M6728" t="s">
        <v>6</v>
      </c>
    </row>
    <row r="6729" spans="1:13" ht="12.75" customHeight="1" x14ac:dyDescent="0.25">
      <c r="A6729" t="s">
        <v>9552</v>
      </c>
      <c r="B6729" t="s">
        <v>5912</v>
      </c>
      <c r="C6729" s="1">
        <v>38686</v>
      </c>
      <c r="D6729" s="2">
        <v>38687</v>
      </c>
      <c r="E6729" t="s">
        <v>107</v>
      </c>
      <c r="F6729" t="s">
        <v>580</v>
      </c>
      <c r="G6729" t="s">
        <v>6562</v>
      </c>
      <c r="H6729" s="4">
        <v>8620.5400000000009</v>
      </c>
      <c r="I6729" s="4">
        <v>203.29</v>
      </c>
      <c r="J6729" s="4">
        <v>3148.64</v>
      </c>
      <c r="K6729" s="4">
        <v>5471.9</v>
      </c>
      <c r="L6729" s="2">
        <v>45291</v>
      </c>
      <c r="M6729" t="s">
        <v>6</v>
      </c>
    </row>
    <row r="6730" spans="1:13" ht="12.75" customHeight="1" x14ac:dyDescent="0.25">
      <c r="A6730" t="s">
        <v>9553</v>
      </c>
      <c r="B6730" t="s">
        <v>6116</v>
      </c>
      <c r="C6730" s="1">
        <v>38717</v>
      </c>
      <c r="D6730" s="2">
        <v>38718</v>
      </c>
      <c r="E6730" t="s">
        <v>107</v>
      </c>
      <c r="F6730" t="s">
        <v>580</v>
      </c>
      <c r="G6730" t="s">
        <v>337</v>
      </c>
      <c r="H6730" s="4">
        <v>1002.43</v>
      </c>
      <c r="I6730" s="4">
        <v>23.63</v>
      </c>
      <c r="J6730" s="4">
        <v>364.48</v>
      </c>
      <c r="K6730" s="4">
        <v>637.95000000000005</v>
      </c>
      <c r="L6730" s="2">
        <v>45291</v>
      </c>
      <c r="M6730" t="s">
        <v>6</v>
      </c>
    </row>
    <row r="6731" spans="1:13" ht="12.75" customHeight="1" x14ac:dyDescent="0.25">
      <c r="A6731" t="s">
        <v>9554</v>
      </c>
      <c r="B6731" t="s">
        <v>6118</v>
      </c>
      <c r="C6731" s="1">
        <v>38717</v>
      </c>
      <c r="D6731" s="2">
        <v>38718</v>
      </c>
      <c r="E6731" t="s">
        <v>107</v>
      </c>
      <c r="F6731" t="s">
        <v>580</v>
      </c>
      <c r="G6731" t="s">
        <v>337</v>
      </c>
      <c r="H6731" s="4">
        <v>523.6</v>
      </c>
      <c r="I6731" s="4">
        <v>12.34</v>
      </c>
      <c r="J6731" s="4">
        <v>190.33</v>
      </c>
      <c r="K6731" s="4">
        <v>333.27</v>
      </c>
      <c r="L6731" s="2">
        <v>45291</v>
      </c>
      <c r="M6731" t="s">
        <v>6</v>
      </c>
    </row>
    <row r="6732" spans="1:13" ht="12.75" customHeight="1" x14ac:dyDescent="0.25">
      <c r="A6732" t="s">
        <v>9555</v>
      </c>
      <c r="B6732" t="s">
        <v>6120</v>
      </c>
      <c r="C6732" s="1">
        <v>38717</v>
      </c>
      <c r="D6732" s="2">
        <v>38718</v>
      </c>
      <c r="E6732" t="s">
        <v>107</v>
      </c>
      <c r="F6732" t="s">
        <v>580</v>
      </c>
      <c r="G6732" t="s">
        <v>337</v>
      </c>
      <c r="H6732" s="4">
        <v>4299.79</v>
      </c>
      <c r="I6732" s="4">
        <v>101.35</v>
      </c>
      <c r="J6732" s="4">
        <v>1563.36</v>
      </c>
      <c r="K6732" s="4">
        <v>2736.43</v>
      </c>
      <c r="L6732" s="2">
        <v>45291</v>
      </c>
      <c r="M6732" t="s">
        <v>6</v>
      </c>
    </row>
    <row r="6733" spans="1:13" ht="12.75" customHeight="1" x14ac:dyDescent="0.25">
      <c r="A6733" t="s">
        <v>9556</v>
      </c>
      <c r="B6733" t="s">
        <v>6122</v>
      </c>
      <c r="C6733" s="1">
        <v>38717</v>
      </c>
      <c r="D6733" s="2">
        <v>38718</v>
      </c>
      <c r="E6733" t="s">
        <v>107</v>
      </c>
      <c r="F6733" t="s">
        <v>580</v>
      </c>
      <c r="G6733" t="s">
        <v>337</v>
      </c>
      <c r="H6733" s="4">
        <v>6693.42</v>
      </c>
      <c r="I6733" s="4">
        <v>157.77000000000001</v>
      </c>
      <c r="J6733" s="4">
        <v>2433.5700000000002</v>
      </c>
      <c r="K6733" s="4">
        <v>4259.8500000000004</v>
      </c>
      <c r="L6733" s="2">
        <v>45291</v>
      </c>
      <c r="M6733" t="s">
        <v>6</v>
      </c>
    </row>
    <row r="6734" spans="1:13" ht="12.75" customHeight="1" x14ac:dyDescent="0.25">
      <c r="A6734" t="s">
        <v>9557</v>
      </c>
      <c r="B6734" t="s">
        <v>6124</v>
      </c>
      <c r="C6734" s="1">
        <v>38717</v>
      </c>
      <c r="D6734" s="2">
        <v>38718</v>
      </c>
      <c r="E6734" t="s">
        <v>107</v>
      </c>
      <c r="F6734" t="s">
        <v>580</v>
      </c>
      <c r="G6734" t="s">
        <v>337</v>
      </c>
      <c r="H6734" s="4">
        <v>12.33</v>
      </c>
      <c r="I6734" s="4">
        <v>0.28999999999999998</v>
      </c>
      <c r="J6734" s="4">
        <v>4.53</v>
      </c>
      <c r="K6734" s="4">
        <v>7.8</v>
      </c>
      <c r="L6734" s="2">
        <v>45291</v>
      </c>
      <c r="M6734" t="s">
        <v>6</v>
      </c>
    </row>
    <row r="6735" spans="1:13" ht="12.75" customHeight="1" x14ac:dyDescent="0.25">
      <c r="A6735" t="s">
        <v>9558</v>
      </c>
      <c r="B6735" t="s">
        <v>6126</v>
      </c>
      <c r="C6735" s="1">
        <v>38717</v>
      </c>
      <c r="D6735" s="2">
        <v>38718</v>
      </c>
      <c r="E6735" t="s">
        <v>107</v>
      </c>
      <c r="F6735" t="s">
        <v>580</v>
      </c>
      <c r="G6735" t="s">
        <v>337</v>
      </c>
      <c r="H6735" s="4">
        <v>1353.51</v>
      </c>
      <c r="I6735" s="4">
        <v>31.9</v>
      </c>
      <c r="J6735" s="4">
        <v>492.1</v>
      </c>
      <c r="K6735" s="4">
        <v>861.41</v>
      </c>
      <c r="L6735" s="2">
        <v>45291</v>
      </c>
      <c r="M6735" t="s">
        <v>6</v>
      </c>
    </row>
    <row r="6736" spans="1:13" ht="12.75" customHeight="1" x14ac:dyDescent="0.25">
      <c r="A6736" t="s">
        <v>9559</v>
      </c>
      <c r="B6736" t="s">
        <v>2046</v>
      </c>
      <c r="C6736" s="1">
        <v>38717</v>
      </c>
      <c r="D6736" s="2">
        <v>38718</v>
      </c>
      <c r="E6736" t="s">
        <v>107</v>
      </c>
      <c r="F6736" t="s">
        <v>580</v>
      </c>
      <c r="G6736" t="s">
        <v>337</v>
      </c>
      <c r="H6736" s="4">
        <v>3365.54</v>
      </c>
      <c r="I6736" s="4">
        <v>79.33</v>
      </c>
      <c r="J6736" s="4">
        <v>1223.6099999999999</v>
      </c>
      <c r="K6736" s="4">
        <v>2141.9299999999998</v>
      </c>
      <c r="L6736" s="2">
        <v>45291</v>
      </c>
      <c r="M6736" t="s">
        <v>6</v>
      </c>
    </row>
    <row r="6737" spans="1:13" ht="12.75" customHeight="1" x14ac:dyDescent="0.25">
      <c r="A6737" t="s">
        <v>9560</v>
      </c>
      <c r="B6737" t="s">
        <v>5912</v>
      </c>
      <c r="C6737" s="1">
        <v>38717</v>
      </c>
      <c r="D6737" s="2">
        <v>38718</v>
      </c>
      <c r="E6737" t="s">
        <v>107</v>
      </c>
      <c r="F6737" t="s">
        <v>580</v>
      </c>
      <c r="G6737" t="s">
        <v>337</v>
      </c>
      <c r="H6737" s="4">
        <v>11392.78</v>
      </c>
      <c r="I6737" s="4">
        <v>268.54000000000002</v>
      </c>
      <c r="J6737" s="4">
        <v>4142.17</v>
      </c>
      <c r="K6737" s="4">
        <v>7250.61</v>
      </c>
      <c r="L6737" s="2">
        <v>45291</v>
      </c>
      <c r="M6737" t="s">
        <v>6</v>
      </c>
    </row>
    <row r="6738" spans="1:13" ht="12.75" customHeight="1" x14ac:dyDescent="0.25">
      <c r="A6738" t="s">
        <v>9561</v>
      </c>
      <c r="B6738" t="s">
        <v>5915</v>
      </c>
      <c r="C6738" s="1">
        <v>38717</v>
      </c>
      <c r="D6738" s="2">
        <v>38718</v>
      </c>
      <c r="E6738" t="s">
        <v>107</v>
      </c>
      <c r="F6738" t="s">
        <v>580</v>
      </c>
      <c r="G6738" t="s">
        <v>337</v>
      </c>
      <c r="H6738" s="4">
        <v>850.65</v>
      </c>
      <c r="I6738" s="4">
        <v>20.05</v>
      </c>
      <c r="J6738" s="4">
        <v>309.23</v>
      </c>
      <c r="K6738" s="4">
        <v>541.41999999999996</v>
      </c>
      <c r="L6738" s="2">
        <v>45291</v>
      </c>
      <c r="M6738" t="s">
        <v>6</v>
      </c>
    </row>
    <row r="6739" spans="1:13" ht="12.75" customHeight="1" x14ac:dyDescent="0.25">
      <c r="A6739" t="s">
        <v>9562</v>
      </c>
      <c r="B6739" t="s">
        <v>5912</v>
      </c>
      <c r="C6739" s="1">
        <v>38748</v>
      </c>
      <c r="D6739" s="2">
        <v>38749</v>
      </c>
      <c r="E6739" t="s">
        <v>107</v>
      </c>
      <c r="F6739" t="s">
        <v>580</v>
      </c>
      <c r="G6739" t="s">
        <v>6573</v>
      </c>
      <c r="H6739" s="4">
        <v>15468.77</v>
      </c>
      <c r="I6739" s="4">
        <v>364.46</v>
      </c>
      <c r="J6739" s="4">
        <v>5598.06</v>
      </c>
      <c r="K6739" s="4">
        <v>9870.7099999999991</v>
      </c>
      <c r="L6739" s="2">
        <v>45291</v>
      </c>
      <c r="M6739" t="s">
        <v>6</v>
      </c>
    </row>
    <row r="6740" spans="1:13" ht="12.75" customHeight="1" x14ac:dyDescent="0.25">
      <c r="A6740" t="s">
        <v>9563</v>
      </c>
      <c r="B6740" t="s">
        <v>5915</v>
      </c>
      <c r="C6740" s="1">
        <v>38748</v>
      </c>
      <c r="D6740" s="2">
        <v>38749</v>
      </c>
      <c r="E6740" t="s">
        <v>107</v>
      </c>
      <c r="F6740" t="s">
        <v>580</v>
      </c>
      <c r="G6740" t="s">
        <v>6573</v>
      </c>
      <c r="H6740" s="4">
        <v>715.91</v>
      </c>
      <c r="I6740" s="4">
        <v>16.87</v>
      </c>
      <c r="J6740" s="4">
        <v>259.12</v>
      </c>
      <c r="K6740" s="4">
        <v>456.79</v>
      </c>
      <c r="L6740" s="2">
        <v>45291</v>
      </c>
      <c r="M6740" t="s">
        <v>6</v>
      </c>
    </row>
    <row r="6741" spans="1:13" ht="12.75" customHeight="1" x14ac:dyDescent="0.25">
      <c r="A6741" t="s">
        <v>9564</v>
      </c>
      <c r="B6741" t="s">
        <v>6141</v>
      </c>
      <c r="C6741" s="1">
        <v>38748</v>
      </c>
      <c r="D6741" s="2">
        <v>38749</v>
      </c>
      <c r="E6741" t="s">
        <v>107</v>
      </c>
      <c r="F6741" t="s">
        <v>580</v>
      </c>
      <c r="G6741" t="s">
        <v>6573</v>
      </c>
      <c r="H6741" s="4">
        <v>37.590000000000003</v>
      </c>
      <c r="I6741" s="4">
        <v>0.89</v>
      </c>
      <c r="J6741" s="4">
        <v>13.58</v>
      </c>
      <c r="K6741" s="4">
        <v>24.01</v>
      </c>
      <c r="L6741" s="2">
        <v>45291</v>
      </c>
      <c r="M6741" t="s">
        <v>6</v>
      </c>
    </row>
    <row r="6742" spans="1:13" ht="12.75" customHeight="1" x14ac:dyDescent="0.25">
      <c r="A6742" t="s">
        <v>9565</v>
      </c>
      <c r="B6742" t="s">
        <v>5912</v>
      </c>
      <c r="C6742" s="1">
        <v>38776</v>
      </c>
      <c r="D6742" s="2">
        <v>38777</v>
      </c>
      <c r="E6742" t="s">
        <v>107</v>
      </c>
      <c r="F6742" t="s">
        <v>580</v>
      </c>
      <c r="G6742" t="s">
        <v>6575</v>
      </c>
      <c r="H6742" s="4">
        <v>9320.99</v>
      </c>
      <c r="I6742" s="4">
        <v>219.51</v>
      </c>
      <c r="J6742" s="4">
        <v>3357.59</v>
      </c>
      <c r="K6742" s="4">
        <v>5963.4</v>
      </c>
      <c r="L6742" s="2">
        <v>45291</v>
      </c>
      <c r="M6742" t="s">
        <v>6</v>
      </c>
    </row>
    <row r="6743" spans="1:13" ht="12.75" customHeight="1" x14ac:dyDescent="0.25">
      <c r="A6743" t="s">
        <v>9566</v>
      </c>
      <c r="B6743" t="s">
        <v>5947</v>
      </c>
      <c r="C6743" s="1">
        <v>38776</v>
      </c>
      <c r="D6743" s="2">
        <v>38777</v>
      </c>
      <c r="E6743" t="s">
        <v>107</v>
      </c>
      <c r="F6743" t="s">
        <v>580</v>
      </c>
      <c r="G6743" t="s">
        <v>6575</v>
      </c>
      <c r="H6743" s="4">
        <v>245.32</v>
      </c>
      <c r="I6743" s="4">
        <v>5.78</v>
      </c>
      <c r="J6743" s="4">
        <v>88.44</v>
      </c>
      <c r="K6743" s="4">
        <v>156.88</v>
      </c>
      <c r="L6743" s="2">
        <v>45291</v>
      </c>
      <c r="M6743" t="s">
        <v>6</v>
      </c>
    </row>
    <row r="6744" spans="1:13" ht="12.75" customHeight="1" x14ac:dyDescent="0.25">
      <c r="A6744" t="s">
        <v>9567</v>
      </c>
      <c r="B6744" t="s">
        <v>5912</v>
      </c>
      <c r="C6744" s="1">
        <v>38807</v>
      </c>
      <c r="D6744" s="2">
        <v>38808</v>
      </c>
      <c r="E6744" t="s">
        <v>107</v>
      </c>
      <c r="F6744" t="s">
        <v>580</v>
      </c>
      <c r="G6744" t="s">
        <v>340</v>
      </c>
      <c r="H6744" s="4">
        <v>13581.05</v>
      </c>
      <c r="I6744" s="4">
        <v>319.7</v>
      </c>
      <c r="J6744" s="4">
        <v>4869.3500000000004</v>
      </c>
      <c r="K6744" s="4">
        <v>8711.7000000000007</v>
      </c>
      <c r="L6744" s="2">
        <v>45291</v>
      </c>
      <c r="M6744" t="s">
        <v>6</v>
      </c>
    </row>
    <row r="6745" spans="1:13" ht="12.75" customHeight="1" x14ac:dyDescent="0.25">
      <c r="A6745" t="s">
        <v>9568</v>
      </c>
      <c r="B6745" t="s">
        <v>5915</v>
      </c>
      <c r="C6745" s="1">
        <v>38807</v>
      </c>
      <c r="D6745" s="2">
        <v>38808</v>
      </c>
      <c r="E6745" t="s">
        <v>107</v>
      </c>
      <c r="F6745" t="s">
        <v>580</v>
      </c>
      <c r="G6745" t="s">
        <v>340</v>
      </c>
      <c r="H6745" s="4">
        <v>2350.88</v>
      </c>
      <c r="I6745" s="4">
        <v>55.34</v>
      </c>
      <c r="J6745" s="4">
        <v>842.93</v>
      </c>
      <c r="K6745" s="4">
        <v>1507.95</v>
      </c>
      <c r="L6745" s="2">
        <v>45291</v>
      </c>
      <c r="M6745" t="s">
        <v>6</v>
      </c>
    </row>
    <row r="6746" spans="1:13" ht="12.75" customHeight="1" x14ac:dyDescent="0.25">
      <c r="A6746" t="s">
        <v>9569</v>
      </c>
      <c r="B6746" t="s">
        <v>6064</v>
      </c>
      <c r="C6746" s="1">
        <v>38807</v>
      </c>
      <c r="D6746" s="2">
        <v>38808</v>
      </c>
      <c r="E6746" t="s">
        <v>107</v>
      </c>
      <c r="F6746" t="s">
        <v>580</v>
      </c>
      <c r="G6746" t="s">
        <v>340</v>
      </c>
      <c r="H6746" s="4">
        <v>1995.12</v>
      </c>
      <c r="I6746" s="4">
        <v>46.97</v>
      </c>
      <c r="J6746" s="4">
        <v>715.31</v>
      </c>
      <c r="K6746" s="4">
        <v>1279.81</v>
      </c>
      <c r="L6746" s="2">
        <v>45291</v>
      </c>
      <c r="M6746" t="s">
        <v>6</v>
      </c>
    </row>
    <row r="6747" spans="1:13" ht="12.75" customHeight="1" x14ac:dyDescent="0.25">
      <c r="A6747" t="s">
        <v>9570</v>
      </c>
      <c r="B6747" t="s">
        <v>6149</v>
      </c>
      <c r="C6747" s="1">
        <v>38807</v>
      </c>
      <c r="D6747" s="2">
        <v>38808</v>
      </c>
      <c r="E6747" t="s">
        <v>107</v>
      </c>
      <c r="F6747" t="s">
        <v>580</v>
      </c>
      <c r="G6747" t="s">
        <v>340</v>
      </c>
      <c r="H6747" s="4">
        <v>523.6</v>
      </c>
      <c r="I6747" s="4">
        <v>12.33</v>
      </c>
      <c r="J6747" s="4">
        <v>187.7</v>
      </c>
      <c r="K6747" s="4">
        <v>335.9</v>
      </c>
      <c r="L6747" s="2">
        <v>45291</v>
      </c>
      <c r="M6747" t="s">
        <v>6</v>
      </c>
    </row>
    <row r="6748" spans="1:13" ht="12.75" customHeight="1" x14ac:dyDescent="0.25">
      <c r="A6748" t="s">
        <v>9571</v>
      </c>
      <c r="B6748" t="s">
        <v>6175</v>
      </c>
      <c r="C6748" s="1">
        <v>38807</v>
      </c>
      <c r="D6748" s="2">
        <v>38808</v>
      </c>
      <c r="E6748" t="s">
        <v>107</v>
      </c>
      <c r="F6748" t="s">
        <v>580</v>
      </c>
      <c r="G6748" t="s">
        <v>340</v>
      </c>
      <c r="H6748" s="4">
        <v>1639.92</v>
      </c>
      <c r="I6748" s="4">
        <v>38.6</v>
      </c>
      <c r="J6748" s="4">
        <v>588</v>
      </c>
      <c r="K6748" s="4">
        <v>1051.92</v>
      </c>
      <c r="L6748" s="2">
        <v>45291</v>
      </c>
      <c r="M6748" t="s">
        <v>6</v>
      </c>
    </row>
    <row r="6749" spans="1:13" ht="12.75" customHeight="1" x14ac:dyDescent="0.25">
      <c r="A6749" t="s">
        <v>9572</v>
      </c>
      <c r="B6749" t="s">
        <v>6153</v>
      </c>
      <c r="C6749" s="1">
        <v>38807</v>
      </c>
      <c r="D6749" s="2">
        <v>38808</v>
      </c>
      <c r="E6749" t="s">
        <v>107</v>
      </c>
      <c r="F6749" t="s">
        <v>580</v>
      </c>
      <c r="G6749" t="s">
        <v>340</v>
      </c>
      <c r="H6749" s="4">
        <v>-35.93</v>
      </c>
      <c r="I6749" s="4">
        <v>-0.85</v>
      </c>
      <c r="J6749" s="4">
        <v>-12.91</v>
      </c>
      <c r="K6749" s="4">
        <v>-23.02</v>
      </c>
      <c r="L6749" s="2">
        <v>45291</v>
      </c>
      <c r="M6749" t="s">
        <v>6</v>
      </c>
    </row>
    <row r="6750" spans="1:13" ht="12.75" customHeight="1" x14ac:dyDescent="0.25">
      <c r="A6750" t="s">
        <v>9573</v>
      </c>
      <c r="B6750" t="s">
        <v>6151</v>
      </c>
      <c r="C6750" s="1">
        <v>38807</v>
      </c>
      <c r="D6750" s="2">
        <v>38808</v>
      </c>
      <c r="E6750" t="s">
        <v>107</v>
      </c>
      <c r="F6750" t="s">
        <v>580</v>
      </c>
      <c r="G6750" t="s">
        <v>340</v>
      </c>
      <c r="H6750" s="4">
        <v>1908.47</v>
      </c>
      <c r="I6750" s="4">
        <v>44.93</v>
      </c>
      <c r="J6750" s="4">
        <v>684.28</v>
      </c>
      <c r="K6750" s="4">
        <v>1224.19</v>
      </c>
      <c r="L6750" s="2">
        <v>45291</v>
      </c>
      <c r="M6750" t="s">
        <v>6</v>
      </c>
    </row>
    <row r="6751" spans="1:13" ht="12.75" customHeight="1" x14ac:dyDescent="0.25">
      <c r="A6751" t="s">
        <v>9574</v>
      </c>
      <c r="B6751" t="s">
        <v>2046</v>
      </c>
      <c r="C6751" s="1">
        <v>38807</v>
      </c>
      <c r="D6751" s="2">
        <v>38808</v>
      </c>
      <c r="E6751" t="s">
        <v>107</v>
      </c>
      <c r="F6751" t="s">
        <v>580</v>
      </c>
      <c r="G6751" t="s">
        <v>340</v>
      </c>
      <c r="H6751" s="4">
        <v>1782.34</v>
      </c>
      <c r="I6751" s="4">
        <v>41.95</v>
      </c>
      <c r="J6751" s="4">
        <v>639.09</v>
      </c>
      <c r="K6751" s="4">
        <v>1143.25</v>
      </c>
      <c r="L6751" s="2">
        <v>45291</v>
      </c>
      <c r="M6751" t="s">
        <v>6</v>
      </c>
    </row>
    <row r="6752" spans="1:13" ht="12.75" customHeight="1" x14ac:dyDescent="0.25">
      <c r="A6752" t="s">
        <v>9575</v>
      </c>
      <c r="B6752" t="s">
        <v>5912</v>
      </c>
      <c r="C6752" s="1">
        <v>38837</v>
      </c>
      <c r="D6752" s="2">
        <v>38838</v>
      </c>
      <c r="E6752" t="s">
        <v>107</v>
      </c>
      <c r="F6752" t="s">
        <v>580</v>
      </c>
      <c r="G6752" t="s">
        <v>6581</v>
      </c>
      <c r="H6752" s="4">
        <v>13403.46</v>
      </c>
      <c r="I6752" s="4">
        <v>315.38</v>
      </c>
      <c r="J6752" s="4">
        <v>4783.22</v>
      </c>
      <c r="K6752" s="4">
        <v>8620.24</v>
      </c>
      <c r="L6752" s="2">
        <v>45291</v>
      </c>
      <c r="M6752" t="s">
        <v>6</v>
      </c>
    </row>
    <row r="6753" spans="1:13" ht="12.75" customHeight="1" x14ac:dyDescent="0.25">
      <c r="A6753" t="s">
        <v>9576</v>
      </c>
      <c r="B6753" t="s">
        <v>5915</v>
      </c>
      <c r="C6753" s="1">
        <v>38837</v>
      </c>
      <c r="D6753" s="2">
        <v>38838</v>
      </c>
      <c r="E6753" t="s">
        <v>107</v>
      </c>
      <c r="F6753" t="s">
        <v>580</v>
      </c>
      <c r="G6753" t="s">
        <v>6581</v>
      </c>
      <c r="H6753" s="4">
        <v>565.5</v>
      </c>
      <c r="I6753" s="4">
        <v>13.31</v>
      </c>
      <c r="J6753" s="4">
        <v>201.81</v>
      </c>
      <c r="K6753" s="4">
        <v>363.69</v>
      </c>
      <c r="L6753" s="2">
        <v>45291</v>
      </c>
      <c r="M6753" t="s">
        <v>6</v>
      </c>
    </row>
    <row r="6754" spans="1:13" ht="12.75" customHeight="1" x14ac:dyDescent="0.25">
      <c r="A6754" t="s">
        <v>9577</v>
      </c>
      <c r="B6754" t="s">
        <v>5912</v>
      </c>
      <c r="C6754" s="1">
        <v>38868</v>
      </c>
      <c r="D6754" s="2">
        <v>38869</v>
      </c>
      <c r="E6754" t="s">
        <v>107</v>
      </c>
      <c r="F6754" t="s">
        <v>580</v>
      </c>
      <c r="G6754" t="s">
        <v>6586</v>
      </c>
      <c r="H6754" s="4">
        <v>12784.08</v>
      </c>
      <c r="I6754" s="4">
        <v>300.67</v>
      </c>
      <c r="J6754" s="4">
        <v>4540.71</v>
      </c>
      <c r="K6754" s="4">
        <v>8243.3700000000008</v>
      </c>
      <c r="L6754" s="2">
        <v>45291</v>
      </c>
      <c r="M6754" t="s">
        <v>6</v>
      </c>
    </row>
    <row r="6755" spans="1:13" ht="12.75" customHeight="1" x14ac:dyDescent="0.25">
      <c r="A6755" t="s">
        <v>9578</v>
      </c>
      <c r="B6755" t="s">
        <v>5915</v>
      </c>
      <c r="C6755" s="1">
        <v>38868</v>
      </c>
      <c r="D6755" s="2">
        <v>38869</v>
      </c>
      <c r="E6755" t="s">
        <v>107</v>
      </c>
      <c r="F6755" t="s">
        <v>580</v>
      </c>
      <c r="G6755" t="s">
        <v>6586</v>
      </c>
      <c r="H6755" s="4">
        <v>1018.55</v>
      </c>
      <c r="I6755" s="4">
        <v>23.96</v>
      </c>
      <c r="J6755" s="4">
        <v>361.77</v>
      </c>
      <c r="K6755" s="4">
        <v>656.78</v>
      </c>
      <c r="L6755" s="2">
        <v>45291</v>
      </c>
      <c r="M6755" t="s">
        <v>6</v>
      </c>
    </row>
    <row r="6756" spans="1:13" ht="12.75" customHeight="1" x14ac:dyDescent="0.25">
      <c r="A6756" t="s">
        <v>9579</v>
      </c>
      <c r="B6756" t="s">
        <v>6168</v>
      </c>
      <c r="C6756" s="1">
        <v>38868</v>
      </c>
      <c r="D6756" s="2">
        <v>38869</v>
      </c>
      <c r="E6756" t="s">
        <v>107</v>
      </c>
      <c r="F6756" t="s">
        <v>580</v>
      </c>
      <c r="G6756" t="s">
        <v>6586</v>
      </c>
      <c r="H6756" s="4">
        <v>108.3</v>
      </c>
      <c r="I6756" s="4">
        <v>2.5499999999999998</v>
      </c>
      <c r="J6756" s="4">
        <v>38.53</v>
      </c>
      <c r="K6756" s="4">
        <v>69.77</v>
      </c>
      <c r="L6756" s="2">
        <v>45291</v>
      </c>
      <c r="M6756" t="s">
        <v>6</v>
      </c>
    </row>
    <row r="6757" spans="1:13" ht="12.75" customHeight="1" x14ac:dyDescent="0.25">
      <c r="A6757" t="s">
        <v>9580</v>
      </c>
      <c r="B6757" t="s">
        <v>6171</v>
      </c>
      <c r="C6757" s="1">
        <v>38899</v>
      </c>
      <c r="D6757" s="2">
        <v>38899</v>
      </c>
      <c r="E6757" t="s">
        <v>107</v>
      </c>
      <c r="F6757" t="s">
        <v>580</v>
      </c>
      <c r="G6757" t="s">
        <v>5740</v>
      </c>
      <c r="H6757" s="4">
        <v>2312.62</v>
      </c>
      <c r="I6757" s="4">
        <v>54.37</v>
      </c>
      <c r="J6757" s="4">
        <v>817.5</v>
      </c>
      <c r="K6757" s="4">
        <v>1495.12</v>
      </c>
      <c r="L6757" s="2">
        <v>45291</v>
      </c>
      <c r="M6757" t="s">
        <v>6</v>
      </c>
    </row>
    <row r="6758" spans="1:13" ht="12.75" customHeight="1" x14ac:dyDescent="0.25">
      <c r="A6758" t="s">
        <v>9581</v>
      </c>
      <c r="B6758" t="s">
        <v>6173</v>
      </c>
      <c r="C6758" s="1">
        <v>38899</v>
      </c>
      <c r="D6758" s="2">
        <v>38899</v>
      </c>
      <c r="E6758" t="s">
        <v>107</v>
      </c>
      <c r="F6758" t="s">
        <v>580</v>
      </c>
      <c r="G6758" t="s">
        <v>5740</v>
      </c>
      <c r="H6758" s="4">
        <v>5688.65</v>
      </c>
      <c r="I6758" s="4">
        <v>133.74</v>
      </c>
      <c r="J6758" s="4">
        <v>2010.95</v>
      </c>
      <c r="K6758" s="4">
        <v>3677.7</v>
      </c>
      <c r="L6758" s="2">
        <v>45291</v>
      </c>
      <c r="M6758" t="s">
        <v>6</v>
      </c>
    </row>
    <row r="6759" spans="1:13" ht="12.75" customHeight="1" x14ac:dyDescent="0.25">
      <c r="A6759" t="s">
        <v>9582</v>
      </c>
      <c r="B6759" t="s">
        <v>6175</v>
      </c>
      <c r="C6759" s="1">
        <v>38899</v>
      </c>
      <c r="D6759" s="2">
        <v>38899</v>
      </c>
      <c r="E6759" t="s">
        <v>107</v>
      </c>
      <c r="F6759" t="s">
        <v>580</v>
      </c>
      <c r="G6759" t="s">
        <v>5740</v>
      </c>
      <c r="H6759" s="4">
        <v>4963.58</v>
      </c>
      <c r="I6759" s="4">
        <v>116.69</v>
      </c>
      <c r="J6759" s="4">
        <v>1754.65</v>
      </c>
      <c r="K6759" s="4">
        <v>3208.93</v>
      </c>
      <c r="L6759" s="2">
        <v>45291</v>
      </c>
      <c r="M6759" t="s">
        <v>6</v>
      </c>
    </row>
    <row r="6760" spans="1:13" ht="12.75" customHeight="1" x14ac:dyDescent="0.25">
      <c r="A6760" t="s">
        <v>9583</v>
      </c>
      <c r="B6760" t="s">
        <v>6173</v>
      </c>
      <c r="C6760" s="1">
        <v>38899</v>
      </c>
      <c r="D6760" s="2">
        <v>38899</v>
      </c>
      <c r="E6760" t="s">
        <v>107</v>
      </c>
      <c r="F6760" t="s">
        <v>580</v>
      </c>
      <c r="G6760" t="s">
        <v>5740</v>
      </c>
      <c r="H6760" s="4">
        <v>5253.4</v>
      </c>
      <c r="I6760" s="4">
        <v>123.5</v>
      </c>
      <c r="J6760" s="4">
        <v>1857.16</v>
      </c>
      <c r="K6760" s="4">
        <v>3396.24</v>
      </c>
      <c r="L6760" s="2">
        <v>45291</v>
      </c>
      <c r="M6760" t="s">
        <v>6</v>
      </c>
    </row>
    <row r="6761" spans="1:13" ht="12.75" customHeight="1" x14ac:dyDescent="0.25">
      <c r="A6761" t="s">
        <v>9584</v>
      </c>
      <c r="B6761" t="s">
        <v>6173</v>
      </c>
      <c r="C6761" s="1">
        <v>38899</v>
      </c>
      <c r="D6761" s="2">
        <v>38899</v>
      </c>
      <c r="E6761" t="s">
        <v>107</v>
      </c>
      <c r="F6761" t="s">
        <v>580</v>
      </c>
      <c r="G6761" t="s">
        <v>5740</v>
      </c>
      <c r="H6761" s="4">
        <v>6678.09</v>
      </c>
      <c r="I6761" s="4">
        <v>157</v>
      </c>
      <c r="J6761" s="4">
        <v>2360.7399999999998</v>
      </c>
      <c r="K6761" s="4">
        <v>4317.3500000000004</v>
      </c>
      <c r="L6761" s="2">
        <v>45291</v>
      </c>
      <c r="M6761" t="s">
        <v>6</v>
      </c>
    </row>
    <row r="6762" spans="1:13" ht="12.75" customHeight="1" x14ac:dyDescent="0.25">
      <c r="A6762" t="s">
        <v>9585</v>
      </c>
      <c r="B6762" t="s">
        <v>9586</v>
      </c>
      <c r="C6762" s="1">
        <v>38899</v>
      </c>
      <c r="D6762" s="2">
        <v>38899</v>
      </c>
      <c r="E6762" t="s">
        <v>107</v>
      </c>
      <c r="F6762" t="s">
        <v>580</v>
      </c>
      <c r="G6762" t="s">
        <v>5740</v>
      </c>
      <c r="H6762" s="4">
        <v>-155.28</v>
      </c>
      <c r="I6762" s="4">
        <v>-3.65</v>
      </c>
      <c r="J6762" s="4">
        <v>-54.97</v>
      </c>
      <c r="K6762" s="4">
        <v>-100.31</v>
      </c>
      <c r="L6762" s="2">
        <v>45291</v>
      </c>
      <c r="M6762" t="s">
        <v>6</v>
      </c>
    </row>
    <row r="6763" spans="1:13" ht="12.75" customHeight="1" x14ac:dyDescent="0.25">
      <c r="A6763" t="s">
        <v>9587</v>
      </c>
      <c r="B6763" t="s">
        <v>2046</v>
      </c>
      <c r="C6763" s="1">
        <v>38899</v>
      </c>
      <c r="D6763" s="2">
        <v>38899</v>
      </c>
      <c r="E6763" t="s">
        <v>107</v>
      </c>
      <c r="F6763" t="s">
        <v>580</v>
      </c>
      <c r="G6763" t="s">
        <v>5740</v>
      </c>
      <c r="H6763" s="4">
        <v>2759.95</v>
      </c>
      <c r="I6763" s="4">
        <v>64.88</v>
      </c>
      <c r="J6763" s="4">
        <v>975.68</v>
      </c>
      <c r="K6763" s="4">
        <v>1784.27</v>
      </c>
      <c r="L6763" s="2">
        <v>45291</v>
      </c>
      <c r="M6763" t="s">
        <v>6</v>
      </c>
    </row>
    <row r="6764" spans="1:13" ht="12.75" customHeight="1" x14ac:dyDescent="0.25">
      <c r="A6764" t="s">
        <v>9588</v>
      </c>
      <c r="B6764" t="s">
        <v>6189</v>
      </c>
      <c r="C6764" s="1">
        <v>38899</v>
      </c>
      <c r="D6764" s="2">
        <v>38899</v>
      </c>
      <c r="E6764" t="s">
        <v>107</v>
      </c>
      <c r="F6764" t="s">
        <v>580</v>
      </c>
      <c r="G6764" t="s">
        <v>5740</v>
      </c>
      <c r="H6764" s="4">
        <v>15410.77</v>
      </c>
      <c r="I6764" s="4">
        <v>362.29</v>
      </c>
      <c r="J6764" s="4">
        <v>5447.93</v>
      </c>
      <c r="K6764" s="4">
        <v>9962.84</v>
      </c>
      <c r="L6764" s="2">
        <v>45291</v>
      </c>
      <c r="M6764" t="s">
        <v>6</v>
      </c>
    </row>
    <row r="6765" spans="1:13" ht="12.75" customHeight="1" x14ac:dyDescent="0.25">
      <c r="A6765" t="s">
        <v>9589</v>
      </c>
      <c r="B6765" t="s">
        <v>6191</v>
      </c>
      <c r="C6765" s="1">
        <v>38899</v>
      </c>
      <c r="D6765" s="2">
        <v>38899</v>
      </c>
      <c r="E6765" t="s">
        <v>107</v>
      </c>
      <c r="F6765" t="s">
        <v>580</v>
      </c>
      <c r="G6765" t="s">
        <v>5740</v>
      </c>
      <c r="H6765" s="4">
        <v>1757.25</v>
      </c>
      <c r="I6765" s="4">
        <v>41.31</v>
      </c>
      <c r="J6765" s="4">
        <v>621.29</v>
      </c>
      <c r="K6765" s="4">
        <v>1135.96</v>
      </c>
      <c r="L6765" s="2">
        <v>45291</v>
      </c>
      <c r="M6765" t="s">
        <v>6</v>
      </c>
    </row>
    <row r="6766" spans="1:13" ht="12.75" customHeight="1" x14ac:dyDescent="0.25">
      <c r="A6766" t="s">
        <v>9590</v>
      </c>
      <c r="B6766" t="s">
        <v>6193</v>
      </c>
      <c r="C6766" s="1">
        <v>38899</v>
      </c>
      <c r="D6766" s="2">
        <v>38899</v>
      </c>
      <c r="E6766" t="s">
        <v>107</v>
      </c>
      <c r="F6766" t="s">
        <v>580</v>
      </c>
      <c r="G6766" t="s">
        <v>5740</v>
      </c>
      <c r="H6766" s="4">
        <v>1126.8599999999999</v>
      </c>
      <c r="I6766" s="4">
        <v>26.49</v>
      </c>
      <c r="J6766" s="4">
        <v>398.41</v>
      </c>
      <c r="K6766" s="4">
        <v>728.45</v>
      </c>
      <c r="L6766" s="2">
        <v>45291</v>
      </c>
      <c r="M6766" t="s">
        <v>6</v>
      </c>
    </row>
    <row r="6767" spans="1:13" ht="12.75" customHeight="1" x14ac:dyDescent="0.25">
      <c r="A6767" t="s">
        <v>9591</v>
      </c>
      <c r="B6767" t="s">
        <v>6189</v>
      </c>
      <c r="C6767" s="1">
        <v>38929</v>
      </c>
      <c r="D6767" s="2">
        <v>38930</v>
      </c>
      <c r="E6767" t="s">
        <v>107</v>
      </c>
      <c r="F6767" t="s">
        <v>580</v>
      </c>
      <c r="G6767" t="s">
        <v>6594</v>
      </c>
      <c r="H6767" s="4">
        <v>12654.32</v>
      </c>
      <c r="I6767" s="4">
        <v>297.36</v>
      </c>
      <c r="J6767" s="4">
        <v>4452.1899999999996</v>
      </c>
      <c r="K6767" s="4">
        <v>8202.1299999999992</v>
      </c>
      <c r="L6767" s="2">
        <v>45291</v>
      </c>
      <c r="M6767" t="s">
        <v>6</v>
      </c>
    </row>
    <row r="6768" spans="1:13" ht="12.75" customHeight="1" x14ac:dyDescent="0.25">
      <c r="A6768" t="s">
        <v>9592</v>
      </c>
      <c r="B6768" t="s">
        <v>6191</v>
      </c>
      <c r="C6768" s="1">
        <v>38929</v>
      </c>
      <c r="D6768" s="2">
        <v>38930</v>
      </c>
      <c r="E6768" t="s">
        <v>107</v>
      </c>
      <c r="F6768" t="s">
        <v>580</v>
      </c>
      <c r="G6768" t="s">
        <v>6594</v>
      </c>
      <c r="H6768" s="4">
        <v>943.01</v>
      </c>
      <c r="I6768" s="4">
        <v>22.16</v>
      </c>
      <c r="J6768" s="4">
        <v>331.78</v>
      </c>
      <c r="K6768" s="4">
        <v>611.23</v>
      </c>
      <c r="L6768" s="2">
        <v>45291</v>
      </c>
      <c r="M6768" t="s">
        <v>6</v>
      </c>
    </row>
    <row r="6769" spans="1:13" ht="12.75" customHeight="1" x14ac:dyDescent="0.25">
      <c r="A6769" t="s">
        <v>9593</v>
      </c>
      <c r="B6769" t="s">
        <v>6189</v>
      </c>
      <c r="C6769" s="1">
        <v>38960</v>
      </c>
      <c r="D6769" s="2">
        <v>38961</v>
      </c>
      <c r="E6769" t="s">
        <v>107</v>
      </c>
      <c r="F6769" t="s">
        <v>580</v>
      </c>
      <c r="G6769" t="s">
        <v>6598</v>
      </c>
      <c r="H6769" s="4">
        <v>9329.65</v>
      </c>
      <c r="I6769" s="4">
        <v>219.14</v>
      </c>
      <c r="J6769" s="4">
        <v>3266.79</v>
      </c>
      <c r="K6769" s="4">
        <v>6062.86</v>
      </c>
      <c r="L6769" s="2">
        <v>45291</v>
      </c>
      <c r="M6769" t="s">
        <v>6</v>
      </c>
    </row>
    <row r="6770" spans="1:13" ht="12.75" customHeight="1" x14ac:dyDescent="0.25">
      <c r="A6770" t="s">
        <v>9594</v>
      </c>
      <c r="B6770" t="s">
        <v>6191</v>
      </c>
      <c r="C6770" s="1">
        <v>38960</v>
      </c>
      <c r="D6770" s="2">
        <v>38961</v>
      </c>
      <c r="E6770" t="s">
        <v>107</v>
      </c>
      <c r="F6770" t="s">
        <v>580</v>
      </c>
      <c r="G6770" t="s">
        <v>6598</v>
      </c>
      <c r="H6770" s="4">
        <v>360.2</v>
      </c>
      <c r="I6770" s="4">
        <v>8.4600000000000009</v>
      </c>
      <c r="J6770" s="4">
        <v>126.06</v>
      </c>
      <c r="K6770" s="4">
        <v>234.14</v>
      </c>
      <c r="L6770" s="2">
        <v>45291</v>
      </c>
      <c r="M6770" t="s">
        <v>6</v>
      </c>
    </row>
    <row r="6771" spans="1:13" ht="12.75" customHeight="1" x14ac:dyDescent="0.25">
      <c r="A6771" t="s">
        <v>9595</v>
      </c>
      <c r="B6771" t="s">
        <v>6189</v>
      </c>
      <c r="C6771" s="1">
        <v>38990</v>
      </c>
      <c r="D6771" s="2">
        <v>38991</v>
      </c>
      <c r="E6771" t="s">
        <v>107</v>
      </c>
      <c r="F6771" t="s">
        <v>580</v>
      </c>
      <c r="G6771" t="s">
        <v>6602</v>
      </c>
      <c r="H6771" s="4">
        <v>12932.45</v>
      </c>
      <c r="I6771" s="4">
        <v>303.63</v>
      </c>
      <c r="J6771" s="4">
        <v>4506.6899999999996</v>
      </c>
      <c r="K6771" s="4">
        <v>8425.76</v>
      </c>
      <c r="L6771" s="2">
        <v>45291</v>
      </c>
      <c r="M6771" t="s">
        <v>6</v>
      </c>
    </row>
    <row r="6772" spans="1:13" ht="12.75" customHeight="1" x14ac:dyDescent="0.25">
      <c r="A6772" t="s">
        <v>9596</v>
      </c>
      <c r="B6772" t="s">
        <v>6191</v>
      </c>
      <c r="C6772" s="1">
        <v>38990</v>
      </c>
      <c r="D6772" s="2">
        <v>38991</v>
      </c>
      <c r="E6772" t="s">
        <v>107</v>
      </c>
      <c r="F6772" t="s">
        <v>580</v>
      </c>
      <c r="G6772" t="s">
        <v>6602</v>
      </c>
      <c r="H6772" s="4">
        <v>363.94</v>
      </c>
      <c r="I6772" s="4">
        <v>8.5399999999999991</v>
      </c>
      <c r="J6772" s="4">
        <v>126.85</v>
      </c>
      <c r="K6772" s="4">
        <v>237.09</v>
      </c>
      <c r="L6772" s="2">
        <v>45291</v>
      </c>
      <c r="M6772" t="s">
        <v>6</v>
      </c>
    </row>
    <row r="6773" spans="1:13" ht="12.75" customHeight="1" x14ac:dyDescent="0.25">
      <c r="A6773" t="s">
        <v>9597</v>
      </c>
      <c r="B6773" t="s">
        <v>6204</v>
      </c>
      <c r="C6773" s="1">
        <v>38990</v>
      </c>
      <c r="D6773" s="2">
        <v>38991</v>
      </c>
      <c r="E6773" t="s">
        <v>107</v>
      </c>
      <c r="F6773" t="s">
        <v>580</v>
      </c>
      <c r="G6773" t="s">
        <v>6602</v>
      </c>
      <c r="H6773" s="4">
        <v>7.65</v>
      </c>
      <c r="I6773" s="4">
        <v>0.18</v>
      </c>
      <c r="J6773" s="4">
        <v>2.62</v>
      </c>
      <c r="K6773" s="4">
        <v>5.03</v>
      </c>
      <c r="L6773" s="2">
        <v>45291</v>
      </c>
      <c r="M6773" t="s">
        <v>6</v>
      </c>
    </row>
    <row r="6774" spans="1:13" ht="12.75" customHeight="1" x14ac:dyDescent="0.25">
      <c r="A6774" t="s">
        <v>9598</v>
      </c>
      <c r="B6774" t="s">
        <v>6189</v>
      </c>
      <c r="C6774" s="1">
        <v>38991</v>
      </c>
      <c r="D6774" s="2">
        <v>38991</v>
      </c>
      <c r="E6774" t="s">
        <v>107</v>
      </c>
      <c r="F6774" t="s">
        <v>580</v>
      </c>
      <c r="G6774" t="s">
        <v>6602</v>
      </c>
      <c r="H6774" s="4">
        <v>365.14</v>
      </c>
      <c r="I6774" s="4">
        <v>8.57</v>
      </c>
      <c r="J6774" s="4">
        <v>127.21</v>
      </c>
      <c r="K6774" s="4">
        <v>237.93</v>
      </c>
      <c r="L6774" s="2">
        <v>45291</v>
      </c>
      <c r="M6774" t="s">
        <v>6</v>
      </c>
    </row>
    <row r="6775" spans="1:13" ht="12.75" customHeight="1" x14ac:dyDescent="0.25">
      <c r="A6775" t="s">
        <v>9599</v>
      </c>
      <c r="B6775" t="s">
        <v>6207</v>
      </c>
      <c r="C6775" s="1">
        <v>38991</v>
      </c>
      <c r="D6775" s="2">
        <v>38991</v>
      </c>
      <c r="E6775" t="s">
        <v>107</v>
      </c>
      <c r="F6775" t="s">
        <v>580</v>
      </c>
      <c r="G6775" t="s">
        <v>6602</v>
      </c>
      <c r="H6775" s="4">
        <v>257.82</v>
      </c>
      <c r="I6775" s="4">
        <v>6.05</v>
      </c>
      <c r="J6775" s="4">
        <v>89.9</v>
      </c>
      <c r="K6775" s="4">
        <v>167.92</v>
      </c>
      <c r="L6775" s="2">
        <v>45291</v>
      </c>
      <c r="M6775" t="s">
        <v>6</v>
      </c>
    </row>
    <row r="6776" spans="1:13" ht="12.75" customHeight="1" x14ac:dyDescent="0.25">
      <c r="A6776" t="s">
        <v>9600</v>
      </c>
      <c r="B6776" t="s">
        <v>6209</v>
      </c>
      <c r="C6776" s="1">
        <v>38991</v>
      </c>
      <c r="D6776" s="2">
        <v>38991</v>
      </c>
      <c r="E6776" t="s">
        <v>107</v>
      </c>
      <c r="F6776" t="s">
        <v>580</v>
      </c>
      <c r="G6776" t="s">
        <v>6602</v>
      </c>
      <c r="H6776" s="4">
        <v>-194.11</v>
      </c>
      <c r="I6776" s="4">
        <v>-4.5599999999999996</v>
      </c>
      <c r="J6776" s="4">
        <v>-67.61</v>
      </c>
      <c r="K6776" s="4">
        <v>-126.5</v>
      </c>
      <c r="L6776" s="2">
        <v>45291</v>
      </c>
      <c r="M6776" t="s">
        <v>6</v>
      </c>
    </row>
    <row r="6777" spans="1:13" ht="12.75" customHeight="1" x14ac:dyDescent="0.25">
      <c r="A6777" t="s">
        <v>9601</v>
      </c>
      <c r="B6777" t="s">
        <v>6211</v>
      </c>
      <c r="C6777" s="1">
        <v>38991</v>
      </c>
      <c r="D6777" s="2">
        <v>38991</v>
      </c>
      <c r="E6777" t="s">
        <v>107</v>
      </c>
      <c r="F6777" t="s">
        <v>580</v>
      </c>
      <c r="G6777" t="s">
        <v>6602</v>
      </c>
      <c r="H6777" s="4">
        <v>29.12</v>
      </c>
      <c r="I6777" s="4">
        <v>0.69</v>
      </c>
      <c r="J6777" s="4">
        <v>10.130000000000001</v>
      </c>
      <c r="K6777" s="4">
        <v>18.989999999999998</v>
      </c>
      <c r="L6777" s="2">
        <v>45291</v>
      </c>
      <c r="M6777" t="s">
        <v>6</v>
      </c>
    </row>
    <row r="6778" spans="1:13" ht="12.75" customHeight="1" x14ac:dyDescent="0.25">
      <c r="A6778" t="s">
        <v>9602</v>
      </c>
      <c r="B6778" t="s">
        <v>2046</v>
      </c>
      <c r="C6778" s="1">
        <v>38991</v>
      </c>
      <c r="D6778" s="2">
        <v>38991</v>
      </c>
      <c r="E6778" t="s">
        <v>107</v>
      </c>
      <c r="F6778" t="s">
        <v>580</v>
      </c>
      <c r="G6778" t="s">
        <v>6602</v>
      </c>
      <c r="H6778" s="4">
        <v>1957.17</v>
      </c>
      <c r="I6778" s="4">
        <v>45.95</v>
      </c>
      <c r="J6778" s="4">
        <v>681.98</v>
      </c>
      <c r="K6778" s="4">
        <v>1275.19</v>
      </c>
      <c r="L6778" s="2">
        <v>45291</v>
      </c>
      <c r="M6778" t="s">
        <v>6</v>
      </c>
    </row>
    <row r="6779" spans="1:13" ht="12.75" customHeight="1" x14ac:dyDescent="0.25">
      <c r="A6779" t="s">
        <v>9603</v>
      </c>
      <c r="B6779" t="s">
        <v>5912</v>
      </c>
      <c r="C6779" s="1">
        <v>39021</v>
      </c>
      <c r="D6779" s="2">
        <v>39022</v>
      </c>
      <c r="E6779" t="s">
        <v>107</v>
      </c>
      <c r="F6779" t="s">
        <v>580</v>
      </c>
      <c r="G6779" t="s">
        <v>6611</v>
      </c>
      <c r="H6779" s="4">
        <v>6546.09</v>
      </c>
      <c r="I6779" s="4">
        <v>153.63</v>
      </c>
      <c r="J6779" s="4">
        <v>2270.17</v>
      </c>
      <c r="K6779" s="4">
        <v>4275.92</v>
      </c>
      <c r="L6779" s="2">
        <v>45291</v>
      </c>
      <c r="M6779" t="s">
        <v>6</v>
      </c>
    </row>
    <row r="6780" spans="1:13" ht="12.75" customHeight="1" x14ac:dyDescent="0.25">
      <c r="A6780" t="s">
        <v>9604</v>
      </c>
      <c r="B6780" t="s">
        <v>5915</v>
      </c>
      <c r="C6780" s="1">
        <v>39021</v>
      </c>
      <c r="D6780" s="2">
        <v>39022</v>
      </c>
      <c r="E6780" t="s">
        <v>107</v>
      </c>
      <c r="F6780" t="s">
        <v>580</v>
      </c>
      <c r="G6780" t="s">
        <v>6611</v>
      </c>
      <c r="H6780" s="4">
        <v>607.57000000000005</v>
      </c>
      <c r="I6780" s="4">
        <v>14.26</v>
      </c>
      <c r="J6780" s="4">
        <v>210.69</v>
      </c>
      <c r="K6780" s="4">
        <v>396.88</v>
      </c>
      <c r="L6780" s="2">
        <v>45291</v>
      </c>
      <c r="M6780" t="s">
        <v>6</v>
      </c>
    </row>
    <row r="6781" spans="1:13" ht="12.75" customHeight="1" x14ac:dyDescent="0.25">
      <c r="A6781" t="s">
        <v>9605</v>
      </c>
      <c r="B6781" t="s">
        <v>5912</v>
      </c>
      <c r="C6781" s="1">
        <v>39051</v>
      </c>
      <c r="D6781" s="2">
        <v>39052</v>
      </c>
      <c r="E6781" t="s">
        <v>107</v>
      </c>
      <c r="F6781" t="s">
        <v>580</v>
      </c>
      <c r="G6781" t="s">
        <v>6614</v>
      </c>
      <c r="H6781" s="4">
        <v>6303.33</v>
      </c>
      <c r="I6781" s="4">
        <v>147.86000000000001</v>
      </c>
      <c r="J6781" s="4">
        <v>2175.5</v>
      </c>
      <c r="K6781" s="4">
        <v>4127.83</v>
      </c>
      <c r="L6781" s="2">
        <v>45291</v>
      </c>
      <c r="M6781" t="s">
        <v>6</v>
      </c>
    </row>
    <row r="6782" spans="1:13" ht="12.75" customHeight="1" x14ac:dyDescent="0.25">
      <c r="A6782" t="s">
        <v>9606</v>
      </c>
      <c r="B6782" t="s">
        <v>5915</v>
      </c>
      <c r="C6782" s="1">
        <v>39051</v>
      </c>
      <c r="D6782" s="2">
        <v>39052</v>
      </c>
      <c r="E6782" t="s">
        <v>107</v>
      </c>
      <c r="F6782" t="s">
        <v>580</v>
      </c>
      <c r="G6782" t="s">
        <v>6614</v>
      </c>
      <c r="H6782" s="4">
        <v>478.2</v>
      </c>
      <c r="I6782" s="4">
        <v>11.22</v>
      </c>
      <c r="J6782" s="4">
        <v>164.99</v>
      </c>
      <c r="K6782" s="4">
        <v>313.20999999999998</v>
      </c>
      <c r="L6782" s="2">
        <v>45291</v>
      </c>
      <c r="M6782" t="s">
        <v>6</v>
      </c>
    </row>
    <row r="6783" spans="1:13" ht="12.75" customHeight="1" x14ac:dyDescent="0.25">
      <c r="A6783" t="s">
        <v>9607</v>
      </c>
      <c r="B6783" t="s">
        <v>5954</v>
      </c>
      <c r="C6783" s="1">
        <v>39051</v>
      </c>
      <c r="D6783" s="2">
        <v>39052</v>
      </c>
      <c r="E6783" t="s">
        <v>107</v>
      </c>
      <c r="F6783" t="s">
        <v>580</v>
      </c>
      <c r="G6783" t="s">
        <v>6614</v>
      </c>
      <c r="H6783" s="4">
        <v>1103.3699999999999</v>
      </c>
      <c r="I6783" s="4">
        <v>25.88</v>
      </c>
      <c r="J6783" s="4">
        <v>380.85</v>
      </c>
      <c r="K6783" s="4">
        <v>722.52</v>
      </c>
      <c r="L6783" s="2">
        <v>45291</v>
      </c>
      <c r="M6783" t="s">
        <v>6</v>
      </c>
    </row>
    <row r="6784" spans="1:13" ht="12.75" customHeight="1" x14ac:dyDescent="0.25">
      <c r="A6784" t="s">
        <v>9608</v>
      </c>
      <c r="B6784" t="s">
        <v>5809</v>
      </c>
      <c r="C6784" s="1">
        <v>39082</v>
      </c>
      <c r="D6784" s="2">
        <v>39083</v>
      </c>
      <c r="E6784" t="s">
        <v>107</v>
      </c>
      <c r="F6784" t="s">
        <v>580</v>
      </c>
      <c r="G6784" t="s">
        <v>247</v>
      </c>
      <c r="H6784" s="4">
        <v>3636.09</v>
      </c>
      <c r="I6784" s="4">
        <v>85.26</v>
      </c>
      <c r="J6784" s="4">
        <v>1248.78</v>
      </c>
      <c r="K6784" s="4">
        <v>2387.31</v>
      </c>
      <c r="L6784" s="2">
        <v>45291</v>
      </c>
      <c r="M6784" t="s">
        <v>6</v>
      </c>
    </row>
    <row r="6785" spans="1:13" ht="12.75" customHeight="1" x14ac:dyDescent="0.25">
      <c r="A6785" t="s">
        <v>9609</v>
      </c>
      <c r="B6785" t="s">
        <v>6226</v>
      </c>
      <c r="C6785" s="1">
        <v>39082</v>
      </c>
      <c r="D6785" s="2">
        <v>39083</v>
      </c>
      <c r="E6785" t="s">
        <v>107</v>
      </c>
      <c r="F6785" t="s">
        <v>580</v>
      </c>
      <c r="G6785" t="s">
        <v>247</v>
      </c>
      <c r="H6785" s="4">
        <v>9.3000000000000007</v>
      </c>
      <c r="I6785" s="4">
        <v>0.22</v>
      </c>
      <c r="J6785" s="4">
        <v>3.27</v>
      </c>
      <c r="K6785" s="4">
        <v>6.03</v>
      </c>
      <c r="L6785" s="2">
        <v>45291</v>
      </c>
      <c r="M6785" t="s">
        <v>6</v>
      </c>
    </row>
    <row r="6786" spans="1:13" ht="12.75" customHeight="1" x14ac:dyDescent="0.25">
      <c r="A6786" t="s">
        <v>9610</v>
      </c>
      <c r="B6786" t="s">
        <v>6228</v>
      </c>
      <c r="C6786" s="1">
        <v>39082</v>
      </c>
      <c r="D6786" s="2">
        <v>39083</v>
      </c>
      <c r="E6786" t="s">
        <v>107</v>
      </c>
      <c r="F6786" t="s">
        <v>580</v>
      </c>
      <c r="G6786" t="s">
        <v>247</v>
      </c>
      <c r="H6786" s="4">
        <v>509.32</v>
      </c>
      <c r="I6786" s="4">
        <v>11.94</v>
      </c>
      <c r="J6786" s="4">
        <v>174.99</v>
      </c>
      <c r="K6786" s="4">
        <v>334.33</v>
      </c>
      <c r="L6786" s="2">
        <v>45291</v>
      </c>
      <c r="M6786" t="s">
        <v>6</v>
      </c>
    </row>
    <row r="6787" spans="1:13" ht="12.75" customHeight="1" x14ac:dyDescent="0.25">
      <c r="A6787" t="s">
        <v>9611</v>
      </c>
      <c r="B6787" t="s">
        <v>6226</v>
      </c>
      <c r="C6787" s="1">
        <v>39082</v>
      </c>
      <c r="D6787" s="2">
        <v>39083</v>
      </c>
      <c r="E6787" t="s">
        <v>107</v>
      </c>
      <c r="F6787" t="s">
        <v>580</v>
      </c>
      <c r="G6787" t="s">
        <v>247</v>
      </c>
      <c r="H6787" s="4">
        <v>12.57</v>
      </c>
      <c r="I6787" s="4">
        <v>0.3</v>
      </c>
      <c r="J6787" s="4">
        <v>4.29</v>
      </c>
      <c r="K6787" s="4">
        <v>8.2799999999999994</v>
      </c>
      <c r="L6787" s="2">
        <v>45291</v>
      </c>
      <c r="M6787" t="s">
        <v>6</v>
      </c>
    </row>
    <row r="6788" spans="1:13" ht="12.75" customHeight="1" x14ac:dyDescent="0.25">
      <c r="A6788" t="s">
        <v>9612</v>
      </c>
      <c r="B6788" t="s">
        <v>6231</v>
      </c>
      <c r="C6788" s="1">
        <v>39082</v>
      </c>
      <c r="D6788" s="2">
        <v>39083</v>
      </c>
      <c r="E6788" t="s">
        <v>107</v>
      </c>
      <c r="F6788" t="s">
        <v>580</v>
      </c>
      <c r="G6788" t="s">
        <v>247</v>
      </c>
      <c r="H6788" s="4">
        <v>4.16</v>
      </c>
      <c r="I6788" s="4">
        <v>0.1</v>
      </c>
      <c r="J6788" s="4">
        <v>1.39</v>
      </c>
      <c r="K6788" s="4">
        <v>2.77</v>
      </c>
      <c r="L6788" s="2">
        <v>45291</v>
      </c>
      <c r="M6788" t="s">
        <v>6</v>
      </c>
    </row>
    <row r="6789" spans="1:13" ht="12.75" customHeight="1" x14ac:dyDescent="0.25">
      <c r="A6789" t="s">
        <v>9613</v>
      </c>
      <c r="B6789" t="s">
        <v>6233</v>
      </c>
      <c r="C6789" s="1">
        <v>39082</v>
      </c>
      <c r="D6789" s="2">
        <v>39083</v>
      </c>
      <c r="E6789" t="s">
        <v>107</v>
      </c>
      <c r="F6789" t="s">
        <v>580</v>
      </c>
      <c r="G6789" t="s">
        <v>247</v>
      </c>
      <c r="H6789" s="4">
        <v>9.3000000000000007</v>
      </c>
      <c r="I6789" s="4">
        <v>0.22</v>
      </c>
      <c r="J6789" s="4">
        <v>3.27</v>
      </c>
      <c r="K6789" s="4">
        <v>6.03</v>
      </c>
      <c r="L6789" s="2">
        <v>45291</v>
      </c>
      <c r="M6789" t="s">
        <v>6</v>
      </c>
    </row>
    <row r="6790" spans="1:13" ht="12.75" customHeight="1" x14ac:dyDescent="0.25">
      <c r="A6790" t="s">
        <v>9614</v>
      </c>
      <c r="B6790" t="s">
        <v>6235</v>
      </c>
      <c r="C6790" s="1">
        <v>39082</v>
      </c>
      <c r="D6790" s="2">
        <v>39083</v>
      </c>
      <c r="E6790" t="s">
        <v>107</v>
      </c>
      <c r="F6790" t="s">
        <v>580</v>
      </c>
      <c r="G6790" t="s">
        <v>247</v>
      </c>
      <c r="H6790" s="4">
        <v>1906.26</v>
      </c>
      <c r="I6790" s="4">
        <v>44.7</v>
      </c>
      <c r="J6790" s="4">
        <v>654.79</v>
      </c>
      <c r="K6790" s="4">
        <v>1251.47</v>
      </c>
      <c r="L6790" s="2">
        <v>45291</v>
      </c>
      <c r="M6790" t="s">
        <v>6</v>
      </c>
    </row>
    <row r="6791" spans="1:13" ht="12.75" customHeight="1" x14ac:dyDescent="0.25">
      <c r="A6791" t="s">
        <v>9615</v>
      </c>
      <c r="B6791" t="s">
        <v>6237</v>
      </c>
      <c r="C6791" s="1">
        <v>39082</v>
      </c>
      <c r="D6791" s="2">
        <v>39083</v>
      </c>
      <c r="E6791" t="s">
        <v>107</v>
      </c>
      <c r="F6791" t="s">
        <v>580</v>
      </c>
      <c r="G6791" t="s">
        <v>247</v>
      </c>
      <c r="H6791" s="4">
        <v>1054</v>
      </c>
      <c r="I6791" s="4">
        <v>24.72</v>
      </c>
      <c r="J6791" s="4">
        <v>362.01</v>
      </c>
      <c r="K6791" s="4">
        <v>691.99</v>
      </c>
      <c r="L6791" s="2">
        <v>45291</v>
      </c>
      <c r="M6791" t="s">
        <v>6</v>
      </c>
    </row>
    <row r="6792" spans="1:13" ht="12.75" customHeight="1" x14ac:dyDescent="0.25">
      <c r="A6792" t="s">
        <v>9616</v>
      </c>
      <c r="B6792" t="s">
        <v>6053</v>
      </c>
      <c r="C6792" s="1">
        <v>39082</v>
      </c>
      <c r="D6792" s="2">
        <v>39083</v>
      </c>
      <c r="E6792" t="s">
        <v>107</v>
      </c>
      <c r="F6792" t="s">
        <v>580</v>
      </c>
      <c r="G6792" t="s">
        <v>247</v>
      </c>
      <c r="H6792" s="4">
        <v>178.15</v>
      </c>
      <c r="I6792" s="4">
        <v>4.18</v>
      </c>
      <c r="J6792" s="4">
        <v>61.15</v>
      </c>
      <c r="K6792" s="4">
        <v>117</v>
      </c>
      <c r="L6792" s="2">
        <v>45291</v>
      </c>
      <c r="M6792" t="s">
        <v>6</v>
      </c>
    </row>
    <row r="6793" spans="1:13" ht="12.75" customHeight="1" x14ac:dyDescent="0.25">
      <c r="A6793" t="s">
        <v>9617</v>
      </c>
      <c r="B6793" t="s">
        <v>6053</v>
      </c>
      <c r="C6793" s="1">
        <v>39082</v>
      </c>
      <c r="D6793" s="2">
        <v>39083</v>
      </c>
      <c r="E6793" t="s">
        <v>107</v>
      </c>
      <c r="F6793" t="s">
        <v>580</v>
      </c>
      <c r="G6793" t="s">
        <v>247</v>
      </c>
      <c r="H6793" s="4">
        <v>145.41999999999999</v>
      </c>
      <c r="I6793" s="4">
        <v>3.41</v>
      </c>
      <c r="J6793" s="4">
        <v>49.97</v>
      </c>
      <c r="K6793" s="4">
        <v>95.45</v>
      </c>
      <c r="L6793" s="2">
        <v>45291</v>
      </c>
      <c r="M6793" t="s">
        <v>6</v>
      </c>
    </row>
    <row r="6794" spans="1:13" ht="12.75" customHeight="1" x14ac:dyDescent="0.25">
      <c r="A6794" t="s">
        <v>9618</v>
      </c>
      <c r="B6794" t="s">
        <v>2046</v>
      </c>
      <c r="C6794" s="1">
        <v>39082</v>
      </c>
      <c r="D6794" s="2">
        <v>39083</v>
      </c>
      <c r="E6794" t="s">
        <v>107</v>
      </c>
      <c r="F6794" t="s">
        <v>580</v>
      </c>
      <c r="G6794" t="s">
        <v>247</v>
      </c>
      <c r="H6794" s="4">
        <v>3559.05</v>
      </c>
      <c r="I6794" s="4">
        <v>83.46</v>
      </c>
      <c r="J6794" s="4">
        <v>1222.3399999999999</v>
      </c>
      <c r="K6794" s="4">
        <v>2336.71</v>
      </c>
      <c r="L6794" s="2">
        <v>45291</v>
      </c>
      <c r="M6794" t="s">
        <v>6</v>
      </c>
    </row>
    <row r="6795" spans="1:13" ht="12.75" customHeight="1" x14ac:dyDescent="0.25">
      <c r="A6795" t="s">
        <v>9619</v>
      </c>
      <c r="B6795" t="s">
        <v>5912</v>
      </c>
      <c r="C6795" s="1">
        <v>39082</v>
      </c>
      <c r="D6795" s="2">
        <v>39083</v>
      </c>
      <c r="E6795" t="s">
        <v>107</v>
      </c>
      <c r="F6795" t="s">
        <v>580</v>
      </c>
      <c r="G6795" t="s">
        <v>247</v>
      </c>
      <c r="H6795" s="4">
        <v>8936.5</v>
      </c>
      <c r="I6795" s="4">
        <v>209.55</v>
      </c>
      <c r="J6795" s="4">
        <v>3069.16</v>
      </c>
      <c r="K6795" s="4">
        <v>5867.34</v>
      </c>
      <c r="L6795" s="2">
        <v>45291</v>
      </c>
      <c r="M6795" t="s">
        <v>6</v>
      </c>
    </row>
    <row r="6796" spans="1:13" ht="12.75" customHeight="1" x14ac:dyDescent="0.25">
      <c r="A6796" t="s">
        <v>9620</v>
      </c>
      <c r="B6796" t="s">
        <v>5947</v>
      </c>
      <c r="C6796" s="1">
        <v>39082</v>
      </c>
      <c r="D6796" s="2">
        <v>39083</v>
      </c>
      <c r="E6796" t="s">
        <v>107</v>
      </c>
      <c r="F6796" t="s">
        <v>580</v>
      </c>
      <c r="G6796" t="s">
        <v>247</v>
      </c>
      <c r="H6796" s="4">
        <v>180</v>
      </c>
      <c r="I6796" s="4">
        <v>4.22</v>
      </c>
      <c r="J6796" s="4">
        <v>61.82</v>
      </c>
      <c r="K6796" s="4">
        <v>118.18</v>
      </c>
      <c r="L6796" s="2">
        <v>45291</v>
      </c>
      <c r="M6796" t="s">
        <v>6</v>
      </c>
    </row>
    <row r="6797" spans="1:13" ht="12.75" customHeight="1" x14ac:dyDescent="0.25">
      <c r="A6797" t="s">
        <v>9621</v>
      </c>
      <c r="B6797" t="s">
        <v>5912</v>
      </c>
      <c r="C6797" s="1">
        <v>39113</v>
      </c>
      <c r="D6797" s="2">
        <v>39114</v>
      </c>
      <c r="E6797" t="s">
        <v>107</v>
      </c>
      <c r="F6797" t="s">
        <v>580</v>
      </c>
      <c r="G6797" t="s">
        <v>6634</v>
      </c>
      <c r="H6797" s="4">
        <v>4997.3100000000004</v>
      </c>
      <c r="I6797" s="4">
        <v>117.13</v>
      </c>
      <c r="J6797" s="4">
        <v>1708.01</v>
      </c>
      <c r="K6797" s="4">
        <v>3289.3</v>
      </c>
      <c r="L6797" s="2">
        <v>45291</v>
      </c>
      <c r="M6797" t="s">
        <v>6</v>
      </c>
    </row>
    <row r="6798" spans="1:13" ht="12.75" customHeight="1" x14ac:dyDescent="0.25">
      <c r="A6798" t="s">
        <v>9622</v>
      </c>
      <c r="B6798" t="s">
        <v>5915</v>
      </c>
      <c r="C6798" s="1">
        <v>39113</v>
      </c>
      <c r="D6798" s="2">
        <v>39114</v>
      </c>
      <c r="E6798" t="s">
        <v>107</v>
      </c>
      <c r="F6798" t="s">
        <v>580</v>
      </c>
      <c r="G6798" t="s">
        <v>6634</v>
      </c>
      <c r="H6798" s="4">
        <v>789.49</v>
      </c>
      <c r="I6798" s="4">
        <v>18.510000000000002</v>
      </c>
      <c r="J6798" s="4">
        <v>269.83999999999997</v>
      </c>
      <c r="K6798" s="4">
        <v>519.65</v>
      </c>
      <c r="L6798" s="2">
        <v>45291</v>
      </c>
      <c r="M6798" t="s">
        <v>6</v>
      </c>
    </row>
    <row r="6799" spans="1:13" ht="12.75" customHeight="1" x14ac:dyDescent="0.25">
      <c r="A6799" t="s">
        <v>9623</v>
      </c>
      <c r="B6799" t="s">
        <v>5954</v>
      </c>
      <c r="C6799" s="1">
        <v>39113</v>
      </c>
      <c r="D6799" s="2">
        <v>39114</v>
      </c>
      <c r="E6799" t="s">
        <v>107</v>
      </c>
      <c r="F6799" t="s">
        <v>580</v>
      </c>
      <c r="G6799" t="s">
        <v>6634</v>
      </c>
      <c r="H6799" s="4">
        <v>1046.69</v>
      </c>
      <c r="I6799" s="4">
        <v>24.54</v>
      </c>
      <c r="J6799" s="4">
        <v>357.68</v>
      </c>
      <c r="K6799" s="4">
        <v>689.01</v>
      </c>
      <c r="L6799" s="2">
        <v>45291</v>
      </c>
      <c r="M6799" t="s">
        <v>6</v>
      </c>
    </row>
    <row r="6800" spans="1:13" ht="12.75" customHeight="1" x14ac:dyDescent="0.25">
      <c r="A6800" t="s">
        <v>9624</v>
      </c>
      <c r="B6800" t="s">
        <v>6254</v>
      </c>
      <c r="C6800" s="1">
        <v>39113</v>
      </c>
      <c r="D6800" s="2">
        <v>39114</v>
      </c>
      <c r="E6800" t="s">
        <v>107</v>
      </c>
      <c r="F6800" t="s">
        <v>580</v>
      </c>
      <c r="G6800" t="s">
        <v>6634</v>
      </c>
      <c r="H6800" s="4">
        <v>1770.65</v>
      </c>
      <c r="I6800" s="4">
        <v>41.5</v>
      </c>
      <c r="J6800" s="4">
        <v>605.11</v>
      </c>
      <c r="K6800" s="4">
        <v>1165.54</v>
      </c>
      <c r="L6800" s="2">
        <v>45291</v>
      </c>
      <c r="M6800" t="s">
        <v>6</v>
      </c>
    </row>
    <row r="6801" spans="1:13" ht="12.75" customHeight="1" x14ac:dyDescent="0.25">
      <c r="A6801" t="s">
        <v>9625</v>
      </c>
      <c r="B6801" t="s">
        <v>5912</v>
      </c>
      <c r="C6801" s="1">
        <v>39141</v>
      </c>
      <c r="D6801" s="2">
        <v>39142</v>
      </c>
      <c r="E6801" t="s">
        <v>107</v>
      </c>
      <c r="F6801" t="s">
        <v>580</v>
      </c>
      <c r="G6801" t="s">
        <v>6637</v>
      </c>
      <c r="H6801" s="4">
        <v>8952.16</v>
      </c>
      <c r="I6801" s="4">
        <v>209.74</v>
      </c>
      <c r="J6801" s="4">
        <v>3044.54</v>
      </c>
      <c r="K6801" s="4">
        <v>5907.62</v>
      </c>
      <c r="L6801" s="2">
        <v>45291</v>
      </c>
      <c r="M6801" t="s">
        <v>6</v>
      </c>
    </row>
    <row r="6802" spans="1:13" ht="12.75" customHeight="1" x14ac:dyDescent="0.25">
      <c r="A6802" t="s">
        <v>9626</v>
      </c>
      <c r="B6802" t="s">
        <v>5915</v>
      </c>
      <c r="C6802" s="1">
        <v>39141</v>
      </c>
      <c r="D6802" s="2">
        <v>39142</v>
      </c>
      <c r="E6802" t="s">
        <v>107</v>
      </c>
      <c r="F6802" t="s">
        <v>580</v>
      </c>
      <c r="G6802" t="s">
        <v>6637</v>
      </c>
      <c r="H6802" s="4">
        <v>956.66</v>
      </c>
      <c r="I6802" s="4">
        <v>22.42</v>
      </c>
      <c r="J6802" s="4">
        <v>325.32</v>
      </c>
      <c r="K6802" s="4">
        <v>631.34</v>
      </c>
      <c r="L6802" s="2">
        <v>45291</v>
      </c>
      <c r="M6802" t="s">
        <v>6</v>
      </c>
    </row>
    <row r="6803" spans="1:13" ht="12.75" customHeight="1" x14ac:dyDescent="0.25">
      <c r="A6803" t="s">
        <v>9627</v>
      </c>
      <c r="B6803" t="s">
        <v>6259</v>
      </c>
      <c r="C6803" s="1">
        <v>39172</v>
      </c>
      <c r="D6803" s="2">
        <v>39173</v>
      </c>
      <c r="E6803" t="s">
        <v>107</v>
      </c>
      <c r="F6803" t="s">
        <v>580</v>
      </c>
      <c r="G6803" t="s">
        <v>6640</v>
      </c>
      <c r="H6803" s="4">
        <v>1870</v>
      </c>
      <c r="I6803" s="4">
        <v>43.79</v>
      </c>
      <c r="J6803" s="4">
        <v>632.85</v>
      </c>
      <c r="K6803" s="4">
        <v>1237.1500000000001</v>
      </c>
      <c r="L6803" s="2">
        <v>45291</v>
      </c>
      <c r="M6803" t="s">
        <v>6</v>
      </c>
    </row>
    <row r="6804" spans="1:13" ht="12.75" customHeight="1" x14ac:dyDescent="0.25">
      <c r="A6804" t="s">
        <v>9628</v>
      </c>
      <c r="B6804" t="s">
        <v>6262</v>
      </c>
      <c r="C6804" s="1">
        <v>39172</v>
      </c>
      <c r="D6804" s="2">
        <v>39173</v>
      </c>
      <c r="E6804" t="s">
        <v>107</v>
      </c>
      <c r="F6804" t="s">
        <v>580</v>
      </c>
      <c r="G6804" t="s">
        <v>6640</v>
      </c>
      <c r="H6804" s="4">
        <v>11.15</v>
      </c>
      <c r="I6804" s="4">
        <v>0.26</v>
      </c>
      <c r="J6804" s="4">
        <v>3.74</v>
      </c>
      <c r="K6804" s="4">
        <v>7.41</v>
      </c>
      <c r="L6804" s="2">
        <v>45291</v>
      </c>
      <c r="M6804" t="s">
        <v>6</v>
      </c>
    </row>
    <row r="6805" spans="1:13" ht="12.75" customHeight="1" x14ac:dyDescent="0.25">
      <c r="A6805" t="s">
        <v>9629</v>
      </c>
      <c r="B6805" t="s">
        <v>2046</v>
      </c>
      <c r="C6805" s="1">
        <v>39172</v>
      </c>
      <c r="D6805" s="2">
        <v>39173</v>
      </c>
      <c r="E6805" t="s">
        <v>107</v>
      </c>
      <c r="F6805" t="s">
        <v>580</v>
      </c>
      <c r="G6805" t="s">
        <v>6640</v>
      </c>
      <c r="H6805" s="4">
        <v>1715.3</v>
      </c>
      <c r="I6805" s="4">
        <v>40.17</v>
      </c>
      <c r="J6805" s="4">
        <v>580.55999999999995</v>
      </c>
      <c r="K6805" s="4">
        <v>1134.74</v>
      </c>
      <c r="L6805" s="2">
        <v>45291</v>
      </c>
      <c r="M6805" t="s">
        <v>6</v>
      </c>
    </row>
    <row r="6806" spans="1:13" ht="12.75" customHeight="1" x14ac:dyDescent="0.25">
      <c r="A6806" t="s">
        <v>9630</v>
      </c>
      <c r="B6806" t="s">
        <v>5912</v>
      </c>
      <c r="C6806" s="1">
        <v>39172</v>
      </c>
      <c r="D6806" s="2">
        <v>39173</v>
      </c>
      <c r="E6806" t="s">
        <v>107</v>
      </c>
      <c r="F6806" t="s">
        <v>580</v>
      </c>
      <c r="G6806" t="s">
        <v>6640</v>
      </c>
      <c r="H6806" s="4">
        <v>13898.37</v>
      </c>
      <c r="I6806" s="4">
        <v>325.48</v>
      </c>
      <c r="J6806" s="4">
        <v>4703.51</v>
      </c>
      <c r="K6806" s="4">
        <v>9194.86</v>
      </c>
      <c r="L6806" s="2">
        <v>45291</v>
      </c>
      <c r="M6806" t="s">
        <v>6</v>
      </c>
    </row>
    <row r="6807" spans="1:13" ht="12.75" customHeight="1" x14ac:dyDescent="0.25">
      <c r="A6807" t="s">
        <v>9631</v>
      </c>
      <c r="B6807" t="s">
        <v>5915</v>
      </c>
      <c r="C6807" s="1">
        <v>39172</v>
      </c>
      <c r="D6807" s="2">
        <v>39173</v>
      </c>
      <c r="E6807" t="s">
        <v>107</v>
      </c>
      <c r="F6807" t="s">
        <v>580</v>
      </c>
      <c r="G6807" t="s">
        <v>6640</v>
      </c>
      <c r="H6807" s="4">
        <v>1338.25</v>
      </c>
      <c r="I6807" s="4">
        <v>31.34</v>
      </c>
      <c r="J6807" s="4">
        <v>452.96</v>
      </c>
      <c r="K6807" s="4">
        <v>885.29</v>
      </c>
      <c r="L6807" s="2">
        <v>45291</v>
      </c>
      <c r="M6807" t="s">
        <v>6</v>
      </c>
    </row>
    <row r="6808" spans="1:13" ht="12.75" customHeight="1" x14ac:dyDescent="0.25">
      <c r="A6808" t="s">
        <v>9632</v>
      </c>
      <c r="B6808" t="s">
        <v>5912</v>
      </c>
      <c r="C6808" s="1">
        <v>39202</v>
      </c>
      <c r="D6808" s="2">
        <v>39203</v>
      </c>
      <c r="E6808" t="s">
        <v>107</v>
      </c>
      <c r="F6808" t="s">
        <v>580</v>
      </c>
      <c r="G6808" t="s">
        <v>6647</v>
      </c>
      <c r="H6808" s="4">
        <v>7131.87</v>
      </c>
      <c r="I6808" s="4">
        <v>166.95</v>
      </c>
      <c r="J6808" s="4">
        <v>2401.65</v>
      </c>
      <c r="K6808" s="4">
        <v>4730.22</v>
      </c>
      <c r="L6808" s="2">
        <v>45291</v>
      </c>
      <c r="M6808" t="s">
        <v>6</v>
      </c>
    </row>
    <row r="6809" spans="1:13" ht="12.75" customHeight="1" x14ac:dyDescent="0.25">
      <c r="A6809" t="s">
        <v>9633</v>
      </c>
      <c r="B6809" t="s">
        <v>5915</v>
      </c>
      <c r="C6809" s="1">
        <v>39202</v>
      </c>
      <c r="D6809" s="2">
        <v>39203</v>
      </c>
      <c r="E6809" t="s">
        <v>107</v>
      </c>
      <c r="F6809" t="s">
        <v>580</v>
      </c>
      <c r="G6809" t="s">
        <v>6647</v>
      </c>
      <c r="H6809" s="4">
        <v>1114.8599999999999</v>
      </c>
      <c r="I6809" s="4">
        <v>26.1</v>
      </c>
      <c r="J6809" s="4">
        <v>375.48</v>
      </c>
      <c r="K6809" s="4">
        <v>739.38</v>
      </c>
      <c r="L6809" s="2">
        <v>45291</v>
      </c>
      <c r="M6809" t="s">
        <v>6</v>
      </c>
    </row>
    <row r="6810" spans="1:13" ht="12.75" customHeight="1" x14ac:dyDescent="0.25">
      <c r="A6810" t="s">
        <v>9634</v>
      </c>
      <c r="B6810" t="s">
        <v>6275</v>
      </c>
      <c r="C6810" s="1">
        <v>39202</v>
      </c>
      <c r="D6810" s="2">
        <v>39203</v>
      </c>
      <c r="E6810" t="s">
        <v>107</v>
      </c>
      <c r="F6810" t="s">
        <v>580</v>
      </c>
      <c r="G6810" t="s">
        <v>6647</v>
      </c>
      <c r="H6810" s="4">
        <v>-51.75</v>
      </c>
      <c r="I6810" s="4">
        <v>-1.21</v>
      </c>
      <c r="J6810" s="4">
        <v>-17.510000000000002</v>
      </c>
      <c r="K6810" s="4">
        <v>-34.24</v>
      </c>
      <c r="L6810" s="2">
        <v>45291</v>
      </c>
      <c r="M6810" t="s">
        <v>6</v>
      </c>
    </row>
    <row r="6811" spans="1:13" ht="12.75" customHeight="1" x14ac:dyDescent="0.25">
      <c r="A6811" t="s">
        <v>9635</v>
      </c>
      <c r="B6811" t="s">
        <v>5912</v>
      </c>
      <c r="C6811" s="1">
        <v>39233</v>
      </c>
      <c r="D6811" s="2">
        <v>39234</v>
      </c>
      <c r="E6811" t="s">
        <v>107</v>
      </c>
      <c r="F6811" t="s">
        <v>580</v>
      </c>
      <c r="G6811" t="s">
        <v>6650</v>
      </c>
      <c r="H6811" s="4">
        <v>13237.1</v>
      </c>
      <c r="I6811" s="4">
        <v>309.74</v>
      </c>
      <c r="J6811" s="4">
        <v>4435.2700000000004</v>
      </c>
      <c r="K6811" s="4">
        <v>8801.83</v>
      </c>
      <c r="L6811" s="2">
        <v>45291</v>
      </c>
      <c r="M6811" t="s">
        <v>6</v>
      </c>
    </row>
    <row r="6812" spans="1:13" ht="12.75" customHeight="1" x14ac:dyDescent="0.25">
      <c r="A6812" t="s">
        <v>9636</v>
      </c>
      <c r="B6812" t="s">
        <v>5915</v>
      </c>
      <c r="C6812" s="1">
        <v>39233</v>
      </c>
      <c r="D6812" s="2">
        <v>39234</v>
      </c>
      <c r="E6812" t="s">
        <v>107</v>
      </c>
      <c r="F6812" t="s">
        <v>580</v>
      </c>
      <c r="G6812" t="s">
        <v>6650</v>
      </c>
      <c r="H6812" s="4">
        <v>807.58</v>
      </c>
      <c r="I6812" s="4">
        <v>18.899999999999999</v>
      </c>
      <c r="J6812" s="4">
        <v>270.58</v>
      </c>
      <c r="K6812" s="4">
        <v>537</v>
      </c>
      <c r="L6812" s="2">
        <v>45291</v>
      </c>
      <c r="M6812" t="s">
        <v>6</v>
      </c>
    </row>
    <row r="6813" spans="1:13" ht="12.75" customHeight="1" x14ac:dyDescent="0.25">
      <c r="A6813" t="s">
        <v>9637</v>
      </c>
      <c r="B6813" t="s">
        <v>5912</v>
      </c>
      <c r="C6813" s="1">
        <v>39263</v>
      </c>
      <c r="D6813" s="2">
        <v>39264</v>
      </c>
      <c r="E6813" t="s">
        <v>107</v>
      </c>
      <c r="F6813" t="s">
        <v>580</v>
      </c>
      <c r="G6813" t="s">
        <v>6653</v>
      </c>
      <c r="H6813" s="4">
        <v>11274.63</v>
      </c>
      <c r="I6813" s="4">
        <v>263.70999999999998</v>
      </c>
      <c r="J6813" s="4">
        <v>3758.81</v>
      </c>
      <c r="K6813" s="4">
        <v>7515.82</v>
      </c>
      <c r="L6813" s="2">
        <v>45291</v>
      </c>
      <c r="M6813" t="s">
        <v>6</v>
      </c>
    </row>
    <row r="6814" spans="1:13" ht="12.75" customHeight="1" x14ac:dyDescent="0.25">
      <c r="A6814" t="s">
        <v>9638</v>
      </c>
      <c r="B6814" t="s">
        <v>5915</v>
      </c>
      <c r="C6814" s="1">
        <v>39263</v>
      </c>
      <c r="D6814" s="2">
        <v>39264</v>
      </c>
      <c r="E6814" t="s">
        <v>107</v>
      </c>
      <c r="F6814" t="s">
        <v>580</v>
      </c>
      <c r="G6814" t="s">
        <v>6653</v>
      </c>
      <c r="H6814" s="4">
        <v>2494.4</v>
      </c>
      <c r="I6814" s="4">
        <v>58.34</v>
      </c>
      <c r="J6814" s="4">
        <v>831.64</v>
      </c>
      <c r="K6814" s="4">
        <v>1662.76</v>
      </c>
      <c r="L6814" s="2">
        <v>45291</v>
      </c>
      <c r="M6814" t="s">
        <v>6</v>
      </c>
    </row>
    <row r="6815" spans="1:13" ht="12.75" customHeight="1" x14ac:dyDescent="0.25">
      <c r="A6815" t="s">
        <v>9639</v>
      </c>
      <c r="B6815" t="s">
        <v>6064</v>
      </c>
      <c r="C6815" s="1">
        <v>39263</v>
      </c>
      <c r="D6815" s="2">
        <v>39264</v>
      </c>
      <c r="E6815" t="s">
        <v>107</v>
      </c>
      <c r="F6815" t="s">
        <v>580</v>
      </c>
      <c r="G6815" t="s">
        <v>6653</v>
      </c>
      <c r="H6815" s="4">
        <v>2004.54</v>
      </c>
      <c r="I6815" s="4">
        <v>46.89</v>
      </c>
      <c r="J6815" s="4">
        <v>668.29</v>
      </c>
      <c r="K6815" s="4">
        <v>1336.25</v>
      </c>
      <c r="L6815" s="2">
        <v>45291</v>
      </c>
      <c r="M6815" t="s">
        <v>6</v>
      </c>
    </row>
    <row r="6816" spans="1:13" ht="12.75" customHeight="1" x14ac:dyDescent="0.25">
      <c r="A6816" t="s">
        <v>9640</v>
      </c>
      <c r="B6816" t="s">
        <v>2046</v>
      </c>
      <c r="C6816" s="1">
        <v>39264</v>
      </c>
      <c r="D6816" s="2">
        <v>39264</v>
      </c>
      <c r="E6816" t="s">
        <v>107</v>
      </c>
      <c r="F6816" t="s">
        <v>580</v>
      </c>
      <c r="G6816" t="s">
        <v>6653</v>
      </c>
      <c r="H6816" s="4">
        <v>2114.87</v>
      </c>
      <c r="I6816" s="4">
        <v>49.47</v>
      </c>
      <c r="J6816" s="4">
        <v>705.13</v>
      </c>
      <c r="K6816" s="4">
        <v>1409.74</v>
      </c>
      <c r="L6816" s="2">
        <v>45291</v>
      </c>
      <c r="M6816" t="s">
        <v>6</v>
      </c>
    </row>
    <row r="6817" spans="1:13" ht="12.75" customHeight="1" x14ac:dyDescent="0.25">
      <c r="A6817" t="s">
        <v>9641</v>
      </c>
      <c r="B6817" t="s">
        <v>6235</v>
      </c>
      <c r="C6817" s="1">
        <v>39264</v>
      </c>
      <c r="D6817" s="2">
        <v>39264</v>
      </c>
      <c r="E6817" t="s">
        <v>107</v>
      </c>
      <c r="F6817" t="s">
        <v>580</v>
      </c>
      <c r="G6817" t="s">
        <v>6653</v>
      </c>
      <c r="H6817" s="4">
        <v>1727.87</v>
      </c>
      <c r="I6817" s="4">
        <v>40.409999999999997</v>
      </c>
      <c r="J6817" s="4">
        <v>576.09</v>
      </c>
      <c r="K6817" s="4">
        <v>1151.78</v>
      </c>
      <c r="L6817" s="2">
        <v>45291</v>
      </c>
      <c r="M6817" t="s">
        <v>6</v>
      </c>
    </row>
    <row r="6818" spans="1:13" ht="12.75" customHeight="1" x14ac:dyDescent="0.25">
      <c r="A6818" t="s">
        <v>9642</v>
      </c>
      <c r="B6818" t="s">
        <v>5912</v>
      </c>
      <c r="C6818" s="1">
        <v>39294</v>
      </c>
      <c r="D6818" s="2">
        <v>39295</v>
      </c>
      <c r="E6818" t="s">
        <v>107</v>
      </c>
      <c r="F6818" t="s">
        <v>580</v>
      </c>
      <c r="G6818" t="s">
        <v>6656</v>
      </c>
      <c r="H6818" s="4">
        <v>12055.41</v>
      </c>
      <c r="I6818" s="4">
        <v>281.86</v>
      </c>
      <c r="J6818" s="4">
        <v>3998.97</v>
      </c>
      <c r="K6818" s="4">
        <v>8056.44</v>
      </c>
      <c r="L6818" s="2">
        <v>45291</v>
      </c>
      <c r="M6818" t="s">
        <v>6</v>
      </c>
    </row>
    <row r="6819" spans="1:13" ht="12.75" customHeight="1" x14ac:dyDescent="0.25">
      <c r="A6819" t="s">
        <v>9643</v>
      </c>
      <c r="B6819" t="s">
        <v>5915</v>
      </c>
      <c r="C6819" s="1">
        <v>39294</v>
      </c>
      <c r="D6819" s="2">
        <v>39295</v>
      </c>
      <c r="E6819" t="s">
        <v>107</v>
      </c>
      <c r="F6819" t="s">
        <v>580</v>
      </c>
      <c r="G6819" t="s">
        <v>6656</v>
      </c>
      <c r="H6819" s="4">
        <v>695.46</v>
      </c>
      <c r="I6819" s="4">
        <v>16.260000000000002</v>
      </c>
      <c r="J6819" s="4">
        <v>230.72</v>
      </c>
      <c r="K6819" s="4">
        <v>464.74</v>
      </c>
      <c r="L6819" s="2">
        <v>45291</v>
      </c>
      <c r="M6819" t="s">
        <v>6</v>
      </c>
    </row>
    <row r="6820" spans="1:13" ht="12.75" customHeight="1" x14ac:dyDescent="0.25">
      <c r="A6820" t="s">
        <v>9644</v>
      </c>
      <c r="B6820" t="s">
        <v>5912</v>
      </c>
      <c r="C6820" s="1">
        <v>39325</v>
      </c>
      <c r="D6820" s="2">
        <v>39326</v>
      </c>
      <c r="E6820" t="s">
        <v>107</v>
      </c>
      <c r="F6820" t="s">
        <v>580</v>
      </c>
      <c r="G6820" t="s">
        <v>6663</v>
      </c>
      <c r="H6820" s="4">
        <v>11267.82</v>
      </c>
      <c r="I6820" s="4">
        <v>263.33999999999997</v>
      </c>
      <c r="J6820" s="4">
        <v>3718.86</v>
      </c>
      <c r="K6820" s="4">
        <v>7548.96</v>
      </c>
      <c r="L6820" s="2">
        <v>45291</v>
      </c>
      <c r="M6820" t="s">
        <v>6</v>
      </c>
    </row>
    <row r="6821" spans="1:13" ht="12.75" customHeight="1" x14ac:dyDescent="0.25">
      <c r="A6821" t="s">
        <v>9645</v>
      </c>
      <c r="B6821" t="s">
        <v>5915</v>
      </c>
      <c r="C6821" s="1">
        <v>39325</v>
      </c>
      <c r="D6821" s="2">
        <v>39326</v>
      </c>
      <c r="E6821" t="s">
        <v>107</v>
      </c>
      <c r="F6821" t="s">
        <v>580</v>
      </c>
      <c r="G6821" t="s">
        <v>6663</v>
      </c>
      <c r="H6821" s="4">
        <v>446.7</v>
      </c>
      <c r="I6821" s="4">
        <v>10.44</v>
      </c>
      <c r="J6821" s="4">
        <v>147.37</v>
      </c>
      <c r="K6821" s="4">
        <v>299.33</v>
      </c>
      <c r="L6821" s="2">
        <v>45291</v>
      </c>
      <c r="M6821" t="s">
        <v>6</v>
      </c>
    </row>
    <row r="6822" spans="1:13" ht="12.75" customHeight="1" x14ac:dyDescent="0.25">
      <c r="A6822" t="s">
        <v>9646</v>
      </c>
      <c r="B6822" t="s">
        <v>5954</v>
      </c>
      <c r="C6822" s="1">
        <v>39325</v>
      </c>
      <c r="D6822" s="2">
        <v>39326</v>
      </c>
      <c r="E6822" t="s">
        <v>107</v>
      </c>
      <c r="F6822" t="s">
        <v>580</v>
      </c>
      <c r="G6822" t="s">
        <v>6663</v>
      </c>
      <c r="H6822" s="4">
        <v>1057.8</v>
      </c>
      <c r="I6822" s="4">
        <v>24.72</v>
      </c>
      <c r="J6822" s="4">
        <v>349.17</v>
      </c>
      <c r="K6822" s="4">
        <v>708.63</v>
      </c>
      <c r="L6822" s="2">
        <v>45291</v>
      </c>
      <c r="M6822" t="s">
        <v>6</v>
      </c>
    </row>
    <row r="6823" spans="1:13" ht="12.75" customHeight="1" x14ac:dyDescent="0.25">
      <c r="A6823" t="s">
        <v>9647</v>
      </c>
      <c r="B6823" t="s">
        <v>5912</v>
      </c>
      <c r="C6823" s="1">
        <v>39355</v>
      </c>
      <c r="D6823" s="2">
        <v>39356</v>
      </c>
      <c r="E6823" t="s">
        <v>107</v>
      </c>
      <c r="F6823" t="s">
        <v>580</v>
      </c>
      <c r="G6823" t="s">
        <v>250</v>
      </c>
      <c r="H6823" s="4">
        <v>7874.76</v>
      </c>
      <c r="I6823" s="4">
        <v>183.96</v>
      </c>
      <c r="J6823" s="4">
        <v>2585.84</v>
      </c>
      <c r="K6823" s="4">
        <v>5288.92</v>
      </c>
      <c r="L6823" s="2">
        <v>45291</v>
      </c>
      <c r="M6823" t="s">
        <v>6</v>
      </c>
    </row>
    <row r="6824" spans="1:13" ht="12.75" customHeight="1" x14ac:dyDescent="0.25">
      <c r="A6824" t="s">
        <v>9648</v>
      </c>
      <c r="B6824" t="s">
        <v>5947</v>
      </c>
      <c r="C6824" s="1">
        <v>39355</v>
      </c>
      <c r="D6824" s="2">
        <v>39356</v>
      </c>
      <c r="E6824" t="s">
        <v>107</v>
      </c>
      <c r="F6824" t="s">
        <v>580</v>
      </c>
      <c r="G6824" t="s">
        <v>250</v>
      </c>
      <c r="H6824" s="4">
        <v>170.35</v>
      </c>
      <c r="I6824" s="4">
        <v>3.98</v>
      </c>
      <c r="J6824" s="4">
        <v>55.91</v>
      </c>
      <c r="K6824" s="4">
        <v>114.44</v>
      </c>
      <c r="L6824" s="2">
        <v>45291</v>
      </c>
      <c r="M6824" t="s">
        <v>6</v>
      </c>
    </row>
    <row r="6825" spans="1:13" ht="12.75" customHeight="1" x14ac:dyDescent="0.25">
      <c r="A6825" t="s">
        <v>9649</v>
      </c>
      <c r="B6825" t="s">
        <v>6082</v>
      </c>
      <c r="C6825" s="1">
        <v>39355</v>
      </c>
      <c r="D6825" s="2">
        <v>39356</v>
      </c>
      <c r="E6825" t="s">
        <v>107</v>
      </c>
      <c r="F6825" t="s">
        <v>580</v>
      </c>
      <c r="G6825" t="s">
        <v>250</v>
      </c>
      <c r="H6825" s="4">
        <v>1018.96</v>
      </c>
      <c r="I6825" s="4">
        <v>23.8</v>
      </c>
      <c r="J6825" s="4">
        <v>334.61</v>
      </c>
      <c r="K6825" s="4">
        <v>684.35</v>
      </c>
      <c r="L6825" s="2">
        <v>45291</v>
      </c>
      <c r="M6825" t="s">
        <v>6</v>
      </c>
    </row>
    <row r="6826" spans="1:13" ht="12.75" customHeight="1" x14ac:dyDescent="0.25">
      <c r="A6826" t="s">
        <v>9650</v>
      </c>
      <c r="B6826" t="s">
        <v>5954</v>
      </c>
      <c r="C6826" s="1">
        <v>39355</v>
      </c>
      <c r="D6826" s="2">
        <v>39356</v>
      </c>
      <c r="E6826" t="s">
        <v>107</v>
      </c>
      <c r="F6826" t="s">
        <v>580</v>
      </c>
      <c r="G6826" t="s">
        <v>250</v>
      </c>
      <c r="H6826" s="4">
        <v>1014.55</v>
      </c>
      <c r="I6826" s="4">
        <v>23.7</v>
      </c>
      <c r="J6826" s="4">
        <v>333.12</v>
      </c>
      <c r="K6826" s="4">
        <v>681.43</v>
      </c>
      <c r="L6826" s="2">
        <v>45291</v>
      </c>
      <c r="M6826" t="s">
        <v>6</v>
      </c>
    </row>
    <row r="6827" spans="1:13" ht="12.75" customHeight="1" x14ac:dyDescent="0.25">
      <c r="A6827" t="s">
        <v>9651</v>
      </c>
      <c r="B6827" t="s">
        <v>5912</v>
      </c>
      <c r="C6827" s="1">
        <v>39386</v>
      </c>
      <c r="D6827" s="2">
        <v>39387</v>
      </c>
      <c r="E6827" t="s">
        <v>107</v>
      </c>
      <c r="F6827" t="s">
        <v>580</v>
      </c>
      <c r="G6827" t="s">
        <v>6673</v>
      </c>
      <c r="H6827" s="4">
        <v>3654.7</v>
      </c>
      <c r="I6827" s="4">
        <v>85.35</v>
      </c>
      <c r="J6827" s="4">
        <v>1193.8800000000001</v>
      </c>
      <c r="K6827" s="4">
        <v>2460.8200000000002</v>
      </c>
      <c r="L6827" s="2">
        <v>45291</v>
      </c>
      <c r="M6827" t="s">
        <v>6</v>
      </c>
    </row>
    <row r="6828" spans="1:13" ht="12.75" customHeight="1" x14ac:dyDescent="0.25">
      <c r="A6828" t="s">
        <v>9652</v>
      </c>
      <c r="B6828" t="s">
        <v>5915</v>
      </c>
      <c r="C6828" s="1">
        <v>39386</v>
      </c>
      <c r="D6828" s="2">
        <v>39387</v>
      </c>
      <c r="E6828" t="s">
        <v>107</v>
      </c>
      <c r="F6828" t="s">
        <v>580</v>
      </c>
      <c r="G6828" t="s">
        <v>6673</v>
      </c>
      <c r="H6828" s="4">
        <v>1259.4000000000001</v>
      </c>
      <c r="I6828" s="4">
        <v>29.41</v>
      </c>
      <c r="J6828" s="4">
        <v>411.47</v>
      </c>
      <c r="K6828" s="4">
        <v>847.93</v>
      </c>
      <c r="L6828" s="2">
        <v>45291</v>
      </c>
      <c r="M6828" t="s">
        <v>6</v>
      </c>
    </row>
    <row r="6829" spans="1:13" ht="12.75" customHeight="1" x14ac:dyDescent="0.25">
      <c r="A6829" t="s">
        <v>9653</v>
      </c>
      <c r="B6829" t="s">
        <v>8356</v>
      </c>
      <c r="C6829" s="1">
        <v>39415</v>
      </c>
      <c r="D6829" s="2">
        <v>39356</v>
      </c>
      <c r="E6829" t="s">
        <v>107</v>
      </c>
      <c r="F6829" t="s">
        <v>580</v>
      </c>
      <c r="G6829" t="s">
        <v>250</v>
      </c>
      <c r="H6829" s="4">
        <v>27.13</v>
      </c>
      <c r="I6829" s="4">
        <v>0.64</v>
      </c>
      <c r="J6829" s="4">
        <v>8.89</v>
      </c>
      <c r="K6829" s="4">
        <v>18.239999999999998</v>
      </c>
      <c r="L6829" s="2">
        <v>45291</v>
      </c>
      <c r="M6829" t="s">
        <v>6</v>
      </c>
    </row>
    <row r="6830" spans="1:13" ht="12.75" customHeight="1" x14ac:dyDescent="0.25">
      <c r="A6830" t="s">
        <v>9654</v>
      </c>
      <c r="B6830" t="s">
        <v>5688</v>
      </c>
      <c r="C6830" s="1">
        <v>39415</v>
      </c>
      <c r="D6830" s="2">
        <v>39356</v>
      </c>
      <c r="E6830" t="s">
        <v>107</v>
      </c>
      <c r="F6830" t="s">
        <v>580</v>
      </c>
      <c r="G6830" t="s">
        <v>250</v>
      </c>
      <c r="H6830" s="4">
        <v>3202.89</v>
      </c>
      <c r="I6830" s="4">
        <v>74.819999999999993</v>
      </c>
      <c r="J6830" s="4">
        <v>1051.75</v>
      </c>
      <c r="K6830" s="4">
        <v>2151.14</v>
      </c>
      <c r="L6830" s="2">
        <v>45291</v>
      </c>
      <c r="M6830" t="s">
        <v>6</v>
      </c>
    </row>
    <row r="6831" spans="1:13" ht="12.75" customHeight="1" x14ac:dyDescent="0.25">
      <c r="A6831" t="s">
        <v>9655</v>
      </c>
      <c r="B6831" t="s">
        <v>2046</v>
      </c>
      <c r="C6831" s="1">
        <v>39415</v>
      </c>
      <c r="D6831" s="2">
        <v>39356</v>
      </c>
      <c r="E6831" t="s">
        <v>107</v>
      </c>
      <c r="F6831" t="s">
        <v>580</v>
      </c>
      <c r="G6831" t="s">
        <v>250</v>
      </c>
      <c r="H6831" s="4">
        <v>1891.05</v>
      </c>
      <c r="I6831" s="4">
        <v>44.18</v>
      </c>
      <c r="J6831" s="4">
        <v>620.94000000000005</v>
      </c>
      <c r="K6831" s="4">
        <v>1270.1099999999999</v>
      </c>
      <c r="L6831" s="2">
        <v>45291</v>
      </c>
      <c r="M6831" t="s">
        <v>6</v>
      </c>
    </row>
    <row r="6832" spans="1:13" ht="12.75" customHeight="1" x14ac:dyDescent="0.25">
      <c r="A6832" t="s">
        <v>9656</v>
      </c>
      <c r="B6832" t="s">
        <v>5912</v>
      </c>
      <c r="C6832" s="1">
        <v>39416</v>
      </c>
      <c r="D6832" s="2">
        <v>39417</v>
      </c>
      <c r="E6832" t="s">
        <v>107</v>
      </c>
      <c r="F6832" t="s">
        <v>580</v>
      </c>
      <c r="G6832" t="s">
        <v>6677</v>
      </c>
      <c r="H6832" s="4">
        <v>8343.84</v>
      </c>
      <c r="I6832" s="4">
        <v>194.77</v>
      </c>
      <c r="J6832" s="4">
        <v>2711.89</v>
      </c>
      <c r="K6832" s="4">
        <v>5631.95</v>
      </c>
      <c r="L6832" s="2">
        <v>45291</v>
      </c>
      <c r="M6832" t="s">
        <v>6</v>
      </c>
    </row>
    <row r="6833" spans="1:13" ht="12.75" customHeight="1" x14ac:dyDescent="0.25">
      <c r="A6833" t="s">
        <v>9657</v>
      </c>
      <c r="B6833" t="s">
        <v>5915</v>
      </c>
      <c r="C6833" s="1">
        <v>39416</v>
      </c>
      <c r="D6833" s="2">
        <v>39417</v>
      </c>
      <c r="E6833" t="s">
        <v>107</v>
      </c>
      <c r="F6833" t="s">
        <v>580</v>
      </c>
      <c r="G6833" t="s">
        <v>6677</v>
      </c>
      <c r="H6833" s="4">
        <v>1251.76</v>
      </c>
      <c r="I6833" s="4">
        <v>29.22</v>
      </c>
      <c r="J6833" s="4">
        <v>406.92</v>
      </c>
      <c r="K6833" s="4">
        <v>844.84</v>
      </c>
      <c r="L6833" s="2">
        <v>45291</v>
      </c>
      <c r="M6833" t="s">
        <v>6</v>
      </c>
    </row>
    <row r="6834" spans="1:13" ht="12.75" customHeight="1" x14ac:dyDescent="0.25">
      <c r="A6834" t="s">
        <v>9658</v>
      </c>
      <c r="B6834" t="s">
        <v>6328</v>
      </c>
      <c r="C6834" s="1">
        <v>39447</v>
      </c>
      <c r="D6834" s="2">
        <v>39448</v>
      </c>
      <c r="E6834" t="s">
        <v>107</v>
      </c>
      <c r="F6834" t="s">
        <v>580</v>
      </c>
      <c r="G6834" t="s">
        <v>781</v>
      </c>
      <c r="H6834" s="4">
        <v>3358.03</v>
      </c>
      <c r="I6834" s="4">
        <v>78.349999999999994</v>
      </c>
      <c r="J6834" s="4">
        <v>1085.76</v>
      </c>
      <c r="K6834" s="4">
        <v>2272.27</v>
      </c>
      <c r="L6834" s="2">
        <v>45291</v>
      </c>
      <c r="M6834" t="s">
        <v>6</v>
      </c>
    </row>
    <row r="6835" spans="1:13" ht="12.75" customHeight="1" x14ac:dyDescent="0.25">
      <c r="A6835" t="s">
        <v>9659</v>
      </c>
      <c r="B6835" t="s">
        <v>5814</v>
      </c>
      <c r="C6835" s="1">
        <v>39447</v>
      </c>
      <c r="D6835" s="2">
        <v>39448</v>
      </c>
      <c r="E6835" t="s">
        <v>107</v>
      </c>
      <c r="F6835" t="s">
        <v>580</v>
      </c>
      <c r="G6835" t="s">
        <v>781</v>
      </c>
      <c r="H6835" s="4">
        <v>6697.83</v>
      </c>
      <c r="I6835" s="4">
        <v>156.28</v>
      </c>
      <c r="J6835" s="4">
        <v>2165.62</v>
      </c>
      <c r="K6835" s="4">
        <v>4532.21</v>
      </c>
      <c r="L6835" s="2">
        <v>45291</v>
      </c>
      <c r="M6835" t="s">
        <v>6</v>
      </c>
    </row>
    <row r="6836" spans="1:13" ht="12.75" customHeight="1" x14ac:dyDescent="0.25">
      <c r="A6836" t="s">
        <v>9660</v>
      </c>
      <c r="B6836" t="s">
        <v>5814</v>
      </c>
      <c r="C6836" s="1">
        <v>39447</v>
      </c>
      <c r="D6836" s="2">
        <v>39448</v>
      </c>
      <c r="E6836" t="s">
        <v>107</v>
      </c>
      <c r="F6836" t="s">
        <v>580</v>
      </c>
      <c r="G6836" t="s">
        <v>781</v>
      </c>
      <c r="H6836" s="4">
        <v>4727.68</v>
      </c>
      <c r="I6836" s="4">
        <v>110.32</v>
      </c>
      <c r="J6836" s="4">
        <v>1528.58</v>
      </c>
      <c r="K6836" s="4">
        <v>3199.1</v>
      </c>
      <c r="L6836" s="2">
        <v>45291</v>
      </c>
      <c r="M6836" t="s">
        <v>6</v>
      </c>
    </row>
    <row r="6837" spans="1:13" ht="12.75" customHeight="1" x14ac:dyDescent="0.25">
      <c r="A6837" t="s">
        <v>9661</v>
      </c>
      <c r="B6837" t="s">
        <v>5814</v>
      </c>
      <c r="C6837" s="1">
        <v>39447</v>
      </c>
      <c r="D6837" s="2">
        <v>39448</v>
      </c>
      <c r="E6837" t="s">
        <v>107</v>
      </c>
      <c r="F6837" t="s">
        <v>580</v>
      </c>
      <c r="G6837" t="s">
        <v>781</v>
      </c>
      <c r="H6837" s="4">
        <v>5477.31</v>
      </c>
      <c r="I6837" s="4">
        <v>127.8</v>
      </c>
      <c r="J6837" s="4">
        <v>1771.06</v>
      </c>
      <c r="K6837" s="4">
        <v>3706.25</v>
      </c>
      <c r="L6837" s="2">
        <v>45291</v>
      </c>
      <c r="M6837" t="s">
        <v>6</v>
      </c>
    </row>
    <row r="6838" spans="1:13" ht="12.75" customHeight="1" x14ac:dyDescent="0.25">
      <c r="A6838" t="s">
        <v>9662</v>
      </c>
      <c r="B6838" t="s">
        <v>6333</v>
      </c>
      <c r="C6838" s="1">
        <v>39447</v>
      </c>
      <c r="D6838" s="2">
        <v>39448</v>
      </c>
      <c r="E6838" t="s">
        <v>107</v>
      </c>
      <c r="F6838" t="s">
        <v>580</v>
      </c>
      <c r="G6838" t="s">
        <v>781</v>
      </c>
      <c r="H6838" s="4">
        <v>2719.91</v>
      </c>
      <c r="I6838" s="4">
        <v>63.46</v>
      </c>
      <c r="J6838" s="4">
        <v>879.46</v>
      </c>
      <c r="K6838" s="4">
        <v>1840.45</v>
      </c>
      <c r="L6838" s="2">
        <v>45291</v>
      </c>
      <c r="M6838" t="s">
        <v>6</v>
      </c>
    </row>
    <row r="6839" spans="1:13" ht="12.75" customHeight="1" x14ac:dyDescent="0.25">
      <c r="A6839" t="s">
        <v>9663</v>
      </c>
      <c r="B6839" t="s">
        <v>6335</v>
      </c>
      <c r="C6839" s="1">
        <v>39447</v>
      </c>
      <c r="D6839" s="2">
        <v>39448</v>
      </c>
      <c r="E6839" t="s">
        <v>107</v>
      </c>
      <c r="F6839" t="s">
        <v>580</v>
      </c>
      <c r="G6839" t="s">
        <v>781</v>
      </c>
      <c r="H6839" s="4">
        <v>3452.76</v>
      </c>
      <c r="I6839" s="4">
        <v>80.56</v>
      </c>
      <c r="J6839" s="4">
        <v>1116.47</v>
      </c>
      <c r="K6839" s="4">
        <v>2336.29</v>
      </c>
      <c r="L6839" s="2">
        <v>45291</v>
      </c>
      <c r="M6839" t="s">
        <v>6</v>
      </c>
    </row>
    <row r="6840" spans="1:13" ht="12.75" customHeight="1" x14ac:dyDescent="0.25">
      <c r="A6840" t="s">
        <v>9664</v>
      </c>
      <c r="B6840" t="s">
        <v>5912</v>
      </c>
      <c r="C6840" s="1">
        <v>39447</v>
      </c>
      <c r="D6840" s="2">
        <v>39448</v>
      </c>
      <c r="E6840" t="s">
        <v>107</v>
      </c>
      <c r="F6840" t="s">
        <v>580</v>
      </c>
      <c r="G6840" t="s">
        <v>781</v>
      </c>
      <c r="H6840" s="4">
        <v>5556.78</v>
      </c>
      <c r="I6840" s="4">
        <v>129.66</v>
      </c>
      <c r="J6840" s="4">
        <v>1796.76</v>
      </c>
      <c r="K6840" s="4">
        <v>3760.02</v>
      </c>
      <c r="L6840" s="2">
        <v>45291</v>
      </c>
      <c r="M6840" t="s">
        <v>6</v>
      </c>
    </row>
    <row r="6841" spans="1:13" ht="12.75" customHeight="1" x14ac:dyDescent="0.25">
      <c r="A6841" t="s">
        <v>9665</v>
      </c>
      <c r="B6841" t="s">
        <v>5915</v>
      </c>
      <c r="C6841" s="1">
        <v>39447</v>
      </c>
      <c r="D6841" s="2">
        <v>39448</v>
      </c>
      <c r="E6841" t="s">
        <v>107</v>
      </c>
      <c r="F6841" t="s">
        <v>580</v>
      </c>
      <c r="G6841" t="s">
        <v>781</v>
      </c>
      <c r="H6841" s="4">
        <v>859.22</v>
      </c>
      <c r="I6841" s="4">
        <v>20.05</v>
      </c>
      <c r="J6841" s="4">
        <v>277.89999999999998</v>
      </c>
      <c r="K6841" s="4">
        <v>581.32000000000005</v>
      </c>
      <c r="L6841" s="2">
        <v>45291</v>
      </c>
      <c r="M6841" t="s">
        <v>6</v>
      </c>
    </row>
    <row r="6842" spans="1:13" ht="12.75" customHeight="1" x14ac:dyDescent="0.25">
      <c r="A6842" t="s">
        <v>9666</v>
      </c>
      <c r="B6842" t="s">
        <v>6082</v>
      </c>
      <c r="C6842" s="1">
        <v>39447</v>
      </c>
      <c r="D6842" s="2">
        <v>39448</v>
      </c>
      <c r="E6842" t="s">
        <v>107</v>
      </c>
      <c r="F6842" t="s">
        <v>580</v>
      </c>
      <c r="G6842" t="s">
        <v>781</v>
      </c>
      <c r="H6842" s="4">
        <v>1135.32</v>
      </c>
      <c r="I6842" s="4">
        <v>26.49</v>
      </c>
      <c r="J6842" s="4">
        <v>367.14</v>
      </c>
      <c r="K6842" s="4">
        <v>768.18</v>
      </c>
      <c r="L6842" s="2">
        <v>45291</v>
      </c>
      <c r="M6842" t="s">
        <v>6</v>
      </c>
    </row>
    <row r="6843" spans="1:13" ht="12.75" customHeight="1" x14ac:dyDescent="0.25">
      <c r="A6843" t="s">
        <v>9667</v>
      </c>
      <c r="B6843" t="s">
        <v>5912</v>
      </c>
      <c r="C6843" s="1">
        <v>39478</v>
      </c>
      <c r="D6843" s="2">
        <v>39479</v>
      </c>
      <c r="E6843" t="s">
        <v>107</v>
      </c>
      <c r="F6843" t="s">
        <v>580</v>
      </c>
      <c r="G6843" t="s">
        <v>9668</v>
      </c>
      <c r="H6843" s="4">
        <v>4716.29</v>
      </c>
      <c r="I6843" s="4">
        <v>110</v>
      </c>
      <c r="J6843" s="4">
        <v>1517.09</v>
      </c>
      <c r="K6843" s="4">
        <v>3199.2</v>
      </c>
      <c r="L6843" s="2">
        <v>45291</v>
      </c>
      <c r="M6843" t="s">
        <v>6</v>
      </c>
    </row>
    <row r="6844" spans="1:13" ht="12.75" customHeight="1" x14ac:dyDescent="0.25">
      <c r="A6844" t="s">
        <v>9669</v>
      </c>
      <c r="B6844" t="s">
        <v>5915</v>
      </c>
      <c r="C6844" s="1">
        <v>39478</v>
      </c>
      <c r="D6844" s="2">
        <v>39479</v>
      </c>
      <c r="E6844" t="s">
        <v>107</v>
      </c>
      <c r="F6844" t="s">
        <v>580</v>
      </c>
      <c r="G6844" t="s">
        <v>9668</v>
      </c>
      <c r="H6844" s="4">
        <v>413.21</v>
      </c>
      <c r="I6844" s="4">
        <v>9.64</v>
      </c>
      <c r="J6844" s="4">
        <v>133.01</v>
      </c>
      <c r="K6844" s="4">
        <v>280.2</v>
      </c>
      <c r="L6844" s="2">
        <v>45291</v>
      </c>
      <c r="M6844" t="s">
        <v>6</v>
      </c>
    </row>
    <row r="6845" spans="1:13" ht="12.75" customHeight="1" x14ac:dyDescent="0.25">
      <c r="A6845" t="s">
        <v>9670</v>
      </c>
      <c r="B6845" t="s">
        <v>5912</v>
      </c>
      <c r="C6845" s="1">
        <v>39507</v>
      </c>
      <c r="D6845" s="2">
        <v>39508</v>
      </c>
      <c r="E6845" t="s">
        <v>107</v>
      </c>
      <c r="F6845" t="s">
        <v>580</v>
      </c>
      <c r="G6845" t="s">
        <v>255</v>
      </c>
      <c r="H6845" s="4">
        <v>4974.03</v>
      </c>
      <c r="I6845" s="4">
        <v>115.97</v>
      </c>
      <c r="J6845" s="4">
        <v>1591.59</v>
      </c>
      <c r="K6845" s="4">
        <v>3382.44</v>
      </c>
      <c r="L6845" s="2">
        <v>45291</v>
      </c>
      <c r="M6845" t="s">
        <v>6</v>
      </c>
    </row>
    <row r="6846" spans="1:13" ht="12.75" customHeight="1" x14ac:dyDescent="0.25">
      <c r="A6846" t="s">
        <v>9671</v>
      </c>
      <c r="B6846" t="s">
        <v>5915</v>
      </c>
      <c r="C6846" s="1">
        <v>39507</v>
      </c>
      <c r="D6846" s="2">
        <v>39508</v>
      </c>
      <c r="E6846" t="s">
        <v>107</v>
      </c>
      <c r="F6846" t="s">
        <v>580</v>
      </c>
      <c r="G6846" t="s">
        <v>255</v>
      </c>
      <c r="H6846" s="4">
        <v>1029.77</v>
      </c>
      <c r="I6846" s="4">
        <v>24.01</v>
      </c>
      <c r="J6846" s="4">
        <v>329.58</v>
      </c>
      <c r="K6846" s="4">
        <v>700.19</v>
      </c>
      <c r="L6846" s="2">
        <v>45291</v>
      </c>
      <c r="M6846" t="s">
        <v>6</v>
      </c>
    </row>
    <row r="6847" spans="1:13" ht="12.75" customHeight="1" x14ac:dyDescent="0.25">
      <c r="A6847" t="s">
        <v>9672</v>
      </c>
      <c r="B6847" t="s">
        <v>5912</v>
      </c>
      <c r="C6847" s="1">
        <v>39538</v>
      </c>
      <c r="D6847" s="2">
        <v>39539</v>
      </c>
      <c r="E6847" t="s">
        <v>107</v>
      </c>
      <c r="F6847" t="s">
        <v>580</v>
      </c>
      <c r="G6847" t="s">
        <v>6695</v>
      </c>
      <c r="H6847" s="4">
        <v>5516.61</v>
      </c>
      <c r="I6847" s="4">
        <v>128.57</v>
      </c>
      <c r="J6847" s="4">
        <v>1755.94</v>
      </c>
      <c r="K6847" s="4">
        <v>3760.67</v>
      </c>
      <c r="L6847" s="2">
        <v>45291</v>
      </c>
      <c r="M6847" t="s">
        <v>6</v>
      </c>
    </row>
    <row r="6848" spans="1:13" ht="12.75" customHeight="1" x14ac:dyDescent="0.25">
      <c r="A6848" t="s">
        <v>9673</v>
      </c>
      <c r="B6848" t="s">
        <v>6354</v>
      </c>
      <c r="C6848" s="1">
        <v>39538</v>
      </c>
      <c r="D6848" s="2">
        <v>39539</v>
      </c>
      <c r="E6848" t="s">
        <v>107</v>
      </c>
      <c r="F6848" t="s">
        <v>580</v>
      </c>
      <c r="G6848" t="s">
        <v>6695</v>
      </c>
      <c r="H6848" s="4">
        <v>15.79</v>
      </c>
      <c r="I6848" s="4">
        <v>0.37</v>
      </c>
      <c r="J6848" s="4">
        <v>5.0999999999999996</v>
      </c>
      <c r="K6848" s="4">
        <v>10.69</v>
      </c>
      <c r="L6848" s="2">
        <v>45291</v>
      </c>
      <c r="M6848" t="s">
        <v>6</v>
      </c>
    </row>
    <row r="6849" spans="1:13" ht="12.75" customHeight="1" x14ac:dyDescent="0.25">
      <c r="A6849" t="s">
        <v>9674</v>
      </c>
      <c r="B6849" t="s">
        <v>2046</v>
      </c>
      <c r="C6849" s="1">
        <v>39538</v>
      </c>
      <c r="D6849" s="2">
        <v>39539</v>
      </c>
      <c r="E6849" t="s">
        <v>107</v>
      </c>
      <c r="F6849" t="s">
        <v>580</v>
      </c>
      <c r="G6849" t="s">
        <v>6695</v>
      </c>
      <c r="H6849" s="4">
        <v>495.86</v>
      </c>
      <c r="I6849" s="4">
        <v>11.56</v>
      </c>
      <c r="J6849" s="4">
        <v>157.88999999999999</v>
      </c>
      <c r="K6849" s="4">
        <v>337.97</v>
      </c>
      <c r="L6849" s="2">
        <v>45291</v>
      </c>
      <c r="M6849" t="s">
        <v>6</v>
      </c>
    </row>
    <row r="6850" spans="1:13" ht="12.75" customHeight="1" x14ac:dyDescent="0.25">
      <c r="A6850" t="s">
        <v>9675</v>
      </c>
      <c r="B6850" t="s">
        <v>5912</v>
      </c>
      <c r="C6850" s="1">
        <v>39568</v>
      </c>
      <c r="D6850" s="2">
        <v>39569</v>
      </c>
      <c r="E6850" t="s">
        <v>107</v>
      </c>
      <c r="F6850" t="s">
        <v>580</v>
      </c>
      <c r="G6850" t="s">
        <v>6698</v>
      </c>
      <c r="H6850" s="4">
        <v>7182.03</v>
      </c>
      <c r="I6850" s="4">
        <v>167.32</v>
      </c>
      <c r="J6850" s="4">
        <v>2274.04</v>
      </c>
      <c r="K6850" s="4">
        <v>4907.99</v>
      </c>
      <c r="L6850" s="2">
        <v>45291</v>
      </c>
      <c r="M6850" t="s">
        <v>6</v>
      </c>
    </row>
    <row r="6851" spans="1:13" ht="12.75" customHeight="1" x14ac:dyDescent="0.25">
      <c r="A6851" t="s">
        <v>9676</v>
      </c>
      <c r="B6851" t="s">
        <v>5915</v>
      </c>
      <c r="C6851" s="1">
        <v>39568</v>
      </c>
      <c r="D6851" s="2">
        <v>39569</v>
      </c>
      <c r="E6851" t="s">
        <v>107</v>
      </c>
      <c r="F6851" t="s">
        <v>580</v>
      </c>
      <c r="G6851" t="s">
        <v>6698</v>
      </c>
      <c r="H6851" s="4">
        <v>532.71</v>
      </c>
      <c r="I6851" s="4">
        <v>12.41</v>
      </c>
      <c r="J6851" s="4">
        <v>168.76</v>
      </c>
      <c r="K6851" s="4">
        <v>363.95</v>
      </c>
      <c r="L6851" s="2">
        <v>45291</v>
      </c>
      <c r="M6851" t="s">
        <v>6</v>
      </c>
    </row>
    <row r="6852" spans="1:13" ht="12.75" customHeight="1" x14ac:dyDescent="0.25">
      <c r="A6852" t="s">
        <v>9677</v>
      </c>
      <c r="B6852" t="s">
        <v>6064</v>
      </c>
      <c r="C6852" s="1">
        <v>39568</v>
      </c>
      <c r="D6852" s="2">
        <v>39569</v>
      </c>
      <c r="E6852" t="s">
        <v>107</v>
      </c>
      <c r="F6852" t="s">
        <v>580</v>
      </c>
      <c r="G6852" t="s">
        <v>6698</v>
      </c>
      <c r="H6852" s="4">
        <v>2715.16</v>
      </c>
      <c r="I6852" s="4">
        <v>63.26</v>
      </c>
      <c r="J6852" s="4">
        <v>859.67</v>
      </c>
      <c r="K6852" s="4">
        <v>1855.49</v>
      </c>
      <c r="L6852" s="2">
        <v>45291</v>
      </c>
      <c r="M6852" t="s">
        <v>6</v>
      </c>
    </row>
    <row r="6853" spans="1:13" ht="12.75" customHeight="1" x14ac:dyDescent="0.25">
      <c r="A6853" t="s">
        <v>9678</v>
      </c>
      <c r="B6853" t="s">
        <v>5912</v>
      </c>
      <c r="C6853" s="1">
        <v>39599</v>
      </c>
      <c r="D6853" s="2">
        <v>39600</v>
      </c>
      <c r="E6853" t="s">
        <v>107</v>
      </c>
      <c r="F6853" t="s">
        <v>580</v>
      </c>
      <c r="G6853" t="s">
        <v>6702</v>
      </c>
      <c r="H6853" s="4">
        <v>8314.89</v>
      </c>
      <c r="I6853" s="4">
        <v>193.63</v>
      </c>
      <c r="J6853" s="4">
        <v>2618.85</v>
      </c>
      <c r="K6853" s="4">
        <v>5696.04</v>
      </c>
      <c r="L6853" s="2">
        <v>45291</v>
      </c>
      <c r="M6853" t="s">
        <v>6</v>
      </c>
    </row>
    <row r="6854" spans="1:13" ht="12.75" customHeight="1" x14ac:dyDescent="0.25">
      <c r="A6854" t="s">
        <v>9679</v>
      </c>
      <c r="B6854" t="s">
        <v>6082</v>
      </c>
      <c r="C6854" s="1">
        <v>39599</v>
      </c>
      <c r="D6854" s="2">
        <v>39600</v>
      </c>
      <c r="E6854" t="s">
        <v>107</v>
      </c>
      <c r="F6854" t="s">
        <v>580</v>
      </c>
      <c r="G6854" t="s">
        <v>6702</v>
      </c>
      <c r="H6854" s="4">
        <v>1021.47</v>
      </c>
      <c r="I6854" s="4">
        <v>23.79</v>
      </c>
      <c r="J6854" s="4">
        <v>321.73</v>
      </c>
      <c r="K6854" s="4">
        <v>699.74</v>
      </c>
      <c r="L6854" s="2">
        <v>45291</v>
      </c>
      <c r="M6854" t="s">
        <v>6</v>
      </c>
    </row>
    <row r="6855" spans="1:13" ht="12.75" customHeight="1" x14ac:dyDescent="0.25">
      <c r="A6855" t="s">
        <v>9680</v>
      </c>
      <c r="B6855" t="s">
        <v>5954</v>
      </c>
      <c r="C6855" s="1">
        <v>39599</v>
      </c>
      <c r="D6855" s="2">
        <v>39600</v>
      </c>
      <c r="E6855" t="s">
        <v>107</v>
      </c>
      <c r="F6855" t="s">
        <v>580</v>
      </c>
      <c r="G6855" t="s">
        <v>6702</v>
      </c>
      <c r="H6855" s="4">
        <v>1082.76</v>
      </c>
      <c r="I6855" s="4">
        <v>25.21</v>
      </c>
      <c r="J6855" s="4">
        <v>341.09</v>
      </c>
      <c r="K6855" s="4">
        <v>741.67</v>
      </c>
      <c r="L6855" s="2">
        <v>45291</v>
      </c>
      <c r="M6855" t="s">
        <v>6</v>
      </c>
    </row>
    <row r="6856" spans="1:13" ht="12.75" customHeight="1" x14ac:dyDescent="0.25">
      <c r="A6856" t="s">
        <v>9681</v>
      </c>
      <c r="B6856" t="s">
        <v>6374</v>
      </c>
      <c r="C6856" s="1">
        <v>39599</v>
      </c>
      <c r="D6856" s="2">
        <v>39600</v>
      </c>
      <c r="E6856" t="s">
        <v>107</v>
      </c>
      <c r="F6856" t="s">
        <v>580</v>
      </c>
      <c r="G6856" t="s">
        <v>6702</v>
      </c>
      <c r="H6856" s="4">
        <v>293.58</v>
      </c>
      <c r="I6856" s="4">
        <v>6.84</v>
      </c>
      <c r="J6856" s="4">
        <v>92.46</v>
      </c>
      <c r="K6856" s="4">
        <v>201.12</v>
      </c>
      <c r="L6856" s="2">
        <v>45291</v>
      </c>
      <c r="M6856" t="s">
        <v>6</v>
      </c>
    </row>
    <row r="6857" spans="1:13" ht="12.75" customHeight="1" x14ac:dyDescent="0.25">
      <c r="A6857" t="s">
        <v>9682</v>
      </c>
      <c r="B6857" t="s">
        <v>5912</v>
      </c>
      <c r="C6857" s="1">
        <v>39629</v>
      </c>
      <c r="D6857" s="2">
        <v>39630</v>
      </c>
      <c r="E6857" t="s">
        <v>107</v>
      </c>
      <c r="F6857" t="s">
        <v>580</v>
      </c>
      <c r="G6857" t="s">
        <v>6709</v>
      </c>
      <c r="H6857" s="4">
        <v>7606.28</v>
      </c>
      <c r="I6857" s="4">
        <v>177.06</v>
      </c>
      <c r="J6857" s="4">
        <v>2382.9499999999998</v>
      </c>
      <c r="K6857" s="4">
        <v>5223.33</v>
      </c>
      <c r="L6857" s="2">
        <v>45291</v>
      </c>
      <c r="M6857" t="s">
        <v>6</v>
      </c>
    </row>
    <row r="6858" spans="1:13" ht="12.75" customHeight="1" x14ac:dyDescent="0.25">
      <c r="A6858" t="s">
        <v>9683</v>
      </c>
      <c r="B6858" t="s">
        <v>5915</v>
      </c>
      <c r="C6858" s="1">
        <v>39629</v>
      </c>
      <c r="D6858" s="2">
        <v>39630</v>
      </c>
      <c r="E6858" t="s">
        <v>107</v>
      </c>
      <c r="F6858" t="s">
        <v>580</v>
      </c>
      <c r="G6858" t="s">
        <v>6709</v>
      </c>
      <c r="H6858" s="4">
        <v>781.95</v>
      </c>
      <c r="I6858" s="4">
        <v>18.2</v>
      </c>
      <c r="J6858" s="4">
        <v>244.98</v>
      </c>
      <c r="K6858" s="4">
        <v>536.97</v>
      </c>
      <c r="L6858" s="2">
        <v>45291</v>
      </c>
      <c r="M6858" t="s">
        <v>6</v>
      </c>
    </row>
    <row r="6859" spans="1:13" ht="12.75" customHeight="1" x14ac:dyDescent="0.25">
      <c r="A6859" t="s">
        <v>9684</v>
      </c>
      <c r="B6859" t="s">
        <v>5954</v>
      </c>
      <c r="C6859" s="1">
        <v>39629</v>
      </c>
      <c r="D6859" s="2">
        <v>39630</v>
      </c>
      <c r="E6859" t="s">
        <v>107</v>
      </c>
      <c r="F6859" t="s">
        <v>580</v>
      </c>
      <c r="G6859" t="s">
        <v>6709</v>
      </c>
      <c r="H6859" s="4">
        <v>1183.33</v>
      </c>
      <c r="I6859" s="4">
        <v>27.55</v>
      </c>
      <c r="J6859" s="4">
        <v>370.76</v>
      </c>
      <c r="K6859" s="4">
        <v>812.57</v>
      </c>
      <c r="L6859" s="2">
        <v>45291</v>
      </c>
      <c r="M6859" t="s">
        <v>6</v>
      </c>
    </row>
    <row r="6860" spans="1:13" ht="12.75" customHeight="1" x14ac:dyDescent="0.25">
      <c r="A6860" t="s">
        <v>9685</v>
      </c>
      <c r="B6860" t="s">
        <v>6380</v>
      </c>
      <c r="C6860" s="1">
        <v>39629</v>
      </c>
      <c r="D6860" s="2">
        <v>39630</v>
      </c>
      <c r="E6860" t="s">
        <v>107</v>
      </c>
      <c r="F6860" t="s">
        <v>580</v>
      </c>
      <c r="G6860" t="s">
        <v>6709</v>
      </c>
      <c r="H6860" s="4">
        <v>44.04</v>
      </c>
      <c r="I6860" s="4">
        <v>1.03</v>
      </c>
      <c r="J6860" s="4">
        <v>13.73</v>
      </c>
      <c r="K6860" s="4">
        <v>30.31</v>
      </c>
      <c r="L6860" s="2">
        <v>45291</v>
      </c>
      <c r="M6860" t="s">
        <v>6</v>
      </c>
    </row>
    <row r="6861" spans="1:13" ht="12.75" customHeight="1" x14ac:dyDescent="0.25">
      <c r="A6861" t="s">
        <v>9686</v>
      </c>
      <c r="B6861" t="s">
        <v>6226</v>
      </c>
      <c r="C6861" s="1">
        <v>39629</v>
      </c>
      <c r="D6861" s="2">
        <v>39630</v>
      </c>
      <c r="E6861" t="s">
        <v>107</v>
      </c>
      <c r="F6861" t="s">
        <v>580</v>
      </c>
      <c r="G6861" t="s">
        <v>6709</v>
      </c>
      <c r="H6861" s="4">
        <v>21.3</v>
      </c>
      <c r="I6861" s="4">
        <v>0.49</v>
      </c>
      <c r="J6861" s="4">
        <v>6.73</v>
      </c>
      <c r="K6861" s="4">
        <v>14.57</v>
      </c>
      <c r="L6861" s="2">
        <v>45291</v>
      </c>
      <c r="M6861" t="s">
        <v>6</v>
      </c>
    </row>
    <row r="6862" spans="1:13" ht="12.75" customHeight="1" x14ac:dyDescent="0.25">
      <c r="A6862" t="s">
        <v>9687</v>
      </c>
      <c r="B6862" t="s">
        <v>2046</v>
      </c>
      <c r="C6862" s="1">
        <v>39629</v>
      </c>
      <c r="D6862" s="2">
        <v>39630</v>
      </c>
      <c r="E6862" t="s">
        <v>107</v>
      </c>
      <c r="F6862" t="s">
        <v>580</v>
      </c>
      <c r="G6862" t="s">
        <v>6709</v>
      </c>
      <c r="H6862" s="4">
        <v>1858.17</v>
      </c>
      <c r="I6862" s="4">
        <v>43.26</v>
      </c>
      <c r="J6862" s="4">
        <v>582.09</v>
      </c>
      <c r="K6862" s="4">
        <v>1276.08</v>
      </c>
      <c r="L6862" s="2">
        <v>45291</v>
      </c>
      <c r="M6862" t="s">
        <v>6</v>
      </c>
    </row>
    <row r="6863" spans="1:13" ht="12.75" customHeight="1" x14ac:dyDescent="0.25">
      <c r="A6863" t="s">
        <v>9688</v>
      </c>
      <c r="B6863" t="s">
        <v>5912</v>
      </c>
      <c r="C6863" s="1">
        <v>39660</v>
      </c>
      <c r="D6863" s="2">
        <v>39661</v>
      </c>
      <c r="E6863" t="s">
        <v>107</v>
      </c>
      <c r="F6863" t="s">
        <v>580</v>
      </c>
      <c r="G6863" t="s">
        <v>6717</v>
      </c>
      <c r="H6863" s="4">
        <v>5995.25</v>
      </c>
      <c r="I6863" s="4">
        <v>139.51</v>
      </c>
      <c r="J6863" s="4">
        <v>1868.21</v>
      </c>
      <c r="K6863" s="4">
        <v>4127.04</v>
      </c>
      <c r="L6863" s="2">
        <v>45291</v>
      </c>
      <c r="M6863" t="s">
        <v>6</v>
      </c>
    </row>
    <row r="6864" spans="1:13" ht="12.75" customHeight="1" x14ac:dyDescent="0.25">
      <c r="A6864" t="s">
        <v>9689</v>
      </c>
      <c r="B6864" t="s">
        <v>5915</v>
      </c>
      <c r="C6864" s="1">
        <v>39660</v>
      </c>
      <c r="D6864" s="2">
        <v>39661</v>
      </c>
      <c r="E6864" t="s">
        <v>107</v>
      </c>
      <c r="F6864" t="s">
        <v>580</v>
      </c>
      <c r="G6864" t="s">
        <v>6717</v>
      </c>
      <c r="H6864" s="4">
        <v>933.7</v>
      </c>
      <c r="I6864" s="4">
        <v>21.73</v>
      </c>
      <c r="J6864" s="4">
        <v>290.89999999999998</v>
      </c>
      <c r="K6864" s="4">
        <v>642.79999999999995</v>
      </c>
      <c r="L6864" s="2">
        <v>45291</v>
      </c>
      <c r="M6864" t="s">
        <v>6</v>
      </c>
    </row>
    <row r="6865" spans="1:13" ht="12.75" customHeight="1" x14ac:dyDescent="0.25">
      <c r="A6865" t="s">
        <v>9690</v>
      </c>
      <c r="B6865" t="s">
        <v>5915</v>
      </c>
      <c r="C6865" s="1">
        <v>39691</v>
      </c>
      <c r="D6865" s="2">
        <v>39692</v>
      </c>
      <c r="E6865" t="s">
        <v>107</v>
      </c>
      <c r="F6865" t="s">
        <v>580</v>
      </c>
      <c r="G6865" t="s">
        <v>6720</v>
      </c>
      <c r="H6865" s="4">
        <v>386.96</v>
      </c>
      <c r="I6865" s="4">
        <v>9</v>
      </c>
      <c r="J6865" s="4">
        <v>119.95</v>
      </c>
      <c r="K6865" s="4">
        <v>267.01</v>
      </c>
      <c r="L6865" s="2">
        <v>45291</v>
      </c>
      <c r="M6865" t="s">
        <v>6</v>
      </c>
    </row>
    <row r="6866" spans="1:13" ht="12.75" customHeight="1" x14ac:dyDescent="0.25">
      <c r="A6866" t="s">
        <v>9691</v>
      </c>
      <c r="B6866" t="s">
        <v>5912</v>
      </c>
      <c r="C6866" s="1">
        <v>39691</v>
      </c>
      <c r="D6866" s="2">
        <v>39692</v>
      </c>
      <c r="E6866" t="s">
        <v>107</v>
      </c>
      <c r="F6866" t="s">
        <v>580</v>
      </c>
      <c r="G6866" t="s">
        <v>6720</v>
      </c>
      <c r="H6866" s="4">
        <v>6970</v>
      </c>
      <c r="I6866" s="4">
        <v>162.13</v>
      </c>
      <c r="J6866" s="4">
        <v>2160.21</v>
      </c>
      <c r="K6866" s="4">
        <v>4809.79</v>
      </c>
      <c r="L6866" s="2">
        <v>45291</v>
      </c>
      <c r="M6866" t="s">
        <v>6</v>
      </c>
    </row>
    <row r="6867" spans="1:13" ht="12.75" customHeight="1" x14ac:dyDescent="0.25">
      <c r="A6867" t="s">
        <v>9692</v>
      </c>
      <c r="B6867" t="s">
        <v>6343</v>
      </c>
      <c r="C6867" s="1">
        <v>39691</v>
      </c>
      <c r="D6867" s="2">
        <v>39692</v>
      </c>
      <c r="E6867" t="s">
        <v>107</v>
      </c>
      <c r="F6867" t="s">
        <v>580</v>
      </c>
      <c r="G6867" t="s">
        <v>6720</v>
      </c>
      <c r="H6867" s="4">
        <v>1303.6199999999999</v>
      </c>
      <c r="I6867" s="4">
        <v>30.33</v>
      </c>
      <c r="J6867" s="4">
        <v>404</v>
      </c>
      <c r="K6867" s="4">
        <v>899.62</v>
      </c>
      <c r="L6867" s="2">
        <v>45291</v>
      </c>
      <c r="M6867" t="s">
        <v>6</v>
      </c>
    </row>
    <row r="6868" spans="1:13" ht="12.75" customHeight="1" x14ac:dyDescent="0.25">
      <c r="A6868" t="s">
        <v>9693</v>
      </c>
      <c r="B6868" t="s">
        <v>5912</v>
      </c>
      <c r="C6868" s="1">
        <v>39721</v>
      </c>
      <c r="D6868" s="2">
        <v>39722</v>
      </c>
      <c r="E6868" t="s">
        <v>107</v>
      </c>
      <c r="F6868" t="s">
        <v>580</v>
      </c>
      <c r="G6868" t="s">
        <v>6724</v>
      </c>
      <c r="H6868" s="4">
        <v>8616.3700000000008</v>
      </c>
      <c r="I6868" s="4">
        <v>200.35</v>
      </c>
      <c r="J6868" s="4">
        <v>2656.05</v>
      </c>
      <c r="K6868" s="4">
        <v>5960.32</v>
      </c>
      <c r="L6868" s="2">
        <v>45291</v>
      </c>
      <c r="M6868" t="s">
        <v>6</v>
      </c>
    </row>
    <row r="6869" spans="1:13" ht="12.75" customHeight="1" x14ac:dyDescent="0.25">
      <c r="A6869" t="s">
        <v>9694</v>
      </c>
      <c r="B6869" t="s">
        <v>5947</v>
      </c>
      <c r="C6869" s="1">
        <v>39721</v>
      </c>
      <c r="D6869" s="2">
        <v>39722</v>
      </c>
      <c r="E6869" t="s">
        <v>107</v>
      </c>
      <c r="F6869" t="s">
        <v>580</v>
      </c>
      <c r="G6869" t="s">
        <v>6724</v>
      </c>
      <c r="H6869" s="4">
        <v>226.9</v>
      </c>
      <c r="I6869" s="4">
        <v>5.28</v>
      </c>
      <c r="J6869" s="4">
        <v>69.989999999999995</v>
      </c>
      <c r="K6869" s="4">
        <v>156.91</v>
      </c>
      <c r="L6869" s="2">
        <v>45291</v>
      </c>
      <c r="M6869" t="s">
        <v>6</v>
      </c>
    </row>
    <row r="6870" spans="1:13" ht="12.75" customHeight="1" x14ac:dyDescent="0.25">
      <c r="A6870" t="s">
        <v>9695</v>
      </c>
      <c r="B6870" t="s">
        <v>6082</v>
      </c>
      <c r="C6870" s="1">
        <v>39721</v>
      </c>
      <c r="D6870" s="2">
        <v>39722</v>
      </c>
      <c r="E6870" t="s">
        <v>107</v>
      </c>
      <c r="F6870" t="s">
        <v>580</v>
      </c>
      <c r="G6870" t="s">
        <v>6724</v>
      </c>
      <c r="H6870" s="4">
        <v>1156</v>
      </c>
      <c r="I6870" s="4">
        <v>26.88</v>
      </c>
      <c r="J6870" s="4">
        <v>356.35</v>
      </c>
      <c r="K6870" s="4">
        <v>799.65</v>
      </c>
      <c r="L6870" s="2">
        <v>45291</v>
      </c>
      <c r="M6870" t="s">
        <v>6</v>
      </c>
    </row>
    <row r="6871" spans="1:13" ht="12.75" customHeight="1" x14ac:dyDescent="0.25">
      <c r="A6871" t="s">
        <v>9696</v>
      </c>
      <c r="B6871" t="s">
        <v>6404</v>
      </c>
      <c r="C6871" s="1">
        <v>39721</v>
      </c>
      <c r="D6871" s="2">
        <v>39722</v>
      </c>
      <c r="E6871" t="s">
        <v>107</v>
      </c>
      <c r="F6871" t="s">
        <v>580</v>
      </c>
      <c r="G6871" t="s">
        <v>6724</v>
      </c>
      <c r="H6871" s="4">
        <v>1506.83</v>
      </c>
      <c r="I6871" s="4">
        <v>35.04</v>
      </c>
      <c r="J6871" s="4">
        <v>464.49</v>
      </c>
      <c r="K6871" s="4">
        <v>1042.3399999999999</v>
      </c>
      <c r="L6871" s="2">
        <v>45291</v>
      </c>
      <c r="M6871" t="s">
        <v>6</v>
      </c>
    </row>
    <row r="6872" spans="1:13" ht="12.75" customHeight="1" x14ac:dyDescent="0.25">
      <c r="A6872" t="s">
        <v>9697</v>
      </c>
      <c r="B6872" t="s">
        <v>6406</v>
      </c>
      <c r="C6872" s="1">
        <v>39721</v>
      </c>
      <c r="D6872" s="2">
        <v>39722</v>
      </c>
      <c r="E6872" t="s">
        <v>107</v>
      </c>
      <c r="F6872" t="s">
        <v>580</v>
      </c>
      <c r="G6872" t="s">
        <v>6724</v>
      </c>
      <c r="H6872" s="4">
        <v>3610.75</v>
      </c>
      <c r="I6872" s="4">
        <v>83.96</v>
      </c>
      <c r="J6872" s="4">
        <v>1113.0999999999999</v>
      </c>
      <c r="K6872" s="4">
        <v>2497.65</v>
      </c>
      <c r="L6872" s="2">
        <v>45291</v>
      </c>
      <c r="M6872" t="s">
        <v>6</v>
      </c>
    </row>
    <row r="6873" spans="1:13" ht="12.75" customHeight="1" x14ac:dyDescent="0.25">
      <c r="A6873" t="s">
        <v>9698</v>
      </c>
      <c r="B6873" t="s">
        <v>6408</v>
      </c>
      <c r="C6873" s="1">
        <v>39721</v>
      </c>
      <c r="D6873" s="2">
        <v>39722</v>
      </c>
      <c r="E6873" t="s">
        <v>107</v>
      </c>
      <c r="F6873" t="s">
        <v>580</v>
      </c>
      <c r="G6873" t="s">
        <v>6724</v>
      </c>
      <c r="H6873" s="4">
        <v>1651.13</v>
      </c>
      <c r="I6873" s="4">
        <v>38.39</v>
      </c>
      <c r="J6873" s="4">
        <v>508.93</v>
      </c>
      <c r="K6873" s="4">
        <v>1142.2</v>
      </c>
      <c r="L6873" s="2">
        <v>45291</v>
      </c>
      <c r="M6873" t="s">
        <v>6</v>
      </c>
    </row>
    <row r="6874" spans="1:13" ht="12.75" customHeight="1" x14ac:dyDescent="0.25">
      <c r="A6874" t="s">
        <v>9699</v>
      </c>
      <c r="B6874" t="s">
        <v>6410</v>
      </c>
      <c r="C6874" s="1">
        <v>39721</v>
      </c>
      <c r="D6874" s="2">
        <v>39722</v>
      </c>
      <c r="E6874" t="s">
        <v>107</v>
      </c>
      <c r="F6874" t="s">
        <v>580</v>
      </c>
      <c r="G6874" t="s">
        <v>6724</v>
      </c>
      <c r="H6874" s="4">
        <v>3930.64</v>
      </c>
      <c r="I6874" s="4">
        <v>91.4</v>
      </c>
      <c r="J6874" s="4">
        <v>1211.5899999999999</v>
      </c>
      <c r="K6874" s="4">
        <v>2719.05</v>
      </c>
      <c r="L6874" s="2">
        <v>45291</v>
      </c>
      <c r="M6874" t="s">
        <v>6</v>
      </c>
    </row>
    <row r="6875" spans="1:13" ht="12.75" customHeight="1" x14ac:dyDescent="0.25">
      <c r="A6875" t="s">
        <v>9700</v>
      </c>
      <c r="B6875" t="s">
        <v>6412</v>
      </c>
      <c r="C6875" s="1">
        <v>39721</v>
      </c>
      <c r="D6875" s="2">
        <v>39722</v>
      </c>
      <c r="E6875" t="s">
        <v>107</v>
      </c>
      <c r="F6875" t="s">
        <v>580</v>
      </c>
      <c r="G6875" t="s">
        <v>6724</v>
      </c>
      <c r="H6875" s="4">
        <v>5313.41</v>
      </c>
      <c r="I6875" s="4">
        <v>123.55</v>
      </c>
      <c r="J6875" s="4">
        <v>1637.91</v>
      </c>
      <c r="K6875" s="4">
        <v>3675.5</v>
      </c>
      <c r="L6875" s="2">
        <v>45291</v>
      </c>
      <c r="M6875" t="s">
        <v>6</v>
      </c>
    </row>
    <row r="6876" spans="1:13" ht="12.75" customHeight="1" x14ac:dyDescent="0.25">
      <c r="A6876" t="s">
        <v>9701</v>
      </c>
      <c r="B6876" t="s">
        <v>6414</v>
      </c>
      <c r="C6876" s="1">
        <v>39721</v>
      </c>
      <c r="D6876" s="2">
        <v>39722</v>
      </c>
      <c r="E6876" t="s">
        <v>107</v>
      </c>
      <c r="F6876" t="s">
        <v>580</v>
      </c>
      <c r="G6876" t="s">
        <v>6724</v>
      </c>
      <c r="H6876" s="4">
        <v>564.05999999999995</v>
      </c>
      <c r="I6876" s="4">
        <v>13.12</v>
      </c>
      <c r="J6876" s="4">
        <v>173.86</v>
      </c>
      <c r="K6876" s="4">
        <v>390.2</v>
      </c>
      <c r="L6876" s="2">
        <v>45291</v>
      </c>
      <c r="M6876" t="s">
        <v>6</v>
      </c>
    </row>
    <row r="6877" spans="1:13" ht="12.75" customHeight="1" x14ac:dyDescent="0.25">
      <c r="A6877" t="s">
        <v>9702</v>
      </c>
      <c r="B6877" t="s">
        <v>6416</v>
      </c>
      <c r="C6877" s="1">
        <v>39721</v>
      </c>
      <c r="D6877" s="2">
        <v>39722</v>
      </c>
      <c r="E6877" t="s">
        <v>107</v>
      </c>
      <c r="F6877" t="s">
        <v>580</v>
      </c>
      <c r="G6877" t="s">
        <v>6724</v>
      </c>
      <c r="H6877" s="4">
        <v>5732.93</v>
      </c>
      <c r="I6877" s="4">
        <v>133.30000000000001</v>
      </c>
      <c r="J6877" s="4">
        <v>1767.17</v>
      </c>
      <c r="K6877" s="4">
        <v>3965.76</v>
      </c>
      <c r="L6877" s="2">
        <v>45291</v>
      </c>
      <c r="M6877" t="s">
        <v>6</v>
      </c>
    </row>
    <row r="6878" spans="1:13" ht="12.75" customHeight="1" x14ac:dyDescent="0.25">
      <c r="A6878" t="s">
        <v>9703</v>
      </c>
      <c r="B6878" t="s">
        <v>2046</v>
      </c>
      <c r="C6878" s="1">
        <v>39721</v>
      </c>
      <c r="D6878" s="2">
        <v>39722</v>
      </c>
      <c r="E6878" t="s">
        <v>107</v>
      </c>
      <c r="F6878" t="s">
        <v>580</v>
      </c>
      <c r="G6878" t="s">
        <v>6724</v>
      </c>
      <c r="H6878" s="4">
        <v>1569.79</v>
      </c>
      <c r="I6878" s="4">
        <v>36.5</v>
      </c>
      <c r="J6878" s="4">
        <v>483.96</v>
      </c>
      <c r="K6878" s="4">
        <v>1085.83</v>
      </c>
      <c r="L6878" s="2">
        <v>45291</v>
      </c>
      <c r="M6878" t="s">
        <v>6</v>
      </c>
    </row>
    <row r="6879" spans="1:13" ht="12.75" customHeight="1" x14ac:dyDescent="0.25">
      <c r="A6879" t="s">
        <v>9704</v>
      </c>
      <c r="B6879" t="s">
        <v>5912</v>
      </c>
      <c r="C6879" s="1">
        <v>39752</v>
      </c>
      <c r="D6879" s="2">
        <v>39753</v>
      </c>
      <c r="E6879" t="s">
        <v>107</v>
      </c>
      <c r="F6879" t="s">
        <v>580</v>
      </c>
      <c r="G6879" t="s">
        <v>6730</v>
      </c>
      <c r="H6879" s="4">
        <v>5589.72</v>
      </c>
      <c r="I6879" s="4">
        <v>129.91999999999999</v>
      </c>
      <c r="J6879" s="4">
        <v>1713.76</v>
      </c>
      <c r="K6879" s="4">
        <v>3875.96</v>
      </c>
      <c r="L6879" s="2">
        <v>45291</v>
      </c>
      <c r="M6879" t="s">
        <v>6</v>
      </c>
    </row>
    <row r="6880" spans="1:13" ht="12.75" customHeight="1" x14ac:dyDescent="0.25">
      <c r="A6880" t="s">
        <v>9705</v>
      </c>
      <c r="B6880" t="s">
        <v>5915</v>
      </c>
      <c r="C6880" s="1">
        <v>39752</v>
      </c>
      <c r="D6880" s="2">
        <v>39753</v>
      </c>
      <c r="E6880" t="s">
        <v>107</v>
      </c>
      <c r="F6880" t="s">
        <v>580</v>
      </c>
      <c r="G6880" t="s">
        <v>6730</v>
      </c>
      <c r="H6880" s="4">
        <v>1475.68</v>
      </c>
      <c r="I6880" s="4">
        <v>34.299999999999997</v>
      </c>
      <c r="J6880" s="4">
        <v>452.37</v>
      </c>
      <c r="K6880" s="4">
        <v>1023.31</v>
      </c>
      <c r="L6880" s="2">
        <v>45291</v>
      </c>
      <c r="M6880" t="s">
        <v>6</v>
      </c>
    </row>
    <row r="6881" spans="1:13" ht="12.75" customHeight="1" x14ac:dyDescent="0.25">
      <c r="A6881" t="s">
        <v>9706</v>
      </c>
      <c r="B6881" t="s">
        <v>6064</v>
      </c>
      <c r="C6881" s="1">
        <v>39752</v>
      </c>
      <c r="D6881" s="2">
        <v>39753</v>
      </c>
      <c r="E6881" t="s">
        <v>107</v>
      </c>
      <c r="F6881" t="s">
        <v>580</v>
      </c>
      <c r="G6881" t="s">
        <v>6730</v>
      </c>
      <c r="H6881" s="4">
        <v>2568.7199999999998</v>
      </c>
      <c r="I6881" s="4">
        <v>59.71</v>
      </c>
      <c r="J6881" s="4">
        <v>787.54</v>
      </c>
      <c r="K6881" s="4">
        <v>1781.18</v>
      </c>
      <c r="L6881" s="2">
        <v>45291</v>
      </c>
      <c r="M6881" t="s">
        <v>6</v>
      </c>
    </row>
    <row r="6882" spans="1:13" ht="12.75" customHeight="1" x14ac:dyDescent="0.25">
      <c r="A6882" t="s">
        <v>9707</v>
      </c>
      <c r="B6882" t="s">
        <v>8428</v>
      </c>
      <c r="C6882" s="1">
        <v>39752</v>
      </c>
      <c r="D6882" s="2">
        <v>39753</v>
      </c>
      <c r="E6882" t="s">
        <v>107</v>
      </c>
      <c r="F6882" t="s">
        <v>580</v>
      </c>
      <c r="G6882" t="s">
        <v>6730</v>
      </c>
      <c r="H6882" s="4">
        <v>5.14</v>
      </c>
      <c r="I6882" s="4">
        <v>0.12</v>
      </c>
      <c r="J6882" s="4">
        <v>1.55</v>
      </c>
      <c r="K6882" s="4">
        <v>3.59</v>
      </c>
      <c r="L6882" s="2">
        <v>45291</v>
      </c>
      <c r="M6882" t="s">
        <v>6</v>
      </c>
    </row>
    <row r="6883" spans="1:13" ht="12.75" customHeight="1" x14ac:dyDescent="0.25">
      <c r="A6883" t="s">
        <v>9708</v>
      </c>
      <c r="B6883" t="s">
        <v>5912</v>
      </c>
      <c r="C6883" s="1">
        <v>39782</v>
      </c>
      <c r="D6883" s="2">
        <v>39783</v>
      </c>
      <c r="E6883" t="s">
        <v>107</v>
      </c>
      <c r="F6883" t="s">
        <v>580</v>
      </c>
      <c r="G6883" t="s">
        <v>784</v>
      </c>
      <c r="H6883" s="4">
        <v>5292.04</v>
      </c>
      <c r="I6883" s="4">
        <v>122.96</v>
      </c>
      <c r="J6883" s="4">
        <v>1613.54</v>
      </c>
      <c r="K6883" s="4">
        <v>3678.5</v>
      </c>
      <c r="L6883" s="2">
        <v>45291</v>
      </c>
      <c r="M6883" t="s">
        <v>6</v>
      </c>
    </row>
    <row r="6884" spans="1:13" ht="12.75" customHeight="1" x14ac:dyDescent="0.25">
      <c r="A6884" t="s">
        <v>9709</v>
      </c>
      <c r="B6884" t="s">
        <v>5915</v>
      </c>
      <c r="C6884" s="1">
        <v>39782</v>
      </c>
      <c r="D6884" s="2">
        <v>39783</v>
      </c>
      <c r="E6884" t="s">
        <v>107</v>
      </c>
      <c r="F6884" t="s">
        <v>580</v>
      </c>
      <c r="G6884" t="s">
        <v>784</v>
      </c>
      <c r="H6884" s="4">
        <v>449.77</v>
      </c>
      <c r="I6884" s="4">
        <v>10.45</v>
      </c>
      <c r="J6884" s="4">
        <v>137.19999999999999</v>
      </c>
      <c r="K6884" s="4">
        <v>312.57</v>
      </c>
      <c r="L6884" s="2">
        <v>45291</v>
      </c>
      <c r="M6884" t="s">
        <v>6</v>
      </c>
    </row>
    <row r="6885" spans="1:13" ht="12.75" customHeight="1" x14ac:dyDescent="0.25">
      <c r="A6885" t="s">
        <v>9710</v>
      </c>
      <c r="B6885" t="s">
        <v>6432</v>
      </c>
      <c r="C6885" s="1">
        <v>39813</v>
      </c>
      <c r="D6885" s="2">
        <v>39814</v>
      </c>
      <c r="E6885" t="s">
        <v>107</v>
      </c>
      <c r="F6885" t="s">
        <v>580</v>
      </c>
      <c r="G6885" t="s">
        <v>6735</v>
      </c>
      <c r="H6885" s="4">
        <v>1991.41</v>
      </c>
      <c r="I6885" s="4">
        <v>46.25</v>
      </c>
      <c r="J6885" s="4">
        <v>603.88</v>
      </c>
      <c r="K6885" s="4">
        <v>1387.53</v>
      </c>
      <c r="L6885" s="2">
        <v>45291</v>
      </c>
      <c r="M6885" t="s">
        <v>6</v>
      </c>
    </row>
    <row r="6886" spans="1:13" ht="12.75" customHeight="1" x14ac:dyDescent="0.25">
      <c r="A6886" t="s">
        <v>9711</v>
      </c>
      <c r="B6886" t="s">
        <v>6434</v>
      </c>
      <c r="C6886" s="1">
        <v>39813</v>
      </c>
      <c r="D6886" s="2">
        <v>39814</v>
      </c>
      <c r="E6886" t="s">
        <v>107</v>
      </c>
      <c r="F6886" t="s">
        <v>580</v>
      </c>
      <c r="G6886" t="s">
        <v>6735</v>
      </c>
      <c r="H6886" s="4">
        <v>9.75</v>
      </c>
      <c r="I6886" s="4">
        <v>0.22</v>
      </c>
      <c r="J6886" s="4">
        <v>3.03</v>
      </c>
      <c r="K6886" s="4">
        <v>6.72</v>
      </c>
      <c r="L6886" s="2">
        <v>45291</v>
      </c>
      <c r="M6886" t="s">
        <v>6</v>
      </c>
    </row>
    <row r="6887" spans="1:13" ht="12.75" customHeight="1" x14ac:dyDescent="0.25">
      <c r="A6887" t="s">
        <v>9712</v>
      </c>
      <c r="B6887" t="s">
        <v>6436</v>
      </c>
      <c r="C6887" s="1">
        <v>39813</v>
      </c>
      <c r="D6887" s="2">
        <v>39814</v>
      </c>
      <c r="E6887" t="s">
        <v>107</v>
      </c>
      <c r="F6887" t="s">
        <v>580</v>
      </c>
      <c r="G6887" t="s">
        <v>6735</v>
      </c>
      <c r="H6887" s="4">
        <v>3637.03</v>
      </c>
      <c r="I6887" s="4">
        <v>84.47</v>
      </c>
      <c r="J6887" s="4">
        <v>1102.83</v>
      </c>
      <c r="K6887" s="4">
        <v>2534.1999999999998</v>
      </c>
      <c r="L6887" s="2">
        <v>45291</v>
      </c>
      <c r="M6887" t="s">
        <v>6</v>
      </c>
    </row>
    <row r="6888" spans="1:13" ht="12.75" customHeight="1" x14ac:dyDescent="0.25">
      <c r="A6888" t="s">
        <v>9713</v>
      </c>
      <c r="B6888" t="s">
        <v>6438</v>
      </c>
      <c r="C6888" s="1">
        <v>39813</v>
      </c>
      <c r="D6888" s="2">
        <v>39814</v>
      </c>
      <c r="E6888" t="s">
        <v>107</v>
      </c>
      <c r="F6888" t="s">
        <v>580</v>
      </c>
      <c r="G6888" t="s">
        <v>6735</v>
      </c>
      <c r="H6888" s="4">
        <v>2342.9299999999998</v>
      </c>
      <c r="I6888" s="4">
        <v>54.42</v>
      </c>
      <c r="J6888" s="4">
        <v>710.47</v>
      </c>
      <c r="K6888" s="4">
        <v>1632.46</v>
      </c>
      <c r="L6888" s="2">
        <v>45291</v>
      </c>
      <c r="M6888" t="s">
        <v>6</v>
      </c>
    </row>
    <row r="6889" spans="1:13" ht="12.75" customHeight="1" x14ac:dyDescent="0.25">
      <c r="A6889" t="s">
        <v>9714</v>
      </c>
      <c r="B6889" t="s">
        <v>6440</v>
      </c>
      <c r="C6889" s="1">
        <v>39813</v>
      </c>
      <c r="D6889" s="2">
        <v>39814</v>
      </c>
      <c r="E6889" t="s">
        <v>107</v>
      </c>
      <c r="F6889" t="s">
        <v>580</v>
      </c>
      <c r="G6889" t="s">
        <v>6735</v>
      </c>
      <c r="H6889" s="4">
        <v>8954.34</v>
      </c>
      <c r="I6889" s="4">
        <v>207.97</v>
      </c>
      <c r="J6889" s="4">
        <v>2715.23</v>
      </c>
      <c r="K6889" s="4">
        <v>6239.11</v>
      </c>
      <c r="L6889" s="2">
        <v>45291</v>
      </c>
      <c r="M6889" t="s">
        <v>6</v>
      </c>
    </row>
    <row r="6890" spans="1:13" ht="12.75" customHeight="1" x14ac:dyDescent="0.25">
      <c r="A6890" t="s">
        <v>9715</v>
      </c>
      <c r="B6890" t="s">
        <v>6442</v>
      </c>
      <c r="C6890" s="1">
        <v>39813</v>
      </c>
      <c r="D6890" s="2">
        <v>39814</v>
      </c>
      <c r="E6890" t="s">
        <v>107</v>
      </c>
      <c r="F6890" t="s">
        <v>580</v>
      </c>
      <c r="G6890" t="s">
        <v>6735</v>
      </c>
      <c r="H6890" s="4">
        <v>6289.62</v>
      </c>
      <c r="I6890" s="4">
        <v>146.08000000000001</v>
      </c>
      <c r="J6890" s="4">
        <v>1907.14</v>
      </c>
      <c r="K6890" s="4">
        <v>4382.4799999999996</v>
      </c>
      <c r="L6890" s="2">
        <v>45291</v>
      </c>
      <c r="M6890" t="s">
        <v>6</v>
      </c>
    </row>
    <row r="6891" spans="1:13" ht="12.75" customHeight="1" x14ac:dyDescent="0.25">
      <c r="A6891" t="s">
        <v>9716</v>
      </c>
      <c r="B6891" t="s">
        <v>2046</v>
      </c>
      <c r="C6891" s="1">
        <v>39813</v>
      </c>
      <c r="D6891" s="2">
        <v>39814</v>
      </c>
      <c r="E6891" t="s">
        <v>107</v>
      </c>
      <c r="F6891" t="s">
        <v>580</v>
      </c>
      <c r="G6891" t="s">
        <v>6735</v>
      </c>
      <c r="H6891" s="4">
        <v>2034.54</v>
      </c>
      <c r="I6891" s="4">
        <v>47.26</v>
      </c>
      <c r="J6891" s="4">
        <v>616.82000000000005</v>
      </c>
      <c r="K6891" s="4">
        <v>1417.72</v>
      </c>
      <c r="L6891" s="2">
        <v>45291</v>
      </c>
      <c r="M6891" t="s">
        <v>6</v>
      </c>
    </row>
    <row r="6892" spans="1:13" ht="12.75" customHeight="1" x14ac:dyDescent="0.25">
      <c r="A6892" t="s">
        <v>9717</v>
      </c>
      <c r="B6892" t="s">
        <v>5912</v>
      </c>
      <c r="C6892" s="1">
        <v>39813</v>
      </c>
      <c r="D6892" s="2">
        <v>39814</v>
      </c>
      <c r="E6892" t="s">
        <v>107</v>
      </c>
      <c r="F6892" t="s">
        <v>580</v>
      </c>
      <c r="G6892" t="s">
        <v>6735</v>
      </c>
      <c r="H6892" s="4">
        <v>4966.66</v>
      </c>
      <c r="I6892" s="4">
        <v>115.36</v>
      </c>
      <c r="J6892" s="4">
        <v>1505.99</v>
      </c>
      <c r="K6892" s="4">
        <v>3460.67</v>
      </c>
      <c r="L6892" s="2">
        <v>45291</v>
      </c>
      <c r="M6892" t="s">
        <v>6</v>
      </c>
    </row>
    <row r="6893" spans="1:13" ht="12.75" customHeight="1" x14ac:dyDescent="0.25">
      <c r="A6893" t="s">
        <v>9718</v>
      </c>
      <c r="B6893" t="s">
        <v>5915</v>
      </c>
      <c r="C6893" s="1">
        <v>39813</v>
      </c>
      <c r="D6893" s="2">
        <v>39814</v>
      </c>
      <c r="E6893" t="s">
        <v>107</v>
      </c>
      <c r="F6893" t="s">
        <v>580</v>
      </c>
      <c r="G6893" t="s">
        <v>6735</v>
      </c>
      <c r="H6893" s="4">
        <v>773.56</v>
      </c>
      <c r="I6893" s="4">
        <v>17.97</v>
      </c>
      <c r="J6893" s="4">
        <v>234.56</v>
      </c>
      <c r="K6893" s="4">
        <v>539</v>
      </c>
      <c r="L6893" s="2">
        <v>45291</v>
      </c>
      <c r="M6893" t="s">
        <v>6</v>
      </c>
    </row>
    <row r="6894" spans="1:13" ht="12.75" customHeight="1" x14ac:dyDescent="0.25">
      <c r="A6894" t="s">
        <v>9719</v>
      </c>
      <c r="B6894" t="s">
        <v>5912</v>
      </c>
      <c r="C6894" s="1">
        <v>39844</v>
      </c>
      <c r="D6894" s="2">
        <v>39845</v>
      </c>
      <c r="E6894" t="s">
        <v>107</v>
      </c>
      <c r="F6894" t="s">
        <v>580</v>
      </c>
      <c r="G6894" t="s">
        <v>6745</v>
      </c>
      <c r="H6894" s="4">
        <v>1350.5</v>
      </c>
      <c r="I6894" s="4">
        <v>31.36</v>
      </c>
      <c r="J6894" s="4">
        <v>407.25</v>
      </c>
      <c r="K6894" s="4">
        <v>943.25</v>
      </c>
      <c r="L6894" s="2">
        <v>45291</v>
      </c>
      <c r="M6894" t="s">
        <v>6</v>
      </c>
    </row>
    <row r="6895" spans="1:13" ht="12.75" customHeight="1" x14ac:dyDescent="0.25">
      <c r="A6895" t="s">
        <v>9720</v>
      </c>
      <c r="B6895" t="s">
        <v>5947</v>
      </c>
      <c r="C6895" s="1">
        <v>39844</v>
      </c>
      <c r="D6895" s="2">
        <v>39845</v>
      </c>
      <c r="E6895" t="s">
        <v>107</v>
      </c>
      <c r="F6895" t="s">
        <v>580</v>
      </c>
      <c r="G6895" t="s">
        <v>6745</v>
      </c>
      <c r="H6895" s="4">
        <v>1380.1</v>
      </c>
      <c r="I6895" s="4">
        <v>32.04</v>
      </c>
      <c r="J6895" s="4">
        <v>416.14</v>
      </c>
      <c r="K6895" s="4">
        <v>963.96</v>
      </c>
      <c r="L6895" s="2">
        <v>45291</v>
      </c>
      <c r="M6895" t="s">
        <v>6</v>
      </c>
    </row>
    <row r="6896" spans="1:13" ht="12.75" customHeight="1" x14ac:dyDescent="0.25">
      <c r="A6896" t="s">
        <v>9721</v>
      </c>
      <c r="B6896" t="s">
        <v>5912</v>
      </c>
      <c r="C6896" s="1">
        <v>39872</v>
      </c>
      <c r="D6896" s="2">
        <v>39873</v>
      </c>
      <c r="E6896" t="s">
        <v>107</v>
      </c>
      <c r="F6896" t="s">
        <v>580</v>
      </c>
      <c r="G6896" t="s">
        <v>6749</v>
      </c>
      <c r="H6896" s="4">
        <v>5200.54</v>
      </c>
      <c r="I6896" s="4">
        <v>120.7</v>
      </c>
      <c r="J6896" s="4">
        <v>1559.52</v>
      </c>
      <c r="K6896" s="4">
        <v>3641.02</v>
      </c>
      <c r="L6896" s="2">
        <v>45291</v>
      </c>
      <c r="M6896" t="s">
        <v>6</v>
      </c>
    </row>
    <row r="6897" spans="1:13" ht="12.75" customHeight="1" x14ac:dyDescent="0.25">
      <c r="A6897" t="s">
        <v>9722</v>
      </c>
      <c r="B6897" t="s">
        <v>5915</v>
      </c>
      <c r="C6897" s="1">
        <v>39872</v>
      </c>
      <c r="D6897" s="2">
        <v>39873</v>
      </c>
      <c r="E6897" t="s">
        <v>107</v>
      </c>
      <c r="F6897" t="s">
        <v>580</v>
      </c>
      <c r="G6897" t="s">
        <v>6749</v>
      </c>
      <c r="H6897" s="4">
        <v>670.91</v>
      </c>
      <c r="I6897" s="4">
        <v>15.57</v>
      </c>
      <c r="J6897" s="4">
        <v>201.22</v>
      </c>
      <c r="K6897" s="4">
        <v>469.69</v>
      </c>
      <c r="L6897" s="2">
        <v>45291</v>
      </c>
      <c r="M6897" t="s">
        <v>6</v>
      </c>
    </row>
    <row r="6898" spans="1:13" ht="12.75" customHeight="1" x14ac:dyDescent="0.25">
      <c r="A6898" t="s">
        <v>9723</v>
      </c>
      <c r="B6898" t="s">
        <v>9724</v>
      </c>
      <c r="C6898" s="1">
        <v>39903</v>
      </c>
      <c r="D6898" s="2">
        <v>39904</v>
      </c>
      <c r="E6898" t="s">
        <v>107</v>
      </c>
      <c r="F6898" t="s">
        <v>580</v>
      </c>
      <c r="G6898" t="s">
        <v>263</v>
      </c>
      <c r="H6898" s="4">
        <v>14.99</v>
      </c>
      <c r="I6898" s="4">
        <v>0.35</v>
      </c>
      <c r="J6898" s="4">
        <v>4.49</v>
      </c>
      <c r="K6898" s="4">
        <v>10.5</v>
      </c>
      <c r="L6898" s="2">
        <v>45291</v>
      </c>
      <c r="M6898" t="s">
        <v>6</v>
      </c>
    </row>
    <row r="6899" spans="1:13" ht="12.75" customHeight="1" x14ac:dyDescent="0.25">
      <c r="A6899" t="s">
        <v>9725</v>
      </c>
      <c r="B6899" t="s">
        <v>6461</v>
      </c>
      <c r="C6899" s="1">
        <v>39903</v>
      </c>
      <c r="D6899" s="2">
        <v>39904</v>
      </c>
      <c r="E6899" t="s">
        <v>107</v>
      </c>
      <c r="F6899" t="s">
        <v>580</v>
      </c>
      <c r="G6899" t="s">
        <v>263</v>
      </c>
      <c r="H6899" s="4">
        <v>4545.74</v>
      </c>
      <c r="I6899" s="4">
        <v>105.46</v>
      </c>
      <c r="J6899" s="4">
        <v>1355.62</v>
      </c>
      <c r="K6899" s="4">
        <v>3190.12</v>
      </c>
      <c r="L6899" s="2">
        <v>45291</v>
      </c>
      <c r="M6899" t="s">
        <v>6</v>
      </c>
    </row>
    <row r="6900" spans="1:13" ht="12.75" customHeight="1" x14ac:dyDescent="0.25">
      <c r="A6900" t="s">
        <v>9726</v>
      </c>
      <c r="B6900" t="s">
        <v>6463</v>
      </c>
      <c r="C6900" s="1">
        <v>39903</v>
      </c>
      <c r="D6900" s="2">
        <v>39904</v>
      </c>
      <c r="E6900" t="s">
        <v>107</v>
      </c>
      <c r="F6900" t="s">
        <v>580</v>
      </c>
      <c r="G6900" t="s">
        <v>263</v>
      </c>
      <c r="H6900" s="4">
        <v>241.75</v>
      </c>
      <c r="I6900" s="4">
        <v>5.61</v>
      </c>
      <c r="J6900" s="4">
        <v>72.16</v>
      </c>
      <c r="K6900" s="4">
        <v>169.59</v>
      </c>
      <c r="L6900" s="2">
        <v>45291</v>
      </c>
      <c r="M6900" t="s">
        <v>6</v>
      </c>
    </row>
    <row r="6901" spans="1:13" ht="12.75" customHeight="1" x14ac:dyDescent="0.25">
      <c r="A6901" t="s">
        <v>9727</v>
      </c>
      <c r="B6901" t="s">
        <v>2046</v>
      </c>
      <c r="C6901" s="1">
        <v>39903</v>
      </c>
      <c r="D6901" s="2">
        <v>39904</v>
      </c>
      <c r="E6901" t="s">
        <v>107</v>
      </c>
      <c r="F6901" t="s">
        <v>580</v>
      </c>
      <c r="G6901" t="s">
        <v>263</v>
      </c>
      <c r="H6901" s="4">
        <v>709.03</v>
      </c>
      <c r="I6901" s="4">
        <v>16.45</v>
      </c>
      <c r="J6901" s="4">
        <v>211.43</v>
      </c>
      <c r="K6901" s="4">
        <v>497.6</v>
      </c>
      <c r="L6901" s="2">
        <v>45291</v>
      </c>
      <c r="M6901" t="s">
        <v>6</v>
      </c>
    </row>
    <row r="6902" spans="1:13" ht="12.75" customHeight="1" x14ac:dyDescent="0.25">
      <c r="A6902" t="s">
        <v>9728</v>
      </c>
      <c r="B6902" t="s">
        <v>5912</v>
      </c>
      <c r="C6902" s="1">
        <v>39903</v>
      </c>
      <c r="D6902" s="2">
        <v>39904</v>
      </c>
      <c r="E6902" t="s">
        <v>107</v>
      </c>
      <c r="F6902" t="s">
        <v>580</v>
      </c>
      <c r="G6902" t="s">
        <v>263</v>
      </c>
      <c r="H6902" s="4">
        <v>5074.51</v>
      </c>
      <c r="I6902" s="4">
        <v>117.73</v>
      </c>
      <c r="J6902" s="4">
        <v>1513.23</v>
      </c>
      <c r="K6902" s="4">
        <v>3561.28</v>
      </c>
      <c r="L6902" s="2">
        <v>45291</v>
      </c>
      <c r="M6902" t="s">
        <v>6</v>
      </c>
    </row>
    <row r="6903" spans="1:13" ht="12.75" customHeight="1" x14ac:dyDescent="0.25">
      <c r="A6903" t="s">
        <v>9729</v>
      </c>
      <c r="B6903" t="s">
        <v>5947</v>
      </c>
      <c r="C6903" s="1">
        <v>39903</v>
      </c>
      <c r="D6903" s="2">
        <v>39904</v>
      </c>
      <c r="E6903" t="s">
        <v>107</v>
      </c>
      <c r="F6903" t="s">
        <v>580</v>
      </c>
      <c r="G6903" t="s">
        <v>263</v>
      </c>
      <c r="H6903" s="4">
        <v>236.42</v>
      </c>
      <c r="I6903" s="4">
        <v>5.49</v>
      </c>
      <c r="J6903" s="4">
        <v>70.53</v>
      </c>
      <c r="K6903" s="4">
        <v>165.89</v>
      </c>
      <c r="L6903" s="2">
        <v>45291</v>
      </c>
      <c r="M6903" t="s">
        <v>6</v>
      </c>
    </row>
    <row r="6904" spans="1:13" ht="12.75" customHeight="1" x14ac:dyDescent="0.25">
      <c r="A6904" t="s">
        <v>9730</v>
      </c>
      <c r="B6904" t="s">
        <v>5912</v>
      </c>
      <c r="C6904" s="1">
        <v>39933</v>
      </c>
      <c r="D6904" s="2">
        <v>39934</v>
      </c>
      <c r="E6904" t="s">
        <v>107</v>
      </c>
      <c r="F6904" t="s">
        <v>580</v>
      </c>
      <c r="G6904" t="s">
        <v>6757</v>
      </c>
      <c r="H6904" s="4">
        <v>4144.6400000000003</v>
      </c>
      <c r="I6904" s="4">
        <v>96.12</v>
      </c>
      <c r="J6904" s="4">
        <v>1228.96</v>
      </c>
      <c r="K6904" s="4">
        <v>2915.68</v>
      </c>
      <c r="L6904" s="2">
        <v>45291</v>
      </c>
      <c r="M6904" t="s">
        <v>6</v>
      </c>
    </row>
    <row r="6905" spans="1:13" ht="12.75" customHeight="1" x14ac:dyDescent="0.25">
      <c r="A6905" t="s">
        <v>9731</v>
      </c>
      <c r="B6905" t="s">
        <v>5912</v>
      </c>
      <c r="C6905" s="1">
        <v>39964</v>
      </c>
      <c r="D6905" s="2">
        <v>39965</v>
      </c>
      <c r="E6905" t="s">
        <v>107</v>
      </c>
      <c r="F6905" t="s">
        <v>580</v>
      </c>
      <c r="G6905" t="s">
        <v>573</v>
      </c>
      <c r="H6905" s="4">
        <v>6687.28</v>
      </c>
      <c r="I6905" s="4">
        <v>155.03</v>
      </c>
      <c r="J6905" s="4">
        <v>1971.81</v>
      </c>
      <c r="K6905" s="4">
        <v>4715.47</v>
      </c>
      <c r="L6905" s="2">
        <v>45291</v>
      </c>
      <c r="M6905" t="s">
        <v>6</v>
      </c>
    </row>
    <row r="6906" spans="1:13" ht="12.75" customHeight="1" x14ac:dyDescent="0.25">
      <c r="A6906" t="s">
        <v>9732</v>
      </c>
      <c r="B6906" t="s">
        <v>5915</v>
      </c>
      <c r="C6906" s="1">
        <v>39964</v>
      </c>
      <c r="D6906" s="2">
        <v>39965</v>
      </c>
      <c r="E6906" t="s">
        <v>107</v>
      </c>
      <c r="F6906" t="s">
        <v>580</v>
      </c>
      <c r="G6906" t="s">
        <v>573</v>
      </c>
      <c r="H6906" s="4">
        <v>809.29</v>
      </c>
      <c r="I6906" s="4">
        <v>18.760000000000002</v>
      </c>
      <c r="J6906" s="4">
        <v>238.68</v>
      </c>
      <c r="K6906" s="4">
        <v>570.61</v>
      </c>
      <c r="L6906" s="2">
        <v>45291</v>
      </c>
      <c r="M6906" t="s">
        <v>6</v>
      </c>
    </row>
    <row r="6907" spans="1:13" ht="12.75" customHeight="1" x14ac:dyDescent="0.25">
      <c r="A6907" t="s">
        <v>9733</v>
      </c>
      <c r="B6907" t="s">
        <v>5912</v>
      </c>
      <c r="C6907" s="1">
        <v>39994</v>
      </c>
      <c r="D6907" s="2">
        <v>39995</v>
      </c>
      <c r="E6907" t="s">
        <v>107</v>
      </c>
      <c r="F6907" t="s">
        <v>580</v>
      </c>
      <c r="G6907" t="s">
        <v>6767</v>
      </c>
      <c r="H6907" s="4">
        <v>5725.11</v>
      </c>
      <c r="I6907" s="4">
        <v>132.68</v>
      </c>
      <c r="J6907" s="4">
        <v>1678.38</v>
      </c>
      <c r="K6907" s="4">
        <v>4046.73</v>
      </c>
      <c r="L6907" s="2">
        <v>45291</v>
      </c>
      <c r="M6907" t="s">
        <v>6</v>
      </c>
    </row>
    <row r="6908" spans="1:13" ht="12.75" customHeight="1" x14ac:dyDescent="0.25">
      <c r="A6908" t="s">
        <v>9734</v>
      </c>
      <c r="B6908" t="s">
        <v>6479</v>
      </c>
      <c r="C6908" s="1">
        <v>39994</v>
      </c>
      <c r="D6908" s="2">
        <v>39995</v>
      </c>
      <c r="E6908" t="s">
        <v>107</v>
      </c>
      <c r="F6908" t="s">
        <v>580</v>
      </c>
      <c r="G6908" t="s">
        <v>6767</v>
      </c>
      <c r="H6908" s="4">
        <v>3780.94</v>
      </c>
      <c r="I6908" s="4">
        <v>87.62</v>
      </c>
      <c r="J6908" s="4">
        <v>1108.49</v>
      </c>
      <c r="K6908" s="4">
        <v>2672.45</v>
      </c>
      <c r="L6908" s="2">
        <v>45291</v>
      </c>
      <c r="M6908" t="s">
        <v>6</v>
      </c>
    </row>
    <row r="6909" spans="1:13" ht="12.75" customHeight="1" x14ac:dyDescent="0.25">
      <c r="A6909" t="s">
        <v>9735</v>
      </c>
      <c r="B6909" t="s">
        <v>6481</v>
      </c>
      <c r="C6909" s="1">
        <v>39994</v>
      </c>
      <c r="D6909" s="2">
        <v>39995</v>
      </c>
      <c r="E6909" t="s">
        <v>107</v>
      </c>
      <c r="F6909" t="s">
        <v>580</v>
      </c>
      <c r="G6909" t="s">
        <v>6767</v>
      </c>
      <c r="H6909" s="4">
        <v>-14.99</v>
      </c>
      <c r="I6909" s="4">
        <v>-0.35</v>
      </c>
      <c r="J6909" s="4">
        <v>-4.41</v>
      </c>
      <c r="K6909" s="4">
        <v>-10.58</v>
      </c>
      <c r="L6909" s="2">
        <v>45291</v>
      </c>
      <c r="M6909" t="s">
        <v>6</v>
      </c>
    </row>
    <row r="6910" spans="1:13" ht="12.75" customHeight="1" x14ac:dyDescent="0.25">
      <c r="A6910" t="s">
        <v>9736</v>
      </c>
      <c r="B6910" t="s">
        <v>6483</v>
      </c>
      <c r="C6910" s="1">
        <v>39994</v>
      </c>
      <c r="D6910" s="2">
        <v>39995</v>
      </c>
      <c r="E6910" t="s">
        <v>107</v>
      </c>
      <c r="F6910" t="s">
        <v>580</v>
      </c>
      <c r="G6910" t="s">
        <v>6767</v>
      </c>
      <c r="H6910" s="4">
        <v>973.44</v>
      </c>
      <c r="I6910" s="4">
        <v>22.56</v>
      </c>
      <c r="J6910" s="4">
        <v>285.41000000000003</v>
      </c>
      <c r="K6910" s="4">
        <v>688.03</v>
      </c>
      <c r="L6910" s="2">
        <v>45291</v>
      </c>
      <c r="M6910" t="s">
        <v>6</v>
      </c>
    </row>
    <row r="6911" spans="1:13" ht="12.75" customHeight="1" x14ac:dyDescent="0.25">
      <c r="A6911" t="s">
        <v>9737</v>
      </c>
      <c r="B6911" t="s">
        <v>2046</v>
      </c>
      <c r="C6911" s="1">
        <v>39994</v>
      </c>
      <c r="D6911" s="2">
        <v>39995</v>
      </c>
      <c r="E6911" t="s">
        <v>107</v>
      </c>
      <c r="F6911" t="s">
        <v>580</v>
      </c>
      <c r="G6911" t="s">
        <v>6767</v>
      </c>
      <c r="H6911" s="4">
        <v>893.49</v>
      </c>
      <c r="I6911" s="4">
        <v>20.71</v>
      </c>
      <c r="J6911" s="4">
        <v>261.97000000000003</v>
      </c>
      <c r="K6911" s="4">
        <v>631.52</v>
      </c>
      <c r="L6911" s="2">
        <v>45291</v>
      </c>
      <c r="M6911" t="s">
        <v>6</v>
      </c>
    </row>
    <row r="6912" spans="1:13" ht="12.75" customHeight="1" x14ac:dyDescent="0.25">
      <c r="A6912" t="s">
        <v>9738</v>
      </c>
      <c r="B6912" t="s">
        <v>5912</v>
      </c>
      <c r="C6912" s="1">
        <v>40025</v>
      </c>
      <c r="D6912" s="2">
        <v>40026</v>
      </c>
      <c r="E6912" t="s">
        <v>107</v>
      </c>
      <c r="F6912" t="s">
        <v>580</v>
      </c>
      <c r="G6912" t="s">
        <v>6775</v>
      </c>
      <c r="H6912" s="4">
        <v>8572.89</v>
      </c>
      <c r="I6912" s="4">
        <v>198.6</v>
      </c>
      <c r="J6912" s="4">
        <v>2499.0300000000002</v>
      </c>
      <c r="K6912" s="4">
        <v>6073.86</v>
      </c>
      <c r="L6912" s="2">
        <v>45291</v>
      </c>
      <c r="M6912" t="s">
        <v>6</v>
      </c>
    </row>
    <row r="6913" spans="1:13" ht="12.75" customHeight="1" x14ac:dyDescent="0.25">
      <c r="A6913" t="s">
        <v>9739</v>
      </c>
      <c r="B6913" t="s">
        <v>5954</v>
      </c>
      <c r="C6913" s="1">
        <v>40025</v>
      </c>
      <c r="D6913" s="2">
        <v>40026</v>
      </c>
      <c r="E6913" t="s">
        <v>107</v>
      </c>
      <c r="F6913" t="s">
        <v>580</v>
      </c>
      <c r="G6913" t="s">
        <v>6775</v>
      </c>
      <c r="H6913" s="4">
        <v>1480.64</v>
      </c>
      <c r="I6913" s="4">
        <v>34.299999999999997</v>
      </c>
      <c r="J6913" s="4">
        <v>431.58</v>
      </c>
      <c r="K6913" s="4">
        <v>1049.06</v>
      </c>
      <c r="L6913" s="2">
        <v>45291</v>
      </c>
      <c r="M6913" t="s">
        <v>6</v>
      </c>
    </row>
    <row r="6914" spans="1:13" ht="12.75" customHeight="1" x14ac:dyDescent="0.25">
      <c r="A6914" t="s">
        <v>9740</v>
      </c>
      <c r="B6914" t="s">
        <v>5912</v>
      </c>
      <c r="C6914" s="1">
        <v>40056</v>
      </c>
      <c r="D6914" s="2">
        <v>40057</v>
      </c>
      <c r="E6914" t="s">
        <v>107</v>
      </c>
      <c r="F6914" t="s">
        <v>580</v>
      </c>
      <c r="G6914" t="s">
        <v>6778</v>
      </c>
      <c r="H6914" s="4">
        <v>3316.45</v>
      </c>
      <c r="I6914" s="4">
        <v>76.8</v>
      </c>
      <c r="J6914" s="4">
        <v>961.21</v>
      </c>
      <c r="K6914" s="4">
        <v>2355.2399999999998</v>
      </c>
      <c r="L6914" s="2">
        <v>45291</v>
      </c>
      <c r="M6914" t="s">
        <v>6</v>
      </c>
    </row>
    <row r="6915" spans="1:13" ht="12.75" customHeight="1" x14ac:dyDescent="0.25">
      <c r="A6915" t="s">
        <v>9741</v>
      </c>
      <c r="B6915" t="s">
        <v>5947</v>
      </c>
      <c r="C6915" s="1">
        <v>40056</v>
      </c>
      <c r="D6915" s="2">
        <v>40057</v>
      </c>
      <c r="E6915" t="s">
        <v>107</v>
      </c>
      <c r="F6915" t="s">
        <v>580</v>
      </c>
      <c r="G6915" t="s">
        <v>6778</v>
      </c>
      <c r="H6915" s="4">
        <v>348.13</v>
      </c>
      <c r="I6915" s="4">
        <v>8.06</v>
      </c>
      <c r="J6915" s="4">
        <v>100.86</v>
      </c>
      <c r="K6915" s="4">
        <v>247.27</v>
      </c>
      <c r="L6915" s="2">
        <v>45291</v>
      </c>
      <c r="M6915" t="s">
        <v>6</v>
      </c>
    </row>
    <row r="6916" spans="1:13" ht="12.75" customHeight="1" x14ac:dyDescent="0.25">
      <c r="A6916" t="s">
        <v>9742</v>
      </c>
      <c r="B6916" t="s">
        <v>6494</v>
      </c>
      <c r="C6916" s="1">
        <v>40086</v>
      </c>
      <c r="D6916" s="2">
        <v>40087</v>
      </c>
      <c r="E6916" t="s">
        <v>107</v>
      </c>
      <c r="F6916" t="s">
        <v>580</v>
      </c>
      <c r="G6916" t="s">
        <v>6782</v>
      </c>
      <c r="H6916" s="4">
        <v>2038.68</v>
      </c>
      <c r="I6916" s="4">
        <v>47.2</v>
      </c>
      <c r="J6916" s="4">
        <v>587.41</v>
      </c>
      <c r="K6916" s="4">
        <v>1451.27</v>
      </c>
      <c r="L6916" s="2">
        <v>45291</v>
      </c>
      <c r="M6916" t="s">
        <v>6</v>
      </c>
    </row>
    <row r="6917" spans="1:13" ht="12.75" customHeight="1" x14ac:dyDescent="0.25">
      <c r="A6917" t="s">
        <v>9743</v>
      </c>
      <c r="B6917" t="s">
        <v>6496</v>
      </c>
      <c r="C6917" s="1">
        <v>40086</v>
      </c>
      <c r="D6917" s="2">
        <v>40087</v>
      </c>
      <c r="E6917" t="s">
        <v>107</v>
      </c>
      <c r="F6917" t="s">
        <v>580</v>
      </c>
      <c r="G6917" t="s">
        <v>6782</v>
      </c>
      <c r="H6917" s="4">
        <v>2056.83</v>
      </c>
      <c r="I6917" s="4">
        <v>47.61</v>
      </c>
      <c r="J6917" s="4">
        <v>592.73</v>
      </c>
      <c r="K6917" s="4">
        <v>1464.1</v>
      </c>
      <c r="L6917" s="2">
        <v>45291</v>
      </c>
      <c r="M6917" t="s">
        <v>6</v>
      </c>
    </row>
    <row r="6918" spans="1:13" ht="12.75" customHeight="1" x14ac:dyDescent="0.25">
      <c r="A6918" t="s">
        <v>9744</v>
      </c>
      <c r="B6918" t="s">
        <v>9745</v>
      </c>
      <c r="C6918" s="1">
        <v>40086</v>
      </c>
      <c r="D6918" s="2">
        <v>40087</v>
      </c>
      <c r="E6918" t="s">
        <v>107</v>
      </c>
      <c r="F6918" t="s">
        <v>580</v>
      </c>
      <c r="G6918" t="s">
        <v>6782</v>
      </c>
      <c r="H6918" s="4">
        <v>2060.3200000000002</v>
      </c>
      <c r="I6918" s="4">
        <v>47.7</v>
      </c>
      <c r="J6918" s="4">
        <v>593.73</v>
      </c>
      <c r="K6918" s="4">
        <v>1466.59</v>
      </c>
      <c r="L6918" s="2">
        <v>45291</v>
      </c>
      <c r="M6918" t="s">
        <v>6</v>
      </c>
    </row>
    <row r="6919" spans="1:13" ht="12.75" customHeight="1" x14ac:dyDescent="0.25">
      <c r="A6919" t="s">
        <v>9746</v>
      </c>
      <c r="B6919" t="s">
        <v>3544</v>
      </c>
      <c r="C6919" s="1">
        <v>40086</v>
      </c>
      <c r="D6919" s="2">
        <v>40087</v>
      </c>
      <c r="E6919" t="s">
        <v>107</v>
      </c>
      <c r="F6919" t="s">
        <v>580</v>
      </c>
      <c r="G6919" t="s">
        <v>6782</v>
      </c>
      <c r="H6919" s="4">
        <v>5104.22</v>
      </c>
      <c r="I6919" s="4">
        <v>118.16</v>
      </c>
      <c r="J6919" s="4">
        <v>1470.86</v>
      </c>
      <c r="K6919" s="4">
        <v>3633.36</v>
      </c>
      <c r="L6919" s="2">
        <v>45291</v>
      </c>
      <c r="M6919" t="s">
        <v>6</v>
      </c>
    </row>
    <row r="6920" spans="1:13" ht="12.75" customHeight="1" x14ac:dyDescent="0.25">
      <c r="A6920" t="s">
        <v>9747</v>
      </c>
      <c r="B6920" t="s">
        <v>5912</v>
      </c>
      <c r="C6920" s="1">
        <v>40086</v>
      </c>
      <c r="D6920" s="2">
        <v>40087</v>
      </c>
      <c r="E6920" t="s">
        <v>107</v>
      </c>
      <c r="F6920" t="s">
        <v>580</v>
      </c>
      <c r="G6920" t="s">
        <v>6782</v>
      </c>
      <c r="H6920" s="4">
        <v>8253.16</v>
      </c>
      <c r="I6920" s="4">
        <v>191.06</v>
      </c>
      <c r="J6920" s="4">
        <v>2378.12</v>
      </c>
      <c r="K6920" s="4">
        <v>5875.04</v>
      </c>
      <c r="L6920" s="2">
        <v>45291</v>
      </c>
      <c r="M6920" t="s">
        <v>6</v>
      </c>
    </row>
    <row r="6921" spans="1:13" ht="12.75" customHeight="1" x14ac:dyDescent="0.25">
      <c r="A6921" t="s">
        <v>9748</v>
      </c>
      <c r="B6921" t="s">
        <v>5915</v>
      </c>
      <c r="C6921" s="1">
        <v>40086</v>
      </c>
      <c r="D6921" s="2">
        <v>40087</v>
      </c>
      <c r="E6921" t="s">
        <v>107</v>
      </c>
      <c r="F6921" t="s">
        <v>580</v>
      </c>
      <c r="G6921" t="s">
        <v>6782</v>
      </c>
      <c r="H6921" s="4">
        <v>826.01</v>
      </c>
      <c r="I6921" s="4">
        <v>19.12</v>
      </c>
      <c r="J6921" s="4">
        <v>238.02</v>
      </c>
      <c r="K6921" s="4">
        <v>587.99</v>
      </c>
      <c r="L6921" s="2">
        <v>45291</v>
      </c>
      <c r="M6921" t="s">
        <v>6</v>
      </c>
    </row>
    <row r="6922" spans="1:13" ht="12.75" customHeight="1" x14ac:dyDescent="0.25">
      <c r="A6922" t="s">
        <v>9749</v>
      </c>
      <c r="B6922" t="s">
        <v>5912</v>
      </c>
      <c r="C6922" s="1">
        <v>40117</v>
      </c>
      <c r="D6922" s="2">
        <v>40118</v>
      </c>
      <c r="E6922" t="s">
        <v>107</v>
      </c>
      <c r="F6922" t="s">
        <v>580</v>
      </c>
      <c r="G6922" t="s">
        <v>6789</v>
      </c>
      <c r="H6922" s="4">
        <v>6059.95</v>
      </c>
      <c r="I6922" s="4">
        <v>140.24</v>
      </c>
      <c r="J6922" s="4">
        <v>1736.04</v>
      </c>
      <c r="K6922" s="4">
        <v>4323.91</v>
      </c>
      <c r="L6922" s="2">
        <v>45291</v>
      </c>
      <c r="M6922" t="s">
        <v>6</v>
      </c>
    </row>
    <row r="6923" spans="1:13" ht="12.75" customHeight="1" x14ac:dyDescent="0.25">
      <c r="A6923" t="s">
        <v>9750</v>
      </c>
      <c r="B6923" t="s">
        <v>5915</v>
      </c>
      <c r="C6923" s="1">
        <v>40117</v>
      </c>
      <c r="D6923" s="2">
        <v>40118</v>
      </c>
      <c r="E6923" t="s">
        <v>107</v>
      </c>
      <c r="F6923" t="s">
        <v>580</v>
      </c>
      <c r="G6923" t="s">
        <v>6789</v>
      </c>
      <c r="H6923" s="4">
        <v>420.47</v>
      </c>
      <c r="I6923" s="4">
        <v>9.73</v>
      </c>
      <c r="J6923" s="4">
        <v>120.46</v>
      </c>
      <c r="K6923" s="4">
        <v>300.01</v>
      </c>
      <c r="L6923" s="2">
        <v>45291</v>
      </c>
      <c r="M6923" t="s">
        <v>6</v>
      </c>
    </row>
    <row r="6924" spans="1:13" ht="12.75" customHeight="1" x14ac:dyDescent="0.25">
      <c r="A6924" t="s">
        <v>9751</v>
      </c>
      <c r="B6924" t="s">
        <v>5912</v>
      </c>
      <c r="C6924" s="1">
        <v>40147</v>
      </c>
      <c r="D6924" s="2">
        <v>40148</v>
      </c>
      <c r="E6924" t="s">
        <v>107</v>
      </c>
      <c r="F6924" t="s">
        <v>580</v>
      </c>
      <c r="G6924" t="s">
        <v>866</v>
      </c>
      <c r="H6924" s="4">
        <v>3500.65</v>
      </c>
      <c r="I6924" s="4">
        <v>80.98</v>
      </c>
      <c r="J6924" s="4">
        <v>996.95</v>
      </c>
      <c r="K6924" s="4">
        <v>2503.6999999999998</v>
      </c>
      <c r="L6924" s="2">
        <v>45291</v>
      </c>
      <c r="M6924" t="s">
        <v>6</v>
      </c>
    </row>
    <row r="6925" spans="1:13" ht="12.75" customHeight="1" x14ac:dyDescent="0.25">
      <c r="A6925" t="s">
        <v>9752</v>
      </c>
      <c r="B6925" t="s">
        <v>6509</v>
      </c>
      <c r="C6925" s="1">
        <v>40178</v>
      </c>
      <c r="D6925" s="2">
        <v>40179</v>
      </c>
      <c r="E6925" t="s">
        <v>107</v>
      </c>
      <c r="F6925" t="s">
        <v>580</v>
      </c>
      <c r="G6925" t="s">
        <v>383</v>
      </c>
      <c r="H6925" s="4">
        <v>18718.62</v>
      </c>
      <c r="I6925" s="4">
        <v>432.87</v>
      </c>
      <c r="J6925" s="4">
        <v>5299.69</v>
      </c>
      <c r="K6925" s="4">
        <v>13418.93</v>
      </c>
      <c r="L6925" s="2">
        <v>45291</v>
      </c>
      <c r="M6925" t="s">
        <v>6</v>
      </c>
    </row>
    <row r="6926" spans="1:13" ht="12.75" customHeight="1" x14ac:dyDescent="0.25">
      <c r="A6926" t="s">
        <v>9753</v>
      </c>
      <c r="B6926" t="s">
        <v>5912</v>
      </c>
      <c r="C6926" s="1">
        <v>40178</v>
      </c>
      <c r="D6926" s="2">
        <v>40179</v>
      </c>
      <c r="E6926" t="s">
        <v>107</v>
      </c>
      <c r="F6926" t="s">
        <v>580</v>
      </c>
      <c r="G6926" t="s">
        <v>383</v>
      </c>
      <c r="H6926" s="4">
        <v>4203.71</v>
      </c>
      <c r="I6926" s="4">
        <v>97.21</v>
      </c>
      <c r="J6926" s="4">
        <v>1190.26</v>
      </c>
      <c r="K6926" s="4">
        <v>3013.45</v>
      </c>
      <c r="L6926" s="2">
        <v>45291</v>
      </c>
      <c r="M6926" t="s">
        <v>6</v>
      </c>
    </row>
    <row r="6927" spans="1:13" ht="12.75" customHeight="1" x14ac:dyDescent="0.25">
      <c r="A6927" t="s">
        <v>9754</v>
      </c>
      <c r="B6927" t="s">
        <v>5915</v>
      </c>
      <c r="C6927" s="1">
        <v>40178</v>
      </c>
      <c r="D6927" s="2">
        <v>40179</v>
      </c>
      <c r="E6927" t="s">
        <v>107</v>
      </c>
      <c r="F6927" t="s">
        <v>580</v>
      </c>
      <c r="G6927" t="s">
        <v>383</v>
      </c>
      <c r="H6927" s="4">
        <v>1019.26</v>
      </c>
      <c r="I6927" s="4">
        <v>23.57</v>
      </c>
      <c r="J6927" s="4">
        <v>288.64999999999998</v>
      </c>
      <c r="K6927" s="4">
        <v>730.61</v>
      </c>
      <c r="L6927" s="2">
        <v>45291</v>
      </c>
      <c r="M6927" t="s">
        <v>6</v>
      </c>
    </row>
    <row r="6928" spans="1:13" ht="12.75" customHeight="1" x14ac:dyDescent="0.25">
      <c r="A6928" t="s">
        <v>9755</v>
      </c>
      <c r="B6928" t="s">
        <v>5912</v>
      </c>
      <c r="C6928" s="1">
        <v>40209</v>
      </c>
      <c r="D6928" s="2">
        <v>40210</v>
      </c>
      <c r="E6928" t="s">
        <v>107</v>
      </c>
      <c r="F6928" t="s">
        <v>580</v>
      </c>
      <c r="G6928" t="s">
        <v>6800</v>
      </c>
      <c r="H6928" s="4">
        <v>3460.38</v>
      </c>
      <c r="I6928" s="4">
        <v>79.989999999999995</v>
      </c>
      <c r="J6928" s="4">
        <v>973.96</v>
      </c>
      <c r="K6928" s="4">
        <v>2486.42</v>
      </c>
      <c r="L6928" s="2">
        <v>45291</v>
      </c>
      <c r="M6928" t="s">
        <v>6</v>
      </c>
    </row>
    <row r="6929" spans="1:13" ht="12.75" customHeight="1" x14ac:dyDescent="0.25">
      <c r="A6929" t="s">
        <v>9756</v>
      </c>
      <c r="B6929" t="s">
        <v>5915</v>
      </c>
      <c r="C6929" s="1">
        <v>40209</v>
      </c>
      <c r="D6929" s="2">
        <v>40210</v>
      </c>
      <c r="E6929" t="s">
        <v>107</v>
      </c>
      <c r="F6929" t="s">
        <v>580</v>
      </c>
      <c r="G6929" t="s">
        <v>6800</v>
      </c>
      <c r="H6929" s="4">
        <v>196.75</v>
      </c>
      <c r="I6929" s="4">
        <v>4.55</v>
      </c>
      <c r="J6929" s="4">
        <v>55.45</v>
      </c>
      <c r="K6929" s="4">
        <v>141.30000000000001</v>
      </c>
      <c r="L6929" s="2">
        <v>45291</v>
      </c>
      <c r="M6929" t="s">
        <v>6</v>
      </c>
    </row>
    <row r="6930" spans="1:13" ht="12.75" customHeight="1" x14ac:dyDescent="0.25">
      <c r="A6930" t="s">
        <v>9757</v>
      </c>
      <c r="B6930" t="s">
        <v>5912</v>
      </c>
      <c r="C6930" s="1">
        <v>40237</v>
      </c>
      <c r="D6930" s="2">
        <v>40238</v>
      </c>
      <c r="E6930" t="s">
        <v>107</v>
      </c>
      <c r="F6930" t="s">
        <v>580</v>
      </c>
      <c r="G6930" t="s">
        <v>6802</v>
      </c>
      <c r="H6930" s="4">
        <v>4562.71</v>
      </c>
      <c r="I6930" s="4">
        <v>105.44</v>
      </c>
      <c r="J6930" s="4">
        <v>1276.6199999999999</v>
      </c>
      <c r="K6930" s="4">
        <v>3286.09</v>
      </c>
      <c r="L6930" s="2">
        <v>45291</v>
      </c>
      <c r="M6930" t="s">
        <v>6</v>
      </c>
    </row>
    <row r="6931" spans="1:13" ht="12.75" customHeight="1" x14ac:dyDescent="0.25">
      <c r="A6931" t="s">
        <v>9758</v>
      </c>
      <c r="B6931" t="s">
        <v>5947</v>
      </c>
      <c r="C6931" s="1">
        <v>40237</v>
      </c>
      <c r="D6931" s="2">
        <v>40238</v>
      </c>
      <c r="E6931" t="s">
        <v>107</v>
      </c>
      <c r="F6931" t="s">
        <v>580</v>
      </c>
      <c r="G6931" t="s">
        <v>6802</v>
      </c>
      <c r="H6931" s="4">
        <v>197.82</v>
      </c>
      <c r="I6931" s="4">
        <v>4.57</v>
      </c>
      <c r="J6931" s="4">
        <v>55.39</v>
      </c>
      <c r="K6931" s="4">
        <v>142.43</v>
      </c>
      <c r="L6931" s="2">
        <v>45291</v>
      </c>
      <c r="M6931" t="s">
        <v>6</v>
      </c>
    </row>
    <row r="6932" spans="1:13" ht="12.75" customHeight="1" x14ac:dyDescent="0.25">
      <c r="A6932" t="s">
        <v>9759</v>
      </c>
      <c r="B6932" t="s">
        <v>5912</v>
      </c>
      <c r="C6932" s="1">
        <v>40268</v>
      </c>
      <c r="D6932" s="2">
        <v>40269</v>
      </c>
      <c r="E6932" t="s">
        <v>107</v>
      </c>
      <c r="F6932" t="s">
        <v>580</v>
      </c>
      <c r="G6932" t="s">
        <v>266</v>
      </c>
      <c r="H6932" s="4">
        <v>5667.64</v>
      </c>
      <c r="I6932" s="4">
        <v>130.93</v>
      </c>
      <c r="J6932" s="4">
        <v>1576.16</v>
      </c>
      <c r="K6932" s="4">
        <v>4091.48</v>
      </c>
      <c r="L6932" s="2">
        <v>45291</v>
      </c>
      <c r="M6932" t="s">
        <v>6</v>
      </c>
    </row>
    <row r="6933" spans="1:13" ht="12.75" customHeight="1" x14ac:dyDescent="0.25">
      <c r="A6933" t="s">
        <v>9760</v>
      </c>
      <c r="B6933" t="s">
        <v>5947</v>
      </c>
      <c r="C6933" s="1">
        <v>40268</v>
      </c>
      <c r="D6933" s="2">
        <v>40269</v>
      </c>
      <c r="E6933" t="s">
        <v>107</v>
      </c>
      <c r="F6933" t="s">
        <v>580</v>
      </c>
      <c r="G6933" t="s">
        <v>266</v>
      </c>
      <c r="H6933" s="4">
        <v>195.41</v>
      </c>
      <c r="I6933" s="4">
        <v>4.51</v>
      </c>
      <c r="J6933" s="4">
        <v>54.37</v>
      </c>
      <c r="K6933" s="4">
        <v>141.04</v>
      </c>
      <c r="L6933" s="2">
        <v>45291</v>
      </c>
      <c r="M6933" t="s">
        <v>6</v>
      </c>
    </row>
    <row r="6934" spans="1:13" ht="12.75" customHeight="1" x14ac:dyDescent="0.25">
      <c r="A6934" t="s">
        <v>9761</v>
      </c>
      <c r="B6934" t="s">
        <v>6524</v>
      </c>
      <c r="C6934" s="1">
        <v>40268</v>
      </c>
      <c r="D6934" s="2">
        <v>40269</v>
      </c>
      <c r="E6934" t="s">
        <v>107</v>
      </c>
      <c r="F6934" t="s">
        <v>580</v>
      </c>
      <c r="G6934" t="s">
        <v>266</v>
      </c>
      <c r="H6934" s="4">
        <v>330.11</v>
      </c>
      <c r="I6934" s="4">
        <v>7.63</v>
      </c>
      <c r="J6934" s="4">
        <v>91.78</v>
      </c>
      <c r="K6934" s="4">
        <v>238.33</v>
      </c>
      <c r="L6934" s="2">
        <v>45291</v>
      </c>
      <c r="M6934" t="s">
        <v>6</v>
      </c>
    </row>
    <row r="6935" spans="1:13" ht="12.75" customHeight="1" x14ac:dyDescent="0.25">
      <c r="A6935" t="s">
        <v>9762</v>
      </c>
      <c r="B6935" t="s">
        <v>5912</v>
      </c>
      <c r="C6935" s="1">
        <v>40298</v>
      </c>
      <c r="D6935" s="2">
        <v>40299</v>
      </c>
      <c r="E6935" t="s">
        <v>107</v>
      </c>
      <c r="F6935" t="s">
        <v>580</v>
      </c>
      <c r="G6935" t="s">
        <v>6812</v>
      </c>
      <c r="H6935" s="4">
        <v>7939.44</v>
      </c>
      <c r="I6935" s="4">
        <v>183.34</v>
      </c>
      <c r="J6935" s="4">
        <v>2194.6799999999998</v>
      </c>
      <c r="K6935" s="4">
        <v>5744.76</v>
      </c>
      <c r="L6935" s="2">
        <v>45291</v>
      </c>
      <c r="M6935" t="s">
        <v>6</v>
      </c>
    </row>
    <row r="6936" spans="1:13" ht="12.75" customHeight="1" x14ac:dyDescent="0.25">
      <c r="A6936" t="s">
        <v>9763</v>
      </c>
      <c r="B6936" t="s">
        <v>5915</v>
      </c>
      <c r="C6936" s="1">
        <v>40298</v>
      </c>
      <c r="D6936" s="2">
        <v>40299</v>
      </c>
      <c r="E6936" t="s">
        <v>107</v>
      </c>
      <c r="F6936" t="s">
        <v>580</v>
      </c>
      <c r="G6936" t="s">
        <v>6812</v>
      </c>
      <c r="H6936" s="4">
        <v>535.82000000000005</v>
      </c>
      <c r="I6936" s="4">
        <v>12.37</v>
      </c>
      <c r="J6936" s="4">
        <v>148.16</v>
      </c>
      <c r="K6936" s="4">
        <v>387.66</v>
      </c>
      <c r="L6936" s="2">
        <v>45291</v>
      </c>
      <c r="M6936" t="s">
        <v>6</v>
      </c>
    </row>
    <row r="6937" spans="1:13" ht="12.75" customHeight="1" x14ac:dyDescent="0.25">
      <c r="A6937" t="s">
        <v>9764</v>
      </c>
      <c r="B6937" t="s">
        <v>5912</v>
      </c>
      <c r="C6937" s="1">
        <v>40329</v>
      </c>
      <c r="D6937" s="2">
        <v>40330</v>
      </c>
      <c r="E6937" t="s">
        <v>107</v>
      </c>
      <c r="F6937" t="s">
        <v>580</v>
      </c>
      <c r="G6937" t="s">
        <v>909</v>
      </c>
      <c r="H6937" s="4">
        <v>4654.57</v>
      </c>
      <c r="I6937" s="4">
        <v>107.45</v>
      </c>
      <c r="J6937" s="4">
        <v>1278.8399999999999</v>
      </c>
      <c r="K6937" s="4">
        <v>3375.73</v>
      </c>
      <c r="L6937" s="2">
        <v>45291</v>
      </c>
      <c r="M6937" t="s">
        <v>6</v>
      </c>
    </row>
    <row r="6938" spans="1:13" ht="12.75" customHeight="1" x14ac:dyDescent="0.25">
      <c r="A6938" t="s">
        <v>9765</v>
      </c>
      <c r="B6938" t="s">
        <v>5915</v>
      </c>
      <c r="C6938" s="1">
        <v>40329</v>
      </c>
      <c r="D6938" s="2">
        <v>40330</v>
      </c>
      <c r="E6938" t="s">
        <v>107</v>
      </c>
      <c r="F6938" t="s">
        <v>580</v>
      </c>
      <c r="G6938" t="s">
        <v>909</v>
      </c>
      <c r="H6938" s="4">
        <v>929.27</v>
      </c>
      <c r="I6938" s="4">
        <v>21.45</v>
      </c>
      <c r="J6938" s="4">
        <v>255.38</v>
      </c>
      <c r="K6938" s="4">
        <v>673.89</v>
      </c>
      <c r="L6938" s="2">
        <v>45291</v>
      </c>
      <c r="M6938" t="s">
        <v>6</v>
      </c>
    </row>
    <row r="6939" spans="1:13" ht="12.75" customHeight="1" x14ac:dyDescent="0.25">
      <c r="A6939" t="s">
        <v>9766</v>
      </c>
      <c r="B6939" t="s">
        <v>6534</v>
      </c>
      <c r="C6939" s="1">
        <v>40359</v>
      </c>
      <c r="D6939" s="2">
        <v>40360</v>
      </c>
      <c r="E6939" t="s">
        <v>107</v>
      </c>
      <c r="F6939" t="s">
        <v>580</v>
      </c>
      <c r="G6939" t="s">
        <v>6821</v>
      </c>
      <c r="H6939" s="4">
        <v>10473.85</v>
      </c>
      <c r="I6939" s="4">
        <v>241.7</v>
      </c>
      <c r="J6939" s="4">
        <v>2860.21</v>
      </c>
      <c r="K6939" s="4">
        <v>7613.64</v>
      </c>
      <c r="L6939" s="2">
        <v>45291</v>
      </c>
      <c r="M6939" t="s">
        <v>6</v>
      </c>
    </row>
    <row r="6940" spans="1:13" ht="12.75" customHeight="1" x14ac:dyDescent="0.25">
      <c r="A6940" t="s">
        <v>9767</v>
      </c>
      <c r="B6940" t="s">
        <v>5912</v>
      </c>
      <c r="C6940" s="1">
        <v>40359</v>
      </c>
      <c r="D6940" s="2">
        <v>40360</v>
      </c>
      <c r="E6940" t="s">
        <v>107</v>
      </c>
      <c r="F6940" t="s">
        <v>580</v>
      </c>
      <c r="G6940" t="s">
        <v>6821</v>
      </c>
      <c r="H6940" s="4">
        <v>8841.4</v>
      </c>
      <c r="I6940" s="4">
        <v>204.03</v>
      </c>
      <c r="J6940" s="4">
        <v>2414.4</v>
      </c>
      <c r="K6940" s="4">
        <v>6427</v>
      </c>
      <c r="L6940" s="2">
        <v>45291</v>
      </c>
      <c r="M6940" t="s">
        <v>6</v>
      </c>
    </row>
    <row r="6941" spans="1:13" ht="12.75" customHeight="1" x14ac:dyDescent="0.25">
      <c r="A6941" t="s">
        <v>9768</v>
      </c>
      <c r="B6941" t="s">
        <v>5915</v>
      </c>
      <c r="C6941" s="1">
        <v>40359</v>
      </c>
      <c r="D6941" s="2">
        <v>40360</v>
      </c>
      <c r="E6941" t="s">
        <v>107</v>
      </c>
      <c r="F6941" t="s">
        <v>580</v>
      </c>
      <c r="G6941" t="s">
        <v>6821</v>
      </c>
      <c r="H6941" s="4">
        <v>1031.19</v>
      </c>
      <c r="I6941" s="4">
        <v>23.8</v>
      </c>
      <c r="J6941" s="4">
        <v>281.56</v>
      </c>
      <c r="K6941" s="4">
        <v>749.63</v>
      </c>
      <c r="L6941" s="2">
        <v>45291</v>
      </c>
      <c r="M6941" t="s">
        <v>6</v>
      </c>
    </row>
    <row r="6942" spans="1:13" ht="12.75" customHeight="1" x14ac:dyDescent="0.25">
      <c r="A6942" t="s">
        <v>9769</v>
      </c>
      <c r="B6942" t="s">
        <v>6064</v>
      </c>
      <c r="C6942" s="1">
        <v>40359</v>
      </c>
      <c r="D6942" s="2">
        <v>40360</v>
      </c>
      <c r="E6942" t="s">
        <v>107</v>
      </c>
      <c r="F6942" t="s">
        <v>580</v>
      </c>
      <c r="G6942" t="s">
        <v>6821</v>
      </c>
      <c r="H6942" s="4">
        <v>1891.44</v>
      </c>
      <c r="I6942" s="4">
        <v>43.65</v>
      </c>
      <c r="J6942" s="4">
        <v>516.53</v>
      </c>
      <c r="K6942" s="4">
        <v>1374.91</v>
      </c>
      <c r="L6942" s="2">
        <v>45291</v>
      </c>
      <c r="M6942" t="s">
        <v>6</v>
      </c>
    </row>
    <row r="6943" spans="1:13" ht="12.75" customHeight="1" x14ac:dyDescent="0.25">
      <c r="A6943" t="s">
        <v>9770</v>
      </c>
      <c r="B6943" t="s">
        <v>5912</v>
      </c>
      <c r="C6943" s="1">
        <v>40390</v>
      </c>
      <c r="D6943" s="2">
        <v>40391</v>
      </c>
      <c r="E6943" t="s">
        <v>107</v>
      </c>
      <c r="F6943" t="s">
        <v>580</v>
      </c>
      <c r="G6943" t="s">
        <v>6824</v>
      </c>
      <c r="H6943" s="4">
        <v>5718.96</v>
      </c>
      <c r="I6943" s="4">
        <v>131.93</v>
      </c>
      <c r="J6943" s="4">
        <v>1552.08</v>
      </c>
      <c r="K6943" s="4">
        <v>4166.88</v>
      </c>
      <c r="L6943" s="2">
        <v>45291</v>
      </c>
      <c r="M6943" t="s">
        <v>6</v>
      </c>
    </row>
    <row r="6944" spans="1:13" ht="12.75" customHeight="1" x14ac:dyDescent="0.25">
      <c r="A6944" t="s">
        <v>9771</v>
      </c>
      <c r="B6944" t="s">
        <v>5954</v>
      </c>
      <c r="C6944" s="1">
        <v>40390</v>
      </c>
      <c r="D6944" s="2">
        <v>40391</v>
      </c>
      <c r="E6944" t="s">
        <v>107</v>
      </c>
      <c r="F6944" t="s">
        <v>580</v>
      </c>
      <c r="G6944" t="s">
        <v>6824</v>
      </c>
      <c r="H6944" s="4">
        <v>1300.5899999999999</v>
      </c>
      <c r="I6944" s="4">
        <v>30</v>
      </c>
      <c r="J6944" s="4">
        <v>352.97</v>
      </c>
      <c r="K6944" s="4">
        <v>947.62</v>
      </c>
      <c r="L6944" s="2">
        <v>45291</v>
      </c>
      <c r="M6944" t="s">
        <v>6</v>
      </c>
    </row>
    <row r="6945" spans="1:13" ht="12.75" customHeight="1" x14ac:dyDescent="0.25">
      <c r="A6945" t="s">
        <v>9772</v>
      </c>
      <c r="B6945" t="s">
        <v>5912</v>
      </c>
      <c r="C6945" s="1">
        <v>40421</v>
      </c>
      <c r="D6945" s="2">
        <v>40422</v>
      </c>
      <c r="E6945" t="s">
        <v>107</v>
      </c>
      <c r="F6945" t="s">
        <v>580</v>
      </c>
      <c r="G6945" t="s">
        <v>6827</v>
      </c>
      <c r="H6945" s="4">
        <v>8259.93</v>
      </c>
      <c r="I6945" s="4">
        <v>190.48</v>
      </c>
      <c r="J6945" s="4">
        <v>2227.96</v>
      </c>
      <c r="K6945" s="4">
        <v>6031.97</v>
      </c>
      <c r="L6945" s="2">
        <v>45291</v>
      </c>
      <c r="M6945" t="s">
        <v>6</v>
      </c>
    </row>
    <row r="6946" spans="1:13" ht="12.75" customHeight="1" x14ac:dyDescent="0.25">
      <c r="A6946" t="s">
        <v>9773</v>
      </c>
      <c r="B6946" t="s">
        <v>5915</v>
      </c>
      <c r="C6946" s="1">
        <v>40421</v>
      </c>
      <c r="D6946" s="2">
        <v>40422</v>
      </c>
      <c r="E6946" t="s">
        <v>107</v>
      </c>
      <c r="F6946" t="s">
        <v>580</v>
      </c>
      <c r="G6946" t="s">
        <v>6827</v>
      </c>
      <c r="H6946" s="4">
        <v>787.16</v>
      </c>
      <c r="I6946" s="4">
        <v>18.16</v>
      </c>
      <c r="J6946" s="4">
        <v>212.29</v>
      </c>
      <c r="K6946" s="4">
        <v>574.87</v>
      </c>
      <c r="L6946" s="2">
        <v>45291</v>
      </c>
      <c r="M6946" t="s">
        <v>6</v>
      </c>
    </row>
    <row r="6947" spans="1:13" ht="12.75" customHeight="1" x14ac:dyDescent="0.25">
      <c r="A6947" t="s">
        <v>9774</v>
      </c>
      <c r="B6947" t="s">
        <v>8622</v>
      </c>
      <c r="C6947" s="1">
        <v>40421</v>
      </c>
      <c r="D6947" s="2">
        <v>40422</v>
      </c>
      <c r="E6947" t="s">
        <v>107</v>
      </c>
      <c r="F6947" t="s">
        <v>580</v>
      </c>
      <c r="G6947" t="s">
        <v>6827</v>
      </c>
      <c r="H6947" s="4">
        <v>1922.05</v>
      </c>
      <c r="I6947" s="4">
        <v>44.33</v>
      </c>
      <c r="J6947" s="4">
        <v>518.41999999999996</v>
      </c>
      <c r="K6947" s="4">
        <v>1403.63</v>
      </c>
      <c r="L6947" s="2">
        <v>45291</v>
      </c>
      <c r="M6947" t="s">
        <v>6</v>
      </c>
    </row>
    <row r="6948" spans="1:13" ht="12.75" customHeight="1" x14ac:dyDescent="0.25">
      <c r="A6948" t="s">
        <v>9775</v>
      </c>
      <c r="B6948" t="s">
        <v>6553</v>
      </c>
      <c r="C6948" s="1">
        <v>40451</v>
      </c>
      <c r="D6948" s="2">
        <v>40452</v>
      </c>
      <c r="E6948" t="s">
        <v>107</v>
      </c>
      <c r="F6948" t="s">
        <v>580</v>
      </c>
      <c r="G6948" t="s">
        <v>663</v>
      </c>
      <c r="H6948" s="4">
        <v>9768.31</v>
      </c>
      <c r="I6948" s="4">
        <v>225.19</v>
      </c>
      <c r="J6948" s="4">
        <v>2618.46</v>
      </c>
      <c r="K6948" s="4">
        <v>7149.85</v>
      </c>
      <c r="L6948" s="2">
        <v>45291</v>
      </c>
      <c r="M6948" t="s">
        <v>6</v>
      </c>
    </row>
    <row r="6949" spans="1:13" ht="12.75" customHeight="1" x14ac:dyDescent="0.25">
      <c r="A6949" t="s">
        <v>9776</v>
      </c>
      <c r="B6949" t="s">
        <v>5912</v>
      </c>
      <c r="C6949" s="1">
        <v>40451</v>
      </c>
      <c r="D6949" s="2">
        <v>40452</v>
      </c>
      <c r="E6949" t="s">
        <v>107</v>
      </c>
      <c r="F6949" t="s">
        <v>580</v>
      </c>
      <c r="G6949" t="s">
        <v>663</v>
      </c>
      <c r="H6949" s="4">
        <v>7126.59</v>
      </c>
      <c r="I6949" s="4">
        <v>164.29</v>
      </c>
      <c r="J6949" s="4">
        <v>1910.29</v>
      </c>
      <c r="K6949" s="4">
        <v>5216.3</v>
      </c>
      <c r="L6949" s="2">
        <v>45291</v>
      </c>
      <c r="M6949" t="s">
        <v>6</v>
      </c>
    </row>
    <row r="6950" spans="1:13" ht="12.75" customHeight="1" x14ac:dyDescent="0.25">
      <c r="A6950" t="s">
        <v>9777</v>
      </c>
      <c r="B6950" t="s">
        <v>5915</v>
      </c>
      <c r="C6950" s="1">
        <v>40451</v>
      </c>
      <c r="D6950" s="2">
        <v>40452</v>
      </c>
      <c r="E6950" t="s">
        <v>107</v>
      </c>
      <c r="F6950" t="s">
        <v>580</v>
      </c>
      <c r="G6950" t="s">
        <v>663</v>
      </c>
      <c r="H6950" s="4">
        <v>369.83</v>
      </c>
      <c r="I6950" s="4">
        <v>8.5299999999999994</v>
      </c>
      <c r="J6950" s="4">
        <v>99.19</v>
      </c>
      <c r="K6950" s="4">
        <v>270.64</v>
      </c>
      <c r="L6950" s="2">
        <v>45291</v>
      </c>
      <c r="M6950" t="s">
        <v>6</v>
      </c>
    </row>
    <row r="6951" spans="1:13" ht="12.75" customHeight="1" x14ac:dyDescent="0.25">
      <c r="A6951" t="s">
        <v>9778</v>
      </c>
      <c r="B6951" t="s">
        <v>5912</v>
      </c>
      <c r="C6951" s="1">
        <v>40482</v>
      </c>
      <c r="D6951" s="2">
        <v>40483</v>
      </c>
      <c r="E6951" t="s">
        <v>107</v>
      </c>
      <c r="F6951" t="s">
        <v>580</v>
      </c>
      <c r="G6951" t="s">
        <v>6838</v>
      </c>
      <c r="H6951" s="4">
        <v>4628.3999999999996</v>
      </c>
      <c r="I6951" s="4">
        <v>106.66</v>
      </c>
      <c r="J6951" s="4">
        <v>1232.93</v>
      </c>
      <c r="K6951" s="4">
        <v>3395.47</v>
      </c>
      <c r="L6951" s="2">
        <v>45291</v>
      </c>
      <c r="M6951" t="s">
        <v>6</v>
      </c>
    </row>
    <row r="6952" spans="1:13" ht="12.75" customHeight="1" x14ac:dyDescent="0.25">
      <c r="A6952" t="s">
        <v>9779</v>
      </c>
      <c r="B6952" t="s">
        <v>5915</v>
      </c>
      <c r="C6952" s="1">
        <v>40482</v>
      </c>
      <c r="D6952" s="2">
        <v>40483</v>
      </c>
      <c r="E6952" t="s">
        <v>107</v>
      </c>
      <c r="F6952" t="s">
        <v>580</v>
      </c>
      <c r="G6952" t="s">
        <v>6838</v>
      </c>
      <c r="H6952" s="4">
        <v>535.19000000000005</v>
      </c>
      <c r="I6952" s="4">
        <v>12.34</v>
      </c>
      <c r="J6952" s="4">
        <v>142.52000000000001</v>
      </c>
      <c r="K6952" s="4">
        <v>392.67</v>
      </c>
      <c r="L6952" s="2">
        <v>45291</v>
      </c>
      <c r="M6952" t="s">
        <v>6</v>
      </c>
    </row>
    <row r="6953" spans="1:13" ht="12.75" customHeight="1" x14ac:dyDescent="0.25">
      <c r="A6953" t="s">
        <v>9780</v>
      </c>
      <c r="B6953" t="s">
        <v>5912</v>
      </c>
      <c r="C6953" s="1">
        <v>40512</v>
      </c>
      <c r="D6953" s="2">
        <v>40513</v>
      </c>
      <c r="E6953" t="s">
        <v>107</v>
      </c>
      <c r="F6953" t="s">
        <v>580</v>
      </c>
      <c r="G6953" t="s">
        <v>911</v>
      </c>
      <c r="H6953" s="4">
        <v>4689.3900000000003</v>
      </c>
      <c r="I6953" s="4">
        <v>108.03</v>
      </c>
      <c r="J6953" s="4">
        <v>1241.3399999999999</v>
      </c>
      <c r="K6953" s="4">
        <v>3448.05</v>
      </c>
      <c r="L6953" s="2">
        <v>45291</v>
      </c>
      <c r="M6953" t="s">
        <v>6</v>
      </c>
    </row>
    <row r="6954" spans="1:13" ht="12.75" customHeight="1" x14ac:dyDescent="0.25">
      <c r="A6954" t="s">
        <v>9781</v>
      </c>
      <c r="B6954" t="s">
        <v>5915</v>
      </c>
      <c r="C6954" s="1">
        <v>40512</v>
      </c>
      <c r="D6954" s="2">
        <v>40513</v>
      </c>
      <c r="E6954" t="s">
        <v>107</v>
      </c>
      <c r="F6954" t="s">
        <v>580</v>
      </c>
      <c r="G6954" t="s">
        <v>911</v>
      </c>
      <c r="H6954" s="4">
        <v>1759.95</v>
      </c>
      <c r="I6954" s="4">
        <v>40.549999999999997</v>
      </c>
      <c r="J6954" s="4">
        <v>465.88</v>
      </c>
      <c r="K6954" s="4">
        <v>1294.07</v>
      </c>
      <c r="L6954" s="2">
        <v>45291</v>
      </c>
      <c r="M6954" t="s">
        <v>6</v>
      </c>
    </row>
    <row r="6955" spans="1:13" ht="12.75" customHeight="1" x14ac:dyDescent="0.25">
      <c r="A6955" t="s">
        <v>9782</v>
      </c>
      <c r="B6955" t="s">
        <v>5912</v>
      </c>
      <c r="C6955" s="1">
        <v>40543</v>
      </c>
      <c r="D6955" s="2">
        <v>40544</v>
      </c>
      <c r="E6955" t="s">
        <v>107</v>
      </c>
      <c r="F6955" t="s">
        <v>580</v>
      </c>
      <c r="G6955" t="s">
        <v>6843</v>
      </c>
      <c r="H6955" s="4">
        <v>2949.5</v>
      </c>
      <c r="I6955" s="4">
        <v>67.930000000000007</v>
      </c>
      <c r="J6955" s="4">
        <v>775.82</v>
      </c>
      <c r="K6955" s="4">
        <v>2173.6799999999998</v>
      </c>
      <c r="L6955" s="2">
        <v>45291</v>
      </c>
      <c r="M6955" t="s">
        <v>6</v>
      </c>
    </row>
    <row r="6956" spans="1:13" ht="12.75" customHeight="1" x14ac:dyDescent="0.25">
      <c r="A6956" t="s">
        <v>9783</v>
      </c>
      <c r="B6956" t="s">
        <v>6566</v>
      </c>
      <c r="C6956" s="1">
        <v>40543</v>
      </c>
      <c r="D6956" s="2">
        <v>40544</v>
      </c>
      <c r="E6956" t="s">
        <v>107</v>
      </c>
      <c r="F6956" t="s">
        <v>580</v>
      </c>
      <c r="G6956" t="s">
        <v>6843</v>
      </c>
      <c r="H6956" s="4">
        <v>7123.71</v>
      </c>
      <c r="I6956" s="4">
        <v>164.06</v>
      </c>
      <c r="J6956" s="4">
        <v>1873.82</v>
      </c>
      <c r="K6956" s="4">
        <v>5249.89</v>
      </c>
      <c r="L6956" s="2">
        <v>45291</v>
      </c>
      <c r="M6956" t="s">
        <v>6</v>
      </c>
    </row>
    <row r="6957" spans="1:13" ht="12.75" customHeight="1" x14ac:dyDescent="0.25">
      <c r="A6957" t="s">
        <v>9784</v>
      </c>
      <c r="B6957" t="s">
        <v>5912</v>
      </c>
      <c r="C6957" s="1">
        <v>40574</v>
      </c>
      <c r="D6957" s="2">
        <v>40575</v>
      </c>
      <c r="E6957" t="s">
        <v>107</v>
      </c>
      <c r="F6957" t="s">
        <v>580</v>
      </c>
      <c r="G6957" t="s">
        <v>6847</v>
      </c>
      <c r="H6957" s="4">
        <v>1742.79</v>
      </c>
      <c r="I6957" s="4">
        <v>40.119999999999997</v>
      </c>
      <c r="J6957" s="4">
        <v>455.54</v>
      </c>
      <c r="K6957" s="4">
        <v>1287.25</v>
      </c>
      <c r="L6957" s="2">
        <v>45291</v>
      </c>
      <c r="M6957" t="s">
        <v>6</v>
      </c>
    </row>
    <row r="6958" spans="1:13" ht="12.75" customHeight="1" x14ac:dyDescent="0.25">
      <c r="A6958" t="s">
        <v>9785</v>
      </c>
      <c r="B6958" t="s">
        <v>5912</v>
      </c>
      <c r="C6958" s="1">
        <v>40602</v>
      </c>
      <c r="D6958" s="2">
        <v>40603</v>
      </c>
      <c r="E6958" t="s">
        <v>107</v>
      </c>
      <c r="F6958" t="s">
        <v>580</v>
      </c>
      <c r="G6958" t="s">
        <v>6860</v>
      </c>
      <c r="H6958" s="4">
        <v>2379.4299999999998</v>
      </c>
      <c r="I6958" s="4">
        <v>54.76</v>
      </c>
      <c r="J6958" s="4">
        <v>617.91999999999996</v>
      </c>
      <c r="K6958" s="4">
        <v>1761.51</v>
      </c>
      <c r="L6958" s="2">
        <v>45291</v>
      </c>
      <c r="M6958" t="s">
        <v>6</v>
      </c>
    </row>
    <row r="6959" spans="1:13" ht="12.75" customHeight="1" x14ac:dyDescent="0.25">
      <c r="A6959" t="s">
        <v>9786</v>
      </c>
      <c r="B6959" t="s">
        <v>5915</v>
      </c>
      <c r="C6959" s="1">
        <v>40602</v>
      </c>
      <c r="D6959" s="2">
        <v>40603</v>
      </c>
      <c r="E6959" t="s">
        <v>107</v>
      </c>
      <c r="F6959" t="s">
        <v>580</v>
      </c>
      <c r="G6959" t="s">
        <v>6860</v>
      </c>
      <c r="H6959" s="4">
        <v>598.29999999999995</v>
      </c>
      <c r="I6959" s="4">
        <v>13.77</v>
      </c>
      <c r="J6959" s="4">
        <v>155.41999999999999</v>
      </c>
      <c r="K6959" s="4">
        <v>442.88</v>
      </c>
      <c r="L6959" s="2">
        <v>45291</v>
      </c>
      <c r="M6959" t="s">
        <v>6</v>
      </c>
    </row>
    <row r="6960" spans="1:13" ht="12.75" customHeight="1" x14ac:dyDescent="0.25">
      <c r="A6960" t="s">
        <v>9787</v>
      </c>
      <c r="B6960" t="s">
        <v>2046</v>
      </c>
      <c r="C6960" s="1">
        <v>40633</v>
      </c>
      <c r="D6960" s="2">
        <v>40634</v>
      </c>
      <c r="E6960" t="s">
        <v>107</v>
      </c>
      <c r="F6960" t="s">
        <v>580</v>
      </c>
      <c r="G6960" t="s">
        <v>6864</v>
      </c>
      <c r="H6960" s="4">
        <v>1406.91</v>
      </c>
      <c r="I6960" s="4">
        <v>32.369999999999997</v>
      </c>
      <c r="J6960" s="4">
        <v>363.02</v>
      </c>
      <c r="K6960" s="4">
        <v>1043.8900000000001</v>
      </c>
      <c r="L6960" s="2">
        <v>45291</v>
      </c>
      <c r="M6960" t="s">
        <v>6</v>
      </c>
    </row>
    <row r="6961" spans="1:13" ht="12.75" customHeight="1" x14ac:dyDescent="0.25">
      <c r="A6961" t="s">
        <v>9788</v>
      </c>
      <c r="B6961" t="s">
        <v>5912</v>
      </c>
      <c r="C6961" s="1">
        <v>40633</v>
      </c>
      <c r="D6961" s="2">
        <v>40634</v>
      </c>
      <c r="E6961" t="s">
        <v>107</v>
      </c>
      <c r="F6961" t="s">
        <v>580</v>
      </c>
      <c r="G6961" t="s">
        <v>6864</v>
      </c>
      <c r="H6961" s="4">
        <v>4291.63</v>
      </c>
      <c r="I6961" s="4">
        <v>98.74</v>
      </c>
      <c r="J6961" s="4">
        <v>1107.25</v>
      </c>
      <c r="K6961" s="4">
        <v>3184.38</v>
      </c>
      <c r="L6961" s="2">
        <v>45291</v>
      </c>
      <c r="M6961" t="s">
        <v>6</v>
      </c>
    </row>
    <row r="6962" spans="1:13" ht="12.75" customHeight="1" x14ac:dyDescent="0.25">
      <c r="A6962" t="s">
        <v>9789</v>
      </c>
      <c r="B6962" t="s">
        <v>5915</v>
      </c>
      <c r="C6962" s="1">
        <v>40633</v>
      </c>
      <c r="D6962" s="2">
        <v>40634</v>
      </c>
      <c r="E6962" t="s">
        <v>107</v>
      </c>
      <c r="F6962" t="s">
        <v>580</v>
      </c>
      <c r="G6962" t="s">
        <v>6864</v>
      </c>
      <c r="H6962" s="4">
        <v>784.88</v>
      </c>
      <c r="I6962" s="4">
        <v>18.059999999999999</v>
      </c>
      <c r="J6962" s="4">
        <v>202.54</v>
      </c>
      <c r="K6962" s="4">
        <v>582.34</v>
      </c>
      <c r="L6962" s="2">
        <v>45291</v>
      </c>
      <c r="M6962" t="s">
        <v>6</v>
      </c>
    </row>
    <row r="6963" spans="1:13" ht="12.75" customHeight="1" x14ac:dyDescent="0.25">
      <c r="A6963" t="s">
        <v>9790</v>
      </c>
      <c r="B6963" t="s">
        <v>5912</v>
      </c>
      <c r="C6963" s="1">
        <v>40663</v>
      </c>
      <c r="D6963" s="2">
        <v>40664</v>
      </c>
      <c r="E6963" t="s">
        <v>107</v>
      </c>
      <c r="F6963" t="s">
        <v>580</v>
      </c>
      <c r="G6963" t="s">
        <v>6867</v>
      </c>
      <c r="H6963" s="4">
        <v>3804.27</v>
      </c>
      <c r="I6963" s="4">
        <v>87.5</v>
      </c>
      <c r="J6963" s="4">
        <v>975.21</v>
      </c>
      <c r="K6963" s="4">
        <v>2829.06</v>
      </c>
      <c r="L6963" s="2">
        <v>45291</v>
      </c>
      <c r="M6963" t="s">
        <v>6</v>
      </c>
    </row>
    <row r="6964" spans="1:13" ht="12.75" customHeight="1" x14ac:dyDescent="0.25">
      <c r="A6964" t="s">
        <v>9791</v>
      </c>
      <c r="B6964" t="s">
        <v>5915</v>
      </c>
      <c r="C6964" s="1">
        <v>40663</v>
      </c>
      <c r="D6964" s="2">
        <v>40664</v>
      </c>
      <c r="E6964" t="s">
        <v>107</v>
      </c>
      <c r="F6964" t="s">
        <v>580</v>
      </c>
      <c r="G6964" t="s">
        <v>6867</v>
      </c>
      <c r="H6964" s="4">
        <v>895.01</v>
      </c>
      <c r="I6964" s="4">
        <v>20.59</v>
      </c>
      <c r="J6964" s="4">
        <v>229.42</v>
      </c>
      <c r="K6964" s="4">
        <v>665.59</v>
      </c>
      <c r="L6964" s="2">
        <v>45291</v>
      </c>
      <c r="M6964" t="s">
        <v>6</v>
      </c>
    </row>
    <row r="6965" spans="1:13" ht="12.75" customHeight="1" x14ac:dyDescent="0.25">
      <c r="A6965" t="s">
        <v>9792</v>
      </c>
      <c r="B6965" t="s">
        <v>6584</v>
      </c>
      <c r="C6965" s="1">
        <v>40663</v>
      </c>
      <c r="D6965" s="2">
        <v>40664</v>
      </c>
      <c r="E6965" t="s">
        <v>107</v>
      </c>
      <c r="F6965" t="s">
        <v>580</v>
      </c>
      <c r="G6965" t="s">
        <v>6867</v>
      </c>
      <c r="H6965" s="4">
        <v>1315.24</v>
      </c>
      <c r="I6965" s="4">
        <v>30.25</v>
      </c>
      <c r="J6965" s="4">
        <v>337.2</v>
      </c>
      <c r="K6965" s="4">
        <v>978.04</v>
      </c>
      <c r="L6965" s="2">
        <v>45291</v>
      </c>
      <c r="M6965" t="s">
        <v>6</v>
      </c>
    </row>
    <row r="6966" spans="1:13" ht="12.75" customHeight="1" x14ac:dyDescent="0.25">
      <c r="A6966" t="s">
        <v>9793</v>
      </c>
      <c r="B6966" t="s">
        <v>5912</v>
      </c>
      <c r="C6966" s="1">
        <v>40694</v>
      </c>
      <c r="D6966" s="2">
        <v>40695</v>
      </c>
      <c r="E6966" t="s">
        <v>107</v>
      </c>
      <c r="F6966" t="s">
        <v>580</v>
      </c>
      <c r="G6966" t="s">
        <v>6871</v>
      </c>
      <c r="H6966" s="4">
        <v>4280.8900000000003</v>
      </c>
      <c r="I6966" s="4">
        <v>98.43</v>
      </c>
      <c r="J6966" s="4">
        <v>1090.2</v>
      </c>
      <c r="K6966" s="4">
        <v>3190.69</v>
      </c>
      <c r="L6966" s="2">
        <v>45291</v>
      </c>
      <c r="M6966" t="s">
        <v>6</v>
      </c>
    </row>
    <row r="6967" spans="1:13" ht="12.75" customHeight="1" x14ac:dyDescent="0.25">
      <c r="A6967" t="s">
        <v>9794</v>
      </c>
      <c r="B6967" t="s">
        <v>5915</v>
      </c>
      <c r="C6967" s="1">
        <v>40694</v>
      </c>
      <c r="D6967" s="2">
        <v>40695</v>
      </c>
      <c r="E6967" t="s">
        <v>107</v>
      </c>
      <c r="F6967" t="s">
        <v>580</v>
      </c>
      <c r="G6967" t="s">
        <v>6871</v>
      </c>
      <c r="H6967" s="4">
        <v>253.66</v>
      </c>
      <c r="I6967" s="4">
        <v>5.83</v>
      </c>
      <c r="J6967" s="4">
        <v>64.56</v>
      </c>
      <c r="K6967" s="4">
        <v>189.1</v>
      </c>
      <c r="L6967" s="2">
        <v>45291</v>
      </c>
      <c r="M6967" t="s">
        <v>6</v>
      </c>
    </row>
    <row r="6968" spans="1:13" ht="12.75" customHeight="1" x14ac:dyDescent="0.25">
      <c r="A6968" t="s">
        <v>9795</v>
      </c>
      <c r="B6968" t="s">
        <v>5912</v>
      </c>
      <c r="C6968" s="1">
        <v>40724</v>
      </c>
      <c r="D6968" s="2">
        <v>40725</v>
      </c>
      <c r="E6968" t="s">
        <v>107</v>
      </c>
      <c r="F6968" t="s">
        <v>580</v>
      </c>
      <c r="G6968" t="s">
        <v>6875</v>
      </c>
      <c r="H6968" s="4">
        <v>6181.97</v>
      </c>
      <c r="I6968" s="4">
        <v>142.09</v>
      </c>
      <c r="J6968" s="4">
        <v>1563.95</v>
      </c>
      <c r="K6968" s="4">
        <v>4618.0200000000004</v>
      </c>
      <c r="L6968" s="2">
        <v>45291</v>
      </c>
      <c r="M6968" t="s">
        <v>6</v>
      </c>
    </row>
    <row r="6969" spans="1:13" ht="12.75" customHeight="1" x14ac:dyDescent="0.25">
      <c r="A6969" t="s">
        <v>9796</v>
      </c>
      <c r="B6969" t="s">
        <v>5915</v>
      </c>
      <c r="C6969" s="1">
        <v>40724</v>
      </c>
      <c r="D6969" s="2">
        <v>40725</v>
      </c>
      <c r="E6969" t="s">
        <v>107</v>
      </c>
      <c r="F6969" t="s">
        <v>580</v>
      </c>
      <c r="G6969" t="s">
        <v>6875</v>
      </c>
      <c r="H6969" s="4">
        <v>497.15</v>
      </c>
      <c r="I6969" s="4">
        <v>11.43</v>
      </c>
      <c r="J6969" s="4">
        <v>125.75</v>
      </c>
      <c r="K6969" s="4">
        <v>371.4</v>
      </c>
      <c r="L6969" s="2">
        <v>45291</v>
      </c>
      <c r="M6969" t="s">
        <v>6</v>
      </c>
    </row>
    <row r="6970" spans="1:13" ht="12.75" customHeight="1" x14ac:dyDescent="0.25">
      <c r="A6970" t="s">
        <v>9797</v>
      </c>
      <c r="B6970" t="s">
        <v>6591</v>
      </c>
      <c r="C6970" s="1">
        <v>40724</v>
      </c>
      <c r="D6970" s="2">
        <v>40725</v>
      </c>
      <c r="E6970" t="s">
        <v>107</v>
      </c>
      <c r="F6970" t="s">
        <v>580</v>
      </c>
      <c r="G6970" t="s">
        <v>6875</v>
      </c>
      <c r="H6970" s="4">
        <v>7079.61</v>
      </c>
      <c r="I6970" s="4">
        <v>163.08000000000001</v>
      </c>
      <c r="J6970" s="4">
        <v>1779.58</v>
      </c>
      <c r="K6970" s="4">
        <v>5300.03</v>
      </c>
      <c r="L6970" s="2">
        <v>45291</v>
      </c>
      <c r="M6970" t="s">
        <v>6</v>
      </c>
    </row>
    <row r="6971" spans="1:13" ht="12.75" customHeight="1" x14ac:dyDescent="0.25">
      <c r="A6971" t="s">
        <v>9798</v>
      </c>
      <c r="B6971" t="s">
        <v>5912</v>
      </c>
      <c r="C6971" s="1">
        <v>40755</v>
      </c>
      <c r="D6971" s="2">
        <v>40756</v>
      </c>
      <c r="E6971" t="s">
        <v>107</v>
      </c>
      <c r="F6971" t="s">
        <v>580</v>
      </c>
      <c r="G6971" t="s">
        <v>6883</v>
      </c>
      <c r="H6971" s="4">
        <v>3879.84</v>
      </c>
      <c r="I6971" s="4">
        <v>89.15</v>
      </c>
      <c r="J6971" s="4">
        <v>975.09</v>
      </c>
      <c r="K6971" s="4">
        <v>2904.75</v>
      </c>
      <c r="L6971" s="2">
        <v>45291</v>
      </c>
      <c r="M6971" t="s">
        <v>6</v>
      </c>
    </row>
    <row r="6972" spans="1:13" ht="12.75" customHeight="1" x14ac:dyDescent="0.25">
      <c r="A6972" t="s">
        <v>9799</v>
      </c>
      <c r="B6972" t="s">
        <v>5915</v>
      </c>
      <c r="C6972" s="1">
        <v>40755</v>
      </c>
      <c r="D6972" s="2">
        <v>40756</v>
      </c>
      <c r="E6972" t="s">
        <v>107</v>
      </c>
      <c r="F6972" t="s">
        <v>580</v>
      </c>
      <c r="G6972" t="s">
        <v>6883</v>
      </c>
      <c r="H6972" s="4">
        <v>942.99</v>
      </c>
      <c r="I6972" s="4">
        <v>21.67</v>
      </c>
      <c r="J6972" s="4">
        <v>236.98</v>
      </c>
      <c r="K6972" s="4">
        <v>706.01</v>
      </c>
      <c r="L6972" s="2">
        <v>45291</v>
      </c>
      <c r="M6972" t="s">
        <v>6</v>
      </c>
    </row>
    <row r="6973" spans="1:13" ht="12.75" customHeight="1" x14ac:dyDescent="0.25">
      <c r="A6973" t="s">
        <v>9800</v>
      </c>
      <c r="B6973" t="s">
        <v>6064</v>
      </c>
      <c r="C6973" s="1">
        <v>40755</v>
      </c>
      <c r="D6973" s="2">
        <v>40756</v>
      </c>
      <c r="E6973" t="s">
        <v>107</v>
      </c>
      <c r="F6973" t="s">
        <v>580</v>
      </c>
      <c r="G6973" t="s">
        <v>6883</v>
      </c>
      <c r="H6973" s="4">
        <v>1334.62</v>
      </c>
      <c r="I6973" s="4">
        <v>30.67</v>
      </c>
      <c r="J6973" s="4">
        <v>335.38</v>
      </c>
      <c r="K6973" s="4">
        <v>999.24</v>
      </c>
      <c r="L6973" s="2">
        <v>45291</v>
      </c>
      <c r="M6973" t="s">
        <v>6</v>
      </c>
    </row>
    <row r="6974" spans="1:13" ht="12.75" customHeight="1" x14ac:dyDescent="0.25">
      <c r="A6974" t="s">
        <v>9801</v>
      </c>
      <c r="B6974" t="s">
        <v>5912</v>
      </c>
      <c r="C6974" s="1">
        <v>40786</v>
      </c>
      <c r="D6974" s="2">
        <v>40787</v>
      </c>
      <c r="E6974" t="s">
        <v>107</v>
      </c>
      <c r="F6974" t="s">
        <v>580</v>
      </c>
      <c r="G6974" t="s">
        <v>6887</v>
      </c>
      <c r="H6974" s="4">
        <v>4889.24</v>
      </c>
      <c r="I6974" s="4">
        <v>112.31</v>
      </c>
      <c r="J6974" s="4">
        <v>1220.6099999999999</v>
      </c>
      <c r="K6974" s="4">
        <v>3668.63</v>
      </c>
      <c r="L6974" s="2">
        <v>45291</v>
      </c>
      <c r="M6974" t="s">
        <v>6</v>
      </c>
    </row>
    <row r="6975" spans="1:13" ht="12.75" customHeight="1" x14ac:dyDescent="0.25">
      <c r="A6975" t="s">
        <v>9802</v>
      </c>
      <c r="B6975" t="s">
        <v>5915</v>
      </c>
      <c r="C6975" s="1">
        <v>40786</v>
      </c>
      <c r="D6975" s="2">
        <v>40787</v>
      </c>
      <c r="E6975" t="s">
        <v>107</v>
      </c>
      <c r="F6975" t="s">
        <v>580</v>
      </c>
      <c r="G6975" t="s">
        <v>6887</v>
      </c>
      <c r="H6975" s="4">
        <v>2041.71</v>
      </c>
      <c r="I6975" s="4">
        <v>46.9</v>
      </c>
      <c r="J6975" s="4">
        <v>509.75</v>
      </c>
      <c r="K6975" s="4">
        <v>1531.96</v>
      </c>
      <c r="L6975" s="2">
        <v>45291</v>
      </c>
      <c r="M6975" t="s">
        <v>6</v>
      </c>
    </row>
    <row r="6976" spans="1:13" ht="12.75" customHeight="1" x14ac:dyDescent="0.25">
      <c r="A6976" t="s">
        <v>9803</v>
      </c>
      <c r="B6976" t="s">
        <v>6601</v>
      </c>
      <c r="C6976" s="1">
        <v>40816</v>
      </c>
      <c r="D6976" s="2">
        <v>40817</v>
      </c>
      <c r="E6976" t="s">
        <v>107</v>
      </c>
      <c r="F6976" t="s">
        <v>580</v>
      </c>
      <c r="G6976" t="s">
        <v>6891</v>
      </c>
      <c r="H6976" s="4">
        <v>4005.03</v>
      </c>
      <c r="I6976" s="4">
        <v>91.97</v>
      </c>
      <c r="J6976" s="4">
        <v>993.11</v>
      </c>
      <c r="K6976" s="4">
        <v>3011.92</v>
      </c>
      <c r="L6976" s="2">
        <v>45291</v>
      </c>
      <c r="M6976" t="s">
        <v>6</v>
      </c>
    </row>
    <row r="6977" spans="1:13" ht="12.75" customHeight="1" x14ac:dyDescent="0.25">
      <c r="A6977" t="s">
        <v>9804</v>
      </c>
      <c r="B6977" t="s">
        <v>6604</v>
      </c>
      <c r="C6977" s="1">
        <v>40816</v>
      </c>
      <c r="D6977" s="2">
        <v>40817</v>
      </c>
      <c r="E6977" t="s">
        <v>107</v>
      </c>
      <c r="F6977" t="s">
        <v>580</v>
      </c>
      <c r="G6977" t="s">
        <v>6891</v>
      </c>
      <c r="H6977" s="4">
        <v>10728.47</v>
      </c>
      <c r="I6977" s="4">
        <v>246.36</v>
      </c>
      <c r="J6977" s="4">
        <v>2660.27</v>
      </c>
      <c r="K6977" s="4">
        <v>8068.2</v>
      </c>
      <c r="L6977" s="2">
        <v>45291</v>
      </c>
      <c r="M6977" t="s">
        <v>6</v>
      </c>
    </row>
    <row r="6978" spans="1:13" ht="12.75" customHeight="1" x14ac:dyDescent="0.25">
      <c r="A6978" t="s">
        <v>9805</v>
      </c>
      <c r="B6978" t="s">
        <v>3544</v>
      </c>
      <c r="C6978" s="1">
        <v>40816</v>
      </c>
      <c r="D6978" s="2">
        <v>40817</v>
      </c>
      <c r="E6978" t="s">
        <v>107</v>
      </c>
      <c r="F6978" t="s">
        <v>580</v>
      </c>
      <c r="G6978" t="s">
        <v>6891</v>
      </c>
      <c r="H6978" s="4">
        <v>1028.4000000000001</v>
      </c>
      <c r="I6978" s="4">
        <v>23.62</v>
      </c>
      <c r="J6978" s="4">
        <v>255.03</v>
      </c>
      <c r="K6978" s="4">
        <v>773.37</v>
      </c>
      <c r="L6978" s="2">
        <v>45291</v>
      </c>
      <c r="M6978" t="s">
        <v>6</v>
      </c>
    </row>
    <row r="6979" spans="1:13" ht="12.75" customHeight="1" x14ac:dyDescent="0.25">
      <c r="A6979" t="s">
        <v>9806</v>
      </c>
      <c r="B6979" t="s">
        <v>5915</v>
      </c>
      <c r="C6979" s="1">
        <v>40816</v>
      </c>
      <c r="D6979" s="2">
        <v>40817</v>
      </c>
      <c r="E6979" t="s">
        <v>107</v>
      </c>
      <c r="F6979" t="s">
        <v>580</v>
      </c>
      <c r="G6979" t="s">
        <v>6891</v>
      </c>
      <c r="H6979" s="4">
        <v>921.26</v>
      </c>
      <c r="I6979" s="4">
        <v>21.15</v>
      </c>
      <c r="J6979" s="4">
        <v>228.5</v>
      </c>
      <c r="K6979" s="4">
        <v>692.76</v>
      </c>
      <c r="L6979" s="2">
        <v>45291</v>
      </c>
      <c r="M6979" t="s">
        <v>6</v>
      </c>
    </row>
    <row r="6980" spans="1:13" ht="12.75" customHeight="1" x14ac:dyDescent="0.25">
      <c r="A6980" t="s">
        <v>9807</v>
      </c>
      <c r="B6980" t="s">
        <v>5912</v>
      </c>
      <c r="C6980" s="1">
        <v>40816</v>
      </c>
      <c r="D6980" s="2">
        <v>40817</v>
      </c>
      <c r="E6980" t="s">
        <v>107</v>
      </c>
      <c r="F6980" t="s">
        <v>580</v>
      </c>
      <c r="G6980" t="s">
        <v>6891</v>
      </c>
      <c r="H6980" s="4">
        <v>3087.17</v>
      </c>
      <c r="I6980" s="4">
        <v>70.89</v>
      </c>
      <c r="J6980" s="4">
        <v>765.48</v>
      </c>
      <c r="K6980" s="4">
        <v>2321.69</v>
      </c>
      <c r="L6980" s="2">
        <v>45291</v>
      </c>
      <c r="M6980" t="s">
        <v>6</v>
      </c>
    </row>
    <row r="6981" spans="1:13" ht="12.75" customHeight="1" x14ac:dyDescent="0.25">
      <c r="A6981" t="s">
        <v>9808</v>
      </c>
      <c r="B6981" t="s">
        <v>5912</v>
      </c>
      <c r="C6981" s="1">
        <v>40847</v>
      </c>
      <c r="D6981" s="2">
        <v>40848</v>
      </c>
      <c r="E6981" t="s">
        <v>107</v>
      </c>
      <c r="F6981" t="s">
        <v>580</v>
      </c>
      <c r="G6981" t="s">
        <v>6898</v>
      </c>
      <c r="H6981" s="4">
        <v>5974.95</v>
      </c>
      <c r="I6981" s="4">
        <v>137.16</v>
      </c>
      <c r="J6981" s="4">
        <v>1471.59</v>
      </c>
      <c r="K6981" s="4">
        <v>4503.3599999999997</v>
      </c>
      <c r="L6981" s="2">
        <v>45291</v>
      </c>
      <c r="M6981" t="s">
        <v>6</v>
      </c>
    </row>
    <row r="6982" spans="1:13" ht="12.75" customHeight="1" x14ac:dyDescent="0.25">
      <c r="A6982" t="s">
        <v>9809</v>
      </c>
      <c r="B6982" t="s">
        <v>5915</v>
      </c>
      <c r="C6982" s="1">
        <v>40847</v>
      </c>
      <c r="D6982" s="2">
        <v>40848</v>
      </c>
      <c r="E6982" t="s">
        <v>107</v>
      </c>
      <c r="F6982" t="s">
        <v>580</v>
      </c>
      <c r="G6982" t="s">
        <v>6898</v>
      </c>
      <c r="H6982" s="4">
        <v>996.84</v>
      </c>
      <c r="I6982" s="4">
        <v>22.88</v>
      </c>
      <c r="J6982" s="4">
        <v>245.54</v>
      </c>
      <c r="K6982" s="4">
        <v>751.3</v>
      </c>
      <c r="L6982" s="2">
        <v>45291</v>
      </c>
      <c r="M6982" t="s">
        <v>6</v>
      </c>
    </row>
    <row r="6983" spans="1:13" ht="12.75" customHeight="1" x14ac:dyDescent="0.25">
      <c r="A6983" t="s">
        <v>9810</v>
      </c>
      <c r="B6983" t="s">
        <v>5912</v>
      </c>
      <c r="C6983" s="1">
        <v>40877</v>
      </c>
      <c r="D6983" s="2">
        <v>40878</v>
      </c>
      <c r="E6983" t="s">
        <v>107</v>
      </c>
      <c r="F6983" t="s">
        <v>580</v>
      </c>
      <c r="G6983" t="s">
        <v>974</v>
      </c>
      <c r="H6983" s="4">
        <v>7635.24</v>
      </c>
      <c r="I6983" s="4">
        <v>175.22</v>
      </c>
      <c r="J6983" s="4">
        <v>1867.77</v>
      </c>
      <c r="K6983" s="4">
        <v>5767.47</v>
      </c>
      <c r="L6983" s="2">
        <v>45291</v>
      </c>
      <c r="M6983" t="s">
        <v>6</v>
      </c>
    </row>
    <row r="6984" spans="1:13" ht="12.75" customHeight="1" x14ac:dyDescent="0.25">
      <c r="A6984" t="s">
        <v>9811</v>
      </c>
      <c r="B6984" t="s">
        <v>5915</v>
      </c>
      <c r="C6984" s="1">
        <v>40877</v>
      </c>
      <c r="D6984" s="2">
        <v>40878</v>
      </c>
      <c r="E6984" t="s">
        <v>107</v>
      </c>
      <c r="F6984" t="s">
        <v>580</v>
      </c>
      <c r="G6984" t="s">
        <v>974</v>
      </c>
      <c r="H6984" s="4">
        <v>1333.15</v>
      </c>
      <c r="I6984" s="4">
        <v>30.6</v>
      </c>
      <c r="J6984" s="4">
        <v>326.08</v>
      </c>
      <c r="K6984" s="4">
        <v>1007.07</v>
      </c>
      <c r="L6984" s="2">
        <v>45291</v>
      </c>
      <c r="M6984" t="s">
        <v>6</v>
      </c>
    </row>
    <row r="6985" spans="1:13" ht="12.75" customHeight="1" x14ac:dyDescent="0.25">
      <c r="A6985" t="s">
        <v>9812</v>
      </c>
      <c r="B6985" t="s">
        <v>6617</v>
      </c>
      <c r="C6985" s="1">
        <v>40877</v>
      </c>
      <c r="D6985" s="2">
        <v>40878</v>
      </c>
      <c r="E6985" t="s">
        <v>107</v>
      </c>
      <c r="F6985" t="s">
        <v>580</v>
      </c>
      <c r="G6985" t="s">
        <v>974</v>
      </c>
      <c r="H6985" s="4">
        <v>1251.3800000000001</v>
      </c>
      <c r="I6985" s="4">
        <v>28.72</v>
      </c>
      <c r="J6985" s="4">
        <v>306.14999999999998</v>
      </c>
      <c r="K6985" s="4">
        <v>945.23</v>
      </c>
      <c r="L6985" s="2">
        <v>45291</v>
      </c>
      <c r="M6985" t="s">
        <v>6</v>
      </c>
    </row>
    <row r="6986" spans="1:13" ht="12.75" customHeight="1" x14ac:dyDescent="0.25">
      <c r="A6986" t="s">
        <v>9813</v>
      </c>
      <c r="B6986" t="s">
        <v>5912</v>
      </c>
      <c r="C6986" s="1">
        <v>40908</v>
      </c>
      <c r="D6986" s="2">
        <v>40909</v>
      </c>
      <c r="E6986" t="s">
        <v>107</v>
      </c>
      <c r="F6986" t="s">
        <v>580</v>
      </c>
      <c r="G6986" t="s">
        <v>1029</v>
      </c>
      <c r="H6986" s="4">
        <v>2256.71</v>
      </c>
      <c r="I6986" s="4">
        <v>51.77</v>
      </c>
      <c r="J6986" s="4">
        <v>548.30999999999995</v>
      </c>
      <c r="K6986" s="4">
        <v>1708.4</v>
      </c>
      <c r="L6986" s="2">
        <v>45291</v>
      </c>
      <c r="M6986" t="s">
        <v>6</v>
      </c>
    </row>
    <row r="6987" spans="1:13" ht="12.75" customHeight="1" x14ac:dyDescent="0.25">
      <c r="A6987" t="s">
        <v>9814</v>
      </c>
      <c r="B6987" t="s">
        <v>6620</v>
      </c>
      <c r="C6987" s="1">
        <v>40908</v>
      </c>
      <c r="D6987" s="2">
        <v>40909</v>
      </c>
      <c r="E6987" t="s">
        <v>107</v>
      </c>
      <c r="F6987" t="s">
        <v>580</v>
      </c>
      <c r="G6987" t="s">
        <v>1029</v>
      </c>
      <c r="H6987" s="4">
        <v>8342.81</v>
      </c>
      <c r="I6987" s="4">
        <v>191.39</v>
      </c>
      <c r="J6987" s="4">
        <v>2026.84</v>
      </c>
      <c r="K6987" s="4">
        <v>6315.97</v>
      </c>
      <c r="L6987" s="2">
        <v>45291</v>
      </c>
      <c r="M6987" t="s">
        <v>6</v>
      </c>
    </row>
    <row r="6988" spans="1:13" ht="12.75" customHeight="1" x14ac:dyDescent="0.25">
      <c r="A6988" t="s">
        <v>9815</v>
      </c>
      <c r="B6988" t="s">
        <v>6622</v>
      </c>
      <c r="C6988" s="1">
        <v>40908</v>
      </c>
      <c r="D6988" s="2">
        <v>40909</v>
      </c>
      <c r="E6988" t="s">
        <v>107</v>
      </c>
      <c r="F6988" t="s">
        <v>580</v>
      </c>
      <c r="G6988" t="s">
        <v>1029</v>
      </c>
      <c r="H6988" s="4">
        <v>1789.13</v>
      </c>
      <c r="I6988" s="4">
        <v>41.05</v>
      </c>
      <c r="J6988" s="4">
        <v>434.63</v>
      </c>
      <c r="K6988" s="4">
        <v>1354.5</v>
      </c>
      <c r="L6988" s="2">
        <v>45291</v>
      </c>
      <c r="M6988" t="s">
        <v>6</v>
      </c>
    </row>
    <row r="6989" spans="1:13" ht="12.75" customHeight="1" x14ac:dyDescent="0.25">
      <c r="A6989" t="s">
        <v>9816</v>
      </c>
      <c r="B6989" t="s">
        <v>9817</v>
      </c>
      <c r="C6989" s="1">
        <v>40908</v>
      </c>
      <c r="D6989" s="2">
        <v>40909</v>
      </c>
      <c r="E6989" t="s">
        <v>107</v>
      </c>
      <c r="F6989" t="s">
        <v>580</v>
      </c>
      <c r="G6989" t="s">
        <v>1029</v>
      </c>
      <c r="H6989" s="4">
        <v>1888.99</v>
      </c>
      <c r="I6989" s="4">
        <v>43.34</v>
      </c>
      <c r="J6989" s="4">
        <v>458.93</v>
      </c>
      <c r="K6989" s="4">
        <v>1430.06</v>
      </c>
      <c r="L6989" s="2">
        <v>45291</v>
      </c>
      <c r="M6989" t="s">
        <v>6</v>
      </c>
    </row>
    <row r="6990" spans="1:13" ht="12.75" customHeight="1" x14ac:dyDescent="0.25">
      <c r="A6990" t="s">
        <v>9818</v>
      </c>
      <c r="B6990" t="s">
        <v>5912</v>
      </c>
      <c r="C6990" s="1">
        <v>40939</v>
      </c>
      <c r="D6990" s="2">
        <v>40940</v>
      </c>
      <c r="E6990" t="s">
        <v>107</v>
      </c>
      <c r="F6990" t="s">
        <v>580</v>
      </c>
      <c r="G6990" t="s">
        <v>6910</v>
      </c>
      <c r="H6990" s="4">
        <v>3572.59</v>
      </c>
      <c r="I6990" s="4">
        <v>81.94</v>
      </c>
      <c r="J6990" s="4">
        <v>861.94</v>
      </c>
      <c r="K6990" s="4">
        <v>2710.65</v>
      </c>
      <c r="L6990" s="2">
        <v>45291</v>
      </c>
      <c r="M6990" t="s">
        <v>6</v>
      </c>
    </row>
    <row r="6991" spans="1:13" ht="12.75" customHeight="1" x14ac:dyDescent="0.25">
      <c r="A6991" t="s">
        <v>9819</v>
      </c>
      <c r="B6991" t="s">
        <v>5915</v>
      </c>
      <c r="C6991" s="1">
        <v>40939</v>
      </c>
      <c r="D6991" s="2">
        <v>40940</v>
      </c>
      <c r="E6991" t="s">
        <v>107</v>
      </c>
      <c r="F6991" t="s">
        <v>580</v>
      </c>
      <c r="G6991" t="s">
        <v>6910</v>
      </c>
      <c r="H6991" s="4">
        <v>690.48</v>
      </c>
      <c r="I6991" s="4">
        <v>15.84</v>
      </c>
      <c r="J6991" s="4">
        <v>166.54</v>
      </c>
      <c r="K6991" s="4">
        <v>523.94000000000005</v>
      </c>
      <c r="L6991" s="2">
        <v>45291</v>
      </c>
      <c r="M6991" t="s">
        <v>6</v>
      </c>
    </row>
    <row r="6992" spans="1:13" ht="12.75" customHeight="1" x14ac:dyDescent="0.25">
      <c r="A6992" t="s">
        <v>9820</v>
      </c>
      <c r="B6992" t="s">
        <v>5912</v>
      </c>
      <c r="C6992" s="1">
        <v>40968</v>
      </c>
      <c r="D6992" s="2">
        <v>40969</v>
      </c>
      <c r="E6992" t="s">
        <v>107</v>
      </c>
      <c r="F6992" t="s">
        <v>580</v>
      </c>
      <c r="G6992" t="s">
        <v>6916</v>
      </c>
      <c r="H6992" s="4">
        <v>7487.2</v>
      </c>
      <c r="I6992" s="4">
        <v>171.66</v>
      </c>
      <c r="J6992" s="4">
        <v>1793.86</v>
      </c>
      <c r="K6992" s="4">
        <v>5693.34</v>
      </c>
      <c r="L6992" s="2">
        <v>45291</v>
      </c>
      <c r="M6992" t="s">
        <v>6</v>
      </c>
    </row>
    <row r="6993" spans="1:13" ht="12.75" customHeight="1" x14ac:dyDescent="0.25">
      <c r="A6993" t="s">
        <v>9821</v>
      </c>
      <c r="B6993" t="s">
        <v>5915</v>
      </c>
      <c r="C6993" s="1">
        <v>40968</v>
      </c>
      <c r="D6993" s="2">
        <v>40969</v>
      </c>
      <c r="E6993" t="s">
        <v>107</v>
      </c>
      <c r="F6993" t="s">
        <v>580</v>
      </c>
      <c r="G6993" t="s">
        <v>6916</v>
      </c>
      <c r="H6993" s="4">
        <v>744.88</v>
      </c>
      <c r="I6993" s="4">
        <v>17.079999999999998</v>
      </c>
      <c r="J6993" s="4">
        <v>178.5</v>
      </c>
      <c r="K6993" s="4">
        <v>566.38</v>
      </c>
      <c r="L6993" s="2">
        <v>45291</v>
      </c>
      <c r="M6993" t="s">
        <v>6</v>
      </c>
    </row>
    <row r="6994" spans="1:13" ht="12.75" customHeight="1" x14ac:dyDescent="0.25">
      <c r="A6994" t="s">
        <v>9822</v>
      </c>
      <c r="B6994" t="s">
        <v>5912</v>
      </c>
      <c r="C6994" s="1">
        <v>40999</v>
      </c>
      <c r="D6994" s="2">
        <v>41000</v>
      </c>
      <c r="E6994" t="s">
        <v>107</v>
      </c>
      <c r="F6994" t="s">
        <v>580</v>
      </c>
      <c r="G6994" t="s">
        <v>6919</v>
      </c>
      <c r="H6994" s="4">
        <v>6325.29</v>
      </c>
      <c r="I6994" s="4">
        <v>144.97</v>
      </c>
      <c r="J6994" s="4">
        <v>1504.95</v>
      </c>
      <c r="K6994" s="4">
        <v>4820.34</v>
      </c>
      <c r="L6994" s="2">
        <v>45291</v>
      </c>
      <c r="M6994" t="s">
        <v>6</v>
      </c>
    </row>
    <row r="6995" spans="1:13" ht="12.75" customHeight="1" x14ac:dyDescent="0.25">
      <c r="A6995" t="s">
        <v>9823</v>
      </c>
      <c r="B6995" t="s">
        <v>6643</v>
      </c>
      <c r="C6995" s="1">
        <v>40999</v>
      </c>
      <c r="D6995" s="2">
        <v>41000</v>
      </c>
      <c r="E6995" t="s">
        <v>107</v>
      </c>
      <c r="F6995" t="s">
        <v>580</v>
      </c>
      <c r="G6995" t="s">
        <v>6919</v>
      </c>
      <c r="H6995" s="4">
        <v>4538.8100000000004</v>
      </c>
      <c r="I6995" s="4">
        <v>104.03</v>
      </c>
      <c r="J6995" s="4">
        <v>1079.92</v>
      </c>
      <c r="K6995" s="4">
        <v>3458.89</v>
      </c>
      <c r="L6995" s="2">
        <v>45291</v>
      </c>
      <c r="M6995" t="s">
        <v>6</v>
      </c>
    </row>
    <row r="6996" spans="1:13" ht="12.75" customHeight="1" x14ac:dyDescent="0.25">
      <c r="A6996" t="s">
        <v>9824</v>
      </c>
      <c r="B6996" t="s">
        <v>5912</v>
      </c>
      <c r="C6996" s="1">
        <v>41000</v>
      </c>
      <c r="D6996" s="2">
        <v>41030</v>
      </c>
      <c r="E6996" t="s">
        <v>107</v>
      </c>
      <c r="F6996" t="s">
        <v>580</v>
      </c>
      <c r="G6996" t="s">
        <v>6472</v>
      </c>
      <c r="H6996" s="4">
        <v>6818.03</v>
      </c>
      <c r="I6996" s="4">
        <v>156.22</v>
      </c>
      <c r="J6996" s="4">
        <v>1610.73</v>
      </c>
      <c r="K6996" s="4">
        <v>5207.3</v>
      </c>
      <c r="L6996" s="2">
        <v>45291</v>
      </c>
      <c r="M6996" t="s">
        <v>6</v>
      </c>
    </row>
    <row r="6997" spans="1:13" ht="12.75" customHeight="1" x14ac:dyDescent="0.25">
      <c r="A6997" t="s">
        <v>9825</v>
      </c>
      <c r="B6997" t="s">
        <v>5915</v>
      </c>
      <c r="C6997" s="1">
        <v>41000</v>
      </c>
      <c r="D6997" s="2">
        <v>41030</v>
      </c>
      <c r="E6997" t="s">
        <v>107</v>
      </c>
      <c r="F6997" t="s">
        <v>580</v>
      </c>
      <c r="G6997" t="s">
        <v>6472</v>
      </c>
      <c r="H6997" s="4">
        <v>733.25</v>
      </c>
      <c r="I6997" s="4">
        <v>16.8</v>
      </c>
      <c r="J6997" s="4">
        <v>173.28</v>
      </c>
      <c r="K6997" s="4">
        <v>559.97</v>
      </c>
      <c r="L6997" s="2">
        <v>45291</v>
      </c>
      <c r="M6997" t="s">
        <v>6</v>
      </c>
    </row>
    <row r="6998" spans="1:13" ht="12.75" customHeight="1" x14ac:dyDescent="0.25">
      <c r="A6998" t="s">
        <v>9826</v>
      </c>
      <c r="B6998" t="s">
        <v>5912</v>
      </c>
      <c r="C6998" s="1">
        <v>41060</v>
      </c>
      <c r="D6998" s="2">
        <v>41061</v>
      </c>
      <c r="E6998" t="s">
        <v>107</v>
      </c>
      <c r="F6998" t="s">
        <v>580</v>
      </c>
      <c r="G6998" t="s">
        <v>1034</v>
      </c>
      <c r="H6998" s="4">
        <v>8955.27</v>
      </c>
      <c r="I6998" s="4">
        <v>205.12</v>
      </c>
      <c r="J6998" s="4">
        <v>2100.71</v>
      </c>
      <c r="K6998" s="4">
        <v>6854.56</v>
      </c>
      <c r="L6998" s="2">
        <v>45291</v>
      </c>
      <c r="M6998" t="s">
        <v>6</v>
      </c>
    </row>
    <row r="6999" spans="1:13" ht="12.75" customHeight="1" x14ac:dyDescent="0.25">
      <c r="A6999" t="s">
        <v>9827</v>
      </c>
      <c r="B6999" t="s">
        <v>5915</v>
      </c>
      <c r="C6999" s="1">
        <v>41060</v>
      </c>
      <c r="D6999" s="2">
        <v>41061</v>
      </c>
      <c r="E6999" t="s">
        <v>107</v>
      </c>
      <c r="F6999" t="s">
        <v>580</v>
      </c>
      <c r="G6999" t="s">
        <v>1034</v>
      </c>
      <c r="H6999" s="4">
        <v>1717.93</v>
      </c>
      <c r="I6999" s="4">
        <v>39.35</v>
      </c>
      <c r="J6999" s="4">
        <v>402.99</v>
      </c>
      <c r="K6999" s="4">
        <v>1314.94</v>
      </c>
      <c r="L6999" s="2">
        <v>45291</v>
      </c>
      <c r="M6999" t="s">
        <v>6</v>
      </c>
    </row>
    <row r="7000" spans="1:13" ht="12.75" customHeight="1" x14ac:dyDescent="0.25">
      <c r="A7000" t="s">
        <v>9828</v>
      </c>
      <c r="B7000" t="s">
        <v>5915</v>
      </c>
      <c r="C7000" s="1">
        <v>41090</v>
      </c>
      <c r="D7000" s="2">
        <v>41091</v>
      </c>
      <c r="E7000" t="s">
        <v>107</v>
      </c>
      <c r="F7000" t="s">
        <v>580</v>
      </c>
      <c r="G7000" t="s">
        <v>272</v>
      </c>
      <c r="H7000" s="4">
        <v>1552.68</v>
      </c>
      <c r="I7000" s="4">
        <v>35.56</v>
      </c>
      <c r="J7000" s="4">
        <v>361.6</v>
      </c>
      <c r="K7000" s="4">
        <v>1191.08</v>
      </c>
      <c r="L7000" s="2">
        <v>45291</v>
      </c>
      <c r="M7000" t="s">
        <v>6</v>
      </c>
    </row>
    <row r="7001" spans="1:13" ht="12.75" customHeight="1" x14ac:dyDescent="0.25">
      <c r="A7001" t="s">
        <v>9829</v>
      </c>
      <c r="B7001" t="s">
        <v>5912</v>
      </c>
      <c r="C7001" s="1">
        <v>41090</v>
      </c>
      <c r="D7001" s="2">
        <v>41091</v>
      </c>
      <c r="E7001" t="s">
        <v>107</v>
      </c>
      <c r="F7001" t="s">
        <v>580</v>
      </c>
      <c r="G7001" t="s">
        <v>272</v>
      </c>
      <c r="H7001" s="4">
        <v>8909.2800000000007</v>
      </c>
      <c r="I7001" s="4">
        <v>204.01</v>
      </c>
      <c r="J7001" s="4">
        <v>2075.0100000000002</v>
      </c>
      <c r="K7001" s="4">
        <v>6834.27</v>
      </c>
      <c r="L7001" s="2">
        <v>45291</v>
      </c>
      <c r="M7001" t="s">
        <v>6</v>
      </c>
    </row>
    <row r="7002" spans="1:13" ht="12.75" customHeight="1" x14ac:dyDescent="0.25">
      <c r="A7002" t="s">
        <v>9830</v>
      </c>
      <c r="B7002" t="s">
        <v>5912</v>
      </c>
      <c r="C7002" s="1">
        <v>41121</v>
      </c>
      <c r="D7002" s="2">
        <v>41122</v>
      </c>
      <c r="E7002" t="s">
        <v>107</v>
      </c>
      <c r="F7002" t="s">
        <v>580</v>
      </c>
      <c r="G7002" t="s">
        <v>6937</v>
      </c>
      <c r="H7002" s="4">
        <v>7382.29</v>
      </c>
      <c r="I7002" s="4">
        <v>168.99</v>
      </c>
      <c r="J7002" s="4">
        <v>1707.01</v>
      </c>
      <c r="K7002" s="4">
        <v>5675.28</v>
      </c>
      <c r="L7002" s="2">
        <v>45291</v>
      </c>
      <c r="M7002" t="s">
        <v>6</v>
      </c>
    </row>
    <row r="7003" spans="1:13" ht="12.75" customHeight="1" x14ac:dyDescent="0.25">
      <c r="A7003" t="s">
        <v>9831</v>
      </c>
      <c r="B7003" t="s">
        <v>5954</v>
      </c>
      <c r="C7003" s="1">
        <v>41121</v>
      </c>
      <c r="D7003" s="2">
        <v>41122</v>
      </c>
      <c r="E7003" t="s">
        <v>107</v>
      </c>
      <c r="F7003" t="s">
        <v>580</v>
      </c>
      <c r="G7003" t="s">
        <v>6937</v>
      </c>
      <c r="H7003" s="4">
        <v>1297.27</v>
      </c>
      <c r="I7003" s="4">
        <v>29.7</v>
      </c>
      <c r="J7003" s="4">
        <v>300.01</v>
      </c>
      <c r="K7003" s="4">
        <v>997.26</v>
      </c>
      <c r="L7003" s="2">
        <v>45291</v>
      </c>
      <c r="M7003" t="s">
        <v>6</v>
      </c>
    </row>
    <row r="7004" spans="1:13" ht="12.75" customHeight="1" x14ac:dyDescent="0.25">
      <c r="A7004" t="s">
        <v>9832</v>
      </c>
      <c r="B7004" t="s">
        <v>5912</v>
      </c>
      <c r="C7004" s="1">
        <v>41121</v>
      </c>
      <c r="D7004" s="2">
        <v>41153</v>
      </c>
      <c r="E7004" t="s">
        <v>4</v>
      </c>
      <c r="F7004" t="s">
        <v>580</v>
      </c>
      <c r="G7004" t="s">
        <v>5</v>
      </c>
      <c r="H7004" s="4">
        <v>0</v>
      </c>
      <c r="I7004" s="4">
        <v>0</v>
      </c>
      <c r="J7004" s="4">
        <v>0</v>
      </c>
      <c r="K7004" s="4">
        <v>0</v>
      </c>
      <c r="L7004" s="2">
        <v>45291</v>
      </c>
      <c r="M7004" t="s">
        <v>6</v>
      </c>
    </row>
    <row r="7005" spans="1:13" ht="12.75" customHeight="1" x14ac:dyDescent="0.25">
      <c r="A7005" t="s">
        <v>9833</v>
      </c>
      <c r="B7005" t="s">
        <v>6659</v>
      </c>
      <c r="C7005" s="1">
        <v>41122</v>
      </c>
      <c r="D7005" s="2">
        <v>41091</v>
      </c>
      <c r="E7005" t="s">
        <v>107</v>
      </c>
      <c r="F7005" t="s">
        <v>580</v>
      </c>
      <c r="G7005" t="s">
        <v>272</v>
      </c>
      <c r="H7005" s="4">
        <v>4194.22</v>
      </c>
      <c r="I7005" s="4">
        <v>96.04</v>
      </c>
      <c r="J7005" s="4">
        <v>976.85</v>
      </c>
      <c r="K7005" s="4">
        <v>3217.37</v>
      </c>
      <c r="L7005" s="2">
        <v>45291</v>
      </c>
      <c r="M7005" t="s">
        <v>6</v>
      </c>
    </row>
    <row r="7006" spans="1:13" ht="12.75" customHeight="1" x14ac:dyDescent="0.25">
      <c r="A7006" t="s">
        <v>9834</v>
      </c>
      <c r="B7006" t="s">
        <v>5912</v>
      </c>
      <c r="C7006" s="1">
        <v>41152</v>
      </c>
      <c r="D7006" s="2">
        <v>41153</v>
      </c>
      <c r="E7006" t="s">
        <v>107</v>
      </c>
      <c r="F7006" t="s">
        <v>580</v>
      </c>
      <c r="G7006" t="s">
        <v>6940</v>
      </c>
      <c r="H7006" s="4">
        <v>8762.92</v>
      </c>
      <c r="I7006" s="4">
        <v>200.54</v>
      </c>
      <c r="J7006" s="4">
        <v>2011.57</v>
      </c>
      <c r="K7006" s="4">
        <v>6751.35</v>
      </c>
      <c r="L7006" s="2">
        <v>45291</v>
      </c>
      <c r="M7006" t="s">
        <v>6</v>
      </c>
    </row>
    <row r="7007" spans="1:13" ht="12.75" customHeight="1" x14ac:dyDescent="0.25">
      <c r="A7007" t="s">
        <v>9835</v>
      </c>
      <c r="B7007" t="s">
        <v>5915</v>
      </c>
      <c r="C7007" s="1">
        <v>41152</v>
      </c>
      <c r="D7007" s="2">
        <v>41153</v>
      </c>
      <c r="E7007" t="s">
        <v>107</v>
      </c>
      <c r="F7007" t="s">
        <v>580</v>
      </c>
      <c r="G7007" t="s">
        <v>6940</v>
      </c>
      <c r="H7007" s="4">
        <v>1601.42</v>
      </c>
      <c r="I7007" s="4">
        <v>36.65</v>
      </c>
      <c r="J7007" s="4">
        <v>367.64</v>
      </c>
      <c r="K7007" s="4">
        <v>1233.78</v>
      </c>
      <c r="L7007" s="2">
        <v>45291</v>
      </c>
      <c r="M7007" t="s">
        <v>6</v>
      </c>
    </row>
    <row r="7008" spans="1:13" ht="12.75" customHeight="1" x14ac:dyDescent="0.25">
      <c r="A7008" t="s">
        <v>9836</v>
      </c>
      <c r="B7008" t="s">
        <v>5912</v>
      </c>
      <c r="C7008" s="1">
        <v>41182</v>
      </c>
      <c r="D7008" s="2">
        <v>41183</v>
      </c>
      <c r="E7008" t="s">
        <v>107</v>
      </c>
      <c r="F7008" t="s">
        <v>580</v>
      </c>
      <c r="G7008" t="s">
        <v>6944</v>
      </c>
      <c r="H7008" s="4">
        <v>6096.04</v>
      </c>
      <c r="I7008" s="4">
        <v>139.46</v>
      </c>
      <c r="J7008" s="4">
        <v>1389.14</v>
      </c>
      <c r="K7008" s="4">
        <v>4706.8999999999996</v>
      </c>
      <c r="L7008" s="2">
        <v>45291</v>
      </c>
      <c r="M7008" t="s">
        <v>6</v>
      </c>
    </row>
    <row r="7009" spans="1:13" ht="12.75" customHeight="1" x14ac:dyDescent="0.25">
      <c r="A7009" t="s">
        <v>9837</v>
      </c>
      <c r="B7009" t="s">
        <v>5915</v>
      </c>
      <c r="C7009" s="1">
        <v>41182</v>
      </c>
      <c r="D7009" s="2">
        <v>41183</v>
      </c>
      <c r="E7009" t="s">
        <v>107</v>
      </c>
      <c r="F7009" t="s">
        <v>580</v>
      </c>
      <c r="G7009" t="s">
        <v>6944</v>
      </c>
      <c r="H7009" s="4">
        <v>2341</v>
      </c>
      <c r="I7009" s="4">
        <v>53.56</v>
      </c>
      <c r="J7009" s="4">
        <v>533.47</v>
      </c>
      <c r="K7009" s="4">
        <v>1807.53</v>
      </c>
      <c r="L7009" s="2">
        <v>45291</v>
      </c>
      <c r="M7009" t="s">
        <v>6</v>
      </c>
    </row>
    <row r="7010" spans="1:13" ht="12.75" customHeight="1" x14ac:dyDescent="0.25">
      <c r="A7010" t="s">
        <v>9838</v>
      </c>
      <c r="B7010" t="s">
        <v>6668</v>
      </c>
      <c r="C7010" s="1">
        <v>41182</v>
      </c>
      <c r="D7010" s="2">
        <v>41183</v>
      </c>
      <c r="E7010" t="s">
        <v>107</v>
      </c>
      <c r="F7010" t="s">
        <v>580</v>
      </c>
      <c r="G7010" t="s">
        <v>6944</v>
      </c>
      <c r="H7010" s="4">
        <v>2696.39</v>
      </c>
      <c r="I7010" s="4">
        <v>61.69</v>
      </c>
      <c r="J7010" s="4">
        <v>614.47</v>
      </c>
      <c r="K7010" s="4">
        <v>2081.92</v>
      </c>
      <c r="L7010" s="2">
        <v>45291</v>
      </c>
      <c r="M7010" t="s">
        <v>6</v>
      </c>
    </row>
    <row r="7011" spans="1:13" ht="12.75" customHeight="1" x14ac:dyDescent="0.25">
      <c r="A7011" t="s">
        <v>9839</v>
      </c>
      <c r="B7011" t="s">
        <v>5912</v>
      </c>
      <c r="C7011" s="1">
        <v>41213</v>
      </c>
      <c r="D7011" s="2">
        <v>41214</v>
      </c>
      <c r="E7011" t="s">
        <v>107</v>
      </c>
      <c r="F7011" t="s">
        <v>580</v>
      </c>
      <c r="G7011" t="s">
        <v>6951</v>
      </c>
      <c r="H7011" s="4">
        <v>18639.3</v>
      </c>
      <c r="I7011" s="4">
        <v>426.3</v>
      </c>
      <c r="J7011" s="4">
        <v>4216.34</v>
      </c>
      <c r="K7011" s="4">
        <v>14422.96</v>
      </c>
      <c r="L7011" s="2">
        <v>45291</v>
      </c>
      <c r="M7011" t="s">
        <v>6</v>
      </c>
    </row>
    <row r="7012" spans="1:13" ht="12.75" customHeight="1" x14ac:dyDescent="0.25">
      <c r="A7012" t="s">
        <v>9840</v>
      </c>
      <c r="B7012" t="s">
        <v>5915</v>
      </c>
      <c r="C7012" s="1">
        <v>41213</v>
      </c>
      <c r="D7012" s="2">
        <v>41214</v>
      </c>
      <c r="E7012" t="s">
        <v>107</v>
      </c>
      <c r="F7012" t="s">
        <v>580</v>
      </c>
      <c r="G7012" t="s">
        <v>6951</v>
      </c>
      <c r="H7012" s="4">
        <v>626.32000000000005</v>
      </c>
      <c r="I7012" s="4">
        <v>14.32</v>
      </c>
      <c r="J7012" s="4">
        <v>141.71</v>
      </c>
      <c r="K7012" s="4">
        <v>484.61</v>
      </c>
      <c r="L7012" s="2">
        <v>45291</v>
      </c>
      <c r="M7012" t="s">
        <v>6</v>
      </c>
    </row>
    <row r="7013" spans="1:13" ht="12.75" customHeight="1" x14ac:dyDescent="0.25">
      <c r="A7013" t="s">
        <v>9841</v>
      </c>
      <c r="B7013" t="s">
        <v>5954</v>
      </c>
      <c r="C7013" s="1">
        <v>41213</v>
      </c>
      <c r="D7013" s="2">
        <v>41214</v>
      </c>
      <c r="E7013" t="s">
        <v>107</v>
      </c>
      <c r="F7013" t="s">
        <v>580</v>
      </c>
      <c r="G7013" t="s">
        <v>6951</v>
      </c>
      <c r="H7013" s="4">
        <v>1463.25</v>
      </c>
      <c r="I7013" s="4">
        <v>33.46</v>
      </c>
      <c r="J7013" s="4">
        <v>331.05</v>
      </c>
      <c r="K7013" s="4">
        <v>1132.2</v>
      </c>
      <c r="L7013" s="2">
        <v>45291</v>
      </c>
      <c r="M7013" t="s">
        <v>6</v>
      </c>
    </row>
    <row r="7014" spans="1:13" ht="12.75" customHeight="1" x14ac:dyDescent="0.25">
      <c r="A7014" t="s">
        <v>9842</v>
      </c>
      <c r="B7014" t="s">
        <v>5912</v>
      </c>
      <c r="C7014" s="1">
        <v>41243</v>
      </c>
      <c r="D7014" s="2">
        <v>41244</v>
      </c>
      <c r="E7014" t="s">
        <v>107</v>
      </c>
      <c r="F7014" t="s">
        <v>580</v>
      </c>
      <c r="G7014" t="s">
        <v>1036</v>
      </c>
      <c r="H7014" s="4">
        <v>9309.23</v>
      </c>
      <c r="I7014" s="4">
        <v>212.84</v>
      </c>
      <c r="J7014" s="4">
        <v>2090.27</v>
      </c>
      <c r="K7014" s="4">
        <v>7218.96</v>
      </c>
      <c r="L7014" s="2">
        <v>45291</v>
      </c>
      <c r="M7014" t="s">
        <v>6</v>
      </c>
    </row>
    <row r="7015" spans="1:13" ht="12.75" customHeight="1" x14ac:dyDescent="0.25">
      <c r="A7015" t="s">
        <v>9843</v>
      </c>
      <c r="B7015" t="s">
        <v>5915</v>
      </c>
      <c r="C7015" s="1">
        <v>41243</v>
      </c>
      <c r="D7015" s="2">
        <v>41244</v>
      </c>
      <c r="E7015" t="s">
        <v>107</v>
      </c>
      <c r="F7015" t="s">
        <v>580</v>
      </c>
      <c r="G7015" t="s">
        <v>1036</v>
      </c>
      <c r="H7015" s="4">
        <v>496.55</v>
      </c>
      <c r="I7015" s="4">
        <v>11.35</v>
      </c>
      <c r="J7015" s="4">
        <v>111.49</v>
      </c>
      <c r="K7015" s="4">
        <v>385.06</v>
      </c>
      <c r="L7015" s="2">
        <v>45291</v>
      </c>
      <c r="M7015" t="s">
        <v>6</v>
      </c>
    </row>
    <row r="7016" spans="1:13" ht="12.75" customHeight="1" x14ac:dyDescent="0.25">
      <c r="A7016" t="s">
        <v>9844</v>
      </c>
      <c r="B7016" t="s">
        <v>5912</v>
      </c>
      <c r="C7016" s="1">
        <v>41274</v>
      </c>
      <c r="D7016" s="2">
        <v>41275</v>
      </c>
      <c r="E7016" t="s">
        <v>107</v>
      </c>
      <c r="F7016" t="s">
        <v>580</v>
      </c>
      <c r="G7016" t="s">
        <v>6957</v>
      </c>
      <c r="H7016" s="4">
        <v>6890.93</v>
      </c>
      <c r="I7016" s="4">
        <v>157.51</v>
      </c>
      <c r="J7016" s="4">
        <v>1535.71</v>
      </c>
      <c r="K7016" s="4">
        <v>5355.22</v>
      </c>
      <c r="L7016" s="2">
        <v>45291</v>
      </c>
      <c r="M7016" t="s">
        <v>6</v>
      </c>
    </row>
    <row r="7017" spans="1:13" ht="12.75" customHeight="1" x14ac:dyDescent="0.25">
      <c r="A7017" t="s">
        <v>9845</v>
      </c>
      <c r="B7017" t="s">
        <v>8734</v>
      </c>
      <c r="C7017" s="1">
        <v>41274</v>
      </c>
      <c r="D7017" s="2">
        <v>41275</v>
      </c>
      <c r="E7017" t="s">
        <v>107</v>
      </c>
      <c r="F7017" t="s">
        <v>580</v>
      </c>
      <c r="G7017" t="s">
        <v>6957</v>
      </c>
      <c r="H7017" s="4">
        <v>24795.86</v>
      </c>
      <c r="I7017" s="4">
        <v>566.76</v>
      </c>
      <c r="J7017" s="4">
        <v>5525.97</v>
      </c>
      <c r="K7017" s="4">
        <v>19269.89</v>
      </c>
      <c r="L7017" s="2">
        <v>45291</v>
      </c>
      <c r="M7017" t="s">
        <v>6</v>
      </c>
    </row>
    <row r="7018" spans="1:13" ht="12.75" customHeight="1" x14ac:dyDescent="0.25">
      <c r="A7018" t="s">
        <v>9846</v>
      </c>
      <c r="B7018" t="s">
        <v>5912</v>
      </c>
      <c r="C7018" s="1">
        <v>41305</v>
      </c>
      <c r="D7018" s="2">
        <v>41306</v>
      </c>
      <c r="E7018" t="s">
        <v>107</v>
      </c>
      <c r="F7018" t="s">
        <v>580</v>
      </c>
      <c r="G7018" t="s">
        <v>6970</v>
      </c>
      <c r="H7018" s="4">
        <v>3296.39</v>
      </c>
      <c r="I7018" s="4">
        <v>75.319999999999993</v>
      </c>
      <c r="J7018" s="4">
        <v>729.12</v>
      </c>
      <c r="K7018" s="4">
        <v>2567.27</v>
      </c>
      <c r="L7018" s="2">
        <v>45291</v>
      </c>
      <c r="M7018" t="s">
        <v>6</v>
      </c>
    </row>
    <row r="7019" spans="1:13" ht="12.75" customHeight="1" x14ac:dyDescent="0.25">
      <c r="A7019" t="s">
        <v>9847</v>
      </c>
      <c r="B7019" t="s">
        <v>5912</v>
      </c>
      <c r="C7019" s="1">
        <v>41333</v>
      </c>
      <c r="D7019" s="2">
        <v>41334</v>
      </c>
      <c r="E7019" t="s">
        <v>107</v>
      </c>
      <c r="F7019" t="s">
        <v>580</v>
      </c>
      <c r="G7019" t="s">
        <v>6973</v>
      </c>
      <c r="H7019" s="4">
        <v>9010.6</v>
      </c>
      <c r="I7019" s="4">
        <v>205.84</v>
      </c>
      <c r="J7019" s="4">
        <v>1977.92</v>
      </c>
      <c r="K7019" s="4">
        <v>7032.68</v>
      </c>
      <c r="L7019" s="2">
        <v>45291</v>
      </c>
      <c r="M7019" t="s">
        <v>6</v>
      </c>
    </row>
    <row r="7020" spans="1:13" ht="12.75" customHeight="1" x14ac:dyDescent="0.25">
      <c r="A7020" t="s">
        <v>9848</v>
      </c>
      <c r="B7020" t="s">
        <v>5915</v>
      </c>
      <c r="C7020" s="1">
        <v>41333</v>
      </c>
      <c r="D7020" s="2">
        <v>41334</v>
      </c>
      <c r="E7020" t="s">
        <v>107</v>
      </c>
      <c r="F7020" t="s">
        <v>580</v>
      </c>
      <c r="G7020" t="s">
        <v>6973</v>
      </c>
      <c r="H7020" s="4">
        <v>658.01</v>
      </c>
      <c r="I7020" s="4">
        <v>15.03</v>
      </c>
      <c r="J7020" s="4">
        <v>144.44999999999999</v>
      </c>
      <c r="K7020" s="4">
        <v>513.55999999999995</v>
      </c>
      <c r="L7020" s="2">
        <v>45291</v>
      </c>
      <c r="M7020" t="s">
        <v>6</v>
      </c>
    </row>
    <row r="7021" spans="1:13" ht="12.75" customHeight="1" x14ac:dyDescent="0.25">
      <c r="A7021" t="s">
        <v>9849</v>
      </c>
      <c r="B7021" t="s">
        <v>5912</v>
      </c>
      <c r="C7021" s="1">
        <v>41364</v>
      </c>
      <c r="D7021" s="2">
        <v>41365</v>
      </c>
      <c r="E7021" t="s">
        <v>107</v>
      </c>
      <c r="F7021" t="s">
        <v>580</v>
      </c>
      <c r="G7021" t="s">
        <v>6976</v>
      </c>
      <c r="H7021" s="4">
        <v>3489.82</v>
      </c>
      <c r="I7021" s="4">
        <v>79.7</v>
      </c>
      <c r="J7021" s="4">
        <v>760.26</v>
      </c>
      <c r="K7021" s="4">
        <v>2729.56</v>
      </c>
      <c r="L7021" s="2">
        <v>45291</v>
      </c>
      <c r="M7021" t="s">
        <v>6</v>
      </c>
    </row>
    <row r="7022" spans="1:13" ht="12.75" customHeight="1" x14ac:dyDescent="0.25">
      <c r="A7022" t="s">
        <v>9850</v>
      </c>
      <c r="B7022" t="s">
        <v>5915</v>
      </c>
      <c r="C7022" s="1">
        <v>41364</v>
      </c>
      <c r="D7022" s="2">
        <v>41365</v>
      </c>
      <c r="E7022" t="s">
        <v>107</v>
      </c>
      <c r="F7022" t="s">
        <v>580</v>
      </c>
      <c r="G7022" t="s">
        <v>6976</v>
      </c>
      <c r="H7022" s="4">
        <v>269.77</v>
      </c>
      <c r="I7022" s="4">
        <v>6.16</v>
      </c>
      <c r="J7022" s="4">
        <v>58.81</v>
      </c>
      <c r="K7022" s="4">
        <v>210.96</v>
      </c>
      <c r="L7022" s="2">
        <v>45291</v>
      </c>
      <c r="M7022" t="s">
        <v>6</v>
      </c>
    </row>
    <row r="7023" spans="1:13" ht="12.75" customHeight="1" x14ac:dyDescent="0.25">
      <c r="A7023" t="s">
        <v>9851</v>
      </c>
      <c r="B7023" t="s">
        <v>5912</v>
      </c>
      <c r="C7023" s="1">
        <v>41394</v>
      </c>
      <c r="D7023" s="2">
        <v>41395</v>
      </c>
      <c r="E7023" t="s">
        <v>107</v>
      </c>
      <c r="F7023" t="s">
        <v>580</v>
      </c>
      <c r="G7023" t="s">
        <v>6981</v>
      </c>
      <c r="H7023" s="4">
        <v>12696.42</v>
      </c>
      <c r="I7023" s="4">
        <v>289.86</v>
      </c>
      <c r="J7023" s="4">
        <v>2744.52</v>
      </c>
      <c r="K7023" s="4">
        <v>9951.9</v>
      </c>
      <c r="L7023" s="2">
        <v>45291</v>
      </c>
      <c r="M7023" t="s">
        <v>6</v>
      </c>
    </row>
    <row r="7024" spans="1:13" ht="12.75" customHeight="1" x14ac:dyDescent="0.25">
      <c r="A7024" t="s">
        <v>9852</v>
      </c>
      <c r="B7024" t="s">
        <v>5947</v>
      </c>
      <c r="C7024" s="1">
        <v>41394</v>
      </c>
      <c r="D7024" s="2">
        <v>41395</v>
      </c>
      <c r="E7024" t="s">
        <v>107</v>
      </c>
      <c r="F7024" t="s">
        <v>580</v>
      </c>
      <c r="G7024" t="s">
        <v>6981</v>
      </c>
      <c r="H7024" s="4">
        <v>256.83999999999997</v>
      </c>
      <c r="I7024" s="4">
        <v>5.86</v>
      </c>
      <c r="J7024" s="4">
        <v>55.56</v>
      </c>
      <c r="K7024" s="4">
        <v>201.28</v>
      </c>
      <c r="L7024" s="2">
        <v>45291</v>
      </c>
      <c r="M7024" t="s">
        <v>6</v>
      </c>
    </row>
    <row r="7025" spans="1:13" ht="12.75" customHeight="1" x14ac:dyDescent="0.25">
      <c r="A7025" t="s">
        <v>9853</v>
      </c>
      <c r="B7025" t="s">
        <v>6064</v>
      </c>
      <c r="C7025" s="1">
        <v>41394</v>
      </c>
      <c r="D7025" s="2">
        <v>41395</v>
      </c>
      <c r="E7025" t="s">
        <v>107</v>
      </c>
      <c r="F7025" t="s">
        <v>580</v>
      </c>
      <c r="G7025" t="s">
        <v>6981</v>
      </c>
      <c r="H7025" s="4">
        <v>2876.55</v>
      </c>
      <c r="I7025" s="4">
        <v>65.67</v>
      </c>
      <c r="J7025" s="4">
        <v>621.79</v>
      </c>
      <c r="K7025" s="4">
        <v>2254.7600000000002</v>
      </c>
      <c r="L7025" s="2">
        <v>45291</v>
      </c>
      <c r="M7025" t="s">
        <v>6</v>
      </c>
    </row>
    <row r="7026" spans="1:13" ht="12.75" customHeight="1" x14ac:dyDescent="0.25">
      <c r="A7026" t="s">
        <v>9854</v>
      </c>
      <c r="B7026" t="s">
        <v>5912</v>
      </c>
      <c r="C7026" s="1">
        <v>41425</v>
      </c>
      <c r="D7026" s="2">
        <v>41426</v>
      </c>
      <c r="E7026" t="s">
        <v>107</v>
      </c>
      <c r="F7026" t="s">
        <v>580</v>
      </c>
      <c r="G7026" t="s">
        <v>6985</v>
      </c>
      <c r="H7026" s="4">
        <v>12579.41</v>
      </c>
      <c r="I7026" s="4">
        <v>287.11</v>
      </c>
      <c r="J7026" s="4">
        <v>2698.19</v>
      </c>
      <c r="K7026" s="4">
        <v>9881.2199999999993</v>
      </c>
      <c r="L7026" s="2">
        <v>45291</v>
      </c>
      <c r="M7026" t="s">
        <v>6</v>
      </c>
    </row>
    <row r="7027" spans="1:13" ht="12.75" customHeight="1" x14ac:dyDescent="0.25">
      <c r="A7027" t="s">
        <v>9855</v>
      </c>
      <c r="B7027" t="s">
        <v>5915</v>
      </c>
      <c r="C7027" s="1">
        <v>41425</v>
      </c>
      <c r="D7027" s="2">
        <v>41426</v>
      </c>
      <c r="E7027" t="s">
        <v>107</v>
      </c>
      <c r="F7027" t="s">
        <v>580</v>
      </c>
      <c r="G7027" t="s">
        <v>6985</v>
      </c>
      <c r="H7027" s="4">
        <v>497.91</v>
      </c>
      <c r="I7027" s="4">
        <v>11.36</v>
      </c>
      <c r="J7027" s="4">
        <v>106.81</v>
      </c>
      <c r="K7027" s="4">
        <v>391.1</v>
      </c>
      <c r="L7027" s="2">
        <v>45291</v>
      </c>
      <c r="M7027" t="s">
        <v>6</v>
      </c>
    </row>
    <row r="7028" spans="1:13" ht="12.75" customHeight="1" x14ac:dyDescent="0.25">
      <c r="A7028" t="s">
        <v>9856</v>
      </c>
      <c r="B7028" t="s">
        <v>9857</v>
      </c>
      <c r="C7028" s="1">
        <v>41455</v>
      </c>
      <c r="D7028" s="2">
        <v>41365</v>
      </c>
      <c r="E7028" t="s">
        <v>107</v>
      </c>
      <c r="F7028" t="s">
        <v>580</v>
      </c>
      <c r="G7028" t="s">
        <v>6976</v>
      </c>
      <c r="H7028" s="4">
        <v>3381.89</v>
      </c>
      <c r="I7028" s="4">
        <v>77.23</v>
      </c>
      <c r="J7028" s="4">
        <v>736.73</v>
      </c>
      <c r="K7028" s="4">
        <v>2645.16</v>
      </c>
      <c r="L7028" s="2">
        <v>45291</v>
      </c>
      <c r="M7028" t="s">
        <v>6</v>
      </c>
    </row>
    <row r="7029" spans="1:13" ht="12.75" customHeight="1" x14ac:dyDescent="0.25">
      <c r="A7029" t="s">
        <v>9858</v>
      </c>
      <c r="B7029" t="s">
        <v>5912</v>
      </c>
      <c r="C7029" s="1">
        <v>41455</v>
      </c>
      <c r="D7029" s="2">
        <v>41456</v>
      </c>
      <c r="E7029" t="s">
        <v>107</v>
      </c>
      <c r="F7029" t="s">
        <v>580</v>
      </c>
      <c r="G7029" t="s">
        <v>275</v>
      </c>
      <c r="H7029" s="4">
        <v>6936.26</v>
      </c>
      <c r="I7029" s="4">
        <v>158.26</v>
      </c>
      <c r="J7029" s="4">
        <v>1476.19</v>
      </c>
      <c r="K7029" s="4">
        <v>5460.07</v>
      </c>
      <c r="L7029" s="2">
        <v>45291</v>
      </c>
      <c r="M7029" t="s">
        <v>6</v>
      </c>
    </row>
    <row r="7030" spans="1:13" ht="12.75" customHeight="1" x14ac:dyDescent="0.25">
      <c r="A7030" t="s">
        <v>9859</v>
      </c>
      <c r="B7030" t="s">
        <v>5947</v>
      </c>
      <c r="C7030" s="1">
        <v>41455</v>
      </c>
      <c r="D7030" s="2">
        <v>41456</v>
      </c>
      <c r="E7030" t="s">
        <v>107</v>
      </c>
      <c r="F7030" t="s">
        <v>580</v>
      </c>
      <c r="G7030" t="s">
        <v>275</v>
      </c>
      <c r="H7030" s="4">
        <v>465.45</v>
      </c>
      <c r="I7030" s="4">
        <v>10.62</v>
      </c>
      <c r="J7030" s="4">
        <v>99.08</v>
      </c>
      <c r="K7030" s="4">
        <v>366.37</v>
      </c>
      <c r="L7030" s="2">
        <v>45291</v>
      </c>
      <c r="M7030" t="s">
        <v>6</v>
      </c>
    </row>
    <row r="7031" spans="1:13" ht="12.75" customHeight="1" x14ac:dyDescent="0.25">
      <c r="A7031" t="s">
        <v>9860</v>
      </c>
      <c r="B7031" t="s">
        <v>5954</v>
      </c>
      <c r="C7031" s="1">
        <v>41455</v>
      </c>
      <c r="D7031" s="2">
        <v>41456</v>
      </c>
      <c r="E7031" t="s">
        <v>107</v>
      </c>
      <c r="F7031" t="s">
        <v>580</v>
      </c>
      <c r="G7031" t="s">
        <v>275</v>
      </c>
      <c r="H7031" s="4">
        <v>817.89</v>
      </c>
      <c r="I7031" s="4">
        <v>18.66</v>
      </c>
      <c r="J7031" s="4">
        <v>174.08</v>
      </c>
      <c r="K7031" s="4">
        <v>643.80999999999995</v>
      </c>
      <c r="L7031" s="2">
        <v>45291</v>
      </c>
      <c r="M7031" t="s">
        <v>6</v>
      </c>
    </row>
    <row r="7032" spans="1:13" ht="12.75" customHeight="1" x14ac:dyDescent="0.25">
      <c r="A7032" t="s">
        <v>9861</v>
      </c>
      <c r="B7032" t="s">
        <v>8744</v>
      </c>
      <c r="C7032" s="1">
        <v>41486</v>
      </c>
      <c r="D7032" s="2">
        <v>41456</v>
      </c>
      <c r="E7032" t="s">
        <v>107</v>
      </c>
      <c r="F7032" t="s">
        <v>580</v>
      </c>
      <c r="G7032" t="s">
        <v>275</v>
      </c>
      <c r="H7032" s="4">
        <v>2198.91</v>
      </c>
      <c r="I7032" s="4">
        <v>50.17</v>
      </c>
      <c r="J7032" s="4">
        <v>467.99</v>
      </c>
      <c r="K7032" s="4">
        <v>1730.92</v>
      </c>
      <c r="L7032" s="2">
        <v>45291</v>
      </c>
      <c r="M7032" t="s">
        <v>6</v>
      </c>
    </row>
    <row r="7033" spans="1:13" ht="12.75" customHeight="1" x14ac:dyDescent="0.25">
      <c r="A7033" t="s">
        <v>9862</v>
      </c>
      <c r="B7033" t="s">
        <v>6335</v>
      </c>
      <c r="C7033" s="1">
        <v>41486</v>
      </c>
      <c r="D7033" s="2">
        <v>41456</v>
      </c>
      <c r="E7033" t="s">
        <v>107</v>
      </c>
      <c r="F7033" t="s">
        <v>580</v>
      </c>
      <c r="G7033" t="s">
        <v>275</v>
      </c>
      <c r="H7033" s="4">
        <v>2340.31</v>
      </c>
      <c r="I7033" s="4">
        <v>53.4</v>
      </c>
      <c r="J7033" s="4">
        <v>498.09</v>
      </c>
      <c r="K7033" s="4">
        <v>1842.22</v>
      </c>
      <c r="L7033" s="2">
        <v>45291</v>
      </c>
      <c r="M7033" t="s">
        <v>6</v>
      </c>
    </row>
    <row r="7034" spans="1:13" ht="12.75" customHeight="1" x14ac:dyDescent="0.25">
      <c r="A7034" t="s">
        <v>9863</v>
      </c>
      <c r="B7034" t="s">
        <v>5912</v>
      </c>
      <c r="C7034" s="1">
        <v>41486</v>
      </c>
      <c r="D7034" s="2">
        <v>41487</v>
      </c>
      <c r="E7034" t="s">
        <v>107</v>
      </c>
      <c r="F7034" t="s">
        <v>580</v>
      </c>
      <c r="G7034" t="s">
        <v>6999</v>
      </c>
      <c r="H7034" s="4">
        <v>5669.54</v>
      </c>
      <c r="I7034" s="4">
        <v>129.32</v>
      </c>
      <c r="J7034" s="4">
        <v>1197.0899999999999</v>
      </c>
      <c r="K7034" s="4">
        <v>4472.45</v>
      </c>
      <c r="L7034" s="2">
        <v>45291</v>
      </c>
      <c r="M7034" t="s">
        <v>6</v>
      </c>
    </row>
    <row r="7035" spans="1:13" ht="12.75" customHeight="1" x14ac:dyDescent="0.25">
      <c r="A7035" t="s">
        <v>9864</v>
      </c>
      <c r="B7035" t="s">
        <v>5915</v>
      </c>
      <c r="C7035" s="1">
        <v>41486</v>
      </c>
      <c r="D7035" s="2">
        <v>41487</v>
      </c>
      <c r="E7035" t="s">
        <v>107</v>
      </c>
      <c r="F7035" t="s">
        <v>580</v>
      </c>
      <c r="G7035" t="s">
        <v>6999</v>
      </c>
      <c r="H7035" s="4">
        <v>888.71</v>
      </c>
      <c r="I7035" s="4">
        <v>20.27</v>
      </c>
      <c r="J7035" s="4">
        <v>187.7</v>
      </c>
      <c r="K7035" s="4">
        <v>701.01</v>
      </c>
      <c r="L7035" s="2">
        <v>45291</v>
      </c>
      <c r="M7035" t="s">
        <v>6</v>
      </c>
    </row>
    <row r="7036" spans="1:13" ht="12.75" customHeight="1" x14ac:dyDescent="0.25">
      <c r="A7036" t="s">
        <v>9865</v>
      </c>
      <c r="B7036" t="s">
        <v>5912</v>
      </c>
      <c r="C7036" s="1">
        <v>41517</v>
      </c>
      <c r="D7036" s="2">
        <v>41518</v>
      </c>
      <c r="E7036" t="s">
        <v>107</v>
      </c>
      <c r="F7036" t="s">
        <v>580</v>
      </c>
      <c r="G7036" t="s">
        <v>7002</v>
      </c>
      <c r="H7036" s="4">
        <v>6420.99</v>
      </c>
      <c r="I7036" s="4">
        <v>146.41999999999999</v>
      </c>
      <c r="J7036" s="4">
        <v>1345.01</v>
      </c>
      <c r="K7036" s="4">
        <v>5075.9799999999996</v>
      </c>
      <c r="L7036" s="2">
        <v>45291</v>
      </c>
      <c r="M7036" t="s">
        <v>6</v>
      </c>
    </row>
    <row r="7037" spans="1:13" ht="12.75" customHeight="1" x14ac:dyDescent="0.25">
      <c r="A7037" t="s">
        <v>9866</v>
      </c>
      <c r="B7037" t="s">
        <v>5915</v>
      </c>
      <c r="C7037" s="1">
        <v>41517</v>
      </c>
      <c r="D7037" s="2">
        <v>41518</v>
      </c>
      <c r="E7037" t="s">
        <v>107</v>
      </c>
      <c r="F7037" t="s">
        <v>580</v>
      </c>
      <c r="G7037" t="s">
        <v>7002</v>
      </c>
      <c r="H7037" s="4">
        <v>2428.77</v>
      </c>
      <c r="I7037" s="4">
        <v>55.38</v>
      </c>
      <c r="J7037" s="4">
        <v>508.8</v>
      </c>
      <c r="K7037" s="4">
        <v>1919.97</v>
      </c>
      <c r="L7037" s="2">
        <v>45291</v>
      </c>
      <c r="M7037" t="s">
        <v>6</v>
      </c>
    </row>
    <row r="7038" spans="1:13" ht="12.75" customHeight="1" x14ac:dyDescent="0.25">
      <c r="A7038" t="s">
        <v>9867</v>
      </c>
      <c r="B7038" t="s">
        <v>9868</v>
      </c>
      <c r="C7038" s="1">
        <v>41547</v>
      </c>
      <c r="D7038" s="2">
        <v>41548</v>
      </c>
      <c r="E7038" t="s">
        <v>107</v>
      </c>
      <c r="F7038" t="s">
        <v>580</v>
      </c>
      <c r="G7038" t="s">
        <v>670</v>
      </c>
      <c r="H7038" s="4">
        <v>2718.19</v>
      </c>
      <c r="I7038" s="4">
        <v>61.97</v>
      </c>
      <c r="J7038" s="4">
        <v>564.79999999999995</v>
      </c>
      <c r="K7038" s="4">
        <v>2153.39</v>
      </c>
      <c r="L7038" s="2">
        <v>45291</v>
      </c>
      <c r="M7038" t="s">
        <v>6</v>
      </c>
    </row>
    <row r="7039" spans="1:13" ht="12.75" customHeight="1" x14ac:dyDescent="0.25">
      <c r="A7039" t="s">
        <v>9869</v>
      </c>
      <c r="B7039" t="s">
        <v>5912</v>
      </c>
      <c r="C7039" s="1">
        <v>41547</v>
      </c>
      <c r="D7039" s="2">
        <v>41548</v>
      </c>
      <c r="E7039" t="s">
        <v>107</v>
      </c>
      <c r="F7039" t="s">
        <v>580</v>
      </c>
      <c r="G7039" t="s">
        <v>670</v>
      </c>
      <c r="H7039" s="4">
        <v>10060.36</v>
      </c>
      <c r="I7039" s="4">
        <v>229.35</v>
      </c>
      <c r="J7039" s="4">
        <v>2090.5500000000002</v>
      </c>
      <c r="K7039" s="4">
        <v>7969.81</v>
      </c>
      <c r="L7039" s="2">
        <v>45291</v>
      </c>
      <c r="M7039" t="s">
        <v>6</v>
      </c>
    </row>
    <row r="7040" spans="1:13" ht="12.75" customHeight="1" x14ac:dyDescent="0.25">
      <c r="A7040" t="s">
        <v>9870</v>
      </c>
      <c r="B7040" t="s">
        <v>5915</v>
      </c>
      <c r="C7040" s="1">
        <v>41547</v>
      </c>
      <c r="D7040" s="2">
        <v>41548</v>
      </c>
      <c r="E7040" t="s">
        <v>107</v>
      </c>
      <c r="F7040" t="s">
        <v>580</v>
      </c>
      <c r="G7040" t="s">
        <v>670</v>
      </c>
      <c r="H7040" s="4">
        <v>1220.3</v>
      </c>
      <c r="I7040" s="4">
        <v>27.82</v>
      </c>
      <c r="J7040" s="4">
        <v>253.61</v>
      </c>
      <c r="K7040" s="4">
        <v>966.69</v>
      </c>
      <c r="L7040" s="2">
        <v>45291</v>
      </c>
      <c r="M7040" t="s">
        <v>6</v>
      </c>
    </row>
    <row r="7041" spans="1:13" ht="12.75" customHeight="1" x14ac:dyDescent="0.25">
      <c r="A7041" t="s">
        <v>9871</v>
      </c>
      <c r="B7041" t="s">
        <v>5912</v>
      </c>
      <c r="C7041" s="1">
        <v>41578</v>
      </c>
      <c r="D7041" s="2">
        <v>41579</v>
      </c>
      <c r="E7041" t="s">
        <v>107</v>
      </c>
      <c r="F7041" t="s">
        <v>580</v>
      </c>
      <c r="G7041" t="s">
        <v>7011</v>
      </c>
      <c r="H7041" s="4">
        <v>6399</v>
      </c>
      <c r="I7041" s="4">
        <v>145.84</v>
      </c>
      <c r="J7041" s="4">
        <v>1319</v>
      </c>
      <c r="K7041" s="4">
        <v>5080</v>
      </c>
      <c r="L7041" s="2">
        <v>45291</v>
      </c>
      <c r="M7041" t="s">
        <v>6</v>
      </c>
    </row>
    <row r="7042" spans="1:13" ht="12.75" customHeight="1" x14ac:dyDescent="0.25">
      <c r="A7042" t="s">
        <v>9872</v>
      </c>
      <c r="B7042" t="s">
        <v>5915</v>
      </c>
      <c r="C7042" s="1">
        <v>41578</v>
      </c>
      <c r="D7042" s="2">
        <v>41579</v>
      </c>
      <c r="E7042" t="s">
        <v>107</v>
      </c>
      <c r="F7042" t="s">
        <v>580</v>
      </c>
      <c r="G7042" t="s">
        <v>7011</v>
      </c>
      <c r="H7042" s="4">
        <v>1637.42</v>
      </c>
      <c r="I7042" s="4">
        <v>37.32</v>
      </c>
      <c r="J7042" s="4">
        <v>337.54</v>
      </c>
      <c r="K7042" s="4">
        <v>1299.8800000000001</v>
      </c>
      <c r="L7042" s="2">
        <v>45291</v>
      </c>
      <c r="M7042" t="s">
        <v>6</v>
      </c>
    </row>
    <row r="7043" spans="1:13" ht="12.75" customHeight="1" x14ac:dyDescent="0.25">
      <c r="A7043" t="s">
        <v>9873</v>
      </c>
      <c r="B7043" t="s">
        <v>5912</v>
      </c>
      <c r="C7043" s="1">
        <v>41608</v>
      </c>
      <c r="D7043" s="2">
        <v>41609</v>
      </c>
      <c r="E7043" t="s">
        <v>107</v>
      </c>
      <c r="F7043" t="s">
        <v>580</v>
      </c>
      <c r="G7043" t="s">
        <v>1060</v>
      </c>
      <c r="H7043" s="4">
        <v>6470.94</v>
      </c>
      <c r="I7043" s="4">
        <v>147.44</v>
      </c>
      <c r="J7043" s="4">
        <v>1323.02</v>
      </c>
      <c r="K7043" s="4">
        <v>5147.92</v>
      </c>
      <c r="L7043" s="2">
        <v>45291</v>
      </c>
      <c r="M7043" t="s">
        <v>6</v>
      </c>
    </row>
    <row r="7044" spans="1:13" ht="12.75" customHeight="1" x14ac:dyDescent="0.25">
      <c r="A7044" t="s">
        <v>9874</v>
      </c>
      <c r="B7044" t="s">
        <v>5915</v>
      </c>
      <c r="C7044" s="1">
        <v>41608</v>
      </c>
      <c r="D7044" s="2">
        <v>41609</v>
      </c>
      <c r="E7044" t="s">
        <v>107</v>
      </c>
      <c r="F7044" t="s">
        <v>580</v>
      </c>
      <c r="G7044" t="s">
        <v>1060</v>
      </c>
      <c r="H7044" s="4">
        <v>1145.57</v>
      </c>
      <c r="I7044" s="4">
        <v>26.1</v>
      </c>
      <c r="J7044" s="4">
        <v>234.21</v>
      </c>
      <c r="K7044" s="4">
        <v>911.36</v>
      </c>
      <c r="L7044" s="2">
        <v>45291</v>
      </c>
      <c r="M7044" t="s">
        <v>6</v>
      </c>
    </row>
    <row r="7045" spans="1:13" ht="12.75" customHeight="1" x14ac:dyDescent="0.25">
      <c r="A7045" t="s">
        <v>9875</v>
      </c>
      <c r="B7045" t="s">
        <v>5912</v>
      </c>
      <c r="C7045" s="1">
        <v>41639</v>
      </c>
      <c r="D7045" s="2">
        <v>41640</v>
      </c>
      <c r="E7045" t="s">
        <v>107</v>
      </c>
      <c r="F7045" t="s">
        <v>580</v>
      </c>
      <c r="G7045" t="s">
        <v>7015</v>
      </c>
      <c r="H7045" s="4">
        <v>5860.97</v>
      </c>
      <c r="I7045" s="4">
        <v>133.5</v>
      </c>
      <c r="J7045" s="4">
        <v>1188.49</v>
      </c>
      <c r="K7045" s="4">
        <v>4672.4799999999996</v>
      </c>
      <c r="L7045" s="2">
        <v>45291</v>
      </c>
      <c r="M7045" t="s">
        <v>6</v>
      </c>
    </row>
    <row r="7046" spans="1:13" ht="12.75" customHeight="1" x14ac:dyDescent="0.25">
      <c r="A7046" t="s">
        <v>9876</v>
      </c>
      <c r="B7046" t="s">
        <v>5915</v>
      </c>
      <c r="C7046" s="1">
        <v>41639</v>
      </c>
      <c r="D7046" s="2">
        <v>41640</v>
      </c>
      <c r="E7046" t="s">
        <v>107</v>
      </c>
      <c r="F7046" t="s">
        <v>580</v>
      </c>
      <c r="G7046" t="s">
        <v>7015</v>
      </c>
      <c r="H7046" s="4">
        <v>292.39999999999998</v>
      </c>
      <c r="I7046" s="4">
        <v>6.66</v>
      </c>
      <c r="J7046" s="4">
        <v>59.32</v>
      </c>
      <c r="K7046" s="4">
        <v>233.08</v>
      </c>
      <c r="L7046" s="2">
        <v>45291</v>
      </c>
      <c r="M7046" t="s">
        <v>6</v>
      </c>
    </row>
    <row r="7047" spans="1:13" ht="12.75" customHeight="1" x14ac:dyDescent="0.25">
      <c r="A7047" t="s">
        <v>9877</v>
      </c>
      <c r="B7047" t="s">
        <v>6738</v>
      </c>
      <c r="C7047" s="1">
        <v>41639</v>
      </c>
      <c r="D7047" s="2">
        <v>41640</v>
      </c>
      <c r="E7047" t="s">
        <v>107</v>
      </c>
      <c r="F7047" t="s">
        <v>580</v>
      </c>
      <c r="G7047" t="s">
        <v>7015</v>
      </c>
      <c r="H7047" s="4">
        <v>26373.98</v>
      </c>
      <c r="I7047" s="4">
        <v>600.74</v>
      </c>
      <c r="J7047" s="4">
        <v>5348.07</v>
      </c>
      <c r="K7047" s="4">
        <v>21025.91</v>
      </c>
      <c r="L7047" s="2">
        <v>45291</v>
      </c>
      <c r="M7047" t="s">
        <v>6</v>
      </c>
    </row>
    <row r="7048" spans="1:13" ht="12.75" customHeight="1" x14ac:dyDescent="0.25">
      <c r="A7048" t="s">
        <v>9878</v>
      </c>
      <c r="B7048" t="s">
        <v>6744</v>
      </c>
      <c r="C7048" s="1">
        <v>41670</v>
      </c>
      <c r="D7048" s="2">
        <v>41671</v>
      </c>
      <c r="E7048" t="s">
        <v>107</v>
      </c>
      <c r="F7048" t="s">
        <v>580</v>
      </c>
      <c r="G7048" t="s">
        <v>7024</v>
      </c>
      <c r="H7048" s="4">
        <v>3122.76</v>
      </c>
      <c r="I7048" s="4">
        <v>71.11</v>
      </c>
      <c r="J7048" s="4">
        <v>628.04</v>
      </c>
      <c r="K7048" s="4">
        <v>2494.7199999999998</v>
      </c>
      <c r="L7048" s="2">
        <v>45291</v>
      </c>
      <c r="M7048" t="s">
        <v>6</v>
      </c>
    </row>
    <row r="7049" spans="1:13" ht="12.75" customHeight="1" x14ac:dyDescent="0.25">
      <c r="A7049" t="s">
        <v>9879</v>
      </c>
      <c r="B7049" t="s">
        <v>6747</v>
      </c>
      <c r="C7049" s="1">
        <v>41670</v>
      </c>
      <c r="D7049" s="2">
        <v>41671</v>
      </c>
      <c r="E7049" t="s">
        <v>107</v>
      </c>
      <c r="F7049" t="s">
        <v>580</v>
      </c>
      <c r="G7049" t="s">
        <v>7024</v>
      </c>
      <c r="H7049" s="4">
        <v>542.23</v>
      </c>
      <c r="I7049" s="4">
        <v>12.35</v>
      </c>
      <c r="J7049" s="4">
        <v>109.09</v>
      </c>
      <c r="K7049" s="4">
        <v>433.14</v>
      </c>
      <c r="L7049" s="2">
        <v>45291</v>
      </c>
      <c r="M7049" t="s">
        <v>6</v>
      </c>
    </row>
    <row r="7050" spans="1:13" ht="12.75" customHeight="1" x14ac:dyDescent="0.25">
      <c r="A7050" t="s">
        <v>9880</v>
      </c>
      <c r="B7050" t="s">
        <v>6744</v>
      </c>
      <c r="C7050" s="1">
        <v>41698</v>
      </c>
      <c r="D7050" s="2">
        <v>41699</v>
      </c>
      <c r="E7050" t="s">
        <v>107</v>
      </c>
      <c r="F7050" t="s">
        <v>580</v>
      </c>
      <c r="G7050" t="s">
        <v>7026</v>
      </c>
      <c r="H7050" s="4">
        <v>4430.26</v>
      </c>
      <c r="I7050" s="4">
        <v>100.85</v>
      </c>
      <c r="J7050" s="4">
        <v>883.56</v>
      </c>
      <c r="K7050" s="4">
        <v>3546.7</v>
      </c>
      <c r="L7050" s="2">
        <v>45291</v>
      </c>
      <c r="M7050" t="s">
        <v>6</v>
      </c>
    </row>
    <row r="7051" spans="1:13" ht="12.75" customHeight="1" x14ac:dyDescent="0.25">
      <c r="A7051" t="s">
        <v>9881</v>
      </c>
      <c r="B7051" t="s">
        <v>6744</v>
      </c>
      <c r="C7051" s="1">
        <v>41729</v>
      </c>
      <c r="D7051" s="2">
        <v>41730</v>
      </c>
      <c r="E7051" t="s">
        <v>107</v>
      </c>
      <c r="F7051" t="s">
        <v>580</v>
      </c>
      <c r="G7051" t="s">
        <v>278</v>
      </c>
      <c r="H7051" s="4">
        <v>9427.23</v>
      </c>
      <c r="I7051" s="4">
        <v>214.55</v>
      </c>
      <c r="J7051" s="4">
        <v>1864.36</v>
      </c>
      <c r="K7051" s="4">
        <v>7562.87</v>
      </c>
      <c r="L7051" s="2">
        <v>45291</v>
      </c>
      <c r="M7051" t="s">
        <v>6</v>
      </c>
    </row>
    <row r="7052" spans="1:13" ht="12.75" customHeight="1" x14ac:dyDescent="0.25">
      <c r="A7052" t="s">
        <v>9882</v>
      </c>
      <c r="B7052" t="s">
        <v>6747</v>
      </c>
      <c r="C7052" s="1">
        <v>41729</v>
      </c>
      <c r="D7052" s="2">
        <v>41730</v>
      </c>
      <c r="E7052" t="s">
        <v>107</v>
      </c>
      <c r="F7052" t="s">
        <v>580</v>
      </c>
      <c r="G7052" t="s">
        <v>278</v>
      </c>
      <c r="H7052" s="4">
        <v>621.62</v>
      </c>
      <c r="I7052" s="4">
        <v>14.15</v>
      </c>
      <c r="J7052" s="4">
        <v>122.92</v>
      </c>
      <c r="K7052" s="4">
        <v>498.7</v>
      </c>
      <c r="L7052" s="2">
        <v>45291</v>
      </c>
      <c r="M7052" t="s">
        <v>6</v>
      </c>
    </row>
    <row r="7053" spans="1:13" ht="12.75" customHeight="1" x14ac:dyDescent="0.25">
      <c r="A7053" t="s">
        <v>9883</v>
      </c>
      <c r="B7053" t="s">
        <v>6753</v>
      </c>
      <c r="C7053" s="1">
        <v>41729</v>
      </c>
      <c r="D7053" s="2">
        <v>41730</v>
      </c>
      <c r="E7053" t="s">
        <v>107</v>
      </c>
      <c r="F7053" t="s">
        <v>580</v>
      </c>
      <c r="G7053" t="s">
        <v>278</v>
      </c>
      <c r="H7053" s="4">
        <v>1084.4000000000001</v>
      </c>
      <c r="I7053" s="4">
        <v>24.68</v>
      </c>
      <c r="J7053" s="4">
        <v>214.47</v>
      </c>
      <c r="K7053" s="4">
        <v>869.93</v>
      </c>
      <c r="L7053" s="2">
        <v>45291</v>
      </c>
      <c r="M7053" t="s">
        <v>6</v>
      </c>
    </row>
    <row r="7054" spans="1:13" ht="12.75" customHeight="1" x14ac:dyDescent="0.25">
      <c r="A7054" t="s">
        <v>9884</v>
      </c>
      <c r="B7054" t="s">
        <v>6744</v>
      </c>
      <c r="C7054" s="1">
        <v>41759</v>
      </c>
      <c r="D7054" s="2">
        <v>41760</v>
      </c>
      <c r="E7054" t="s">
        <v>107</v>
      </c>
      <c r="F7054" t="s">
        <v>580</v>
      </c>
      <c r="G7054" t="s">
        <v>7035</v>
      </c>
      <c r="H7054" s="4">
        <v>6605.91</v>
      </c>
      <c r="I7054" s="4">
        <v>150.30000000000001</v>
      </c>
      <c r="J7054" s="4">
        <v>1295.3399999999999</v>
      </c>
      <c r="K7054" s="4">
        <v>5310.57</v>
      </c>
      <c r="L7054" s="2">
        <v>45291</v>
      </c>
      <c r="M7054" t="s">
        <v>6</v>
      </c>
    </row>
    <row r="7055" spans="1:13" ht="12.75" customHeight="1" x14ac:dyDescent="0.25">
      <c r="A7055" t="s">
        <v>9885</v>
      </c>
      <c r="B7055" t="s">
        <v>6747</v>
      </c>
      <c r="C7055" s="1">
        <v>41759</v>
      </c>
      <c r="D7055" s="2">
        <v>41760</v>
      </c>
      <c r="E7055" t="s">
        <v>107</v>
      </c>
      <c r="F7055" t="s">
        <v>580</v>
      </c>
      <c r="G7055" t="s">
        <v>7035</v>
      </c>
      <c r="H7055" s="4">
        <v>1096.79</v>
      </c>
      <c r="I7055" s="4">
        <v>24.95</v>
      </c>
      <c r="J7055" s="4">
        <v>215.09</v>
      </c>
      <c r="K7055" s="4">
        <v>881.7</v>
      </c>
      <c r="L7055" s="2">
        <v>45291</v>
      </c>
      <c r="M7055" t="s">
        <v>6</v>
      </c>
    </row>
    <row r="7056" spans="1:13" ht="12.75" customHeight="1" x14ac:dyDescent="0.25">
      <c r="A7056" t="s">
        <v>9886</v>
      </c>
      <c r="B7056" t="s">
        <v>6760</v>
      </c>
      <c r="C7056" s="1">
        <v>41759</v>
      </c>
      <c r="D7056" s="2">
        <v>41760</v>
      </c>
      <c r="E7056" t="s">
        <v>107</v>
      </c>
      <c r="F7056" t="s">
        <v>580</v>
      </c>
      <c r="G7056" t="s">
        <v>7035</v>
      </c>
      <c r="H7056" s="4">
        <v>1844.92</v>
      </c>
      <c r="I7056" s="4">
        <v>41.98</v>
      </c>
      <c r="J7056" s="4">
        <v>361.78</v>
      </c>
      <c r="K7056" s="4">
        <v>1483.14</v>
      </c>
      <c r="L7056" s="2">
        <v>45291</v>
      </c>
      <c r="M7056" t="s">
        <v>6</v>
      </c>
    </row>
    <row r="7057" spans="1:13" ht="12.75" customHeight="1" x14ac:dyDescent="0.25">
      <c r="A7057" t="s">
        <v>9887</v>
      </c>
      <c r="B7057" t="s">
        <v>6762</v>
      </c>
      <c r="C7057" s="1">
        <v>41759</v>
      </c>
      <c r="D7057" s="2">
        <v>41760</v>
      </c>
      <c r="E7057" t="s">
        <v>107</v>
      </c>
      <c r="F7057" t="s">
        <v>580</v>
      </c>
      <c r="G7057" t="s">
        <v>7035</v>
      </c>
      <c r="H7057" s="4">
        <v>1447.44</v>
      </c>
      <c r="I7057" s="4">
        <v>32.93</v>
      </c>
      <c r="J7057" s="4">
        <v>283.83</v>
      </c>
      <c r="K7057" s="4">
        <v>1163.6099999999999</v>
      </c>
      <c r="L7057" s="2">
        <v>45291</v>
      </c>
      <c r="M7057" t="s">
        <v>6</v>
      </c>
    </row>
    <row r="7058" spans="1:13" ht="12.75" customHeight="1" x14ac:dyDescent="0.25">
      <c r="A7058" t="s">
        <v>9888</v>
      </c>
      <c r="B7058" t="s">
        <v>6744</v>
      </c>
      <c r="C7058" s="1">
        <v>41790</v>
      </c>
      <c r="D7058" s="2">
        <v>41791</v>
      </c>
      <c r="E7058" t="s">
        <v>107</v>
      </c>
      <c r="F7058" t="s">
        <v>580</v>
      </c>
      <c r="G7058" t="s">
        <v>1116</v>
      </c>
      <c r="H7058" s="4">
        <v>7014.84</v>
      </c>
      <c r="I7058" s="4">
        <v>159.56</v>
      </c>
      <c r="J7058" s="4">
        <v>1363.8</v>
      </c>
      <c r="K7058" s="4">
        <v>5651.04</v>
      </c>
      <c r="L7058" s="2">
        <v>45291</v>
      </c>
      <c r="M7058" t="s">
        <v>6</v>
      </c>
    </row>
    <row r="7059" spans="1:13" ht="12.75" customHeight="1" x14ac:dyDescent="0.25">
      <c r="A7059" t="s">
        <v>9889</v>
      </c>
      <c r="B7059" t="s">
        <v>6747</v>
      </c>
      <c r="C7059" s="1">
        <v>41790</v>
      </c>
      <c r="D7059" s="2">
        <v>41821</v>
      </c>
      <c r="E7059" t="s">
        <v>107</v>
      </c>
      <c r="F7059" t="s">
        <v>580</v>
      </c>
      <c r="G7059" t="s">
        <v>281</v>
      </c>
      <c r="H7059" s="4">
        <v>968.86</v>
      </c>
      <c r="I7059" s="4">
        <v>22.03</v>
      </c>
      <c r="J7059" s="4">
        <v>186.76</v>
      </c>
      <c r="K7059" s="4">
        <v>782.1</v>
      </c>
      <c r="L7059" s="2">
        <v>45291</v>
      </c>
      <c r="M7059" t="s">
        <v>6</v>
      </c>
    </row>
    <row r="7060" spans="1:13" ht="12.75" customHeight="1" x14ac:dyDescent="0.25">
      <c r="A7060" t="s">
        <v>9890</v>
      </c>
      <c r="B7060" t="s">
        <v>9891</v>
      </c>
      <c r="C7060" s="1">
        <v>41820</v>
      </c>
      <c r="D7060" s="2">
        <v>41821</v>
      </c>
      <c r="E7060" t="s">
        <v>107</v>
      </c>
      <c r="F7060" t="s">
        <v>580</v>
      </c>
      <c r="G7060" t="s">
        <v>281</v>
      </c>
      <c r="H7060" s="4">
        <v>11247.4</v>
      </c>
      <c r="I7060" s="4">
        <v>255.76</v>
      </c>
      <c r="J7060" s="4">
        <v>2167.83</v>
      </c>
      <c r="K7060" s="4">
        <v>9079.57</v>
      </c>
      <c r="L7060" s="2">
        <v>45291</v>
      </c>
      <c r="M7060" t="s">
        <v>6</v>
      </c>
    </row>
    <row r="7061" spans="1:13" ht="12.75" customHeight="1" x14ac:dyDescent="0.25">
      <c r="A7061" t="s">
        <v>9892</v>
      </c>
      <c r="B7061" t="s">
        <v>6744</v>
      </c>
      <c r="C7061" s="1">
        <v>41820</v>
      </c>
      <c r="D7061" s="2">
        <v>41821</v>
      </c>
      <c r="E7061" t="s">
        <v>107</v>
      </c>
      <c r="F7061" t="s">
        <v>580</v>
      </c>
      <c r="G7061" t="s">
        <v>281</v>
      </c>
      <c r="H7061" s="4">
        <v>12373.63</v>
      </c>
      <c r="I7061" s="4">
        <v>281.37</v>
      </c>
      <c r="J7061" s="4">
        <v>2384.87</v>
      </c>
      <c r="K7061" s="4">
        <v>9988.76</v>
      </c>
      <c r="L7061" s="2">
        <v>45291</v>
      </c>
      <c r="M7061" t="s">
        <v>6</v>
      </c>
    </row>
    <row r="7062" spans="1:13" ht="12.75" customHeight="1" x14ac:dyDescent="0.25">
      <c r="A7062" t="s">
        <v>9893</v>
      </c>
      <c r="B7062" t="s">
        <v>6747</v>
      </c>
      <c r="C7062" s="1">
        <v>41820</v>
      </c>
      <c r="D7062" s="2">
        <v>41821</v>
      </c>
      <c r="E7062" t="s">
        <v>107</v>
      </c>
      <c r="F7062" t="s">
        <v>580</v>
      </c>
      <c r="G7062" t="s">
        <v>281</v>
      </c>
      <c r="H7062" s="4">
        <v>2282.37</v>
      </c>
      <c r="I7062" s="4">
        <v>51.9</v>
      </c>
      <c r="J7062" s="4">
        <v>439.92</v>
      </c>
      <c r="K7062" s="4">
        <v>1842.45</v>
      </c>
      <c r="L7062" s="2">
        <v>45291</v>
      </c>
      <c r="M7062" t="s">
        <v>6</v>
      </c>
    </row>
    <row r="7063" spans="1:13" ht="12.75" customHeight="1" x14ac:dyDescent="0.25">
      <c r="A7063" t="s">
        <v>9894</v>
      </c>
      <c r="B7063" t="s">
        <v>6744</v>
      </c>
      <c r="C7063" s="1">
        <v>41851</v>
      </c>
      <c r="D7063" s="2">
        <v>41852</v>
      </c>
      <c r="E7063" t="s">
        <v>107</v>
      </c>
      <c r="F7063" t="s">
        <v>580</v>
      </c>
      <c r="G7063" t="s">
        <v>7047</v>
      </c>
      <c r="H7063" s="4">
        <v>9010.76</v>
      </c>
      <c r="I7063" s="4">
        <v>204.85</v>
      </c>
      <c r="J7063" s="4">
        <v>1721.7</v>
      </c>
      <c r="K7063" s="4">
        <v>7289.06</v>
      </c>
      <c r="L7063" s="2">
        <v>45291</v>
      </c>
      <c r="M7063" t="s">
        <v>6</v>
      </c>
    </row>
    <row r="7064" spans="1:13" ht="12.75" customHeight="1" x14ac:dyDescent="0.25">
      <c r="A7064" t="s">
        <v>9895</v>
      </c>
      <c r="B7064" t="s">
        <v>6747</v>
      </c>
      <c r="C7064" s="1">
        <v>41851</v>
      </c>
      <c r="D7064" s="2">
        <v>41852</v>
      </c>
      <c r="E7064" t="s">
        <v>107</v>
      </c>
      <c r="F7064" t="s">
        <v>580</v>
      </c>
      <c r="G7064" t="s">
        <v>7047</v>
      </c>
      <c r="H7064" s="4">
        <v>1484.68</v>
      </c>
      <c r="I7064" s="4">
        <v>33.75</v>
      </c>
      <c r="J7064" s="4">
        <v>283.64</v>
      </c>
      <c r="K7064" s="4">
        <v>1201.04</v>
      </c>
      <c r="L7064" s="2">
        <v>45291</v>
      </c>
      <c r="M7064" t="s">
        <v>6</v>
      </c>
    </row>
    <row r="7065" spans="1:13" ht="12.75" customHeight="1" x14ac:dyDescent="0.25">
      <c r="A7065" t="s">
        <v>9896</v>
      </c>
      <c r="B7065" t="s">
        <v>6744</v>
      </c>
      <c r="C7065" s="1">
        <v>41882</v>
      </c>
      <c r="D7065" s="2">
        <v>41883</v>
      </c>
      <c r="E7065" t="s">
        <v>107</v>
      </c>
      <c r="F7065" t="s">
        <v>580</v>
      </c>
      <c r="G7065" t="s">
        <v>7050</v>
      </c>
      <c r="H7065" s="4">
        <v>8226.24</v>
      </c>
      <c r="I7065" s="4">
        <v>186.96</v>
      </c>
      <c r="J7065" s="4">
        <v>1558.04</v>
      </c>
      <c r="K7065" s="4">
        <v>6668.2</v>
      </c>
      <c r="L7065" s="2">
        <v>45291</v>
      </c>
      <c r="M7065" t="s">
        <v>6</v>
      </c>
    </row>
    <row r="7066" spans="1:13" ht="12.75" customHeight="1" x14ac:dyDescent="0.25">
      <c r="A7066" t="s">
        <v>9897</v>
      </c>
      <c r="B7066" t="s">
        <v>6747</v>
      </c>
      <c r="C7066" s="1">
        <v>41882</v>
      </c>
      <c r="D7066" s="2">
        <v>41883</v>
      </c>
      <c r="E7066" t="s">
        <v>107</v>
      </c>
      <c r="F7066" t="s">
        <v>580</v>
      </c>
      <c r="G7066" t="s">
        <v>7050</v>
      </c>
      <c r="H7066" s="4">
        <v>1086.5899999999999</v>
      </c>
      <c r="I7066" s="4">
        <v>24.7</v>
      </c>
      <c r="J7066" s="4">
        <v>205.78</v>
      </c>
      <c r="K7066" s="4">
        <v>880.81</v>
      </c>
      <c r="L7066" s="2">
        <v>45291</v>
      </c>
      <c r="M7066" t="s">
        <v>6</v>
      </c>
    </row>
    <row r="7067" spans="1:13" ht="12.75" customHeight="1" x14ac:dyDescent="0.25">
      <c r="A7067" t="s">
        <v>9898</v>
      </c>
      <c r="B7067" t="s">
        <v>6760</v>
      </c>
      <c r="C7067" s="1">
        <v>41882</v>
      </c>
      <c r="D7067" s="2">
        <v>41883</v>
      </c>
      <c r="E7067" t="s">
        <v>107</v>
      </c>
      <c r="F7067" t="s">
        <v>580</v>
      </c>
      <c r="G7067" t="s">
        <v>7050</v>
      </c>
      <c r="H7067" s="4">
        <v>1473.75</v>
      </c>
      <c r="I7067" s="4">
        <v>33.49</v>
      </c>
      <c r="J7067" s="4">
        <v>279.16000000000003</v>
      </c>
      <c r="K7067" s="4">
        <v>1194.5899999999999</v>
      </c>
      <c r="L7067" s="2">
        <v>45291</v>
      </c>
      <c r="M7067" t="s">
        <v>6</v>
      </c>
    </row>
    <row r="7068" spans="1:13" ht="12.75" customHeight="1" x14ac:dyDescent="0.25">
      <c r="A7068" t="s">
        <v>9899</v>
      </c>
      <c r="B7068" t="s">
        <v>6744</v>
      </c>
      <c r="C7068" s="1">
        <v>41912</v>
      </c>
      <c r="D7068" s="2">
        <v>41913</v>
      </c>
      <c r="E7068" t="s">
        <v>107</v>
      </c>
      <c r="F7068" t="s">
        <v>580</v>
      </c>
      <c r="G7068" t="s">
        <v>286</v>
      </c>
      <c r="H7068" s="4">
        <v>8704.5400000000009</v>
      </c>
      <c r="I7068" s="4">
        <v>197.78</v>
      </c>
      <c r="J7068" s="4">
        <v>1634.02</v>
      </c>
      <c r="K7068" s="4">
        <v>7070.52</v>
      </c>
      <c r="L7068" s="2">
        <v>45291</v>
      </c>
      <c r="M7068" t="s">
        <v>6</v>
      </c>
    </row>
    <row r="7069" spans="1:13" ht="12.75" customHeight="1" x14ac:dyDescent="0.25">
      <c r="A7069" t="s">
        <v>9900</v>
      </c>
      <c r="B7069" t="s">
        <v>6747</v>
      </c>
      <c r="C7069" s="1">
        <v>41912</v>
      </c>
      <c r="D7069" s="2">
        <v>41913</v>
      </c>
      <c r="E7069" t="s">
        <v>107</v>
      </c>
      <c r="F7069" t="s">
        <v>580</v>
      </c>
      <c r="G7069" t="s">
        <v>286</v>
      </c>
      <c r="H7069" s="4">
        <v>1933.55</v>
      </c>
      <c r="I7069" s="4">
        <v>43.93</v>
      </c>
      <c r="J7069" s="4">
        <v>362.96</v>
      </c>
      <c r="K7069" s="4">
        <v>1570.59</v>
      </c>
      <c r="L7069" s="2">
        <v>45291</v>
      </c>
      <c r="M7069" t="s">
        <v>6</v>
      </c>
    </row>
    <row r="7070" spans="1:13" ht="12.75" customHeight="1" x14ac:dyDescent="0.25">
      <c r="A7070" t="s">
        <v>9901</v>
      </c>
      <c r="B7070" t="s">
        <v>6785</v>
      </c>
      <c r="C7070" s="1">
        <v>41912</v>
      </c>
      <c r="D7070" s="2">
        <v>41913</v>
      </c>
      <c r="E7070" t="s">
        <v>107</v>
      </c>
      <c r="F7070" t="s">
        <v>580</v>
      </c>
      <c r="G7070" t="s">
        <v>286</v>
      </c>
      <c r="H7070" s="4">
        <v>3185.12</v>
      </c>
      <c r="I7070" s="4">
        <v>72.37</v>
      </c>
      <c r="J7070" s="4">
        <v>597.9</v>
      </c>
      <c r="K7070" s="4">
        <v>2587.2199999999998</v>
      </c>
      <c r="L7070" s="2">
        <v>45291</v>
      </c>
      <c r="M7070" t="s">
        <v>6</v>
      </c>
    </row>
    <row r="7071" spans="1:13" ht="12.75" customHeight="1" x14ac:dyDescent="0.25">
      <c r="A7071" t="s">
        <v>9902</v>
      </c>
      <c r="B7071" t="s">
        <v>6744</v>
      </c>
      <c r="C7071" s="1">
        <v>41943</v>
      </c>
      <c r="D7071" s="2">
        <v>41944</v>
      </c>
      <c r="E7071" t="s">
        <v>107</v>
      </c>
      <c r="F7071" t="s">
        <v>580</v>
      </c>
      <c r="G7071" t="s">
        <v>7062</v>
      </c>
      <c r="H7071" s="4">
        <v>9806.0499999999993</v>
      </c>
      <c r="I7071" s="4">
        <v>222.74</v>
      </c>
      <c r="J7071" s="4">
        <v>1824.39</v>
      </c>
      <c r="K7071" s="4">
        <v>7981.66</v>
      </c>
      <c r="L7071" s="2">
        <v>45291</v>
      </c>
      <c r="M7071" t="s">
        <v>6</v>
      </c>
    </row>
    <row r="7072" spans="1:13" ht="12.75" customHeight="1" x14ac:dyDescent="0.25">
      <c r="A7072" t="s">
        <v>9903</v>
      </c>
      <c r="B7072" t="s">
        <v>6747</v>
      </c>
      <c r="C7072" s="1">
        <v>41943</v>
      </c>
      <c r="D7072" s="2">
        <v>41944</v>
      </c>
      <c r="E7072" t="s">
        <v>107</v>
      </c>
      <c r="F7072" t="s">
        <v>580</v>
      </c>
      <c r="G7072" t="s">
        <v>7062</v>
      </c>
      <c r="H7072" s="4">
        <v>863.33</v>
      </c>
      <c r="I7072" s="4">
        <v>19.61</v>
      </c>
      <c r="J7072" s="4">
        <v>160.65</v>
      </c>
      <c r="K7072" s="4">
        <v>702.68</v>
      </c>
      <c r="L7072" s="2">
        <v>45291</v>
      </c>
      <c r="M7072" t="s">
        <v>6</v>
      </c>
    </row>
    <row r="7073" spans="1:13" ht="12.75" customHeight="1" x14ac:dyDescent="0.25">
      <c r="A7073" t="s">
        <v>9904</v>
      </c>
      <c r="B7073" t="s">
        <v>6744</v>
      </c>
      <c r="C7073" s="1">
        <v>41973</v>
      </c>
      <c r="D7073" s="2">
        <v>41974</v>
      </c>
      <c r="E7073" t="s">
        <v>107</v>
      </c>
      <c r="F7073" t="s">
        <v>580</v>
      </c>
      <c r="G7073" t="s">
        <v>1119</v>
      </c>
      <c r="H7073" s="4">
        <v>7997.2</v>
      </c>
      <c r="I7073" s="4">
        <v>181.61</v>
      </c>
      <c r="J7073" s="4">
        <v>1474.46</v>
      </c>
      <c r="K7073" s="4">
        <v>6522.74</v>
      </c>
      <c r="L7073" s="2">
        <v>45291</v>
      </c>
      <c r="M7073" t="s">
        <v>6</v>
      </c>
    </row>
    <row r="7074" spans="1:13" ht="12.75" customHeight="1" x14ac:dyDescent="0.25">
      <c r="A7074" t="s">
        <v>9905</v>
      </c>
      <c r="B7074" t="s">
        <v>6747</v>
      </c>
      <c r="C7074" s="1">
        <v>41973</v>
      </c>
      <c r="D7074" s="2">
        <v>41974</v>
      </c>
      <c r="E7074" t="s">
        <v>107</v>
      </c>
      <c r="F7074" t="s">
        <v>580</v>
      </c>
      <c r="G7074" t="s">
        <v>1119</v>
      </c>
      <c r="H7074" s="4">
        <v>413.38</v>
      </c>
      <c r="I7074" s="4">
        <v>9.39</v>
      </c>
      <c r="J7074" s="4">
        <v>76.239999999999995</v>
      </c>
      <c r="K7074" s="4">
        <v>337.14</v>
      </c>
      <c r="L7074" s="2">
        <v>45291</v>
      </c>
      <c r="M7074" t="s">
        <v>6</v>
      </c>
    </row>
    <row r="7075" spans="1:13" ht="12.75" customHeight="1" x14ac:dyDescent="0.25">
      <c r="A7075" t="s">
        <v>9906</v>
      </c>
      <c r="B7075" t="s">
        <v>6744</v>
      </c>
      <c r="C7075" s="1">
        <v>42004</v>
      </c>
      <c r="D7075" s="2">
        <v>42005</v>
      </c>
      <c r="E7075" t="s">
        <v>107</v>
      </c>
      <c r="F7075" t="s">
        <v>580</v>
      </c>
      <c r="G7075" t="s">
        <v>290</v>
      </c>
      <c r="H7075" s="4">
        <v>7175.92</v>
      </c>
      <c r="I7075" s="4">
        <v>162.91</v>
      </c>
      <c r="J7075" s="4">
        <v>1311.07</v>
      </c>
      <c r="K7075" s="4">
        <v>5864.85</v>
      </c>
      <c r="L7075" s="2">
        <v>45291</v>
      </c>
      <c r="M7075" t="s">
        <v>6</v>
      </c>
    </row>
    <row r="7076" spans="1:13" ht="12.75" customHeight="1" x14ac:dyDescent="0.25">
      <c r="A7076" t="s">
        <v>9907</v>
      </c>
      <c r="B7076" t="s">
        <v>6747</v>
      </c>
      <c r="C7076" s="1">
        <v>42004</v>
      </c>
      <c r="D7076" s="2">
        <v>42005</v>
      </c>
      <c r="E7076" t="s">
        <v>107</v>
      </c>
      <c r="F7076" t="s">
        <v>580</v>
      </c>
      <c r="G7076" t="s">
        <v>290</v>
      </c>
      <c r="H7076" s="4">
        <v>292.39999999999998</v>
      </c>
      <c r="I7076" s="4">
        <v>6.64</v>
      </c>
      <c r="J7076" s="4">
        <v>53.44</v>
      </c>
      <c r="K7076" s="4">
        <v>238.96</v>
      </c>
      <c r="L7076" s="2">
        <v>45291</v>
      </c>
      <c r="M7076" t="s">
        <v>6</v>
      </c>
    </row>
    <row r="7077" spans="1:13" ht="12.75" customHeight="1" x14ac:dyDescent="0.25">
      <c r="A7077" t="s">
        <v>9908</v>
      </c>
      <c r="B7077" t="s">
        <v>6796</v>
      </c>
      <c r="C7077" s="1">
        <v>42004</v>
      </c>
      <c r="D7077" s="2">
        <v>42005</v>
      </c>
      <c r="E7077" t="s">
        <v>107</v>
      </c>
      <c r="F7077" t="s">
        <v>580</v>
      </c>
      <c r="G7077" t="s">
        <v>290</v>
      </c>
      <c r="H7077" s="4">
        <v>14240.52</v>
      </c>
      <c r="I7077" s="4">
        <v>323.3</v>
      </c>
      <c r="J7077" s="4">
        <v>2601.7800000000002</v>
      </c>
      <c r="K7077" s="4">
        <v>11638.74</v>
      </c>
      <c r="L7077" s="2">
        <v>45291</v>
      </c>
      <c r="M7077" t="s">
        <v>6</v>
      </c>
    </row>
    <row r="7078" spans="1:13" ht="12.75" customHeight="1" x14ac:dyDescent="0.25">
      <c r="A7078" t="s">
        <v>9909</v>
      </c>
      <c r="B7078" t="s">
        <v>6744</v>
      </c>
      <c r="C7078" s="1">
        <v>42035</v>
      </c>
      <c r="D7078" s="2">
        <v>42036</v>
      </c>
      <c r="E7078" t="s">
        <v>107</v>
      </c>
      <c r="F7078" t="s">
        <v>580</v>
      </c>
      <c r="G7078" t="s">
        <v>7087</v>
      </c>
      <c r="H7078" s="4">
        <v>3091.58</v>
      </c>
      <c r="I7078" s="4">
        <v>70.17</v>
      </c>
      <c r="J7078" s="4">
        <v>559.66</v>
      </c>
      <c r="K7078" s="4">
        <v>2531.92</v>
      </c>
      <c r="L7078" s="2">
        <v>45291</v>
      </c>
      <c r="M7078" t="s">
        <v>6</v>
      </c>
    </row>
    <row r="7079" spans="1:13" ht="12.75" customHeight="1" x14ac:dyDescent="0.25">
      <c r="A7079" t="s">
        <v>9910</v>
      </c>
      <c r="B7079" t="s">
        <v>6744</v>
      </c>
      <c r="C7079" s="1">
        <v>42035</v>
      </c>
      <c r="D7079" s="2">
        <v>42064</v>
      </c>
      <c r="E7079" t="s">
        <v>101</v>
      </c>
      <c r="F7079" t="s">
        <v>102</v>
      </c>
      <c r="G7079" t="s">
        <v>5</v>
      </c>
      <c r="H7079" s="4">
        <v>0</v>
      </c>
      <c r="I7079" s="4">
        <v>0</v>
      </c>
      <c r="J7079" s="4">
        <v>0</v>
      </c>
      <c r="K7079" s="4">
        <v>0</v>
      </c>
      <c r="L7079" s="2">
        <v>45291</v>
      </c>
      <c r="M7079" t="s">
        <v>6</v>
      </c>
    </row>
    <row r="7080" spans="1:13" ht="12.75" customHeight="1" x14ac:dyDescent="0.25">
      <c r="A7080" t="s">
        <v>9911</v>
      </c>
      <c r="B7080" t="s">
        <v>6744</v>
      </c>
      <c r="C7080" s="1">
        <v>42063</v>
      </c>
      <c r="D7080" s="2">
        <v>42064</v>
      </c>
      <c r="E7080" t="s">
        <v>107</v>
      </c>
      <c r="F7080" t="s">
        <v>580</v>
      </c>
      <c r="G7080" t="s">
        <v>7092</v>
      </c>
      <c r="H7080" s="4">
        <v>6188.02</v>
      </c>
      <c r="I7080" s="4">
        <v>140.41</v>
      </c>
      <c r="J7080" s="4">
        <v>1109.8599999999999</v>
      </c>
      <c r="K7080" s="4">
        <v>5078.16</v>
      </c>
      <c r="L7080" s="2">
        <v>45291</v>
      </c>
      <c r="M7080" t="s">
        <v>6</v>
      </c>
    </row>
    <row r="7081" spans="1:13" ht="12.75" customHeight="1" x14ac:dyDescent="0.25">
      <c r="A7081" t="s">
        <v>9912</v>
      </c>
      <c r="B7081" t="s">
        <v>6744</v>
      </c>
      <c r="C7081" s="1">
        <v>42094</v>
      </c>
      <c r="D7081" s="2">
        <v>42095</v>
      </c>
      <c r="E7081" t="s">
        <v>107</v>
      </c>
      <c r="F7081" t="s">
        <v>580</v>
      </c>
      <c r="G7081" t="s">
        <v>294</v>
      </c>
      <c r="H7081" s="4">
        <v>6238.22</v>
      </c>
      <c r="I7081" s="4">
        <v>141.51</v>
      </c>
      <c r="J7081" s="4">
        <v>1108.47</v>
      </c>
      <c r="K7081" s="4">
        <v>5129.75</v>
      </c>
      <c r="L7081" s="2">
        <v>45291</v>
      </c>
      <c r="M7081" t="s">
        <v>6</v>
      </c>
    </row>
    <row r="7082" spans="1:13" ht="12.75" customHeight="1" x14ac:dyDescent="0.25">
      <c r="A7082" t="s">
        <v>9913</v>
      </c>
      <c r="B7082" t="s">
        <v>6747</v>
      </c>
      <c r="C7082" s="1">
        <v>42094</v>
      </c>
      <c r="D7082" s="2">
        <v>42095</v>
      </c>
      <c r="E7082" t="s">
        <v>107</v>
      </c>
      <c r="F7082" t="s">
        <v>580</v>
      </c>
      <c r="G7082" t="s">
        <v>294</v>
      </c>
      <c r="H7082" s="4">
        <v>672.68</v>
      </c>
      <c r="I7082" s="4">
        <v>15.26</v>
      </c>
      <c r="J7082" s="4">
        <v>119.5</v>
      </c>
      <c r="K7082" s="4">
        <v>553.17999999999995</v>
      </c>
      <c r="L7082" s="2">
        <v>45291</v>
      </c>
      <c r="M7082" t="s">
        <v>6</v>
      </c>
    </row>
    <row r="7083" spans="1:13" ht="12.75" customHeight="1" x14ac:dyDescent="0.25">
      <c r="A7083" t="s">
        <v>9914</v>
      </c>
      <c r="B7083" t="s">
        <v>6808</v>
      </c>
      <c r="C7083" s="1">
        <v>42094</v>
      </c>
      <c r="D7083" s="2">
        <v>42095</v>
      </c>
      <c r="E7083" t="s">
        <v>107</v>
      </c>
      <c r="F7083" t="s">
        <v>580</v>
      </c>
      <c r="G7083" t="s">
        <v>294</v>
      </c>
      <c r="H7083" s="4">
        <v>6310.13</v>
      </c>
      <c r="I7083" s="4">
        <v>143.13999999999999</v>
      </c>
      <c r="J7083" s="4">
        <v>1121.19</v>
      </c>
      <c r="K7083" s="4">
        <v>5188.9399999999996</v>
      </c>
      <c r="L7083" s="2">
        <v>45291</v>
      </c>
      <c r="M7083" t="s">
        <v>6</v>
      </c>
    </row>
    <row r="7084" spans="1:13" ht="12.75" customHeight="1" x14ac:dyDescent="0.25">
      <c r="A7084" t="s">
        <v>9915</v>
      </c>
      <c r="B7084" t="s">
        <v>6744</v>
      </c>
      <c r="C7084" s="1">
        <v>42124</v>
      </c>
      <c r="D7084" s="2">
        <v>42125</v>
      </c>
      <c r="E7084" t="s">
        <v>107</v>
      </c>
      <c r="F7084" t="s">
        <v>580</v>
      </c>
      <c r="G7084" t="s">
        <v>7103</v>
      </c>
      <c r="H7084" s="4">
        <v>10542.33</v>
      </c>
      <c r="I7084" s="4">
        <v>239.09</v>
      </c>
      <c r="J7084" s="4">
        <v>1855.61</v>
      </c>
      <c r="K7084" s="4">
        <v>8686.7199999999993</v>
      </c>
      <c r="L7084" s="2">
        <v>45291</v>
      </c>
      <c r="M7084" t="s">
        <v>6</v>
      </c>
    </row>
    <row r="7085" spans="1:13" ht="12.75" customHeight="1" x14ac:dyDescent="0.25">
      <c r="A7085" t="s">
        <v>9916</v>
      </c>
      <c r="B7085" t="s">
        <v>6747</v>
      </c>
      <c r="C7085" s="1">
        <v>42124</v>
      </c>
      <c r="D7085" s="2">
        <v>42125</v>
      </c>
      <c r="E7085" t="s">
        <v>107</v>
      </c>
      <c r="F7085" t="s">
        <v>580</v>
      </c>
      <c r="G7085" t="s">
        <v>7103</v>
      </c>
      <c r="H7085" s="4">
        <v>1319.4</v>
      </c>
      <c r="I7085" s="4">
        <v>29.92</v>
      </c>
      <c r="J7085" s="4">
        <v>232.24</v>
      </c>
      <c r="K7085" s="4">
        <v>1087.1600000000001</v>
      </c>
      <c r="L7085" s="2">
        <v>45291</v>
      </c>
      <c r="M7085" t="s">
        <v>6</v>
      </c>
    </row>
    <row r="7086" spans="1:13" ht="12.75" customHeight="1" x14ac:dyDescent="0.25">
      <c r="A7086" t="s">
        <v>9917</v>
      </c>
      <c r="B7086" t="s">
        <v>6815</v>
      </c>
      <c r="C7086" s="1">
        <v>42124</v>
      </c>
      <c r="D7086" s="2">
        <v>42125</v>
      </c>
      <c r="E7086" t="s">
        <v>107</v>
      </c>
      <c r="F7086" t="s">
        <v>580</v>
      </c>
      <c r="G7086" t="s">
        <v>7103</v>
      </c>
      <c r="H7086" s="4">
        <v>798.8</v>
      </c>
      <c r="I7086" s="4">
        <v>18.12</v>
      </c>
      <c r="J7086" s="4">
        <v>140.63</v>
      </c>
      <c r="K7086" s="4">
        <v>658.17</v>
      </c>
      <c r="L7086" s="2">
        <v>45291</v>
      </c>
      <c r="M7086" t="s">
        <v>6</v>
      </c>
    </row>
    <row r="7087" spans="1:13" ht="12.75" customHeight="1" x14ac:dyDescent="0.25">
      <c r="A7087" t="s">
        <v>9918</v>
      </c>
      <c r="B7087" t="s">
        <v>6760</v>
      </c>
      <c r="C7087" s="1">
        <v>42124</v>
      </c>
      <c r="D7087" s="2">
        <v>42125</v>
      </c>
      <c r="E7087" t="s">
        <v>107</v>
      </c>
      <c r="F7087" t="s">
        <v>580</v>
      </c>
      <c r="G7087" t="s">
        <v>7103</v>
      </c>
      <c r="H7087" s="4">
        <v>2504.5500000000002</v>
      </c>
      <c r="I7087" s="4">
        <v>56.8</v>
      </c>
      <c r="J7087" s="4">
        <v>440.82</v>
      </c>
      <c r="K7087" s="4">
        <v>2063.73</v>
      </c>
      <c r="L7087" s="2">
        <v>45291</v>
      </c>
      <c r="M7087" t="s">
        <v>6</v>
      </c>
    </row>
    <row r="7088" spans="1:13" ht="12.75" customHeight="1" x14ac:dyDescent="0.25">
      <c r="A7088" t="s">
        <v>9919</v>
      </c>
      <c r="B7088" t="s">
        <v>6744</v>
      </c>
      <c r="C7088" s="1">
        <v>42155</v>
      </c>
      <c r="D7088" s="2">
        <v>42156</v>
      </c>
      <c r="E7088" t="s">
        <v>107</v>
      </c>
      <c r="F7088" t="s">
        <v>580</v>
      </c>
      <c r="G7088" t="s">
        <v>117</v>
      </c>
      <c r="H7088" s="4">
        <v>7812.37</v>
      </c>
      <c r="I7088" s="4">
        <v>177.82</v>
      </c>
      <c r="J7088" s="4">
        <v>1336.67</v>
      </c>
      <c r="K7088" s="4">
        <v>6475.7</v>
      </c>
      <c r="L7088" s="2">
        <v>45291</v>
      </c>
      <c r="M7088" t="s">
        <v>6</v>
      </c>
    </row>
    <row r="7089" spans="1:13" ht="12.75" customHeight="1" x14ac:dyDescent="0.25">
      <c r="A7089" t="s">
        <v>9920</v>
      </c>
      <c r="B7089" t="s">
        <v>6747</v>
      </c>
      <c r="C7089" s="1">
        <v>42155</v>
      </c>
      <c r="D7089" s="2">
        <v>42156</v>
      </c>
      <c r="E7089" t="s">
        <v>107</v>
      </c>
      <c r="F7089" t="s">
        <v>580</v>
      </c>
      <c r="G7089" t="s">
        <v>117</v>
      </c>
      <c r="H7089" s="4">
        <v>1131.3599999999999</v>
      </c>
      <c r="I7089" s="4">
        <v>25.75</v>
      </c>
      <c r="J7089" s="4">
        <v>193.59</v>
      </c>
      <c r="K7089" s="4">
        <v>937.77</v>
      </c>
      <c r="L7089" s="2">
        <v>45291</v>
      </c>
      <c r="M7089" t="s">
        <v>6</v>
      </c>
    </row>
    <row r="7090" spans="1:13" ht="12.75" customHeight="1" x14ac:dyDescent="0.25">
      <c r="A7090" t="s">
        <v>9921</v>
      </c>
      <c r="B7090" t="s">
        <v>6760</v>
      </c>
      <c r="C7090" s="1">
        <v>42155</v>
      </c>
      <c r="D7090" s="2">
        <v>42156</v>
      </c>
      <c r="E7090" t="s">
        <v>107</v>
      </c>
      <c r="F7090" t="s">
        <v>580</v>
      </c>
      <c r="G7090" t="s">
        <v>117</v>
      </c>
      <c r="H7090" s="4">
        <v>1435.59</v>
      </c>
      <c r="I7090" s="4">
        <v>32.68</v>
      </c>
      <c r="J7090" s="4">
        <v>245.61</v>
      </c>
      <c r="K7090" s="4">
        <v>1189.98</v>
      </c>
      <c r="L7090" s="2">
        <v>45291</v>
      </c>
      <c r="M7090" t="s">
        <v>6</v>
      </c>
    </row>
    <row r="7091" spans="1:13" ht="12.75" customHeight="1" x14ac:dyDescent="0.25">
      <c r="A7091" t="s">
        <v>9922</v>
      </c>
      <c r="B7091" t="s">
        <v>6744</v>
      </c>
      <c r="C7091" s="1">
        <v>42185</v>
      </c>
      <c r="D7091" s="2">
        <v>42186</v>
      </c>
      <c r="E7091" t="s">
        <v>107</v>
      </c>
      <c r="F7091" t="s">
        <v>580</v>
      </c>
      <c r="G7091" t="s">
        <v>297</v>
      </c>
      <c r="H7091" s="4">
        <v>12765.06</v>
      </c>
      <c r="I7091" s="4">
        <v>289.91000000000003</v>
      </c>
      <c r="J7091" s="4">
        <v>2183.39</v>
      </c>
      <c r="K7091" s="4">
        <v>10581.67</v>
      </c>
      <c r="L7091" s="2">
        <v>45291</v>
      </c>
      <c r="M7091" t="s">
        <v>6</v>
      </c>
    </row>
    <row r="7092" spans="1:13" ht="12.75" customHeight="1" x14ac:dyDescent="0.25">
      <c r="A7092" t="s">
        <v>9923</v>
      </c>
      <c r="B7092" t="s">
        <v>6747</v>
      </c>
      <c r="C7092" s="1">
        <v>42185</v>
      </c>
      <c r="D7092" s="2">
        <v>42186</v>
      </c>
      <c r="E7092" t="s">
        <v>107</v>
      </c>
      <c r="F7092" t="s">
        <v>580</v>
      </c>
      <c r="G7092" t="s">
        <v>297</v>
      </c>
      <c r="H7092" s="4">
        <v>1485.88</v>
      </c>
      <c r="I7092" s="4">
        <v>33.75</v>
      </c>
      <c r="J7092" s="4">
        <v>254.18</v>
      </c>
      <c r="K7092" s="4">
        <v>1231.7</v>
      </c>
      <c r="L7092" s="2">
        <v>45291</v>
      </c>
      <c r="M7092" t="s">
        <v>6</v>
      </c>
    </row>
    <row r="7093" spans="1:13" ht="12.75" customHeight="1" x14ac:dyDescent="0.25">
      <c r="A7093" t="s">
        <v>9924</v>
      </c>
      <c r="B7093" t="s">
        <v>6744</v>
      </c>
      <c r="C7093" s="1">
        <v>42216</v>
      </c>
      <c r="D7093" s="2">
        <v>42217</v>
      </c>
      <c r="E7093" t="s">
        <v>107</v>
      </c>
      <c r="F7093" t="s">
        <v>580</v>
      </c>
      <c r="G7093" t="s">
        <v>7121</v>
      </c>
      <c r="H7093" s="4">
        <v>7222.9</v>
      </c>
      <c r="I7093" s="4">
        <v>163.68</v>
      </c>
      <c r="J7093" s="4">
        <v>1235.0899999999999</v>
      </c>
      <c r="K7093" s="4">
        <v>5987.81</v>
      </c>
      <c r="L7093" s="2">
        <v>45291</v>
      </c>
      <c r="M7093" t="s">
        <v>6</v>
      </c>
    </row>
    <row r="7094" spans="1:13" ht="12.75" customHeight="1" x14ac:dyDescent="0.25">
      <c r="A7094" t="s">
        <v>9925</v>
      </c>
      <c r="B7094" t="s">
        <v>6747</v>
      </c>
      <c r="C7094" s="1">
        <v>42216</v>
      </c>
      <c r="D7094" s="2">
        <v>42217</v>
      </c>
      <c r="E7094" t="s">
        <v>107</v>
      </c>
      <c r="F7094" t="s">
        <v>580</v>
      </c>
      <c r="G7094" t="s">
        <v>7121</v>
      </c>
      <c r="H7094" s="4">
        <v>1346.75</v>
      </c>
      <c r="I7094" s="4">
        <v>30.52</v>
      </c>
      <c r="J7094" s="4">
        <v>230.32</v>
      </c>
      <c r="K7094" s="4">
        <v>1116.43</v>
      </c>
      <c r="L7094" s="2">
        <v>45291</v>
      </c>
      <c r="M7094" t="s">
        <v>6</v>
      </c>
    </row>
    <row r="7095" spans="1:13" ht="12.75" customHeight="1" x14ac:dyDescent="0.25">
      <c r="A7095" t="s">
        <v>9926</v>
      </c>
      <c r="B7095" t="s">
        <v>6744</v>
      </c>
      <c r="C7095" s="1">
        <v>42247</v>
      </c>
      <c r="D7095" s="2">
        <v>42248</v>
      </c>
      <c r="E7095" t="s">
        <v>107</v>
      </c>
      <c r="F7095" t="s">
        <v>580</v>
      </c>
      <c r="G7095" t="s">
        <v>7126</v>
      </c>
      <c r="H7095" s="4">
        <v>13007.24</v>
      </c>
      <c r="I7095" s="4">
        <v>294.68</v>
      </c>
      <c r="J7095" s="4">
        <v>2202.4499999999998</v>
      </c>
      <c r="K7095" s="4">
        <v>10804.79</v>
      </c>
      <c r="L7095" s="2">
        <v>45291</v>
      </c>
      <c r="M7095" t="s">
        <v>6</v>
      </c>
    </row>
    <row r="7096" spans="1:13" ht="12.75" customHeight="1" x14ac:dyDescent="0.25">
      <c r="A7096" t="s">
        <v>9927</v>
      </c>
      <c r="B7096" t="s">
        <v>6747</v>
      </c>
      <c r="C7096" s="1">
        <v>42247</v>
      </c>
      <c r="D7096" s="2">
        <v>42248</v>
      </c>
      <c r="E7096" t="s">
        <v>107</v>
      </c>
      <c r="F7096" t="s">
        <v>580</v>
      </c>
      <c r="G7096" t="s">
        <v>7126</v>
      </c>
      <c r="H7096" s="4">
        <v>564.66999999999996</v>
      </c>
      <c r="I7096" s="4">
        <v>12.79</v>
      </c>
      <c r="J7096" s="4">
        <v>95.59</v>
      </c>
      <c r="K7096" s="4">
        <v>469.08</v>
      </c>
      <c r="L7096" s="2">
        <v>45291</v>
      </c>
      <c r="M7096" t="s">
        <v>6</v>
      </c>
    </row>
    <row r="7097" spans="1:13" ht="12.75" customHeight="1" x14ac:dyDescent="0.25">
      <c r="A7097" t="s">
        <v>9928</v>
      </c>
      <c r="B7097" t="s">
        <v>9929</v>
      </c>
      <c r="C7097" s="1">
        <v>42248</v>
      </c>
      <c r="D7097" s="2">
        <v>42248</v>
      </c>
      <c r="E7097" t="s">
        <v>107</v>
      </c>
      <c r="F7097" t="s">
        <v>580</v>
      </c>
      <c r="G7097" t="s">
        <v>7126</v>
      </c>
      <c r="H7097" s="4">
        <v>8378.27</v>
      </c>
      <c r="I7097" s="4">
        <v>189.81</v>
      </c>
      <c r="J7097" s="4">
        <v>1418.66</v>
      </c>
      <c r="K7097" s="4">
        <v>6959.61</v>
      </c>
      <c r="L7097" s="2">
        <v>45291</v>
      </c>
      <c r="M7097" t="s">
        <v>6</v>
      </c>
    </row>
    <row r="7098" spans="1:13" ht="12.75" customHeight="1" x14ac:dyDescent="0.25">
      <c r="A7098" t="s">
        <v>9930</v>
      </c>
      <c r="B7098" t="s">
        <v>6744</v>
      </c>
      <c r="C7098" s="1">
        <v>42277</v>
      </c>
      <c r="D7098" s="2">
        <v>42278</v>
      </c>
      <c r="E7098" t="s">
        <v>107</v>
      </c>
      <c r="F7098" t="s">
        <v>580</v>
      </c>
      <c r="G7098" t="s">
        <v>7130</v>
      </c>
      <c r="H7098" s="4">
        <v>11857.65</v>
      </c>
      <c r="I7098" s="4">
        <v>268.57</v>
      </c>
      <c r="J7098" s="4">
        <v>1987.91</v>
      </c>
      <c r="K7098" s="4">
        <v>9869.74</v>
      </c>
      <c r="L7098" s="2">
        <v>45291</v>
      </c>
      <c r="M7098" t="s">
        <v>6</v>
      </c>
    </row>
    <row r="7099" spans="1:13" ht="12.75" customHeight="1" x14ac:dyDescent="0.25">
      <c r="A7099" t="s">
        <v>9931</v>
      </c>
      <c r="B7099" t="s">
        <v>6744</v>
      </c>
      <c r="C7099" s="1">
        <v>42308</v>
      </c>
      <c r="D7099" s="2">
        <v>42309</v>
      </c>
      <c r="E7099" t="s">
        <v>107</v>
      </c>
      <c r="F7099" t="s">
        <v>580</v>
      </c>
      <c r="G7099" t="s">
        <v>7140</v>
      </c>
      <c r="H7099" s="4">
        <v>7738.39</v>
      </c>
      <c r="I7099" s="4">
        <v>175.22</v>
      </c>
      <c r="J7099" s="4">
        <v>1284.4100000000001</v>
      </c>
      <c r="K7099" s="4">
        <v>6453.98</v>
      </c>
      <c r="L7099" s="2">
        <v>45291</v>
      </c>
      <c r="M7099" t="s">
        <v>6</v>
      </c>
    </row>
    <row r="7100" spans="1:13" ht="12.75" customHeight="1" x14ac:dyDescent="0.25">
      <c r="A7100" t="s">
        <v>9932</v>
      </c>
      <c r="B7100" t="s">
        <v>6744</v>
      </c>
      <c r="C7100" s="1">
        <v>42338</v>
      </c>
      <c r="D7100" s="2">
        <v>42339</v>
      </c>
      <c r="E7100" t="s">
        <v>107</v>
      </c>
      <c r="F7100" t="s">
        <v>580</v>
      </c>
      <c r="G7100" t="s">
        <v>1160</v>
      </c>
      <c r="H7100" s="4">
        <v>4318.1099999999997</v>
      </c>
      <c r="I7100" s="4">
        <v>97.75</v>
      </c>
      <c r="J7100" s="4">
        <v>709.47</v>
      </c>
      <c r="K7100" s="4">
        <v>3608.64</v>
      </c>
      <c r="L7100" s="2">
        <v>45291</v>
      </c>
      <c r="M7100" t="s">
        <v>6</v>
      </c>
    </row>
    <row r="7101" spans="1:13" ht="12.75" customHeight="1" x14ac:dyDescent="0.25">
      <c r="A7101" t="s">
        <v>9933</v>
      </c>
      <c r="B7101" t="s">
        <v>6747</v>
      </c>
      <c r="C7101" s="1">
        <v>42338</v>
      </c>
      <c r="D7101" s="2">
        <v>42339</v>
      </c>
      <c r="E7101" t="s">
        <v>107</v>
      </c>
      <c r="F7101" t="s">
        <v>580</v>
      </c>
      <c r="G7101" t="s">
        <v>1160</v>
      </c>
      <c r="H7101" s="4">
        <v>1076.4100000000001</v>
      </c>
      <c r="I7101" s="4">
        <v>24.37</v>
      </c>
      <c r="J7101" s="4">
        <v>176.87</v>
      </c>
      <c r="K7101" s="4">
        <v>899.54</v>
      </c>
      <c r="L7101" s="2">
        <v>45291</v>
      </c>
      <c r="M7101" t="s">
        <v>6</v>
      </c>
    </row>
    <row r="7102" spans="1:13" ht="12.75" customHeight="1" x14ac:dyDescent="0.25">
      <c r="A7102" t="s">
        <v>9934</v>
      </c>
      <c r="B7102" t="s">
        <v>6760</v>
      </c>
      <c r="C7102" s="1">
        <v>42338</v>
      </c>
      <c r="D7102" s="2">
        <v>42339</v>
      </c>
      <c r="E7102" t="s">
        <v>107</v>
      </c>
      <c r="F7102" t="s">
        <v>580</v>
      </c>
      <c r="G7102" t="s">
        <v>1160</v>
      </c>
      <c r="H7102" s="4">
        <v>1051.28</v>
      </c>
      <c r="I7102" s="4">
        <v>23.8</v>
      </c>
      <c r="J7102" s="4">
        <v>172.76</v>
      </c>
      <c r="K7102" s="4">
        <v>878.52</v>
      </c>
      <c r="L7102" s="2">
        <v>45291</v>
      </c>
      <c r="M7102" t="s">
        <v>6</v>
      </c>
    </row>
    <row r="7103" spans="1:13" ht="12.75" customHeight="1" x14ac:dyDescent="0.25">
      <c r="A7103" t="s">
        <v>9935</v>
      </c>
      <c r="B7103" t="s">
        <v>6744</v>
      </c>
      <c r="C7103" s="1">
        <v>42369</v>
      </c>
      <c r="D7103" s="2">
        <v>42370</v>
      </c>
      <c r="E7103" t="s">
        <v>107</v>
      </c>
      <c r="F7103" t="s">
        <v>580</v>
      </c>
      <c r="G7103" t="s">
        <v>7148</v>
      </c>
      <c r="H7103" s="4">
        <v>13653.08</v>
      </c>
      <c r="I7103" s="4">
        <v>308.99</v>
      </c>
      <c r="J7103" s="4">
        <v>2220.41</v>
      </c>
      <c r="K7103" s="4">
        <v>11432.67</v>
      </c>
      <c r="L7103" s="2">
        <v>45291</v>
      </c>
      <c r="M7103" t="s">
        <v>6</v>
      </c>
    </row>
    <row r="7104" spans="1:13" ht="12.75" customHeight="1" x14ac:dyDescent="0.25">
      <c r="A7104" t="s">
        <v>9936</v>
      </c>
      <c r="B7104" t="s">
        <v>6747</v>
      </c>
      <c r="C7104" s="1">
        <v>42369</v>
      </c>
      <c r="D7104" s="2">
        <v>42370</v>
      </c>
      <c r="E7104" t="s">
        <v>107</v>
      </c>
      <c r="F7104" t="s">
        <v>580</v>
      </c>
      <c r="G7104" t="s">
        <v>7148</v>
      </c>
      <c r="H7104" s="4">
        <v>880.98</v>
      </c>
      <c r="I7104" s="4">
        <v>19.940000000000001</v>
      </c>
      <c r="J7104" s="4">
        <v>143.28</v>
      </c>
      <c r="K7104" s="4">
        <v>737.7</v>
      </c>
      <c r="L7104" s="2">
        <v>45291</v>
      </c>
      <c r="M7104" t="s">
        <v>6</v>
      </c>
    </row>
    <row r="7105" spans="1:13" ht="12.75" customHeight="1" x14ac:dyDescent="0.25">
      <c r="A7105" t="s">
        <v>9937</v>
      </c>
      <c r="B7105" t="s">
        <v>6853</v>
      </c>
      <c r="C7105" s="1">
        <v>42369</v>
      </c>
      <c r="D7105" s="2">
        <v>42401</v>
      </c>
      <c r="E7105" t="s">
        <v>107</v>
      </c>
      <c r="F7105" t="s">
        <v>580</v>
      </c>
      <c r="G7105" t="s">
        <v>7159</v>
      </c>
      <c r="H7105" s="4">
        <v>46677.02</v>
      </c>
      <c r="I7105" s="4">
        <v>1056.1099999999999</v>
      </c>
      <c r="J7105" s="4">
        <v>7513.1</v>
      </c>
      <c r="K7105" s="4">
        <v>39163.919999999998</v>
      </c>
      <c r="L7105" s="2">
        <v>45291</v>
      </c>
      <c r="M7105" t="s">
        <v>6</v>
      </c>
    </row>
    <row r="7106" spans="1:13" ht="12.75" customHeight="1" x14ac:dyDescent="0.25">
      <c r="A7106" t="s">
        <v>9938</v>
      </c>
      <c r="B7106" t="s">
        <v>6744</v>
      </c>
      <c r="C7106" s="1">
        <v>42400</v>
      </c>
      <c r="D7106" s="2">
        <v>42401</v>
      </c>
      <c r="E7106" t="s">
        <v>107</v>
      </c>
      <c r="F7106" t="s">
        <v>580</v>
      </c>
      <c r="G7106" t="s">
        <v>7159</v>
      </c>
      <c r="H7106" s="4">
        <v>8798.84</v>
      </c>
      <c r="I7106" s="4">
        <v>199.08</v>
      </c>
      <c r="J7106" s="4">
        <v>1416.27</v>
      </c>
      <c r="K7106" s="4">
        <v>7382.57</v>
      </c>
      <c r="L7106" s="2">
        <v>45291</v>
      </c>
      <c r="M7106" t="s">
        <v>6</v>
      </c>
    </row>
    <row r="7107" spans="1:13" ht="12.75" customHeight="1" x14ac:dyDescent="0.25">
      <c r="A7107" t="s">
        <v>9939</v>
      </c>
      <c r="B7107" t="s">
        <v>6747</v>
      </c>
      <c r="C7107" s="1">
        <v>42400</v>
      </c>
      <c r="D7107" s="2">
        <v>42401</v>
      </c>
      <c r="E7107" t="s">
        <v>107</v>
      </c>
      <c r="F7107" t="s">
        <v>580</v>
      </c>
      <c r="G7107" t="s">
        <v>7159</v>
      </c>
      <c r="H7107" s="4">
        <v>1460.86</v>
      </c>
      <c r="I7107" s="4">
        <v>33.049999999999997</v>
      </c>
      <c r="J7107" s="4">
        <v>235.15</v>
      </c>
      <c r="K7107" s="4">
        <v>1225.71</v>
      </c>
      <c r="L7107" s="2">
        <v>45291</v>
      </c>
      <c r="M7107" t="s">
        <v>6</v>
      </c>
    </row>
    <row r="7108" spans="1:13" ht="12.75" customHeight="1" x14ac:dyDescent="0.25">
      <c r="A7108" t="s">
        <v>9940</v>
      </c>
      <c r="B7108" t="s">
        <v>6760</v>
      </c>
      <c r="C7108" s="1">
        <v>42400</v>
      </c>
      <c r="D7108" s="2">
        <v>42401</v>
      </c>
      <c r="E7108" t="s">
        <v>107</v>
      </c>
      <c r="F7108" t="s">
        <v>580</v>
      </c>
      <c r="G7108" t="s">
        <v>7159</v>
      </c>
      <c r="H7108" s="4">
        <v>4632.04</v>
      </c>
      <c r="I7108" s="4">
        <v>104.8</v>
      </c>
      <c r="J7108" s="4">
        <v>745.56</v>
      </c>
      <c r="K7108" s="4">
        <v>3886.48</v>
      </c>
      <c r="L7108" s="2">
        <v>45291</v>
      </c>
      <c r="M7108" t="s">
        <v>6</v>
      </c>
    </row>
    <row r="7109" spans="1:13" ht="12.75" customHeight="1" x14ac:dyDescent="0.25">
      <c r="A7109" t="s">
        <v>9941</v>
      </c>
      <c r="B7109" t="s">
        <v>6744</v>
      </c>
      <c r="C7109" s="1">
        <v>42429</v>
      </c>
      <c r="D7109" s="2">
        <v>42430</v>
      </c>
      <c r="E7109" t="s">
        <v>107</v>
      </c>
      <c r="F7109" t="s">
        <v>580</v>
      </c>
      <c r="G7109" t="s">
        <v>7161</v>
      </c>
      <c r="H7109" s="4">
        <v>5785.99</v>
      </c>
      <c r="I7109" s="4">
        <v>130.88</v>
      </c>
      <c r="J7109" s="4">
        <v>921.63</v>
      </c>
      <c r="K7109" s="4">
        <v>4864.3599999999997</v>
      </c>
      <c r="L7109" s="2">
        <v>45291</v>
      </c>
      <c r="M7109" t="s">
        <v>6</v>
      </c>
    </row>
    <row r="7110" spans="1:13" ht="12.75" customHeight="1" x14ac:dyDescent="0.25">
      <c r="A7110" t="s">
        <v>9942</v>
      </c>
      <c r="B7110" t="s">
        <v>6747</v>
      </c>
      <c r="C7110" s="1">
        <v>42429</v>
      </c>
      <c r="D7110" s="2">
        <v>42430</v>
      </c>
      <c r="E7110" t="s">
        <v>107</v>
      </c>
      <c r="F7110" t="s">
        <v>580</v>
      </c>
      <c r="G7110" t="s">
        <v>7161</v>
      </c>
      <c r="H7110" s="4">
        <v>613.71</v>
      </c>
      <c r="I7110" s="4">
        <v>13.88</v>
      </c>
      <c r="J7110" s="4">
        <v>97.79</v>
      </c>
      <c r="K7110" s="4">
        <v>515.91999999999996</v>
      </c>
      <c r="L7110" s="2">
        <v>45291</v>
      </c>
      <c r="M7110" t="s">
        <v>6</v>
      </c>
    </row>
    <row r="7111" spans="1:13" ht="12.75" customHeight="1" x14ac:dyDescent="0.25">
      <c r="A7111" t="s">
        <v>9943</v>
      </c>
      <c r="B7111" t="s">
        <v>6760</v>
      </c>
      <c r="C7111" s="1">
        <v>42429</v>
      </c>
      <c r="D7111" s="2">
        <v>42430</v>
      </c>
      <c r="E7111" t="s">
        <v>107</v>
      </c>
      <c r="F7111" t="s">
        <v>580</v>
      </c>
      <c r="G7111" t="s">
        <v>7161</v>
      </c>
      <c r="H7111" s="4">
        <v>1733.82</v>
      </c>
      <c r="I7111" s="4">
        <v>39.22</v>
      </c>
      <c r="J7111" s="4">
        <v>276.2</v>
      </c>
      <c r="K7111" s="4">
        <v>1457.62</v>
      </c>
      <c r="L7111" s="2">
        <v>45291</v>
      </c>
      <c r="M7111" t="s">
        <v>6</v>
      </c>
    </row>
    <row r="7112" spans="1:13" ht="12.75" customHeight="1" x14ac:dyDescent="0.25">
      <c r="A7112" t="s">
        <v>9944</v>
      </c>
      <c r="B7112" t="s">
        <v>6744</v>
      </c>
      <c r="C7112" s="1">
        <v>42460</v>
      </c>
      <c r="D7112" s="2">
        <v>42461</v>
      </c>
      <c r="E7112" t="s">
        <v>107</v>
      </c>
      <c r="F7112" t="s">
        <v>580</v>
      </c>
      <c r="G7112" t="s">
        <v>305</v>
      </c>
      <c r="H7112" s="4">
        <v>10625.56</v>
      </c>
      <c r="I7112" s="4">
        <v>240.29</v>
      </c>
      <c r="J7112" s="4">
        <v>1674.73</v>
      </c>
      <c r="K7112" s="4">
        <v>8950.83</v>
      </c>
      <c r="L7112" s="2">
        <v>45291</v>
      </c>
      <c r="M7112" t="s">
        <v>6</v>
      </c>
    </row>
    <row r="7113" spans="1:13" ht="12.75" customHeight="1" x14ac:dyDescent="0.25">
      <c r="A7113" t="s">
        <v>9945</v>
      </c>
      <c r="B7113" t="s">
        <v>6747</v>
      </c>
      <c r="C7113" s="1">
        <v>42460</v>
      </c>
      <c r="D7113" s="2">
        <v>42461</v>
      </c>
      <c r="E7113" t="s">
        <v>107</v>
      </c>
      <c r="F7113" t="s">
        <v>580</v>
      </c>
      <c r="G7113" t="s">
        <v>305</v>
      </c>
      <c r="H7113" s="4">
        <v>1262.22</v>
      </c>
      <c r="I7113" s="4">
        <v>28.54</v>
      </c>
      <c r="J7113" s="4">
        <v>198.97</v>
      </c>
      <c r="K7113" s="4">
        <v>1063.25</v>
      </c>
      <c r="L7113" s="2">
        <v>45291</v>
      </c>
      <c r="M7113" t="s">
        <v>6</v>
      </c>
    </row>
    <row r="7114" spans="1:13" ht="12.75" customHeight="1" x14ac:dyDescent="0.25">
      <c r="A7114" t="s">
        <v>9946</v>
      </c>
      <c r="B7114" t="s">
        <v>6744</v>
      </c>
      <c r="C7114" s="1">
        <v>42490</v>
      </c>
      <c r="D7114" s="2">
        <v>42491</v>
      </c>
      <c r="E7114" t="s">
        <v>107</v>
      </c>
      <c r="F7114" t="s">
        <v>580</v>
      </c>
      <c r="G7114" t="s">
        <v>7172</v>
      </c>
      <c r="H7114" s="4">
        <v>8228.0499999999993</v>
      </c>
      <c r="I7114" s="4">
        <v>186.03</v>
      </c>
      <c r="J7114" s="4">
        <v>1283.0999999999999</v>
      </c>
      <c r="K7114" s="4">
        <v>6944.95</v>
      </c>
      <c r="L7114" s="2">
        <v>45291</v>
      </c>
      <c r="M7114" t="s">
        <v>6</v>
      </c>
    </row>
    <row r="7115" spans="1:13" ht="12.75" customHeight="1" x14ac:dyDescent="0.25">
      <c r="A7115" t="s">
        <v>9947</v>
      </c>
      <c r="B7115" t="s">
        <v>6747</v>
      </c>
      <c r="C7115" s="1">
        <v>42490</v>
      </c>
      <c r="D7115" s="2">
        <v>42491</v>
      </c>
      <c r="E7115" t="s">
        <v>107</v>
      </c>
      <c r="F7115" t="s">
        <v>580</v>
      </c>
      <c r="G7115" t="s">
        <v>7172</v>
      </c>
      <c r="H7115" s="4">
        <v>1475.38</v>
      </c>
      <c r="I7115" s="4">
        <v>33.36</v>
      </c>
      <c r="J7115" s="4">
        <v>230.09</v>
      </c>
      <c r="K7115" s="4">
        <v>1245.29</v>
      </c>
      <c r="L7115" s="2">
        <v>45291</v>
      </c>
      <c r="M7115" t="s">
        <v>6</v>
      </c>
    </row>
    <row r="7116" spans="1:13" ht="12.75" customHeight="1" x14ac:dyDescent="0.25">
      <c r="A7116" t="s">
        <v>9948</v>
      </c>
      <c r="B7116" t="s">
        <v>6760</v>
      </c>
      <c r="C7116" s="1">
        <v>42490</v>
      </c>
      <c r="D7116" s="2">
        <v>42491</v>
      </c>
      <c r="E7116" t="s">
        <v>107</v>
      </c>
      <c r="F7116" t="s">
        <v>580</v>
      </c>
      <c r="G7116" t="s">
        <v>7172</v>
      </c>
      <c r="H7116" s="4">
        <v>1596.98</v>
      </c>
      <c r="I7116" s="4">
        <v>36.11</v>
      </c>
      <c r="J7116" s="4">
        <v>249.04</v>
      </c>
      <c r="K7116" s="4">
        <v>1347.94</v>
      </c>
      <c r="L7116" s="2">
        <v>45291</v>
      </c>
      <c r="M7116" t="s">
        <v>6</v>
      </c>
    </row>
    <row r="7117" spans="1:13" ht="12.75" customHeight="1" x14ac:dyDescent="0.25">
      <c r="A7117" t="s">
        <v>9949</v>
      </c>
      <c r="B7117" t="s">
        <v>6744</v>
      </c>
      <c r="C7117" s="1">
        <v>42521</v>
      </c>
      <c r="D7117" s="2">
        <v>42522</v>
      </c>
      <c r="E7117" t="s">
        <v>107</v>
      </c>
      <c r="F7117" t="s">
        <v>580</v>
      </c>
      <c r="G7117" t="s">
        <v>1203</v>
      </c>
      <c r="H7117" s="4">
        <v>13558.36</v>
      </c>
      <c r="I7117" s="4">
        <v>306.45999999999998</v>
      </c>
      <c r="J7117" s="4">
        <v>2091.66</v>
      </c>
      <c r="K7117" s="4">
        <v>11466.7</v>
      </c>
      <c r="L7117" s="2">
        <v>45291</v>
      </c>
      <c r="M7117" t="s">
        <v>6</v>
      </c>
    </row>
    <row r="7118" spans="1:13" ht="12.75" customHeight="1" x14ac:dyDescent="0.25">
      <c r="A7118" t="s">
        <v>9950</v>
      </c>
      <c r="B7118" t="s">
        <v>6747</v>
      </c>
      <c r="C7118" s="1">
        <v>42521</v>
      </c>
      <c r="D7118" s="2">
        <v>42522</v>
      </c>
      <c r="E7118" t="s">
        <v>107</v>
      </c>
      <c r="F7118" t="s">
        <v>580</v>
      </c>
      <c r="G7118" t="s">
        <v>1203</v>
      </c>
      <c r="H7118" s="4">
        <v>1106.07</v>
      </c>
      <c r="I7118" s="4">
        <v>25</v>
      </c>
      <c r="J7118" s="4">
        <v>170.63</v>
      </c>
      <c r="K7118" s="4">
        <v>935.44</v>
      </c>
      <c r="L7118" s="2">
        <v>45291</v>
      </c>
      <c r="M7118" t="s">
        <v>6</v>
      </c>
    </row>
    <row r="7119" spans="1:13" ht="12.75" customHeight="1" x14ac:dyDescent="0.25">
      <c r="A7119" t="s">
        <v>9951</v>
      </c>
      <c r="B7119" t="s">
        <v>6760</v>
      </c>
      <c r="C7119" s="1">
        <v>42521</v>
      </c>
      <c r="D7119" s="2">
        <v>42522</v>
      </c>
      <c r="E7119" t="s">
        <v>107</v>
      </c>
      <c r="F7119" t="s">
        <v>580</v>
      </c>
      <c r="G7119" t="s">
        <v>1203</v>
      </c>
      <c r="H7119" s="4">
        <v>3852.34</v>
      </c>
      <c r="I7119" s="4">
        <v>87.08</v>
      </c>
      <c r="J7119" s="4">
        <v>594.32000000000005</v>
      </c>
      <c r="K7119" s="4">
        <v>3258.02</v>
      </c>
      <c r="L7119" s="2">
        <v>45291</v>
      </c>
      <c r="M7119" t="s">
        <v>6</v>
      </c>
    </row>
    <row r="7120" spans="1:13" ht="12.75" customHeight="1" x14ac:dyDescent="0.25">
      <c r="A7120" t="s">
        <v>9952</v>
      </c>
      <c r="B7120" t="s">
        <v>6744</v>
      </c>
      <c r="C7120" s="1">
        <v>42521</v>
      </c>
      <c r="D7120" s="2">
        <v>42522</v>
      </c>
      <c r="E7120" t="s">
        <v>107</v>
      </c>
      <c r="F7120" t="s">
        <v>580</v>
      </c>
      <c r="G7120" t="s">
        <v>1203</v>
      </c>
      <c r="H7120" s="4">
        <v>9114.33</v>
      </c>
      <c r="I7120" s="4">
        <v>206.01</v>
      </c>
      <c r="J7120" s="4">
        <v>1406.08</v>
      </c>
      <c r="K7120" s="4">
        <v>7708.25</v>
      </c>
      <c r="L7120" s="2">
        <v>45291</v>
      </c>
      <c r="M7120" t="s">
        <v>6</v>
      </c>
    </row>
    <row r="7121" spans="1:13" ht="12.75" customHeight="1" x14ac:dyDescent="0.25">
      <c r="A7121" t="s">
        <v>9953</v>
      </c>
      <c r="B7121" t="s">
        <v>6747</v>
      </c>
      <c r="C7121" s="1">
        <v>42551</v>
      </c>
      <c r="D7121" s="2">
        <v>42552</v>
      </c>
      <c r="E7121" t="s">
        <v>107</v>
      </c>
      <c r="F7121" t="s">
        <v>580</v>
      </c>
      <c r="G7121" t="s">
        <v>108</v>
      </c>
      <c r="H7121" s="4">
        <v>1560.89</v>
      </c>
      <c r="I7121" s="4">
        <v>35.270000000000003</v>
      </c>
      <c r="J7121" s="4">
        <v>238.2</v>
      </c>
      <c r="K7121" s="4">
        <v>1322.69</v>
      </c>
      <c r="L7121" s="2">
        <v>45291</v>
      </c>
      <c r="M7121" t="s">
        <v>6</v>
      </c>
    </row>
    <row r="7122" spans="1:13" ht="12.75" customHeight="1" x14ac:dyDescent="0.25">
      <c r="A7122" t="s">
        <v>9954</v>
      </c>
      <c r="B7122" t="s">
        <v>6760</v>
      </c>
      <c r="C7122" s="1">
        <v>42551</v>
      </c>
      <c r="D7122" s="2">
        <v>42552</v>
      </c>
      <c r="E7122" t="s">
        <v>107</v>
      </c>
      <c r="F7122" t="s">
        <v>580</v>
      </c>
      <c r="G7122" t="s">
        <v>108</v>
      </c>
      <c r="H7122" s="4">
        <v>1731.17</v>
      </c>
      <c r="I7122" s="4">
        <v>39.119999999999997</v>
      </c>
      <c r="J7122" s="4">
        <v>264.14999999999998</v>
      </c>
      <c r="K7122" s="4">
        <v>1467.02</v>
      </c>
      <c r="L7122" s="2">
        <v>45291</v>
      </c>
      <c r="M7122" t="s">
        <v>6</v>
      </c>
    </row>
    <row r="7123" spans="1:13" ht="12.75" customHeight="1" x14ac:dyDescent="0.25">
      <c r="A7123" t="s">
        <v>9955</v>
      </c>
      <c r="B7123" t="s">
        <v>6879</v>
      </c>
      <c r="C7123" s="1">
        <v>42551</v>
      </c>
      <c r="D7123" s="2">
        <v>42552</v>
      </c>
      <c r="E7123" t="s">
        <v>107</v>
      </c>
      <c r="F7123" t="s">
        <v>580</v>
      </c>
      <c r="G7123" t="s">
        <v>108</v>
      </c>
      <c r="H7123" s="4">
        <v>25752.31</v>
      </c>
      <c r="I7123" s="4">
        <v>451.5</v>
      </c>
      <c r="J7123" s="4">
        <v>8821.0300000000007</v>
      </c>
      <c r="K7123" s="4">
        <v>16931.28</v>
      </c>
      <c r="L7123" s="2">
        <v>45291</v>
      </c>
      <c r="M7123" t="s">
        <v>6</v>
      </c>
    </row>
    <row r="7124" spans="1:13" ht="12.75" customHeight="1" x14ac:dyDescent="0.25">
      <c r="A7124" t="s">
        <v>9956</v>
      </c>
      <c r="B7124" t="s">
        <v>6744</v>
      </c>
      <c r="C7124" s="1">
        <v>42582</v>
      </c>
      <c r="D7124" s="2">
        <v>42583</v>
      </c>
      <c r="E7124" t="s">
        <v>107</v>
      </c>
      <c r="F7124" t="s">
        <v>580</v>
      </c>
      <c r="G7124" t="s">
        <v>7192</v>
      </c>
      <c r="H7124" s="4">
        <v>12704.03</v>
      </c>
      <c r="I7124" s="4">
        <v>287.01</v>
      </c>
      <c r="J7124" s="4">
        <v>1917.36</v>
      </c>
      <c r="K7124" s="4">
        <v>10786.67</v>
      </c>
      <c r="L7124" s="2">
        <v>45291</v>
      </c>
      <c r="M7124" t="s">
        <v>6</v>
      </c>
    </row>
    <row r="7125" spans="1:13" ht="12.75" customHeight="1" x14ac:dyDescent="0.25">
      <c r="A7125" t="s">
        <v>9957</v>
      </c>
      <c r="B7125" t="s">
        <v>6747</v>
      </c>
      <c r="C7125" s="1">
        <v>42582</v>
      </c>
      <c r="D7125" s="2">
        <v>42583</v>
      </c>
      <c r="E7125" t="s">
        <v>107</v>
      </c>
      <c r="F7125" t="s">
        <v>580</v>
      </c>
      <c r="G7125" t="s">
        <v>7192</v>
      </c>
      <c r="H7125" s="4">
        <v>3503.39</v>
      </c>
      <c r="I7125" s="4">
        <v>79.150000000000006</v>
      </c>
      <c r="J7125" s="4">
        <v>528.77</v>
      </c>
      <c r="K7125" s="4">
        <v>2974.62</v>
      </c>
      <c r="L7125" s="2">
        <v>45291</v>
      </c>
      <c r="M7125" t="s">
        <v>6</v>
      </c>
    </row>
    <row r="7126" spans="1:13" ht="12.75" customHeight="1" x14ac:dyDescent="0.25">
      <c r="A7126" t="s">
        <v>9958</v>
      </c>
      <c r="B7126" t="s">
        <v>6815</v>
      </c>
      <c r="C7126" s="1">
        <v>42582</v>
      </c>
      <c r="D7126" s="2">
        <v>42583</v>
      </c>
      <c r="E7126" t="s">
        <v>107</v>
      </c>
      <c r="F7126" t="s">
        <v>580</v>
      </c>
      <c r="G7126" t="s">
        <v>7192</v>
      </c>
      <c r="H7126" s="4">
        <v>1501.63</v>
      </c>
      <c r="I7126" s="4">
        <v>33.93</v>
      </c>
      <c r="J7126" s="4">
        <v>226.62</v>
      </c>
      <c r="K7126" s="4">
        <v>1275.01</v>
      </c>
      <c r="L7126" s="2">
        <v>45291</v>
      </c>
      <c r="M7126" t="s">
        <v>6</v>
      </c>
    </row>
    <row r="7127" spans="1:13" ht="12.75" customHeight="1" x14ac:dyDescent="0.25">
      <c r="A7127" t="s">
        <v>9959</v>
      </c>
      <c r="B7127" t="s">
        <v>6744</v>
      </c>
      <c r="C7127" s="1">
        <v>42613</v>
      </c>
      <c r="D7127" s="2">
        <v>42614</v>
      </c>
      <c r="E7127" t="s">
        <v>107</v>
      </c>
      <c r="F7127" t="s">
        <v>580</v>
      </c>
      <c r="G7127" t="s">
        <v>1206</v>
      </c>
      <c r="H7127" s="4">
        <v>10004.9</v>
      </c>
      <c r="I7127" s="4">
        <v>225.97</v>
      </c>
      <c r="J7127" s="4">
        <v>1493.27</v>
      </c>
      <c r="K7127" s="4">
        <v>8511.6299999999992</v>
      </c>
      <c r="L7127" s="2">
        <v>45291</v>
      </c>
      <c r="M7127" t="s">
        <v>6</v>
      </c>
    </row>
    <row r="7128" spans="1:13" ht="12.75" customHeight="1" x14ac:dyDescent="0.25">
      <c r="A7128" t="s">
        <v>9960</v>
      </c>
      <c r="B7128" t="s">
        <v>6747</v>
      </c>
      <c r="C7128" s="1">
        <v>42613</v>
      </c>
      <c r="D7128" s="2">
        <v>42614</v>
      </c>
      <c r="E7128" t="s">
        <v>107</v>
      </c>
      <c r="F7128" t="s">
        <v>580</v>
      </c>
      <c r="G7128" t="s">
        <v>1206</v>
      </c>
      <c r="H7128" s="4">
        <v>1643.89</v>
      </c>
      <c r="I7128" s="4">
        <v>37.130000000000003</v>
      </c>
      <c r="J7128" s="4">
        <v>245.37</v>
      </c>
      <c r="K7128" s="4">
        <v>1398.52</v>
      </c>
      <c r="L7128" s="2">
        <v>45291</v>
      </c>
      <c r="M7128" t="s">
        <v>6</v>
      </c>
    </row>
    <row r="7129" spans="1:13" ht="12.75" customHeight="1" x14ac:dyDescent="0.25">
      <c r="A7129" t="s">
        <v>9961</v>
      </c>
      <c r="B7129" t="s">
        <v>6815</v>
      </c>
      <c r="C7129" s="1">
        <v>42613</v>
      </c>
      <c r="D7129" s="2">
        <v>42614</v>
      </c>
      <c r="E7129" t="s">
        <v>107</v>
      </c>
      <c r="F7129" t="s">
        <v>580</v>
      </c>
      <c r="G7129" t="s">
        <v>1206</v>
      </c>
      <c r="H7129" s="4">
        <v>889.96</v>
      </c>
      <c r="I7129" s="4">
        <v>20.100000000000001</v>
      </c>
      <c r="J7129" s="4">
        <v>132.83000000000001</v>
      </c>
      <c r="K7129" s="4">
        <v>757.13</v>
      </c>
      <c r="L7129" s="2">
        <v>45291</v>
      </c>
      <c r="M7129" t="s">
        <v>6</v>
      </c>
    </row>
    <row r="7130" spans="1:13" ht="12.75" customHeight="1" x14ac:dyDescent="0.25">
      <c r="A7130" t="s">
        <v>9962</v>
      </c>
      <c r="B7130" t="s">
        <v>6744</v>
      </c>
      <c r="C7130" s="1">
        <v>42643</v>
      </c>
      <c r="D7130" s="2">
        <v>42644</v>
      </c>
      <c r="E7130" t="s">
        <v>107</v>
      </c>
      <c r="F7130" t="s">
        <v>580</v>
      </c>
      <c r="G7130" t="s">
        <v>7199</v>
      </c>
      <c r="H7130" s="4">
        <v>9792.43</v>
      </c>
      <c r="I7130" s="4">
        <v>221.12</v>
      </c>
      <c r="J7130" s="4">
        <v>1445.18</v>
      </c>
      <c r="K7130" s="4">
        <v>8347.25</v>
      </c>
      <c r="L7130" s="2">
        <v>45291</v>
      </c>
      <c r="M7130" t="s">
        <v>6</v>
      </c>
    </row>
    <row r="7131" spans="1:13" ht="12.75" customHeight="1" x14ac:dyDescent="0.25">
      <c r="A7131" t="s">
        <v>9963</v>
      </c>
      <c r="B7131" t="s">
        <v>6747</v>
      </c>
      <c r="C7131" s="1">
        <v>42643</v>
      </c>
      <c r="D7131" s="2">
        <v>42644</v>
      </c>
      <c r="E7131" t="s">
        <v>107</v>
      </c>
      <c r="F7131" t="s">
        <v>580</v>
      </c>
      <c r="G7131" t="s">
        <v>7199</v>
      </c>
      <c r="H7131" s="4">
        <v>654.89</v>
      </c>
      <c r="I7131" s="4">
        <v>14.79</v>
      </c>
      <c r="J7131" s="4">
        <v>96.67</v>
      </c>
      <c r="K7131" s="4">
        <v>558.22</v>
      </c>
      <c r="L7131" s="2">
        <v>45291</v>
      </c>
      <c r="M7131" t="s">
        <v>6</v>
      </c>
    </row>
    <row r="7132" spans="1:13" ht="12.75" customHeight="1" x14ac:dyDescent="0.25">
      <c r="A7132" t="s">
        <v>9964</v>
      </c>
      <c r="B7132" t="s">
        <v>6760</v>
      </c>
      <c r="C7132" s="1">
        <v>42643</v>
      </c>
      <c r="D7132" s="2">
        <v>42644</v>
      </c>
      <c r="E7132" t="s">
        <v>107</v>
      </c>
      <c r="F7132" t="s">
        <v>580</v>
      </c>
      <c r="G7132" t="s">
        <v>7199</v>
      </c>
      <c r="H7132" s="4">
        <v>1852.03</v>
      </c>
      <c r="I7132" s="4">
        <v>41.82</v>
      </c>
      <c r="J7132" s="4">
        <v>273.32</v>
      </c>
      <c r="K7132" s="4">
        <v>1578.71</v>
      </c>
      <c r="L7132" s="2">
        <v>45291</v>
      </c>
      <c r="M7132" t="s">
        <v>6</v>
      </c>
    </row>
    <row r="7133" spans="1:13" ht="12.75" customHeight="1" x14ac:dyDescent="0.25">
      <c r="A7133" t="s">
        <v>9965</v>
      </c>
      <c r="B7133" t="s">
        <v>6895</v>
      </c>
      <c r="C7133" s="1">
        <v>42643</v>
      </c>
      <c r="D7133" s="2">
        <v>42644</v>
      </c>
      <c r="E7133" t="s">
        <v>107</v>
      </c>
      <c r="F7133" t="s">
        <v>580</v>
      </c>
      <c r="G7133" t="s">
        <v>7199</v>
      </c>
      <c r="H7133" s="4">
        <v>2333.46</v>
      </c>
      <c r="I7133" s="4">
        <v>52.69</v>
      </c>
      <c r="J7133" s="4">
        <v>344.38</v>
      </c>
      <c r="K7133" s="4">
        <v>1989.08</v>
      </c>
      <c r="L7133" s="2">
        <v>45291</v>
      </c>
      <c r="M7133" t="s">
        <v>6</v>
      </c>
    </row>
    <row r="7134" spans="1:13" ht="12.75" customHeight="1" x14ac:dyDescent="0.25">
      <c r="A7134" t="s">
        <v>9966</v>
      </c>
      <c r="B7134" t="s">
        <v>6744</v>
      </c>
      <c r="C7134" s="1">
        <v>42674</v>
      </c>
      <c r="D7134" s="2">
        <v>42675</v>
      </c>
      <c r="E7134" t="s">
        <v>107</v>
      </c>
      <c r="F7134" t="s">
        <v>580</v>
      </c>
      <c r="G7134" t="s">
        <v>1224</v>
      </c>
      <c r="H7134" s="4">
        <v>12355.06</v>
      </c>
      <c r="I7134" s="4">
        <v>278.92</v>
      </c>
      <c r="J7134" s="4">
        <v>1802.7</v>
      </c>
      <c r="K7134" s="4">
        <v>10552.36</v>
      </c>
      <c r="L7134" s="2">
        <v>45291</v>
      </c>
      <c r="M7134" t="s">
        <v>6</v>
      </c>
    </row>
    <row r="7135" spans="1:13" ht="12.75" customHeight="1" x14ac:dyDescent="0.25">
      <c r="A7135" t="s">
        <v>9967</v>
      </c>
      <c r="B7135" t="s">
        <v>6747</v>
      </c>
      <c r="C7135" s="1">
        <v>42674</v>
      </c>
      <c r="D7135" s="2">
        <v>42675</v>
      </c>
      <c r="E7135" t="s">
        <v>107</v>
      </c>
      <c r="F7135" t="s">
        <v>580</v>
      </c>
      <c r="G7135" t="s">
        <v>1224</v>
      </c>
      <c r="H7135" s="4">
        <v>2555.73</v>
      </c>
      <c r="I7135" s="4">
        <v>57.7</v>
      </c>
      <c r="J7135" s="4">
        <v>372.94</v>
      </c>
      <c r="K7135" s="4">
        <v>2182.79</v>
      </c>
      <c r="L7135" s="2">
        <v>45291</v>
      </c>
      <c r="M7135" t="s">
        <v>6</v>
      </c>
    </row>
    <row r="7136" spans="1:13" ht="12.75" customHeight="1" x14ac:dyDescent="0.25">
      <c r="A7136" t="s">
        <v>9968</v>
      </c>
      <c r="B7136" t="s">
        <v>6744</v>
      </c>
      <c r="C7136" s="1">
        <v>42704</v>
      </c>
      <c r="D7136" s="2">
        <v>42705</v>
      </c>
      <c r="E7136" t="s">
        <v>107</v>
      </c>
      <c r="F7136" t="s">
        <v>580</v>
      </c>
      <c r="G7136" t="s">
        <v>1208</v>
      </c>
      <c r="H7136" s="4">
        <v>10559.42</v>
      </c>
      <c r="I7136" s="4">
        <v>238.32</v>
      </c>
      <c r="J7136" s="4">
        <v>1523.06</v>
      </c>
      <c r="K7136" s="4">
        <v>9036.36</v>
      </c>
      <c r="L7136" s="2">
        <v>45291</v>
      </c>
      <c r="M7136" t="s">
        <v>6</v>
      </c>
    </row>
    <row r="7137" spans="1:13" ht="12.75" customHeight="1" x14ac:dyDescent="0.25">
      <c r="A7137" t="s">
        <v>9969</v>
      </c>
      <c r="B7137" t="s">
        <v>6747</v>
      </c>
      <c r="C7137" s="1">
        <v>42704</v>
      </c>
      <c r="D7137" s="2">
        <v>42705</v>
      </c>
      <c r="E7137" t="s">
        <v>107</v>
      </c>
      <c r="F7137" t="s">
        <v>580</v>
      </c>
      <c r="G7137" t="s">
        <v>1208</v>
      </c>
      <c r="H7137" s="4">
        <v>1955.99</v>
      </c>
      <c r="I7137" s="4">
        <v>44.15</v>
      </c>
      <c r="J7137" s="4">
        <v>282.13</v>
      </c>
      <c r="K7137" s="4">
        <v>1673.86</v>
      </c>
      <c r="L7137" s="2">
        <v>45291</v>
      </c>
      <c r="M7137" t="s">
        <v>6</v>
      </c>
    </row>
    <row r="7138" spans="1:13" ht="12.75" customHeight="1" x14ac:dyDescent="0.25">
      <c r="A7138" t="s">
        <v>9970</v>
      </c>
      <c r="B7138" t="s">
        <v>6744</v>
      </c>
      <c r="C7138" s="1">
        <v>42735</v>
      </c>
      <c r="D7138" s="2">
        <v>42736</v>
      </c>
      <c r="E7138" t="s">
        <v>107</v>
      </c>
      <c r="F7138" t="s">
        <v>580</v>
      </c>
      <c r="G7138" t="s">
        <v>1229</v>
      </c>
      <c r="H7138" s="4">
        <v>6465.15</v>
      </c>
      <c r="I7138" s="4">
        <v>145.88</v>
      </c>
      <c r="J7138" s="4">
        <v>921.68</v>
      </c>
      <c r="K7138" s="4">
        <v>5543.47</v>
      </c>
      <c r="L7138" s="2">
        <v>45291</v>
      </c>
      <c r="M7138" t="s">
        <v>6</v>
      </c>
    </row>
    <row r="7139" spans="1:13" ht="12.75" customHeight="1" x14ac:dyDescent="0.25">
      <c r="A7139" t="s">
        <v>9971</v>
      </c>
      <c r="B7139" t="s">
        <v>6747</v>
      </c>
      <c r="C7139" s="1">
        <v>42735</v>
      </c>
      <c r="D7139" s="2">
        <v>42736</v>
      </c>
      <c r="E7139" t="s">
        <v>107</v>
      </c>
      <c r="F7139" t="s">
        <v>580</v>
      </c>
      <c r="G7139" t="s">
        <v>1229</v>
      </c>
      <c r="H7139" s="4">
        <v>1997.39</v>
      </c>
      <c r="I7139" s="4">
        <v>45.07</v>
      </c>
      <c r="J7139" s="4">
        <v>284.77</v>
      </c>
      <c r="K7139" s="4">
        <v>1712.62</v>
      </c>
      <c r="L7139" s="2">
        <v>45291</v>
      </c>
      <c r="M7139" t="s">
        <v>6</v>
      </c>
    </row>
    <row r="7140" spans="1:13" ht="12.75" customHeight="1" x14ac:dyDescent="0.25">
      <c r="A7140" t="s">
        <v>9972</v>
      </c>
      <c r="B7140" t="s">
        <v>6905</v>
      </c>
      <c r="C7140" s="1">
        <v>42735</v>
      </c>
      <c r="D7140" s="2">
        <v>42736</v>
      </c>
      <c r="E7140" t="s">
        <v>107</v>
      </c>
      <c r="F7140" t="s">
        <v>580</v>
      </c>
      <c r="G7140" t="s">
        <v>1229</v>
      </c>
      <c r="H7140" s="4">
        <v>17789.3</v>
      </c>
      <c r="I7140" s="4">
        <v>401.4</v>
      </c>
      <c r="J7140" s="4">
        <v>2536.14</v>
      </c>
      <c r="K7140" s="4">
        <v>15253.16</v>
      </c>
      <c r="L7140" s="2">
        <v>45291</v>
      </c>
      <c r="M7140" t="s">
        <v>6</v>
      </c>
    </row>
    <row r="7141" spans="1:13" ht="12.75" customHeight="1" x14ac:dyDescent="0.25">
      <c r="A7141" t="s">
        <v>9973</v>
      </c>
      <c r="B7141" t="s">
        <v>6744</v>
      </c>
      <c r="C7141" s="1">
        <v>42766</v>
      </c>
      <c r="D7141" s="2">
        <v>42767</v>
      </c>
      <c r="E7141" t="s">
        <v>107</v>
      </c>
      <c r="F7141" t="s">
        <v>580</v>
      </c>
      <c r="G7141" t="s">
        <v>7235</v>
      </c>
      <c r="H7141" s="4">
        <v>8667.7000000000007</v>
      </c>
      <c r="I7141" s="4">
        <v>195.53</v>
      </c>
      <c r="J7141" s="4">
        <v>1221.19</v>
      </c>
      <c r="K7141" s="4">
        <v>7446.51</v>
      </c>
      <c r="L7141" s="2">
        <v>45291</v>
      </c>
      <c r="M7141" t="s">
        <v>6</v>
      </c>
    </row>
    <row r="7142" spans="1:13" ht="12.75" customHeight="1" x14ac:dyDescent="0.25">
      <c r="A7142" t="s">
        <v>9974</v>
      </c>
      <c r="B7142" t="s">
        <v>6747</v>
      </c>
      <c r="C7142" s="1">
        <v>42766</v>
      </c>
      <c r="D7142" s="2">
        <v>42767</v>
      </c>
      <c r="E7142" t="s">
        <v>107</v>
      </c>
      <c r="F7142" t="s">
        <v>580</v>
      </c>
      <c r="G7142" t="s">
        <v>7235</v>
      </c>
      <c r="H7142" s="4">
        <v>700.34</v>
      </c>
      <c r="I7142" s="4">
        <v>15.8</v>
      </c>
      <c r="J7142" s="4">
        <v>98.69</v>
      </c>
      <c r="K7142" s="4">
        <v>601.65</v>
      </c>
      <c r="L7142" s="2">
        <v>45291</v>
      </c>
      <c r="M7142" t="s">
        <v>6</v>
      </c>
    </row>
    <row r="7143" spans="1:13" ht="12.75" customHeight="1" x14ac:dyDescent="0.25">
      <c r="A7143" t="s">
        <v>9975</v>
      </c>
      <c r="B7143" t="s">
        <v>6744</v>
      </c>
      <c r="C7143" s="1">
        <v>42794</v>
      </c>
      <c r="D7143" s="2">
        <v>42795</v>
      </c>
      <c r="E7143" t="s">
        <v>107</v>
      </c>
      <c r="F7143" t="s">
        <v>580</v>
      </c>
      <c r="G7143" t="s">
        <v>7239</v>
      </c>
      <c r="H7143" s="4">
        <v>5688.35</v>
      </c>
      <c r="I7143" s="4">
        <v>128.29</v>
      </c>
      <c r="J7143" s="4">
        <v>791.95</v>
      </c>
      <c r="K7143" s="4">
        <v>4896.3999999999996</v>
      </c>
      <c r="L7143" s="2">
        <v>45291</v>
      </c>
      <c r="M7143" t="s">
        <v>6</v>
      </c>
    </row>
    <row r="7144" spans="1:13" ht="12.75" customHeight="1" x14ac:dyDescent="0.25">
      <c r="A7144" t="s">
        <v>9976</v>
      </c>
      <c r="B7144" t="s">
        <v>6747</v>
      </c>
      <c r="C7144" s="1">
        <v>42794</v>
      </c>
      <c r="D7144" s="2">
        <v>42795</v>
      </c>
      <c r="E7144" t="s">
        <v>107</v>
      </c>
      <c r="F7144" t="s">
        <v>580</v>
      </c>
      <c r="G7144" t="s">
        <v>7239</v>
      </c>
      <c r="H7144" s="4">
        <v>1986.45</v>
      </c>
      <c r="I7144" s="4">
        <v>44.8</v>
      </c>
      <c r="J7144" s="4">
        <v>276.56</v>
      </c>
      <c r="K7144" s="4">
        <v>1709.89</v>
      </c>
      <c r="L7144" s="2">
        <v>45291</v>
      </c>
      <c r="M7144" t="s">
        <v>6</v>
      </c>
    </row>
    <row r="7145" spans="1:13" ht="12.75" customHeight="1" x14ac:dyDescent="0.25">
      <c r="A7145" t="s">
        <v>9977</v>
      </c>
      <c r="B7145" t="s">
        <v>6744</v>
      </c>
      <c r="C7145" s="1">
        <v>42825</v>
      </c>
      <c r="D7145" s="2">
        <v>42826</v>
      </c>
      <c r="E7145" t="s">
        <v>107</v>
      </c>
      <c r="F7145" t="s">
        <v>580</v>
      </c>
      <c r="G7145" t="s">
        <v>7243</v>
      </c>
      <c r="H7145" s="4">
        <v>10257.07</v>
      </c>
      <c r="I7145" s="4">
        <v>231.28</v>
      </c>
      <c r="J7145" s="4">
        <v>1410.84</v>
      </c>
      <c r="K7145" s="4">
        <v>8846.23</v>
      </c>
      <c r="L7145" s="2">
        <v>45291</v>
      </c>
      <c r="M7145" t="s">
        <v>6</v>
      </c>
    </row>
    <row r="7146" spans="1:13" ht="12.75" customHeight="1" x14ac:dyDescent="0.25">
      <c r="A7146" t="s">
        <v>9978</v>
      </c>
      <c r="B7146" t="s">
        <v>6747</v>
      </c>
      <c r="C7146" s="1">
        <v>42825</v>
      </c>
      <c r="D7146" s="2">
        <v>42826</v>
      </c>
      <c r="E7146" t="s">
        <v>107</v>
      </c>
      <c r="F7146" t="s">
        <v>580</v>
      </c>
      <c r="G7146" t="s">
        <v>7243</v>
      </c>
      <c r="H7146" s="4">
        <v>3399.15</v>
      </c>
      <c r="I7146" s="4">
        <v>76.64</v>
      </c>
      <c r="J7146" s="4">
        <v>467.53</v>
      </c>
      <c r="K7146" s="4">
        <v>2931.62</v>
      </c>
      <c r="L7146" s="2">
        <v>45291</v>
      </c>
      <c r="M7146" t="s">
        <v>6</v>
      </c>
    </row>
    <row r="7147" spans="1:13" ht="12.75" customHeight="1" x14ac:dyDescent="0.25">
      <c r="A7147" t="s">
        <v>9979</v>
      </c>
      <c r="B7147" t="s">
        <v>6922</v>
      </c>
      <c r="C7147" s="1">
        <v>42826</v>
      </c>
      <c r="D7147" s="2">
        <v>42826</v>
      </c>
      <c r="E7147" t="s">
        <v>107</v>
      </c>
      <c r="F7147" t="s">
        <v>580</v>
      </c>
      <c r="G7147" t="s">
        <v>7243</v>
      </c>
      <c r="H7147" s="4">
        <v>14907.47</v>
      </c>
      <c r="I7147" s="4">
        <v>336.13</v>
      </c>
      <c r="J7147" s="4">
        <v>2050.4899999999998</v>
      </c>
      <c r="K7147" s="4">
        <v>12856.98</v>
      </c>
      <c r="L7147" s="2">
        <v>45291</v>
      </c>
      <c r="M7147" t="s">
        <v>6</v>
      </c>
    </row>
    <row r="7148" spans="1:13" ht="12.75" customHeight="1" x14ac:dyDescent="0.25">
      <c r="A7148" t="s">
        <v>9980</v>
      </c>
      <c r="B7148" t="s">
        <v>6744</v>
      </c>
      <c r="C7148" s="1">
        <v>42855</v>
      </c>
      <c r="D7148" s="2">
        <v>42856</v>
      </c>
      <c r="E7148" t="s">
        <v>107</v>
      </c>
      <c r="F7148" t="s">
        <v>580</v>
      </c>
      <c r="G7148" t="s">
        <v>7255</v>
      </c>
      <c r="H7148" s="4">
        <v>7905.32</v>
      </c>
      <c r="I7148" s="4">
        <v>178.21</v>
      </c>
      <c r="J7148" s="4">
        <v>1074.17</v>
      </c>
      <c r="K7148" s="4">
        <v>6831.15</v>
      </c>
      <c r="L7148" s="2">
        <v>45291</v>
      </c>
      <c r="M7148" t="s">
        <v>6</v>
      </c>
    </row>
    <row r="7149" spans="1:13" ht="12.75" customHeight="1" x14ac:dyDescent="0.25">
      <c r="A7149" t="s">
        <v>9981</v>
      </c>
      <c r="B7149" t="s">
        <v>6747</v>
      </c>
      <c r="C7149" s="1">
        <v>42855</v>
      </c>
      <c r="D7149" s="2">
        <v>42856</v>
      </c>
      <c r="E7149" t="s">
        <v>107</v>
      </c>
      <c r="F7149" t="s">
        <v>580</v>
      </c>
      <c r="G7149" t="s">
        <v>7255</v>
      </c>
      <c r="H7149" s="4">
        <v>1108.3499999999999</v>
      </c>
      <c r="I7149" s="4">
        <v>24.99</v>
      </c>
      <c r="J7149" s="4">
        <v>150.62</v>
      </c>
      <c r="K7149" s="4">
        <v>957.73</v>
      </c>
      <c r="L7149" s="2">
        <v>45291</v>
      </c>
      <c r="M7149" t="s">
        <v>6</v>
      </c>
    </row>
    <row r="7150" spans="1:13" ht="12.75" customHeight="1" x14ac:dyDescent="0.25">
      <c r="A7150" t="s">
        <v>9982</v>
      </c>
      <c r="B7150" t="s">
        <v>6760</v>
      </c>
      <c r="C7150" s="1">
        <v>42855</v>
      </c>
      <c r="D7150" s="2">
        <v>42856</v>
      </c>
      <c r="E7150" t="s">
        <v>107</v>
      </c>
      <c r="F7150" t="s">
        <v>580</v>
      </c>
      <c r="G7150" t="s">
        <v>7255</v>
      </c>
      <c r="H7150" s="4">
        <v>3776.12</v>
      </c>
      <c r="I7150" s="4">
        <v>85.12</v>
      </c>
      <c r="J7150" s="4">
        <v>513.07000000000005</v>
      </c>
      <c r="K7150" s="4">
        <v>3263.05</v>
      </c>
      <c r="L7150" s="2">
        <v>45291</v>
      </c>
      <c r="M7150" t="s">
        <v>6</v>
      </c>
    </row>
    <row r="7151" spans="1:13" ht="12.75" customHeight="1" x14ac:dyDescent="0.25">
      <c r="A7151" t="s">
        <v>9983</v>
      </c>
      <c r="B7151" t="s">
        <v>6744</v>
      </c>
      <c r="C7151" s="1">
        <v>42886</v>
      </c>
      <c r="D7151" s="2">
        <v>42887</v>
      </c>
      <c r="E7151" t="s">
        <v>107</v>
      </c>
      <c r="F7151" t="s">
        <v>580</v>
      </c>
      <c r="G7151" t="s">
        <v>7259</v>
      </c>
      <c r="H7151" s="4">
        <v>14676.84</v>
      </c>
      <c r="I7151" s="4">
        <v>330.77</v>
      </c>
      <c r="J7151" s="4">
        <v>1969.7</v>
      </c>
      <c r="K7151" s="4">
        <v>12707.14</v>
      </c>
      <c r="L7151" s="2">
        <v>45291</v>
      </c>
      <c r="M7151" t="s">
        <v>6</v>
      </c>
    </row>
    <row r="7152" spans="1:13" ht="12.75" customHeight="1" x14ac:dyDescent="0.25">
      <c r="A7152" t="s">
        <v>9984</v>
      </c>
      <c r="B7152" t="s">
        <v>6747</v>
      </c>
      <c r="C7152" s="1">
        <v>42886</v>
      </c>
      <c r="D7152" s="2">
        <v>42887</v>
      </c>
      <c r="E7152" t="s">
        <v>107</v>
      </c>
      <c r="F7152" t="s">
        <v>580</v>
      </c>
      <c r="G7152" t="s">
        <v>7259</v>
      </c>
      <c r="H7152" s="4">
        <v>1444.26</v>
      </c>
      <c r="I7152" s="4">
        <v>32.549999999999997</v>
      </c>
      <c r="J7152" s="4">
        <v>193.85</v>
      </c>
      <c r="K7152" s="4">
        <v>1250.4100000000001</v>
      </c>
      <c r="L7152" s="2">
        <v>45291</v>
      </c>
      <c r="M7152" t="s">
        <v>6</v>
      </c>
    </row>
    <row r="7153" spans="1:13" ht="12.75" customHeight="1" x14ac:dyDescent="0.25">
      <c r="A7153" t="s">
        <v>9985</v>
      </c>
      <c r="B7153" t="s">
        <v>6760</v>
      </c>
      <c r="C7153" s="1">
        <v>42886</v>
      </c>
      <c r="D7153" s="2">
        <v>42887</v>
      </c>
      <c r="E7153" t="s">
        <v>107</v>
      </c>
      <c r="F7153" t="s">
        <v>580</v>
      </c>
      <c r="G7153" t="s">
        <v>7259</v>
      </c>
      <c r="H7153" s="4">
        <v>3099.99</v>
      </c>
      <c r="I7153" s="4">
        <v>69.87</v>
      </c>
      <c r="J7153" s="4">
        <v>416.04</v>
      </c>
      <c r="K7153" s="4">
        <v>2683.95</v>
      </c>
      <c r="L7153" s="2">
        <v>45291</v>
      </c>
      <c r="M7153" t="s">
        <v>6</v>
      </c>
    </row>
    <row r="7154" spans="1:13" ht="12.75" customHeight="1" x14ac:dyDescent="0.25">
      <c r="A7154" t="s">
        <v>9986</v>
      </c>
      <c r="B7154" t="s">
        <v>6744</v>
      </c>
      <c r="C7154" s="1">
        <v>42916</v>
      </c>
      <c r="D7154" s="2">
        <v>42917</v>
      </c>
      <c r="E7154" t="s">
        <v>107</v>
      </c>
      <c r="F7154" t="s">
        <v>580</v>
      </c>
      <c r="G7154" t="s">
        <v>7263</v>
      </c>
      <c r="H7154" s="4">
        <v>11607.27</v>
      </c>
      <c r="I7154" s="4">
        <v>261.52999999999997</v>
      </c>
      <c r="J7154" s="4">
        <v>1538.35</v>
      </c>
      <c r="K7154" s="4">
        <v>10068.92</v>
      </c>
      <c r="L7154" s="2">
        <v>45291</v>
      </c>
      <c r="M7154" t="s">
        <v>6</v>
      </c>
    </row>
    <row r="7155" spans="1:13" ht="12.75" customHeight="1" x14ac:dyDescent="0.25">
      <c r="A7155" t="s">
        <v>9987</v>
      </c>
      <c r="B7155" t="s">
        <v>6747</v>
      </c>
      <c r="C7155" s="1">
        <v>42916</v>
      </c>
      <c r="D7155" s="2">
        <v>42917</v>
      </c>
      <c r="E7155" t="s">
        <v>107</v>
      </c>
      <c r="F7155" t="s">
        <v>580</v>
      </c>
      <c r="G7155" t="s">
        <v>7263</v>
      </c>
      <c r="H7155" s="4">
        <v>1795.51</v>
      </c>
      <c r="I7155" s="4">
        <v>40.46</v>
      </c>
      <c r="J7155" s="4">
        <v>237.97</v>
      </c>
      <c r="K7155" s="4">
        <v>1557.54</v>
      </c>
      <c r="L7155" s="2">
        <v>45291</v>
      </c>
      <c r="M7155" t="s">
        <v>6</v>
      </c>
    </row>
    <row r="7156" spans="1:13" ht="12.75" customHeight="1" x14ac:dyDescent="0.25">
      <c r="A7156" t="s">
        <v>9988</v>
      </c>
      <c r="B7156" t="s">
        <v>6760</v>
      </c>
      <c r="C7156" s="1">
        <v>42916</v>
      </c>
      <c r="D7156" s="2">
        <v>42917</v>
      </c>
      <c r="E7156" t="s">
        <v>107</v>
      </c>
      <c r="F7156" t="s">
        <v>580</v>
      </c>
      <c r="G7156" t="s">
        <v>7263</v>
      </c>
      <c r="H7156" s="4">
        <v>1525.83</v>
      </c>
      <c r="I7156" s="4">
        <v>34.380000000000003</v>
      </c>
      <c r="J7156" s="4">
        <v>202.24</v>
      </c>
      <c r="K7156" s="4">
        <v>1323.59</v>
      </c>
      <c r="L7156" s="2">
        <v>45291</v>
      </c>
      <c r="M7156" t="s">
        <v>6</v>
      </c>
    </row>
    <row r="7157" spans="1:13" ht="12.75" customHeight="1" x14ac:dyDescent="0.25">
      <c r="A7157" t="s">
        <v>9989</v>
      </c>
      <c r="B7157" t="s">
        <v>6934</v>
      </c>
      <c r="C7157" s="1">
        <v>42917</v>
      </c>
      <c r="D7157" s="2">
        <v>42917</v>
      </c>
      <c r="E7157" t="s">
        <v>107</v>
      </c>
      <c r="F7157" t="s">
        <v>580</v>
      </c>
      <c r="G7157" t="s">
        <v>7263</v>
      </c>
      <c r="H7157" s="4">
        <v>12039.45</v>
      </c>
      <c r="I7157" s="4">
        <v>220.98</v>
      </c>
      <c r="J7157" s="4">
        <v>3531.82</v>
      </c>
      <c r="K7157" s="4">
        <v>8507.6299999999992</v>
      </c>
      <c r="L7157" s="2">
        <v>45291</v>
      </c>
      <c r="M7157" t="s">
        <v>6</v>
      </c>
    </row>
    <row r="7158" spans="1:13" ht="12.75" customHeight="1" x14ac:dyDescent="0.25">
      <c r="A7158" t="s">
        <v>9990</v>
      </c>
      <c r="B7158" t="s">
        <v>6747</v>
      </c>
      <c r="C7158" s="1">
        <v>42947</v>
      </c>
      <c r="D7158" s="2">
        <v>42948</v>
      </c>
      <c r="E7158" t="s">
        <v>107</v>
      </c>
      <c r="F7158" t="s">
        <v>580</v>
      </c>
      <c r="G7158" t="s">
        <v>7270</v>
      </c>
      <c r="H7158" s="4">
        <v>851.69</v>
      </c>
      <c r="I7158" s="4">
        <v>19.190000000000001</v>
      </c>
      <c r="J7158" s="4">
        <v>111.44</v>
      </c>
      <c r="K7158" s="4">
        <v>740.25</v>
      </c>
      <c r="L7158" s="2">
        <v>45291</v>
      </c>
      <c r="M7158" t="s">
        <v>6</v>
      </c>
    </row>
    <row r="7159" spans="1:13" ht="12.75" customHeight="1" x14ac:dyDescent="0.25">
      <c r="A7159" t="s">
        <v>9991</v>
      </c>
      <c r="B7159" t="s">
        <v>6744</v>
      </c>
      <c r="C7159" s="1">
        <v>42947</v>
      </c>
      <c r="D7159" s="2">
        <v>42948</v>
      </c>
      <c r="E7159" t="s">
        <v>107</v>
      </c>
      <c r="F7159" t="s">
        <v>580</v>
      </c>
      <c r="G7159" t="s">
        <v>7270</v>
      </c>
      <c r="H7159" s="4">
        <v>15569.17</v>
      </c>
      <c r="I7159" s="4">
        <v>350.72</v>
      </c>
      <c r="J7159" s="4">
        <v>2037.36</v>
      </c>
      <c r="K7159" s="4">
        <v>13531.81</v>
      </c>
      <c r="L7159" s="2">
        <v>45291</v>
      </c>
      <c r="M7159" t="s">
        <v>6</v>
      </c>
    </row>
    <row r="7160" spans="1:13" ht="12.75" customHeight="1" x14ac:dyDescent="0.25">
      <c r="A7160" t="s">
        <v>9992</v>
      </c>
      <c r="B7160" t="s">
        <v>6744</v>
      </c>
      <c r="C7160" s="1">
        <v>42978</v>
      </c>
      <c r="D7160" s="2">
        <v>42979</v>
      </c>
      <c r="E7160" t="s">
        <v>107</v>
      </c>
      <c r="F7160" t="s">
        <v>580</v>
      </c>
      <c r="G7160" t="s">
        <v>1334</v>
      </c>
      <c r="H7160" s="4">
        <v>9952.39</v>
      </c>
      <c r="I7160" s="4">
        <v>224.14</v>
      </c>
      <c r="J7160" s="4">
        <v>1285.74</v>
      </c>
      <c r="K7160" s="4">
        <v>8666.65</v>
      </c>
      <c r="L7160" s="2">
        <v>45291</v>
      </c>
      <c r="M7160" t="s">
        <v>6</v>
      </c>
    </row>
    <row r="7161" spans="1:13" ht="12.75" customHeight="1" x14ac:dyDescent="0.25">
      <c r="A7161" t="s">
        <v>9993</v>
      </c>
      <c r="B7161" t="s">
        <v>6747</v>
      </c>
      <c r="C7161" s="1">
        <v>42978</v>
      </c>
      <c r="D7161" s="2">
        <v>42979</v>
      </c>
      <c r="E7161" t="s">
        <v>107</v>
      </c>
      <c r="F7161" t="s">
        <v>580</v>
      </c>
      <c r="G7161" t="s">
        <v>1334</v>
      </c>
      <c r="H7161" s="4">
        <v>1385.64</v>
      </c>
      <c r="I7161" s="4">
        <v>31.21</v>
      </c>
      <c r="J7161" s="4">
        <v>179</v>
      </c>
      <c r="K7161" s="4">
        <v>1206.6400000000001</v>
      </c>
      <c r="L7161" s="2">
        <v>45291</v>
      </c>
      <c r="M7161" t="s">
        <v>6</v>
      </c>
    </row>
    <row r="7162" spans="1:13" ht="12.75" customHeight="1" x14ac:dyDescent="0.25">
      <c r="A7162" t="s">
        <v>9994</v>
      </c>
      <c r="B7162" t="s">
        <v>6943</v>
      </c>
      <c r="C7162" s="1">
        <v>43008</v>
      </c>
      <c r="D7162" s="2">
        <v>43009</v>
      </c>
      <c r="E7162" t="s">
        <v>107</v>
      </c>
      <c r="F7162" t="s">
        <v>580</v>
      </c>
      <c r="G7162" t="s">
        <v>7276</v>
      </c>
      <c r="H7162" s="4">
        <v>2101.7600000000002</v>
      </c>
      <c r="I7162" s="4">
        <v>47.32</v>
      </c>
      <c r="J7162" s="4">
        <v>268.02999999999997</v>
      </c>
      <c r="K7162" s="4">
        <v>1833.73</v>
      </c>
      <c r="L7162" s="2">
        <v>45291</v>
      </c>
      <c r="M7162" t="s">
        <v>6</v>
      </c>
    </row>
    <row r="7163" spans="1:13" ht="12.75" customHeight="1" x14ac:dyDescent="0.25">
      <c r="A7163" t="s">
        <v>9995</v>
      </c>
      <c r="B7163" t="s">
        <v>6744</v>
      </c>
      <c r="C7163" s="1">
        <v>43008</v>
      </c>
      <c r="D7163" s="2">
        <v>43009</v>
      </c>
      <c r="E7163" t="s">
        <v>107</v>
      </c>
      <c r="F7163" t="s">
        <v>580</v>
      </c>
      <c r="G7163" t="s">
        <v>7276</v>
      </c>
      <c r="H7163" s="4">
        <v>17047.830000000002</v>
      </c>
      <c r="I7163" s="4">
        <v>383.84</v>
      </c>
      <c r="J7163" s="4">
        <v>2173.88</v>
      </c>
      <c r="K7163" s="4">
        <v>14873.95</v>
      </c>
      <c r="L7163" s="2">
        <v>45291</v>
      </c>
      <c r="M7163" t="s">
        <v>6</v>
      </c>
    </row>
    <row r="7164" spans="1:13" ht="12.75" customHeight="1" x14ac:dyDescent="0.25">
      <c r="A7164" t="s">
        <v>9996</v>
      </c>
      <c r="B7164" t="s">
        <v>6747</v>
      </c>
      <c r="C7164" s="1">
        <v>43008</v>
      </c>
      <c r="D7164" s="2">
        <v>43009</v>
      </c>
      <c r="E7164" t="s">
        <v>107</v>
      </c>
      <c r="F7164" t="s">
        <v>580</v>
      </c>
      <c r="G7164" t="s">
        <v>7276</v>
      </c>
      <c r="H7164" s="4">
        <v>1975.08</v>
      </c>
      <c r="I7164" s="4">
        <v>44.47</v>
      </c>
      <c r="J7164" s="4">
        <v>251.85</v>
      </c>
      <c r="K7164" s="4">
        <v>1723.23</v>
      </c>
      <c r="L7164" s="2">
        <v>45291</v>
      </c>
      <c r="M7164" t="s">
        <v>6</v>
      </c>
    </row>
    <row r="7165" spans="1:13" ht="12.75" customHeight="1" x14ac:dyDescent="0.25">
      <c r="A7165" t="s">
        <v>9997</v>
      </c>
      <c r="B7165" t="s">
        <v>6760</v>
      </c>
      <c r="C7165" s="1">
        <v>43008</v>
      </c>
      <c r="D7165" s="2">
        <v>43009</v>
      </c>
      <c r="E7165" t="s">
        <v>107</v>
      </c>
      <c r="F7165" t="s">
        <v>580</v>
      </c>
      <c r="G7165" t="s">
        <v>7276</v>
      </c>
      <c r="H7165" s="4">
        <v>1521.98</v>
      </c>
      <c r="I7165" s="4">
        <v>34.270000000000003</v>
      </c>
      <c r="J7165" s="4">
        <v>194.08</v>
      </c>
      <c r="K7165" s="4">
        <v>1327.9</v>
      </c>
      <c r="L7165" s="2">
        <v>45291</v>
      </c>
      <c r="M7165" t="s">
        <v>6</v>
      </c>
    </row>
    <row r="7166" spans="1:13" ht="12.75" customHeight="1" x14ac:dyDescent="0.25">
      <c r="A7166" t="s">
        <v>9998</v>
      </c>
      <c r="B7166" t="s">
        <v>6744</v>
      </c>
      <c r="C7166" s="1">
        <v>43039</v>
      </c>
      <c r="D7166" s="2">
        <v>43040</v>
      </c>
      <c r="E7166" t="s">
        <v>107</v>
      </c>
      <c r="F7166" t="s">
        <v>580</v>
      </c>
      <c r="G7166" t="s">
        <v>7285</v>
      </c>
      <c r="H7166" s="4">
        <v>21673.98</v>
      </c>
      <c r="I7166" s="4">
        <v>487.89</v>
      </c>
      <c r="J7166" s="4">
        <v>2727.54</v>
      </c>
      <c r="K7166" s="4">
        <v>18946.439999999999</v>
      </c>
      <c r="L7166" s="2">
        <v>45291</v>
      </c>
      <c r="M7166" t="s">
        <v>6</v>
      </c>
    </row>
    <row r="7167" spans="1:13" ht="12.75" customHeight="1" x14ac:dyDescent="0.25">
      <c r="A7167" t="s">
        <v>9999</v>
      </c>
      <c r="B7167" t="s">
        <v>6747</v>
      </c>
      <c r="C7167" s="1">
        <v>43039</v>
      </c>
      <c r="D7167" s="2">
        <v>43040</v>
      </c>
      <c r="E7167" t="s">
        <v>107</v>
      </c>
      <c r="F7167" t="s">
        <v>580</v>
      </c>
      <c r="G7167" t="s">
        <v>7285</v>
      </c>
      <c r="H7167" s="4">
        <v>422.31</v>
      </c>
      <c r="I7167" s="4">
        <v>9.51</v>
      </c>
      <c r="J7167" s="4">
        <v>53.17</v>
      </c>
      <c r="K7167" s="4">
        <v>369.14</v>
      </c>
      <c r="L7167" s="2">
        <v>45291</v>
      </c>
      <c r="M7167" t="s">
        <v>6</v>
      </c>
    </row>
    <row r="7168" spans="1:13" ht="12.75" customHeight="1" x14ac:dyDescent="0.25">
      <c r="A7168" t="s">
        <v>10000</v>
      </c>
      <c r="B7168" t="s">
        <v>6744</v>
      </c>
      <c r="C7168" s="1">
        <v>43069</v>
      </c>
      <c r="D7168" s="2">
        <v>43070</v>
      </c>
      <c r="E7168" t="s">
        <v>107</v>
      </c>
      <c r="F7168" t="s">
        <v>580</v>
      </c>
      <c r="G7168" t="s">
        <v>1341</v>
      </c>
      <c r="H7168" s="4">
        <v>7965.6</v>
      </c>
      <c r="I7168" s="4">
        <v>179.27</v>
      </c>
      <c r="J7168" s="4">
        <v>989.1</v>
      </c>
      <c r="K7168" s="4">
        <v>6976.5</v>
      </c>
      <c r="L7168" s="2">
        <v>45291</v>
      </c>
      <c r="M7168" t="s">
        <v>6</v>
      </c>
    </row>
    <row r="7169" spans="1:13" ht="12.75" customHeight="1" x14ac:dyDescent="0.25">
      <c r="A7169" t="s">
        <v>10001</v>
      </c>
      <c r="B7169" t="s">
        <v>6747</v>
      </c>
      <c r="C7169" s="1">
        <v>43069</v>
      </c>
      <c r="D7169" s="2">
        <v>43070</v>
      </c>
      <c r="E7169" t="s">
        <v>107</v>
      </c>
      <c r="F7169" t="s">
        <v>580</v>
      </c>
      <c r="G7169" t="s">
        <v>1341</v>
      </c>
      <c r="H7169" s="4">
        <v>2800.02</v>
      </c>
      <c r="I7169" s="4">
        <v>63.02</v>
      </c>
      <c r="J7169" s="4">
        <v>347.69</v>
      </c>
      <c r="K7169" s="4">
        <v>2452.33</v>
      </c>
      <c r="L7169" s="2">
        <v>45291</v>
      </c>
      <c r="M7169" t="s">
        <v>6</v>
      </c>
    </row>
    <row r="7170" spans="1:13" ht="12.75" customHeight="1" x14ac:dyDescent="0.25">
      <c r="A7170" t="s">
        <v>10002</v>
      </c>
      <c r="B7170" t="s">
        <v>6956</v>
      </c>
      <c r="C7170" s="1">
        <v>43100</v>
      </c>
      <c r="D7170" s="2">
        <v>43101</v>
      </c>
      <c r="E7170" t="s">
        <v>107</v>
      </c>
      <c r="F7170" t="s">
        <v>580</v>
      </c>
      <c r="G7170" t="s">
        <v>1352</v>
      </c>
      <c r="H7170" s="4">
        <v>26336.76</v>
      </c>
      <c r="I7170" s="4">
        <v>592.58000000000004</v>
      </c>
      <c r="J7170" s="4">
        <v>3226.28</v>
      </c>
      <c r="K7170" s="4">
        <v>23110.48</v>
      </c>
      <c r="L7170" s="2">
        <v>45291</v>
      </c>
      <c r="M7170" t="s">
        <v>6</v>
      </c>
    </row>
    <row r="7171" spans="1:13" ht="12.75" customHeight="1" x14ac:dyDescent="0.25">
      <c r="A7171" t="s">
        <v>10003</v>
      </c>
      <c r="B7171" t="s">
        <v>6959</v>
      </c>
      <c r="C7171" s="1">
        <v>43100</v>
      </c>
      <c r="D7171" s="2">
        <v>43101</v>
      </c>
      <c r="E7171" t="s">
        <v>107</v>
      </c>
      <c r="F7171" t="s">
        <v>580</v>
      </c>
      <c r="G7171" t="s">
        <v>1352</v>
      </c>
      <c r="H7171" s="4">
        <v>1446.31</v>
      </c>
      <c r="I7171" s="4">
        <v>32.54</v>
      </c>
      <c r="J7171" s="4">
        <v>177.19</v>
      </c>
      <c r="K7171" s="4">
        <v>1269.1199999999999</v>
      </c>
      <c r="L7171" s="2">
        <v>45291</v>
      </c>
      <c r="M7171" t="s">
        <v>6</v>
      </c>
    </row>
    <row r="7172" spans="1:13" ht="12.75" customHeight="1" x14ac:dyDescent="0.25">
      <c r="A7172" t="s">
        <v>10004</v>
      </c>
      <c r="B7172" t="s">
        <v>6762</v>
      </c>
      <c r="C7172" s="1">
        <v>43100</v>
      </c>
      <c r="D7172" s="2">
        <v>43101</v>
      </c>
      <c r="E7172" t="s">
        <v>107</v>
      </c>
      <c r="F7172" t="s">
        <v>580</v>
      </c>
      <c r="G7172" t="s">
        <v>1352</v>
      </c>
      <c r="H7172" s="4">
        <v>6972.58</v>
      </c>
      <c r="I7172" s="4">
        <v>156.88</v>
      </c>
      <c r="J7172" s="4">
        <v>854.13</v>
      </c>
      <c r="K7172" s="4">
        <v>6118.45</v>
      </c>
      <c r="L7172" s="2">
        <v>45291</v>
      </c>
      <c r="M7172" t="s">
        <v>6</v>
      </c>
    </row>
    <row r="7173" spans="1:13" ht="12.75" customHeight="1" x14ac:dyDescent="0.25">
      <c r="A7173" t="s">
        <v>10005</v>
      </c>
      <c r="B7173" t="s">
        <v>6962</v>
      </c>
      <c r="C7173" s="1">
        <v>43100</v>
      </c>
      <c r="D7173" s="2">
        <v>43101</v>
      </c>
      <c r="E7173" t="s">
        <v>107</v>
      </c>
      <c r="F7173" t="s">
        <v>580</v>
      </c>
      <c r="G7173" t="s">
        <v>1352</v>
      </c>
      <c r="H7173" s="4">
        <v>3703.72</v>
      </c>
      <c r="I7173" s="4">
        <v>83.33</v>
      </c>
      <c r="J7173" s="4">
        <v>453.73</v>
      </c>
      <c r="K7173" s="4">
        <v>3249.99</v>
      </c>
      <c r="L7173" s="2">
        <v>45291</v>
      </c>
      <c r="M7173" t="s">
        <v>6</v>
      </c>
    </row>
    <row r="7174" spans="1:13" ht="12.75" customHeight="1" x14ac:dyDescent="0.25">
      <c r="A7174" t="s">
        <v>10006</v>
      </c>
      <c r="B7174" t="s">
        <v>6744</v>
      </c>
      <c r="C7174" s="1">
        <v>43100</v>
      </c>
      <c r="D7174" s="2">
        <v>43101</v>
      </c>
      <c r="E7174" t="s">
        <v>107</v>
      </c>
      <c r="F7174" t="s">
        <v>580</v>
      </c>
      <c r="G7174" t="s">
        <v>1352</v>
      </c>
      <c r="H7174" s="4">
        <v>8687.3799999999992</v>
      </c>
      <c r="I7174" s="4">
        <v>195.47</v>
      </c>
      <c r="J7174" s="4">
        <v>1064.22</v>
      </c>
      <c r="K7174" s="4">
        <v>7623.16</v>
      </c>
      <c r="L7174" s="2">
        <v>45291</v>
      </c>
      <c r="M7174" t="s">
        <v>6</v>
      </c>
    </row>
    <row r="7175" spans="1:13" ht="12.75" customHeight="1" x14ac:dyDescent="0.25">
      <c r="A7175" t="s">
        <v>10007</v>
      </c>
      <c r="B7175" t="s">
        <v>6747</v>
      </c>
      <c r="C7175" s="1">
        <v>43100</v>
      </c>
      <c r="D7175" s="2">
        <v>43101</v>
      </c>
      <c r="E7175" t="s">
        <v>107</v>
      </c>
      <c r="F7175" t="s">
        <v>580</v>
      </c>
      <c r="G7175" t="s">
        <v>1352</v>
      </c>
      <c r="H7175" s="4">
        <v>1434.95</v>
      </c>
      <c r="I7175" s="4">
        <v>32.29</v>
      </c>
      <c r="J7175" s="4">
        <v>175.79</v>
      </c>
      <c r="K7175" s="4">
        <v>1259.1600000000001</v>
      </c>
      <c r="L7175" s="2">
        <v>45291</v>
      </c>
      <c r="M7175" t="s">
        <v>6</v>
      </c>
    </row>
    <row r="7176" spans="1:13" ht="12.75" customHeight="1" x14ac:dyDescent="0.25">
      <c r="A7176" t="s">
        <v>10008</v>
      </c>
      <c r="B7176" t="s">
        <v>6744</v>
      </c>
      <c r="C7176" s="1">
        <v>43131</v>
      </c>
      <c r="D7176" s="2">
        <v>43132</v>
      </c>
      <c r="E7176" t="s">
        <v>107</v>
      </c>
      <c r="F7176" t="s">
        <v>580</v>
      </c>
      <c r="G7176" t="s">
        <v>7305</v>
      </c>
      <c r="H7176" s="4">
        <v>7504.29</v>
      </c>
      <c r="I7176" s="4">
        <v>168.81</v>
      </c>
      <c r="J7176" s="4">
        <v>906.75</v>
      </c>
      <c r="K7176" s="4">
        <v>6597.54</v>
      </c>
      <c r="L7176" s="2">
        <v>45291</v>
      </c>
      <c r="M7176" t="s">
        <v>6</v>
      </c>
    </row>
    <row r="7177" spans="1:13" ht="12.75" customHeight="1" x14ac:dyDescent="0.25">
      <c r="A7177" t="s">
        <v>10009</v>
      </c>
      <c r="B7177" t="s">
        <v>6747</v>
      </c>
      <c r="C7177" s="1">
        <v>43131</v>
      </c>
      <c r="D7177" s="2">
        <v>43132</v>
      </c>
      <c r="E7177" t="s">
        <v>107</v>
      </c>
      <c r="F7177" t="s">
        <v>580</v>
      </c>
      <c r="G7177" t="s">
        <v>7305</v>
      </c>
      <c r="H7177" s="4">
        <v>925.14</v>
      </c>
      <c r="I7177" s="4">
        <v>20.81</v>
      </c>
      <c r="J7177" s="4">
        <v>111.77</v>
      </c>
      <c r="K7177" s="4">
        <v>813.37</v>
      </c>
      <c r="L7177" s="2">
        <v>45291</v>
      </c>
      <c r="M7177" t="s">
        <v>6</v>
      </c>
    </row>
    <row r="7178" spans="1:13" ht="12.75" customHeight="1" x14ac:dyDescent="0.25">
      <c r="A7178" t="s">
        <v>10010</v>
      </c>
      <c r="B7178" t="s">
        <v>6744</v>
      </c>
      <c r="C7178" s="1">
        <v>43159</v>
      </c>
      <c r="D7178" s="2">
        <v>43160</v>
      </c>
      <c r="E7178" t="s">
        <v>107</v>
      </c>
      <c r="F7178" t="s">
        <v>580</v>
      </c>
      <c r="G7178" t="s">
        <v>7308</v>
      </c>
      <c r="H7178" s="4">
        <v>11840.3</v>
      </c>
      <c r="I7178" s="4">
        <v>266.27999999999997</v>
      </c>
      <c r="J7178" s="4">
        <v>1410.86</v>
      </c>
      <c r="K7178" s="4">
        <v>10429.44</v>
      </c>
      <c r="L7178" s="2">
        <v>45291</v>
      </c>
      <c r="M7178" t="s">
        <v>6</v>
      </c>
    </row>
    <row r="7179" spans="1:13" ht="12.75" customHeight="1" x14ac:dyDescent="0.25">
      <c r="A7179" t="s">
        <v>10011</v>
      </c>
      <c r="B7179" t="s">
        <v>6747</v>
      </c>
      <c r="C7179" s="1">
        <v>43159</v>
      </c>
      <c r="D7179" s="2">
        <v>43160</v>
      </c>
      <c r="E7179" t="s">
        <v>107</v>
      </c>
      <c r="F7179" t="s">
        <v>580</v>
      </c>
      <c r="G7179" t="s">
        <v>7308</v>
      </c>
      <c r="H7179" s="4">
        <v>594.12</v>
      </c>
      <c r="I7179" s="4">
        <v>13.36</v>
      </c>
      <c r="J7179" s="4">
        <v>70.78</v>
      </c>
      <c r="K7179" s="4">
        <v>523.34</v>
      </c>
      <c r="L7179" s="2">
        <v>45291</v>
      </c>
      <c r="M7179" t="s">
        <v>6</v>
      </c>
    </row>
    <row r="7180" spans="1:13" ht="12.75" customHeight="1" x14ac:dyDescent="0.25">
      <c r="A7180" t="s">
        <v>10012</v>
      </c>
      <c r="B7180" t="s">
        <v>6744</v>
      </c>
      <c r="C7180" s="1">
        <v>43190</v>
      </c>
      <c r="D7180" s="2">
        <v>43191</v>
      </c>
      <c r="E7180" t="s">
        <v>107</v>
      </c>
      <c r="F7180" t="s">
        <v>580</v>
      </c>
      <c r="G7180" t="s">
        <v>7311</v>
      </c>
      <c r="H7180" s="4">
        <v>12450.26</v>
      </c>
      <c r="I7180" s="4">
        <v>279.94</v>
      </c>
      <c r="J7180" s="4">
        <v>1462.73</v>
      </c>
      <c r="K7180" s="4">
        <v>10987.53</v>
      </c>
      <c r="L7180" s="2">
        <v>45291</v>
      </c>
      <c r="M7180" t="s">
        <v>6</v>
      </c>
    </row>
    <row r="7181" spans="1:13" ht="12.75" customHeight="1" x14ac:dyDescent="0.25">
      <c r="A7181" t="s">
        <v>10013</v>
      </c>
      <c r="B7181" t="s">
        <v>6747</v>
      </c>
      <c r="C7181" s="1">
        <v>43190</v>
      </c>
      <c r="D7181" s="2">
        <v>43191</v>
      </c>
      <c r="E7181" t="s">
        <v>107</v>
      </c>
      <c r="F7181" t="s">
        <v>580</v>
      </c>
      <c r="G7181" t="s">
        <v>7311</v>
      </c>
      <c r="H7181" s="4">
        <v>2318.64</v>
      </c>
      <c r="I7181" s="4">
        <v>52.13</v>
      </c>
      <c r="J7181" s="4">
        <v>272.39</v>
      </c>
      <c r="K7181" s="4">
        <v>2046.25</v>
      </c>
      <c r="L7181" s="2">
        <v>45291</v>
      </c>
      <c r="M7181" t="s">
        <v>6</v>
      </c>
    </row>
    <row r="7182" spans="1:13" ht="12.75" customHeight="1" x14ac:dyDescent="0.25">
      <c r="A7182" t="s">
        <v>10014</v>
      </c>
      <c r="B7182" t="s">
        <v>6335</v>
      </c>
      <c r="C7182" s="1">
        <v>43190</v>
      </c>
      <c r="D7182" s="2">
        <v>43191</v>
      </c>
      <c r="E7182" t="s">
        <v>107</v>
      </c>
      <c r="F7182" t="s">
        <v>580</v>
      </c>
      <c r="G7182" t="s">
        <v>7311</v>
      </c>
      <c r="H7182" s="4">
        <v>913.16</v>
      </c>
      <c r="I7182" s="4">
        <v>20.53</v>
      </c>
      <c r="J7182" s="4">
        <v>107.27</v>
      </c>
      <c r="K7182" s="4">
        <v>805.89</v>
      </c>
      <c r="L7182" s="2">
        <v>45291</v>
      </c>
      <c r="M7182" t="s">
        <v>6</v>
      </c>
    </row>
    <row r="7183" spans="1:13" ht="12.75" customHeight="1" x14ac:dyDescent="0.25">
      <c r="A7183" t="s">
        <v>10015</v>
      </c>
      <c r="B7183" t="s">
        <v>6744</v>
      </c>
      <c r="C7183" s="1">
        <v>43220</v>
      </c>
      <c r="D7183" s="2">
        <v>43221</v>
      </c>
      <c r="E7183" t="s">
        <v>107</v>
      </c>
      <c r="F7183" t="s">
        <v>580</v>
      </c>
      <c r="G7183" t="s">
        <v>7321</v>
      </c>
      <c r="H7183" s="4">
        <v>15795.48</v>
      </c>
      <c r="I7183" s="4">
        <v>355.07</v>
      </c>
      <c r="J7183" s="4">
        <v>1829.32</v>
      </c>
      <c r="K7183" s="4">
        <v>13966.16</v>
      </c>
      <c r="L7183" s="2">
        <v>45291</v>
      </c>
      <c r="M7183" t="s">
        <v>6</v>
      </c>
    </row>
    <row r="7184" spans="1:13" ht="12.75" customHeight="1" x14ac:dyDescent="0.25">
      <c r="A7184" t="s">
        <v>10016</v>
      </c>
      <c r="B7184" t="s">
        <v>6747</v>
      </c>
      <c r="C7184" s="1">
        <v>43220</v>
      </c>
      <c r="D7184" s="2">
        <v>43221</v>
      </c>
      <c r="E7184" t="s">
        <v>107</v>
      </c>
      <c r="F7184" t="s">
        <v>580</v>
      </c>
      <c r="G7184" t="s">
        <v>7321</v>
      </c>
      <c r="H7184" s="4">
        <v>738.75</v>
      </c>
      <c r="I7184" s="4">
        <v>16.61</v>
      </c>
      <c r="J7184" s="4">
        <v>85.58</v>
      </c>
      <c r="K7184" s="4">
        <v>653.16999999999996</v>
      </c>
      <c r="L7184" s="2">
        <v>45291</v>
      </c>
      <c r="M7184" t="s">
        <v>6</v>
      </c>
    </row>
    <row r="7185" spans="1:13" ht="12.75" customHeight="1" x14ac:dyDescent="0.25">
      <c r="A7185" t="s">
        <v>10017</v>
      </c>
      <c r="B7185" t="s">
        <v>6760</v>
      </c>
      <c r="C7185" s="1">
        <v>43220</v>
      </c>
      <c r="D7185" s="2">
        <v>43221</v>
      </c>
      <c r="E7185" t="s">
        <v>107</v>
      </c>
      <c r="F7185" t="s">
        <v>580</v>
      </c>
      <c r="G7185" t="s">
        <v>7321</v>
      </c>
      <c r="H7185" s="4">
        <v>1710.22</v>
      </c>
      <c r="I7185" s="4">
        <v>38.450000000000003</v>
      </c>
      <c r="J7185" s="4">
        <v>198.09</v>
      </c>
      <c r="K7185" s="4">
        <v>1512.13</v>
      </c>
      <c r="L7185" s="2">
        <v>45291</v>
      </c>
      <c r="M7185" t="s">
        <v>6</v>
      </c>
    </row>
    <row r="7186" spans="1:13" ht="12.75" customHeight="1" x14ac:dyDescent="0.25">
      <c r="A7186" t="s">
        <v>10018</v>
      </c>
      <c r="B7186" t="s">
        <v>6744</v>
      </c>
      <c r="C7186" s="1">
        <v>43251</v>
      </c>
      <c r="D7186" s="2">
        <v>43252</v>
      </c>
      <c r="E7186" t="s">
        <v>107</v>
      </c>
      <c r="F7186" t="s">
        <v>580</v>
      </c>
      <c r="G7186" t="s">
        <v>1425</v>
      </c>
      <c r="H7186" s="4">
        <v>17358.509999999998</v>
      </c>
      <c r="I7186" s="4">
        <v>390.12</v>
      </c>
      <c r="J7186" s="4">
        <v>1981.32</v>
      </c>
      <c r="K7186" s="4">
        <v>15377.19</v>
      </c>
      <c r="L7186" s="2">
        <v>45291</v>
      </c>
      <c r="M7186" t="s">
        <v>6</v>
      </c>
    </row>
    <row r="7187" spans="1:13" ht="12.75" customHeight="1" x14ac:dyDescent="0.25">
      <c r="A7187" t="s">
        <v>10019</v>
      </c>
      <c r="B7187" t="s">
        <v>6747</v>
      </c>
      <c r="C7187" s="1">
        <v>43251</v>
      </c>
      <c r="D7187" s="2">
        <v>43252</v>
      </c>
      <c r="E7187" t="s">
        <v>107</v>
      </c>
      <c r="F7187" t="s">
        <v>580</v>
      </c>
      <c r="G7187" t="s">
        <v>1425</v>
      </c>
      <c r="H7187" s="4">
        <v>1715.46</v>
      </c>
      <c r="I7187" s="4">
        <v>38.549999999999997</v>
      </c>
      <c r="J7187" s="4">
        <v>195.8</v>
      </c>
      <c r="K7187" s="4">
        <v>1519.66</v>
      </c>
      <c r="L7187" s="2">
        <v>45291</v>
      </c>
      <c r="M7187" t="s">
        <v>6</v>
      </c>
    </row>
    <row r="7188" spans="1:13" ht="12.75" customHeight="1" x14ac:dyDescent="0.25">
      <c r="A7188" t="s">
        <v>10020</v>
      </c>
      <c r="B7188" t="s">
        <v>6760</v>
      </c>
      <c r="C7188" s="1">
        <v>43251</v>
      </c>
      <c r="D7188" s="2">
        <v>43252</v>
      </c>
      <c r="E7188" t="s">
        <v>107</v>
      </c>
      <c r="F7188" t="s">
        <v>580</v>
      </c>
      <c r="G7188" t="s">
        <v>1425</v>
      </c>
      <c r="H7188" s="4">
        <v>2897.7</v>
      </c>
      <c r="I7188" s="4">
        <v>65.12</v>
      </c>
      <c r="J7188" s="4">
        <v>330.73</v>
      </c>
      <c r="K7188" s="4">
        <v>2566.9699999999998</v>
      </c>
      <c r="L7188" s="2">
        <v>45291</v>
      </c>
      <c r="M7188" t="s">
        <v>6</v>
      </c>
    </row>
    <row r="7189" spans="1:13" ht="12.75" customHeight="1" x14ac:dyDescent="0.25">
      <c r="A7189" t="s">
        <v>10021</v>
      </c>
      <c r="B7189" t="s">
        <v>6989</v>
      </c>
      <c r="C7189" s="1">
        <v>43251</v>
      </c>
      <c r="D7189" s="2">
        <v>43252</v>
      </c>
      <c r="E7189" t="s">
        <v>107</v>
      </c>
      <c r="F7189" t="s">
        <v>580</v>
      </c>
      <c r="G7189" t="s">
        <v>1425</v>
      </c>
      <c r="H7189" s="4">
        <v>1335.4</v>
      </c>
      <c r="I7189" s="4">
        <v>30.01</v>
      </c>
      <c r="J7189" s="4">
        <v>152.43</v>
      </c>
      <c r="K7189" s="4">
        <v>1182.97</v>
      </c>
      <c r="L7189" s="2">
        <v>45291</v>
      </c>
      <c r="M7189" t="s">
        <v>6</v>
      </c>
    </row>
    <row r="7190" spans="1:13" ht="12.75" customHeight="1" x14ac:dyDescent="0.25">
      <c r="A7190" t="s">
        <v>10022</v>
      </c>
      <c r="B7190" t="s">
        <v>6991</v>
      </c>
      <c r="C7190" s="1">
        <v>43281</v>
      </c>
      <c r="D7190" s="2">
        <v>43282</v>
      </c>
      <c r="E7190" t="s">
        <v>107</v>
      </c>
      <c r="F7190" t="s">
        <v>580</v>
      </c>
      <c r="G7190" t="s">
        <v>7327</v>
      </c>
      <c r="H7190" s="4">
        <v>20174.8</v>
      </c>
      <c r="I7190" s="4">
        <v>453.31</v>
      </c>
      <c r="J7190" s="4">
        <v>2269.06</v>
      </c>
      <c r="K7190" s="4">
        <v>17905.740000000002</v>
      </c>
      <c r="L7190" s="2">
        <v>45291</v>
      </c>
      <c r="M7190" t="s">
        <v>6</v>
      </c>
    </row>
    <row r="7191" spans="1:13" ht="12.75" customHeight="1" x14ac:dyDescent="0.25">
      <c r="A7191" t="s">
        <v>10023</v>
      </c>
      <c r="B7191" t="s">
        <v>6744</v>
      </c>
      <c r="C7191" s="1">
        <v>43281</v>
      </c>
      <c r="D7191" s="2">
        <v>43282</v>
      </c>
      <c r="E7191" t="s">
        <v>107</v>
      </c>
      <c r="F7191" t="s">
        <v>580</v>
      </c>
      <c r="G7191" t="s">
        <v>7327</v>
      </c>
      <c r="H7191" s="4">
        <v>13209.48</v>
      </c>
      <c r="I7191" s="4">
        <v>296.81</v>
      </c>
      <c r="J7191" s="4">
        <v>1485.67</v>
      </c>
      <c r="K7191" s="4">
        <v>11723.81</v>
      </c>
      <c r="L7191" s="2">
        <v>45291</v>
      </c>
      <c r="M7191" t="s">
        <v>6</v>
      </c>
    </row>
    <row r="7192" spans="1:13" ht="12.75" customHeight="1" x14ac:dyDescent="0.25">
      <c r="A7192" t="s">
        <v>10024</v>
      </c>
      <c r="B7192" t="s">
        <v>6747</v>
      </c>
      <c r="C7192" s="1">
        <v>43281</v>
      </c>
      <c r="D7192" s="2">
        <v>43282</v>
      </c>
      <c r="E7192" t="s">
        <v>107</v>
      </c>
      <c r="F7192" t="s">
        <v>580</v>
      </c>
      <c r="G7192" t="s">
        <v>7327</v>
      </c>
      <c r="H7192" s="4">
        <v>1982.35</v>
      </c>
      <c r="I7192" s="4">
        <v>44.54</v>
      </c>
      <c r="J7192" s="4">
        <v>222.96</v>
      </c>
      <c r="K7192" s="4">
        <v>1759.39</v>
      </c>
      <c r="L7192" s="2">
        <v>45291</v>
      </c>
      <c r="M7192" t="s">
        <v>6</v>
      </c>
    </row>
    <row r="7193" spans="1:13" ht="12.75" customHeight="1" x14ac:dyDescent="0.25">
      <c r="A7193" t="s">
        <v>10025</v>
      </c>
      <c r="B7193" t="s">
        <v>6815</v>
      </c>
      <c r="C7193" s="1">
        <v>43281</v>
      </c>
      <c r="D7193" s="2">
        <v>43282</v>
      </c>
      <c r="E7193" t="s">
        <v>107</v>
      </c>
      <c r="F7193" t="s">
        <v>580</v>
      </c>
      <c r="G7193" t="s">
        <v>7327</v>
      </c>
      <c r="H7193" s="4">
        <v>2629.26</v>
      </c>
      <c r="I7193" s="4">
        <v>59.08</v>
      </c>
      <c r="J7193" s="4">
        <v>295.73</v>
      </c>
      <c r="K7193" s="4">
        <v>2333.5300000000002</v>
      </c>
      <c r="L7193" s="2">
        <v>45291</v>
      </c>
      <c r="M7193" t="s">
        <v>6</v>
      </c>
    </row>
    <row r="7194" spans="1:13" ht="12.75" customHeight="1" x14ac:dyDescent="0.25">
      <c r="A7194" t="s">
        <v>10026</v>
      </c>
      <c r="B7194" t="s">
        <v>6760</v>
      </c>
      <c r="C7194" s="1">
        <v>43281</v>
      </c>
      <c r="D7194" s="2">
        <v>43282</v>
      </c>
      <c r="E7194" t="s">
        <v>107</v>
      </c>
      <c r="F7194" t="s">
        <v>580</v>
      </c>
      <c r="G7194" t="s">
        <v>7327</v>
      </c>
      <c r="H7194" s="4">
        <v>1709.45</v>
      </c>
      <c r="I7194" s="4">
        <v>38.409999999999997</v>
      </c>
      <c r="J7194" s="4">
        <v>192.27</v>
      </c>
      <c r="K7194" s="4">
        <v>1517.18</v>
      </c>
      <c r="L7194" s="2">
        <v>45291</v>
      </c>
      <c r="M7194" t="s">
        <v>6</v>
      </c>
    </row>
    <row r="7195" spans="1:13" ht="12.75" customHeight="1" x14ac:dyDescent="0.25">
      <c r="A7195" t="s">
        <v>10027</v>
      </c>
      <c r="B7195" t="s">
        <v>6744</v>
      </c>
      <c r="C7195" s="1">
        <v>43312</v>
      </c>
      <c r="D7195" s="2">
        <v>43313</v>
      </c>
      <c r="E7195" t="s">
        <v>107</v>
      </c>
      <c r="F7195" t="s">
        <v>580</v>
      </c>
      <c r="G7195" t="s">
        <v>7336</v>
      </c>
      <c r="H7195" s="4">
        <v>10488.24</v>
      </c>
      <c r="I7195" s="4">
        <v>235.61</v>
      </c>
      <c r="J7195" s="4">
        <v>1162.0899999999999</v>
      </c>
      <c r="K7195" s="4">
        <v>9326.15</v>
      </c>
      <c r="L7195" s="2">
        <v>45291</v>
      </c>
      <c r="M7195" t="s">
        <v>6</v>
      </c>
    </row>
    <row r="7196" spans="1:13" ht="12.75" customHeight="1" x14ac:dyDescent="0.25">
      <c r="A7196" t="s">
        <v>10028</v>
      </c>
      <c r="B7196" t="s">
        <v>6747</v>
      </c>
      <c r="C7196" s="1">
        <v>43312</v>
      </c>
      <c r="D7196" s="2">
        <v>43313</v>
      </c>
      <c r="E7196" t="s">
        <v>107</v>
      </c>
      <c r="F7196" t="s">
        <v>580</v>
      </c>
      <c r="G7196" t="s">
        <v>7336</v>
      </c>
      <c r="H7196" s="4">
        <v>518.62</v>
      </c>
      <c r="I7196" s="4">
        <v>11.65</v>
      </c>
      <c r="J7196" s="4">
        <v>57.45</v>
      </c>
      <c r="K7196" s="4">
        <v>461.17</v>
      </c>
      <c r="L7196" s="2">
        <v>45291</v>
      </c>
      <c r="M7196" t="s">
        <v>6</v>
      </c>
    </row>
    <row r="7197" spans="1:13" ht="12.75" customHeight="1" x14ac:dyDescent="0.25">
      <c r="A7197" t="s">
        <v>10029</v>
      </c>
      <c r="B7197" t="s">
        <v>6744</v>
      </c>
      <c r="C7197" s="1">
        <v>43343</v>
      </c>
      <c r="D7197" s="2">
        <v>43344</v>
      </c>
      <c r="E7197" t="s">
        <v>107</v>
      </c>
      <c r="F7197" t="s">
        <v>580</v>
      </c>
      <c r="G7197" t="s">
        <v>1573</v>
      </c>
      <c r="H7197" s="4">
        <v>19215.63</v>
      </c>
      <c r="I7197" s="4">
        <v>431.57</v>
      </c>
      <c r="J7197" s="4">
        <v>2096.92</v>
      </c>
      <c r="K7197" s="4">
        <v>17118.71</v>
      </c>
      <c r="L7197" s="2">
        <v>45291</v>
      </c>
      <c r="M7197" t="s">
        <v>6</v>
      </c>
    </row>
    <row r="7198" spans="1:13" ht="12.75" customHeight="1" x14ac:dyDescent="0.25">
      <c r="A7198" t="s">
        <v>10030</v>
      </c>
      <c r="B7198" t="s">
        <v>6747</v>
      </c>
      <c r="C7198" s="1">
        <v>43343</v>
      </c>
      <c r="D7198" s="2">
        <v>43344</v>
      </c>
      <c r="E7198" t="s">
        <v>107</v>
      </c>
      <c r="F7198" t="s">
        <v>580</v>
      </c>
      <c r="G7198" t="s">
        <v>1573</v>
      </c>
      <c r="H7198" s="4">
        <v>1374.06</v>
      </c>
      <c r="I7198" s="4">
        <v>30.86</v>
      </c>
      <c r="J7198" s="4">
        <v>149.94</v>
      </c>
      <c r="K7198" s="4">
        <v>1224.1199999999999</v>
      </c>
      <c r="L7198" s="2">
        <v>45291</v>
      </c>
      <c r="M7198" t="s">
        <v>6</v>
      </c>
    </row>
    <row r="7199" spans="1:13" ht="12.75" customHeight="1" x14ac:dyDescent="0.25">
      <c r="A7199" t="s">
        <v>10031</v>
      </c>
      <c r="B7199" t="s">
        <v>6815</v>
      </c>
      <c r="C7199" s="1">
        <v>43343</v>
      </c>
      <c r="D7199" s="2">
        <v>43344</v>
      </c>
      <c r="E7199" t="s">
        <v>107</v>
      </c>
      <c r="F7199" t="s">
        <v>580</v>
      </c>
      <c r="G7199" t="s">
        <v>1573</v>
      </c>
      <c r="H7199" s="4">
        <v>3916.97</v>
      </c>
      <c r="I7199" s="4">
        <v>87.97</v>
      </c>
      <c r="J7199" s="4">
        <v>427.44</v>
      </c>
      <c r="K7199" s="4">
        <v>3489.53</v>
      </c>
      <c r="L7199" s="2">
        <v>45291</v>
      </c>
      <c r="M7199" t="s">
        <v>6</v>
      </c>
    </row>
    <row r="7200" spans="1:13" ht="12.75" customHeight="1" x14ac:dyDescent="0.25">
      <c r="A7200" t="s">
        <v>10032</v>
      </c>
      <c r="B7200" t="s">
        <v>6744</v>
      </c>
      <c r="C7200" s="1">
        <v>43373</v>
      </c>
      <c r="D7200" s="2">
        <v>43374</v>
      </c>
      <c r="E7200" t="s">
        <v>107</v>
      </c>
      <c r="F7200" t="s">
        <v>580</v>
      </c>
      <c r="G7200" t="s">
        <v>7343</v>
      </c>
      <c r="H7200" s="4">
        <v>4467.18</v>
      </c>
      <c r="I7200" s="4">
        <v>100.31</v>
      </c>
      <c r="J7200" s="4">
        <v>480.01</v>
      </c>
      <c r="K7200" s="4">
        <v>3987.17</v>
      </c>
      <c r="L7200" s="2">
        <v>45291</v>
      </c>
      <c r="M7200" t="s">
        <v>6</v>
      </c>
    </row>
    <row r="7201" spans="1:13" ht="12.75" customHeight="1" x14ac:dyDescent="0.25">
      <c r="A7201" t="s">
        <v>10033</v>
      </c>
      <c r="B7201" t="s">
        <v>6747</v>
      </c>
      <c r="C7201" s="1">
        <v>43373</v>
      </c>
      <c r="D7201" s="2">
        <v>43374</v>
      </c>
      <c r="E7201" t="s">
        <v>107</v>
      </c>
      <c r="F7201" t="s">
        <v>580</v>
      </c>
      <c r="G7201" t="s">
        <v>7343</v>
      </c>
      <c r="H7201" s="4">
        <v>227.51</v>
      </c>
      <c r="I7201" s="4">
        <v>5.1100000000000003</v>
      </c>
      <c r="J7201" s="4">
        <v>24.45</v>
      </c>
      <c r="K7201" s="4">
        <v>203.06</v>
      </c>
      <c r="L7201" s="2">
        <v>45291</v>
      </c>
      <c r="M7201" t="s">
        <v>6</v>
      </c>
    </row>
    <row r="7202" spans="1:13" ht="12.75" customHeight="1" x14ac:dyDescent="0.25">
      <c r="A7202" t="s">
        <v>10034</v>
      </c>
      <c r="B7202" t="s">
        <v>7342</v>
      </c>
      <c r="C7202" s="1">
        <v>43374</v>
      </c>
      <c r="D7202" s="2">
        <v>43374</v>
      </c>
      <c r="E7202" t="s">
        <v>107</v>
      </c>
      <c r="F7202" t="s">
        <v>580</v>
      </c>
      <c r="G7202" t="s">
        <v>7343</v>
      </c>
      <c r="H7202" s="4">
        <v>2076.52</v>
      </c>
      <c r="I7202" s="4">
        <v>46.63</v>
      </c>
      <c r="J7202" s="4">
        <v>223.13</v>
      </c>
      <c r="K7202" s="4">
        <v>1853.39</v>
      </c>
      <c r="L7202" s="2">
        <v>45291</v>
      </c>
      <c r="M7202" t="s">
        <v>6</v>
      </c>
    </row>
    <row r="7203" spans="1:13" ht="12.75" customHeight="1" x14ac:dyDescent="0.25">
      <c r="A7203" t="s">
        <v>10035</v>
      </c>
      <c r="B7203" t="s">
        <v>6744</v>
      </c>
      <c r="C7203" s="1">
        <v>43404</v>
      </c>
      <c r="D7203" s="2">
        <v>43405</v>
      </c>
      <c r="E7203" t="s">
        <v>107</v>
      </c>
      <c r="F7203" t="s">
        <v>580</v>
      </c>
      <c r="G7203" t="s">
        <v>1576</v>
      </c>
      <c r="H7203" s="4">
        <v>10502.98</v>
      </c>
      <c r="I7203" s="4">
        <v>235.78</v>
      </c>
      <c r="J7203" s="4">
        <v>1111.03</v>
      </c>
      <c r="K7203" s="4">
        <v>9391.9500000000007</v>
      </c>
      <c r="L7203" s="2">
        <v>45291</v>
      </c>
      <c r="M7203" t="s">
        <v>6</v>
      </c>
    </row>
    <row r="7204" spans="1:13" ht="12.75" customHeight="1" x14ac:dyDescent="0.25">
      <c r="A7204" t="s">
        <v>10036</v>
      </c>
      <c r="B7204" t="s">
        <v>6744</v>
      </c>
      <c r="C7204" s="1">
        <v>43434</v>
      </c>
      <c r="D7204" s="2">
        <v>43435</v>
      </c>
      <c r="E7204" t="s">
        <v>107</v>
      </c>
      <c r="F7204" t="s">
        <v>580</v>
      </c>
      <c r="G7204" t="s">
        <v>7350</v>
      </c>
      <c r="H7204" s="4">
        <v>10116.19</v>
      </c>
      <c r="I7204" s="4">
        <v>227.05</v>
      </c>
      <c r="J7204" s="4">
        <v>1053.19</v>
      </c>
      <c r="K7204" s="4">
        <v>9063</v>
      </c>
      <c r="L7204" s="2">
        <v>45291</v>
      </c>
      <c r="M7204" t="s">
        <v>6</v>
      </c>
    </row>
    <row r="7205" spans="1:13" ht="12.75" customHeight="1" x14ac:dyDescent="0.25">
      <c r="A7205" t="s">
        <v>10037</v>
      </c>
      <c r="B7205" t="s">
        <v>6747</v>
      </c>
      <c r="C7205" s="1">
        <v>43434</v>
      </c>
      <c r="D7205" s="2">
        <v>43435</v>
      </c>
      <c r="E7205" t="s">
        <v>107</v>
      </c>
      <c r="F7205" t="s">
        <v>580</v>
      </c>
      <c r="G7205" t="s">
        <v>7350</v>
      </c>
      <c r="H7205" s="4">
        <v>2380.81</v>
      </c>
      <c r="I7205" s="4">
        <v>53.44</v>
      </c>
      <c r="J7205" s="4">
        <v>247.89</v>
      </c>
      <c r="K7205" s="4">
        <v>2132.92</v>
      </c>
      <c r="L7205" s="2">
        <v>45291</v>
      </c>
      <c r="M7205" t="s">
        <v>6</v>
      </c>
    </row>
    <row r="7206" spans="1:13" ht="12.75" customHeight="1" x14ac:dyDescent="0.25">
      <c r="A7206" t="s">
        <v>10038</v>
      </c>
      <c r="B7206" t="s">
        <v>6744</v>
      </c>
      <c r="C7206" s="1">
        <v>43465</v>
      </c>
      <c r="D7206" s="2">
        <v>43466</v>
      </c>
      <c r="E7206" t="s">
        <v>107</v>
      </c>
      <c r="F7206" t="s">
        <v>580</v>
      </c>
      <c r="G7206" t="s">
        <v>1482</v>
      </c>
      <c r="H7206" s="4">
        <v>15182.87</v>
      </c>
      <c r="I7206" s="4">
        <v>340.69</v>
      </c>
      <c r="J7206" s="4">
        <v>1555.33</v>
      </c>
      <c r="K7206" s="4">
        <v>13627.54</v>
      </c>
      <c r="L7206" s="2">
        <v>45291</v>
      </c>
      <c r="M7206" t="s">
        <v>6</v>
      </c>
    </row>
    <row r="7207" spans="1:13" ht="12.75" customHeight="1" x14ac:dyDescent="0.25">
      <c r="A7207" t="s">
        <v>10039</v>
      </c>
      <c r="B7207" t="s">
        <v>6747</v>
      </c>
      <c r="C7207" s="1">
        <v>43465</v>
      </c>
      <c r="D7207" s="2">
        <v>43466</v>
      </c>
      <c r="E7207" t="s">
        <v>107</v>
      </c>
      <c r="F7207" t="s">
        <v>580</v>
      </c>
      <c r="G7207" t="s">
        <v>1482</v>
      </c>
      <c r="H7207" s="4">
        <v>3253.46</v>
      </c>
      <c r="I7207" s="4">
        <v>73.010000000000005</v>
      </c>
      <c r="J7207" s="4">
        <v>333.29</v>
      </c>
      <c r="K7207" s="4">
        <v>2920.17</v>
      </c>
      <c r="L7207" s="2">
        <v>45291</v>
      </c>
      <c r="M7207" t="s">
        <v>6</v>
      </c>
    </row>
    <row r="7208" spans="1:13" ht="12.75" customHeight="1" x14ac:dyDescent="0.25">
      <c r="A7208" t="s">
        <v>10040</v>
      </c>
      <c r="B7208" t="s">
        <v>10041</v>
      </c>
      <c r="C7208" s="1">
        <v>43465</v>
      </c>
      <c r="D7208" s="2">
        <v>43466</v>
      </c>
      <c r="E7208" t="s">
        <v>107</v>
      </c>
      <c r="F7208" t="s">
        <v>580</v>
      </c>
      <c r="G7208" t="s">
        <v>1482</v>
      </c>
      <c r="H7208" s="4">
        <v>33710.83</v>
      </c>
      <c r="I7208" s="4">
        <v>756.44</v>
      </c>
      <c r="J7208" s="4">
        <v>3453.32</v>
      </c>
      <c r="K7208" s="4">
        <v>30257.51</v>
      </c>
      <c r="L7208" s="2">
        <v>45291</v>
      </c>
      <c r="M7208" t="s">
        <v>6</v>
      </c>
    </row>
    <row r="7209" spans="1:13" ht="12.75" customHeight="1" x14ac:dyDescent="0.25">
      <c r="A7209" t="s">
        <v>10042</v>
      </c>
      <c r="B7209" t="s">
        <v>6744</v>
      </c>
      <c r="C7209" s="1">
        <v>43496</v>
      </c>
      <c r="D7209" s="2">
        <v>43497</v>
      </c>
      <c r="E7209" t="s">
        <v>107</v>
      </c>
      <c r="F7209" t="s">
        <v>580</v>
      </c>
      <c r="G7209" t="s">
        <v>10043</v>
      </c>
      <c r="H7209" s="4">
        <v>7930.83</v>
      </c>
      <c r="I7209" s="4">
        <v>177.92</v>
      </c>
      <c r="J7209" s="4">
        <v>799.18</v>
      </c>
      <c r="K7209" s="4">
        <v>7131.65</v>
      </c>
      <c r="L7209" s="2">
        <v>45291</v>
      </c>
      <c r="M7209" t="s">
        <v>6</v>
      </c>
    </row>
    <row r="7210" spans="1:13" ht="12.75" customHeight="1" x14ac:dyDescent="0.25">
      <c r="A7210" t="s">
        <v>10044</v>
      </c>
      <c r="B7210" t="s">
        <v>6744</v>
      </c>
      <c r="C7210" s="1">
        <v>43524</v>
      </c>
      <c r="D7210" s="2">
        <v>43525</v>
      </c>
      <c r="E7210" t="s">
        <v>107</v>
      </c>
      <c r="F7210" t="s">
        <v>580</v>
      </c>
      <c r="G7210" t="s">
        <v>10045</v>
      </c>
      <c r="H7210" s="4">
        <v>6389.87</v>
      </c>
      <c r="I7210" s="4">
        <v>143.32</v>
      </c>
      <c r="J7210" s="4">
        <v>633.22</v>
      </c>
      <c r="K7210" s="4">
        <v>5756.65</v>
      </c>
      <c r="L7210" s="2">
        <v>45291</v>
      </c>
      <c r="M7210" t="s">
        <v>6</v>
      </c>
    </row>
    <row r="7211" spans="1:13" ht="12.75" customHeight="1" x14ac:dyDescent="0.25">
      <c r="A7211" t="s">
        <v>10046</v>
      </c>
      <c r="B7211" t="s">
        <v>6747</v>
      </c>
      <c r="C7211" s="1">
        <v>43524</v>
      </c>
      <c r="D7211" s="2">
        <v>43525</v>
      </c>
      <c r="E7211" t="s">
        <v>107</v>
      </c>
      <c r="F7211" t="s">
        <v>580</v>
      </c>
      <c r="G7211" t="s">
        <v>10045</v>
      </c>
      <c r="H7211" s="4">
        <v>8030.71</v>
      </c>
      <c r="I7211" s="4">
        <v>180.12</v>
      </c>
      <c r="J7211" s="4">
        <v>795.83</v>
      </c>
      <c r="K7211" s="4">
        <v>7234.88</v>
      </c>
      <c r="L7211" s="2">
        <v>45291</v>
      </c>
      <c r="M7211" t="s">
        <v>6</v>
      </c>
    </row>
    <row r="7212" spans="1:13" ht="12.75" customHeight="1" x14ac:dyDescent="0.25">
      <c r="A7212" t="s">
        <v>10047</v>
      </c>
      <c r="B7212" t="s">
        <v>6815</v>
      </c>
      <c r="C7212" s="1">
        <v>43524</v>
      </c>
      <c r="D7212" s="2">
        <v>43525</v>
      </c>
      <c r="E7212" t="s">
        <v>107</v>
      </c>
      <c r="F7212" t="s">
        <v>580</v>
      </c>
      <c r="G7212" t="s">
        <v>10045</v>
      </c>
      <c r="H7212" s="4">
        <v>1464.08</v>
      </c>
      <c r="I7212" s="4">
        <v>32.840000000000003</v>
      </c>
      <c r="J7212" s="4">
        <v>145.08000000000001</v>
      </c>
      <c r="K7212" s="4">
        <v>1319</v>
      </c>
      <c r="L7212" s="2">
        <v>45291</v>
      </c>
      <c r="M7212" t="s">
        <v>6</v>
      </c>
    </row>
    <row r="7213" spans="1:13" ht="12.75" customHeight="1" x14ac:dyDescent="0.25">
      <c r="A7213" t="s">
        <v>10048</v>
      </c>
      <c r="B7213" t="s">
        <v>7030</v>
      </c>
      <c r="C7213" s="1">
        <v>43555</v>
      </c>
      <c r="D7213" s="2">
        <v>43556</v>
      </c>
      <c r="E7213" t="s">
        <v>107</v>
      </c>
      <c r="F7213" t="s">
        <v>580</v>
      </c>
      <c r="G7213" t="s">
        <v>10049</v>
      </c>
      <c r="H7213" s="4">
        <v>44671.35</v>
      </c>
      <c r="I7213" s="4">
        <v>1001.72</v>
      </c>
      <c r="J7213" s="4">
        <v>4352.08</v>
      </c>
      <c r="K7213" s="4">
        <v>40319.269999999997</v>
      </c>
      <c r="L7213" s="2">
        <v>45291</v>
      </c>
      <c r="M7213" t="s">
        <v>6</v>
      </c>
    </row>
    <row r="7214" spans="1:13" ht="12.75" customHeight="1" x14ac:dyDescent="0.25">
      <c r="A7214" t="s">
        <v>10050</v>
      </c>
      <c r="B7214" t="s">
        <v>6744</v>
      </c>
      <c r="C7214" s="1">
        <v>43555</v>
      </c>
      <c r="D7214" s="2">
        <v>43556</v>
      </c>
      <c r="E7214" t="s">
        <v>107</v>
      </c>
      <c r="F7214" t="s">
        <v>580</v>
      </c>
      <c r="G7214" t="s">
        <v>10049</v>
      </c>
      <c r="H7214" s="4">
        <v>9713.73</v>
      </c>
      <c r="I7214" s="4">
        <v>217.82</v>
      </c>
      <c r="J7214" s="4">
        <v>946.37</v>
      </c>
      <c r="K7214" s="4">
        <v>8767.36</v>
      </c>
      <c r="L7214" s="2">
        <v>45291</v>
      </c>
      <c r="M7214" t="s">
        <v>6</v>
      </c>
    </row>
    <row r="7215" spans="1:13" ht="12.75" customHeight="1" x14ac:dyDescent="0.25">
      <c r="A7215" t="s">
        <v>10051</v>
      </c>
      <c r="B7215" t="s">
        <v>6747</v>
      </c>
      <c r="C7215" s="1">
        <v>43555</v>
      </c>
      <c r="D7215" s="2">
        <v>43556</v>
      </c>
      <c r="E7215" t="s">
        <v>107</v>
      </c>
      <c r="F7215" t="s">
        <v>580</v>
      </c>
      <c r="G7215" t="s">
        <v>10049</v>
      </c>
      <c r="H7215" s="4">
        <v>530.16999999999996</v>
      </c>
      <c r="I7215" s="4">
        <v>11.89</v>
      </c>
      <c r="J7215" s="4">
        <v>51.64</v>
      </c>
      <c r="K7215" s="4">
        <v>478.53</v>
      </c>
      <c r="L7215" s="2">
        <v>45291</v>
      </c>
      <c r="M7215" t="s">
        <v>6</v>
      </c>
    </row>
    <row r="7216" spans="1:13" ht="12.75" customHeight="1" x14ac:dyDescent="0.25">
      <c r="A7216" t="s">
        <v>10052</v>
      </c>
      <c r="B7216" t="s">
        <v>6744</v>
      </c>
      <c r="C7216" s="1">
        <v>43585</v>
      </c>
      <c r="D7216" s="2">
        <v>43586</v>
      </c>
      <c r="E7216" t="s">
        <v>107</v>
      </c>
      <c r="F7216" t="s">
        <v>580</v>
      </c>
      <c r="G7216" t="s">
        <v>1580</v>
      </c>
      <c r="H7216" s="4">
        <v>14859.52</v>
      </c>
      <c r="I7216" s="4">
        <v>333.14</v>
      </c>
      <c r="J7216" s="4">
        <v>1422.84</v>
      </c>
      <c r="K7216" s="4">
        <v>13436.68</v>
      </c>
      <c r="L7216" s="2">
        <v>45291</v>
      </c>
      <c r="M7216" t="s">
        <v>6</v>
      </c>
    </row>
    <row r="7217" spans="1:13" ht="12.75" customHeight="1" x14ac:dyDescent="0.25">
      <c r="A7217" t="s">
        <v>10053</v>
      </c>
      <c r="B7217" t="s">
        <v>6747</v>
      </c>
      <c r="C7217" s="1">
        <v>43585</v>
      </c>
      <c r="D7217" s="2">
        <v>43586</v>
      </c>
      <c r="E7217" t="s">
        <v>107</v>
      </c>
      <c r="F7217" t="s">
        <v>580</v>
      </c>
      <c r="G7217" t="s">
        <v>1580</v>
      </c>
      <c r="H7217" s="4">
        <v>4458.28</v>
      </c>
      <c r="I7217" s="4">
        <v>99.95</v>
      </c>
      <c r="J7217" s="4">
        <v>426.9</v>
      </c>
      <c r="K7217" s="4">
        <v>4031.38</v>
      </c>
      <c r="L7217" s="2">
        <v>45291</v>
      </c>
      <c r="M7217" t="s">
        <v>6</v>
      </c>
    </row>
    <row r="7218" spans="1:13" ht="12.75" customHeight="1" x14ac:dyDescent="0.25">
      <c r="A7218" t="s">
        <v>10054</v>
      </c>
      <c r="B7218" t="s">
        <v>6760</v>
      </c>
      <c r="C7218" s="1">
        <v>43585</v>
      </c>
      <c r="D7218" s="2">
        <v>43586</v>
      </c>
      <c r="E7218" t="s">
        <v>107</v>
      </c>
      <c r="F7218" t="s">
        <v>580</v>
      </c>
      <c r="G7218" t="s">
        <v>1580</v>
      </c>
      <c r="H7218" s="4">
        <v>1489.31</v>
      </c>
      <c r="I7218" s="4">
        <v>33.39</v>
      </c>
      <c r="J7218" s="4">
        <v>142.62</v>
      </c>
      <c r="K7218" s="4">
        <v>1346.69</v>
      </c>
      <c r="L7218" s="2">
        <v>45291</v>
      </c>
      <c r="M7218" t="s">
        <v>6</v>
      </c>
    </row>
    <row r="7219" spans="1:13" ht="12.75" customHeight="1" x14ac:dyDescent="0.25">
      <c r="A7219" t="s">
        <v>10055</v>
      </c>
      <c r="B7219" t="s">
        <v>6744</v>
      </c>
      <c r="C7219" s="1">
        <v>43616</v>
      </c>
      <c r="D7219" s="2">
        <v>43617</v>
      </c>
      <c r="E7219" t="s">
        <v>107</v>
      </c>
      <c r="F7219" t="s">
        <v>580</v>
      </c>
      <c r="G7219" t="s">
        <v>1588</v>
      </c>
      <c r="H7219" s="4">
        <v>11268.78</v>
      </c>
      <c r="I7219" s="4">
        <v>252.58</v>
      </c>
      <c r="J7219" s="4">
        <v>1060.19</v>
      </c>
      <c r="K7219" s="4">
        <v>10208.59</v>
      </c>
      <c r="L7219" s="2">
        <v>45291</v>
      </c>
      <c r="M7219" t="s">
        <v>6</v>
      </c>
    </row>
    <row r="7220" spans="1:13" ht="12.75" customHeight="1" x14ac:dyDescent="0.25">
      <c r="A7220" t="s">
        <v>10056</v>
      </c>
      <c r="B7220" t="s">
        <v>6747</v>
      </c>
      <c r="C7220" s="1">
        <v>43616</v>
      </c>
      <c r="D7220" s="2">
        <v>43617</v>
      </c>
      <c r="E7220" t="s">
        <v>107</v>
      </c>
      <c r="F7220" t="s">
        <v>580</v>
      </c>
      <c r="G7220" t="s">
        <v>1588</v>
      </c>
      <c r="H7220" s="4">
        <v>3884.46</v>
      </c>
      <c r="I7220" s="4">
        <v>87.07</v>
      </c>
      <c r="J7220" s="4">
        <v>365.46</v>
      </c>
      <c r="K7220" s="4">
        <v>3519</v>
      </c>
      <c r="L7220" s="2">
        <v>45291</v>
      </c>
      <c r="M7220" t="s">
        <v>6</v>
      </c>
    </row>
    <row r="7221" spans="1:13" ht="12.75" customHeight="1" x14ac:dyDescent="0.25">
      <c r="A7221" t="s">
        <v>10057</v>
      </c>
      <c r="B7221" t="s">
        <v>6744</v>
      </c>
      <c r="C7221" s="1">
        <v>43646</v>
      </c>
      <c r="D7221" s="2">
        <v>43647</v>
      </c>
      <c r="E7221" t="s">
        <v>107</v>
      </c>
      <c r="F7221" t="s">
        <v>580</v>
      </c>
      <c r="G7221" t="s">
        <v>10058</v>
      </c>
      <c r="H7221" s="4">
        <v>10126.69</v>
      </c>
      <c r="I7221" s="4">
        <v>226.94</v>
      </c>
      <c r="J7221" s="4">
        <v>935.8</v>
      </c>
      <c r="K7221" s="4">
        <v>9190.89</v>
      </c>
      <c r="L7221" s="2">
        <v>45291</v>
      </c>
      <c r="M7221" t="s">
        <v>6</v>
      </c>
    </row>
    <row r="7222" spans="1:13" ht="12.75" customHeight="1" x14ac:dyDescent="0.25">
      <c r="A7222" t="s">
        <v>10059</v>
      </c>
      <c r="B7222" t="s">
        <v>6747</v>
      </c>
      <c r="C7222" s="1">
        <v>43646</v>
      </c>
      <c r="D7222" s="2">
        <v>43647</v>
      </c>
      <c r="E7222" t="s">
        <v>107</v>
      </c>
      <c r="F7222" t="s">
        <v>580</v>
      </c>
      <c r="G7222" t="s">
        <v>10058</v>
      </c>
      <c r="H7222" s="4">
        <v>7202.96</v>
      </c>
      <c r="I7222" s="4">
        <v>161.41999999999999</v>
      </c>
      <c r="J7222" s="4">
        <v>665.63</v>
      </c>
      <c r="K7222" s="4">
        <v>6537.33</v>
      </c>
      <c r="L7222" s="2">
        <v>45291</v>
      </c>
      <c r="M7222" t="s">
        <v>6</v>
      </c>
    </row>
    <row r="7223" spans="1:13" ht="12.75" customHeight="1" x14ac:dyDescent="0.25">
      <c r="A7223" t="s">
        <v>10060</v>
      </c>
      <c r="B7223" t="s">
        <v>6335</v>
      </c>
      <c r="C7223" s="1">
        <v>43646</v>
      </c>
      <c r="D7223" s="2">
        <v>43647</v>
      </c>
      <c r="E7223" t="s">
        <v>107</v>
      </c>
      <c r="F7223" t="s">
        <v>580</v>
      </c>
      <c r="G7223" t="s">
        <v>10058</v>
      </c>
      <c r="H7223" s="4">
        <v>715.56</v>
      </c>
      <c r="I7223" s="4">
        <v>16.04</v>
      </c>
      <c r="J7223" s="4">
        <v>66.13</v>
      </c>
      <c r="K7223" s="4">
        <v>649.42999999999995</v>
      </c>
      <c r="L7223" s="2">
        <v>45291</v>
      </c>
      <c r="M7223" t="s">
        <v>6</v>
      </c>
    </row>
    <row r="7224" spans="1:13" ht="12.75" customHeight="1" x14ac:dyDescent="0.25">
      <c r="A7224" t="s">
        <v>10061</v>
      </c>
      <c r="B7224" t="s">
        <v>7046</v>
      </c>
      <c r="C7224" s="1">
        <v>43677</v>
      </c>
      <c r="D7224" s="2">
        <v>43678</v>
      </c>
      <c r="E7224" t="s">
        <v>107</v>
      </c>
      <c r="F7224" t="s">
        <v>580</v>
      </c>
      <c r="G7224" t="s">
        <v>10062</v>
      </c>
      <c r="H7224" s="4">
        <v>7331.47</v>
      </c>
      <c r="I7224" s="4">
        <v>164.26</v>
      </c>
      <c r="J7224" s="4">
        <v>665.25</v>
      </c>
      <c r="K7224" s="4">
        <v>6666.22</v>
      </c>
      <c r="L7224" s="2">
        <v>45291</v>
      </c>
      <c r="M7224" t="s">
        <v>6</v>
      </c>
    </row>
    <row r="7225" spans="1:13" ht="12.75" customHeight="1" x14ac:dyDescent="0.25">
      <c r="A7225" t="s">
        <v>10063</v>
      </c>
      <c r="B7225" t="s">
        <v>6747</v>
      </c>
      <c r="C7225" s="1">
        <v>43677</v>
      </c>
      <c r="D7225" s="2">
        <v>43678</v>
      </c>
      <c r="E7225" t="s">
        <v>107</v>
      </c>
      <c r="F7225" t="s">
        <v>580</v>
      </c>
      <c r="G7225" t="s">
        <v>10062</v>
      </c>
      <c r="H7225" s="4">
        <v>1987.07</v>
      </c>
      <c r="I7225" s="4">
        <v>44.52</v>
      </c>
      <c r="J7225" s="4">
        <v>180.3</v>
      </c>
      <c r="K7225" s="4">
        <v>1806.77</v>
      </c>
      <c r="L7225" s="2">
        <v>45291</v>
      </c>
      <c r="M7225" t="s">
        <v>6</v>
      </c>
    </row>
    <row r="7226" spans="1:13" ht="12.75" customHeight="1" x14ac:dyDescent="0.25">
      <c r="A7226" t="s">
        <v>10064</v>
      </c>
      <c r="B7226" t="s">
        <v>6747</v>
      </c>
      <c r="C7226" s="1">
        <v>43707</v>
      </c>
      <c r="D7226" s="2">
        <v>43709</v>
      </c>
      <c r="E7226" t="s">
        <v>107</v>
      </c>
      <c r="F7226" t="s">
        <v>580</v>
      </c>
      <c r="G7226" t="s">
        <v>1593</v>
      </c>
      <c r="H7226" s="4">
        <v>5628.33</v>
      </c>
      <c r="I7226" s="4">
        <v>126.08</v>
      </c>
      <c r="J7226" s="4">
        <v>501.31</v>
      </c>
      <c r="K7226" s="4">
        <v>5127.0200000000004</v>
      </c>
      <c r="L7226" s="2">
        <v>45291</v>
      </c>
      <c r="M7226" t="s">
        <v>6</v>
      </c>
    </row>
    <row r="7227" spans="1:13" ht="12.75" customHeight="1" x14ac:dyDescent="0.25">
      <c r="A7227" t="s">
        <v>10065</v>
      </c>
      <c r="B7227" t="s">
        <v>7046</v>
      </c>
      <c r="C7227" s="1">
        <v>43708</v>
      </c>
      <c r="D7227" s="2">
        <v>43709</v>
      </c>
      <c r="E7227" t="s">
        <v>107</v>
      </c>
      <c r="F7227" t="s">
        <v>580</v>
      </c>
      <c r="G7227" t="s">
        <v>1593</v>
      </c>
      <c r="H7227" s="4">
        <v>15343.33</v>
      </c>
      <c r="I7227" s="4">
        <v>343.69</v>
      </c>
      <c r="J7227" s="4">
        <v>1366.59</v>
      </c>
      <c r="K7227" s="4">
        <v>13976.74</v>
      </c>
      <c r="L7227" s="2">
        <v>45291</v>
      </c>
      <c r="M7227" t="s">
        <v>6</v>
      </c>
    </row>
    <row r="7228" spans="1:13" ht="12.75" customHeight="1" x14ac:dyDescent="0.25">
      <c r="A7228" t="s">
        <v>10066</v>
      </c>
      <c r="B7228" t="s">
        <v>7052</v>
      </c>
      <c r="C7228" s="1">
        <v>43708</v>
      </c>
      <c r="D7228" s="2">
        <v>43709</v>
      </c>
      <c r="E7228" t="s">
        <v>107</v>
      </c>
      <c r="F7228" t="s">
        <v>580</v>
      </c>
      <c r="G7228" t="s">
        <v>1593</v>
      </c>
      <c r="H7228" s="4">
        <v>806.71</v>
      </c>
      <c r="I7228" s="4">
        <v>18.07</v>
      </c>
      <c r="J7228" s="4">
        <v>71.87</v>
      </c>
      <c r="K7228" s="4">
        <v>734.84</v>
      </c>
      <c r="L7228" s="2">
        <v>45291</v>
      </c>
      <c r="M7228" t="s">
        <v>6</v>
      </c>
    </row>
    <row r="7229" spans="1:13" ht="12.75" customHeight="1" x14ac:dyDescent="0.25">
      <c r="A7229" t="s">
        <v>10067</v>
      </c>
      <c r="B7229" t="s">
        <v>7052</v>
      </c>
      <c r="C7229" s="1">
        <v>43738</v>
      </c>
      <c r="D7229" s="2">
        <v>43739</v>
      </c>
      <c r="E7229" t="s">
        <v>107</v>
      </c>
      <c r="F7229" t="s">
        <v>580</v>
      </c>
      <c r="G7229" t="s">
        <v>1600</v>
      </c>
      <c r="H7229" s="4">
        <v>2341.0700000000002</v>
      </c>
      <c r="I7229" s="4">
        <v>52.43</v>
      </c>
      <c r="J7229" s="4">
        <v>204.6</v>
      </c>
      <c r="K7229" s="4">
        <v>2136.4699999999998</v>
      </c>
      <c r="L7229" s="2">
        <v>45291</v>
      </c>
      <c r="M7229" t="s">
        <v>6</v>
      </c>
    </row>
    <row r="7230" spans="1:13" ht="12.75" customHeight="1" x14ac:dyDescent="0.25">
      <c r="A7230" t="s">
        <v>10068</v>
      </c>
      <c r="B7230" t="s">
        <v>7046</v>
      </c>
      <c r="C7230" s="1">
        <v>43738</v>
      </c>
      <c r="D7230" s="2">
        <v>43739</v>
      </c>
      <c r="E7230" t="s">
        <v>107</v>
      </c>
      <c r="F7230" t="s">
        <v>580</v>
      </c>
      <c r="G7230" t="s">
        <v>1600</v>
      </c>
      <c r="H7230" s="4">
        <v>6968.36</v>
      </c>
      <c r="I7230" s="4">
        <v>156.06</v>
      </c>
      <c r="J7230" s="4">
        <v>609.01</v>
      </c>
      <c r="K7230" s="4">
        <v>6359.35</v>
      </c>
      <c r="L7230" s="2">
        <v>45291</v>
      </c>
      <c r="M7230" t="s">
        <v>6</v>
      </c>
    </row>
    <row r="7231" spans="1:13" ht="12.75" customHeight="1" x14ac:dyDescent="0.25">
      <c r="A7231" t="s">
        <v>10069</v>
      </c>
      <c r="B7231" t="s">
        <v>6760</v>
      </c>
      <c r="C7231" s="1">
        <v>43738</v>
      </c>
      <c r="D7231" s="2">
        <v>43739</v>
      </c>
      <c r="E7231" t="s">
        <v>107</v>
      </c>
      <c r="F7231" t="s">
        <v>580</v>
      </c>
      <c r="G7231" t="s">
        <v>1600</v>
      </c>
      <c r="H7231" s="4">
        <v>1539.94</v>
      </c>
      <c r="I7231" s="4">
        <v>34.49</v>
      </c>
      <c r="J7231" s="4">
        <v>134.59</v>
      </c>
      <c r="K7231" s="4">
        <v>1405.35</v>
      </c>
      <c r="L7231" s="2">
        <v>45291</v>
      </c>
      <c r="M7231" t="s">
        <v>6</v>
      </c>
    </row>
    <row r="7232" spans="1:13" ht="12.75" customHeight="1" x14ac:dyDescent="0.25">
      <c r="A7232" t="s">
        <v>10070</v>
      </c>
      <c r="B7232" t="s">
        <v>8928</v>
      </c>
      <c r="C7232" s="1">
        <v>43738</v>
      </c>
      <c r="D7232" s="2">
        <v>43739</v>
      </c>
      <c r="E7232" t="s">
        <v>107</v>
      </c>
      <c r="F7232" t="s">
        <v>580</v>
      </c>
      <c r="G7232" t="s">
        <v>1600</v>
      </c>
      <c r="H7232" s="4">
        <v>9621.86</v>
      </c>
      <c r="I7232" s="4">
        <v>215.48</v>
      </c>
      <c r="J7232" s="4">
        <v>840.91</v>
      </c>
      <c r="K7232" s="4">
        <v>8780.9500000000007</v>
      </c>
      <c r="L7232" s="2">
        <v>45291</v>
      </c>
      <c r="M7232" t="s">
        <v>6</v>
      </c>
    </row>
    <row r="7233" spans="1:13" ht="12.75" customHeight="1" x14ac:dyDescent="0.25">
      <c r="A7233" t="s">
        <v>10071</v>
      </c>
      <c r="B7233" t="s">
        <v>6744</v>
      </c>
      <c r="C7233" s="1">
        <v>43769</v>
      </c>
      <c r="D7233" s="2">
        <v>43770</v>
      </c>
      <c r="E7233" t="s">
        <v>107</v>
      </c>
      <c r="F7233" t="s">
        <v>580</v>
      </c>
      <c r="G7233" t="s">
        <v>1603</v>
      </c>
      <c r="H7233" s="4">
        <v>9947.9500000000007</v>
      </c>
      <c r="I7233" s="4">
        <v>222.74</v>
      </c>
      <c r="J7233" s="4">
        <v>852.78</v>
      </c>
      <c r="K7233" s="4">
        <v>9095.17</v>
      </c>
      <c r="L7233" s="2">
        <v>45291</v>
      </c>
      <c r="M7233" t="s">
        <v>6</v>
      </c>
    </row>
    <row r="7234" spans="1:13" ht="12.75" customHeight="1" x14ac:dyDescent="0.25">
      <c r="A7234" t="s">
        <v>10072</v>
      </c>
      <c r="B7234" t="s">
        <v>7064</v>
      </c>
      <c r="C7234" s="1">
        <v>43769</v>
      </c>
      <c r="D7234" s="2">
        <v>43770</v>
      </c>
      <c r="E7234" t="s">
        <v>107</v>
      </c>
      <c r="F7234" t="s">
        <v>580</v>
      </c>
      <c r="G7234" t="s">
        <v>1603</v>
      </c>
      <c r="H7234" s="4">
        <v>3542.12</v>
      </c>
      <c r="I7234" s="4">
        <v>79.31</v>
      </c>
      <c r="J7234" s="4">
        <v>303.64</v>
      </c>
      <c r="K7234" s="4">
        <v>3238.48</v>
      </c>
      <c r="L7234" s="2">
        <v>45291</v>
      </c>
      <c r="M7234" t="s">
        <v>6</v>
      </c>
    </row>
    <row r="7235" spans="1:13" ht="12.75" customHeight="1" x14ac:dyDescent="0.25">
      <c r="A7235" t="s">
        <v>10073</v>
      </c>
      <c r="B7235" t="s">
        <v>6747</v>
      </c>
      <c r="C7235" s="1">
        <v>43769</v>
      </c>
      <c r="D7235" s="2">
        <v>43770</v>
      </c>
      <c r="E7235" t="s">
        <v>107</v>
      </c>
      <c r="F7235" t="s">
        <v>580</v>
      </c>
      <c r="G7235" t="s">
        <v>1603</v>
      </c>
      <c r="H7235" s="4">
        <v>2466.2199999999998</v>
      </c>
      <c r="I7235" s="4">
        <v>55.22</v>
      </c>
      <c r="J7235" s="4">
        <v>211.43</v>
      </c>
      <c r="K7235" s="4">
        <v>2254.79</v>
      </c>
      <c r="L7235" s="2">
        <v>45291</v>
      </c>
      <c r="M7235" t="s">
        <v>6</v>
      </c>
    </row>
    <row r="7236" spans="1:13" ht="12.75" customHeight="1" x14ac:dyDescent="0.25">
      <c r="A7236" t="s">
        <v>10074</v>
      </c>
      <c r="B7236" t="s">
        <v>6760</v>
      </c>
      <c r="C7236" s="1">
        <v>43769</v>
      </c>
      <c r="D7236" s="2">
        <v>43770</v>
      </c>
      <c r="E7236" t="s">
        <v>107</v>
      </c>
      <c r="F7236" t="s">
        <v>580</v>
      </c>
      <c r="G7236" t="s">
        <v>1603</v>
      </c>
      <c r="H7236" s="4">
        <v>1246.05</v>
      </c>
      <c r="I7236" s="4">
        <v>27.9</v>
      </c>
      <c r="J7236" s="4">
        <v>106.81</v>
      </c>
      <c r="K7236" s="4">
        <v>1139.24</v>
      </c>
      <c r="L7236" s="2">
        <v>45291</v>
      </c>
      <c r="M7236" t="s">
        <v>6</v>
      </c>
    </row>
    <row r="7237" spans="1:13" ht="12.75" customHeight="1" x14ac:dyDescent="0.25">
      <c r="A7237" t="s">
        <v>10075</v>
      </c>
      <c r="B7237" t="s">
        <v>6744</v>
      </c>
      <c r="C7237" s="1">
        <v>43799</v>
      </c>
      <c r="D7237" s="2">
        <v>43800</v>
      </c>
      <c r="E7237" t="s">
        <v>107</v>
      </c>
      <c r="F7237" t="s">
        <v>580</v>
      </c>
      <c r="G7237" t="s">
        <v>1692</v>
      </c>
      <c r="H7237" s="4">
        <v>5396.59</v>
      </c>
      <c r="I7237" s="4">
        <v>120.81</v>
      </c>
      <c r="J7237" s="4">
        <v>453.6</v>
      </c>
      <c r="K7237" s="4">
        <v>4942.99</v>
      </c>
      <c r="L7237" s="2">
        <v>45291</v>
      </c>
      <c r="M7237" t="s">
        <v>6</v>
      </c>
    </row>
    <row r="7238" spans="1:13" ht="12.75" customHeight="1" x14ac:dyDescent="0.25">
      <c r="A7238" t="s">
        <v>10076</v>
      </c>
      <c r="B7238" t="s">
        <v>7064</v>
      </c>
      <c r="C7238" s="1">
        <v>43799</v>
      </c>
      <c r="D7238" s="2">
        <v>43800</v>
      </c>
      <c r="E7238" t="s">
        <v>107</v>
      </c>
      <c r="F7238" t="s">
        <v>580</v>
      </c>
      <c r="G7238" t="s">
        <v>1692</v>
      </c>
      <c r="H7238" s="4">
        <v>3579.88</v>
      </c>
      <c r="I7238" s="4">
        <v>80.14</v>
      </c>
      <c r="J7238" s="4">
        <v>300.91000000000003</v>
      </c>
      <c r="K7238" s="4">
        <v>3278.97</v>
      </c>
      <c r="L7238" s="2">
        <v>45291</v>
      </c>
      <c r="M7238" t="s">
        <v>6</v>
      </c>
    </row>
    <row r="7239" spans="1:13" ht="12.75" customHeight="1" x14ac:dyDescent="0.25">
      <c r="A7239" t="s">
        <v>10077</v>
      </c>
      <c r="B7239" t="s">
        <v>6747</v>
      </c>
      <c r="C7239" s="1">
        <v>43799</v>
      </c>
      <c r="D7239" s="2">
        <v>43800</v>
      </c>
      <c r="E7239" t="s">
        <v>107</v>
      </c>
      <c r="F7239" t="s">
        <v>580</v>
      </c>
      <c r="G7239" t="s">
        <v>1692</v>
      </c>
      <c r="H7239" s="4">
        <v>1664.33</v>
      </c>
      <c r="I7239" s="4">
        <v>37.26</v>
      </c>
      <c r="J7239" s="4">
        <v>139.9</v>
      </c>
      <c r="K7239" s="4">
        <v>1524.43</v>
      </c>
      <c r="L7239" s="2">
        <v>45291</v>
      </c>
      <c r="M7239" t="s">
        <v>6</v>
      </c>
    </row>
    <row r="7240" spans="1:13" ht="12.75" customHeight="1" x14ac:dyDescent="0.25">
      <c r="A7240" t="s">
        <v>10078</v>
      </c>
      <c r="B7240" t="s">
        <v>6760</v>
      </c>
      <c r="C7240" s="1">
        <v>43799</v>
      </c>
      <c r="D7240" s="2">
        <v>43800</v>
      </c>
      <c r="E7240" t="s">
        <v>107</v>
      </c>
      <c r="F7240" t="s">
        <v>580</v>
      </c>
      <c r="G7240" t="s">
        <v>1692</v>
      </c>
      <c r="H7240" s="4">
        <v>1858.96</v>
      </c>
      <c r="I7240" s="4">
        <v>41.61</v>
      </c>
      <c r="J7240" s="4">
        <v>156.25</v>
      </c>
      <c r="K7240" s="4">
        <v>1702.71</v>
      </c>
      <c r="L7240" s="2">
        <v>45291</v>
      </c>
      <c r="M7240" t="s">
        <v>6</v>
      </c>
    </row>
    <row r="7241" spans="1:13" ht="12.75" customHeight="1" x14ac:dyDescent="0.25">
      <c r="A7241" t="s">
        <v>10079</v>
      </c>
      <c r="B7241" t="s">
        <v>6744</v>
      </c>
      <c r="C7241" s="1">
        <v>43830</v>
      </c>
      <c r="D7241" s="2">
        <v>43831</v>
      </c>
      <c r="E7241" t="s">
        <v>107</v>
      </c>
      <c r="F7241" t="s">
        <v>580</v>
      </c>
      <c r="G7241" t="s">
        <v>1615</v>
      </c>
      <c r="H7241" s="4">
        <v>6992.4</v>
      </c>
      <c r="I7241" s="4">
        <v>156.5</v>
      </c>
      <c r="J7241" s="4">
        <v>576.04999999999995</v>
      </c>
      <c r="K7241" s="4">
        <v>6416.35</v>
      </c>
      <c r="L7241" s="2">
        <v>45291</v>
      </c>
      <c r="M7241" t="s">
        <v>6</v>
      </c>
    </row>
    <row r="7242" spans="1:13" ht="12.75" customHeight="1" x14ac:dyDescent="0.25">
      <c r="A7242" t="s">
        <v>10080</v>
      </c>
      <c r="B7242" t="s">
        <v>7064</v>
      </c>
      <c r="C7242" s="1">
        <v>43830</v>
      </c>
      <c r="D7242" s="2">
        <v>43831</v>
      </c>
      <c r="E7242" t="s">
        <v>107</v>
      </c>
      <c r="F7242" t="s">
        <v>580</v>
      </c>
      <c r="G7242" t="s">
        <v>1615</v>
      </c>
      <c r="H7242" s="4">
        <v>1704.36</v>
      </c>
      <c r="I7242" s="4">
        <v>38.15</v>
      </c>
      <c r="J7242" s="4">
        <v>140.41999999999999</v>
      </c>
      <c r="K7242" s="4">
        <v>1563.94</v>
      </c>
      <c r="L7242" s="2">
        <v>45291</v>
      </c>
      <c r="M7242" t="s">
        <v>6</v>
      </c>
    </row>
    <row r="7243" spans="1:13" ht="12.75" customHeight="1" x14ac:dyDescent="0.25">
      <c r="A7243" t="s">
        <v>10081</v>
      </c>
      <c r="B7243" t="s">
        <v>6747</v>
      </c>
      <c r="C7243" s="1">
        <v>43830</v>
      </c>
      <c r="D7243" s="2">
        <v>43831</v>
      </c>
      <c r="E7243" t="s">
        <v>107</v>
      </c>
      <c r="F7243" t="s">
        <v>580</v>
      </c>
      <c r="G7243" t="s">
        <v>1615</v>
      </c>
      <c r="H7243" s="4">
        <v>1677.06</v>
      </c>
      <c r="I7243" s="4">
        <v>37.54</v>
      </c>
      <c r="J7243" s="4">
        <v>138.16</v>
      </c>
      <c r="K7243" s="4">
        <v>1538.9</v>
      </c>
      <c r="L7243" s="2">
        <v>45291</v>
      </c>
      <c r="M7243" t="s">
        <v>6</v>
      </c>
    </row>
    <row r="7244" spans="1:13" ht="12.75" customHeight="1" x14ac:dyDescent="0.25">
      <c r="A7244" t="s">
        <v>10082</v>
      </c>
      <c r="B7244" t="s">
        <v>6760</v>
      </c>
      <c r="C7244" s="1">
        <v>43830</v>
      </c>
      <c r="D7244" s="2">
        <v>43831</v>
      </c>
      <c r="E7244" t="s">
        <v>107</v>
      </c>
      <c r="F7244" t="s">
        <v>580</v>
      </c>
      <c r="G7244" t="s">
        <v>1615</v>
      </c>
      <c r="H7244" s="4">
        <v>1639.72</v>
      </c>
      <c r="I7244" s="4">
        <v>36.700000000000003</v>
      </c>
      <c r="J7244" s="4">
        <v>135.1</v>
      </c>
      <c r="K7244" s="4">
        <v>1504.62</v>
      </c>
      <c r="L7244" s="2">
        <v>45291</v>
      </c>
      <c r="M7244" t="s">
        <v>6</v>
      </c>
    </row>
    <row r="7245" spans="1:13" ht="12.75" customHeight="1" x14ac:dyDescent="0.25">
      <c r="A7245" t="s">
        <v>10083</v>
      </c>
      <c r="B7245" t="s">
        <v>7081</v>
      </c>
      <c r="C7245" s="1">
        <v>43830</v>
      </c>
      <c r="D7245" s="2">
        <v>43831</v>
      </c>
      <c r="E7245" t="s">
        <v>107</v>
      </c>
      <c r="F7245" t="s">
        <v>580</v>
      </c>
      <c r="G7245" t="s">
        <v>1615</v>
      </c>
      <c r="H7245" s="4">
        <v>19189.080000000002</v>
      </c>
      <c r="I7245" s="4">
        <v>429.47</v>
      </c>
      <c r="J7245" s="4">
        <v>1580.81</v>
      </c>
      <c r="K7245" s="4">
        <v>17608.27</v>
      </c>
      <c r="L7245" s="2">
        <v>45291</v>
      </c>
      <c r="M7245" t="s">
        <v>6</v>
      </c>
    </row>
    <row r="7246" spans="1:13" ht="12.75" customHeight="1" x14ac:dyDescent="0.25">
      <c r="A7246" t="s">
        <v>10084</v>
      </c>
      <c r="B7246" t="s">
        <v>6744</v>
      </c>
      <c r="C7246" s="1">
        <v>43861</v>
      </c>
      <c r="D7246" s="2">
        <v>43862</v>
      </c>
      <c r="E7246" t="s">
        <v>107</v>
      </c>
      <c r="F7246" t="s">
        <v>580</v>
      </c>
      <c r="G7246" t="s">
        <v>1689</v>
      </c>
      <c r="H7246" s="4">
        <v>8708.75</v>
      </c>
      <c r="I7246" s="4">
        <v>194.87</v>
      </c>
      <c r="J7246" s="4">
        <v>702.89</v>
      </c>
      <c r="K7246" s="4">
        <v>8005.86</v>
      </c>
      <c r="L7246" s="2">
        <v>45291</v>
      </c>
      <c r="M7246" t="s">
        <v>6</v>
      </c>
    </row>
    <row r="7247" spans="1:13" ht="12.75" customHeight="1" x14ac:dyDescent="0.25">
      <c r="A7247" t="s">
        <v>10085</v>
      </c>
      <c r="B7247" t="s">
        <v>7089</v>
      </c>
      <c r="C7247" s="1">
        <v>43861</v>
      </c>
      <c r="D7247" s="2">
        <v>43862</v>
      </c>
      <c r="E7247" t="s">
        <v>107</v>
      </c>
      <c r="F7247" t="s">
        <v>580</v>
      </c>
      <c r="G7247" t="s">
        <v>1689</v>
      </c>
      <c r="H7247" s="4">
        <v>2473.16</v>
      </c>
      <c r="I7247" s="4">
        <v>55.34</v>
      </c>
      <c r="J7247" s="4">
        <v>199.6</v>
      </c>
      <c r="K7247" s="4">
        <v>2273.56</v>
      </c>
      <c r="L7247" s="2">
        <v>45291</v>
      </c>
      <c r="M7247" t="s">
        <v>6</v>
      </c>
    </row>
    <row r="7248" spans="1:13" ht="12.75" customHeight="1" x14ac:dyDescent="0.25">
      <c r="A7248" t="s">
        <v>10086</v>
      </c>
      <c r="B7248" t="s">
        <v>6747</v>
      </c>
      <c r="C7248" s="1">
        <v>43861</v>
      </c>
      <c r="D7248" s="2">
        <v>43862</v>
      </c>
      <c r="E7248" t="s">
        <v>107</v>
      </c>
      <c r="F7248" t="s">
        <v>580</v>
      </c>
      <c r="G7248" t="s">
        <v>1689</v>
      </c>
      <c r="H7248" s="4">
        <v>2645.02</v>
      </c>
      <c r="I7248" s="4">
        <v>59.19</v>
      </c>
      <c r="J7248" s="4">
        <v>213.48</v>
      </c>
      <c r="K7248" s="4">
        <v>2431.54</v>
      </c>
      <c r="L7248" s="2">
        <v>45291</v>
      </c>
      <c r="M7248" t="s">
        <v>6</v>
      </c>
    </row>
    <row r="7249" spans="1:13" ht="12.75" customHeight="1" x14ac:dyDescent="0.25">
      <c r="A7249" t="s">
        <v>10087</v>
      </c>
      <c r="B7249" t="s">
        <v>6744</v>
      </c>
      <c r="C7249" s="1">
        <v>43890</v>
      </c>
      <c r="D7249" s="2">
        <v>43891</v>
      </c>
      <c r="E7249" t="s">
        <v>107</v>
      </c>
      <c r="F7249" t="s">
        <v>580</v>
      </c>
      <c r="G7249" t="s">
        <v>1625</v>
      </c>
      <c r="H7249" s="4">
        <v>5005.9399999999996</v>
      </c>
      <c r="I7249" s="4">
        <v>111.99</v>
      </c>
      <c r="J7249" s="4">
        <v>395.66</v>
      </c>
      <c r="K7249" s="4">
        <v>4610.28</v>
      </c>
      <c r="L7249" s="2">
        <v>45291</v>
      </c>
      <c r="M7249" t="s">
        <v>6</v>
      </c>
    </row>
    <row r="7250" spans="1:13" ht="12.75" customHeight="1" x14ac:dyDescent="0.25">
      <c r="A7250" t="s">
        <v>10088</v>
      </c>
      <c r="B7250" t="s">
        <v>7089</v>
      </c>
      <c r="C7250" s="1">
        <v>43890</v>
      </c>
      <c r="D7250" s="2">
        <v>43891</v>
      </c>
      <c r="E7250" t="s">
        <v>107</v>
      </c>
      <c r="F7250" t="s">
        <v>580</v>
      </c>
      <c r="G7250" t="s">
        <v>1625</v>
      </c>
      <c r="H7250" s="4">
        <v>2740.97</v>
      </c>
      <c r="I7250" s="4">
        <v>61.32</v>
      </c>
      <c r="J7250" s="4">
        <v>216.64</v>
      </c>
      <c r="K7250" s="4">
        <v>2524.33</v>
      </c>
      <c r="L7250" s="2">
        <v>45291</v>
      </c>
      <c r="M7250" t="s">
        <v>6</v>
      </c>
    </row>
    <row r="7251" spans="1:13" ht="12.75" customHeight="1" x14ac:dyDescent="0.25">
      <c r="A7251" t="s">
        <v>10089</v>
      </c>
      <c r="B7251" t="s">
        <v>6747</v>
      </c>
      <c r="C7251" s="1">
        <v>43890</v>
      </c>
      <c r="D7251" s="2">
        <v>43891</v>
      </c>
      <c r="E7251" t="s">
        <v>107</v>
      </c>
      <c r="F7251" t="s">
        <v>580</v>
      </c>
      <c r="G7251" t="s">
        <v>1625</v>
      </c>
      <c r="H7251" s="4">
        <v>456.3</v>
      </c>
      <c r="I7251" s="4">
        <v>10.210000000000001</v>
      </c>
      <c r="J7251" s="4">
        <v>36.08</v>
      </c>
      <c r="K7251" s="4">
        <v>420.22</v>
      </c>
      <c r="L7251" s="2">
        <v>45291</v>
      </c>
      <c r="M7251" t="s">
        <v>6</v>
      </c>
    </row>
    <row r="7252" spans="1:13" ht="12.75" customHeight="1" x14ac:dyDescent="0.25">
      <c r="A7252" t="s">
        <v>10090</v>
      </c>
      <c r="B7252" t="s">
        <v>6744</v>
      </c>
      <c r="C7252" s="1">
        <v>43921</v>
      </c>
      <c r="D7252" s="2">
        <v>43922</v>
      </c>
      <c r="E7252" t="s">
        <v>107</v>
      </c>
      <c r="F7252" t="s">
        <v>580</v>
      </c>
      <c r="G7252" t="s">
        <v>1628</v>
      </c>
      <c r="H7252" s="4">
        <v>6612.56</v>
      </c>
      <c r="I7252" s="4">
        <v>147.9</v>
      </c>
      <c r="J7252" s="4">
        <v>511.59</v>
      </c>
      <c r="K7252" s="4">
        <v>6100.97</v>
      </c>
      <c r="L7252" s="2">
        <v>45291</v>
      </c>
      <c r="M7252" t="s">
        <v>6</v>
      </c>
    </row>
    <row r="7253" spans="1:13" ht="12.75" customHeight="1" x14ac:dyDescent="0.25">
      <c r="A7253" t="s">
        <v>10091</v>
      </c>
      <c r="B7253" t="s">
        <v>6747</v>
      </c>
      <c r="C7253" s="1">
        <v>43921</v>
      </c>
      <c r="D7253" s="2">
        <v>43922</v>
      </c>
      <c r="E7253" t="s">
        <v>107</v>
      </c>
      <c r="F7253" t="s">
        <v>580</v>
      </c>
      <c r="G7253" t="s">
        <v>1628</v>
      </c>
      <c r="H7253" s="4">
        <v>1108.74</v>
      </c>
      <c r="I7253" s="4">
        <v>24.8</v>
      </c>
      <c r="J7253" s="4">
        <v>85.79</v>
      </c>
      <c r="K7253" s="4">
        <v>1022.95</v>
      </c>
      <c r="L7253" s="2">
        <v>45291</v>
      </c>
      <c r="M7253" t="s">
        <v>6</v>
      </c>
    </row>
    <row r="7254" spans="1:13" ht="12.75" customHeight="1" x14ac:dyDescent="0.25">
      <c r="A7254" t="s">
        <v>10092</v>
      </c>
      <c r="B7254" t="s">
        <v>7089</v>
      </c>
      <c r="C7254" s="1">
        <v>43921</v>
      </c>
      <c r="D7254" s="2">
        <v>43922</v>
      </c>
      <c r="E7254" t="s">
        <v>107</v>
      </c>
      <c r="F7254" t="s">
        <v>580</v>
      </c>
      <c r="G7254" t="s">
        <v>1628</v>
      </c>
      <c r="H7254" s="4">
        <v>3651.69</v>
      </c>
      <c r="I7254" s="4">
        <v>81.680000000000007</v>
      </c>
      <c r="J7254" s="4">
        <v>282.52</v>
      </c>
      <c r="K7254" s="4">
        <v>3369.17</v>
      </c>
      <c r="L7254" s="2">
        <v>45291</v>
      </c>
      <c r="M7254" t="s">
        <v>6</v>
      </c>
    </row>
    <row r="7255" spans="1:13" ht="12.75" customHeight="1" x14ac:dyDescent="0.25">
      <c r="A7255" t="s">
        <v>10093</v>
      </c>
      <c r="B7255" t="s">
        <v>10094</v>
      </c>
      <c r="C7255" s="1">
        <v>43921</v>
      </c>
      <c r="D7255" s="2">
        <v>43922</v>
      </c>
      <c r="E7255" t="s">
        <v>107</v>
      </c>
      <c r="F7255" t="s">
        <v>580</v>
      </c>
      <c r="G7255" t="s">
        <v>1628</v>
      </c>
      <c r="H7255" s="4">
        <v>952.82</v>
      </c>
      <c r="I7255" s="4">
        <v>21.31</v>
      </c>
      <c r="J7255" s="4">
        <v>73.72</v>
      </c>
      <c r="K7255" s="4">
        <v>879.1</v>
      </c>
      <c r="L7255" s="2">
        <v>45291</v>
      </c>
      <c r="M7255" t="s">
        <v>6</v>
      </c>
    </row>
    <row r="7256" spans="1:13" ht="12.75" customHeight="1" x14ac:dyDescent="0.25">
      <c r="A7256" t="s">
        <v>10095</v>
      </c>
      <c r="B7256" t="s">
        <v>6744</v>
      </c>
      <c r="C7256" s="1">
        <v>43951</v>
      </c>
      <c r="D7256" s="2">
        <v>43952</v>
      </c>
      <c r="E7256" t="s">
        <v>107</v>
      </c>
      <c r="F7256" t="s">
        <v>580</v>
      </c>
      <c r="G7256" t="s">
        <v>1721</v>
      </c>
      <c r="H7256" s="4">
        <v>5357.95</v>
      </c>
      <c r="I7256" s="4">
        <v>119.82</v>
      </c>
      <c r="J7256" s="4">
        <v>405.58</v>
      </c>
      <c r="K7256" s="4">
        <v>4952.37</v>
      </c>
      <c r="L7256" s="2">
        <v>45291</v>
      </c>
      <c r="M7256" t="s">
        <v>6</v>
      </c>
    </row>
    <row r="7257" spans="1:13" ht="12.75" customHeight="1" x14ac:dyDescent="0.25">
      <c r="A7257" t="s">
        <v>10096</v>
      </c>
      <c r="B7257" t="s">
        <v>7089</v>
      </c>
      <c r="C7257" s="1">
        <v>43951</v>
      </c>
      <c r="D7257" s="2">
        <v>43952</v>
      </c>
      <c r="E7257" t="s">
        <v>107</v>
      </c>
      <c r="F7257" t="s">
        <v>580</v>
      </c>
      <c r="G7257" t="s">
        <v>1721</v>
      </c>
      <c r="H7257" s="4">
        <v>5709.32</v>
      </c>
      <c r="I7257" s="4">
        <v>127.67</v>
      </c>
      <c r="J7257" s="4">
        <v>432.18</v>
      </c>
      <c r="K7257" s="4">
        <v>5277.14</v>
      </c>
      <c r="L7257" s="2">
        <v>45291</v>
      </c>
      <c r="M7257" t="s">
        <v>6</v>
      </c>
    </row>
    <row r="7258" spans="1:13" ht="12.75" customHeight="1" x14ac:dyDescent="0.25">
      <c r="A7258" t="s">
        <v>10097</v>
      </c>
      <c r="B7258" t="s">
        <v>6747</v>
      </c>
      <c r="C7258" s="1">
        <v>43951</v>
      </c>
      <c r="D7258" s="2">
        <v>43952</v>
      </c>
      <c r="E7258" t="s">
        <v>107</v>
      </c>
      <c r="F7258" t="s">
        <v>580</v>
      </c>
      <c r="G7258" t="s">
        <v>1721</v>
      </c>
      <c r="H7258" s="4">
        <v>1325.75</v>
      </c>
      <c r="I7258" s="4">
        <v>29.65</v>
      </c>
      <c r="J7258" s="4">
        <v>100.37</v>
      </c>
      <c r="K7258" s="4">
        <v>1225.3800000000001</v>
      </c>
      <c r="L7258" s="2">
        <v>45291</v>
      </c>
      <c r="M7258" t="s">
        <v>6</v>
      </c>
    </row>
    <row r="7259" spans="1:13" ht="12.75" customHeight="1" x14ac:dyDescent="0.25">
      <c r="A7259" t="s">
        <v>10098</v>
      </c>
      <c r="B7259" t="s">
        <v>7107</v>
      </c>
      <c r="C7259" s="1">
        <v>43951</v>
      </c>
      <c r="D7259" s="2">
        <v>43952</v>
      </c>
      <c r="E7259" t="s">
        <v>107</v>
      </c>
      <c r="F7259" t="s">
        <v>580</v>
      </c>
      <c r="G7259" t="s">
        <v>1721</v>
      </c>
      <c r="H7259" s="4">
        <v>532.94000000000005</v>
      </c>
      <c r="I7259" s="4">
        <v>11.92</v>
      </c>
      <c r="J7259" s="4">
        <v>40.35</v>
      </c>
      <c r="K7259" s="4">
        <v>492.59</v>
      </c>
      <c r="L7259" s="2">
        <v>45291</v>
      </c>
      <c r="M7259" t="s">
        <v>6</v>
      </c>
    </row>
    <row r="7260" spans="1:13" ht="12.75" customHeight="1" x14ac:dyDescent="0.25">
      <c r="A7260" t="s">
        <v>10099</v>
      </c>
      <c r="B7260" t="s">
        <v>6744</v>
      </c>
      <c r="C7260" s="1">
        <v>43982</v>
      </c>
      <c r="D7260" s="2">
        <v>43983</v>
      </c>
      <c r="E7260" t="s">
        <v>107</v>
      </c>
      <c r="F7260" t="s">
        <v>580</v>
      </c>
      <c r="G7260" t="s">
        <v>1654</v>
      </c>
      <c r="H7260" s="4">
        <v>9979.84</v>
      </c>
      <c r="I7260" s="4">
        <v>223.13</v>
      </c>
      <c r="J7260" s="4">
        <v>738.76</v>
      </c>
      <c r="K7260" s="4">
        <v>9241.08</v>
      </c>
      <c r="L7260" s="2">
        <v>45291</v>
      </c>
      <c r="M7260" t="s">
        <v>6</v>
      </c>
    </row>
    <row r="7261" spans="1:13" ht="12.75" customHeight="1" x14ac:dyDescent="0.25">
      <c r="A7261" t="s">
        <v>10100</v>
      </c>
      <c r="B7261" t="s">
        <v>7110</v>
      </c>
      <c r="C7261" s="1">
        <v>43982</v>
      </c>
      <c r="D7261" s="2">
        <v>43983</v>
      </c>
      <c r="E7261" t="s">
        <v>107</v>
      </c>
      <c r="F7261" t="s">
        <v>580</v>
      </c>
      <c r="G7261" t="s">
        <v>1654</v>
      </c>
      <c r="H7261" s="4">
        <v>6912.1</v>
      </c>
      <c r="I7261" s="4">
        <v>154.54</v>
      </c>
      <c r="J7261" s="4">
        <v>511.66</v>
      </c>
      <c r="K7261" s="4">
        <v>6400.44</v>
      </c>
      <c r="L7261" s="2">
        <v>45291</v>
      </c>
      <c r="M7261" t="s">
        <v>6</v>
      </c>
    </row>
    <row r="7262" spans="1:13" ht="12.75" customHeight="1" x14ac:dyDescent="0.25">
      <c r="A7262" t="s">
        <v>10101</v>
      </c>
      <c r="B7262" t="s">
        <v>6747</v>
      </c>
      <c r="C7262" s="1">
        <v>43982</v>
      </c>
      <c r="D7262" s="2">
        <v>43983</v>
      </c>
      <c r="E7262" t="s">
        <v>107</v>
      </c>
      <c r="F7262" t="s">
        <v>580</v>
      </c>
      <c r="G7262" t="s">
        <v>1654</v>
      </c>
      <c r="H7262" s="4">
        <v>1363.07</v>
      </c>
      <c r="I7262" s="4">
        <v>30.48</v>
      </c>
      <c r="J7262" s="4">
        <v>100.9</v>
      </c>
      <c r="K7262" s="4">
        <v>1262.17</v>
      </c>
      <c r="L7262" s="2">
        <v>45291</v>
      </c>
      <c r="M7262" t="s">
        <v>6</v>
      </c>
    </row>
    <row r="7263" spans="1:13" ht="12.75" customHeight="1" x14ac:dyDescent="0.25">
      <c r="A7263" t="s">
        <v>10102</v>
      </c>
      <c r="B7263" t="s">
        <v>6760</v>
      </c>
      <c r="C7263" s="1">
        <v>43982</v>
      </c>
      <c r="D7263" s="2">
        <v>43983</v>
      </c>
      <c r="E7263" t="s">
        <v>107</v>
      </c>
      <c r="F7263" t="s">
        <v>580</v>
      </c>
      <c r="G7263" t="s">
        <v>1654</v>
      </c>
      <c r="H7263" s="4">
        <v>1582.69</v>
      </c>
      <c r="I7263" s="4">
        <v>35.39</v>
      </c>
      <c r="J7263" s="4">
        <v>117.16</v>
      </c>
      <c r="K7263" s="4">
        <v>1465.53</v>
      </c>
      <c r="L7263" s="2">
        <v>45291</v>
      </c>
      <c r="M7263" t="s">
        <v>6</v>
      </c>
    </row>
    <row r="7264" spans="1:13" ht="12.75" customHeight="1" x14ac:dyDescent="0.25">
      <c r="A7264" t="s">
        <v>10103</v>
      </c>
      <c r="B7264" t="s">
        <v>6744</v>
      </c>
      <c r="C7264" s="1">
        <v>44012</v>
      </c>
      <c r="D7264" s="2">
        <v>44013</v>
      </c>
      <c r="E7264" t="s">
        <v>107</v>
      </c>
      <c r="F7264" t="s">
        <v>580</v>
      </c>
      <c r="G7264" t="s">
        <v>1677</v>
      </c>
      <c r="H7264" s="4">
        <v>7940.57</v>
      </c>
      <c r="I7264" s="4">
        <v>177.5</v>
      </c>
      <c r="J7264" s="4">
        <v>574.53</v>
      </c>
      <c r="K7264" s="4">
        <v>7366.04</v>
      </c>
      <c r="L7264" s="2">
        <v>45291</v>
      </c>
      <c r="M7264" t="s">
        <v>6</v>
      </c>
    </row>
    <row r="7265" spans="1:13" ht="12.75" customHeight="1" x14ac:dyDescent="0.25">
      <c r="A7265" t="s">
        <v>10104</v>
      </c>
      <c r="B7265" t="s">
        <v>7089</v>
      </c>
      <c r="C7265" s="1">
        <v>44012</v>
      </c>
      <c r="D7265" s="2">
        <v>44013</v>
      </c>
      <c r="E7265" t="s">
        <v>107</v>
      </c>
      <c r="F7265" t="s">
        <v>580</v>
      </c>
      <c r="G7265" t="s">
        <v>1677</v>
      </c>
      <c r="H7265" s="4">
        <v>9059.2900000000009</v>
      </c>
      <c r="I7265" s="4">
        <v>202.5</v>
      </c>
      <c r="J7265" s="4">
        <v>655.47</v>
      </c>
      <c r="K7265" s="4">
        <v>8403.82</v>
      </c>
      <c r="L7265" s="2">
        <v>45291</v>
      </c>
      <c r="M7265" t="s">
        <v>6</v>
      </c>
    </row>
    <row r="7266" spans="1:13" ht="12.75" customHeight="1" x14ac:dyDescent="0.25">
      <c r="A7266" t="s">
        <v>10105</v>
      </c>
      <c r="B7266" t="s">
        <v>6747</v>
      </c>
      <c r="C7266" s="1">
        <v>44012</v>
      </c>
      <c r="D7266" s="2">
        <v>44013</v>
      </c>
      <c r="E7266" t="s">
        <v>107</v>
      </c>
      <c r="F7266" t="s">
        <v>580</v>
      </c>
      <c r="G7266" t="s">
        <v>1677</v>
      </c>
      <c r="H7266" s="4">
        <v>1571.28</v>
      </c>
      <c r="I7266" s="4">
        <v>35.119999999999997</v>
      </c>
      <c r="J7266" s="4">
        <v>113.69</v>
      </c>
      <c r="K7266" s="4">
        <v>1457.59</v>
      </c>
      <c r="L7266" s="2">
        <v>45291</v>
      </c>
      <c r="M7266" t="s">
        <v>6</v>
      </c>
    </row>
    <row r="7267" spans="1:13" ht="12.75" customHeight="1" x14ac:dyDescent="0.25">
      <c r="A7267" t="s">
        <v>10106</v>
      </c>
      <c r="B7267" t="s">
        <v>7117</v>
      </c>
      <c r="C7267" s="1">
        <v>44012</v>
      </c>
      <c r="D7267" s="2">
        <v>44013</v>
      </c>
      <c r="E7267" t="s">
        <v>107</v>
      </c>
      <c r="F7267" t="s">
        <v>580</v>
      </c>
      <c r="G7267" t="s">
        <v>1677</v>
      </c>
      <c r="H7267" s="4">
        <v>21913.77</v>
      </c>
      <c r="I7267" s="4">
        <v>489.84</v>
      </c>
      <c r="J7267" s="4">
        <v>1585.54</v>
      </c>
      <c r="K7267" s="4">
        <v>20328.23</v>
      </c>
      <c r="L7267" s="2">
        <v>45291</v>
      </c>
      <c r="M7267" t="s">
        <v>6</v>
      </c>
    </row>
    <row r="7268" spans="1:13" ht="12.75" customHeight="1" x14ac:dyDescent="0.25">
      <c r="A7268" t="s">
        <v>10107</v>
      </c>
      <c r="B7268" t="s">
        <v>6744</v>
      </c>
      <c r="C7268" s="1">
        <v>44043</v>
      </c>
      <c r="D7268" s="2">
        <v>44044</v>
      </c>
      <c r="E7268" t="s">
        <v>107</v>
      </c>
      <c r="F7268" t="s">
        <v>580</v>
      </c>
      <c r="G7268" t="s">
        <v>1719</v>
      </c>
      <c r="H7268" s="4">
        <v>10922.59</v>
      </c>
      <c r="I7268" s="4">
        <v>244.1</v>
      </c>
      <c r="J7268" s="4">
        <v>772.02</v>
      </c>
      <c r="K7268" s="4">
        <v>10150.57</v>
      </c>
      <c r="L7268" s="2">
        <v>45291</v>
      </c>
      <c r="M7268" t="s">
        <v>6</v>
      </c>
    </row>
    <row r="7269" spans="1:13" ht="12.75" customHeight="1" x14ac:dyDescent="0.25">
      <c r="A7269" t="s">
        <v>10108</v>
      </c>
      <c r="B7269" t="s">
        <v>7089</v>
      </c>
      <c r="C7269" s="1">
        <v>44043</v>
      </c>
      <c r="D7269" s="2">
        <v>44044</v>
      </c>
      <c r="E7269" t="s">
        <v>107</v>
      </c>
      <c r="F7269" t="s">
        <v>580</v>
      </c>
      <c r="G7269" t="s">
        <v>1719</v>
      </c>
      <c r="H7269" s="4">
        <v>8800.5</v>
      </c>
      <c r="I7269" s="4">
        <v>196.68</v>
      </c>
      <c r="J7269" s="4">
        <v>622.04</v>
      </c>
      <c r="K7269" s="4">
        <v>8178.46</v>
      </c>
      <c r="L7269" s="2">
        <v>45291</v>
      </c>
      <c r="M7269" t="s">
        <v>6</v>
      </c>
    </row>
    <row r="7270" spans="1:13" ht="12.75" customHeight="1" x14ac:dyDescent="0.25">
      <c r="A7270" t="s">
        <v>10109</v>
      </c>
      <c r="B7270" t="s">
        <v>6747</v>
      </c>
      <c r="C7270" s="1">
        <v>44043</v>
      </c>
      <c r="D7270" s="2">
        <v>44044</v>
      </c>
      <c r="E7270" t="s">
        <v>107</v>
      </c>
      <c r="F7270" t="s">
        <v>580</v>
      </c>
      <c r="G7270" t="s">
        <v>1719</v>
      </c>
      <c r="H7270" s="4">
        <v>1363.66</v>
      </c>
      <c r="I7270" s="4">
        <v>30.48</v>
      </c>
      <c r="J7270" s="4">
        <v>96.38</v>
      </c>
      <c r="K7270" s="4">
        <v>1267.28</v>
      </c>
      <c r="L7270" s="2">
        <v>45291</v>
      </c>
      <c r="M7270" t="s">
        <v>6</v>
      </c>
    </row>
    <row r="7271" spans="1:13" ht="12.75" customHeight="1" x14ac:dyDescent="0.25">
      <c r="A7271" t="s">
        <v>10110</v>
      </c>
      <c r="B7271" t="s">
        <v>6760</v>
      </c>
      <c r="C7271" s="1">
        <v>44043</v>
      </c>
      <c r="D7271" s="2">
        <v>44044</v>
      </c>
      <c r="E7271" t="s">
        <v>107</v>
      </c>
      <c r="F7271" t="s">
        <v>580</v>
      </c>
      <c r="G7271" t="s">
        <v>1719</v>
      </c>
      <c r="H7271" s="4">
        <v>1831.88</v>
      </c>
      <c r="I7271" s="4">
        <v>40.94</v>
      </c>
      <c r="J7271" s="4">
        <v>129.49</v>
      </c>
      <c r="K7271" s="4">
        <v>1702.39</v>
      </c>
      <c r="L7271" s="2">
        <v>45291</v>
      </c>
      <c r="M7271" t="s">
        <v>6</v>
      </c>
    </row>
    <row r="7272" spans="1:13" ht="12.75" customHeight="1" x14ac:dyDescent="0.25">
      <c r="A7272" t="s">
        <v>10111</v>
      </c>
      <c r="B7272" t="s">
        <v>6744</v>
      </c>
      <c r="C7272" s="1">
        <v>44074</v>
      </c>
      <c r="D7272" s="2">
        <v>44075</v>
      </c>
      <c r="E7272" t="s">
        <v>107</v>
      </c>
      <c r="F7272" t="s">
        <v>580</v>
      </c>
      <c r="G7272" t="s">
        <v>1744</v>
      </c>
      <c r="H7272" s="4">
        <v>7984.29</v>
      </c>
      <c r="I7272" s="4">
        <v>178.4</v>
      </c>
      <c r="J7272" s="4">
        <v>551.01</v>
      </c>
      <c r="K7272" s="4">
        <v>7433.28</v>
      </c>
      <c r="L7272" s="2">
        <v>45291</v>
      </c>
      <c r="M7272" t="s">
        <v>6</v>
      </c>
    </row>
    <row r="7273" spans="1:13" ht="12.75" customHeight="1" x14ac:dyDescent="0.25">
      <c r="A7273" t="s">
        <v>10112</v>
      </c>
      <c r="B7273" t="s">
        <v>7089</v>
      </c>
      <c r="C7273" s="1">
        <v>44074</v>
      </c>
      <c r="D7273" s="2">
        <v>44075</v>
      </c>
      <c r="E7273" t="s">
        <v>107</v>
      </c>
      <c r="F7273" t="s">
        <v>580</v>
      </c>
      <c r="G7273" t="s">
        <v>1744</v>
      </c>
      <c r="H7273" s="4">
        <v>5260.53</v>
      </c>
      <c r="I7273" s="4">
        <v>117.54</v>
      </c>
      <c r="J7273" s="4">
        <v>363.03</v>
      </c>
      <c r="K7273" s="4">
        <v>4897.5</v>
      </c>
      <c r="L7273" s="2">
        <v>45291</v>
      </c>
      <c r="M7273" t="s">
        <v>6</v>
      </c>
    </row>
    <row r="7274" spans="1:13" ht="12.75" customHeight="1" x14ac:dyDescent="0.25">
      <c r="A7274" t="s">
        <v>10113</v>
      </c>
      <c r="B7274" t="s">
        <v>6747</v>
      </c>
      <c r="C7274" s="1">
        <v>44074</v>
      </c>
      <c r="D7274" s="2">
        <v>44075</v>
      </c>
      <c r="E7274" t="s">
        <v>107</v>
      </c>
      <c r="F7274" t="s">
        <v>580</v>
      </c>
      <c r="G7274" t="s">
        <v>1744</v>
      </c>
      <c r="H7274" s="4">
        <v>2245.35</v>
      </c>
      <c r="I7274" s="4">
        <v>50.17</v>
      </c>
      <c r="J7274" s="4">
        <v>154.96</v>
      </c>
      <c r="K7274" s="4">
        <v>2090.39</v>
      </c>
      <c r="L7274" s="2">
        <v>45291</v>
      </c>
      <c r="M7274" t="s">
        <v>6</v>
      </c>
    </row>
    <row r="7275" spans="1:13" ht="12.75" customHeight="1" x14ac:dyDescent="0.25">
      <c r="A7275" t="s">
        <v>10114</v>
      </c>
      <c r="B7275" t="s">
        <v>6744</v>
      </c>
      <c r="C7275" s="1">
        <v>44104</v>
      </c>
      <c r="D7275" s="2">
        <v>44105</v>
      </c>
      <c r="E7275" t="s">
        <v>107</v>
      </c>
      <c r="F7275" t="s">
        <v>580</v>
      </c>
      <c r="G7275" t="s">
        <v>1859</v>
      </c>
      <c r="H7275" s="4">
        <v>3870.63</v>
      </c>
      <c r="I7275" s="4">
        <v>86.47</v>
      </c>
      <c r="J7275" s="4">
        <v>260.64</v>
      </c>
      <c r="K7275" s="4">
        <v>3609.99</v>
      </c>
      <c r="L7275" s="2">
        <v>45291</v>
      </c>
      <c r="M7275" t="s">
        <v>6</v>
      </c>
    </row>
    <row r="7276" spans="1:13" ht="12.75" customHeight="1" x14ac:dyDescent="0.25">
      <c r="A7276" t="s">
        <v>10115</v>
      </c>
      <c r="B7276" t="s">
        <v>7132</v>
      </c>
      <c r="C7276" s="1">
        <v>44104</v>
      </c>
      <c r="D7276" s="2">
        <v>44105</v>
      </c>
      <c r="E7276" t="s">
        <v>107</v>
      </c>
      <c r="F7276" t="s">
        <v>580</v>
      </c>
      <c r="G7276" t="s">
        <v>1859</v>
      </c>
      <c r="H7276" s="4">
        <v>5856.34</v>
      </c>
      <c r="I7276" s="4">
        <v>130.83000000000001</v>
      </c>
      <c r="J7276" s="4">
        <v>394.37</v>
      </c>
      <c r="K7276" s="4">
        <v>5461.97</v>
      </c>
      <c r="L7276" s="2">
        <v>45291</v>
      </c>
      <c r="M7276" t="s">
        <v>6</v>
      </c>
    </row>
    <row r="7277" spans="1:13" ht="12.75" customHeight="1" x14ac:dyDescent="0.25">
      <c r="A7277" t="s">
        <v>10116</v>
      </c>
      <c r="B7277" t="s">
        <v>6747</v>
      </c>
      <c r="C7277" s="1">
        <v>44104</v>
      </c>
      <c r="D7277" s="2">
        <v>44105</v>
      </c>
      <c r="E7277" t="s">
        <v>107</v>
      </c>
      <c r="F7277" t="s">
        <v>580</v>
      </c>
      <c r="G7277" t="s">
        <v>1859</v>
      </c>
      <c r="H7277" s="4">
        <v>419.52</v>
      </c>
      <c r="I7277" s="4">
        <v>9.3699999999999992</v>
      </c>
      <c r="J7277" s="4">
        <v>28.25</v>
      </c>
      <c r="K7277" s="4">
        <v>391.27</v>
      </c>
      <c r="L7277" s="2">
        <v>45291</v>
      </c>
      <c r="M7277" t="s">
        <v>6</v>
      </c>
    </row>
    <row r="7278" spans="1:13" ht="12.75" customHeight="1" x14ac:dyDescent="0.25">
      <c r="A7278" t="s">
        <v>10117</v>
      </c>
      <c r="B7278" t="s">
        <v>7135</v>
      </c>
      <c r="C7278" s="1">
        <v>44104</v>
      </c>
      <c r="D7278" s="2">
        <v>44105</v>
      </c>
      <c r="E7278" t="s">
        <v>107</v>
      </c>
      <c r="F7278" t="s">
        <v>580</v>
      </c>
      <c r="G7278" t="s">
        <v>1859</v>
      </c>
      <c r="H7278" s="4">
        <v>376.42</v>
      </c>
      <c r="I7278" s="4">
        <v>8.41</v>
      </c>
      <c r="J7278" s="4">
        <v>25.35</v>
      </c>
      <c r="K7278" s="4">
        <v>351.07</v>
      </c>
      <c r="L7278" s="2">
        <v>45291</v>
      </c>
      <c r="M7278" t="s">
        <v>6</v>
      </c>
    </row>
    <row r="7279" spans="1:13" ht="12.75" customHeight="1" x14ac:dyDescent="0.25">
      <c r="A7279" t="s">
        <v>10118</v>
      </c>
      <c r="B7279" t="s">
        <v>8970</v>
      </c>
      <c r="C7279" s="1">
        <v>44104</v>
      </c>
      <c r="D7279" s="2">
        <v>44105</v>
      </c>
      <c r="E7279" t="s">
        <v>107</v>
      </c>
      <c r="F7279" t="s">
        <v>580</v>
      </c>
      <c r="G7279" t="s">
        <v>1859</v>
      </c>
      <c r="H7279" s="4">
        <v>17630.34</v>
      </c>
      <c r="I7279" s="4">
        <v>393.85</v>
      </c>
      <c r="J7279" s="4">
        <v>1187.22</v>
      </c>
      <c r="K7279" s="4">
        <v>16443.12</v>
      </c>
      <c r="L7279" s="2">
        <v>45291</v>
      </c>
      <c r="M7279" t="s">
        <v>6</v>
      </c>
    </row>
    <row r="7280" spans="1:13" ht="12.75" customHeight="1" x14ac:dyDescent="0.25">
      <c r="A7280" t="s">
        <v>10119</v>
      </c>
      <c r="B7280" t="s">
        <v>6744</v>
      </c>
      <c r="C7280" s="1">
        <v>44135</v>
      </c>
      <c r="D7280" s="2">
        <v>44136</v>
      </c>
      <c r="E7280" t="s">
        <v>107</v>
      </c>
      <c r="F7280" t="s">
        <v>580</v>
      </c>
      <c r="G7280" t="s">
        <v>1915</v>
      </c>
      <c r="H7280" s="4">
        <v>13978.21</v>
      </c>
      <c r="I7280" s="4">
        <v>312.2</v>
      </c>
      <c r="J7280" s="4">
        <v>917.93</v>
      </c>
      <c r="K7280" s="4">
        <v>13060.28</v>
      </c>
      <c r="L7280" s="2">
        <v>45291</v>
      </c>
      <c r="M7280" t="s">
        <v>6</v>
      </c>
    </row>
    <row r="7281" spans="1:13" ht="12.75" customHeight="1" x14ac:dyDescent="0.25">
      <c r="A7281" t="s">
        <v>10120</v>
      </c>
      <c r="B7281" t="s">
        <v>7089</v>
      </c>
      <c r="C7281" s="1">
        <v>44135</v>
      </c>
      <c r="D7281" s="2">
        <v>44136</v>
      </c>
      <c r="E7281" t="s">
        <v>107</v>
      </c>
      <c r="F7281" t="s">
        <v>580</v>
      </c>
      <c r="G7281" t="s">
        <v>1915</v>
      </c>
      <c r="H7281" s="4">
        <v>11584.86</v>
      </c>
      <c r="I7281" s="4">
        <v>258.74</v>
      </c>
      <c r="J7281" s="4">
        <v>760.76</v>
      </c>
      <c r="K7281" s="4">
        <v>10824.1</v>
      </c>
      <c r="L7281" s="2">
        <v>45291</v>
      </c>
      <c r="M7281" t="s">
        <v>6</v>
      </c>
    </row>
    <row r="7282" spans="1:13" ht="12.75" customHeight="1" x14ac:dyDescent="0.25">
      <c r="A7282" t="s">
        <v>10121</v>
      </c>
      <c r="B7282" t="s">
        <v>6747</v>
      </c>
      <c r="C7282" s="1">
        <v>44135</v>
      </c>
      <c r="D7282" s="2">
        <v>44136</v>
      </c>
      <c r="E7282" t="s">
        <v>107</v>
      </c>
      <c r="F7282" t="s">
        <v>580</v>
      </c>
      <c r="G7282" t="s">
        <v>1915</v>
      </c>
      <c r="H7282" s="4">
        <v>974.79</v>
      </c>
      <c r="I7282" s="4">
        <v>21.77</v>
      </c>
      <c r="J7282" s="4">
        <v>64.02</v>
      </c>
      <c r="K7282" s="4">
        <v>910.77</v>
      </c>
      <c r="L7282" s="2">
        <v>45291</v>
      </c>
      <c r="M7282" t="s">
        <v>6</v>
      </c>
    </row>
    <row r="7283" spans="1:13" ht="12.75" customHeight="1" x14ac:dyDescent="0.25">
      <c r="A7283" t="s">
        <v>10122</v>
      </c>
      <c r="B7283" t="s">
        <v>6744</v>
      </c>
      <c r="C7283" s="1">
        <v>44165</v>
      </c>
      <c r="D7283" s="2">
        <v>44166</v>
      </c>
      <c r="E7283" t="s">
        <v>107</v>
      </c>
      <c r="F7283" t="s">
        <v>580</v>
      </c>
      <c r="G7283" t="s">
        <v>259</v>
      </c>
      <c r="H7283" s="4">
        <v>8411.19</v>
      </c>
      <c r="I7283" s="4">
        <v>187.82</v>
      </c>
      <c r="J7283" s="4">
        <v>538.28</v>
      </c>
      <c r="K7283" s="4">
        <v>7872.91</v>
      </c>
      <c r="L7283" s="2">
        <v>45291</v>
      </c>
      <c r="M7283" t="s">
        <v>6</v>
      </c>
    </row>
    <row r="7284" spans="1:13" ht="12.75" customHeight="1" x14ac:dyDescent="0.25">
      <c r="A7284" t="s">
        <v>10123</v>
      </c>
      <c r="B7284" t="s">
        <v>7064</v>
      </c>
      <c r="C7284" s="1">
        <v>44165</v>
      </c>
      <c r="D7284" s="2">
        <v>44166</v>
      </c>
      <c r="E7284" t="s">
        <v>107</v>
      </c>
      <c r="F7284" t="s">
        <v>580</v>
      </c>
      <c r="G7284" t="s">
        <v>259</v>
      </c>
      <c r="H7284" s="4">
        <v>6103.95</v>
      </c>
      <c r="I7284" s="4">
        <v>136.30000000000001</v>
      </c>
      <c r="J7284" s="4">
        <v>390.63</v>
      </c>
      <c r="K7284" s="4">
        <v>5713.32</v>
      </c>
      <c r="L7284" s="2">
        <v>45291</v>
      </c>
      <c r="M7284" t="s">
        <v>6</v>
      </c>
    </row>
    <row r="7285" spans="1:13" ht="12.75" customHeight="1" x14ac:dyDescent="0.25">
      <c r="A7285" t="s">
        <v>10124</v>
      </c>
      <c r="B7285" t="s">
        <v>7146</v>
      </c>
      <c r="C7285" s="1">
        <v>44165</v>
      </c>
      <c r="D7285" s="2">
        <v>44166</v>
      </c>
      <c r="E7285" t="s">
        <v>107</v>
      </c>
      <c r="F7285" t="s">
        <v>580</v>
      </c>
      <c r="G7285" t="s">
        <v>259</v>
      </c>
      <c r="H7285" s="4">
        <v>293.79000000000002</v>
      </c>
      <c r="I7285" s="4">
        <v>6.56</v>
      </c>
      <c r="J7285" s="4">
        <v>18.809999999999999</v>
      </c>
      <c r="K7285" s="4">
        <v>274.98</v>
      </c>
      <c r="L7285" s="2">
        <v>45291</v>
      </c>
      <c r="M7285" t="s">
        <v>6</v>
      </c>
    </row>
    <row r="7286" spans="1:13" ht="12.75" customHeight="1" x14ac:dyDescent="0.25">
      <c r="A7286" t="s">
        <v>10125</v>
      </c>
      <c r="B7286" t="s">
        <v>6744</v>
      </c>
      <c r="C7286" s="1">
        <v>44196</v>
      </c>
      <c r="D7286" s="2">
        <v>44197</v>
      </c>
      <c r="E7286" t="s">
        <v>107</v>
      </c>
      <c r="F7286" t="s">
        <v>580</v>
      </c>
      <c r="G7286" t="s">
        <v>1934</v>
      </c>
      <c r="H7286" s="4">
        <v>6431.47</v>
      </c>
      <c r="I7286" s="4">
        <v>143.59</v>
      </c>
      <c r="J7286" s="4">
        <v>400.85</v>
      </c>
      <c r="K7286" s="4">
        <v>6030.62</v>
      </c>
      <c r="L7286" s="2">
        <v>45291</v>
      </c>
      <c r="M7286" t="s">
        <v>6</v>
      </c>
    </row>
    <row r="7287" spans="1:13" ht="12.75" customHeight="1" x14ac:dyDescent="0.25">
      <c r="A7287" t="s">
        <v>10126</v>
      </c>
      <c r="B7287" t="s">
        <v>7089</v>
      </c>
      <c r="C7287" s="1">
        <v>44196</v>
      </c>
      <c r="D7287" s="2">
        <v>44197</v>
      </c>
      <c r="E7287" t="s">
        <v>107</v>
      </c>
      <c r="F7287" t="s">
        <v>580</v>
      </c>
      <c r="G7287" t="s">
        <v>1934</v>
      </c>
      <c r="H7287" s="4">
        <v>5522.79</v>
      </c>
      <c r="I7287" s="4">
        <v>123.3</v>
      </c>
      <c r="J7287" s="4">
        <v>344.22</v>
      </c>
      <c r="K7287" s="4">
        <v>5178.57</v>
      </c>
      <c r="L7287" s="2">
        <v>45291</v>
      </c>
      <c r="M7287" t="s">
        <v>6</v>
      </c>
    </row>
    <row r="7288" spans="1:13" ht="12.75" customHeight="1" x14ac:dyDescent="0.25">
      <c r="A7288" t="s">
        <v>10127</v>
      </c>
      <c r="B7288" t="s">
        <v>6747</v>
      </c>
      <c r="C7288" s="1">
        <v>44196</v>
      </c>
      <c r="D7288" s="2">
        <v>44197</v>
      </c>
      <c r="E7288" t="s">
        <v>107</v>
      </c>
      <c r="F7288" t="s">
        <v>580</v>
      </c>
      <c r="G7288" t="s">
        <v>1934</v>
      </c>
      <c r="H7288" s="4">
        <v>1313.91</v>
      </c>
      <c r="I7288" s="4">
        <v>29.33</v>
      </c>
      <c r="J7288" s="4">
        <v>81.89</v>
      </c>
      <c r="K7288" s="4">
        <v>1232.02</v>
      </c>
      <c r="L7288" s="2">
        <v>45291</v>
      </c>
      <c r="M7288" t="s">
        <v>6</v>
      </c>
    </row>
    <row r="7289" spans="1:13" ht="12.75" customHeight="1" x14ac:dyDescent="0.25">
      <c r="A7289" t="s">
        <v>10128</v>
      </c>
      <c r="B7289" t="s">
        <v>7107</v>
      </c>
      <c r="C7289" s="1">
        <v>44196</v>
      </c>
      <c r="D7289" s="2">
        <v>44197</v>
      </c>
      <c r="E7289" t="s">
        <v>107</v>
      </c>
      <c r="F7289" t="s">
        <v>580</v>
      </c>
      <c r="G7289" t="s">
        <v>1934</v>
      </c>
      <c r="H7289" s="4">
        <v>769.68</v>
      </c>
      <c r="I7289" s="4">
        <v>17.18</v>
      </c>
      <c r="J7289" s="4">
        <v>47.96</v>
      </c>
      <c r="K7289" s="4">
        <v>721.72</v>
      </c>
      <c r="L7289" s="2">
        <v>45291</v>
      </c>
      <c r="M7289" t="s">
        <v>6</v>
      </c>
    </row>
    <row r="7290" spans="1:13" ht="12.75" customHeight="1" x14ac:dyDescent="0.25">
      <c r="A7290" t="s">
        <v>10129</v>
      </c>
      <c r="B7290" t="s">
        <v>7157</v>
      </c>
      <c r="C7290" s="1">
        <v>44196</v>
      </c>
      <c r="D7290" s="2">
        <v>44197</v>
      </c>
      <c r="E7290" t="s">
        <v>107</v>
      </c>
      <c r="F7290" t="s">
        <v>580</v>
      </c>
      <c r="G7290" t="s">
        <v>1934</v>
      </c>
      <c r="H7290" s="4">
        <v>3074.21</v>
      </c>
      <c r="I7290" s="4">
        <v>68.63</v>
      </c>
      <c r="J7290" s="4">
        <v>191.61</v>
      </c>
      <c r="K7290" s="4">
        <v>2882.6</v>
      </c>
      <c r="L7290" s="2">
        <v>45291</v>
      </c>
      <c r="M7290" t="s">
        <v>6</v>
      </c>
    </row>
    <row r="7291" spans="1:13" ht="12.75" customHeight="1" x14ac:dyDescent="0.25">
      <c r="A7291" t="s">
        <v>10130</v>
      </c>
      <c r="B7291" t="s">
        <v>7089</v>
      </c>
      <c r="C7291" s="1">
        <v>44227</v>
      </c>
      <c r="D7291" s="2">
        <v>44228</v>
      </c>
      <c r="E7291" t="s">
        <v>107</v>
      </c>
      <c r="F7291" t="s">
        <v>580</v>
      </c>
      <c r="G7291" t="s">
        <v>1960</v>
      </c>
      <c r="H7291" s="4">
        <v>14973.51</v>
      </c>
      <c r="I7291" s="4">
        <v>334.23</v>
      </c>
      <c r="J7291" s="4">
        <v>908.22</v>
      </c>
      <c r="K7291" s="4">
        <v>14065.29</v>
      </c>
      <c r="L7291" s="2">
        <v>45291</v>
      </c>
      <c r="M7291" t="s">
        <v>6</v>
      </c>
    </row>
    <row r="7292" spans="1:13" ht="12.75" customHeight="1" x14ac:dyDescent="0.25">
      <c r="A7292" t="s">
        <v>10131</v>
      </c>
      <c r="B7292" t="s">
        <v>7089</v>
      </c>
      <c r="C7292" s="1">
        <v>44255</v>
      </c>
      <c r="D7292" s="2">
        <v>44256</v>
      </c>
      <c r="E7292" t="s">
        <v>107</v>
      </c>
      <c r="F7292" t="s">
        <v>580</v>
      </c>
      <c r="G7292" t="s">
        <v>10132</v>
      </c>
      <c r="H7292" s="4">
        <v>10118.790000000001</v>
      </c>
      <c r="I7292" s="4">
        <v>225.82</v>
      </c>
      <c r="J7292" s="4">
        <v>596.85</v>
      </c>
      <c r="K7292" s="4">
        <v>9521.94</v>
      </c>
      <c r="L7292" s="2">
        <v>45291</v>
      </c>
      <c r="M7292" t="s">
        <v>6</v>
      </c>
    </row>
    <row r="7293" spans="1:13" ht="12.75" customHeight="1" x14ac:dyDescent="0.25">
      <c r="A7293" t="s">
        <v>10133</v>
      </c>
      <c r="B7293" t="s">
        <v>7163</v>
      </c>
      <c r="C7293" s="1">
        <v>44286</v>
      </c>
      <c r="D7293" s="2">
        <v>44287</v>
      </c>
      <c r="E7293" t="s">
        <v>107</v>
      </c>
      <c r="F7293" t="s">
        <v>580</v>
      </c>
      <c r="G7293" t="s">
        <v>2026</v>
      </c>
      <c r="H7293" s="4">
        <v>6153.65</v>
      </c>
      <c r="I7293" s="4">
        <v>137.30000000000001</v>
      </c>
      <c r="J7293" s="4">
        <v>352.68</v>
      </c>
      <c r="K7293" s="4">
        <v>5800.97</v>
      </c>
      <c r="L7293" s="2">
        <v>45291</v>
      </c>
      <c r="M7293" t="s">
        <v>6</v>
      </c>
    </row>
    <row r="7294" spans="1:13" ht="12.75" customHeight="1" x14ac:dyDescent="0.25">
      <c r="A7294" t="s">
        <v>10134</v>
      </c>
      <c r="B7294" t="s">
        <v>7165</v>
      </c>
      <c r="C7294" s="1">
        <v>44286</v>
      </c>
      <c r="D7294" s="2">
        <v>44287</v>
      </c>
      <c r="E7294" t="s">
        <v>107</v>
      </c>
      <c r="F7294" t="s">
        <v>580</v>
      </c>
      <c r="G7294" t="s">
        <v>2026</v>
      </c>
      <c r="H7294" s="4">
        <v>2612.0500000000002</v>
      </c>
      <c r="I7294" s="4">
        <v>58.28</v>
      </c>
      <c r="J7294" s="4">
        <v>149.69999999999999</v>
      </c>
      <c r="K7294" s="4">
        <v>2462.35</v>
      </c>
      <c r="L7294" s="2">
        <v>45291</v>
      </c>
      <c r="M7294" t="s">
        <v>6</v>
      </c>
    </row>
    <row r="7295" spans="1:13" ht="12.75" customHeight="1" x14ac:dyDescent="0.25">
      <c r="A7295" t="s">
        <v>10135</v>
      </c>
      <c r="B7295" t="s">
        <v>7089</v>
      </c>
      <c r="C7295" s="1">
        <v>44286</v>
      </c>
      <c r="D7295" s="2">
        <v>44287</v>
      </c>
      <c r="E7295" t="s">
        <v>107</v>
      </c>
      <c r="F7295" t="s">
        <v>580</v>
      </c>
      <c r="G7295" t="s">
        <v>2026</v>
      </c>
      <c r="H7295" s="4">
        <v>26089.21</v>
      </c>
      <c r="I7295" s="4">
        <v>582.11</v>
      </c>
      <c r="J7295" s="4">
        <v>1495.24</v>
      </c>
      <c r="K7295" s="4">
        <v>24593.97</v>
      </c>
      <c r="L7295" s="2">
        <v>45291</v>
      </c>
      <c r="M7295" t="s">
        <v>6</v>
      </c>
    </row>
    <row r="7296" spans="1:13" ht="12.75" customHeight="1" x14ac:dyDescent="0.25">
      <c r="A7296" t="s">
        <v>10136</v>
      </c>
      <c r="B7296" t="s">
        <v>7107</v>
      </c>
      <c r="C7296" s="1">
        <v>44286</v>
      </c>
      <c r="D7296" s="2">
        <v>44287</v>
      </c>
      <c r="E7296" t="s">
        <v>107</v>
      </c>
      <c r="F7296" t="s">
        <v>580</v>
      </c>
      <c r="G7296" t="s">
        <v>2026</v>
      </c>
      <c r="H7296" s="4">
        <v>1862.27</v>
      </c>
      <c r="I7296" s="4">
        <v>41.55</v>
      </c>
      <c r="J7296" s="4">
        <v>106.73</v>
      </c>
      <c r="K7296" s="4">
        <v>1755.54</v>
      </c>
      <c r="L7296" s="2">
        <v>45291</v>
      </c>
      <c r="M7296" t="s">
        <v>6</v>
      </c>
    </row>
    <row r="7297" spans="1:13" ht="12.75" customHeight="1" x14ac:dyDescent="0.25">
      <c r="A7297" t="s">
        <v>10137</v>
      </c>
      <c r="B7297" t="s">
        <v>6747</v>
      </c>
      <c r="C7297" s="1">
        <v>44286</v>
      </c>
      <c r="D7297" s="2">
        <v>44287</v>
      </c>
      <c r="E7297" t="s">
        <v>107</v>
      </c>
      <c r="F7297" t="s">
        <v>580</v>
      </c>
      <c r="G7297" t="s">
        <v>2026</v>
      </c>
      <c r="H7297" s="4">
        <v>289.69</v>
      </c>
      <c r="I7297" s="4">
        <v>6.46</v>
      </c>
      <c r="J7297" s="4">
        <v>16.600000000000001</v>
      </c>
      <c r="K7297" s="4">
        <v>273.08999999999997</v>
      </c>
      <c r="L7297" s="2">
        <v>45291</v>
      </c>
      <c r="M7297" t="s">
        <v>6</v>
      </c>
    </row>
    <row r="7298" spans="1:13" ht="12.75" customHeight="1" x14ac:dyDescent="0.25">
      <c r="A7298" t="s">
        <v>10138</v>
      </c>
      <c r="B7298" t="s">
        <v>7089</v>
      </c>
      <c r="C7298" s="1">
        <v>44316</v>
      </c>
      <c r="D7298" s="2">
        <v>44317</v>
      </c>
      <c r="E7298" t="s">
        <v>107</v>
      </c>
      <c r="F7298" t="s">
        <v>580</v>
      </c>
      <c r="G7298" t="s">
        <v>2050</v>
      </c>
      <c r="H7298" s="4">
        <v>16680.810000000001</v>
      </c>
      <c r="I7298" s="4">
        <v>372.11</v>
      </c>
      <c r="J7298" s="4">
        <v>928.14</v>
      </c>
      <c r="K7298" s="4">
        <v>15752.67</v>
      </c>
      <c r="L7298" s="2">
        <v>45291</v>
      </c>
      <c r="M7298" t="s">
        <v>6</v>
      </c>
    </row>
    <row r="7299" spans="1:13" ht="12.75" customHeight="1" x14ac:dyDescent="0.25">
      <c r="A7299" t="s">
        <v>10139</v>
      </c>
      <c r="B7299" t="s">
        <v>6747</v>
      </c>
      <c r="C7299" s="1">
        <v>44316</v>
      </c>
      <c r="D7299" s="2">
        <v>44317</v>
      </c>
      <c r="E7299" t="s">
        <v>107</v>
      </c>
      <c r="F7299" t="s">
        <v>580</v>
      </c>
      <c r="G7299" t="s">
        <v>2050</v>
      </c>
      <c r="H7299" s="4">
        <v>332.85</v>
      </c>
      <c r="I7299" s="4">
        <v>7.43</v>
      </c>
      <c r="J7299" s="4">
        <v>18.53</v>
      </c>
      <c r="K7299" s="4">
        <v>314.32</v>
      </c>
      <c r="L7299" s="2">
        <v>45291</v>
      </c>
      <c r="M7299" t="s">
        <v>6</v>
      </c>
    </row>
    <row r="7300" spans="1:13" ht="12.75" customHeight="1" x14ac:dyDescent="0.25">
      <c r="A7300" t="s">
        <v>10140</v>
      </c>
      <c r="B7300" t="s">
        <v>6760</v>
      </c>
      <c r="C7300" s="1">
        <v>44316</v>
      </c>
      <c r="D7300" s="2">
        <v>44317</v>
      </c>
      <c r="E7300" t="s">
        <v>107</v>
      </c>
      <c r="F7300" t="s">
        <v>580</v>
      </c>
      <c r="G7300" t="s">
        <v>2050</v>
      </c>
      <c r="H7300" s="4">
        <v>991.85</v>
      </c>
      <c r="I7300" s="4">
        <v>22.13</v>
      </c>
      <c r="J7300" s="4">
        <v>55.2</v>
      </c>
      <c r="K7300" s="4">
        <v>936.65</v>
      </c>
      <c r="L7300" s="2">
        <v>45291</v>
      </c>
      <c r="M7300" t="s">
        <v>6</v>
      </c>
    </row>
    <row r="7301" spans="1:13" ht="12.75" customHeight="1" x14ac:dyDescent="0.25">
      <c r="A7301" t="s">
        <v>10141</v>
      </c>
      <c r="B7301" t="s">
        <v>7089</v>
      </c>
      <c r="C7301" s="1">
        <v>44347</v>
      </c>
      <c r="D7301" s="2">
        <v>44348</v>
      </c>
      <c r="E7301" t="s">
        <v>107</v>
      </c>
      <c r="F7301" t="s">
        <v>580</v>
      </c>
      <c r="G7301" t="s">
        <v>2061</v>
      </c>
      <c r="H7301" s="4">
        <v>23030.74</v>
      </c>
      <c r="I7301" s="4">
        <v>513.66</v>
      </c>
      <c r="J7301" s="4">
        <v>1242.97</v>
      </c>
      <c r="K7301" s="4">
        <v>21787.77</v>
      </c>
      <c r="L7301" s="2">
        <v>45291</v>
      </c>
      <c r="M7301" t="s">
        <v>6</v>
      </c>
    </row>
    <row r="7302" spans="1:13" ht="12.75" customHeight="1" x14ac:dyDescent="0.25">
      <c r="A7302" t="s">
        <v>10142</v>
      </c>
      <c r="B7302" t="s">
        <v>6747</v>
      </c>
      <c r="C7302" s="1">
        <v>44347</v>
      </c>
      <c r="D7302" s="2">
        <v>44348</v>
      </c>
      <c r="E7302" t="s">
        <v>107</v>
      </c>
      <c r="F7302" t="s">
        <v>580</v>
      </c>
      <c r="G7302" t="s">
        <v>2061</v>
      </c>
      <c r="H7302" s="4">
        <v>367.96</v>
      </c>
      <c r="I7302" s="4">
        <v>8.2100000000000009</v>
      </c>
      <c r="J7302" s="4">
        <v>19.86</v>
      </c>
      <c r="K7302" s="4">
        <v>348.1</v>
      </c>
      <c r="L7302" s="2">
        <v>45291</v>
      </c>
      <c r="M7302" t="s">
        <v>6</v>
      </c>
    </row>
    <row r="7303" spans="1:13" ht="12.75" customHeight="1" x14ac:dyDescent="0.25">
      <c r="A7303" t="s">
        <v>10143</v>
      </c>
      <c r="B7303" t="s">
        <v>7107</v>
      </c>
      <c r="C7303" s="1">
        <v>44347</v>
      </c>
      <c r="D7303" s="2">
        <v>44348</v>
      </c>
      <c r="E7303" t="s">
        <v>107</v>
      </c>
      <c r="F7303" t="s">
        <v>580</v>
      </c>
      <c r="G7303" t="s">
        <v>2061</v>
      </c>
      <c r="H7303" s="4">
        <v>1787.07</v>
      </c>
      <c r="I7303" s="4">
        <v>39.86</v>
      </c>
      <c r="J7303" s="4">
        <v>96.45</v>
      </c>
      <c r="K7303" s="4">
        <v>1690.62</v>
      </c>
      <c r="L7303" s="2">
        <v>45291</v>
      </c>
      <c r="M7303" t="s">
        <v>6</v>
      </c>
    </row>
    <row r="7304" spans="1:13" ht="12.75" customHeight="1" x14ac:dyDescent="0.25">
      <c r="A7304" t="s">
        <v>10144</v>
      </c>
      <c r="B7304" t="s">
        <v>7179</v>
      </c>
      <c r="C7304" s="1">
        <v>44377</v>
      </c>
      <c r="D7304" s="2">
        <v>44378</v>
      </c>
      <c r="E7304" t="s">
        <v>107</v>
      </c>
      <c r="F7304" t="s">
        <v>580</v>
      </c>
      <c r="G7304" t="s">
        <v>2090</v>
      </c>
      <c r="H7304" s="4">
        <v>4854.6400000000003</v>
      </c>
      <c r="I7304" s="4">
        <v>108.25</v>
      </c>
      <c r="J7304" s="4">
        <v>253.89</v>
      </c>
      <c r="K7304" s="4">
        <v>4600.75</v>
      </c>
      <c r="L7304" s="2">
        <v>45291</v>
      </c>
      <c r="M7304" t="s">
        <v>6</v>
      </c>
    </row>
    <row r="7305" spans="1:13" ht="12.75" customHeight="1" x14ac:dyDescent="0.25">
      <c r="A7305" t="s">
        <v>10145</v>
      </c>
      <c r="B7305" t="s">
        <v>7181</v>
      </c>
      <c r="C7305" s="1">
        <v>44377</v>
      </c>
      <c r="D7305" s="2">
        <v>44378</v>
      </c>
      <c r="E7305" t="s">
        <v>107</v>
      </c>
      <c r="F7305" t="s">
        <v>580</v>
      </c>
      <c r="G7305" t="s">
        <v>2090</v>
      </c>
      <c r="H7305" s="4">
        <v>7515.98</v>
      </c>
      <c r="I7305" s="4">
        <v>167.6</v>
      </c>
      <c r="J7305" s="4">
        <v>393.08</v>
      </c>
      <c r="K7305" s="4">
        <v>7122.9</v>
      </c>
      <c r="L7305" s="2">
        <v>45291</v>
      </c>
      <c r="M7305" t="s">
        <v>6</v>
      </c>
    </row>
    <row r="7306" spans="1:13" ht="12.75" customHeight="1" x14ac:dyDescent="0.25">
      <c r="A7306" t="s">
        <v>10146</v>
      </c>
      <c r="B7306" t="s">
        <v>7183</v>
      </c>
      <c r="C7306" s="1">
        <v>44377</v>
      </c>
      <c r="D7306" s="2">
        <v>44378</v>
      </c>
      <c r="E7306" t="s">
        <v>107</v>
      </c>
      <c r="F7306" t="s">
        <v>580</v>
      </c>
      <c r="G7306" t="s">
        <v>2090</v>
      </c>
      <c r="H7306" s="4">
        <v>2631.72</v>
      </c>
      <c r="I7306" s="4">
        <v>58.69</v>
      </c>
      <c r="J7306" s="4">
        <v>137.65</v>
      </c>
      <c r="K7306" s="4">
        <v>2494.0700000000002</v>
      </c>
      <c r="L7306" s="2">
        <v>45291</v>
      </c>
      <c r="M7306" t="s">
        <v>6</v>
      </c>
    </row>
    <row r="7307" spans="1:13" ht="12.75" customHeight="1" x14ac:dyDescent="0.25">
      <c r="A7307" t="s">
        <v>10147</v>
      </c>
      <c r="B7307" t="s">
        <v>7187</v>
      </c>
      <c r="C7307" s="1">
        <v>44377</v>
      </c>
      <c r="D7307" s="2">
        <v>44378</v>
      </c>
      <c r="E7307" t="s">
        <v>107</v>
      </c>
      <c r="F7307" t="s">
        <v>580</v>
      </c>
      <c r="G7307" t="s">
        <v>2090</v>
      </c>
      <c r="H7307" s="4">
        <v>24991.08</v>
      </c>
      <c r="I7307" s="4">
        <v>557.27</v>
      </c>
      <c r="J7307" s="4">
        <v>1307</v>
      </c>
      <c r="K7307" s="4">
        <v>23684.080000000002</v>
      </c>
      <c r="L7307" s="2">
        <v>45291</v>
      </c>
      <c r="M7307" t="s">
        <v>6</v>
      </c>
    </row>
    <row r="7308" spans="1:13" ht="12.75" customHeight="1" x14ac:dyDescent="0.25">
      <c r="A7308" t="s">
        <v>10148</v>
      </c>
      <c r="B7308" t="s">
        <v>7189</v>
      </c>
      <c r="C7308" s="1">
        <v>44377</v>
      </c>
      <c r="D7308" s="2">
        <v>44378</v>
      </c>
      <c r="E7308" t="s">
        <v>107</v>
      </c>
      <c r="F7308" t="s">
        <v>580</v>
      </c>
      <c r="G7308" t="s">
        <v>2090</v>
      </c>
      <c r="H7308" s="4">
        <v>277.86</v>
      </c>
      <c r="I7308" s="4">
        <v>6.2</v>
      </c>
      <c r="J7308" s="4">
        <v>14.54</v>
      </c>
      <c r="K7308" s="4">
        <v>263.32</v>
      </c>
      <c r="L7308" s="2">
        <v>45291</v>
      </c>
      <c r="M7308" t="s">
        <v>6</v>
      </c>
    </row>
    <row r="7309" spans="1:13" ht="12.75" customHeight="1" x14ac:dyDescent="0.25">
      <c r="A7309" t="s">
        <v>10149</v>
      </c>
      <c r="B7309" t="s">
        <v>6760</v>
      </c>
      <c r="C7309" s="1">
        <v>44377</v>
      </c>
      <c r="D7309" s="2">
        <v>44378</v>
      </c>
      <c r="E7309" t="s">
        <v>107</v>
      </c>
      <c r="F7309" t="s">
        <v>580</v>
      </c>
      <c r="G7309" t="s">
        <v>2090</v>
      </c>
      <c r="H7309" s="4">
        <v>1219.25</v>
      </c>
      <c r="I7309" s="4">
        <v>27.19</v>
      </c>
      <c r="J7309" s="4">
        <v>63.77</v>
      </c>
      <c r="K7309" s="4">
        <v>1155.48</v>
      </c>
      <c r="L7309" s="2">
        <v>45291</v>
      </c>
      <c r="M7309" t="s">
        <v>6</v>
      </c>
    </row>
    <row r="7310" spans="1:13" ht="12.75" customHeight="1" x14ac:dyDescent="0.25">
      <c r="A7310" t="s">
        <v>10150</v>
      </c>
      <c r="B7310" t="s">
        <v>7187</v>
      </c>
      <c r="C7310" s="1">
        <v>44408</v>
      </c>
      <c r="D7310" s="2">
        <v>44409</v>
      </c>
      <c r="E7310" t="s">
        <v>107</v>
      </c>
      <c r="F7310" t="s">
        <v>580</v>
      </c>
      <c r="G7310" t="s">
        <v>10151</v>
      </c>
      <c r="H7310" s="4">
        <v>12433.25</v>
      </c>
      <c r="I7310" s="4">
        <v>277.19</v>
      </c>
      <c r="J7310" s="4">
        <v>629.47</v>
      </c>
      <c r="K7310" s="4">
        <v>11803.78</v>
      </c>
      <c r="L7310" s="2">
        <v>45291</v>
      </c>
      <c r="M7310" t="s">
        <v>6</v>
      </c>
    </row>
    <row r="7311" spans="1:13" ht="12.75" customHeight="1" x14ac:dyDescent="0.25">
      <c r="A7311" t="s">
        <v>10152</v>
      </c>
      <c r="B7311" t="s">
        <v>7189</v>
      </c>
      <c r="C7311" s="1">
        <v>44408</v>
      </c>
      <c r="D7311" s="2">
        <v>44409</v>
      </c>
      <c r="E7311" t="s">
        <v>107</v>
      </c>
      <c r="F7311" t="s">
        <v>580</v>
      </c>
      <c r="G7311" t="s">
        <v>10151</v>
      </c>
      <c r="H7311" s="4">
        <v>916.21</v>
      </c>
      <c r="I7311" s="4">
        <v>20.43</v>
      </c>
      <c r="J7311" s="4">
        <v>46.4</v>
      </c>
      <c r="K7311" s="4">
        <v>869.81</v>
      </c>
      <c r="L7311" s="2">
        <v>45291</v>
      </c>
      <c r="M7311" t="s">
        <v>6</v>
      </c>
    </row>
    <row r="7312" spans="1:13" ht="12.75" customHeight="1" x14ac:dyDescent="0.25">
      <c r="A7312" t="s">
        <v>10153</v>
      </c>
      <c r="B7312" t="s">
        <v>6760</v>
      </c>
      <c r="C7312" s="1">
        <v>44408</v>
      </c>
      <c r="D7312" s="2">
        <v>44409</v>
      </c>
      <c r="E7312" t="s">
        <v>107</v>
      </c>
      <c r="F7312" t="s">
        <v>580</v>
      </c>
      <c r="G7312" t="s">
        <v>10151</v>
      </c>
      <c r="H7312" s="4">
        <v>1918.01</v>
      </c>
      <c r="I7312" s="4">
        <v>42.76</v>
      </c>
      <c r="J7312" s="4">
        <v>97.1</v>
      </c>
      <c r="K7312" s="4">
        <v>1820.91</v>
      </c>
      <c r="L7312" s="2">
        <v>45291</v>
      </c>
      <c r="M7312" t="s">
        <v>6</v>
      </c>
    </row>
    <row r="7313" spans="1:13" ht="12.75" customHeight="1" x14ac:dyDescent="0.25">
      <c r="A7313" t="s">
        <v>10154</v>
      </c>
      <c r="B7313" t="s">
        <v>7187</v>
      </c>
      <c r="C7313" s="1">
        <v>44439</v>
      </c>
      <c r="D7313" s="2">
        <v>44440</v>
      </c>
      <c r="E7313" t="s">
        <v>107</v>
      </c>
      <c r="F7313" t="s">
        <v>580</v>
      </c>
      <c r="G7313" t="s">
        <v>2110</v>
      </c>
      <c r="H7313" s="4">
        <v>18401.13</v>
      </c>
      <c r="I7313" s="4">
        <v>410.16</v>
      </c>
      <c r="J7313" s="4">
        <v>900.86</v>
      </c>
      <c r="K7313" s="4">
        <v>17500.27</v>
      </c>
      <c r="L7313" s="2">
        <v>45291</v>
      </c>
      <c r="M7313" t="s">
        <v>6</v>
      </c>
    </row>
    <row r="7314" spans="1:13" ht="12.75" customHeight="1" x14ac:dyDescent="0.25">
      <c r="A7314" t="s">
        <v>10155</v>
      </c>
      <c r="B7314" t="s">
        <v>7189</v>
      </c>
      <c r="C7314" s="1">
        <v>44439</v>
      </c>
      <c r="D7314" s="2">
        <v>44440</v>
      </c>
      <c r="E7314" t="s">
        <v>107</v>
      </c>
      <c r="F7314" t="s">
        <v>580</v>
      </c>
      <c r="G7314" t="s">
        <v>2110</v>
      </c>
      <c r="H7314" s="4">
        <v>932.39</v>
      </c>
      <c r="I7314" s="4">
        <v>20.78</v>
      </c>
      <c r="J7314" s="4">
        <v>45.65</v>
      </c>
      <c r="K7314" s="4">
        <v>886.74</v>
      </c>
      <c r="L7314" s="2">
        <v>45291</v>
      </c>
      <c r="M7314" t="s">
        <v>6</v>
      </c>
    </row>
    <row r="7315" spans="1:13" ht="12.75" customHeight="1" x14ac:dyDescent="0.25">
      <c r="A7315" t="s">
        <v>10156</v>
      </c>
      <c r="B7315" t="s">
        <v>7198</v>
      </c>
      <c r="C7315" s="1">
        <v>44469</v>
      </c>
      <c r="D7315" s="2">
        <v>44470</v>
      </c>
      <c r="E7315" t="s">
        <v>107</v>
      </c>
      <c r="F7315" t="s">
        <v>580</v>
      </c>
      <c r="G7315" t="s">
        <v>2141</v>
      </c>
      <c r="H7315" s="4">
        <v>22321.24</v>
      </c>
      <c r="I7315" s="4">
        <v>497.45</v>
      </c>
      <c r="J7315" s="4">
        <v>1055.49</v>
      </c>
      <c r="K7315" s="4">
        <v>21265.75</v>
      </c>
      <c r="L7315" s="2">
        <v>45291</v>
      </c>
      <c r="M7315" t="s">
        <v>6</v>
      </c>
    </row>
    <row r="7316" spans="1:13" ht="12.75" customHeight="1" x14ac:dyDescent="0.25">
      <c r="A7316" t="s">
        <v>10157</v>
      </c>
      <c r="B7316" t="s">
        <v>7201</v>
      </c>
      <c r="C7316" s="1">
        <v>44469</v>
      </c>
      <c r="D7316" s="2">
        <v>44470</v>
      </c>
      <c r="E7316" t="s">
        <v>107</v>
      </c>
      <c r="F7316" t="s">
        <v>580</v>
      </c>
      <c r="G7316" t="s">
        <v>2141</v>
      </c>
      <c r="H7316" s="4">
        <v>618.47</v>
      </c>
      <c r="I7316" s="4">
        <v>13.78</v>
      </c>
      <c r="J7316" s="4">
        <v>29.24</v>
      </c>
      <c r="K7316" s="4">
        <v>589.23</v>
      </c>
      <c r="L7316" s="2">
        <v>45291</v>
      </c>
      <c r="M7316" t="s">
        <v>6</v>
      </c>
    </row>
    <row r="7317" spans="1:13" ht="12.75" customHeight="1" x14ac:dyDescent="0.25">
      <c r="A7317" t="s">
        <v>10158</v>
      </c>
      <c r="B7317" t="s">
        <v>6747</v>
      </c>
      <c r="C7317" s="1">
        <v>44469</v>
      </c>
      <c r="D7317" s="2">
        <v>44470</v>
      </c>
      <c r="E7317" t="s">
        <v>107</v>
      </c>
      <c r="F7317" t="s">
        <v>580</v>
      </c>
      <c r="G7317" t="s">
        <v>2141</v>
      </c>
      <c r="H7317" s="4">
        <v>380.77</v>
      </c>
      <c r="I7317" s="4">
        <v>8.49</v>
      </c>
      <c r="J7317" s="4">
        <v>18.010000000000002</v>
      </c>
      <c r="K7317" s="4">
        <v>362.76</v>
      </c>
      <c r="L7317" s="2">
        <v>45291</v>
      </c>
      <c r="M7317" t="s">
        <v>6</v>
      </c>
    </row>
    <row r="7318" spans="1:13" ht="12.75" customHeight="1" x14ac:dyDescent="0.25">
      <c r="A7318" t="s">
        <v>10159</v>
      </c>
      <c r="B7318" t="s">
        <v>7205</v>
      </c>
      <c r="C7318" s="1">
        <v>44470</v>
      </c>
      <c r="D7318" s="2">
        <v>44470</v>
      </c>
      <c r="E7318" t="s">
        <v>107</v>
      </c>
      <c r="F7318" t="s">
        <v>580</v>
      </c>
      <c r="G7318" t="s">
        <v>2141</v>
      </c>
      <c r="H7318" s="4">
        <v>2045.82</v>
      </c>
      <c r="I7318" s="4">
        <v>45.59</v>
      </c>
      <c r="J7318" s="4">
        <v>96.74</v>
      </c>
      <c r="K7318" s="4">
        <v>1949.08</v>
      </c>
      <c r="L7318" s="2">
        <v>45291</v>
      </c>
      <c r="M7318" t="s">
        <v>6</v>
      </c>
    </row>
    <row r="7319" spans="1:13" ht="12.75" customHeight="1" x14ac:dyDescent="0.25">
      <c r="A7319" t="s">
        <v>10160</v>
      </c>
      <c r="B7319" t="s">
        <v>7187</v>
      </c>
      <c r="C7319" s="1">
        <v>44500</v>
      </c>
      <c r="D7319" s="2">
        <v>44501</v>
      </c>
      <c r="E7319" t="s">
        <v>107</v>
      </c>
      <c r="F7319" t="s">
        <v>580</v>
      </c>
      <c r="G7319" t="s">
        <v>10161</v>
      </c>
      <c r="H7319" s="4">
        <v>46793.17</v>
      </c>
      <c r="I7319" s="4">
        <v>1042.6199999999999</v>
      </c>
      <c r="J7319" s="4">
        <v>2134.46</v>
      </c>
      <c r="K7319" s="4">
        <v>44658.71</v>
      </c>
      <c r="L7319" s="2">
        <v>45291</v>
      </c>
      <c r="M7319" t="s">
        <v>6</v>
      </c>
    </row>
    <row r="7320" spans="1:13" ht="12.75" customHeight="1" x14ac:dyDescent="0.25">
      <c r="A7320" t="s">
        <v>10162</v>
      </c>
      <c r="B7320" t="s">
        <v>7189</v>
      </c>
      <c r="C7320" s="1">
        <v>44500</v>
      </c>
      <c r="D7320" s="2">
        <v>44501</v>
      </c>
      <c r="E7320" t="s">
        <v>107</v>
      </c>
      <c r="F7320" t="s">
        <v>580</v>
      </c>
      <c r="G7320" t="s">
        <v>10161</v>
      </c>
      <c r="H7320" s="4">
        <v>1113.3499999999999</v>
      </c>
      <c r="I7320" s="4">
        <v>24.81</v>
      </c>
      <c r="J7320" s="4">
        <v>50.79</v>
      </c>
      <c r="K7320" s="4">
        <v>1062.56</v>
      </c>
      <c r="L7320" s="2">
        <v>45291</v>
      </c>
      <c r="M7320" t="s">
        <v>6</v>
      </c>
    </row>
    <row r="7321" spans="1:13" ht="12.75" customHeight="1" x14ac:dyDescent="0.25">
      <c r="A7321" t="s">
        <v>10163</v>
      </c>
      <c r="B7321" t="s">
        <v>7198</v>
      </c>
      <c r="C7321" s="1">
        <v>44530</v>
      </c>
      <c r="D7321" s="2">
        <v>44531</v>
      </c>
      <c r="E7321" t="s">
        <v>107</v>
      </c>
      <c r="F7321" t="s">
        <v>580</v>
      </c>
      <c r="G7321" t="s">
        <v>7658</v>
      </c>
      <c r="H7321" s="4">
        <v>30042.21</v>
      </c>
      <c r="I7321" s="4">
        <v>669.25</v>
      </c>
      <c r="J7321" s="4">
        <v>1320.17</v>
      </c>
      <c r="K7321" s="4">
        <v>28722.04</v>
      </c>
      <c r="L7321" s="2">
        <v>45291</v>
      </c>
      <c r="M7321" t="s">
        <v>6</v>
      </c>
    </row>
    <row r="7322" spans="1:13" ht="12.75" customHeight="1" x14ac:dyDescent="0.25">
      <c r="A7322" t="s">
        <v>10164</v>
      </c>
      <c r="B7322" t="s">
        <v>6747</v>
      </c>
      <c r="C7322" s="1">
        <v>44530</v>
      </c>
      <c r="D7322" s="2">
        <v>44531</v>
      </c>
      <c r="E7322" t="s">
        <v>107</v>
      </c>
      <c r="F7322" t="s">
        <v>580</v>
      </c>
      <c r="G7322" t="s">
        <v>7658</v>
      </c>
      <c r="H7322" s="4">
        <v>293.51</v>
      </c>
      <c r="I7322" s="4">
        <v>6.54</v>
      </c>
      <c r="J7322" s="4">
        <v>12.9</v>
      </c>
      <c r="K7322" s="4">
        <v>280.61</v>
      </c>
      <c r="L7322" s="2">
        <v>45291</v>
      </c>
      <c r="M7322" t="s">
        <v>6</v>
      </c>
    </row>
    <row r="7323" spans="1:13" ht="12.75" customHeight="1" x14ac:dyDescent="0.25">
      <c r="A7323" t="s">
        <v>10165</v>
      </c>
      <c r="B7323" t="s">
        <v>7201</v>
      </c>
      <c r="C7323" s="1">
        <v>44530</v>
      </c>
      <c r="D7323" s="2">
        <v>44531</v>
      </c>
      <c r="E7323" t="s">
        <v>107</v>
      </c>
      <c r="F7323" t="s">
        <v>580</v>
      </c>
      <c r="G7323" t="s">
        <v>7658</v>
      </c>
      <c r="H7323" s="4">
        <v>3450.46</v>
      </c>
      <c r="I7323" s="4">
        <v>76.87</v>
      </c>
      <c r="J7323" s="4">
        <v>151.63</v>
      </c>
      <c r="K7323" s="4">
        <v>3298.83</v>
      </c>
      <c r="L7323" s="2">
        <v>45291</v>
      </c>
      <c r="M7323" t="s">
        <v>6</v>
      </c>
    </row>
    <row r="7324" spans="1:13" ht="12.75" customHeight="1" x14ac:dyDescent="0.25">
      <c r="A7324" t="s">
        <v>10166</v>
      </c>
      <c r="B7324" t="s">
        <v>7187</v>
      </c>
      <c r="C7324" s="1">
        <v>44561</v>
      </c>
      <c r="D7324" s="2">
        <v>44562</v>
      </c>
      <c r="E7324" t="s">
        <v>107</v>
      </c>
      <c r="F7324" t="s">
        <v>580</v>
      </c>
      <c r="G7324" t="s">
        <v>2223</v>
      </c>
      <c r="H7324" s="4">
        <v>38868.82</v>
      </c>
      <c r="I7324" s="4">
        <v>865.72</v>
      </c>
      <c r="J7324" s="4">
        <v>1643.1</v>
      </c>
      <c r="K7324" s="4">
        <v>37225.72</v>
      </c>
      <c r="L7324" s="2">
        <v>45291</v>
      </c>
      <c r="M7324" t="s">
        <v>6</v>
      </c>
    </row>
    <row r="7325" spans="1:13" ht="12.75" customHeight="1" x14ac:dyDescent="0.25">
      <c r="A7325" t="s">
        <v>10167</v>
      </c>
      <c r="B7325" t="s">
        <v>7189</v>
      </c>
      <c r="C7325" s="1">
        <v>44561</v>
      </c>
      <c r="D7325" s="2">
        <v>44562</v>
      </c>
      <c r="E7325" t="s">
        <v>107</v>
      </c>
      <c r="F7325" t="s">
        <v>580</v>
      </c>
      <c r="G7325" t="s">
        <v>2223</v>
      </c>
      <c r="H7325" s="4">
        <v>1657.45</v>
      </c>
      <c r="I7325" s="4">
        <v>36.92</v>
      </c>
      <c r="J7325" s="4">
        <v>70.069999999999993</v>
      </c>
      <c r="K7325" s="4">
        <v>1587.38</v>
      </c>
      <c r="L7325" s="2">
        <v>45291</v>
      </c>
      <c r="M7325" t="s">
        <v>6</v>
      </c>
    </row>
    <row r="7326" spans="1:13" ht="12.75" customHeight="1" x14ac:dyDescent="0.25">
      <c r="A7326" t="s">
        <v>10168</v>
      </c>
      <c r="B7326" t="s">
        <v>7216</v>
      </c>
      <c r="C7326" s="1">
        <v>44561</v>
      </c>
      <c r="D7326" s="2">
        <v>44562</v>
      </c>
      <c r="E7326" t="s">
        <v>107</v>
      </c>
      <c r="F7326" t="s">
        <v>580</v>
      </c>
      <c r="G7326" t="s">
        <v>2223</v>
      </c>
      <c r="H7326" s="4">
        <v>34019.800000000003</v>
      </c>
      <c r="I7326" s="4">
        <v>757.71</v>
      </c>
      <c r="J7326" s="4">
        <v>1438.11</v>
      </c>
      <c r="K7326" s="4">
        <v>32581.69</v>
      </c>
      <c r="L7326" s="2">
        <v>45291</v>
      </c>
      <c r="M7326" t="s">
        <v>6</v>
      </c>
    </row>
    <row r="7327" spans="1:13" ht="12.75" customHeight="1" x14ac:dyDescent="0.25">
      <c r="A7327" t="s">
        <v>10169</v>
      </c>
      <c r="B7327" t="s">
        <v>7218</v>
      </c>
      <c r="C7327" s="1">
        <v>44561</v>
      </c>
      <c r="D7327" s="2">
        <v>44562</v>
      </c>
      <c r="E7327" t="s">
        <v>107</v>
      </c>
      <c r="F7327" t="s">
        <v>580</v>
      </c>
      <c r="G7327" t="s">
        <v>2223</v>
      </c>
      <c r="H7327" s="4">
        <v>6346.24</v>
      </c>
      <c r="I7327" s="4">
        <v>141.35</v>
      </c>
      <c r="J7327" s="4">
        <v>268.27999999999997</v>
      </c>
      <c r="K7327" s="4">
        <v>6077.96</v>
      </c>
      <c r="L7327" s="2">
        <v>45291</v>
      </c>
      <c r="M7327" t="s">
        <v>6</v>
      </c>
    </row>
    <row r="7328" spans="1:13" ht="12.75" customHeight="1" x14ac:dyDescent="0.25">
      <c r="A7328" t="s">
        <v>10170</v>
      </c>
      <c r="B7328" t="s">
        <v>7220</v>
      </c>
      <c r="C7328" s="1">
        <v>44561</v>
      </c>
      <c r="D7328" s="2">
        <v>44562</v>
      </c>
      <c r="E7328" t="s">
        <v>107</v>
      </c>
      <c r="F7328" t="s">
        <v>580</v>
      </c>
      <c r="G7328" t="s">
        <v>2223</v>
      </c>
      <c r="H7328" s="4">
        <v>8152.97</v>
      </c>
      <c r="I7328" s="4">
        <v>181.59</v>
      </c>
      <c r="J7328" s="4">
        <v>344.65</v>
      </c>
      <c r="K7328" s="4">
        <v>7808.32</v>
      </c>
      <c r="L7328" s="2">
        <v>45291</v>
      </c>
      <c r="M7328" t="s">
        <v>6</v>
      </c>
    </row>
    <row r="7329" spans="1:13" ht="12.75" customHeight="1" x14ac:dyDescent="0.25">
      <c r="A7329" t="s">
        <v>10171</v>
      </c>
      <c r="B7329" t="s">
        <v>7222</v>
      </c>
      <c r="C7329" s="1">
        <v>44561</v>
      </c>
      <c r="D7329" s="2">
        <v>44562</v>
      </c>
      <c r="E7329" t="s">
        <v>107</v>
      </c>
      <c r="F7329" t="s">
        <v>580</v>
      </c>
      <c r="G7329" t="s">
        <v>2223</v>
      </c>
      <c r="H7329" s="4">
        <v>2817.7</v>
      </c>
      <c r="I7329" s="4">
        <v>62.76</v>
      </c>
      <c r="J7329" s="4">
        <v>119.11</v>
      </c>
      <c r="K7329" s="4">
        <v>2698.59</v>
      </c>
      <c r="L7329" s="2">
        <v>45291</v>
      </c>
      <c r="M7329" t="s">
        <v>6</v>
      </c>
    </row>
    <row r="7330" spans="1:13" ht="12.75" customHeight="1" x14ac:dyDescent="0.25">
      <c r="A7330" t="s">
        <v>10172</v>
      </c>
      <c r="B7330" t="s">
        <v>7218</v>
      </c>
      <c r="C7330" s="1">
        <v>44561</v>
      </c>
      <c r="D7330" s="2">
        <v>44562</v>
      </c>
      <c r="E7330" t="s">
        <v>107</v>
      </c>
      <c r="F7330" t="s">
        <v>580</v>
      </c>
      <c r="G7330" t="s">
        <v>2223</v>
      </c>
      <c r="H7330" s="4">
        <v>5603.85</v>
      </c>
      <c r="I7330" s="4">
        <v>124.81</v>
      </c>
      <c r="J7330" s="4">
        <v>236.89</v>
      </c>
      <c r="K7330" s="4">
        <v>5366.96</v>
      </c>
      <c r="L7330" s="2">
        <v>45291</v>
      </c>
      <c r="M7330" t="s">
        <v>6</v>
      </c>
    </row>
    <row r="7331" spans="1:13" ht="12.75" customHeight="1" x14ac:dyDescent="0.25">
      <c r="A7331" t="s">
        <v>10173</v>
      </c>
      <c r="B7331" t="s">
        <v>7222</v>
      </c>
      <c r="C7331" s="1">
        <v>44561</v>
      </c>
      <c r="D7331" s="2">
        <v>44562</v>
      </c>
      <c r="E7331" t="s">
        <v>107</v>
      </c>
      <c r="F7331" t="s">
        <v>580</v>
      </c>
      <c r="G7331" t="s">
        <v>2223</v>
      </c>
      <c r="H7331" s="4">
        <v>1852.65</v>
      </c>
      <c r="I7331" s="4">
        <v>41.26</v>
      </c>
      <c r="J7331" s="4">
        <v>78.31</v>
      </c>
      <c r="K7331" s="4">
        <v>1774.34</v>
      </c>
      <c r="L7331" s="2">
        <v>45291</v>
      </c>
      <c r="M7331" t="s">
        <v>6</v>
      </c>
    </row>
    <row r="7332" spans="1:13" ht="12.75" customHeight="1" x14ac:dyDescent="0.25">
      <c r="A7332" t="s">
        <v>10174</v>
      </c>
      <c r="B7332" t="s">
        <v>7222</v>
      </c>
      <c r="C7332" s="1">
        <v>44561</v>
      </c>
      <c r="D7332" s="2">
        <v>44562</v>
      </c>
      <c r="E7332" t="s">
        <v>107</v>
      </c>
      <c r="F7332" t="s">
        <v>580</v>
      </c>
      <c r="G7332" t="s">
        <v>2223</v>
      </c>
      <c r="H7332" s="4">
        <v>3433.43</v>
      </c>
      <c r="I7332" s="4">
        <v>76.47</v>
      </c>
      <c r="J7332" s="4">
        <v>145.13999999999999</v>
      </c>
      <c r="K7332" s="4">
        <v>3288.29</v>
      </c>
      <c r="L7332" s="2">
        <v>45291</v>
      </c>
      <c r="M7332" t="s">
        <v>6</v>
      </c>
    </row>
    <row r="7333" spans="1:13" ht="12.75" customHeight="1" x14ac:dyDescent="0.25">
      <c r="A7333" t="s">
        <v>10175</v>
      </c>
      <c r="B7333" t="s">
        <v>7227</v>
      </c>
      <c r="C7333" s="1">
        <v>44561</v>
      </c>
      <c r="D7333" s="2">
        <v>44562</v>
      </c>
      <c r="E7333" t="s">
        <v>107</v>
      </c>
      <c r="F7333" t="s">
        <v>580</v>
      </c>
      <c r="G7333" t="s">
        <v>2223</v>
      </c>
      <c r="H7333" s="4">
        <v>8729.8700000000008</v>
      </c>
      <c r="I7333" s="4">
        <v>194.44</v>
      </c>
      <c r="J7333" s="4">
        <v>369.04</v>
      </c>
      <c r="K7333" s="4">
        <v>8360.83</v>
      </c>
      <c r="L7333" s="2">
        <v>45291</v>
      </c>
      <c r="M7333" t="s">
        <v>6</v>
      </c>
    </row>
    <row r="7334" spans="1:13" ht="12.75" customHeight="1" x14ac:dyDescent="0.25">
      <c r="A7334" t="s">
        <v>10176</v>
      </c>
      <c r="B7334" t="s">
        <v>7229</v>
      </c>
      <c r="C7334" s="1">
        <v>44561</v>
      </c>
      <c r="D7334" s="2">
        <v>44562</v>
      </c>
      <c r="E7334" t="s">
        <v>107</v>
      </c>
      <c r="F7334" t="s">
        <v>580</v>
      </c>
      <c r="G7334" t="s">
        <v>2223</v>
      </c>
      <c r="H7334" s="4">
        <v>5579.39</v>
      </c>
      <c r="I7334" s="4">
        <v>124.27</v>
      </c>
      <c r="J7334" s="4">
        <v>235.86</v>
      </c>
      <c r="K7334" s="4">
        <v>5343.53</v>
      </c>
      <c r="L7334" s="2">
        <v>45291</v>
      </c>
      <c r="M7334" t="s">
        <v>6</v>
      </c>
    </row>
    <row r="7335" spans="1:13" ht="12.75" customHeight="1" x14ac:dyDescent="0.25">
      <c r="A7335" t="s">
        <v>10177</v>
      </c>
      <c r="B7335" t="s">
        <v>7064</v>
      </c>
      <c r="C7335" s="1">
        <v>44592</v>
      </c>
      <c r="D7335" s="2">
        <v>44593</v>
      </c>
      <c r="E7335" t="s">
        <v>107</v>
      </c>
      <c r="F7335" t="s">
        <v>580</v>
      </c>
      <c r="G7335" t="s">
        <v>2347</v>
      </c>
      <c r="H7335" s="4">
        <v>8135.47</v>
      </c>
      <c r="I7335" s="4">
        <v>181.17</v>
      </c>
      <c r="J7335" s="4">
        <v>330.32</v>
      </c>
      <c r="K7335" s="4">
        <v>7805.15</v>
      </c>
      <c r="L7335" s="2">
        <v>45291</v>
      </c>
      <c r="M7335" t="s">
        <v>6</v>
      </c>
    </row>
    <row r="7336" spans="1:13" ht="12.75" customHeight="1" x14ac:dyDescent="0.25">
      <c r="A7336" t="s">
        <v>10178</v>
      </c>
      <c r="B7336" t="s">
        <v>7237</v>
      </c>
      <c r="C7336" s="1">
        <v>44592</v>
      </c>
      <c r="D7336" s="2">
        <v>44593</v>
      </c>
      <c r="E7336" t="s">
        <v>107</v>
      </c>
      <c r="F7336" t="s">
        <v>580</v>
      </c>
      <c r="G7336" t="s">
        <v>2347</v>
      </c>
      <c r="H7336" s="4">
        <v>1241.3</v>
      </c>
      <c r="I7336" s="4">
        <v>27.64</v>
      </c>
      <c r="J7336" s="4">
        <v>50.4</v>
      </c>
      <c r="K7336" s="4">
        <v>1190.9000000000001</v>
      </c>
      <c r="L7336" s="2">
        <v>45291</v>
      </c>
      <c r="M7336" t="s">
        <v>6</v>
      </c>
    </row>
    <row r="7337" spans="1:13" ht="12.75" customHeight="1" x14ac:dyDescent="0.25">
      <c r="A7337" t="s">
        <v>10179</v>
      </c>
      <c r="B7337" t="s">
        <v>7064</v>
      </c>
      <c r="C7337" s="1">
        <v>44620</v>
      </c>
      <c r="D7337" s="2">
        <v>44621</v>
      </c>
      <c r="E7337" t="s">
        <v>107</v>
      </c>
      <c r="F7337" t="s">
        <v>580</v>
      </c>
      <c r="G7337" t="s">
        <v>2364</v>
      </c>
      <c r="H7337" s="4">
        <v>18234.060000000001</v>
      </c>
      <c r="I7337" s="4">
        <v>405.97</v>
      </c>
      <c r="J7337" s="4">
        <v>709.87</v>
      </c>
      <c r="K7337" s="4">
        <v>17524.189999999999</v>
      </c>
      <c r="L7337" s="2">
        <v>45291</v>
      </c>
      <c r="M7337" t="s">
        <v>6</v>
      </c>
    </row>
    <row r="7338" spans="1:13" ht="12.75" customHeight="1" x14ac:dyDescent="0.25">
      <c r="A7338" t="s">
        <v>10180</v>
      </c>
      <c r="B7338" t="s">
        <v>7237</v>
      </c>
      <c r="C7338" s="1">
        <v>44620</v>
      </c>
      <c r="D7338" s="2">
        <v>44621</v>
      </c>
      <c r="E7338" t="s">
        <v>107</v>
      </c>
      <c r="F7338" t="s">
        <v>580</v>
      </c>
      <c r="G7338" t="s">
        <v>2364</v>
      </c>
      <c r="H7338" s="4">
        <v>1948.52</v>
      </c>
      <c r="I7338" s="4">
        <v>43.38</v>
      </c>
      <c r="J7338" s="4">
        <v>75.86</v>
      </c>
      <c r="K7338" s="4">
        <v>1872.66</v>
      </c>
      <c r="L7338" s="2">
        <v>45291</v>
      </c>
      <c r="M7338" t="s">
        <v>6</v>
      </c>
    </row>
    <row r="7339" spans="1:13" ht="12.75" customHeight="1" x14ac:dyDescent="0.25">
      <c r="A7339" t="s">
        <v>10181</v>
      </c>
      <c r="B7339" t="s">
        <v>6747</v>
      </c>
      <c r="C7339" s="1">
        <v>44620</v>
      </c>
      <c r="D7339" s="2">
        <v>44621</v>
      </c>
      <c r="E7339" t="s">
        <v>107</v>
      </c>
      <c r="F7339" t="s">
        <v>580</v>
      </c>
      <c r="G7339" t="s">
        <v>2364</v>
      </c>
      <c r="H7339" s="4">
        <v>464.53</v>
      </c>
      <c r="I7339" s="4">
        <v>10.34</v>
      </c>
      <c r="J7339" s="4">
        <v>18.079999999999998</v>
      </c>
      <c r="K7339" s="4">
        <v>446.45</v>
      </c>
      <c r="L7339" s="2">
        <v>45291</v>
      </c>
      <c r="M7339" t="s">
        <v>6</v>
      </c>
    </row>
    <row r="7340" spans="1:13" ht="12.75" customHeight="1" x14ac:dyDescent="0.25">
      <c r="A7340" t="s">
        <v>10182</v>
      </c>
      <c r="B7340" t="s">
        <v>7064</v>
      </c>
      <c r="C7340" s="1">
        <v>44651</v>
      </c>
      <c r="D7340" s="2">
        <v>44652</v>
      </c>
      <c r="E7340" t="s">
        <v>107</v>
      </c>
      <c r="F7340" t="s">
        <v>580</v>
      </c>
      <c r="G7340" t="s">
        <v>2398</v>
      </c>
      <c r="H7340" s="4">
        <v>51409.33</v>
      </c>
      <c r="I7340" s="4">
        <v>1144.3699999999999</v>
      </c>
      <c r="J7340" s="4">
        <v>1915.51</v>
      </c>
      <c r="K7340" s="4">
        <v>49493.82</v>
      </c>
      <c r="L7340" s="2">
        <v>45291</v>
      </c>
      <c r="M7340" t="s">
        <v>6</v>
      </c>
    </row>
    <row r="7341" spans="1:13" ht="12.75" customHeight="1" x14ac:dyDescent="0.25">
      <c r="A7341" t="s">
        <v>10183</v>
      </c>
      <c r="B7341" t="s">
        <v>7237</v>
      </c>
      <c r="C7341" s="1">
        <v>44651</v>
      </c>
      <c r="D7341" s="2">
        <v>44652</v>
      </c>
      <c r="E7341" t="s">
        <v>107</v>
      </c>
      <c r="F7341" t="s">
        <v>580</v>
      </c>
      <c r="G7341" t="s">
        <v>2398</v>
      </c>
      <c r="H7341" s="4">
        <v>2276.33</v>
      </c>
      <c r="I7341" s="4">
        <v>50.67</v>
      </c>
      <c r="J7341" s="4">
        <v>84.82</v>
      </c>
      <c r="K7341" s="4">
        <v>2191.5100000000002</v>
      </c>
      <c r="L7341" s="2">
        <v>45291</v>
      </c>
      <c r="M7341" t="s">
        <v>6</v>
      </c>
    </row>
    <row r="7342" spans="1:13" ht="12.75" customHeight="1" x14ac:dyDescent="0.25">
      <c r="A7342" t="s">
        <v>10184</v>
      </c>
      <c r="B7342" t="s">
        <v>6760</v>
      </c>
      <c r="C7342" s="1">
        <v>44651</v>
      </c>
      <c r="D7342" s="2">
        <v>44652</v>
      </c>
      <c r="E7342" t="s">
        <v>107</v>
      </c>
      <c r="F7342" t="s">
        <v>580</v>
      </c>
      <c r="G7342" t="s">
        <v>2398</v>
      </c>
      <c r="H7342" s="4">
        <v>5294.21</v>
      </c>
      <c r="I7342" s="4">
        <v>117.85</v>
      </c>
      <c r="J7342" s="4">
        <v>197.26</v>
      </c>
      <c r="K7342" s="4">
        <v>5096.95</v>
      </c>
      <c r="L7342" s="2">
        <v>45291</v>
      </c>
      <c r="M7342" t="s">
        <v>6</v>
      </c>
    </row>
    <row r="7343" spans="1:13" ht="12.75" customHeight="1" x14ac:dyDescent="0.25">
      <c r="A7343" t="s">
        <v>10185</v>
      </c>
      <c r="B7343" t="s">
        <v>7247</v>
      </c>
      <c r="C7343" s="1">
        <v>44652</v>
      </c>
      <c r="D7343" s="2">
        <v>44652</v>
      </c>
      <c r="E7343" t="s">
        <v>107</v>
      </c>
      <c r="F7343" t="s">
        <v>580</v>
      </c>
      <c r="G7343" t="s">
        <v>2398</v>
      </c>
      <c r="H7343" s="4">
        <v>6725.03</v>
      </c>
      <c r="I7343" s="4">
        <v>149.69999999999999</v>
      </c>
      <c r="J7343" s="4">
        <v>250.58</v>
      </c>
      <c r="K7343" s="4">
        <v>6474.45</v>
      </c>
      <c r="L7343" s="2">
        <v>45291</v>
      </c>
      <c r="M7343" t="s">
        <v>6</v>
      </c>
    </row>
    <row r="7344" spans="1:13" ht="12.75" customHeight="1" x14ac:dyDescent="0.25">
      <c r="A7344" t="s">
        <v>10186</v>
      </c>
      <c r="B7344" t="s">
        <v>7249</v>
      </c>
      <c r="C7344" s="1">
        <v>44652</v>
      </c>
      <c r="D7344" s="2">
        <v>44652</v>
      </c>
      <c r="E7344" t="s">
        <v>107</v>
      </c>
      <c r="F7344" t="s">
        <v>580</v>
      </c>
      <c r="G7344" t="s">
        <v>2398</v>
      </c>
      <c r="H7344" s="4">
        <v>7109.05</v>
      </c>
      <c r="I7344" s="4">
        <v>158.25</v>
      </c>
      <c r="J7344" s="4">
        <v>264.89</v>
      </c>
      <c r="K7344" s="4">
        <v>6844.16</v>
      </c>
      <c r="L7344" s="2">
        <v>45291</v>
      </c>
      <c r="M7344" t="s">
        <v>6</v>
      </c>
    </row>
    <row r="7345" spans="1:13" ht="12.75" customHeight="1" x14ac:dyDescent="0.25">
      <c r="A7345" t="s">
        <v>10187</v>
      </c>
      <c r="B7345" t="s">
        <v>7251</v>
      </c>
      <c r="C7345" s="1">
        <v>44652</v>
      </c>
      <c r="D7345" s="2">
        <v>44652</v>
      </c>
      <c r="E7345" t="s">
        <v>107</v>
      </c>
      <c r="F7345" t="s">
        <v>580</v>
      </c>
      <c r="G7345" t="s">
        <v>2398</v>
      </c>
      <c r="H7345" s="4">
        <v>1982.72</v>
      </c>
      <c r="I7345" s="4">
        <v>44.14</v>
      </c>
      <c r="J7345" s="4">
        <v>73.88</v>
      </c>
      <c r="K7345" s="4">
        <v>1908.84</v>
      </c>
      <c r="L7345" s="2">
        <v>45291</v>
      </c>
      <c r="M7345" t="s">
        <v>6</v>
      </c>
    </row>
    <row r="7346" spans="1:13" ht="12.75" customHeight="1" x14ac:dyDescent="0.25">
      <c r="A7346" t="s">
        <v>10188</v>
      </c>
      <c r="B7346" t="s">
        <v>7064</v>
      </c>
      <c r="C7346" s="1">
        <v>44682</v>
      </c>
      <c r="D7346" s="2">
        <v>44682</v>
      </c>
      <c r="E7346" t="s">
        <v>107</v>
      </c>
      <c r="F7346" t="s">
        <v>580</v>
      </c>
      <c r="G7346" t="s">
        <v>10189</v>
      </c>
      <c r="H7346" s="4">
        <v>15516.9</v>
      </c>
      <c r="I7346" s="4">
        <v>345.34</v>
      </c>
      <c r="J7346" s="4">
        <v>552.23</v>
      </c>
      <c r="K7346" s="4">
        <v>14964.67</v>
      </c>
      <c r="L7346" s="2">
        <v>45291</v>
      </c>
      <c r="M7346" t="s">
        <v>6</v>
      </c>
    </row>
    <row r="7347" spans="1:13" ht="12.75" customHeight="1" x14ac:dyDescent="0.25">
      <c r="A7347" t="s">
        <v>10190</v>
      </c>
      <c r="B7347" t="s">
        <v>7237</v>
      </c>
      <c r="C7347" s="1">
        <v>44682</v>
      </c>
      <c r="D7347" s="2">
        <v>44682</v>
      </c>
      <c r="E7347" t="s">
        <v>107</v>
      </c>
      <c r="F7347" t="s">
        <v>580</v>
      </c>
      <c r="G7347" t="s">
        <v>10189</v>
      </c>
      <c r="H7347" s="4">
        <v>930.52</v>
      </c>
      <c r="I7347" s="4">
        <v>20.71</v>
      </c>
      <c r="J7347" s="4">
        <v>33.119999999999997</v>
      </c>
      <c r="K7347" s="4">
        <v>897.4</v>
      </c>
      <c r="L7347" s="2">
        <v>45291</v>
      </c>
      <c r="M7347" t="s">
        <v>6</v>
      </c>
    </row>
    <row r="7348" spans="1:13" ht="12.75" customHeight="1" x14ac:dyDescent="0.25">
      <c r="A7348" t="s">
        <v>10191</v>
      </c>
      <c r="B7348" t="s">
        <v>6760</v>
      </c>
      <c r="C7348" s="1">
        <v>44682</v>
      </c>
      <c r="D7348" s="2">
        <v>44682</v>
      </c>
      <c r="E7348" t="s">
        <v>107</v>
      </c>
      <c r="F7348" t="s">
        <v>580</v>
      </c>
      <c r="G7348" t="s">
        <v>10189</v>
      </c>
      <c r="H7348" s="4">
        <v>2064.23</v>
      </c>
      <c r="I7348" s="4">
        <v>45.94</v>
      </c>
      <c r="J7348" s="4">
        <v>73.459999999999994</v>
      </c>
      <c r="K7348" s="4">
        <v>1990.77</v>
      </c>
      <c r="L7348" s="2">
        <v>45291</v>
      </c>
      <c r="M7348" t="s">
        <v>6</v>
      </c>
    </row>
    <row r="7349" spans="1:13" ht="12.75" customHeight="1" x14ac:dyDescent="0.25">
      <c r="A7349" t="s">
        <v>10192</v>
      </c>
      <c r="B7349" t="s">
        <v>7064</v>
      </c>
      <c r="C7349" s="1">
        <v>44712</v>
      </c>
      <c r="D7349" s="2">
        <v>44713</v>
      </c>
      <c r="E7349" t="s">
        <v>107</v>
      </c>
      <c r="F7349" t="s">
        <v>580</v>
      </c>
      <c r="G7349" t="s">
        <v>2464</v>
      </c>
      <c r="H7349" s="4">
        <v>25386.76</v>
      </c>
      <c r="I7349" s="4">
        <v>564.89</v>
      </c>
      <c r="J7349" s="4">
        <v>861.07</v>
      </c>
      <c r="K7349" s="4">
        <v>24525.69</v>
      </c>
      <c r="L7349" s="2">
        <v>45291</v>
      </c>
      <c r="M7349" t="s">
        <v>6</v>
      </c>
    </row>
    <row r="7350" spans="1:13" ht="12.75" customHeight="1" x14ac:dyDescent="0.25">
      <c r="A7350" t="s">
        <v>10193</v>
      </c>
      <c r="B7350" t="s">
        <v>7237</v>
      </c>
      <c r="C7350" s="1">
        <v>44712</v>
      </c>
      <c r="D7350" s="2">
        <v>44713</v>
      </c>
      <c r="E7350" t="s">
        <v>107</v>
      </c>
      <c r="F7350" t="s">
        <v>580</v>
      </c>
      <c r="G7350" t="s">
        <v>2464</v>
      </c>
      <c r="H7350" s="4">
        <v>882.51</v>
      </c>
      <c r="I7350" s="4">
        <v>19.64</v>
      </c>
      <c r="J7350" s="4">
        <v>29.94</v>
      </c>
      <c r="K7350" s="4">
        <v>852.57</v>
      </c>
      <c r="L7350" s="2">
        <v>45291</v>
      </c>
      <c r="M7350" t="s">
        <v>6</v>
      </c>
    </row>
    <row r="7351" spans="1:13" ht="12.75" customHeight="1" x14ac:dyDescent="0.25">
      <c r="A7351" t="s">
        <v>10194</v>
      </c>
      <c r="B7351" t="s">
        <v>6760</v>
      </c>
      <c r="C7351" s="1">
        <v>44712</v>
      </c>
      <c r="D7351" s="2">
        <v>44713</v>
      </c>
      <c r="E7351" t="s">
        <v>107</v>
      </c>
      <c r="F7351" t="s">
        <v>580</v>
      </c>
      <c r="G7351" t="s">
        <v>2464</v>
      </c>
      <c r="H7351" s="4">
        <v>2091.02</v>
      </c>
      <c r="I7351" s="4">
        <v>46.53</v>
      </c>
      <c r="J7351" s="4">
        <v>70.930000000000007</v>
      </c>
      <c r="K7351" s="4">
        <v>2020.09</v>
      </c>
      <c r="L7351" s="2">
        <v>45291</v>
      </c>
      <c r="M7351" t="s">
        <v>6</v>
      </c>
    </row>
    <row r="7352" spans="1:13" ht="12.75" customHeight="1" x14ac:dyDescent="0.25">
      <c r="A7352" t="s">
        <v>10195</v>
      </c>
      <c r="B7352" t="s">
        <v>7064</v>
      </c>
      <c r="C7352" s="1">
        <v>44742</v>
      </c>
      <c r="D7352" s="2">
        <v>44743</v>
      </c>
      <c r="E7352" t="s">
        <v>107</v>
      </c>
      <c r="F7352" t="s">
        <v>580</v>
      </c>
      <c r="G7352" t="s">
        <v>2491</v>
      </c>
      <c r="H7352" s="4">
        <v>50817.83</v>
      </c>
      <c r="I7352" s="4">
        <v>1130.55</v>
      </c>
      <c r="J7352" s="4">
        <v>1638.73</v>
      </c>
      <c r="K7352" s="4">
        <v>49179.1</v>
      </c>
      <c r="L7352" s="2">
        <v>45291</v>
      </c>
      <c r="M7352" t="s">
        <v>6</v>
      </c>
    </row>
    <row r="7353" spans="1:13" ht="12.75" customHeight="1" x14ac:dyDescent="0.25">
      <c r="A7353" t="s">
        <v>10196</v>
      </c>
      <c r="B7353" t="s">
        <v>7237</v>
      </c>
      <c r="C7353" s="1">
        <v>44742</v>
      </c>
      <c r="D7353" s="2">
        <v>44743</v>
      </c>
      <c r="E7353" t="s">
        <v>107</v>
      </c>
      <c r="F7353" t="s">
        <v>580</v>
      </c>
      <c r="G7353" t="s">
        <v>2491</v>
      </c>
      <c r="H7353" s="4">
        <v>3420.29</v>
      </c>
      <c r="I7353" s="4">
        <v>76.09</v>
      </c>
      <c r="J7353" s="4">
        <v>110.29</v>
      </c>
      <c r="K7353" s="4">
        <v>3310</v>
      </c>
      <c r="L7353" s="2">
        <v>45291</v>
      </c>
      <c r="M7353" t="s">
        <v>6</v>
      </c>
    </row>
    <row r="7354" spans="1:13" ht="12.75" customHeight="1" x14ac:dyDescent="0.25">
      <c r="A7354" t="s">
        <v>10197</v>
      </c>
      <c r="B7354" t="s">
        <v>7266</v>
      </c>
      <c r="C7354" s="1">
        <v>44743</v>
      </c>
      <c r="D7354" s="2">
        <v>44743</v>
      </c>
      <c r="E7354" t="s">
        <v>107</v>
      </c>
      <c r="F7354" t="s">
        <v>580</v>
      </c>
      <c r="G7354" t="s">
        <v>2491</v>
      </c>
      <c r="H7354" s="4">
        <v>5045.28</v>
      </c>
      <c r="I7354" s="4">
        <v>112.24</v>
      </c>
      <c r="J7354" s="4">
        <v>162.69</v>
      </c>
      <c r="K7354" s="4">
        <v>4882.59</v>
      </c>
      <c r="L7354" s="2">
        <v>45291</v>
      </c>
      <c r="M7354" t="s">
        <v>6</v>
      </c>
    </row>
    <row r="7355" spans="1:13" ht="12.75" customHeight="1" x14ac:dyDescent="0.25">
      <c r="A7355" t="s">
        <v>10198</v>
      </c>
      <c r="B7355" t="s">
        <v>7064</v>
      </c>
      <c r="C7355" s="1">
        <v>44773</v>
      </c>
      <c r="D7355" s="2">
        <v>44774</v>
      </c>
      <c r="E7355" t="s">
        <v>107</v>
      </c>
      <c r="F7355" t="s">
        <v>580</v>
      </c>
      <c r="G7355" t="s">
        <v>2547</v>
      </c>
      <c r="H7355" s="4">
        <v>22264.35</v>
      </c>
      <c r="I7355" s="4">
        <v>495.23</v>
      </c>
      <c r="J7355" s="4">
        <v>680.77</v>
      </c>
      <c r="K7355" s="4">
        <v>21583.58</v>
      </c>
      <c r="L7355" s="2">
        <v>45291</v>
      </c>
      <c r="M7355" t="s">
        <v>6</v>
      </c>
    </row>
    <row r="7356" spans="1:13" ht="12.75" customHeight="1" x14ac:dyDescent="0.25">
      <c r="A7356" t="s">
        <v>10199</v>
      </c>
      <c r="B7356" t="s">
        <v>7237</v>
      </c>
      <c r="C7356" s="1">
        <v>44773</v>
      </c>
      <c r="D7356" s="2">
        <v>44774</v>
      </c>
      <c r="E7356" t="s">
        <v>107</v>
      </c>
      <c r="F7356" t="s">
        <v>580</v>
      </c>
      <c r="G7356" t="s">
        <v>2547</v>
      </c>
      <c r="H7356" s="4">
        <v>2124.9899999999998</v>
      </c>
      <c r="I7356" s="4">
        <v>47.27</v>
      </c>
      <c r="J7356" s="4">
        <v>64.98</v>
      </c>
      <c r="K7356" s="4">
        <v>2060.0100000000002</v>
      </c>
      <c r="L7356" s="2">
        <v>45291</v>
      </c>
      <c r="M7356" t="s">
        <v>6</v>
      </c>
    </row>
    <row r="7357" spans="1:13" ht="12.75" customHeight="1" x14ac:dyDescent="0.25">
      <c r="A7357" t="s">
        <v>10200</v>
      </c>
      <c r="B7357" t="s">
        <v>6760</v>
      </c>
      <c r="C7357" s="1">
        <v>44773</v>
      </c>
      <c r="D7357" s="2">
        <v>44774</v>
      </c>
      <c r="E7357" t="s">
        <v>107</v>
      </c>
      <c r="F7357" t="s">
        <v>580</v>
      </c>
      <c r="G7357" t="s">
        <v>2547</v>
      </c>
      <c r="H7357" s="4">
        <v>1827.91</v>
      </c>
      <c r="I7357" s="4">
        <v>40.659999999999997</v>
      </c>
      <c r="J7357" s="4">
        <v>55.89</v>
      </c>
      <c r="K7357" s="4">
        <v>1772.02</v>
      </c>
      <c r="L7357" s="2">
        <v>45291</v>
      </c>
      <c r="M7357" t="s">
        <v>6</v>
      </c>
    </row>
    <row r="7358" spans="1:13" ht="12.75" customHeight="1" x14ac:dyDescent="0.25">
      <c r="A7358" t="s">
        <v>10201</v>
      </c>
      <c r="B7358" t="s">
        <v>7064</v>
      </c>
      <c r="C7358" s="1">
        <v>44804</v>
      </c>
      <c r="D7358" s="2">
        <v>44805</v>
      </c>
      <c r="E7358" t="s">
        <v>107</v>
      </c>
      <c r="F7358" t="s">
        <v>580</v>
      </c>
      <c r="G7358" t="s">
        <v>2554</v>
      </c>
      <c r="H7358" s="4">
        <v>32240.3</v>
      </c>
      <c r="I7358" s="4">
        <v>716.99</v>
      </c>
      <c r="J7358" s="4">
        <v>931.93</v>
      </c>
      <c r="K7358" s="4">
        <v>31308.37</v>
      </c>
      <c r="L7358" s="2">
        <v>45291</v>
      </c>
      <c r="M7358" t="s">
        <v>6</v>
      </c>
    </row>
    <row r="7359" spans="1:13" ht="12.75" customHeight="1" x14ac:dyDescent="0.25">
      <c r="A7359" t="s">
        <v>10202</v>
      </c>
      <c r="B7359" t="s">
        <v>7237</v>
      </c>
      <c r="C7359" s="1">
        <v>44804</v>
      </c>
      <c r="D7359" s="2">
        <v>44805</v>
      </c>
      <c r="E7359" t="s">
        <v>107</v>
      </c>
      <c r="F7359" t="s">
        <v>580</v>
      </c>
      <c r="G7359" t="s">
        <v>2554</v>
      </c>
      <c r="H7359" s="4">
        <v>5759.17</v>
      </c>
      <c r="I7359" s="4">
        <v>128.08000000000001</v>
      </c>
      <c r="J7359" s="4">
        <v>166.48</v>
      </c>
      <c r="K7359" s="4">
        <v>5592.69</v>
      </c>
      <c r="L7359" s="2">
        <v>45291</v>
      </c>
      <c r="M7359" t="s">
        <v>6</v>
      </c>
    </row>
    <row r="7360" spans="1:13" ht="12.75" customHeight="1" x14ac:dyDescent="0.25">
      <c r="A7360" t="s">
        <v>10203</v>
      </c>
      <c r="B7360" t="s">
        <v>7064</v>
      </c>
      <c r="C7360" s="1">
        <v>44834</v>
      </c>
      <c r="D7360" s="2">
        <v>44835</v>
      </c>
      <c r="E7360" t="s">
        <v>107</v>
      </c>
      <c r="F7360" t="s">
        <v>580</v>
      </c>
      <c r="G7360" t="s">
        <v>2557</v>
      </c>
      <c r="H7360" s="4">
        <v>3065.38</v>
      </c>
      <c r="I7360" s="4">
        <v>68.16</v>
      </c>
      <c r="J7360" s="4">
        <v>83.49</v>
      </c>
      <c r="K7360" s="4">
        <v>2981.89</v>
      </c>
      <c r="L7360" s="2">
        <v>45291</v>
      </c>
      <c r="M7360" t="s">
        <v>6</v>
      </c>
    </row>
    <row r="7361" spans="1:13" ht="12.75" customHeight="1" x14ac:dyDescent="0.25">
      <c r="A7361" t="s">
        <v>10204</v>
      </c>
      <c r="B7361" t="s">
        <v>7237</v>
      </c>
      <c r="C7361" s="1">
        <v>44834</v>
      </c>
      <c r="D7361" s="2">
        <v>44835</v>
      </c>
      <c r="E7361" t="s">
        <v>107</v>
      </c>
      <c r="F7361" t="s">
        <v>580</v>
      </c>
      <c r="G7361" t="s">
        <v>2557</v>
      </c>
      <c r="H7361" s="4">
        <v>2679.63</v>
      </c>
      <c r="I7361" s="4">
        <v>59.58</v>
      </c>
      <c r="J7361" s="4">
        <v>72.98</v>
      </c>
      <c r="K7361" s="4">
        <v>2606.65</v>
      </c>
      <c r="L7361" s="2">
        <v>45291</v>
      </c>
      <c r="M7361" t="s">
        <v>6</v>
      </c>
    </row>
    <row r="7362" spans="1:13" ht="12.75" customHeight="1" x14ac:dyDescent="0.25">
      <c r="A7362" t="s">
        <v>10205</v>
      </c>
      <c r="B7362" t="s">
        <v>6760</v>
      </c>
      <c r="C7362" s="1">
        <v>44834</v>
      </c>
      <c r="D7362" s="2">
        <v>44835</v>
      </c>
      <c r="E7362" t="s">
        <v>107</v>
      </c>
      <c r="F7362" t="s">
        <v>580</v>
      </c>
      <c r="G7362" t="s">
        <v>2557</v>
      </c>
      <c r="H7362" s="4">
        <v>2088.17</v>
      </c>
      <c r="I7362" s="4">
        <v>46.43</v>
      </c>
      <c r="J7362" s="4">
        <v>56.87</v>
      </c>
      <c r="K7362" s="4">
        <v>2031.3</v>
      </c>
      <c r="L7362" s="2">
        <v>45291</v>
      </c>
      <c r="M7362" t="s">
        <v>6</v>
      </c>
    </row>
    <row r="7363" spans="1:13" ht="12.75" customHeight="1" x14ac:dyDescent="0.25">
      <c r="A7363" t="s">
        <v>10206</v>
      </c>
      <c r="B7363" t="s">
        <v>7280</v>
      </c>
      <c r="C7363" s="1">
        <v>44834</v>
      </c>
      <c r="D7363" s="2">
        <v>44835</v>
      </c>
      <c r="E7363" t="s">
        <v>107</v>
      </c>
      <c r="F7363" t="s">
        <v>580</v>
      </c>
      <c r="G7363" t="s">
        <v>2557</v>
      </c>
      <c r="H7363" s="4">
        <v>8361.25</v>
      </c>
      <c r="I7363" s="4">
        <v>185.91</v>
      </c>
      <c r="J7363" s="4">
        <v>227.72</v>
      </c>
      <c r="K7363" s="4">
        <v>8133.53</v>
      </c>
      <c r="L7363" s="2">
        <v>45291</v>
      </c>
      <c r="M7363" t="s">
        <v>6</v>
      </c>
    </row>
    <row r="7364" spans="1:13" ht="12.75" customHeight="1" x14ac:dyDescent="0.25">
      <c r="A7364" t="s">
        <v>10207</v>
      </c>
      <c r="B7364" t="s">
        <v>7283</v>
      </c>
      <c r="C7364" s="1">
        <v>44835</v>
      </c>
      <c r="D7364" s="2">
        <v>44835</v>
      </c>
      <c r="E7364" t="s">
        <v>107</v>
      </c>
      <c r="F7364" t="s">
        <v>580</v>
      </c>
      <c r="G7364" t="s">
        <v>2557</v>
      </c>
      <c r="H7364" s="4">
        <v>12206</v>
      </c>
      <c r="I7364" s="4">
        <v>271.39999999999998</v>
      </c>
      <c r="J7364" s="4">
        <v>332.43</v>
      </c>
      <c r="K7364" s="4">
        <v>11873.57</v>
      </c>
      <c r="L7364" s="2">
        <v>45291</v>
      </c>
      <c r="M7364" t="s">
        <v>6</v>
      </c>
    </row>
    <row r="7365" spans="1:13" ht="12.75" customHeight="1" x14ac:dyDescent="0.25">
      <c r="A7365" t="s">
        <v>10208</v>
      </c>
      <c r="B7365" t="s">
        <v>7064</v>
      </c>
      <c r="C7365" s="1">
        <v>44865</v>
      </c>
      <c r="D7365" s="2">
        <v>44866</v>
      </c>
      <c r="E7365" t="s">
        <v>107</v>
      </c>
      <c r="F7365" t="s">
        <v>580</v>
      </c>
      <c r="G7365" t="s">
        <v>2614</v>
      </c>
      <c r="H7365" s="4">
        <v>41361.54</v>
      </c>
      <c r="I7365" s="4">
        <v>919.49</v>
      </c>
      <c r="J7365" s="4">
        <v>1057.3599999999999</v>
      </c>
      <c r="K7365" s="4">
        <v>40304.18</v>
      </c>
      <c r="L7365" s="2">
        <v>45291</v>
      </c>
      <c r="M7365" t="s">
        <v>6</v>
      </c>
    </row>
    <row r="7366" spans="1:13" ht="12.75" customHeight="1" x14ac:dyDescent="0.25">
      <c r="A7366" t="s">
        <v>10209</v>
      </c>
      <c r="B7366" t="s">
        <v>6747</v>
      </c>
      <c r="C7366" s="1">
        <v>44865</v>
      </c>
      <c r="D7366" s="2">
        <v>44866</v>
      </c>
      <c r="E7366" t="s">
        <v>107</v>
      </c>
      <c r="F7366" t="s">
        <v>580</v>
      </c>
      <c r="G7366" t="s">
        <v>2614</v>
      </c>
      <c r="H7366" s="4">
        <v>393.39</v>
      </c>
      <c r="I7366" s="4">
        <v>8.75</v>
      </c>
      <c r="J7366" s="4">
        <v>10.06</v>
      </c>
      <c r="K7366" s="4">
        <v>383.33</v>
      </c>
      <c r="L7366" s="2">
        <v>45291</v>
      </c>
      <c r="M7366" t="s">
        <v>6</v>
      </c>
    </row>
    <row r="7367" spans="1:13" ht="12.75" customHeight="1" x14ac:dyDescent="0.25">
      <c r="A7367" t="s">
        <v>10210</v>
      </c>
      <c r="B7367" t="s">
        <v>7237</v>
      </c>
      <c r="C7367" s="1">
        <v>44865</v>
      </c>
      <c r="D7367" s="2">
        <v>44866</v>
      </c>
      <c r="E7367" t="s">
        <v>107</v>
      </c>
      <c r="F7367" t="s">
        <v>580</v>
      </c>
      <c r="G7367" t="s">
        <v>2614</v>
      </c>
      <c r="H7367" s="4">
        <v>4063.69</v>
      </c>
      <c r="I7367" s="4">
        <v>90.34</v>
      </c>
      <c r="J7367" s="4">
        <v>103.89</v>
      </c>
      <c r="K7367" s="4">
        <v>3959.8</v>
      </c>
      <c r="L7367" s="2">
        <v>45291</v>
      </c>
      <c r="M7367" t="s">
        <v>6</v>
      </c>
    </row>
    <row r="7368" spans="1:13" ht="12.75" customHeight="1" x14ac:dyDescent="0.25">
      <c r="A7368" t="s">
        <v>10211</v>
      </c>
      <c r="B7368" t="s">
        <v>7064</v>
      </c>
      <c r="C7368" s="1">
        <v>44895</v>
      </c>
      <c r="D7368" s="2">
        <v>44896</v>
      </c>
      <c r="E7368" t="s">
        <v>107</v>
      </c>
      <c r="F7368" t="s">
        <v>580</v>
      </c>
      <c r="G7368" t="s">
        <v>269</v>
      </c>
      <c r="H7368" s="4">
        <v>36024.839999999997</v>
      </c>
      <c r="I7368" s="4">
        <v>800.7</v>
      </c>
      <c r="J7368" s="4">
        <v>860.74</v>
      </c>
      <c r="K7368" s="4">
        <v>35164.1</v>
      </c>
      <c r="L7368" s="2">
        <v>45291</v>
      </c>
      <c r="M7368" t="s">
        <v>6</v>
      </c>
    </row>
    <row r="7369" spans="1:13" ht="12.75" customHeight="1" x14ac:dyDescent="0.25">
      <c r="A7369" t="s">
        <v>10212</v>
      </c>
      <c r="B7369" t="s">
        <v>7237</v>
      </c>
      <c r="C7369" s="1">
        <v>44895</v>
      </c>
      <c r="D7369" s="2">
        <v>44896</v>
      </c>
      <c r="E7369" t="s">
        <v>107</v>
      </c>
      <c r="F7369" t="s">
        <v>580</v>
      </c>
      <c r="G7369" t="s">
        <v>269</v>
      </c>
      <c r="H7369" s="4">
        <v>1107.75</v>
      </c>
      <c r="I7369" s="4">
        <v>24.62</v>
      </c>
      <c r="J7369" s="4">
        <v>26.47</v>
      </c>
      <c r="K7369" s="4">
        <v>1081.28</v>
      </c>
      <c r="L7369" s="2">
        <v>45291</v>
      </c>
      <c r="M7369" t="s">
        <v>6</v>
      </c>
    </row>
    <row r="7370" spans="1:13" ht="12.75" customHeight="1" x14ac:dyDescent="0.25">
      <c r="A7370" t="s">
        <v>10213</v>
      </c>
      <c r="B7370" t="s">
        <v>7064</v>
      </c>
      <c r="C7370" s="1">
        <v>44926</v>
      </c>
      <c r="D7370" s="2">
        <v>44927</v>
      </c>
      <c r="E7370" t="s">
        <v>10214</v>
      </c>
      <c r="F7370" t="s">
        <v>580</v>
      </c>
      <c r="G7370" t="s">
        <v>10215</v>
      </c>
      <c r="H7370" s="4">
        <v>26284.73</v>
      </c>
      <c r="I7370" s="4">
        <v>559.9</v>
      </c>
      <c r="J7370" s="4">
        <v>559.9</v>
      </c>
      <c r="K7370" s="4">
        <v>25724.83</v>
      </c>
      <c r="L7370" s="2">
        <v>45291</v>
      </c>
      <c r="M7370" t="s">
        <v>6</v>
      </c>
    </row>
    <row r="7371" spans="1:13" ht="12.75" customHeight="1" x14ac:dyDescent="0.25">
      <c r="A7371" t="s">
        <v>10216</v>
      </c>
      <c r="B7371" t="s">
        <v>7293</v>
      </c>
      <c r="C7371" s="1">
        <v>44926</v>
      </c>
      <c r="D7371" s="2">
        <v>44927</v>
      </c>
      <c r="E7371" t="s">
        <v>107</v>
      </c>
      <c r="F7371" t="s">
        <v>580</v>
      </c>
      <c r="G7371" t="s">
        <v>2632</v>
      </c>
      <c r="H7371" s="4">
        <v>6744.56</v>
      </c>
      <c r="I7371" s="4">
        <v>149.88</v>
      </c>
      <c r="J7371" s="4">
        <v>149.88</v>
      </c>
      <c r="K7371" s="4">
        <v>6594.68</v>
      </c>
      <c r="L7371" s="2">
        <v>45291</v>
      </c>
      <c r="M7371" t="s">
        <v>6</v>
      </c>
    </row>
    <row r="7372" spans="1:13" ht="12.75" customHeight="1" x14ac:dyDescent="0.25">
      <c r="A7372" t="s">
        <v>10217</v>
      </c>
      <c r="B7372" t="s">
        <v>7295</v>
      </c>
      <c r="C7372" s="1">
        <v>44926</v>
      </c>
      <c r="D7372" s="2">
        <v>44927</v>
      </c>
      <c r="E7372" t="s">
        <v>107</v>
      </c>
      <c r="F7372" t="s">
        <v>580</v>
      </c>
      <c r="G7372" t="s">
        <v>2632</v>
      </c>
      <c r="H7372" s="4">
        <v>1377.27</v>
      </c>
      <c r="I7372" s="4">
        <v>30.61</v>
      </c>
      <c r="J7372" s="4">
        <v>30.61</v>
      </c>
      <c r="K7372" s="4">
        <v>1346.66</v>
      </c>
      <c r="L7372" s="2">
        <v>45291</v>
      </c>
      <c r="M7372" t="s">
        <v>6</v>
      </c>
    </row>
    <row r="7373" spans="1:13" ht="12.75" customHeight="1" x14ac:dyDescent="0.25">
      <c r="A7373" t="s">
        <v>10218</v>
      </c>
      <c r="B7373" t="s">
        <v>116</v>
      </c>
      <c r="C7373" s="1">
        <v>44926</v>
      </c>
      <c r="D7373" s="2">
        <v>44926</v>
      </c>
      <c r="E7373" t="s">
        <v>107</v>
      </c>
      <c r="F7373" t="s">
        <v>580</v>
      </c>
      <c r="G7373" t="s">
        <v>269</v>
      </c>
      <c r="H7373" s="4">
        <v>44170</v>
      </c>
      <c r="I7373" s="4">
        <v>0</v>
      </c>
      <c r="J7373" s="4">
        <v>44170</v>
      </c>
      <c r="K7373" s="4">
        <v>0</v>
      </c>
      <c r="L7373" s="2">
        <v>45291</v>
      </c>
      <c r="M7373" t="s">
        <v>6</v>
      </c>
    </row>
    <row r="7374" spans="1:13" ht="12.75" customHeight="1" x14ac:dyDescent="0.25">
      <c r="A7374" t="s">
        <v>10219</v>
      </c>
      <c r="B7374" t="s">
        <v>116</v>
      </c>
      <c r="C7374" s="1">
        <v>44926</v>
      </c>
      <c r="D7374" s="2">
        <v>44926</v>
      </c>
      <c r="E7374" t="s">
        <v>4</v>
      </c>
      <c r="F7374" t="s">
        <v>5</v>
      </c>
      <c r="G7374" t="s">
        <v>5</v>
      </c>
      <c r="H7374" s="4">
        <v>-7961</v>
      </c>
      <c r="I7374" s="4">
        <v>0</v>
      </c>
      <c r="J7374" s="4">
        <v>0</v>
      </c>
      <c r="K7374" s="4">
        <v>-7961</v>
      </c>
      <c r="L7374" s="2">
        <v>45291</v>
      </c>
      <c r="M7374" t="s">
        <v>6</v>
      </c>
    </row>
    <row r="7375" spans="1:13" ht="12.75" customHeight="1" x14ac:dyDescent="0.25">
      <c r="A7375" t="s">
        <v>10220</v>
      </c>
      <c r="B7375" t="s">
        <v>116</v>
      </c>
      <c r="C7375" s="1">
        <v>44926</v>
      </c>
      <c r="D7375" s="2">
        <v>44927</v>
      </c>
      <c r="E7375" t="s">
        <v>107</v>
      </c>
      <c r="F7375" t="s">
        <v>441</v>
      </c>
      <c r="G7375" t="s">
        <v>5</v>
      </c>
      <c r="H7375" s="4">
        <v>-4591</v>
      </c>
      <c r="I7375" s="4">
        <v>-4591</v>
      </c>
      <c r="J7375" s="4">
        <v>-4591</v>
      </c>
      <c r="K7375" s="4">
        <v>0</v>
      </c>
      <c r="L7375" s="2">
        <v>45291</v>
      </c>
      <c r="M7375" t="s">
        <v>6</v>
      </c>
    </row>
    <row r="7376" spans="1:13" ht="12.75" customHeight="1" x14ac:dyDescent="0.25">
      <c r="A7376" t="s">
        <v>10221</v>
      </c>
      <c r="B7376" t="s">
        <v>116</v>
      </c>
      <c r="C7376" s="1">
        <v>44926</v>
      </c>
      <c r="D7376" s="2">
        <v>44927</v>
      </c>
      <c r="E7376" t="s">
        <v>107</v>
      </c>
      <c r="F7376" t="s">
        <v>580</v>
      </c>
      <c r="G7376" t="s">
        <v>2632</v>
      </c>
      <c r="H7376" s="4">
        <v>-31618</v>
      </c>
      <c r="I7376" s="4">
        <v>-702.62</v>
      </c>
      <c r="J7376" s="4">
        <v>-702.62</v>
      </c>
      <c r="K7376" s="4">
        <v>-30915.38</v>
      </c>
      <c r="L7376" s="2">
        <v>45291</v>
      </c>
      <c r="M7376" t="s">
        <v>6</v>
      </c>
    </row>
    <row r="7377" spans="1:13" ht="12.75" customHeight="1" x14ac:dyDescent="0.25">
      <c r="A7377" t="s">
        <v>10222</v>
      </c>
      <c r="B7377" t="s">
        <v>7064</v>
      </c>
      <c r="C7377" s="1">
        <v>44957</v>
      </c>
      <c r="D7377" s="2">
        <v>44958</v>
      </c>
      <c r="E7377" t="s">
        <v>10214</v>
      </c>
      <c r="F7377" t="s">
        <v>580</v>
      </c>
      <c r="G7377" t="s">
        <v>2677</v>
      </c>
      <c r="H7377" s="4">
        <v>39571.9</v>
      </c>
      <c r="I7377" s="4">
        <v>769.45</v>
      </c>
      <c r="J7377" s="4">
        <v>769.45</v>
      </c>
      <c r="K7377" s="4">
        <v>38802.449999999997</v>
      </c>
      <c r="L7377" s="2">
        <v>45291</v>
      </c>
      <c r="M7377" t="s">
        <v>6</v>
      </c>
    </row>
    <row r="7378" spans="1:13" ht="12.75" customHeight="1" x14ac:dyDescent="0.25">
      <c r="A7378" t="s">
        <v>10223</v>
      </c>
      <c r="B7378" t="s">
        <v>7237</v>
      </c>
      <c r="C7378" s="1">
        <v>44957</v>
      </c>
      <c r="D7378" s="2">
        <v>44958</v>
      </c>
      <c r="E7378" t="s">
        <v>10214</v>
      </c>
      <c r="F7378" t="s">
        <v>580</v>
      </c>
      <c r="G7378" t="s">
        <v>2677</v>
      </c>
      <c r="H7378" s="4">
        <v>2699.59</v>
      </c>
      <c r="I7378" s="4">
        <v>52.49</v>
      </c>
      <c r="J7378" s="4">
        <v>52.49</v>
      </c>
      <c r="K7378" s="4">
        <v>2647.1</v>
      </c>
      <c r="L7378" s="2">
        <v>45291</v>
      </c>
      <c r="M7378" t="s">
        <v>6</v>
      </c>
    </row>
    <row r="7379" spans="1:13" ht="12.75" customHeight="1" x14ac:dyDescent="0.25">
      <c r="A7379" t="s">
        <v>10224</v>
      </c>
      <c r="B7379" t="s">
        <v>7064</v>
      </c>
      <c r="C7379" s="1">
        <v>44985</v>
      </c>
      <c r="D7379" s="2">
        <v>44986</v>
      </c>
      <c r="E7379" t="s">
        <v>10214</v>
      </c>
      <c r="F7379" t="s">
        <v>580</v>
      </c>
      <c r="G7379" t="s">
        <v>2677</v>
      </c>
      <c r="H7379" s="4">
        <v>40244.410000000003</v>
      </c>
      <c r="I7379" s="4">
        <v>708</v>
      </c>
      <c r="J7379" s="4">
        <v>708</v>
      </c>
      <c r="K7379" s="4">
        <v>39536.410000000003</v>
      </c>
      <c r="L7379" s="2">
        <v>45291</v>
      </c>
      <c r="M7379" t="s">
        <v>6</v>
      </c>
    </row>
    <row r="7380" spans="1:13" ht="12.75" customHeight="1" x14ac:dyDescent="0.25">
      <c r="A7380" t="s">
        <v>10225</v>
      </c>
      <c r="B7380" t="s">
        <v>7237</v>
      </c>
      <c r="C7380" s="1">
        <v>44985</v>
      </c>
      <c r="D7380" s="2">
        <v>44986</v>
      </c>
      <c r="E7380" t="s">
        <v>10214</v>
      </c>
      <c r="F7380" t="s">
        <v>580</v>
      </c>
      <c r="G7380" t="s">
        <v>2677</v>
      </c>
      <c r="H7380" s="4">
        <v>697.34</v>
      </c>
      <c r="I7380" s="4">
        <v>12.27</v>
      </c>
      <c r="J7380" s="4">
        <v>12.27</v>
      </c>
      <c r="K7380" s="4">
        <v>685.07</v>
      </c>
      <c r="L7380" s="2">
        <v>45291</v>
      </c>
      <c r="M7380" t="s">
        <v>6</v>
      </c>
    </row>
    <row r="7381" spans="1:13" ht="12.75" customHeight="1" x14ac:dyDescent="0.25">
      <c r="A7381" t="s">
        <v>10226</v>
      </c>
      <c r="B7381" t="s">
        <v>7064</v>
      </c>
      <c r="C7381" s="1">
        <v>45016</v>
      </c>
      <c r="D7381" s="2">
        <v>45017</v>
      </c>
      <c r="E7381" t="s">
        <v>10214</v>
      </c>
      <c r="F7381" t="s">
        <v>580</v>
      </c>
      <c r="G7381" t="s">
        <v>2715</v>
      </c>
      <c r="H7381" s="4">
        <v>26583.69</v>
      </c>
      <c r="I7381" s="4">
        <v>418.45</v>
      </c>
      <c r="J7381" s="4">
        <v>418.45</v>
      </c>
      <c r="K7381" s="4">
        <v>26165.24</v>
      </c>
      <c r="L7381" s="2">
        <v>45291</v>
      </c>
      <c r="M7381" t="s">
        <v>6</v>
      </c>
    </row>
    <row r="7382" spans="1:13" ht="12.75" customHeight="1" x14ac:dyDescent="0.25">
      <c r="A7382" t="s">
        <v>10227</v>
      </c>
      <c r="B7382" t="s">
        <v>7237</v>
      </c>
      <c r="C7382" s="1">
        <v>45016</v>
      </c>
      <c r="D7382" s="2">
        <v>45017</v>
      </c>
      <c r="E7382" t="s">
        <v>10214</v>
      </c>
      <c r="F7382" t="s">
        <v>580</v>
      </c>
      <c r="G7382" t="s">
        <v>2715</v>
      </c>
      <c r="H7382" s="4">
        <v>4305.01</v>
      </c>
      <c r="I7382" s="4">
        <v>67.760000000000005</v>
      </c>
      <c r="J7382" s="4">
        <v>67.760000000000005</v>
      </c>
      <c r="K7382" s="4">
        <v>4237.25</v>
      </c>
      <c r="L7382" s="2">
        <v>45291</v>
      </c>
      <c r="M7382" t="s">
        <v>6</v>
      </c>
    </row>
    <row r="7383" spans="1:13" ht="12.75" customHeight="1" x14ac:dyDescent="0.25">
      <c r="A7383" t="s">
        <v>10228</v>
      </c>
      <c r="B7383" t="s">
        <v>7315</v>
      </c>
      <c r="C7383" s="1">
        <v>45016</v>
      </c>
      <c r="D7383" s="2">
        <v>45017</v>
      </c>
      <c r="E7383" t="s">
        <v>107</v>
      </c>
      <c r="F7383" t="s">
        <v>580</v>
      </c>
      <c r="G7383" t="s">
        <v>2715</v>
      </c>
      <c r="H7383" s="4">
        <v>10776.73</v>
      </c>
      <c r="I7383" s="4">
        <v>179.61</v>
      </c>
      <c r="J7383" s="4">
        <v>179.61</v>
      </c>
      <c r="K7383" s="4">
        <v>10597.12</v>
      </c>
      <c r="L7383" s="2">
        <v>45291</v>
      </c>
      <c r="M7383" t="s">
        <v>6</v>
      </c>
    </row>
    <row r="7384" spans="1:13" ht="12.75" customHeight="1" x14ac:dyDescent="0.25">
      <c r="A7384" t="s">
        <v>10229</v>
      </c>
      <c r="B7384" t="s">
        <v>7317</v>
      </c>
      <c r="C7384" s="1">
        <v>45016</v>
      </c>
      <c r="D7384" s="2">
        <v>45017</v>
      </c>
      <c r="E7384" t="s">
        <v>107</v>
      </c>
      <c r="F7384" t="s">
        <v>580</v>
      </c>
      <c r="G7384" t="s">
        <v>2715</v>
      </c>
      <c r="H7384" s="4">
        <v>9356.32</v>
      </c>
      <c r="I7384" s="4">
        <v>155.94</v>
      </c>
      <c r="J7384" s="4">
        <v>155.94</v>
      </c>
      <c r="K7384" s="4">
        <v>9200.3799999999992</v>
      </c>
      <c r="L7384" s="2">
        <v>45291</v>
      </c>
      <c r="M7384" t="s">
        <v>6</v>
      </c>
    </row>
    <row r="7385" spans="1:13" ht="12.75" customHeight="1" x14ac:dyDescent="0.25">
      <c r="A7385" t="s">
        <v>10230</v>
      </c>
      <c r="B7385" t="s">
        <v>7319</v>
      </c>
      <c r="C7385" s="1">
        <v>45016</v>
      </c>
      <c r="D7385" s="2">
        <v>45017</v>
      </c>
      <c r="E7385" t="s">
        <v>107</v>
      </c>
      <c r="F7385" t="s">
        <v>580</v>
      </c>
      <c r="G7385" t="s">
        <v>2715</v>
      </c>
      <c r="H7385" s="4">
        <v>1649.76</v>
      </c>
      <c r="I7385" s="4">
        <v>27.5</v>
      </c>
      <c r="J7385" s="4">
        <v>27.5</v>
      </c>
      <c r="K7385" s="4">
        <v>1622.26</v>
      </c>
      <c r="L7385" s="2">
        <v>45291</v>
      </c>
      <c r="M7385" t="s">
        <v>6</v>
      </c>
    </row>
    <row r="7386" spans="1:13" ht="12.75" customHeight="1" x14ac:dyDescent="0.25">
      <c r="A7386" t="s">
        <v>10231</v>
      </c>
      <c r="B7386" t="s">
        <v>7064</v>
      </c>
      <c r="C7386" s="1">
        <v>45046</v>
      </c>
      <c r="D7386" s="2">
        <v>45047</v>
      </c>
      <c r="E7386" t="s">
        <v>10214</v>
      </c>
      <c r="F7386" t="s">
        <v>580</v>
      </c>
      <c r="G7386" t="s">
        <v>2818</v>
      </c>
      <c r="H7386" s="4">
        <v>26794.62</v>
      </c>
      <c r="I7386" s="4">
        <v>372.15</v>
      </c>
      <c r="J7386" s="4">
        <v>372.15</v>
      </c>
      <c r="K7386" s="4">
        <v>26422.47</v>
      </c>
      <c r="L7386" s="2">
        <v>45291</v>
      </c>
      <c r="M7386" t="s">
        <v>6</v>
      </c>
    </row>
    <row r="7387" spans="1:13" ht="12.75" customHeight="1" x14ac:dyDescent="0.25">
      <c r="A7387" t="s">
        <v>10232</v>
      </c>
      <c r="B7387" t="s">
        <v>7237</v>
      </c>
      <c r="C7387" s="1">
        <v>45046</v>
      </c>
      <c r="D7387" s="2">
        <v>45047</v>
      </c>
      <c r="E7387" t="s">
        <v>10214</v>
      </c>
      <c r="F7387" t="s">
        <v>580</v>
      </c>
      <c r="G7387" t="s">
        <v>2818</v>
      </c>
      <c r="H7387" s="4">
        <v>13363.32</v>
      </c>
      <c r="I7387" s="4">
        <v>185.6</v>
      </c>
      <c r="J7387" s="4">
        <v>185.6</v>
      </c>
      <c r="K7387" s="4">
        <v>13177.72</v>
      </c>
      <c r="L7387" s="2">
        <v>45291</v>
      </c>
      <c r="M7387" t="s">
        <v>6</v>
      </c>
    </row>
    <row r="7388" spans="1:13" ht="12.75" customHeight="1" x14ac:dyDescent="0.25">
      <c r="A7388" t="s">
        <v>10233</v>
      </c>
      <c r="B7388" t="s">
        <v>7064</v>
      </c>
      <c r="C7388" s="1">
        <v>45077</v>
      </c>
      <c r="D7388" s="2">
        <v>45078</v>
      </c>
      <c r="E7388" t="s">
        <v>10214</v>
      </c>
      <c r="F7388" t="s">
        <v>580</v>
      </c>
      <c r="G7388" t="s">
        <v>2937</v>
      </c>
      <c r="H7388" s="4">
        <v>47838.02</v>
      </c>
      <c r="I7388" s="4">
        <v>575.83000000000004</v>
      </c>
      <c r="J7388" s="4">
        <v>575.83000000000004</v>
      </c>
      <c r="K7388" s="4">
        <v>47262.19</v>
      </c>
      <c r="L7388" s="2">
        <v>45291</v>
      </c>
      <c r="M7388" t="s">
        <v>6</v>
      </c>
    </row>
    <row r="7389" spans="1:13" ht="12.75" customHeight="1" x14ac:dyDescent="0.25">
      <c r="A7389" t="s">
        <v>10234</v>
      </c>
      <c r="B7389" t="s">
        <v>7237</v>
      </c>
      <c r="C7389" s="1">
        <v>45077</v>
      </c>
      <c r="D7389" s="2">
        <v>45078</v>
      </c>
      <c r="E7389" t="s">
        <v>10214</v>
      </c>
      <c r="F7389" t="s">
        <v>580</v>
      </c>
      <c r="G7389" t="s">
        <v>2937</v>
      </c>
      <c r="H7389" s="4">
        <v>11316</v>
      </c>
      <c r="I7389" s="4">
        <v>136.21</v>
      </c>
      <c r="J7389" s="4">
        <v>136.21</v>
      </c>
      <c r="K7389" s="4">
        <v>11179.79</v>
      </c>
      <c r="L7389" s="2">
        <v>45291</v>
      </c>
      <c r="M7389" t="s">
        <v>6</v>
      </c>
    </row>
    <row r="7390" spans="1:13" ht="12.75" customHeight="1" x14ac:dyDescent="0.25">
      <c r="A7390" t="s">
        <v>10235</v>
      </c>
      <c r="B7390" t="s">
        <v>6760</v>
      </c>
      <c r="C7390" s="1">
        <v>45077</v>
      </c>
      <c r="D7390" s="2">
        <v>45078</v>
      </c>
      <c r="E7390" t="s">
        <v>10214</v>
      </c>
      <c r="F7390" t="s">
        <v>580</v>
      </c>
      <c r="G7390" t="s">
        <v>2937</v>
      </c>
      <c r="H7390" s="4">
        <v>2049.21</v>
      </c>
      <c r="I7390" s="4">
        <v>24.67</v>
      </c>
      <c r="J7390" s="4">
        <v>24.67</v>
      </c>
      <c r="K7390" s="4">
        <v>2024.54</v>
      </c>
      <c r="L7390" s="2">
        <v>45291</v>
      </c>
      <c r="M7390" t="s">
        <v>6</v>
      </c>
    </row>
    <row r="7391" spans="1:13" ht="12.75" customHeight="1" x14ac:dyDescent="0.25">
      <c r="A7391" t="s">
        <v>10236</v>
      </c>
      <c r="B7391" t="s">
        <v>7064</v>
      </c>
      <c r="C7391" s="1">
        <v>45107</v>
      </c>
      <c r="D7391" s="2">
        <v>45108</v>
      </c>
      <c r="E7391" t="s">
        <v>10214</v>
      </c>
      <c r="F7391" t="s">
        <v>580</v>
      </c>
      <c r="G7391" t="s">
        <v>2954</v>
      </c>
      <c r="H7391" s="4">
        <v>33147.08</v>
      </c>
      <c r="I7391" s="4">
        <v>337.61</v>
      </c>
      <c r="J7391" s="4">
        <v>337.61</v>
      </c>
      <c r="K7391" s="4">
        <v>32809.47</v>
      </c>
      <c r="L7391" s="2">
        <v>45291</v>
      </c>
      <c r="M7391" t="s">
        <v>6</v>
      </c>
    </row>
    <row r="7392" spans="1:13" ht="12.75" customHeight="1" x14ac:dyDescent="0.25">
      <c r="A7392" t="s">
        <v>10237</v>
      </c>
      <c r="B7392" t="s">
        <v>7237</v>
      </c>
      <c r="C7392" s="1">
        <v>45107</v>
      </c>
      <c r="D7392" s="2">
        <v>45108</v>
      </c>
      <c r="E7392" t="s">
        <v>10214</v>
      </c>
      <c r="F7392" t="s">
        <v>580</v>
      </c>
      <c r="G7392" t="s">
        <v>2954</v>
      </c>
      <c r="H7392" s="4">
        <v>3006.38</v>
      </c>
      <c r="I7392" s="4">
        <v>30.62</v>
      </c>
      <c r="J7392" s="4">
        <v>30.62</v>
      </c>
      <c r="K7392" s="4">
        <v>2975.76</v>
      </c>
      <c r="L7392" s="2">
        <v>45291</v>
      </c>
      <c r="M7392" t="s">
        <v>6</v>
      </c>
    </row>
    <row r="7393" spans="1:13" ht="12.75" customHeight="1" x14ac:dyDescent="0.25">
      <c r="A7393" t="s">
        <v>10238</v>
      </c>
      <c r="B7393" t="s">
        <v>7330</v>
      </c>
      <c r="C7393" s="1">
        <v>45107</v>
      </c>
      <c r="D7393" s="2">
        <v>45108</v>
      </c>
      <c r="E7393" t="s">
        <v>10214</v>
      </c>
      <c r="F7393" t="s">
        <v>580</v>
      </c>
      <c r="G7393" t="s">
        <v>2954</v>
      </c>
      <c r="H7393" s="4">
        <v>7995.49</v>
      </c>
      <c r="I7393" s="4">
        <v>81.44</v>
      </c>
      <c r="J7393" s="4">
        <v>81.44</v>
      </c>
      <c r="K7393" s="4">
        <v>7914.05</v>
      </c>
      <c r="L7393" s="2">
        <v>45291</v>
      </c>
      <c r="M7393" t="s">
        <v>6</v>
      </c>
    </row>
    <row r="7394" spans="1:13" ht="12.75" customHeight="1" x14ac:dyDescent="0.25">
      <c r="A7394" t="s">
        <v>10239</v>
      </c>
      <c r="B7394" t="s">
        <v>7332</v>
      </c>
      <c r="C7394" s="1">
        <v>45107</v>
      </c>
      <c r="D7394" s="2">
        <v>45108</v>
      </c>
      <c r="E7394" t="s">
        <v>107</v>
      </c>
      <c r="F7394" t="s">
        <v>580</v>
      </c>
      <c r="G7394" t="s">
        <v>2954</v>
      </c>
      <c r="H7394" s="4">
        <v>19294.96</v>
      </c>
      <c r="I7394" s="4">
        <v>214.39</v>
      </c>
      <c r="J7394" s="4">
        <v>214.39</v>
      </c>
      <c r="K7394" s="4">
        <v>19080.57</v>
      </c>
      <c r="L7394" s="2">
        <v>45291</v>
      </c>
      <c r="M7394" t="s">
        <v>6</v>
      </c>
    </row>
    <row r="7395" spans="1:13" ht="12.75" customHeight="1" x14ac:dyDescent="0.25">
      <c r="A7395" t="s">
        <v>10240</v>
      </c>
      <c r="B7395" t="s">
        <v>7064</v>
      </c>
      <c r="C7395" s="1">
        <v>45138</v>
      </c>
      <c r="D7395" s="2">
        <v>45139</v>
      </c>
      <c r="E7395" t="s">
        <v>10214</v>
      </c>
      <c r="F7395" t="s">
        <v>580</v>
      </c>
      <c r="G7395" t="s">
        <v>10241</v>
      </c>
      <c r="H7395" s="4">
        <v>30616.05</v>
      </c>
      <c r="I7395" s="4">
        <v>255.13</v>
      </c>
      <c r="J7395" s="4">
        <v>255.13</v>
      </c>
      <c r="K7395" s="4">
        <v>30360.92</v>
      </c>
      <c r="L7395" s="2">
        <v>45291</v>
      </c>
      <c r="M7395" t="s">
        <v>6</v>
      </c>
    </row>
    <row r="7396" spans="1:13" ht="12.75" customHeight="1" x14ac:dyDescent="0.25">
      <c r="A7396" t="s">
        <v>10242</v>
      </c>
      <c r="B7396" t="s">
        <v>7237</v>
      </c>
      <c r="C7396" s="1">
        <v>45138</v>
      </c>
      <c r="D7396" s="2">
        <v>45139</v>
      </c>
      <c r="E7396" t="s">
        <v>10214</v>
      </c>
      <c r="F7396" t="s">
        <v>580</v>
      </c>
      <c r="G7396" t="s">
        <v>10241</v>
      </c>
      <c r="H7396" s="4">
        <v>4182.24</v>
      </c>
      <c r="I7396" s="4">
        <v>34.85</v>
      </c>
      <c r="J7396" s="4">
        <v>34.85</v>
      </c>
      <c r="K7396" s="4">
        <v>4147.3900000000003</v>
      </c>
      <c r="L7396" s="2">
        <v>45291</v>
      </c>
      <c r="M7396" t="s">
        <v>6</v>
      </c>
    </row>
    <row r="7397" spans="1:13" ht="12.75" customHeight="1" x14ac:dyDescent="0.25">
      <c r="A7397" t="s">
        <v>10243</v>
      </c>
      <c r="B7397" t="s">
        <v>6760</v>
      </c>
      <c r="C7397" s="1">
        <v>45138</v>
      </c>
      <c r="D7397" s="2">
        <v>45139</v>
      </c>
      <c r="E7397" t="s">
        <v>10214</v>
      </c>
      <c r="F7397" t="s">
        <v>580</v>
      </c>
      <c r="G7397" t="s">
        <v>10241</v>
      </c>
      <c r="H7397" s="4">
        <v>1702.64</v>
      </c>
      <c r="I7397" s="4">
        <v>14.19</v>
      </c>
      <c r="J7397" s="4">
        <v>14.19</v>
      </c>
      <c r="K7397" s="4">
        <v>1688.45</v>
      </c>
      <c r="L7397" s="2">
        <v>45291</v>
      </c>
      <c r="M7397" t="s">
        <v>6</v>
      </c>
    </row>
    <row r="7398" spans="1:13" ht="12.75" customHeight="1" x14ac:dyDescent="0.25">
      <c r="A7398" t="s">
        <v>10244</v>
      </c>
      <c r="B7398" t="s">
        <v>7064</v>
      </c>
      <c r="C7398" s="1">
        <v>45169</v>
      </c>
      <c r="D7398" s="2">
        <v>45170</v>
      </c>
      <c r="E7398" t="s">
        <v>10214</v>
      </c>
      <c r="F7398" t="s">
        <v>580</v>
      </c>
      <c r="G7398" t="s">
        <v>2993</v>
      </c>
      <c r="H7398" s="4">
        <v>38415.08</v>
      </c>
      <c r="I7398" s="4">
        <v>248.99</v>
      </c>
      <c r="J7398" s="4">
        <v>248.99</v>
      </c>
      <c r="K7398" s="4">
        <v>38166.089999999997</v>
      </c>
      <c r="L7398" s="2">
        <v>45291</v>
      </c>
      <c r="M7398" t="s">
        <v>6</v>
      </c>
    </row>
    <row r="7399" spans="1:13" ht="12.75" customHeight="1" x14ac:dyDescent="0.25">
      <c r="A7399" t="s">
        <v>10245</v>
      </c>
      <c r="B7399" t="s">
        <v>7237</v>
      </c>
      <c r="C7399" s="1">
        <v>45169</v>
      </c>
      <c r="D7399" s="2">
        <v>45170</v>
      </c>
      <c r="E7399" t="s">
        <v>10214</v>
      </c>
      <c r="F7399" t="s">
        <v>580</v>
      </c>
      <c r="G7399" t="s">
        <v>2993</v>
      </c>
      <c r="H7399" s="4">
        <v>5172.78</v>
      </c>
      <c r="I7399" s="4">
        <v>33.53</v>
      </c>
      <c r="J7399" s="4">
        <v>33.53</v>
      </c>
      <c r="K7399" s="4">
        <v>5139.25</v>
      </c>
      <c r="L7399" s="2">
        <v>45291</v>
      </c>
      <c r="M7399" t="s">
        <v>6</v>
      </c>
    </row>
    <row r="7400" spans="1:13" ht="12.75" customHeight="1" x14ac:dyDescent="0.25">
      <c r="A7400" t="s">
        <v>10246</v>
      </c>
      <c r="B7400" t="s">
        <v>7342</v>
      </c>
      <c r="C7400" s="1">
        <v>45200</v>
      </c>
      <c r="D7400" s="2">
        <v>45200</v>
      </c>
      <c r="E7400" t="s">
        <v>107</v>
      </c>
      <c r="F7400" t="s">
        <v>580</v>
      </c>
      <c r="G7400" t="s">
        <v>2993</v>
      </c>
      <c r="H7400" s="4">
        <v>3750.42</v>
      </c>
      <c r="I7400" s="4">
        <v>20.84</v>
      </c>
      <c r="J7400" s="4">
        <v>20.84</v>
      </c>
      <c r="K7400" s="4">
        <v>3729.58</v>
      </c>
      <c r="L7400" s="2">
        <v>45291</v>
      </c>
      <c r="M7400" t="s">
        <v>6</v>
      </c>
    </row>
    <row r="7401" spans="1:13" ht="12.75" customHeight="1" x14ac:dyDescent="0.25">
      <c r="A7401" t="s">
        <v>10247</v>
      </c>
      <c r="B7401" t="s">
        <v>7064</v>
      </c>
      <c r="C7401" s="1">
        <v>45200</v>
      </c>
      <c r="D7401" s="2">
        <v>45200</v>
      </c>
      <c r="E7401" t="s">
        <v>107</v>
      </c>
      <c r="F7401" t="s">
        <v>580</v>
      </c>
      <c r="G7401" t="s">
        <v>2993</v>
      </c>
      <c r="H7401" s="4">
        <v>42714.239999999998</v>
      </c>
      <c r="I7401" s="4">
        <v>237.3</v>
      </c>
      <c r="J7401" s="4">
        <v>237.3</v>
      </c>
      <c r="K7401" s="4">
        <v>42476.94</v>
      </c>
      <c r="L7401" s="2">
        <v>45291</v>
      </c>
      <c r="M7401" t="s">
        <v>6</v>
      </c>
    </row>
    <row r="7402" spans="1:13" ht="12.75" customHeight="1" x14ac:dyDescent="0.25">
      <c r="A7402" t="s">
        <v>10248</v>
      </c>
      <c r="B7402" t="s">
        <v>7237</v>
      </c>
      <c r="C7402" s="1">
        <v>45200</v>
      </c>
      <c r="D7402" s="2">
        <v>45200</v>
      </c>
      <c r="E7402" t="s">
        <v>107</v>
      </c>
      <c r="F7402" t="s">
        <v>580</v>
      </c>
      <c r="G7402" t="s">
        <v>2993</v>
      </c>
      <c r="H7402" s="4">
        <v>2922.6</v>
      </c>
      <c r="I7402" s="4">
        <v>16.239999999999998</v>
      </c>
      <c r="J7402" s="4">
        <v>16.239999999999998</v>
      </c>
      <c r="K7402" s="4">
        <v>2906.36</v>
      </c>
      <c r="L7402" s="2">
        <v>45291</v>
      </c>
      <c r="M7402" t="s">
        <v>6</v>
      </c>
    </row>
    <row r="7403" spans="1:13" ht="12.75" customHeight="1" x14ac:dyDescent="0.25">
      <c r="A7403" t="s">
        <v>10249</v>
      </c>
      <c r="B7403" t="s">
        <v>7064</v>
      </c>
      <c r="C7403" s="1">
        <v>45230</v>
      </c>
      <c r="D7403" s="2">
        <v>45231</v>
      </c>
      <c r="E7403" t="s">
        <v>107</v>
      </c>
      <c r="F7403" t="s">
        <v>580</v>
      </c>
      <c r="G7403" t="s">
        <v>3077</v>
      </c>
      <c r="H7403" s="4">
        <v>22073.87</v>
      </c>
      <c r="I7403" s="4">
        <v>81.760000000000005</v>
      </c>
      <c r="J7403" s="4">
        <v>81.760000000000005</v>
      </c>
      <c r="K7403" s="4">
        <v>21992.11</v>
      </c>
      <c r="L7403" s="2">
        <v>45291</v>
      </c>
      <c r="M7403" t="s">
        <v>6</v>
      </c>
    </row>
    <row r="7404" spans="1:13" ht="12.75" customHeight="1" x14ac:dyDescent="0.25">
      <c r="A7404" t="s">
        <v>10250</v>
      </c>
      <c r="B7404" t="s">
        <v>7237</v>
      </c>
      <c r="C7404" s="1">
        <v>45230</v>
      </c>
      <c r="D7404" s="2">
        <v>45231</v>
      </c>
      <c r="E7404" t="s">
        <v>107</v>
      </c>
      <c r="F7404" t="s">
        <v>580</v>
      </c>
      <c r="G7404" t="s">
        <v>3077</v>
      </c>
      <c r="H7404" s="4">
        <v>1358.74</v>
      </c>
      <c r="I7404" s="4">
        <v>5.03</v>
      </c>
      <c r="J7404" s="4">
        <v>5.03</v>
      </c>
      <c r="K7404" s="4">
        <v>1353.71</v>
      </c>
      <c r="L7404" s="2">
        <v>45291</v>
      </c>
      <c r="M7404" t="s">
        <v>6</v>
      </c>
    </row>
    <row r="7405" spans="1:13" ht="12.75" customHeight="1" x14ac:dyDescent="0.25">
      <c r="A7405" t="s">
        <v>10251</v>
      </c>
      <c r="B7405" t="s">
        <v>7064</v>
      </c>
      <c r="C7405" s="1">
        <v>45260</v>
      </c>
      <c r="D7405" s="2">
        <v>45261</v>
      </c>
      <c r="E7405" t="s">
        <v>107</v>
      </c>
      <c r="F7405" t="s">
        <v>580</v>
      </c>
      <c r="G7405" t="s">
        <v>3094</v>
      </c>
      <c r="H7405" s="4">
        <v>18093.46</v>
      </c>
      <c r="I7405" s="4">
        <v>33.51</v>
      </c>
      <c r="J7405" s="4">
        <v>33.51</v>
      </c>
      <c r="K7405" s="4">
        <v>18059.95</v>
      </c>
      <c r="L7405" s="2">
        <v>45291</v>
      </c>
      <c r="M7405" t="s">
        <v>6</v>
      </c>
    </row>
    <row r="7406" spans="1:13" ht="12.75" customHeight="1" x14ac:dyDescent="0.25">
      <c r="A7406" t="s">
        <v>10252</v>
      </c>
      <c r="B7406" t="s">
        <v>7237</v>
      </c>
      <c r="C7406" s="1">
        <v>45260</v>
      </c>
      <c r="D7406" s="2">
        <v>45261</v>
      </c>
      <c r="E7406" t="s">
        <v>107</v>
      </c>
      <c r="F7406" t="s">
        <v>580</v>
      </c>
      <c r="G7406" t="s">
        <v>3094</v>
      </c>
      <c r="H7406" s="4">
        <v>5825.82</v>
      </c>
      <c r="I7406" s="4">
        <v>10.79</v>
      </c>
      <c r="J7406" s="4">
        <v>10.79</v>
      </c>
      <c r="K7406" s="4">
        <v>5815.03</v>
      </c>
      <c r="L7406" s="2">
        <v>45291</v>
      </c>
      <c r="M7406" t="s">
        <v>6</v>
      </c>
    </row>
    <row r="7407" spans="1:13" ht="12.75" customHeight="1" x14ac:dyDescent="0.25">
      <c r="A7407" t="s">
        <v>10253</v>
      </c>
      <c r="B7407" t="s">
        <v>7064</v>
      </c>
      <c r="C7407" s="1">
        <v>45291</v>
      </c>
      <c r="D7407" s="2">
        <v>45292</v>
      </c>
      <c r="E7407" t="s">
        <v>107</v>
      </c>
      <c r="F7407" t="s">
        <v>580</v>
      </c>
      <c r="G7407" t="s">
        <v>580</v>
      </c>
      <c r="H7407" s="4">
        <v>19485.259999999998</v>
      </c>
      <c r="I7407" s="4">
        <v>0</v>
      </c>
      <c r="J7407" s="4">
        <v>0</v>
      </c>
      <c r="K7407" s="4">
        <v>19485.259999999998</v>
      </c>
      <c r="M7407" t="s">
        <v>6</v>
      </c>
    </row>
    <row r="7408" spans="1:13" ht="12.75" customHeight="1" x14ac:dyDescent="0.25">
      <c r="A7408" t="s">
        <v>10254</v>
      </c>
      <c r="B7408" t="s">
        <v>7237</v>
      </c>
      <c r="C7408" s="1">
        <v>45291</v>
      </c>
      <c r="D7408" s="2">
        <v>45292</v>
      </c>
      <c r="E7408" t="s">
        <v>107</v>
      </c>
      <c r="F7408" t="s">
        <v>580</v>
      </c>
      <c r="G7408" t="s">
        <v>580</v>
      </c>
      <c r="H7408" s="4">
        <v>4370.16</v>
      </c>
      <c r="I7408" s="4">
        <v>0</v>
      </c>
      <c r="J7408" s="4">
        <v>0</v>
      </c>
      <c r="K7408" s="4">
        <v>4370.16</v>
      </c>
      <c r="M7408" t="s">
        <v>6</v>
      </c>
    </row>
    <row r="7409" spans="1:13" ht="12.75" customHeight="1" x14ac:dyDescent="0.25">
      <c r="A7409" t="s">
        <v>10255</v>
      </c>
      <c r="B7409" t="s">
        <v>9115</v>
      </c>
      <c r="C7409" s="1">
        <v>45291</v>
      </c>
      <c r="D7409" s="2">
        <v>45292</v>
      </c>
      <c r="E7409" t="s">
        <v>107</v>
      </c>
      <c r="F7409" t="s">
        <v>580</v>
      </c>
      <c r="G7409" t="s">
        <v>580</v>
      </c>
      <c r="H7409" s="4">
        <v>2344.2399999999998</v>
      </c>
      <c r="I7409" s="4">
        <v>0</v>
      </c>
      <c r="J7409" s="4">
        <v>0</v>
      </c>
      <c r="K7409" s="4">
        <v>2344.2399999999998</v>
      </c>
      <c r="M7409" t="s">
        <v>6</v>
      </c>
    </row>
    <row r="7410" spans="1:13" ht="12.75" customHeight="1" x14ac:dyDescent="0.25">
      <c r="A7410" t="s">
        <v>10256</v>
      </c>
      <c r="B7410" t="s">
        <v>10257</v>
      </c>
      <c r="C7410" s="1">
        <v>45291</v>
      </c>
      <c r="D7410" s="2">
        <v>45292</v>
      </c>
      <c r="E7410" t="s">
        <v>107</v>
      </c>
      <c r="F7410" t="s">
        <v>580</v>
      </c>
      <c r="G7410" t="s">
        <v>580</v>
      </c>
      <c r="H7410" s="4">
        <v>1067.8699999999999</v>
      </c>
      <c r="I7410" s="4">
        <v>0</v>
      </c>
      <c r="J7410" s="4">
        <v>0</v>
      </c>
      <c r="K7410" s="4">
        <v>1067.8699999999999</v>
      </c>
      <c r="M7410" t="s">
        <v>6</v>
      </c>
    </row>
    <row r="7411" spans="1:13" ht="12.75" customHeight="1" x14ac:dyDescent="0.25">
      <c r="A7411" t="s">
        <v>10258</v>
      </c>
      <c r="B7411" t="s">
        <v>7359</v>
      </c>
      <c r="C7411" s="1">
        <v>45291</v>
      </c>
      <c r="D7411" s="2">
        <v>45292</v>
      </c>
      <c r="E7411" t="s">
        <v>107</v>
      </c>
      <c r="F7411" t="s">
        <v>580</v>
      </c>
      <c r="G7411" t="s">
        <v>580</v>
      </c>
      <c r="H7411" s="4">
        <v>52366.31</v>
      </c>
      <c r="I7411" s="4">
        <v>0</v>
      </c>
      <c r="J7411" s="4">
        <v>0</v>
      </c>
      <c r="K7411" s="4">
        <v>52366.31</v>
      </c>
      <c r="M7411" t="s">
        <v>6</v>
      </c>
    </row>
    <row r="7412" spans="1:13" ht="12.75" customHeight="1" x14ac:dyDescent="0.25">
      <c r="A7412" t="s">
        <v>10259</v>
      </c>
      <c r="B7412" t="s">
        <v>7342</v>
      </c>
      <c r="C7412" s="1">
        <v>45291</v>
      </c>
      <c r="D7412" s="2">
        <v>45292</v>
      </c>
      <c r="E7412" t="s">
        <v>107</v>
      </c>
      <c r="F7412" t="s">
        <v>580</v>
      </c>
      <c r="G7412" t="s">
        <v>580</v>
      </c>
      <c r="H7412" s="4">
        <v>14755.37</v>
      </c>
      <c r="I7412" s="4">
        <v>0</v>
      </c>
      <c r="J7412" s="4">
        <v>0</v>
      </c>
      <c r="K7412" s="4">
        <v>14755.37</v>
      </c>
      <c r="M7412" t="s">
        <v>6</v>
      </c>
    </row>
    <row r="7413" spans="1:13" ht="12.75" customHeight="1" x14ac:dyDescent="0.3">
      <c r="A7413" s="6" t="s">
        <v>9163</v>
      </c>
      <c r="H7413" s="8">
        <v>7638857.8700000001</v>
      </c>
      <c r="I7413" s="8">
        <v>179775.06</v>
      </c>
      <c r="J7413" s="8">
        <v>2886189.13</v>
      </c>
      <c r="K7413" s="8">
        <v>4752668.74</v>
      </c>
    </row>
    <row r="7414" spans="1:13" ht="12.75" customHeight="1" x14ac:dyDescent="0.3">
      <c r="A7414" s="6" t="s">
        <v>11</v>
      </c>
      <c r="H7414" s="9">
        <v>0</v>
      </c>
      <c r="J7414" s="9">
        <v>0</v>
      </c>
      <c r="K7414" s="9">
        <v>0</v>
      </c>
    </row>
    <row r="7415" spans="1:13" ht="12.75" customHeight="1" x14ac:dyDescent="0.3">
      <c r="A7415" s="6" t="s">
        <v>12</v>
      </c>
      <c r="H7415" s="6"/>
      <c r="I7415" s="6"/>
      <c r="J7415" s="6"/>
      <c r="K7415" s="6"/>
    </row>
    <row r="7416" spans="1:13" ht="12.75" customHeight="1" x14ac:dyDescent="0.3">
      <c r="A7416" s="6" t="s">
        <v>13</v>
      </c>
      <c r="H7416" s="8">
        <v>7638857.8700000001</v>
      </c>
      <c r="I7416" s="8">
        <v>179775.06</v>
      </c>
      <c r="J7416" s="8">
        <v>2886189.13</v>
      </c>
      <c r="K7416" s="8">
        <v>4752668.74</v>
      </c>
    </row>
    <row r="7417" spans="1:13" ht="12.75" customHeight="1" x14ac:dyDescent="0.3">
      <c r="A7417" s="6" t="s">
        <v>10260</v>
      </c>
      <c r="B7417" s="6"/>
      <c r="C7417" s="6"/>
      <c r="D7417" s="6"/>
      <c r="E7417" s="6"/>
    </row>
    <row r="7418" spans="1:13" ht="12.75" customHeight="1" x14ac:dyDescent="0.25">
      <c r="A7418" t="s">
        <v>0</v>
      </c>
    </row>
    <row r="7419" spans="1:13" ht="12.75" customHeight="1" x14ac:dyDescent="0.3">
      <c r="A7419" s="6" t="s">
        <v>10261</v>
      </c>
    </row>
    <row r="7420" spans="1:13" ht="12.75" customHeight="1" x14ac:dyDescent="0.25">
      <c r="A7420" t="s">
        <v>10262</v>
      </c>
      <c r="B7420" t="s">
        <v>10263</v>
      </c>
      <c r="C7420" s="1">
        <v>25933</v>
      </c>
      <c r="D7420" s="2">
        <v>25750</v>
      </c>
      <c r="E7420" t="s">
        <v>101</v>
      </c>
      <c r="F7420" t="s">
        <v>102</v>
      </c>
      <c r="G7420" t="s">
        <v>5</v>
      </c>
      <c r="H7420" s="3">
        <v>11062.27</v>
      </c>
      <c r="I7420" s="3">
        <v>0</v>
      </c>
      <c r="J7420" s="3">
        <v>11062.27</v>
      </c>
      <c r="K7420" s="3">
        <v>0</v>
      </c>
      <c r="L7420" s="2">
        <v>45291</v>
      </c>
      <c r="M7420" t="s">
        <v>6</v>
      </c>
    </row>
    <row r="7421" spans="1:13" ht="12.75" customHeight="1" x14ac:dyDescent="0.25">
      <c r="A7421" t="s">
        <v>10264</v>
      </c>
      <c r="B7421" t="s">
        <v>10263</v>
      </c>
      <c r="C7421" s="1">
        <v>26298</v>
      </c>
      <c r="D7421" s="2">
        <v>26115</v>
      </c>
      <c r="E7421" t="s">
        <v>101</v>
      </c>
      <c r="F7421" t="s">
        <v>102</v>
      </c>
      <c r="G7421" t="s">
        <v>5</v>
      </c>
      <c r="H7421" s="4">
        <v>267.33999999999997</v>
      </c>
      <c r="I7421" s="4">
        <v>0</v>
      </c>
      <c r="J7421" s="4">
        <v>267.33999999999997</v>
      </c>
      <c r="K7421" s="4">
        <v>0</v>
      </c>
      <c r="L7421" s="2">
        <v>45291</v>
      </c>
      <c r="M7421" t="s">
        <v>6</v>
      </c>
    </row>
    <row r="7422" spans="1:13" ht="12.75" customHeight="1" x14ac:dyDescent="0.25">
      <c r="A7422" t="s">
        <v>10265</v>
      </c>
      <c r="B7422" t="s">
        <v>10263</v>
      </c>
      <c r="C7422" s="1">
        <v>26664</v>
      </c>
      <c r="D7422" s="2">
        <v>26481</v>
      </c>
      <c r="E7422" t="s">
        <v>101</v>
      </c>
      <c r="F7422" t="s">
        <v>102</v>
      </c>
      <c r="G7422" t="s">
        <v>5</v>
      </c>
      <c r="H7422" s="4">
        <v>3780.95</v>
      </c>
      <c r="I7422" s="4">
        <v>0</v>
      </c>
      <c r="J7422" s="4">
        <v>3780.95</v>
      </c>
      <c r="K7422" s="4">
        <v>0</v>
      </c>
      <c r="L7422" s="2">
        <v>45291</v>
      </c>
      <c r="M7422" t="s">
        <v>6</v>
      </c>
    </row>
    <row r="7423" spans="1:13" ht="12.75" customHeight="1" x14ac:dyDescent="0.25">
      <c r="A7423" t="s">
        <v>10266</v>
      </c>
      <c r="B7423" t="s">
        <v>10263</v>
      </c>
      <c r="C7423" s="1">
        <v>27029</v>
      </c>
      <c r="D7423" s="2">
        <v>26846</v>
      </c>
      <c r="E7423" t="s">
        <v>107</v>
      </c>
      <c r="F7423" t="s">
        <v>102</v>
      </c>
      <c r="G7423" t="s">
        <v>5</v>
      </c>
      <c r="H7423" s="4">
        <v>3077.36</v>
      </c>
      <c r="I7423" s="4">
        <v>30.63</v>
      </c>
      <c r="J7423" s="4">
        <v>3077.36</v>
      </c>
      <c r="K7423" s="4">
        <v>0</v>
      </c>
      <c r="L7423" s="2">
        <v>45291</v>
      </c>
      <c r="M7423" t="s">
        <v>6</v>
      </c>
    </row>
    <row r="7424" spans="1:13" ht="12.75" customHeight="1" x14ac:dyDescent="0.25">
      <c r="A7424" t="s">
        <v>10267</v>
      </c>
      <c r="B7424" t="s">
        <v>10263</v>
      </c>
      <c r="C7424" s="1">
        <v>27394</v>
      </c>
      <c r="D7424" s="2">
        <v>27211</v>
      </c>
      <c r="E7424" t="s">
        <v>107</v>
      </c>
      <c r="F7424" t="s">
        <v>102</v>
      </c>
      <c r="G7424" t="s">
        <v>441</v>
      </c>
      <c r="H7424" s="4">
        <v>1191.5999999999999</v>
      </c>
      <c r="I7424" s="4">
        <v>23.89</v>
      </c>
      <c r="J7424" s="4">
        <v>1179.6600000000001</v>
      </c>
      <c r="K7424" s="4">
        <v>11.94</v>
      </c>
      <c r="L7424" s="2">
        <v>45291</v>
      </c>
      <c r="M7424" t="s">
        <v>6</v>
      </c>
    </row>
    <row r="7425" spans="1:13" ht="12.75" customHeight="1" x14ac:dyDescent="0.25">
      <c r="A7425" t="s">
        <v>10268</v>
      </c>
      <c r="B7425" t="s">
        <v>10269</v>
      </c>
      <c r="C7425" s="1">
        <v>27759</v>
      </c>
      <c r="D7425" s="2">
        <v>27576</v>
      </c>
      <c r="E7425" t="s">
        <v>4</v>
      </c>
      <c r="F7425" t="s">
        <v>5</v>
      </c>
      <c r="G7425" t="s">
        <v>5</v>
      </c>
      <c r="H7425" s="4">
        <v>417</v>
      </c>
      <c r="I7425" s="4">
        <v>0</v>
      </c>
      <c r="J7425" s="4">
        <v>242</v>
      </c>
      <c r="K7425" s="4">
        <v>175</v>
      </c>
      <c r="L7425" s="2">
        <v>45291</v>
      </c>
      <c r="M7425" t="s">
        <v>6</v>
      </c>
    </row>
    <row r="7426" spans="1:13" ht="12.75" customHeight="1" x14ac:dyDescent="0.25">
      <c r="A7426" t="s">
        <v>10270</v>
      </c>
      <c r="B7426" t="s">
        <v>10271</v>
      </c>
      <c r="C7426" s="1">
        <v>27759</v>
      </c>
      <c r="D7426" s="2">
        <v>38169</v>
      </c>
      <c r="E7426" t="s">
        <v>4</v>
      </c>
      <c r="F7426" t="s">
        <v>5</v>
      </c>
      <c r="G7426" t="s">
        <v>5</v>
      </c>
      <c r="H7426" s="4">
        <v>-417</v>
      </c>
      <c r="I7426" s="4">
        <v>0</v>
      </c>
      <c r="J7426" s="4">
        <v>-417</v>
      </c>
      <c r="K7426" s="4">
        <v>0</v>
      </c>
      <c r="L7426" s="2">
        <v>45291</v>
      </c>
      <c r="M7426" t="s">
        <v>6</v>
      </c>
    </row>
    <row r="7427" spans="1:13" ht="12.75" customHeight="1" x14ac:dyDescent="0.25">
      <c r="A7427" t="s">
        <v>10272</v>
      </c>
      <c r="B7427" t="s">
        <v>10263</v>
      </c>
      <c r="C7427" s="1">
        <v>27759</v>
      </c>
      <c r="D7427" s="2">
        <v>27576</v>
      </c>
      <c r="E7427" t="s">
        <v>107</v>
      </c>
      <c r="F7427" t="s">
        <v>102</v>
      </c>
      <c r="G7427" t="s">
        <v>589</v>
      </c>
      <c r="H7427" s="4">
        <v>8422</v>
      </c>
      <c r="I7427" s="4">
        <v>168.36</v>
      </c>
      <c r="J7427" s="4">
        <v>8169.47</v>
      </c>
      <c r="K7427" s="4">
        <v>252.53</v>
      </c>
      <c r="L7427" s="2">
        <v>45291</v>
      </c>
      <c r="M7427" t="s">
        <v>6</v>
      </c>
    </row>
    <row r="7428" spans="1:13" ht="12.75" customHeight="1" x14ac:dyDescent="0.25">
      <c r="A7428" t="s">
        <v>10273</v>
      </c>
      <c r="B7428" t="s">
        <v>10274</v>
      </c>
      <c r="C7428" s="1">
        <v>27759</v>
      </c>
      <c r="D7428" s="2">
        <v>27576</v>
      </c>
      <c r="E7428" t="s">
        <v>4</v>
      </c>
      <c r="F7428" t="s">
        <v>5</v>
      </c>
      <c r="G7428" t="s">
        <v>5</v>
      </c>
      <c r="H7428" s="4">
        <v>1159</v>
      </c>
      <c r="I7428" s="4">
        <v>0</v>
      </c>
      <c r="J7428" s="4">
        <v>695</v>
      </c>
      <c r="K7428" s="4">
        <v>464</v>
      </c>
      <c r="L7428" s="2">
        <v>45291</v>
      </c>
      <c r="M7428" t="s">
        <v>6</v>
      </c>
    </row>
    <row r="7429" spans="1:13" ht="12.75" customHeight="1" x14ac:dyDescent="0.25">
      <c r="A7429" t="s">
        <v>10275</v>
      </c>
      <c r="B7429" t="s">
        <v>10263</v>
      </c>
      <c r="C7429" s="1">
        <v>28125</v>
      </c>
      <c r="D7429" s="2">
        <v>27942</v>
      </c>
      <c r="E7429" t="s">
        <v>107</v>
      </c>
      <c r="F7429" t="s">
        <v>102</v>
      </c>
      <c r="G7429" t="s">
        <v>461</v>
      </c>
      <c r="H7429" s="4">
        <v>1825</v>
      </c>
      <c r="I7429" s="4">
        <v>128.6</v>
      </c>
      <c r="J7429" s="4">
        <v>1503.52</v>
      </c>
      <c r="K7429" s="4">
        <v>321.48</v>
      </c>
      <c r="L7429" s="2">
        <v>45291</v>
      </c>
      <c r="M7429" t="s">
        <v>6</v>
      </c>
    </row>
    <row r="7430" spans="1:13" ht="12.75" customHeight="1" x14ac:dyDescent="0.25">
      <c r="A7430" t="s">
        <v>10276</v>
      </c>
      <c r="B7430" t="s">
        <v>10263</v>
      </c>
      <c r="C7430" s="1">
        <v>28125</v>
      </c>
      <c r="D7430" s="2">
        <v>27942</v>
      </c>
      <c r="E7430" t="s">
        <v>107</v>
      </c>
      <c r="F7430" t="s">
        <v>102</v>
      </c>
      <c r="G7430" t="s">
        <v>461</v>
      </c>
      <c r="H7430" s="4">
        <v>2433.7399999999998</v>
      </c>
      <c r="I7430" s="4">
        <v>48.6</v>
      </c>
      <c r="J7430" s="4">
        <v>2312.23</v>
      </c>
      <c r="K7430" s="4">
        <v>121.51</v>
      </c>
      <c r="L7430" s="2">
        <v>45291</v>
      </c>
      <c r="M7430" t="s">
        <v>6</v>
      </c>
    </row>
    <row r="7431" spans="1:13" ht="12.75" customHeight="1" x14ac:dyDescent="0.25">
      <c r="A7431" t="s">
        <v>10277</v>
      </c>
      <c r="B7431" t="s">
        <v>10263</v>
      </c>
      <c r="C7431" s="1">
        <v>28125</v>
      </c>
      <c r="D7431" s="2">
        <v>27942</v>
      </c>
      <c r="E7431" t="s">
        <v>107</v>
      </c>
      <c r="F7431" t="s">
        <v>102</v>
      </c>
      <c r="G7431" t="s">
        <v>461</v>
      </c>
      <c r="H7431" s="4">
        <v>-2433.7399999999998</v>
      </c>
      <c r="I7431" s="4">
        <v>-48.6</v>
      </c>
      <c r="J7431" s="4">
        <v>-2312.23</v>
      </c>
      <c r="K7431" s="4">
        <v>-121.51</v>
      </c>
      <c r="L7431" s="2">
        <v>45291</v>
      </c>
      <c r="M7431" t="s">
        <v>6</v>
      </c>
    </row>
    <row r="7432" spans="1:13" ht="12.75" customHeight="1" x14ac:dyDescent="0.25">
      <c r="A7432" t="s">
        <v>10278</v>
      </c>
      <c r="B7432" t="s">
        <v>10263</v>
      </c>
      <c r="C7432" s="1">
        <v>28490</v>
      </c>
      <c r="D7432" s="2">
        <v>28307</v>
      </c>
      <c r="E7432" t="s">
        <v>107</v>
      </c>
      <c r="F7432" t="s">
        <v>102</v>
      </c>
      <c r="G7432" t="s">
        <v>592</v>
      </c>
      <c r="H7432" s="4">
        <v>7400</v>
      </c>
      <c r="I7432" s="4">
        <v>148</v>
      </c>
      <c r="J7432" s="4">
        <v>6882</v>
      </c>
      <c r="K7432" s="4">
        <v>518</v>
      </c>
      <c r="L7432" s="2">
        <v>45291</v>
      </c>
      <c r="M7432" t="s">
        <v>6</v>
      </c>
    </row>
    <row r="7433" spans="1:13" ht="12.75" customHeight="1" x14ac:dyDescent="0.25">
      <c r="A7433" t="s">
        <v>10279</v>
      </c>
      <c r="B7433" t="s">
        <v>10263</v>
      </c>
      <c r="C7433" s="1">
        <v>28855</v>
      </c>
      <c r="D7433" s="2">
        <v>28672</v>
      </c>
      <c r="E7433" t="s">
        <v>107</v>
      </c>
      <c r="F7433" t="s">
        <v>102</v>
      </c>
      <c r="G7433" t="s">
        <v>594</v>
      </c>
      <c r="H7433" s="4">
        <v>900</v>
      </c>
      <c r="I7433" s="4">
        <v>18</v>
      </c>
      <c r="J7433" s="4">
        <v>819</v>
      </c>
      <c r="K7433" s="4">
        <v>81</v>
      </c>
      <c r="L7433" s="2">
        <v>45291</v>
      </c>
      <c r="M7433" t="s">
        <v>6</v>
      </c>
    </row>
    <row r="7434" spans="1:13" ht="12.75" customHeight="1" x14ac:dyDescent="0.25">
      <c r="A7434" t="s">
        <v>10280</v>
      </c>
      <c r="B7434" t="s">
        <v>10263</v>
      </c>
      <c r="C7434" s="1">
        <v>29220</v>
      </c>
      <c r="D7434" s="2">
        <v>29037</v>
      </c>
      <c r="E7434" t="s">
        <v>107</v>
      </c>
      <c r="F7434" t="s">
        <v>102</v>
      </c>
      <c r="G7434" t="s">
        <v>596</v>
      </c>
      <c r="H7434" s="4">
        <v>8949.84</v>
      </c>
      <c r="I7434" s="4">
        <v>178.98</v>
      </c>
      <c r="J7434" s="4">
        <v>7965.49</v>
      </c>
      <c r="K7434" s="4">
        <v>984.35</v>
      </c>
      <c r="L7434" s="2">
        <v>45291</v>
      </c>
      <c r="M7434" t="s">
        <v>6</v>
      </c>
    </row>
    <row r="7435" spans="1:13" ht="12.75" customHeight="1" x14ac:dyDescent="0.25">
      <c r="A7435" t="s">
        <v>10281</v>
      </c>
      <c r="B7435" t="s">
        <v>10263</v>
      </c>
      <c r="C7435" s="1">
        <v>29586</v>
      </c>
      <c r="D7435" s="2">
        <v>29403</v>
      </c>
      <c r="E7435" t="s">
        <v>107</v>
      </c>
      <c r="F7435" t="s">
        <v>102</v>
      </c>
      <c r="G7435" t="s">
        <v>599</v>
      </c>
      <c r="H7435" s="4">
        <v>24896.52</v>
      </c>
      <c r="I7435" s="4">
        <v>497.94</v>
      </c>
      <c r="J7435" s="4">
        <v>21659.89</v>
      </c>
      <c r="K7435" s="4">
        <v>3236.63</v>
      </c>
      <c r="L7435" s="2">
        <v>45291</v>
      </c>
      <c r="M7435" t="s">
        <v>6</v>
      </c>
    </row>
    <row r="7436" spans="1:13" ht="12.75" customHeight="1" x14ac:dyDescent="0.25">
      <c r="A7436" t="s">
        <v>10282</v>
      </c>
      <c r="B7436" t="s">
        <v>10263</v>
      </c>
      <c r="C7436" s="1">
        <v>29951</v>
      </c>
      <c r="D7436" s="2">
        <v>29768</v>
      </c>
      <c r="E7436" t="s">
        <v>107</v>
      </c>
      <c r="F7436" t="s">
        <v>102</v>
      </c>
      <c r="G7436" t="s">
        <v>601</v>
      </c>
      <c r="H7436" s="4">
        <v>41434.449999999997</v>
      </c>
      <c r="I7436" s="4">
        <v>828.68</v>
      </c>
      <c r="J7436" s="4">
        <v>35219.33</v>
      </c>
      <c r="K7436" s="4">
        <v>6215.12</v>
      </c>
      <c r="L7436" s="2">
        <v>45291</v>
      </c>
      <c r="M7436" t="s">
        <v>6</v>
      </c>
    </row>
    <row r="7437" spans="1:13" ht="12.75" customHeight="1" x14ac:dyDescent="0.25">
      <c r="A7437" t="s">
        <v>10283</v>
      </c>
      <c r="B7437" t="s">
        <v>10263</v>
      </c>
      <c r="C7437" s="1">
        <v>30316</v>
      </c>
      <c r="D7437" s="2">
        <v>30133</v>
      </c>
      <c r="E7437" t="s">
        <v>107</v>
      </c>
      <c r="F7437" t="s">
        <v>102</v>
      </c>
      <c r="G7437" t="s">
        <v>473</v>
      </c>
      <c r="H7437" s="4">
        <v>10751.05</v>
      </c>
      <c r="I7437" s="4">
        <v>215.03</v>
      </c>
      <c r="J7437" s="4">
        <v>8923.35</v>
      </c>
      <c r="K7437" s="4">
        <v>1827.7</v>
      </c>
      <c r="L7437" s="2">
        <v>45291</v>
      </c>
      <c r="M7437" t="s">
        <v>6</v>
      </c>
    </row>
    <row r="7438" spans="1:13" ht="12.75" customHeight="1" x14ac:dyDescent="0.25">
      <c r="A7438" t="s">
        <v>10284</v>
      </c>
      <c r="B7438" t="s">
        <v>10263</v>
      </c>
      <c r="C7438" s="1">
        <v>30681</v>
      </c>
      <c r="D7438" s="2">
        <v>30498</v>
      </c>
      <c r="E7438" t="s">
        <v>107</v>
      </c>
      <c r="F7438" t="s">
        <v>102</v>
      </c>
      <c r="G7438" t="s">
        <v>479</v>
      </c>
      <c r="H7438" s="4">
        <v>12178.21</v>
      </c>
      <c r="I7438" s="4">
        <v>243.54</v>
      </c>
      <c r="J7438" s="4">
        <v>9864.56</v>
      </c>
      <c r="K7438" s="4">
        <v>2313.65</v>
      </c>
      <c r="L7438" s="2">
        <v>45291</v>
      </c>
      <c r="M7438" t="s">
        <v>6</v>
      </c>
    </row>
    <row r="7439" spans="1:13" ht="12.75" customHeight="1" x14ac:dyDescent="0.25">
      <c r="A7439" t="s">
        <v>10285</v>
      </c>
      <c r="B7439" t="s">
        <v>10263</v>
      </c>
      <c r="C7439" s="1">
        <v>31047</v>
      </c>
      <c r="D7439" s="2">
        <v>30864</v>
      </c>
      <c r="E7439" t="s">
        <v>107</v>
      </c>
      <c r="F7439" t="s">
        <v>102</v>
      </c>
      <c r="G7439" t="s">
        <v>486</v>
      </c>
      <c r="H7439" s="4">
        <v>27999.8</v>
      </c>
      <c r="I7439" s="4">
        <v>559.98</v>
      </c>
      <c r="J7439" s="4">
        <v>22119.99</v>
      </c>
      <c r="K7439" s="4">
        <v>5879.81</v>
      </c>
      <c r="L7439" s="2">
        <v>45291</v>
      </c>
      <c r="M7439" t="s">
        <v>6</v>
      </c>
    </row>
    <row r="7440" spans="1:13" ht="12.75" customHeight="1" x14ac:dyDescent="0.25">
      <c r="A7440" t="s">
        <v>10286</v>
      </c>
      <c r="B7440" t="s">
        <v>10263</v>
      </c>
      <c r="C7440" s="1">
        <v>31412</v>
      </c>
      <c r="D7440" s="2">
        <v>31229</v>
      </c>
      <c r="E7440" t="s">
        <v>107</v>
      </c>
      <c r="F7440" t="s">
        <v>102</v>
      </c>
      <c r="G7440" t="s">
        <v>604</v>
      </c>
      <c r="H7440" s="4">
        <v>16539.990000000002</v>
      </c>
      <c r="I7440" s="4">
        <v>330.8</v>
      </c>
      <c r="J7440" s="4">
        <v>12735.81</v>
      </c>
      <c r="K7440" s="4">
        <v>3804.18</v>
      </c>
      <c r="L7440" s="2">
        <v>45291</v>
      </c>
      <c r="M7440" t="s">
        <v>6</v>
      </c>
    </row>
    <row r="7441" spans="1:13" ht="12.75" customHeight="1" x14ac:dyDescent="0.25">
      <c r="A7441" t="s">
        <v>10287</v>
      </c>
      <c r="B7441" t="s">
        <v>10263</v>
      </c>
      <c r="C7441" s="1">
        <v>31777</v>
      </c>
      <c r="D7441" s="2">
        <v>31594</v>
      </c>
      <c r="E7441" t="s">
        <v>107</v>
      </c>
      <c r="F7441" t="s">
        <v>102</v>
      </c>
      <c r="G7441" t="s">
        <v>7573</v>
      </c>
      <c r="H7441" s="4">
        <v>5266.76</v>
      </c>
      <c r="I7441" s="4">
        <v>105.32</v>
      </c>
      <c r="J7441" s="4">
        <v>3950.24</v>
      </c>
      <c r="K7441" s="4">
        <v>1316.52</v>
      </c>
      <c r="L7441" s="2">
        <v>45291</v>
      </c>
      <c r="M7441" t="s">
        <v>6</v>
      </c>
    </row>
    <row r="7442" spans="1:13" ht="12.75" customHeight="1" x14ac:dyDescent="0.25">
      <c r="A7442" t="s">
        <v>10288</v>
      </c>
      <c r="B7442" t="s">
        <v>10263</v>
      </c>
      <c r="C7442" s="1">
        <v>32142</v>
      </c>
      <c r="D7442" s="2">
        <v>31959</v>
      </c>
      <c r="E7442" t="s">
        <v>107</v>
      </c>
      <c r="F7442" t="s">
        <v>102</v>
      </c>
      <c r="G7442" t="s">
        <v>7571</v>
      </c>
      <c r="H7442" s="4">
        <v>7334</v>
      </c>
      <c r="I7442" s="4">
        <v>146.68</v>
      </c>
      <c r="J7442" s="4">
        <v>5353.82</v>
      </c>
      <c r="K7442" s="4">
        <v>1980.18</v>
      </c>
      <c r="L7442" s="2">
        <v>45291</v>
      </c>
      <c r="M7442" t="s">
        <v>6</v>
      </c>
    </row>
    <row r="7443" spans="1:13" ht="12.75" customHeight="1" x14ac:dyDescent="0.25">
      <c r="A7443" t="s">
        <v>10289</v>
      </c>
      <c r="B7443" t="s">
        <v>10263</v>
      </c>
      <c r="C7443" s="1">
        <v>32508</v>
      </c>
      <c r="D7443" s="2">
        <v>32325</v>
      </c>
      <c r="E7443" t="s">
        <v>107</v>
      </c>
      <c r="F7443" t="s">
        <v>102</v>
      </c>
      <c r="G7443" t="s">
        <v>8891</v>
      </c>
      <c r="H7443" s="4">
        <v>15465.45</v>
      </c>
      <c r="I7443" s="4">
        <v>309.31</v>
      </c>
      <c r="J7443" s="4">
        <v>10980.52</v>
      </c>
      <c r="K7443" s="4">
        <v>4484.93</v>
      </c>
      <c r="L7443" s="2">
        <v>45291</v>
      </c>
      <c r="M7443" t="s">
        <v>6</v>
      </c>
    </row>
    <row r="7444" spans="1:13" ht="12.75" customHeight="1" x14ac:dyDescent="0.25">
      <c r="A7444" t="s">
        <v>10290</v>
      </c>
      <c r="B7444" t="s">
        <v>10263</v>
      </c>
      <c r="C7444" s="1">
        <v>32873</v>
      </c>
      <c r="D7444" s="2">
        <v>32690</v>
      </c>
      <c r="E7444" t="s">
        <v>107</v>
      </c>
      <c r="F7444" t="s">
        <v>102</v>
      </c>
      <c r="G7444" t="s">
        <v>5661</v>
      </c>
      <c r="H7444" s="4">
        <v>19978.09</v>
      </c>
      <c r="I7444" s="4">
        <v>399.57</v>
      </c>
      <c r="J7444" s="4">
        <v>13784.84</v>
      </c>
      <c r="K7444" s="4">
        <v>6193.25</v>
      </c>
      <c r="L7444" s="2">
        <v>45291</v>
      </c>
      <c r="M7444" t="s">
        <v>6</v>
      </c>
    </row>
    <row r="7445" spans="1:13" ht="12.75" customHeight="1" x14ac:dyDescent="0.25">
      <c r="A7445" t="s">
        <v>10291</v>
      </c>
      <c r="B7445" t="s">
        <v>10263</v>
      </c>
      <c r="C7445" s="1">
        <v>33238</v>
      </c>
      <c r="D7445" s="2">
        <v>33055</v>
      </c>
      <c r="E7445" t="s">
        <v>107</v>
      </c>
      <c r="F7445" t="s">
        <v>102</v>
      </c>
      <c r="G7445" t="s">
        <v>5664</v>
      </c>
      <c r="H7445" s="4">
        <v>33287.5</v>
      </c>
      <c r="I7445" s="4">
        <v>665.75</v>
      </c>
      <c r="J7445" s="4">
        <v>22302.639999999999</v>
      </c>
      <c r="K7445" s="4">
        <v>10984.86</v>
      </c>
      <c r="L7445" s="2">
        <v>45291</v>
      </c>
      <c r="M7445" t="s">
        <v>6</v>
      </c>
    </row>
    <row r="7446" spans="1:13" ht="12.75" customHeight="1" x14ac:dyDescent="0.25">
      <c r="A7446" t="s">
        <v>10292</v>
      </c>
      <c r="B7446" t="s">
        <v>10293</v>
      </c>
      <c r="C7446" s="1">
        <v>33419</v>
      </c>
      <c r="D7446" s="2">
        <v>33419</v>
      </c>
      <c r="E7446" t="s">
        <v>107</v>
      </c>
      <c r="F7446" t="s">
        <v>102</v>
      </c>
      <c r="G7446" t="s">
        <v>613</v>
      </c>
      <c r="H7446" s="4">
        <v>2056</v>
      </c>
      <c r="I7446" s="4">
        <v>41.31</v>
      </c>
      <c r="J7446" s="4">
        <v>1336.6</v>
      </c>
      <c r="K7446" s="4">
        <v>719.4</v>
      </c>
      <c r="L7446" s="2">
        <v>45291</v>
      </c>
      <c r="M7446" t="s">
        <v>6</v>
      </c>
    </row>
    <row r="7447" spans="1:13" ht="12.75" customHeight="1" x14ac:dyDescent="0.25">
      <c r="A7447" t="s">
        <v>10294</v>
      </c>
      <c r="B7447" t="s">
        <v>10295</v>
      </c>
      <c r="C7447" s="1">
        <v>33419</v>
      </c>
      <c r="D7447" s="2">
        <v>33419</v>
      </c>
      <c r="E7447" t="s">
        <v>107</v>
      </c>
      <c r="F7447" t="s">
        <v>102</v>
      </c>
      <c r="G7447" t="s">
        <v>613</v>
      </c>
      <c r="H7447" s="4">
        <v>25839</v>
      </c>
      <c r="I7447" s="4">
        <v>505.09</v>
      </c>
      <c r="J7447" s="4">
        <v>17041.96</v>
      </c>
      <c r="K7447" s="4">
        <v>8797.0400000000009</v>
      </c>
      <c r="L7447" s="2">
        <v>45291</v>
      </c>
      <c r="M7447" t="s">
        <v>6</v>
      </c>
    </row>
    <row r="7448" spans="1:13" ht="12.75" customHeight="1" x14ac:dyDescent="0.25">
      <c r="A7448" t="s">
        <v>10296</v>
      </c>
      <c r="B7448" t="s">
        <v>10297</v>
      </c>
      <c r="C7448" s="1">
        <v>33785</v>
      </c>
      <c r="D7448" s="2">
        <v>33785</v>
      </c>
      <c r="E7448" t="s">
        <v>107</v>
      </c>
      <c r="F7448" t="s">
        <v>102</v>
      </c>
      <c r="G7448" t="s">
        <v>626</v>
      </c>
      <c r="H7448" s="4">
        <v>17653</v>
      </c>
      <c r="I7448" s="4">
        <v>345.51</v>
      </c>
      <c r="J7448" s="4">
        <v>11289.89</v>
      </c>
      <c r="K7448" s="4">
        <v>6363.11</v>
      </c>
      <c r="L7448" s="2">
        <v>45291</v>
      </c>
      <c r="M7448" t="s">
        <v>6</v>
      </c>
    </row>
    <row r="7449" spans="1:13" ht="12.75" customHeight="1" x14ac:dyDescent="0.25">
      <c r="A7449" t="s">
        <v>10298</v>
      </c>
      <c r="B7449" t="s">
        <v>10299</v>
      </c>
      <c r="C7449" s="1">
        <v>33785</v>
      </c>
      <c r="D7449" s="2">
        <v>33785</v>
      </c>
      <c r="E7449" t="s">
        <v>107</v>
      </c>
      <c r="F7449" t="s">
        <v>102</v>
      </c>
      <c r="G7449" t="s">
        <v>626</v>
      </c>
      <c r="H7449" s="4">
        <v>2603</v>
      </c>
      <c r="I7449" s="4">
        <v>50.97</v>
      </c>
      <c r="J7449" s="4">
        <v>1664.36</v>
      </c>
      <c r="K7449" s="4">
        <v>938.64</v>
      </c>
      <c r="L7449" s="2">
        <v>45291</v>
      </c>
      <c r="M7449" t="s">
        <v>6</v>
      </c>
    </row>
    <row r="7450" spans="1:13" ht="12.75" customHeight="1" x14ac:dyDescent="0.25">
      <c r="A7450" t="s">
        <v>10300</v>
      </c>
      <c r="B7450" t="s">
        <v>10301</v>
      </c>
      <c r="C7450" s="1">
        <v>34150</v>
      </c>
      <c r="D7450" s="2">
        <v>34150</v>
      </c>
      <c r="E7450" t="s">
        <v>107</v>
      </c>
      <c r="F7450" t="s">
        <v>102</v>
      </c>
      <c r="G7450" t="s">
        <v>5889</v>
      </c>
      <c r="H7450" s="4">
        <v>30186</v>
      </c>
      <c r="I7450" s="4">
        <v>591.4</v>
      </c>
      <c r="J7450" s="4">
        <v>18702.96</v>
      </c>
      <c r="K7450" s="4">
        <v>11483.04</v>
      </c>
      <c r="L7450" s="2">
        <v>45291</v>
      </c>
      <c r="M7450" t="s">
        <v>6</v>
      </c>
    </row>
    <row r="7451" spans="1:13" ht="12.75" customHeight="1" x14ac:dyDescent="0.25">
      <c r="A7451" t="s">
        <v>10302</v>
      </c>
      <c r="B7451" t="s">
        <v>10299</v>
      </c>
      <c r="C7451" s="1">
        <v>34150</v>
      </c>
      <c r="D7451" s="2">
        <v>34150</v>
      </c>
      <c r="E7451" t="s">
        <v>107</v>
      </c>
      <c r="F7451" t="s">
        <v>102</v>
      </c>
      <c r="G7451" t="s">
        <v>5889</v>
      </c>
      <c r="H7451" s="4">
        <v>4995</v>
      </c>
      <c r="I7451" s="4">
        <v>97.88</v>
      </c>
      <c r="J7451" s="4">
        <v>3094.51</v>
      </c>
      <c r="K7451" s="4">
        <v>1900.49</v>
      </c>
      <c r="L7451" s="2">
        <v>45291</v>
      </c>
      <c r="M7451" t="s">
        <v>6</v>
      </c>
    </row>
    <row r="7452" spans="1:13" ht="12.75" customHeight="1" x14ac:dyDescent="0.25">
      <c r="A7452" t="s">
        <v>10303</v>
      </c>
      <c r="B7452" t="s">
        <v>10297</v>
      </c>
      <c r="C7452" s="1">
        <v>34515</v>
      </c>
      <c r="D7452" s="2">
        <v>34515</v>
      </c>
      <c r="E7452" t="s">
        <v>107</v>
      </c>
      <c r="F7452" t="s">
        <v>102</v>
      </c>
      <c r="G7452" t="s">
        <v>5951</v>
      </c>
      <c r="H7452" s="4">
        <v>59364</v>
      </c>
      <c r="I7452" s="4">
        <v>1164.17</v>
      </c>
      <c r="J7452" s="4">
        <v>35595.61</v>
      </c>
      <c r="K7452" s="4">
        <v>23768.39</v>
      </c>
      <c r="L7452" s="2">
        <v>45291</v>
      </c>
      <c r="M7452" t="s">
        <v>6</v>
      </c>
    </row>
    <row r="7453" spans="1:13" ht="12.75" customHeight="1" x14ac:dyDescent="0.25">
      <c r="A7453" t="s">
        <v>10304</v>
      </c>
      <c r="B7453" t="s">
        <v>10293</v>
      </c>
      <c r="C7453" s="1">
        <v>34515</v>
      </c>
      <c r="D7453" s="2">
        <v>34515</v>
      </c>
      <c r="E7453" t="s">
        <v>107</v>
      </c>
      <c r="F7453" t="s">
        <v>102</v>
      </c>
      <c r="G7453" t="s">
        <v>5951</v>
      </c>
      <c r="H7453" s="4">
        <v>1473</v>
      </c>
      <c r="I7453" s="4">
        <v>28.88</v>
      </c>
      <c r="J7453" s="4">
        <v>883.47</v>
      </c>
      <c r="K7453" s="4">
        <v>589.53</v>
      </c>
      <c r="L7453" s="2">
        <v>45291</v>
      </c>
      <c r="M7453" t="s">
        <v>6</v>
      </c>
    </row>
    <row r="7454" spans="1:13" ht="12.75" customHeight="1" x14ac:dyDescent="0.25">
      <c r="A7454" t="s">
        <v>10305</v>
      </c>
      <c r="B7454" t="s">
        <v>10306</v>
      </c>
      <c r="C7454" s="1">
        <v>34880</v>
      </c>
      <c r="D7454" s="2">
        <v>34880</v>
      </c>
      <c r="E7454" t="s">
        <v>107</v>
      </c>
      <c r="F7454" t="s">
        <v>102</v>
      </c>
      <c r="G7454" t="s">
        <v>767</v>
      </c>
      <c r="H7454" s="4">
        <v>19557</v>
      </c>
      <c r="I7454" s="4">
        <v>383.86</v>
      </c>
      <c r="J7454" s="4">
        <v>11336.01</v>
      </c>
      <c r="K7454" s="4">
        <v>8220.99</v>
      </c>
      <c r="L7454" s="2">
        <v>45291</v>
      </c>
      <c r="M7454" t="s">
        <v>6</v>
      </c>
    </row>
    <row r="7455" spans="1:13" ht="12.75" customHeight="1" x14ac:dyDescent="0.25">
      <c r="A7455" t="s">
        <v>10307</v>
      </c>
      <c r="B7455" t="s">
        <v>10297</v>
      </c>
      <c r="C7455" s="1">
        <v>35246</v>
      </c>
      <c r="D7455" s="2">
        <v>35246</v>
      </c>
      <c r="E7455" t="s">
        <v>107</v>
      </c>
      <c r="F7455" t="s">
        <v>102</v>
      </c>
      <c r="G7455" t="s">
        <v>6165</v>
      </c>
      <c r="H7455" s="4">
        <v>74949</v>
      </c>
      <c r="I7455" s="4">
        <v>1472.35</v>
      </c>
      <c r="J7455" s="4">
        <v>41943.9</v>
      </c>
      <c r="K7455" s="4">
        <v>33005.1</v>
      </c>
      <c r="L7455" s="2">
        <v>45291</v>
      </c>
      <c r="M7455" t="s">
        <v>6</v>
      </c>
    </row>
    <row r="7456" spans="1:13" ht="12.75" customHeight="1" x14ac:dyDescent="0.25">
      <c r="A7456" t="s">
        <v>10308</v>
      </c>
      <c r="B7456" t="s">
        <v>10309</v>
      </c>
      <c r="C7456" s="1">
        <v>35246</v>
      </c>
      <c r="D7456" s="2">
        <v>35246</v>
      </c>
      <c r="E7456" t="s">
        <v>107</v>
      </c>
      <c r="F7456" t="s">
        <v>102</v>
      </c>
      <c r="G7456" t="s">
        <v>6165</v>
      </c>
      <c r="H7456" s="4">
        <v>8446</v>
      </c>
      <c r="I7456" s="4">
        <v>165.9</v>
      </c>
      <c r="J7456" s="4">
        <v>4727.07</v>
      </c>
      <c r="K7456" s="4">
        <v>3718.93</v>
      </c>
      <c r="L7456" s="2">
        <v>45291</v>
      </c>
      <c r="M7456" t="s">
        <v>6</v>
      </c>
    </row>
    <row r="7457" spans="1:13" ht="12.75" customHeight="1" x14ac:dyDescent="0.25">
      <c r="A7457" t="s">
        <v>10310</v>
      </c>
      <c r="B7457" t="s">
        <v>10311</v>
      </c>
      <c r="C7457" s="1">
        <v>35246</v>
      </c>
      <c r="D7457" s="2">
        <v>35246</v>
      </c>
      <c r="E7457" t="s">
        <v>107</v>
      </c>
      <c r="F7457" t="s">
        <v>102</v>
      </c>
      <c r="G7457" t="s">
        <v>6165</v>
      </c>
      <c r="H7457" s="4">
        <v>2124</v>
      </c>
      <c r="I7457" s="4">
        <v>41.72</v>
      </c>
      <c r="J7457" s="4">
        <v>1188.76</v>
      </c>
      <c r="K7457" s="4">
        <v>935.24</v>
      </c>
      <c r="L7457" s="2">
        <v>45291</v>
      </c>
      <c r="M7457" t="s">
        <v>6</v>
      </c>
    </row>
    <row r="7458" spans="1:13" ht="12.75" customHeight="1" x14ac:dyDescent="0.25">
      <c r="A7458" t="s">
        <v>10312</v>
      </c>
      <c r="B7458" t="s">
        <v>10313</v>
      </c>
      <c r="C7458" s="1">
        <v>35246</v>
      </c>
      <c r="D7458" s="2">
        <v>35246</v>
      </c>
      <c r="E7458" t="s">
        <v>107</v>
      </c>
      <c r="F7458" t="s">
        <v>102</v>
      </c>
      <c r="G7458" t="s">
        <v>6165</v>
      </c>
      <c r="H7458" s="4">
        <v>2383</v>
      </c>
      <c r="I7458" s="4">
        <v>46.8</v>
      </c>
      <c r="J7458" s="4">
        <v>1333.98</v>
      </c>
      <c r="K7458" s="4">
        <v>1049.02</v>
      </c>
      <c r="L7458" s="2">
        <v>45291</v>
      </c>
      <c r="M7458" t="s">
        <v>6</v>
      </c>
    </row>
    <row r="7459" spans="1:13" ht="12.75" customHeight="1" x14ac:dyDescent="0.25">
      <c r="A7459" t="s">
        <v>10314</v>
      </c>
      <c r="B7459" t="s">
        <v>10293</v>
      </c>
      <c r="C7459" s="1">
        <v>35246</v>
      </c>
      <c r="D7459" s="2">
        <v>35246</v>
      </c>
      <c r="E7459" t="s">
        <v>107</v>
      </c>
      <c r="F7459" t="s">
        <v>102</v>
      </c>
      <c r="G7459" t="s">
        <v>6165</v>
      </c>
      <c r="H7459" s="4">
        <v>11223</v>
      </c>
      <c r="I7459" s="4">
        <v>220.46</v>
      </c>
      <c r="J7459" s="4">
        <v>6281.05</v>
      </c>
      <c r="K7459" s="4">
        <v>4941.95</v>
      </c>
      <c r="L7459" s="2">
        <v>45291</v>
      </c>
      <c r="M7459" t="s">
        <v>6</v>
      </c>
    </row>
    <row r="7460" spans="1:13" ht="12.75" customHeight="1" x14ac:dyDescent="0.25">
      <c r="A7460" t="s">
        <v>10315</v>
      </c>
      <c r="B7460" t="s">
        <v>10316</v>
      </c>
      <c r="C7460" s="1">
        <v>35430</v>
      </c>
      <c r="D7460" s="2">
        <v>35430</v>
      </c>
      <c r="E7460" t="s">
        <v>107</v>
      </c>
      <c r="F7460" t="s">
        <v>102</v>
      </c>
      <c r="G7460" t="s">
        <v>560</v>
      </c>
      <c r="H7460" s="4">
        <v>1313</v>
      </c>
      <c r="I7460" s="4">
        <v>26.44</v>
      </c>
      <c r="J7460" s="4">
        <v>707.02</v>
      </c>
      <c r="K7460" s="4">
        <v>605.98</v>
      </c>
      <c r="L7460" s="2">
        <v>45291</v>
      </c>
      <c r="M7460" t="s">
        <v>6</v>
      </c>
    </row>
    <row r="7461" spans="1:13" ht="12.75" customHeight="1" x14ac:dyDescent="0.25">
      <c r="A7461" t="s">
        <v>10317</v>
      </c>
      <c r="B7461" t="s">
        <v>10297</v>
      </c>
      <c r="C7461" s="1">
        <v>35611</v>
      </c>
      <c r="D7461" s="2">
        <v>35611</v>
      </c>
      <c r="E7461" t="s">
        <v>107</v>
      </c>
      <c r="F7461" t="s">
        <v>102</v>
      </c>
      <c r="G7461" t="s">
        <v>6277</v>
      </c>
      <c r="H7461" s="4">
        <v>92155</v>
      </c>
      <c r="I7461" s="4">
        <v>1811.66</v>
      </c>
      <c r="J7461" s="4">
        <v>49731.96</v>
      </c>
      <c r="K7461" s="4">
        <v>42423.040000000001</v>
      </c>
      <c r="L7461" s="2">
        <v>45291</v>
      </c>
      <c r="M7461" t="s">
        <v>6</v>
      </c>
    </row>
    <row r="7462" spans="1:13" ht="12.75" customHeight="1" x14ac:dyDescent="0.25">
      <c r="A7462" t="s">
        <v>10318</v>
      </c>
      <c r="B7462" t="s">
        <v>10319</v>
      </c>
      <c r="C7462" s="1">
        <v>35611</v>
      </c>
      <c r="D7462" s="2">
        <v>35611</v>
      </c>
      <c r="E7462" t="s">
        <v>107</v>
      </c>
      <c r="F7462" t="s">
        <v>102</v>
      </c>
      <c r="G7462" t="s">
        <v>6277</v>
      </c>
      <c r="H7462" s="4">
        <v>8647</v>
      </c>
      <c r="I7462" s="4">
        <v>169.99</v>
      </c>
      <c r="J7462" s="4">
        <v>4666.53</v>
      </c>
      <c r="K7462" s="4">
        <v>3980.47</v>
      </c>
      <c r="L7462" s="2">
        <v>45291</v>
      </c>
      <c r="M7462" t="s">
        <v>6</v>
      </c>
    </row>
    <row r="7463" spans="1:13" ht="12.75" customHeight="1" x14ac:dyDescent="0.25">
      <c r="A7463" t="s">
        <v>10320</v>
      </c>
      <c r="B7463" t="s">
        <v>10321</v>
      </c>
      <c r="C7463" s="1">
        <v>35611</v>
      </c>
      <c r="D7463" s="2">
        <v>35611</v>
      </c>
      <c r="E7463" t="s">
        <v>107</v>
      </c>
      <c r="F7463" t="s">
        <v>102</v>
      </c>
      <c r="G7463" t="s">
        <v>6277</v>
      </c>
      <c r="H7463" s="4">
        <v>2990</v>
      </c>
      <c r="I7463" s="4">
        <v>58.8</v>
      </c>
      <c r="J7463" s="4">
        <v>1613.2</v>
      </c>
      <c r="K7463" s="4">
        <v>1376.8</v>
      </c>
      <c r="L7463" s="2">
        <v>45291</v>
      </c>
      <c r="M7463" t="s">
        <v>6</v>
      </c>
    </row>
    <row r="7464" spans="1:13" ht="12.75" customHeight="1" x14ac:dyDescent="0.25">
      <c r="A7464" t="s">
        <v>10322</v>
      </c>
      <c r="B7464" t="s">
        <v>10323</v>
      </c>
      <c r="C7464" s="1">
        <v>35611</v>
      </c>
      <c r="D7464" s="2">
        <v>35611</v>
      </c>
      <c r="E7464" t="s">
        <v>107</v>
      </c>
      <c r="F7464" t="s">
        <v>102</v>
      </c>
      <c r="G7464" t="s">
        <v>6277</v>
      </c>
      <c r="H7464" s="4">
        <v>3310</v>
      </c>
      <c r="I7464" s="4">
        <v>65.099999999999994</v>
      </c>
      <c r="J7464" s="4">
        <v>1785.71</v>
      </c>
      <c r="K7464" s="4">
        <v>1524.29</v>
      </c>
      <c r="L7464" s="2">
        <v>45291</v>
      </c>
      <c r="M7464" t="s">
        <v>6</v>
      </c>
    </row>
    <row r="7465" spans="1:13" ht="12.75" customHeight="1" x14ac:dyDescent="0.25">
      <c r="A7465" t="s">
        <v>10324</v>
      </c>
      <c r="B7465" t="s">
        <v>10293</v>
      </c>
      <c r="C7465" s="1">
        <v>35611</v>
      </c>
      <c r="D7465" s="2">
        <v>35611</v>
      </c>
      <c r="E7465" t="s">
        <v>107</v>
      </c>
      <c r="F7465" t="s">
        <v>102</v>
      </c>
      <c r="G7465" t="s">
        <v>6277</v>
      </c>
      <c r="H7465" s="4">
        <v>11861</v>
      </c>
      <c r="I7465" s="4">
        <v>233.16</v>
      </c>
      <c r="J7465" s="4">
        <v>6401.23</v>
      </c>
      <c r="K7465" s="4">
        <v>5459.77</v>
      </c>
      <c r="L7465" s="2">
        <v>45291</v>
      </c>
      <c r="M7465" t="s">
        <v>6</v>
      </c>
    </row>
    <row r="7466" spans="1:13" ht="12.75" customHeight="1" x14ac:dyDescent="0.25">
      <c r="A7466" t="s">
        <v>10325</v>
      </c>
      <c r="B7466" t="s">
        <v>10326</v>
      </c>
      <c r="C7466" s="1">
        <v>35611</v>
      </c>
      <c r="D7466" s="2">
        <v>35611</v>
      </c>
      <c r="E7466" t="s">
        <v>107</v>
      </c>
      <c r="F7466" t="s">
        <v>102</v>
      </c>
      <c r="G7466" t="s">
        <v>6277</v>
      </c>
      <c r="H7466" s="4">
        <v>1794</v>
      </c>
      <c r="I7466" s="4">
        <v>35.25</v>
      </c>
      <c r="J7466" s="4">
        <v>968.49</v>
      </c>
      <c r="K7466" s="4">
        <v>825.51</v>
      </c>
      <c r="L7466" s="2">
        <v>45291</v>
      </c>
      <c r="M7466" t="s">
        <v>6</v>
      </c>
    </row>
    <row r="7467" spans="1:13" ht="12.75" customHeight="1" x14ac:dyDescent="0.25">
      <c r="A7467" t="s">
        <v>10327</v>
      </c>
      <c r="B7467" t="s">
        <v>10328</v>
      </c>
      <c r="C7467" s="1">
        <v>35795</v>
      </c>
      <c r="D7467" s="2">
        <v>35795</v>
      </c>
      <c r="E7467" t="s">
        <v>107</v>
      </c>
      <c r="F7467" t="s">
        <v>102</v>
      </c>
      <c r="G7467" t="s">
        <v>6316</v>
      </c>
      <c r="H7467" s="4">
        <v>-19</v>
      </c>
      <c r="I7467" s="4">
        <v>-0.38</v>
      </c>
      <c r="J7467" s="4">
        <v>-9.85</v>
      </c>
      <c r="K7467" s="4">
        <v>-9.15</v>
      </c>
      <c r="L7467" s="2">
        <v>45291</v>
      </c>
      <c r="M7467" t="s">
        <v>6</v>
      </c>
    </row>
    <row r="7468" spans="1:13" ht="12.75" customHeight="1" x14ac:dyDescent="0.25">
      <c r="A7468" t="s">
        <v>10329</v>
      </c>
      <c r="B7468" t="s">
        <v>10297</v>
      </c>
      <c r="C7468" s="1">
        <v>35976</v>
      </c>
      <c r="D7468" s="2">
        <v>35976</v>
      </c>
      <c r="E7468" t="s">
        <v>107</v>
      </c>
      <c r="F7468" t="s">
        <v>102</v>
      </c>
      <c r="G7468" t="s">
        <v>6370</v>
      </c>
      <c r="H7468" s="4">
        <v>168604</v>
      </c>
      <c r="I7468" s="4">
        <v>3316.81</v>
      </c>
      <c r="J7468" s="4">
        <v>87618.66</v>
      </c>
      <c r="K7468" s="4">
        <v>80985.34</v>
      </c>
      <c r="L7468" s="2">
        <v>45291</v>
      </c>
      <c r="M7468" t="s">
        <v>6</v>
      </c>
    </row>
    <row r="7469" spans="1:13" ht="12.75" customHeight="1" x14ac:dyDescent="0.25">
      <c r="A7469" t="s">
        <v>10330</v>
      </c>
      <c r="B7469" t="s">
        <v>10299</v>
      </c>
      <c r="C7469" s="1">
        <v>35976</v>
      </c>
      <c r="D7469" s="2">
        <v>35976</v>
      </c>
      <c r="E7469" t="s">
        <v>107</v>
      </c>
      <c r="F7469" t="s">
        <v>102</v>
      </c>
      <c r="G7469" t="s">
        <v>6370</v>
      </c>
      <c r="H7469" s="4">
        <v>8168</v>
      </c>
      <c r="I7469" s="4">
        <v>160.66999999999999</v>
      </c>
      <c r="J7469" s="4">
        <v>4244.95</v>
      </c>
      <c r="K7469" s="4">
        <v>3923.05</v>
      </c>
      <c r="L7469" s="2">
        <v>45291</v>
      </c>
      <c r="M7469" t="s">
        <v>6</v>
      </c>
    </row>
    <row r="7470" spans="1:13" ht="12.75" customHeight="1" x14ac:dyDescent="0.25">
      <c r="A7470" t="s">
        <v>10331</v>
      </c>
      <c r="B7470" t="s">
        <v>10332</v>
      </c>
      <c r="C7470" s="1">
        <v>36341</v>
      </c>
      <c r="D7470" s="2">
        <v>36342</v>
      </c>
      <c r="E7470" t="s">
        <v>107</v>
      </c>
      <c r="F7470" t="s">
        <v>102</v>
      </c>
      <c r="G7470" t="s">
        <v>239</v>
      </c>
      <c r="H7470" s="4">
        <v>2778.59</v>
      </c>
      <c r="I7470" s="4">
        <v>55.57</v>
      </c>
      <c r="J7470" s="4">
        <v>1361.47</v>
      </c>
      <c r="K7470" s="4">
        <v>1417.12</v>
      </c>
      <c r="L7470" s="2">
        <v>45291</v>
      </c>
      <c r="M7470" t="s">
        <v>6</v>
      </c>
    </row>
    <row r="7471" spans="1:13" ht="12.75" customHeight="1" x14ac:dyDescent="0.25">
      <c r="A7471" t="s">
        <v>10333</v>
      </c>
      <c r="B7471" t="s">
        <v>10334</v>
      </c>
      <c r="C7471" s="1">
        <v>36341</v>
      </c>
      <c r="D7471" s="2">
        <v>36342</v>
      </c>
      <c r="E7471" t="s">
        <v>107</v>
      </c>
      <c r="F7471" t="s">
        <v>102</v>
      </c>
      <c r="G7471" t="s">
        <v>239</v>
      </c>
      <c r="H7471" s="4">
        <v>3600</v>
      </c>
      <c r="I7471" s="4">
        <v>72</v>
      </c>
      <c r="J7471" s="4">
        <v>1764</v>
      </c>
      <c r="K7471" s="4">
        <v>1836</v>
      </c>
      <c r="L7471" s="2">
        <v>45291</v>
      </c>
      <c r="M7471" t="s">
        <v>6</v>
      </c>
    </row>
    <row r="7472" spans="1:13" ht="12.75" customHeight="1" x14ac:dyDescent="0.25">
      <c r="A7472" t="s">
        <v>10335</v>
      </c>
      <c r="B7472" t="s">
        <v>10334</v>
      </c>
      <c r="C7472" s="1">
        <v>36341</v>
      </c>
      <c r="D7472" s="2">
        <v>36342</v>
      </c>
      <c r="E7472" t="s">
        <v>107</v>
      </c>
      <c r="F7472" t="s">
        <v>102</v>
      </c>
      <c r="G7472" t="s">
        <v>239</v>
      </c>
      <c r="H7472" s="4">
        <v>3900</v>
      </c>
      <c r="I7472" s="4">
        <v>78</v>
      </c>
      <c r="J7472" s="4">
        <v>1911</v>
      </c>
      <c r="K7472" s="4">
        <v>1989</v>
      </c>
      <c r="L7472" s="2">
        <v>45291</v>
      </c>
      <c r="M7472" t="s">
        <v>6</v>
      </c>
    </row>
    <row r="7473" spans="1:13" ht="12.75" customHeight="1" x14ac:dyDescent="0.25">
      <c r="A7473" t="s">
        <v>10336</v>
      </c>
      <c r="B7473" t="s">
        <v>1144</v>
      </c>
      <c r="C7473" s="1">
        <v>36341</v>
      </c>
      <c r="D7473" s="2">
        <v>36342</v>
      </c>
      <c r="E7473" t="s">
        <v>107</v>
      </c>
      <c r="F7473" t="s">
        <v>102</v>
      </c>
      <c r="G7473" t="s">
        <v>239</v>
      </c>
      <c r="H7473" s="4">
        <v>1800</v>
      </c>
      <c r="I7473" s="4">
        <v>36</v>
      </c>
      <c r="J7473" s="4">
        <v>882</v>
      </c>
      <c r="K7473" s="4">
        <v>918</v>
      </c>
      <c r="L7473" s="2">
        <v>45291</v>
      </c>
      <c r="M7473" t="s">
        <v>6</v>
      </c>
    </row>
    <row r="7474" spans="1:13" ht="12.75" customHeight="1" x14ac:dyDescent="0.25">
      <c r="A7474" t="s">
        <v>10337</v>
      </c>
      <c r="B7474" t="s">
        <v>979</v>
      </c>
      <c r="C7474" s="1">
        <v>36341</v>
      </c>
      <c r="D7474" s="2">
        <v>36342</v>
      </c>
      <c r="E7474" t="s">
        <v>107</v>
      </c>
      <c r="F7474" t="s">
        <v>102</v>
      </c>
      <c r="G7474" t="s">
        <v>239</v>
      </c>
      <c r="H7474" s="4">
        <v>3600</v>
      </c>
      <c r="I7474" s="4">
        <v>72</v>
      </c>
      <c r="J7474" s="4">
        <v>1764</v>
      </c>
      <c r="K7474" s="4">
        <v>1836</v>
      </c>
      <c r="L7474" s="2">
        <v>45291</v>
      </c>
      <c r="M7474" t="s">
        <v>6</v>
      </c>
    </row>
    <row r="7475" spans="1:13" ht="12.75" customHeight="1" x14ac:dyDescent="0.25">
      <c r="A7475" t="s">
        <v>10338</v>
      </c>
      <c r="B7475" t="s">
        <v>10334</v>
      </c>
      <c r="C7475" s="1">
        <v>36341</v>
      </c>
      <c r="D7475" s="2">
        <v>36342</v>
      </c>
      <c r="E7475" t="s">
        <v>107</v>
      </c>
      <c r="F7475" t="s">
        <v>102</v>
      </c>
      <c r="G7475" t="s">
        <v>239</v>
      </c>
      <c r="H7475" s="4">
        <v>21000</v>
      </c>
      <c r="I7475" s="4">
        <v>420</v>
      </c>
      <c r="J7475" s="4">
        <v>10290</v>
      </c>
      <c r="K7475" s="4">
        <v>10710</v>
      </c>
      <c r="L7475" s="2">
        <v>45291</v>
      </c>
      <c r="M7475" t="s">
        <v>6</v>
      </c>
    </row>
    <row r="7476" spans="1:13" ht="12.75" customHeight="1" x14ac:dyDescent="0.25">
      <c r="A7476" t="s">
        <v>10339</v>
      </c>
      <c r="B7476" t="s">
        <v>10334</v>
      </c>
      <c r="C7476" s="1">
        <v>36341</v>
      </c>
      <c r="D7476" s="2">
        <v>36342</v>
      </c>
      <c r="E7476" t="s">
        <v>107</v>
      </c>
      <c r="F7476" t="s">
        <v>102</v>
      </c>
      <c r="G7476" t="s">
        <v>239</v>
      </c>
      <c r="H7476" s="4">
        <v>4992</v>
      </c>
      <c r="I7476" s="4">
        <v>99.84</v>
      </c>
      <c r="J7476" s="4">
        <v>2446.08</v>
      </c>
      <c r="K7476" s="4">
        <v>2545.92</v>
      </c>
      <c r="L7476" s="2">
        <v>45291</v>
      </c>
      <c r="M7476" t="s">
        <v>6</v>
      </c>
    </row>
    <row r="7477" spans="1:13" ht="12.75" customHeight="1" x14ac:dyDescent="0.25">
      <c r="A7477" t="s">
        <v>10340</v>
      </c>
      <c r="B7477" t="s">
        <v>979</v>
      </c>
      <c r="C7477" s="1">
        <v>36341</v>
      </c>
      <c r="D7477" s="2">
        <v>36342</v>
      </c>
      <c r="E7477" t="s">
        <v>107</v>
      </c>
      <c r="F7477" t="s">
        <v>102</v>
      </c>
      <c r="G7477" t="s">
        <v>239</v>
      </c>
      <c r="H7477" s="4">
        <v>717</v>
      </c>
      <c r="I7477" s="4">
        <v>14.34</v>
      </c>
      <c r="J7477" s="4">
        <v>351.34</v>
      </c>
      <c r="K7477" s="4">
        <v>365.66</v>
      </c>
      <c r="L7477" s="2">
        <v>45291</v>
      </c>
      <c r="M7477" t="s">
        <v>6</v>
      </c>
    </row>
    <row r="7478" spans="1:13" ht="12.75" customHeight="1" x14ac:dyDescent="0.25">
      <c r="A7478" t="s">
        <v>10341</v>
      </c>
      <c r="B7478" t="s">
        <v>919</v>
      </c>
      <c r="C7478" s="1">
        <v>36341</v>
      </c>
      <c r="D7478" s="2">
        <v>36342</v>
      </c>
      <c r="E7478" t="s">
        <v>107</v>
      </c>
      <c r="F7478" t="s">
        <v>102</v>
      </c>
      <c r="G7478" t="s">
        <v>239</v>
      </c>
      <c r="H7478" s="4">
        <v>507</v>
      </c>
      <c r="I7478" s="4">
        <v>10.14</v>
      </c>
      <c r="J7478" s="4">
        <v>248.44</v>
      </c>
      <c r="K7478" s="4">
        <v>258.56</v>
      </c>
      <c r="L7478" s="2">
        <v>45291</v>
      </c>
      <c r="M7478" t="s">
        <v>6</v>
      </c>
    </row>
    <row r="7479" spans="1:13" ht="12.75" customHeight="1" x14ac:dyDescent="0.25">
      <c r="A7479" t="s">
        <v>10342</v>
      </c>
      <c r="B7479" t="s">
        <v>10343</v>
      </c>
      <c r="C7479" s="1">
        <v>36341</v>
      </c>
      <c r="D7479" s="2">
        <v>36342</v>
      </c>
      <c r="E7479" t="s">
        <v>107</v>
      </c>
      <c r="F7479" t="s">
        <v>102</v>
      </c>
      <c r="G7479" t="s">
        <v>239</v>
      </c>
      <c r="H7479" s="4">
        <v>1540</v>
      </c>
      <c r="I7479" s="4">
        <v>30.8</v>
      </c>
      <c r="J7479" s="4">
        <v>754.61</v>
      </c>
      <c r="K7479" s="4">
        <v>785.39</v>
      </c>
      <c r="L7479" s="2">
        <v>45291</v>
      </c>
      <c r="M7479" t="s">
        <v>6</v>
      </c>
    </row>
    <row r="7480" spans="1:13" ht="12.75" customHeight="1" x14ac:dyDescent="0.25">
      <c r="A7480" t="s">
        <v>10344</v>
      </c>
      <c r="B7480" t="s">
        <v>979</v>
      </c>
      <c r="C7480" s="1">
        <v>36341</v>
      </c>
      <c r="D7480" s="2">
        <v>36342</v>
      </c>
      <c r="E7480" t="s">
        <v>107</v>
      </c>
      <c r="F7480" t="s">
        <v>102</v>
      </c>
      <c r="G7480" t="s">
        <v>239</v>
      </c>
      <c r="H7480" s="4">
        <v>2400</v>
      </c>
      <c r="I7480" s="4">
        <v>48</v>
      </c>
      <c r="J7480" s="4">
        <v>1176</v>
      </c>
      <c r="K7480" s="4">
        <v>1224</v>
      </c>
      <c r="L7480" s="2">
        <v>45291</v>
      </c>
      <c r="M7480" t="s">
        <v>6</v>
      </c>
    </row>
    <row r="7481" spans="1:13" ht="12.75" customHeight="1" x14ac:dyDescent="0.25">
      <c r="A7481" t="s">
        <v>10345</v>
      </c>
      <c r="B7481" t="s">
        <v>10346</v>
      </c>
      <c r="C7481" s="1">
        <v>36341</v>
      </c>
      <c r="D7481" s="2">
        <v>36342</v>
      </c>
      <c r="E7481" t="s">
        <v>107</v>
      </c>
      <c r="F7481" t="s">
        <v>102</v>
      </c>
      <c r="G7481" t="s">
        <v>239</v>
      </c>
      <c r="H7481" s="4">
        <v>6000</v>
      </c>
      <c r="I7481" s="4">
        <v>120</v>
      </c>
      <c r="J7481" s="4">
        <v>2940</v>
      </c>
      <c r="K7481" s="4">
        <v>3060</v>
      </c>
      <c r="L7481" s="2">
        <v>45291</v>
      </c>
      <c r="M7481" t="s">
        <v>6</v>
      </c>
    </row>
    <row r="7482" spans="1:13" ht="12.75" customHeight="1" x14ac:dyDescent="0.25">
      <c r="A7482" t="s">
        <v>10347</v>
      </c>
      <c r="B7482" t="s">
        <v>10346</v>
      </c>
      <c r="C7482" s="1">
        <v>36341</v>
      </c>
      <c r="D7482" s="2">
        <v>36342</v>
      </c>
      <c r="E7482" t="s">
        <v>107</v>
      </c>
      <c r="F7482" t="s">
        <v>102</v>
      </c>
      <c r="G7482" t="s">
        <v>239</v>
      </c>
      <c r="H7482" s="4">
        <v>17360</v>
      </c>
      <c r="I7482" s="4">
        <v>347.2</v>
      </c>
      <c r="J7482" s="4">
        <v>8506.4</v>
      </c>
      <c r="K7482" s="4">
        <v>8853.6</v>
      </c>
      <c r="L7482" s="2">
        <v>45291</v>
      </c>
      <c r="M7482" t="s">
        <v>6</v>
      </c>
    </row>
    <row r="7483" spans="1:13" ht="12.75" customHeight="1" x14ac:dyDescent="0.25">
      <c r="A7483" t="s">
        <v>10348</v>
      </c>
      <c r="B7483" t="s">
        <v>10346</v>
      </c>
      <c r="C7483" s="1">
        <v>36341</v>
      </c>
      <c r="D7483" s="2">
        <v>36342</v>
      </c>
      <c r="E7483" t="s">
        <v>107</v>
      </c>
      <c r="F7483" t="s">
        <v>102</v>
      </c>
      <c r="G7483" t="s">
        <v>239</v>
      </c>
      <c r="H7483" s="4">
        <v>4340</v>
      </c>
      <c r="I7483" s="4">
        <v>86.8</v>
      </c>
      <c r="J7483" s="4">
        <v>2126.6</v>
      </c>
      <c r="K7483" s="4">
        <v>2213.4</v>
      </c>
      <c r="L7483" s="2">
        <v>45291</v>
      </c>
      <c r="M7483" t="s">
        <v>6</v>
      </c>
    </row>
    <row r="7484" spans="1:13" ht="12.75" customHeight="1" x14ac:dyDescent="0.25">
      <c r="A7484" t="s">
        <v>10349</v>
      </c>
      <c r="B7484" t="s">
        <v>10334</v>
      </c>
      <c r="C7484" s="1">
        <v>36341</v>
      </c>
      <c r="D7484" s="2">
        <v>36342</v>
      </c>
      <c r="E7484" t="s">
        <v>107</v>
      </c>
      <c r="F7484" t="s">
        <v>102</v>
      </c>
      <c r="G7484" t="s">
        <v>239</v>
      </c>
      <c r="H7484" s="4">
        <v>6720</v>
      </c>
      <c r="I7484" s="4">
        <v>134.4</v>
      </c>
      <c r="J7484" s="4">
        <v>3292.8</v>
      </c>
      <c r="K7484" s="4">
        <v>3427.2</v>
      </c>
      <c r="L7484" s="2">
        <v>45291</v>
      </c>
      <c r="M7484" t="s">
        <v>6</v>
      </c>
    </row>
    <row r="7485" spans="1:13" ht="12.75" customHeight="1" x14ac:dyDescent="0.25">
      <c r="A7485" t="s">
        <v>10350</v>
      </c>
      <c r="B7485" t="s">
        <v>10334</v>
      </c>
      <c r="C7485" s="1">
        <v>36341</v>
      </c>
      <c r="D7485" s="2">
        <v>36342</v>
      </c>
      <c r="E7485" t="s">
        <v>107</v>
      </c>
      <c r="F7485" t="s">
        <v>102</v>
      </c>
      <c r="G7485" t="s">
        <v>239</v>
      </c>
      <c r="H7485" s="4">
        <v>5775</v>
      </c>
      <c r="I7485" s="4">
        <v>115.5</v>
      </c>
      <c r="J7485" s="4">
        <v>2829.68</v>
      </c>
      <c r="K7485" s="4">
        <v>2945.32</v>
      </c>
      <c r="L7485" s="2">
        <v>45291</v>
      </c>
      <c r="M7485" t="s">
        <v>6</v>
      </c>
    </row>
    <row r="7486" spans="1:13" ht="12.75" customHeight="1" x14ac:dyDescent="0.25">
      <c r="A7486" t="s">
        <v>10351</v>
      </c>
      <c r="B7486" t="s">
        <v>10346</v>
      </c>
      <c r="C7486" s="1">
        <v>36341</v>
      </c>
      <c r="D7486" s="2">
        <v>36342</v>
      </c>
      <c r="E7486" t="s">
        <v>107</v>
      </c>
      <c r="F7486" t="s">
        <v>102</v>
      </c>
      <c r="G7486" t="s">
        <v>239</v>
      </c>
      <c r="H7486" s="4">
        <v>9000</v>
      </c>
      <c r="I7486" s="4">
        <v>180</v>
      </c>
      <c r="J7486" s="4">
        <v>4410</v>
      </c>
      <c r="K7486" s="4">
        <v>4590</v>
      </c>
      <c r="L7486" s="2">
        <v>45291</v>
      </c>
      <c r="M7486" t="s">
        <v>6</v>
      </c>
    </row>
    <row r="7487" spans="1:13" ht="12.75" customHeight="1" x14ac:dyDescent="0.25">
      <c r="A7487" t="s">
        <v>10352</v>
      </c>
      <c r="B7487" t="s">
        <v>792</v>
      </c>
      <c r="C7487" s="1">
        <v>36341</v>
      </c>
      <c r="D7487" s="2">
        <v>36342</v>
      </c>
      <c r="E7487" t="s">
        <v>107</v>
      </c>
      <c r="F7487" t="s">
        <v>102</v>
      </c>
      <c r="G7487" t="s">
        <v>239</v>
      </c>
      <c r="H7487" s="4">
        <v>1400</v>
      </c>
      <c r="I7487" s="4">
        <v>28</v>
      </c>
      <c r="J7487" s="4">
        <v>686</v>
      </c>
      <c r="K7487" s="4">
        <v>714</v>
      </c>
      <c r="L7487" s="2">
        <v>45291</v>
      </c>
      <c r="M7487" t="s">
        <v>6</v>
      </c>
    </row>
    <row r="7488" spans="1:13" ht="12.75" customHeight="1" x14ac:dyDescent="0.25">
      <c r="A7488" t="s">
        <v>10353</v>
      </c>
      <c r="B7488" t="s">
        <v>10354</v>
      </c>
      <c r="C7488" s="1">
        <v>36341</v>
      </c>
      <c r="D7488" s="2">
        <v>36342</v>
      </c>
      <c r="E7488" t="s">
        <v>107</v>
      </c>
      <c r="F7488" t="s">
        <v>102</v>
      </c>
      <c r="G7488" t="s">
        <v>239</v>
      </c>
      <c r="H7488" s="4">
        <v>20630.03</v>
      </c>
      <c r="I7488" s="4">
        <v>412.61</v>
      </c>
      <c r="J7488" s="4">
        <v>10108.629999999999</v>
      </c>
      <c r="K7488" s="4">
        <v>10521.4</v>
      </c>
      <c r="L7488" s="2">
        <v>45291</v>
      </c>
      <c r="M7488" t="s">
        <v>6</v>
      </c>
    </row>
    <row r="7489" spans="1:13" ht="12.75" customHeight="1" x14ac:dyDescent="0.25">
      <c r="A7489" t="s">
        <v>10355</v>
      </c>
      <c r="B7489" t="s">
        <v>10356</v>
      </c>
      <c r="C7489" s="1">
        <v>36341</v>
      </c>
      <c r="D7489" s="2">
        <v>36342</v>
      </c>
      <c r="E7489" t="s">
        <v>107</v>
      </c>
      <c r="F7489" t="s">
        <v>102</v>
      </c>
      <c r="G7489" t="s">
        <v>239</v>
      </c>
      <c r="H7489" s="4">
        <v>10705.46</v>
      </c>
      <c r="I7489" s="4">
        <v>214.11</v>
      </c>
      <c r="J7489" s="4">
        <v>5245.7</v>
      </c>
      <c r="K7489" s="4">
        <v>5459.76</v>
      </c>
      <c r="L7489" s="2">
        <v>45291</v>
      </c>
      <c r="M7489" t="s">
        <v>6</v>
      </c>
    </row>
    <row r="7490" spans="1:13" ht="12.75" customHeight="1" x14ac:dyDescent="0.25">
      <c r="A7490" t="s">
        <v>10357</v>
      </c>
      <c r="B7490" t="s">
        <v>792</v>
      </c>
      <c r="C7490" s="1">
        <v>36342</v>
      </c>
      <c r="D7490" s="2">
        <v>36342</v>
      </c>
      <c r="E7490" t="s">
        <v>107</v>
      </c>
      <c r="F7490" t="s">
        <v>102</v>
      </c>
      <c r="G7490" t="s">
        <v>239</v>
      </c>
      <c r="H7490" s="4">
        <v>1136</v>
      </c>
      <c r="I7490" s="4">
        <v>22.72</v>
      </c>
      <c r="J7490" s="4">
        <v>556.64</v>
      </c>
      <c r="K7490" s="4">
        <v>579.36</v>
      </c>
      <c r="L7490" s="2">
        <v>45291</v>
      </c>
      <c r="M7490" t="s">
        <v>6</v>
      </c>
    </row>
    <row r="7491" spans="1:13" ht="12.75" customHeight="1" x14ac:dyDescent="0.25">
      <c r="A7491" t="s">
        <v>10358</v>
      </c>
      <c r="B7491" t="s">
        <v>10263</v>
      </c>
      <c r="C7491" s="1">
        <v>36678</v>
      </c>
      <c r="D7491" s="2">
        <v>36678</v>
      </c>
      <c r="E7491" t="s">
        <v>107</v>
      </c>
      <c r="F7491" t="s">
        <v>102</v>
      </c>
      <c r="G7491" t="s">
        <v>6531</v>
      </c>
      <c r="H7491" s="4">
        <v>5467.5</v>
      </c>
      <c r="I7491" s="4">
        <v>109.35</v>
      </c>
      <c r="J7491" s="4">
        <v>2578.84</v>
      </c>
      <c r="K7491" s="4">
        <v>2888.66</v>
      </c>
      <c r="L7491" s="2">
        <v>45291</v>
      </c>
      <c r="M7491" t="s">
        <v>6</v>
      </c>
    </row>
    <row r="7492" spans="1:13" ht="12.75" customHeight="1" x14ac:dyDescent="0.25">
      <c r="A7492" t="s">
        <v>10359</v>
      </c>
      <c r="B7492" t="s">
        <v>10360</v>
      </c>
      <c r="C7492" s="1">
        <v>36708</v>
      </c>
      <c r="D7492" s="2">
        <v>36708</v>
      </c>
      <c r="E7492" t="s">
        <v>107</v>
      </c>
      <c r="F7492" t="s">
        <v>102</v>
      </c>
      <c r="G7492" t="s">
        <v>6535</v>
      </c>
      <c r="H7492" s="4">
        <v>55792.38</v>
      </c>
      <c r="I7492" s="4">
        <v>1115.8499999999999</v>
      </c>
      <c r="J7492" s="4">
        <v>26222.48</v>
      </c>
      <c r="K7492" s="4">
        <v>29569.9</v>
      </c>
      <c r="L7492" s="2">
        <v>45291</v>
      </c>
      <c r="M7492" t="s">
        <v>6</v>
      </c>
    </row>
    <row r="7493" spans="1:13" ht="12.75" customHeight="1" x14ac:dyDescent="0.25">
      <c r="A7493" t="s">
        <v>10361</v>
      </c>
      <c r="B7493" t="s">
        <v>10316</v>
      </c>
      <c r="C7493" s="1">
        <v>36861</v>
      </c>
      <c r="D7493" s="2">
        <v>36861</v>
      </c>
      <c r="E7493" t="s">
        <v>107</v>
      </c>
      <c r="F7493" t="s">
        <v>102</v>
      </c>
      <c r="G7493" t="s">
        <v>6562</v>
      </c>
      <c r="H7493" s="4">
        <v>1700</v>
      </c>
      <c r="I7493" s="4">
        <v>34</v>
      </c>
      <c r="J7493" s="4">
        <v>784.83</v>
      </c>
      <c r="K7493" s="4">
        <v>915.17</v>
      </c>
      <c r="L7493" s="2">
        <v>45291</v>
      </c>
      <c r="M7493" t="s">
        <v>6</v>
      </c>
    </row>
    <row r="7494" spans="1:13" ht="12.75" customHeight="1" x14ac:dyDescent="0.25">
      <c r="A7494" t="s">
        <v>10362</v>
      </c>
      <c r="B7494" t="s">
        <v>10263</v>
      </c>
      <c r="C7494" s="1">
        <v>36861</v>
      </c>
      <c r="D7494" s="2">
        <v>36861</v>
      </c>
      <c r="E7494" t="s">
        <v>107</v>
      </c>
      <c r="F7494" t="s">
        <v>102</v>
      </c>
      <c r="G7494" t="s">
        <v>6562</v>
      </c>
      <c r="H7494" s="4">
        <v>8222.43</v>
      </c>
      <c r="I7494" s="4">
        <v>164.45</v>
      </c>
      <c r="J7494" s="4">
        <v>3796.05</v>
      </c>
      <c r="K7494" s="4">
        <v>4426.38</v>
      </c>
      <c r="L7494" s="2">
        <v>45291</v>
      </c>
      <c r="M7494" t="s">
        <v>6</v>
      </c>
    </row>
    <row r="7495" spans="1:13" ht="12.75" customHeight="1" x14ac:dyDescent="0.25">
      <c r="A7495" t="s">
        <v>10363</v>
      </c>
      <c r="B7495" t="s">
        <v>10301</v>
      </c>
      <c r="C7495" s="1">
        <v>36861</v>
      </c>
      <c r="D7495" s="2">
        <v>36861</v>
      </c>
      <c r="E7495" t="s">
        <v>107</v>
      </c>
      <c r="F7495" t="s">
        <v>102</v>
      </c>
      <c r="G7495" t="s">
        <v>6562</v>
      </c>
      <c r="H7495" s="4">
        <v>9723.94</v>
      </c>
      <c r="I7495" s="4">
        <v>194.48</v>
      </c>
      <c r="J7495" s="4">
        <v>4489.26</v>
      </c>
      <c r="K7495" s="4">
        <v>5234.68</v>
      </c>
      <c r="L7495" s="2">
        <v>45291</v>
      </c>
      <c r="M7495" t="s">
        <v>6</v>
      </c>
    </row>
    <row r="7496" spans="1:13" ht="12.75" customHeight="1" x14ac:dyDescent="0.25">
      <c r="A7496" t="s">
        <v>10364</v>
      </c>
      <c r="B7496" t="s">
        <v>10299</v>
      </c>
      <c r="C7496" s="1">
        <v>37011</v>
      </c>
      <c r="D7496" s="2">
        <v>37073</v>
      </c>
      <c r="E7496" t="s">
        <v>107</v>
      </c>
      <c r="F7496" t="s">
        <v>102</v>
      </c>
      <c r="G7496" t="s">
        <v>5740</v>
      </c>
      <c r="H7496" s="4">
        <v>4309.21</v>
      </c>
      <c r="I7496" s="4">
        <v>86.18</v>
      </c>
      <c r="J7496" s="4">
        <v>1939.26</v>
      </c>
      <c r="K7496" s="4">
        <v>2369.9499999999998</v>
      </c>
      <c r="L7496" s="2">
        <v>45291</v>
      </c>
      <c r="M7496" t="s">
        <v>6</v>
      </c>
    </row>
    <row r="7497" spans="1:13" ht="12.75" customHeight="1" x14ac:dyDescent="0.25">
      <c r="A7497" t="s">
        <v>10365</v>
      </c>
      <c r="B7497" t="s">
        <v>10297</v>
      </c>
      <c r="C7497" s="1">
        <v>37011</v>
      </c>
      <c r="D7497" s="2">
        <v>37073</v>
      </c>
      <c r="E7497" t="s">
        <v>107</v>
      </c>
      <c r="F7497" t="s">
        <v>102</v>
      </c>
      <c r="G7497" t="s">
        <v>5740</v>
      </c>
      <c r="H7497" s="4">
        <v>10203.959999999999</v>
      </c>
      <c r="I7497" s="4">
        <v>204.08</v>
      </c>
      <c r="J7497" s="4">
        <v>4591.8100000000004</v>
      </c>
      <c r="K7497" s="4">
        <v>5612.15</v>
      </c>
      <c r="L7497" s="2">
        <v>45291</v>
      </c>
      <c r="M7497" t="s">
        <v>6</v>
      </c>
    </row>
    <row r="7498" spans="1:13" ht="12.75" customHeight="1" x14ac:dyDescent="0.25">
      <c r="A7498" t="s">
        <v>10366</v>
      </c>
      <c r="B7498" t="s">
        <v>10297</v>
      </c>
      <c r="C7498" s="1">
        <v>37011</v>
      </c>
      <c r="D7498" s="2">
        <v>37073</v>
      </c>
      <c r="E7498" t="s">
        <v>107</v>
      </c>
      <c r="F7498" t="s">
        <v>102</v>
      </c>
      <c r="G7498" t="s">
        <v>5740</v>
      </c>
      <c r="H7498" s="4">
        <v>2464.44</v>
      </c>
      <c r="I7498" s="4">
        <v>49.29</v>
      </c>
      <c r="J7498" s="4">
        <v>1109.04</v>
      </c>
      <c r="K7498" s="4">
        <v>1355.4</v>
      </c>
      <c r="L7498" s="2">
        <v>45291</v>
      </c>
      <c r="M7498" t="s">
        <v>6</v>
      </c>
    </row>
    <row r="7499" spans="1:13" ht="12.75" customHeight="1" x14ac:dyDescent="0.25">
      <c r="A7499" t="s">
        <v>10367</v>
      </c>
      <c r="B7499" t="s">
        <v>10368</v>
      </c>
      <c r="C7499" s="1">
        <v>37073</v>
      </c>
      <c r="D7499" s="2">
        <v>37073</v>
      </c>
      <c r="E7499" t="s">
        <v>107</v>
      </c>
      <c r="F7499" t="s">
        <v>102</v>
      </c>
      <c r="G7499" t="s">
        <v>5740</v>
      </c>
      <c r="H7499" s="4">
        <v>239.54</v>
      </c>
      <c r="I7499" s="4">
        <v>4.79</v>
      </c>
      <c r="J7499" s="4">
        <v>107.79</v>
      </c>
      <c r="K7499" s="4">
        <v>131.75</v>
      </c>
      <c r="L7499" s="2">
        <v>45291</v>
      </c>
      <c r="M7499" t="s">
        <v>6</v>
      </c>
    </row>
    <row r="7500" spans="1:13" ht="12.75" customHeight="1" x14ac:dyDescent="0.25">
      <c r="A7500" t="s">
        <v>10369</v>
      </c>
      <c r="B7500" t="s">
        <v>10370</v>
      </c>
      <c r="C7500" s="1">
        <v>37073</v>
      </c>
      <c r="D7500" s="2">
        <v>37073</v>
      </c>
      <c r="E7500" t="s">
        <v>107</v>
      </c>
      <c r="F7500" t="s">
        <v>102</v>
      </c>
      <c r="G7500" t="s">
        <v>5740</v>
      </c>
      <c r="H7500" s="4">
        <v>177.5</v>
      </c>
      <c r="I7500" s="4">
        <v>3.55</v>
      </c>
      <c r="J7500" s="4">
        <v>79.89</v>
      </c>
      <c r="K7500" s="4">
        <v>97.61</v>
      </c>
      <c r="L7500" s="2">
        <v>45291</v>
      </c>
      <c r="M7500" t="s">
        <v>6</v>
      </c>
    </row>
    <row r="7501" spans="1:13" ht="12.75" customHeight="1" x14ac:dyDescent="0.25">
      <c r="A7501" t="s">
        <v>10371</v>
      </c>
      <c r="B7501" t="s">
        <v>10372</v>
      </c>
      <c r="C7501" s="1">
        <v>37073</v>
      </c>
      <c r="D7501" s="2">
        <v>37073</v>
      </c>
      <c r="E7501" t="s">
        <v>107</v>
      </c>
      <c r="F7501" t="s">
        <v>102</v>
      </c>
      <c r="G7501" t="s">
        <v>5740</v>
      </c>
      <c r="H7501" s="4">
        <v>15642.53</v>
      </c>
      <c r="I7501" s="4">
        <v>312.86</v>
      </c>
      <c r="J7501" s="4">
        <v>7038.97</v>
      </c>
      <c r="K7501" s="4">
        <v>8603.56</v>
      </c>
      <c r="L7501" s="2">
        <v>45291</v>
      </c>
      <c r="M7501" t="s">
        <v>6</v>
      </c>
    </row>
    <row r="7502" spans="1:13" ht="12.75" customHeight="1" x14ac:dyDescent="0.25">
      <c r="A7502" t="s">
        <v>10373</v>
      </c>
      <c r="B7502" t="s">
        <v>10374</v>
      </c>
      <c r="C7502" s="1">
        <v>37073</v>
      </c>
      <c r="D7502" s="2">
        <v>37073</v>
      </c>
      <c r="E7502" t="s">
        <v>107</v>
      </c>
      <c r="F7502" t="s">
        <v>102</v>
      </c>
      <c r="G7502" t="s">
        <v>5740</v>
      </c>
      <c r="H7502" s="4">
        <v>3086.75</v>
      </c>
      <c r="I7502" s="4">
        <v>61.73</v>
      </c>
      <c r="J7502" s="4">
        <v>1389.15</v>
      </c>
      <c r="K7502" s="4">
        <v>1697.6</v>
      </c>
      <c r="L7502" s="2">
        <v>45291</v>
      </c>
      <c r="M7502" t="s">
        <v>6</v>
      </c>
    </row>
    <row r="7503" spans="1:13" ht="12.75" customHeight="1" x14ac:dyDescent="0.25">
      <c r="A7503" t="s">
        <v>10375</v>
      </c>
      <c r="B7503" t="s">
        <v>10376</v>
      </c>
      <c r="C7503" s="1">
        <v>37073</v>
      </c>
      <c r="D7503" s="2">
        <v>37073</v>
      </c>
      <c r="E7503" t="s">
        <v>107</v>
      </c>
      <c r="F7503" t="s">
        <v>102</v>
      </c>
      <c r="G7503" t="s">
        <v>5740</v>
      </c>
      <c r="H7503" s="4">
        <v>405.12</v>
      </c>
      <c r="I7503" s="4">
        <v>8.1</v>
      </c>
      <c r="J7503" s="4">
        <v>182.26</v>
      </c>
      <c r="K7503" s="4">
        <v>222.86</v>
      </c>
      <c r="L7503" s="2">
        <v>45291</v>
      </c>
      <c r="M7503" t="s">
        <v>6</v>
      </c>
    </row>
    <row r="7504" spans="1:13" ht="12.75" customHeight="1" x14ac:dyDescent="0.25">
      <c r="A7504" t="s">
        <v>10377</v>
      </c>
      <c r="B7504" t="s">
        <v>10378</v>
      </c>
      <c r="C7504" s="1">
        <v>37073</v>
      </c>
      <c r="D7504" s="2">
        <v>37073</v>
      </c>
      <c r="E7504" t="s">
        <v>107</v>
      </c>
      <c r="F7504" t="s">
        <v>102</v>
      </c>
      <c r="G7504" t="s">
        <v>5740</v>
      </c>
      <c r="H7504" s="4">
        <v>1074.17</v>
      </c>
      <c r="I7504" s="4">
        <v>21.49</v>
      </c>
      <c r="J7504" s="4">
        <v>483.31</v>
      </c>
      <c r="K7504" s="4">
        <v>590.86</v>
      </c>
      <c r="L7504" s="2">
        <v>45291</v>
      </c>
      <c r="M7504" t="s">
        <v>6</v>
      </c>
    </row>
    <row r="7505" spans="1:13" ht="12.75" customHeight="1" x14ac:dyDescent="0.25">
      <c r="A7505" t="s">
        <v>10379</v>
      </c>
      <c r="B7505" t="s">
        <v>10380</v>
      </c>
      <c r="C7505" s="1">
        <v>37073</v>
      </c>
      <c r="D7505" s="2">
        <v>37073</v>
      </c>
      <c r="E7505" t="s">
        <v>107</v>
      </c>
      <c r="F7505" t="s">
        <v>102</v>
      </c>
      <c r="G7505" t="s">
        <v>5740</v>
      </c>
      <c r="H7505" s="4">
        <v>1890.95</v>
      </c>
      <c r="I7505" s="4">
        <v>37.82</v>
      </c>
      <c r="J7505" s="4">
        <v>850.95</v>
      </c>
      <c r="K7505" s="4">
        <v>1040</v>
      </c>
      <c r="L7505" s="2">
        <v>45291</v>
      </c>
      <c r="M7505" t="s">
        <v>6</v>
      </c>
    </row>
    <row r="7506" spans="1:13" ht="12.75" customHeight="1" x14ac:dyDescent="0.25">
      <c r="A7506" t="s">
        <v>10381</v>
      </c>
      <c r="B7506" t="s">
        <v>10380</v>
      </c>
      <c r="C7506" s="1">
        <v>37073</v>
      </c>
      <c r="D7506" s="2">
        <v>37073</v>
      </c>
      <c r="E7506" t="s">
        <v>107</v>
      </c>
      <c r="F7506" t="s">
        <v>102</v>
      </c>
      <c r="G7506" t="s">
        <v>5740</v>
      </c>
      <c r="H7506" s="4">
        <v>695.86</v>
      </c>
      <c r="I7506" s="4">
        <v>13.92</v>
      </c>
      <c r="J7506" s="4">
        <v>313.2</v>
      </c>
      <c r="K7506" s="4">
        <v>382.66</v>
      </c>
      <c r="L7506" s="2">
        <v>45291</v>
      </c>
      <c r="M7506" t="s">
        <v>6</v>
      </c>
    </row>
    <row r="7507" spans="1:13" ht="12.75" customHeight="1" x14ac:dyDescent="0.25">
      <c r="A7507" t="s">
        <v>10382</v>
      </c>
      <c r="B7507" t="s">
        <v>10299</v>
      </c>
      <c r="C7507" s="1">
        <v>37164</v>
      </c>
      <c r="D7507" s="2">
        <v>37073</v>
      </c>
      <c r="E7507" t="s">
        <v>107</v>
      </c>
      <c r="F7507" t="s">
        <v>102</v>
      </c>
      <c r="G7507" t="s">
        <v>5740</v>
      </c>
      <c r="H7507" s="4">
        <v>6984.35</v>
      </c>
      <c r="I7507" s="4">
        <v>139.69</v>
      </c>
      <c r="J7507" s="4">
        <v>3142.94</v>
      </c>
      <c r="K7507" s="4">
        <v>3841.41</v>
      </c>
      <c r="L7507" s="2">
        <v>45291</v>
      </c>
      <c r="M7507" t="s">
        <v>6</v>
      </c>
    </row>
    <row r="7508" spans="1:13" ht="12.75" customHeight="1" x14ac:dyDescent="0.25">
      <c r="A7508" t="s">
        <v>10383</v>
      </c>
      <c r="B7508" t="s">
        <v>10297</v>
      </c>
      <c r="C7508" s="1">
        <v>37164</v>
      </c>
      <c r="D7508" s="2">
        <v>37073</v>
      </c>
      <c r="E7508" t="s">
        <v>107</v>
      </c>
      <c r="F7508" t="s">
        <v>102</v>
      </c>
      <c r="G7508" t="s">
        <v>5740</v>
      </c>
      <c r="H7508" s="4">
        <v>11331.71</v>
      </c>
      <c r="I7508" s="4">
        <v>226.63</v>
      </c>
      <c r="J7508" s="4">
        <v>5099.3999999999996</v>
      </c>
      <c r="K7508" s="4">
        <v>6232.31</v>
      </c>
      <c r="L7508" s="2">
        <v>45291</v>
      </c>
      <c r="M7508" t="s">
        <v>6</v>
      </c>
    </row>
    <row r="7509" spans="1:13" ht="12.75" customHeight="1" x14ac:dyDescent="0.25">
      <c r="A7509" t="s">
        <v>10384</v>
      </c>
      <c r="B7509" t="s">
        <v>10297</v>
      </c>
      <c r="C7509" s="1">
        <v>37195</v>
      </c>
      <c r="D7509" s="2">
        <v>37073</v>
      </c>
      <c r="E7509" t="s">
        <v>107</v>
      </c>
      <c r="F7509" t="s">
        <v>102</v>
      </c>
      <c r="G7509" t="s">
        <v>5740</v>
      </c>
      <c r="H7509" s="4">
        <v>11446.57</v>
      </c>
      <c r="I7509" s="4">
        <v>228.93</v>
      </c>
      <c r="J7509" s="4">
        <v>5150.9399999999996</v>
      </c>
      <c r="K7509" s="4">
        <v>6295.63</v>
      </c>
      <c r="L7509" s="2">
        <v>45291</v>
      </c>
      <c r="M7509" t="s">
        <v>6</v>
      </c>
    </row>
    <row r="7510" spans="1:13" ht="12.75" customHeight="1" x14ac:dyDescent="0.25">
      <c r="A7510" t="s">
        <v>10385</v>
      </c>
      <c r="B7510" t="s">
        <v>10299</v>
      </c>
      <c r="C7510" s="1">
        <v>37225</v>
      </c>
      <c r="D7510" s="2">
        <v>37073</v>
      </c>
      <c r="E7510" t="s">
        <v>107</v>
      </c>
      <c r="F7510" t="s">
        <v>102</v>
      </c>
      <c r="G7510" t="s">
        <v>5740</v>
      </c>
      <c r="H7510" s="4">
        <v>6974.24</v>
      </c>
      <c r="I7510" s="4">
        <v>139.47999999999999</v>
      </c>
      <c r="J7510" s="4">
        <v>3138.51</v>
      </c>
      <c r="K7510" s="4">
        <v>3835.73</v>
      </c>
      <c r="L7510" s="2">
        <v>45291</v>
      </c>
      <c r="M7510" t="s">
        <v>6</v>
      </c>
    </row>
    <row r="7511" spans="1:13" ht="12.75" customHeight="1" x14ac:dyDescent="0.25">
      <c r="A7511" t="s">
        <v>10386</v>
      </c>
      <c r="B7511" t="s">
        <v>10297</v>
      </c>
      <c r="C7511" s="1">
        <v>37225</v>
      </c>
      <c r="D7511" s="2">
        <v>37073</v>
      </c>
      <c r="E7511" t="s">
        <v>107</v>
      </c>
      <c r="F7511" t="s">
        <v>102</v>
      </c>
      <c r="G7511" t="s">
        <v>5740</v>
      </c>
      <c r="H7511" s="4">
        <v>8179.88</v>
      </c>
      <c r="I7511" s="4">
        <v>163.6</v>
      </c>
      <c r="J7511" s="4">
        <v>3681</v>
      </c>
      <c r="K7511" s="4">
        <v>4498.88</v>
      </c>
      <c r="L7511" s="2">
        <v>45291</v>
      </c>
      <c r="M7511" t="s">
        <v>6</v>
      </c>
    </row>
    <row r="7512" spans="1:13" ht="12.75" customHeight="1" x14ac:dyDescent="0.25">
      <c r="A7512" t="s">
        <v>10387</v>
      </c>
      <c r="B7512" t="s">
        <v>10263</v>
      </c>
      <c r="C7512" s="1">
        <v>37256</v>
      </c>
      <c r="D7512" s="2">
        <v>37073</v>
      </c>
      <c r="E7512" t="s">
        <v>107</v>
      </c>
      <c r="F7512" t="s">
        <v>102</v>
      </c>
      <c r="G7512" t="s">
        <v>5740</v>
      </c>
      <c r="H7512" s="4">
        <v>1906.15</v>
      </c>
      <c r="I7512" s="4">
        <v>38.130000000000003</v>
      </c>
      <c r="J7512" s="4">
        <v>857.72</v>
      </c>
      <c r="K7512" s="4">
        <v>1048.43</v>
      </c>
      <c r="L7512" s="2">
        <v>45291</v>
      </c>
      <c r="M7512" t="s">
        <v>6</v>
      </c>
    </row>
    <row r="7513" spans="1:13" ht="12.75" customHeight="1" x14ac:dyDescent="0.25">
      <c r="A7513" t="s">
        <v>10388</v>
      </c>
      <c r="B7513" t="s">
        <v>10263</v>
      </c>
      <c r="C7513" s="1">
        <v>37256</v>
      </c>
      <c r="D7513" s="2">
        <v>37073</v>
      </c>
      <c r="E7513" t="s">
        <v>107</v>
      </c>
      <c r="F7513" t="s">
        <v>102</v>
      </c>
      <c r="G7513" t="s">
        <v>5740</v>
      </c>
      <c r="H7513" s="4">
        <v>5900</v>
      </c>
      <c r="I7513" s="4">
        <v>118</v>
      </c>
      <c r="J7513" s="4">
        <v>2655</v>
      </c>
      <c r="K7513" s="4">
        <v>3245</v>
      </c>
      <c r="L7513" s="2">
        <v>45291</v>
      </c>
      <c r="M7513" t="s">
        <v>6</v>
      </c>
    </row>
    <row r="7514" spans="1:13" ht="12.75" customHeight="1" x14ac:dyDescent="0.25">
      <c r="A7514" t="s">
        <v>10389</v>
      </c>
      <c r="B7514" t="s">
        <v>10263</v>
      </c>
      <c r="C7514" s="1">
        <v>37256</v>
      </c>
      <c r="D7514" s="2">
        <v>37073</v>
      </c>
      <c r="E7514" t="s">
        <v>107</v>
      </c>
      <c r="F7514" t="s">
        <v>102</v>
      </c>
      <c r="G7514" t="s">
        <v>5740</v>
      </c>
      <c r="H7514" s="4">
        <v>24000</v>
      </c>
      <c r="I7514" s="4">
        <v>480</v>
      </c>
      <c r="J7514" s="4">
        <v>10800</v>
      </c>
      <c r="K7514" s="4">
        <v>13200</v>
      </c>
      <c r="L7514" s="2">
        <v>45291</v>
      </c>
      <c r="M7514" t="s">
        <v>6</v>
      </c>
    </row>
    <row r="7515" spans="1:13" ht="12.75" customHeight="1" x14ac:dyDescent="0.25">
      <c r="A7515" t="s">
        <v>10390</v>
      </c>
      <c r="B7515" t="s">
        <v>10263</v>
      </c>
      <c r="C7515" s="1">
        <v>37256</v>
      </c>
      <c r="D7515" s="2">
        <v>37073</v>
      </c>
      <c r="E7515" t="s">
        <v>107</v>
      </c>
      <c r="F7515" t="s">
        <v>102</v>
      </c>
      <c r="G7515" t="s">
        <v>5740</v>
      </c>
      <c r="H7515" s="4">
        <v>2359.11</v>
      </c>
      <c r="I7515" s="4">
        <v>47.18</v>
      </c>
      <c r="J7515" s="4">
        <v>1061.55</v>
      </c>
      <c r="K7515" s="4">
        <v>1297.56</v>
      </c>
      <c r="L7515" s="2">
        <v>45291</v>
      </c>
      <c r="M7515" t="s">
        <v>6</v>
      </c>
    </row>
    <row r="7516" spans="1:13" ht="12.75" customHeight="1" x14ac:dyDescent="0.25">
      <c r="A7516" t="s">
        <v>10391</v>
      </c>
      <c r="B7516" t="s">
        <v>10263</v>
      </c>
      <c r="C7516" s="1">
        <v>37256</v>
      </c>
      <c r="D7516" s="2">
        <v>37073</v>
      </c>
      <c r="E7516" t="s">
        <v>107</v>
      </c>
      <c r="F7516" t="s">
        <v>102</v>
      </c>
      <c r="G7516" t="s">
        <v>5740</v>
      </c>
      <c r="H7516" s="4">
        <v>18702</v>
      </c>
      <c r="I7516" s="4">
        <v>374.04</v>
      </c>
      <c r="J7516" s="4">
        <v>8415.9</v>
      </c>
      <c r="K7516" s="4">
        <v>10286.1</v>
      </c>
      <c r="L7516" s="2">
        <v>45291</v>
      </c>
      <c r="M7516" t="s">
        <v>6</v>
      </c>
    </row>
    <row r="7517" spans="1:13" ht="12.75" customHeight="1" x14ac:dyDescent="0.25">
      <c r="A7517" t="s">
        <v>10392</v>
      </c>
      <c r="B7517" t="s">
        <v>10263</v>
      </c>
      <c r="C7517" s="1">
        <v>37256</v>
      </c>
      <c r="D7517" s="2">
        <v>37073</v>
      </c>
      <c r="E7517" t="s">
        <v>107</v>
      </c>
      <c r="F7517" t="s">
        <v>102</v>
      </c>
      <c r="G7517" t="s">
        <v>5740</v>
      </c>
      <c r="H7517" s="4">
        <v>13050</v>
      </c>
      <c r="I7517" s="4">
        <v>261</v>
      </c>
      <c r="J7517" s="4">
        <v>5872.5</v>
      </c>
      <c r="K7517" s="4">
        <v>7177.5</v>
      </c>
      <c r="L7517" s="2">
        <v>45291</v>
      </c>
      <c r="M7517" t="s">
        <v>6</v>
      </c>
    </row>
    <row r="7518" spans="1:13" ht="12.75" customHeight="1" x14ac:dyDescent="0.25">
      <c r="A7518" t="s">
        <v>10393</v>
      </c>
      <c r="B7518" t="s">
        <v>10263</v>
      </c>
      <c r="C7518" s="1">
        <v>37256</v>
      </c>
      <c r="D7518" s="2">
        <v>37073</v>
      </c>
      <c r="E7518" t="s">
        <v>107</v>
      </c>
      <c r="F7518" t="s">
        <v>102</v>
      </c>
      <c r="G7518" t="s">
        <v>5740</v>
      </c>
      <c r="H7518" s="4">
        <v>12420</v>
      </c>
      <c r="I7518" s="4">
        <v>248.4</v>
      </c>
      <c r="J7518" s="4">
        <v>5589</v>
      </c>
      <c r="K7518" s="4">
        <v>6831</v>
      </c>
      <c r="L7518" s="2">
        <v>45291</v>
      </c>
      <c r="M7518" t="s">
        <v>6</v>
      </c>
    </row>
    <row r="7519" spans="1:13" ht="12.75" customHeight="1" x14ac:dyDescent="0.25">
      <c r="A7519" t="s">
        <v>10394</v>
      </c>
      <c r="B7519" t="s">
        <v>10263</v>
      </c>
      <c r="C7519" s="1">
        <v>37256</v>
      </c>
      <c r="D7519" s="2">
        <v>37073</v>
      </c>
      <c r="E7519" t="s">
        <v>107</v>
      </c>
      <c r="F7519" t="s">
        <v>102</v>
      </c>
      <c r="G7519" t="s">
        <v>5740</v>
      </c>
      <c r="H7519" s="4">
        <v>19440</v>
      </c>
      <c r="I7519" s="4">
        <v>388.8</v>
      </c>
      <c r="J7519" s="4">
        <v>8748</v>
      </c>
      <c r="K7519" s="4">
        <v>10692</v>
      </c>
      <c r="L7519" s="2">
        <v>45291</v>
      </c>
      <c r="M7519" t="s">
        <v>6</v>
      </c>
    </row>
    <row r="7520" spans="1:13" ht="12.75" customHeight="1" x14ac:dyDescent="0.25">
      <c r="A7520" t="s">
        <v>10395</v>
      </c>
      <c r="B7520" t="s">
        <v>10334</v>
      </c>
      <c r="C7520" s="1">
        <v>37315</v>
      </c>
      <c r="D7520" s="2">
        <v>37316</v>
      </c>
      <c r="E7520" t="s">
        <v>107</v>
      </c>
      <c r="F7520" t="s">
        <v>102</v>
      </c>
      <c r="G7520" t="s">
        <v>6637</v>
      </c>
      <c r="H7520" s="4">
        <v>3000</v>
      </c>
      <c r="I7520" s="4">
        <v>60</v>
      </c>
      <c r="J7520" s="4">
        <v>1310</v>
      </c>
      <c r="K7520" s="4">
        <v>1690</v>
      </c>
      <c r="L7520" s="2">
        <v>45291</v>
      </c>
      <c r="M7520" t="s">
        <v>6</v>
      </c>
    </row>
    <row r="7521" spans="1:13" ht="12.75" customHeight="1" x14ac:dyDescent="0.25">
      <c r="A7521" t="s">
        <v>10396</v>
      </c>
      <c r="B7521" t="s">
        <v>10316</v>
      </c>
      <c r="C7521" s="1">
        <v>37341</v>
      </c>
      <c r="D7521" s="2">
        <v>37347</v>
      </c>
      <c r="E7521" t="s">
        <v>107</v>
      </c>
      <c r="F7521" t="s">
        <v>102</v>
      </c>
      <c r="G7521" t="s">
        <v>6640</v>
      </c>
      <c r="H7521" s="4">
        <v>1400</v>
      </c>
      <c r="I7521" s="4">
        <v>28</v>
      </c>
      <c r="J7521" s="4">
        <v>609</v>
      </c>
      <c r="K7521" s="4">
        <v>791</v>
      </c>
      <c r="L7521" s="2">
        <v>45291</v>
      </c>
      <c r="M7521" t="s">
        <v>6</v>
      </c>
    </row>
    <row r="7522" spans="1:13" ht="12.75" customHeight="1" x14ac:dyDescent="0.25">
      <c r="A7522" t="s">
        <v>10397</v>
      </c>
      <c r="B7522" t="s">
        <v>10398</v>
      </c>
      <c r="C7522" s="1">
        <v>37351</v>
      </c>
      <c r="D7522" s="2">
        <v>37377</v>
      </c>
      <c r="E7522" t="s">
        <v>107</v>
      </c>
      <c r="F7522" t="s">
        <v>102</v>
      </c>
      <c r="G7522" t="s">
        <v>6647</v>
      </c>
      <c r="H7522" s="4">
        <v>14000</v>
      </c>
      <c r="I7522" s="4">
        <v>280</v>
      </c>
      <c r="J7522" s="4">
        <v>6066.67</v>
      </c>
      <c r="K7522" s="4">
        <v>7933.33</v>
      </c>
      <c r="L7522" s="2">
        <v>45291</v>
      </c>
      <c r="M7522" t="s">
        <v>6</v>
      </c>
    </row>
    <row r="7523" spans="1:13" ht="12.75" customHeight="1" x14ac:dyDescent="0.25">
      <c r="A7523" t="s">
        <v>10399</v>
      </c>
      <c r="B7523" t="s">
        <v>10306</v>
      </c>
      <c r="C7523" s="1">
        <v>37376</v>
      </c>
      <c r="D7523" s="2">
        <v>37377</v>
      </c>
      <c r="E7523" t="s">
        <v>107</v>
      </c>
      <c r="F7523" t="s">
        <v>102</v>
      </c>
      <c r="G7523" t="s">
        <v>6647</v>
      </c>
      <c r="H7523" s="4">
        <v>3098.06</v>
      </c>
      <c r="I7523" s="4">
        <v>61.96</v>
      </c>
      <c r="J7523" s="4">
        <v>1342.47</v>
      </c>
      <c r="K7523" s="4">
        <v>1755.59</v>
      </c>
      <c r="L7523" s="2">
        <v>45291</v>
      </c>
      <c r="M7523" t="s">
        <v>6</v>
      </c>
    </row>
    <row r="7524" spans="1:13" ht="12.75" customHeight="1" x14ac:dyDescent="0.25">
      <c r="A7524" t="s">
        <v>10400</v>
      </c>
      <c r="B7524" t="s">
        <v>10398</v>
      </c>
      <c r="C7524" s="1">
        <v>37425</v>
      </c>
      <c r="D7524" s="2">
        <v>37438</v>
      </c>
      <c r="E7524" t="s">
        <v>107</v>
      </c>
      <c r="F7524" t="s">
        <v>102</v>
      </c>
      <c r="G7524" t="s">
        <v>6653</v>
      </c>
      <c r="H7524" s="4">
        <v>4700</v>
      </c>
      <c r="I7524" s="4">
        <v>94</v>
      </c>
      <c r="J7524" s="4">
        <v>2021</v>
      </c>
      <c r="K7524" s="4">
        <v>2679</v>
      </c>
      <c r="L7524" s="2">
        <v>45291</v>
      </c>
      <c r="M7524" t="s">
        <v>6</v>
      </c>
    </row>
    <row r="7525" spans="1:13" ht="12.75" customHeight="1" x14ac:dyDescent="0.25">
      <c r="A7525" t="s">
        <v>10401</v>
      </c>
      <c r="B7525" t="s">
        <v>10398</v>
      </c>
      <c r="C7525" s="1">
        <v>37434</v>
      </c>
      <c r="D7525" s="2">
        <v>37438</v>
      </c>
      <c r="E7525" t="s">
        <v>107</v>
      </c>
      <c r="F7525" t="s">
        <v>102</v>
      </c>
      <c r="G7525" t="s">
        <v>6653</v>
      </c>
      <c r="H7525" s="4">
        <v>3643.83</v>
      </c>
      <c r="I7525" s="4">
        <v>72.88</v>
      </c>
      <c r="J7525" s="4">
        <v>1566.92</v>
      </c>
      <c r="K7525" s="4">
        <v>2076.91</v>
      </c>
      <c r="L7525" s="2">
        <v>45291</v>
      </c>
      <c r="M7525" t="s">
        <v>6</v>
      </c>
    </row>
    <row r="7526" spans="1:13" ht="12.75" customHeight="1" x14ac:dyDescent="0.25">
      <c r="A7526" t="s">
        <v>10402</v>
      </c>
      <c r="B7526" t="s">
        <v>10334</v>
      </c>
      <c r="C7526" s="1">
        <v>37499</v>
      </c>
      <c r="D7526" s="2">
        <v>37500</v>
      </c>
      <c r="E7526" t="s">
        <v>107</v>
      </c>
      <c r="F7526" t="s">
        <v>102</v>
      </c>
      <c r="G7526" t="s">
        <v>6663</v>
      </c>
      <c r="H7526" s="4">
        <v>2464.65</v>
      </c>
      <c r="I7526" s="4">
        <v>49.3</v>
      </c>
      <c r="J7526" s="4">
        <v>1051.54</v>
      </c>
      <c r="K7526" s="4">
        <v>1413.11</v>
      </c>
      <c r="L7526" s="2">
        <v>45291</v>
      </c>
      <c r="M7526" t="s">
        <v>6</v>
      </c>
    </row>
    <row r="7527" spans="1:13" ht="12.75" customHeight="1" x14ac:dyDescent="0.25">
      <c r="A7527" t="s">
        <v>10403</v>
      </c>
      <c r="B7527" t="s">
        <v>10306</v>
      </c>
      <c r="C7527" s="1">
        <v>37503</v>
      </c>
      <c r="D7527" s="2">
        <v>37530</v>
      </c>
      <c r="E7527" t="s">
        <v>107</v>
      </c>
      <c r="F7527" t="s">
        <v>102</v>
      </c>
      <c r="G7527" t="s">
        <v>250</v>
      </c>
      <c r="H7527" s="4">
        <v>1769.79</v>
      </c>
      <c r="I7527" s="4">
        <v>35.39</v>
      </c>
      <c r="J7527" s="4">
        <v>752.24</v>
      </c>
      <c r="K7527" s="4">
        <v>1017.55</v>
      </c>
      <c r="L7527" s="2">
        <v>45291</v>
      </c>
      <c r="M7527" t="s">
        <v>6</v>
      </c>
    </row>
    <row r="7528" spans="1:13" ht="12.75" customHeight="1" x14ac:dyDescent="0.25">
      <c r="A7528" t="s">
        <v>10404</v>
      </c>
      <c r="B7528" t="s">
        <v>10405</v>
      </c>
      <c r="C7528" s="1">
        <v>37511</v>
      </c>
      <c r="D7528" s="2">
        <v>37530</v>
      </c>
      <c r="E7528" t="s">
        <v>107</v>
      </c>
      <c r="F7528" t="s">
        <v>102</v>
      </c>
      <c r="G7528" t="s">
        <v>250</v>
      </c>
      <c r="H7528" s="4">
        <v>3600</v>
      </c>
      <c r="I7528" s="4">
        <v>72</v>
      </c>
      <c r="J7528" s="4">
        <v>1530</v>
      </c>
      <c r="K7528" s="4">
        <v>2070</v>
      </c>
      <c r="L7528" s="2">
        <v>45291</v>
      </c>
      <c r="M7528" t="s">
        <v>6</v>
      </c>
    </row>
    <row r="7529" spans="1:13" ht="12.75" customHeight="1" x14ac:dyDescent="0.25">
      <c r="A7529" t="s">
        <v>10406</v>
      </c>
      <c r="B7529" t="s">
        <v>10405</v>
      </c>
      <c r="C7529" s="1">
        <v>37511</v>
      </c>
      <c r="D7529" s="2">
        <v>37530</v>
      </c>
      <c r="E7529" t="s">
        <v>107</v>
      </c>
      <c r="F7529" t="s">
        <v>102</v>
      </c>
      <c r="G7529" t="s">
        <v>250</v>
      </c>
      <c r="H7529" s="4">
        <v>3600</v>
      </c>
      <c r="I7529" s="4">
        <v>72</v>
      </c>
      <c r="J7529" s="4">
        <v>1530</v>
      </c>
      <c r="K7529" s="4">
        <v>2070</v>
      </c>
      <c r="L7529" s="2">
        <v>45291</v>
      </c>
      <c r="M7529" t="s">
        <v>6</v>
      </c>
    </row>
    <row r="7530" spans="1:13" ht="12.75" customHeight="1" x14ac:dyDescent="0.25">
      <c r="A7530" t="s">
        <v>10407</v>
      </c>
      <c r="B7530" t="s">
        <v>10405</v>
      </c>
      <c r="C7530" s="1">
        <v>37511</v>
      </c>
      <c r="D7530" s="2">
        <v>37530</v>
      </c>
      <c r="E7530" t="s">
        <v>107</v>
      </c>
      <c r="F7530" t="s">
        <v>102</v>
      </c>
      <c r="G7530" t="s">
        <v>250</v>
      </c>
      <c r="H7530" s="4">
        <v>4000</v>
      </c>
      <c r="I7530" s="4">
        <v>80</v>
      </c>
      <c r="J7530" s="4">
        <v>1700.01</v>
      </c>
      <c r="K7530" s="4">
        <v>2299.9899999999998</v>
      </c>
      <c r="L7530" s="2">
        <v>45291</v>
      </c>
      <c r="M7530" t="s">
        <v>6</v>
      </c>
    </row>
    <row r="7531" spans="1:13" ht="12.75" customHeight="1" x14ac:dyDescent="0.25">
      <c r="A7531" t="s">
        <v>10408</v>
      </c>
      <c r="B7531" t="s">
        <v>10409</v>
      </c>
      <c r="C7531" s="1">
        <v>37529</v>
      </c>
      <c r="D7531" s="2">
        <v>37530</v>
      </c>
      <c r="E7531" t="s">
        <v>107</v>
      </c>
      <c r="F7531" t="s">
        <v>102</v>
      </c>
      <c r="G7531" t="s">
        <v>250</v>
      </c>
      <c r="H7531" s="4">
        <v>5353.8</v>
      </c>
      <c r="I7531" s="4">
        <v>107.07</v>
      </c>
      <c r="J7531" s="4">
        <v>2275.44</v>
      </c>
      <c r="K7531" s="4">
        <v>3078.36</v>
      </c>
      <c r="L7531" s="2">
        <v>45291</v>
      </c>
      <c r="M7531" t="s">
        <v>6</v>
      </c>
    </row>
    <row r="7532" spans="1:13" ht="12.75" customHeight="1" x14ac:dyDescent="0.25">
      <c r="A7532" t="s">
        <v>10410</v>
      </c>
      <c r="B7532" t="s">
        <v>10411</v>
      </c>
      <c r="C7532" s="1">
        <v>37529</v>
      </c>
      <c r="D7532" s="2">
        <v>37530</v>
      </c>
      <c r="E7532" t="s">
        <v>107</v>
      </c>
      <c r="F7532" t="s">
        <v>102</v>
      </c>
      <c r="G7532" t="s">
        <v>250</v>
      </c>
      <c r="H7532" s="4">
        <v>2890.31</v>
      </c>
      <c r="I7532" s="4">
        <v>57.8</v>
      </c>
      <c r="J7532" s="4">
        <v>1228.46</v>
      </c>
      <c r="K7532" s="4">
        <v>1661.85</v>
      </c>
      <c r="L7532" s="2">
        <v>45291</v>
      </c>
      <c r="M7532" t="s">
        <v>6</v>
      </c>
    </row>
    <row r="7533" spans="1:13" ht="12.75" customHeight="1" x14ac:dyDescent="0.25">
      <c r="A7533" t="s">
        <v>10412</v>
      </c>
      <c r="B7533" t="s">
        <v>10299</v>
      </c>
      <c r="C7533" s="1">
        <v>37560</v>
      </c>
      <c r="D7533" s="2">
        <v>37561</v>
      </c>
      <c r="E7533" t="s">
        <v>107</v>
      </c>
      <c r="F7533" t="s">
        <v>102</v>
      </c>
      <c r="G7533" t="s">
        <v>6673</v>
      </c>
      <c r="H7533" s="4">
        <v>2315.27</v>
      </c>
      <c r="I7533" s="4">
        <v>46.3</v>
      </c>
      <c r="J7533" s="4">
        <v>980.23</v>
      </c>
      <c r="K7533" s="4">
        <v>1335.04</v>
      </c>
      <c r="L7533" s="2">
        <v>45291</v>
      </c>
      <c r="M7533" t="s">
        <v>6</v>
      </c>
    </row>
    <row r="7534" spans="1:13" ht="12.75" customHeight="1" x14ac:dyDescent="0.25">
      <c r="A7534" t="s">
        <v>10413</v>
      </c>
      <c r="B7534" t="s">
        <v>10306</v>
      </c>
      <c r="C7534" s="1">
        <v>37560</v>
      </c>
      <c r="D7534" s="2">
        <v>37561</v>
      </c>
      <c r="E7534" t="s">
        <v>107</v>
      </c>
      <c r="F7534" t="s">
        <v>102</v>
      </c>
      <c r="G7534" t="s">
        <v>6673</v>
      </c>
      <c r="H7534" s="4">
        <v>2677.98</v>
      </c>
      <c r="I7534" s="4">
        <v>53.56</v>
      </c>
      <c r="J7534" s="4">
        <v>1133.69</v>
      </c>
      <c r="K7534" s="4">
        <v>1544.29</v>
      </c>
      <c r="L7534" s="2">
        <v>45291</v>
      </c>
      <c r="M7534" t="s">
        <v>6</v>
      </c>
    </row>
    <row r="7535" spans="1:13" ht="12.75" customHeight="1" x14ac:dyDescent="0.25">
      <c r="A7535" t="s">
        <v>10414</v>
      </c>
      <c r="B7535" t="s">
        <v>1674</v>
      </c>
      <c r="C7535" s="1">
        <v>37581</v>
      </c>
      <c r="D7535" s="2">
        <v>37591</v>
      </c>
      <c r="E7535" t="s">
        <v>107</v>
      </c>
      <c r="F7535" t="s">
        <v>102</v>
      </c>
      <c r="G7535" t="s">
        <v>6677</v>
      </c>
      <c r="H7535" s="4">
        <v>1125</v>
      </c>
      <c r="I7535" s="4">
        <v>22.5</v>
      </c>
      <c r="J7535" s="4">
        <v>474.39</v>
      </c>
      <c r="K7535" s="4">
        <v>650.61</v>
      </c>
      <c r="L7535" s="2">
        <v>45291</v>
      </c>
      <c r="M7535" t="s">
        <v>6</v>
      </c>
    </row>
    <row r="7536" spans="1:13" ht="12.75" customHeight="1" x14ac:dyDescent="0.25">
      <c r="A7536" t="s">
        <v>10415</v>
      </c>
      <c r="B7536" t="s">
        <v>10416</v>
      </c>
      <c r="C7536" s="1">
        <v>37581</v>
      </c>
      <c r="D7536" s="2">
        <v>37591</v>
      </c>
      <c r="E7536" t="s">
        <v>107</v>
      </c>
      <c r="F7536" t="s">
        <v>102</v>
      </c>
      <c r="G7536" t="s">
        <v>6677</v>
      </c>
      <c r="H7536" s="4">
        <v>200</v>
      </c>
      <c r="I7536" s="4">
        <v>4</v>
      </c>
      <c r="J7536" s="4">
        <v>84.33</v>
      </c>
      <c r="K7536" s="4">
        <v>115.67</v>
      </c>
      <c r="L7536" s="2">
        <v>45291</v>
      </c>
      <c r="M7536" t="s">
        <v>6</v>
      </c>
    </row>
    <row r="7537" spans="1:13" ht="12.75" customHeight="1" x14ac:dyDescent="0.25">
      <c r="A7537" t="s">
        <v>10417</v>
      </c>
      <c r="B7537" t="s">
        <v>10418</v>
      </c>
      <c r="C7537" s="1">
        <v>37581</v>
      </c>
      <c r="D7537" s="2">
        <v>37591</v>
      </c>
      <c r="E7537" t="s">
        <v>107</v>
      </c>
      <c r="F7537" t="s">
        <v>102</v>
      </c>
      <c r="G7537" t="s">
        <v>6677</v>
      </c>
      <c r="H7537" s="4">
        <v>450</v>
      </c>
      <c r="I7537" s="4">
        <v>9</v>
      </c>
      <c r="J7537" s="4">
        <v>189.75</v>
      </c>
      <c r="K7537" s="4">
        <v>260.25</v>
      </c>
      <c r="L7537" s="2">
        <v>45291</v>
      </c>
      <c r="M7537" t="s">
        <v>6</v>
      </c>
    </row>
    <row r="7538" spans="1:13" ht="12.75" customHeight="1" x14ac:dyDescent="0.25">
      <c r="A7538" t="s">
        <v>10419</v>
      </c>
      <c r="B7538" t="s">
        <v>10398</v>
      </c>
      <c r="C7538" s="1">
        <v>37581</v>
      </c>
      <c r="D7538" s="2">
        <v>37591</v>
      </c>
      <c r="E7538" t="s">
        <v>107</v>
      </c>
      <c r="F7538" t="s">
        <v>102</v>
      </c>
      <c r="G7538" t="s">
        <v>6677</v>
      </c>
      <c r="H7538" s="4">
        <v>6750</v>
      </c>
      <c r="I7538" s="4">
        <v>135</v>
      </c>
      <c r="J7538" s="4">
        <v>2846.25</v>
      </c>
      <c r="K7538" s="4">
        <v>3903.75</v>
      </c>
      <c r="L7538" s="2">
        <v>45291</v>
      </c>
      <c r="M7538" t="s">
        <v>6</v>
      </c>
    </row>
    <row r="7539" spans="1:13" ht="12.75" customHeight="1" x14ac:dyDescent="0.25">
      <c r="A7539" t="s">
        <v>10420</v>
      </c>
      <c r="B7539" t="s">
        <v>2073</v>
      </c>
      <c r="C7539" s="1">
        <v>37621</v>
      </c>
      <c r="D7539" s="2">
        <v>37622</v>
      </c>
      <c r="E7539" t="s">
        <v>107</v>
      </c>
      <c r="F7539" t="s">
        <v>102</v>
      </c>
      <c r="G7539" t="s">
        <v>781</v>
      </c>
      <c r="H7539" s="4">
        <v>388</v>
      </c>
      <c r="I7539" s="4">
        <v>7.76</v>
      </c>
      <c r="J7539" s="4">
        <v>162.97</v>
      </c>
      <c r="K7539" s="4">
        <v>225.03</v>
      </c>
      <c r="L7539" s="2">
        <v>45291</v>
      </c>
      <c r="M7539" t="s">
        <v>6</v>
      </c>
    </row>
    <row r="7540" spans="1:13" ht="12.75" customHeight="1" x14ac:dyDescent="0.25">
      <c r="A7540" t="s">
        <v>10421</v>
      </c>
      <c r="B7540" t="s">
        <v>3248</v>
      </c>
      <c r="C7540" s="1">
        <v>37621</v>
      </c>
      <c r="D7540" s="2">
        <v>37622</v>
      </c>
      <c r="E7540" t="s">
        <v>107</v>
      </c>
      <c r="F7540" t="s">
        <v>102</v>
      </c>
      <c r="G7540" t="s">
        <v>781</v>
      </c>
      <c r="H7540" s="4">
        <v>312</v>
      </c>
      <c r="I7540" s="4">
        <v>6.24</v>
      </c>
      <c r="J7540" s="4">
        <v>131.04</v>
      </c>
      <c r="K7540" s="4">
        <v>180.96</v>
      </c>
      <c r="L7540" s="2">
        <v>45291</v>
      </c>
      <c r="M7540" t="s">
        <v>6</v>
      </c>
    </row>
    <row r="7541" spans="1:13" ht="12.75" customHeight="1" x14ac:dyDescent="0.25">
      <c r="A7541" t="s">
        <v>10422</v>
      </c>
      <c r="B7541" t="s">
        <v>10297</v>
      </c>
      <c r="C7541" s="1">
        <v>37621</v>
      </c>
      <c r="D7541" s="2">
        <v>37622</v>
      </c>
      <c r="E7541" t="s">
        <v>107</v>
      </c>
      <c r="F7541" t="s">
        <v>102</v>
      </c>
      <c r="G7541" t="s">
        <v>781</v>
      </c>
      <c r="H7541" s="4">
        <v>2328</v>
      </c>
      <c r="I7541" s="4">
        <v>46.56</v>
      </c>
      <c r="J7541" s="4">
        <v>977.76</v>
      </c>
      <c r="K7541" s="4">
        <v>1350.24</v>
      </c>
      <c r="L7541" s="2">
        <v>45291</v>
      </c>
      <c r="M7541" t="s">
        <v>6</v>
      </c>
    </row>
    <row r="7542" spans="1:13" ht="12.75" customHeight="1" x14ac:dyDescent="0.25">
      <c r="A7542" t="s">
        <v>10423</v>
      </c>
      <c r="B7542" t="s">
        <v>10424</v>
      </c>
      <c r="C7542" s="1">
        <v>37621</v>
      </c>
      <c r="D7542" s="2">
        <v>37622</v>
      </c>
      <c r="E7542" t="s">
        <v>107</v>
      </c>
      <c r="F7542" t="s">
        <v>102</v>
      </c>
      <c r="G7542" t="s">
        <v>781</v>
      </c>
      <c r="H7542" s="4">
        <v>-201.55</v>
      </c>
      <c r="I7542" s="4">
        <v>-4.03</v>
      </c>
      <c r="J7542" s="4">
        <v>-84.64</v>
      </c>
      <c r="K7542" s="4">
        <v>-116.91</v>
      </c>
      <c r="L7542" s="2">
        <v>45291</v>
      </c>
      <c r="M7542" t="s">
        <v>6</v>
      </c>
    </row>
    <row r="7543" spans="1:13" ht="12.75" customHeight="1" x14ac:dyDescent="0.25">
      <c r="A7543" t="s">
        <v>10425</v>
      </c>
      <c r="B7543" t="s">
        <v>10426</v>
      </c>
      <c r="C7543" s="1">
        <v>37621</v>
      </c>
      <c r="D7543" s="2">
        <v>37377</v>
      </c>
      <c r="E7543" t="s">
        <v>107</v>
      </c>
      <c r="F7543" t="s">
        <v>102</v>
      </c>
      <c r="G7543" t="s">
        <v>6647</v>
      </c>
      <c r="H7543" s="4">
        <v>54.74</v>
      </c>
      <c r="I7543" s="4">
        <v>1.0900000000000001</v>
      </c>
      <c r="J7543" s="4">
        <v>23.82</v>
      </c>
      <c r="K7543" s="4">
        <v>30.92</v>
      </c>
      <c r="L7543" s="2">
        <v>45291</v>
      </c>
      <c r="M7543" t="s">
        <v>6</v>
      </c>
    </row>
    <row r="7544" spans="1:13" ht="12.75" customHeight="1" x14ac:dyDescent="0.25">
      <c r="A7544" t="s">
        <v>10427</v>
      </c>
      <c r="B7544" t="s">
        <v>10428</v>
      </c>
      <c r="C7544" s="1">
        <v>37621</v>
      </c>
      <c r="D7544" s="2">
        <v>37530</v>
      </c>
      <c r="E7544" t="s">
        <v>107</v>
      </c>
      <c r="F7544" t="s">
        <v>102</v>
      </c>
      <c r="G7544" t="s">
        <v>250</v>
      </c>
      <c r="H7544" s="4">
        <v>55.26</v>
      </c>
      <c r="I7544" s="4">
        <v>1.1000000000000001</v>
      </c>
      <c r="J7544" s="4">
        <v>23.58</v>
      </c>
      <c r="K7544" s="4">
        <v>31.68</v>
      </c>
      <c r="L7544" s="2">
        <v>45291</v>
      </c>
      <c r="M7544" t="s">
        <v>6</v>
      </c>
    </row>
    <row r="7545" spans="1:13" ht="12.75" customHeight="1" x14ac:dyDescent="0.25">
      <c r="A7545" t="s">
        <v>10429</v>
      </c>
      <c r="B7545" t="s">
        <v>5832</v>
      </c>
      <c r="C7545" s="1">
        <v>37621</v>
      </c>
      <c r="D7545" s="2">
        <v>37622</v>
      </c>
      <c r="E7545" t="s">
        <v>107</v>
      </c>
      <c r="F7545" t="s">
        <v>102</v>
      </c>
      <c r="G7545" t="s">
        <v>781</v>
      </c>
      <c r="H7545" s="4">
        <v>2234.61</v>
      </c>
      <c r="I7545" s="4">
        <v>44.69</v>
      </c>
      <c r="J7545" s="4">
        <v>938.49</v>
      </c>
      <c r="K7545" s="4">
        <v>1296.1199999999999</v>
      </c>
      <c r="L7545" s="2">
        <v>45291</v>
      </c>
      <c r="M7545" t="s">
        <v>6</v>
      </c>
    </row>
    <row r="7546" spans="1:13" ht="12.75" customHeight="1" x14ac:dyDescent="0.25">
      <c r="A7546" t="s">
        <v>10430</v>
      </c>
      <c r="B7546" t="s">
        <v>10431</v>
      </c>
      <c r="C7546" s="1">
        <v>37621</v>
      </c>
      <c r="D7546" s="2">
        <v>37561</v>
      </c>
      <c r="E7546" t="s">
        <v>107</v>
      </c>
      <c r="F7546" t="s">
        <v>102</v>
      </c>
      <c r="G7546" t="s">
        <v>6673</v>
      </c>
      <c r="H7546" s="4">
        <v>5193.78</v>
      </c>
      <c r="I7546" s="4">
        <v>103.87</v>
      </c>
      <c r="J7546" s="4">
        <v>2198.79</v>
      </c>
      <c r="K7546" s="4">
        <v>2994.99</v>
      </c>
      <c r="L7546" s="2">
        <v>45291</v>
      </c>
      <c r="M7546" t="s">
        <v>6</v>
      </c>
    </row>
    <row r="7547" spans="1:13" ht="12.75" customHeight="1" x14ac:dyDescent="0.25">
      <c r="A7547" t="s">
        <v>10432</v>
      </c>
      <c r="B7547" t="s">
        <v>10433</v>
      </c>
      <c r="C7547" s="1">
        <v>37621</v>
      </c>
      <c r="D7547" s="2">
        <v>37561</v>
      </c>
      <c r="E7547" t="s">
        <v>107</v>
      </c>
      <c r="F7547" t="s">
        <v>102</v>
      </c>
      <c r="G7547" t="s">
        <v>6673</v>
      </c>
      <c r="H7547" s="4">
        <v>1483.94</v>
      </c>
      <c r="I7547" s="4">
        <v>29.68</v>
      </c>
      <c r="J7547" s="4">
        <v>628.23</v>
      </c>
      <c r="K7547" s="4">
        <v>855.71</v>
      </c>
      <c r="L7547" s="2">
        <v>45291</v>
      </c>
      <c r="M7547" t="s">
        <v>6</v>
      </c>
    </row>
    <row r="7548" spans="1:13" ht="12.75" customHeight="1" x14ac:dyDescent="0.25">
      <c r="A7548" t="s">
        <v>10434</v>
      </c>
      <c r="B7548" t="s">
        <v>10435</v>
      </c>
      <c r="C7548" s="1">
        <v>37621</v>
      </c>
      <c r="D7548" s="2">
        <v>37561</v>
      </c>
      <c r="E7548" t="s">
        <v>107</v>
      </c>
      <c r="F7548" t="s">
        <v>102</v>
      </c>
      <c r="G7548" t="s">
        <v>6673</v>
      </c>
      <c r="H7548" s="4">
        <v>2513.14</v>
      </c>
      <c r="I7548" s="4">
        <v>50.27</v>
      </c>
      <c r="J7548" s="4">
        <v>1063.8599999999999</v>
      </c>
      <c r="K7548" s="4">
        <v>1449.28</v>
      </c>
      <c r="L7548" s="2">
        <v>45291</v>
      </c>
      <c r="M7548" t="s">
        <v>6</v>
      </c>
    </row>
    <row r="7549" spans="1:13" ht="12.75" customHeight="1" x14ac:dyDescent="0.25">
      <c r="A7549" t="s">
        <v>10436</v>
      </c>
      <c r="B7549" t="s">
        <v>1819</v>
      </c>
      <c r="C7549" s="1">
        <v>37621</v>
      </c>
      <c r="D7549" s="2">
        <v>37408</v>
      </c>
      <c r="E7549" t="s">
        <v>107</v>
      </c>
      <c r="F7549" t="s">
        <v>102</v>
      </c>
      <c r="G7549" t="s">
        <v>6650</v>
      </c>
      <c r="H7549" s="4">
        <v>4915.62</v>
      </c>
      <c r="I7549" s="4">
        <v>98.32</v>
      </c>
      <c r="J7549" s="4">
        <v>2121.87</v>
      </c>
      <c r="K7549" s="4">
        <v>2793.75</v>
      </c>
      <c r="L7549" s="2">
        <v>45291</v>
      </c>
      <c r="M7549" t="s">
        <v>6</v>
      </c>
    </row>
    <row r="7550" spans="1:13" ht="12.75" customHeight="1" x14ac:dyDescent="0.25">
      <c r="A7550" t="s">
        <v>10437</v>
      </c>
      <c r="B7550" t="s">
        <v>10438</v>
      </c>
      <c r="C7550" s="1">
        <v>37621</v>
      </c>
      <c r="D7550" s="2">
        <v>37408</v>
      </c>
      <c r="E7550" t="s">
        <v>107</v>
      </c>
      <c r="F7550" t="s">
        <v>102</v>
      </c>
      <c r="G7550" t="s">
        <v>6650</v>
      </c>
      <c r="H7550" s="4">
        <v>6018.48</v>
      </c>
      <c r="I7550" s="4">
        <v>120.39</v>
      </c>
      <c r="J7550" s="4">
        <v>2597.5300000000002</v>
      </c>
      <c r="K7550" s="4">
        <v>3420.95</v>
      </c>
      <c r="L7550" s="2">
        <v>45291</v>
      </c>
      <c r="M7550" t="s">
        <v>6</v>
      </c>
    </row>
    <row r="7551" spans="1:13" ht="12.75" customHeight="1" x14ac:dyDescent="0.25">
      <c r="A7551" t="s">
        <v>10439</v>
      </c>
      <c r="B7551" t="s">
        <v>10440</v>
      </c>
      <c r="C7551" s="1">
        <v>37621</v>
      </c>
      <c r="D7551" s="2">
        <v>37408</v>
      </c>
      <c r="E7551" t="s">
        <v>107</v>
      </c>
      <c r="F7551" t="s">
        <v>102</v>
      </c>
      <c r="G7551" t="s">
        <v>6650</v>
      </c>
      <c r="H7551" s="4">
        <v>2757.16</v>
      </c>
      <c r="I7551" s="4">
        <v>55.15</v>
      </c>
      <c r="J7551" s="4">
        <v>1190.1300000000001</v>
      </c>
      <c r="K7551" s="4">
        <v>1567.03</v>
      </c>
      <c r="L7551" s="2">
        <v>45291</v>
      </c>
      <c r="M7551" t="s">
        <v>6</v>
      </c>
    </row>
    <row r="7552" spans="1:13" ht="12.75" customHeight="1" x14ac:dyDescent="0.25">
      <c r="A7552" t="s">
        <v>10441</v>
      </c>
      <c r="B7552" t="s">
        <v>10440</v>
      </c>
      <c r="C7552" s="1">
        <v>37621</v>
      </c>
      <c r="D7552" s="2">
        <v>37408</v>
      </c>
      <c r="E7552" t="s">
        <v>107</v>
      </c>
      <c r="F7552" t="s">
        <v>102</v>
      </c>
      <c r="G7552" t="s">
        <v>6650</v>
      </c>
      <c r="H7552" s="4">
        <v>2757.16</v>
      </c>
      <c r="I7552" s="4">
        <v>55.15</v>
      </c>
      <c r="J7552" s="4">
        <v>1190.1300000000001</v>
      </c>
      <c r="K7552" s="4">
        <v>1567.03</v>
      </c>
      <c r="L7552" s="2">
        <v>45291</v>
      </c>
      <c r="M7552" t="s">
        <v>6</v>
      </c>
    </row>
    <row r="7553" spans="1:13" ht="12.75" customHeight="1" x14ac:dyDescent="0.25">
      <c r="A7553" t="s">
        <v>10442</v>
      </c>
      <c r="B7553" t="s">
        <v>10443</v>
      </c>
      <c r="C7553" s="1">
        <v>37621</v>
      </c>
      <c r="D7553" s="2">
        <v>37438</v>
      </c>
      <c r="E7553" t="s">
        <v>107</v>
      </c>
      <c r="F7553" t="s">
        <v>102</v>
      </c>
      <c r="G7553" t="s">
        <v>6653</v>
      </c>
      <c r="H7553" s="4">
        <v>220.7</v>
      </c>
      <c r="I7553" s="4">
        <v>4.42</v>
      </c>
      <c r="J7553" s="4">
        <v>94.84</v>
      </c>
      <c r="K7553" s="4">
        <v>125.86</v>
      </c>
      <c r="L7553" s="2">
        <v>45291</v>
      </c>
      <c r="M7553" t="s">
        <v>6</v>
      </c>
    </row>
    <row r="7554" spans="1:13" ht="12.75" customHeight="1" x14ac:dyDescent="0.25">
      <c r="A7554" t="s">
        <v>10444</v>
      </c>
      <c r="B7554" t="s">
        <v>10445</v>
      </c>
      <c r="C7554" s="1">
        <v>37621</v>
      </c>
      <c r="D7554" s="2">
        <v>37438</v>
      </c>
      <c r="E7554" t="s">
        <v>107</v>
      </c>
      <c r="F7554" t="s">
        <v>102</v>
      </c>
      <c r="G7554" t="s">
        <v>6653</v>
      </c>
      <c r="H7554" s="4">
        <v>-924.98</v>
      </c>
      <c r="I7554" s="4">
        <v>-18.5</v>
      </c>
      <c r="J7554" s="4">
        <v>-397.75</v>
      </c>
      <c r="K7554" s="4">
        <v>-527.23</v>
      </c>
      <c r="L7554" s="2">
        <v>45291</v>
      </c>
      <c r="M7554" t="s">
        <v>6</v>
      </c>
    </row>
    <row r="7555" spans="1:13" ht="12.75" customHeight="1" x14ac:dyDescent="0.25">
      <c r="A7555" t="s">
        <v>10446</v>
      </c>
      <c r="B7555" t="s">
        <v>10447</v>
      </c>
      <c r="C7555" s="1">
        <v>37652</v>
      </c>
      <c r="D7555" s="2">
        <v>37653</v>
      </c>
      <c r="E7555" t="s">
        <v>107</v>
      </c>
      <c r="F7555" t="s">
        <v>102</v>
      </c>
      <c r="G7555" t="s">
        <v>9668</v>
      </c>
      <c r="H7555" s="4">
        <v>5580.69</v>
      </c>
      <c r="I7555" s="4">
        <v>111.62</v>
      </c>
      <c r="J7555" s="4">
        <v>2334.34</v>
      </c>
      <c r="K7555" s="4">
        <v>3246.35</v>
      </c>
      <c r="L7555" s="2">
        <v>45291</v>
      </c>
      <c r="M7555" t="s">
        <v>6</v>
      </c>
    </row>
    <row r="7556" spans="1:13" ht="12.75" customHeight="1" x14ac:dyDescent="0.25">
      <c r="A7556" t="s">
        <v>10448</v>
      </c>
      <c r="B7556" t="s">
        <v>10449</v>
      </c>
      <c r="C7556" s="1">
        <v>37732</v>
      </c>
      <c r="D7556" s="2">
        <v>37742</v>
      </c>
      <c r="E7556" t="s">
        <v>107</v>
      </c>
      <c r="F7556" t="s">
        <v>102</v>
      </c>
      <c r="G7556" t="s">
        <v>6698</v>
      </c>
      <c r="H7556" s="4">
        <v>12000</v>
      </c>
      <c r="I7556" s="4">
        <v>240</v>
      </c>
      <c r="J7556" s="4">
        <v>4960</v>
      </c>
      <c r="K7556" s="4">
        <v>7040</v>
      </c>
      <c r="L7556" s="2">
        <v>45291</v>
      </c>
      <c r="M7556" t="s">
        <v>6</v>
      </c>
    </row>
    <row r="7557" spans="1:13" ht="12.75" customHeight="1" x14ac:dyDescent="0.25">
      <c r="A7557" t="s">
        <v>10450</v>
      </c>
      <c r="B7557" t="s">
        <v>10449</v>
      </c>
      <c r="C7557" s="1">
        <v>37732</v>
      </c>
      <c r="D7557" s="2">
        <v>37742</v>
      </c>
      <c r="E7557" t="s">
        <v>107</v>
      </c>
      <c r="F7557" t="s">
        <v>102</v>
      </c>
      <c r="G7557" t="s">
        <v>6698</v>
      </c>
      <c r="H7557" s="4">
        <v>19360</v>
      </c>
      <c r="I7557" s="4">
        <v>387.2</v>
      </c>
      <c r="J7557" s="4">
        <v>8002.14</v>
      </c>
      <c r="K7557" s="4">
        <v>11357.86</v>
      </c>
      <c r="L7557" s="2">
        <v>45291</v>
      </c>
      <c r="M7557" t="s">
        <v>6</v>
      </c>
    </row>
    <row r="7558" spans="1:13" ht="12.75" customHeight="1" x14ac:dyDescent="0.25">
      <c r="A7558" t="s">
        <v>10451</v>
      </c>
      <c r="B7558" t="s">
        <v>10452</v>
      </c>
      <c r="C7558" s="1">
        <v>37772</v>
      </c>
      <c r="D7558" s="2">
        <v>37773</v>
      </c>
      <c r="E7558" t="s">
        <v>107</v>
      </c>
      <c r="F7558" t="s">
        <v>102</v>
      </c>
      <c r="G7558" t="s">
        <v>6702</v>
      </c>
      <c r="H7558" s="4">
        <v>4401.03</v>
      </c>
      <c r="I7558" s="4">
        <v>88.02</v>
      </c>
      <c r="J7558" s="4">
        <v>1811.76</v>
      </c>
      <c r="K7558" s="4">
        <v>2589.27</v>
      </c>
      <c r="L7558" s="2">
        <v>45291</v>
      </c>
      <c r="M7558" t="s">
        <v>6</v>
      </c>
    </row>
    <row r="7559" spans="1:13" ht="12.75" customHeight="1" x14ac:dyDescent="0.25">
      <c r="A7559" t="s">
        <v>10453</v>
      </c>
      <c r="B7559" t="s">
        <v>10454</v>
      </c>
      <c r="C7559" s="1">
        <v>37772</v>
      </c>
      <c r="D7559" s="2">
        <v>37773</v>
      </c>
      <c r="E7559" t="s">
        <v>107</v>
      </c>
      <c r="F7559" t="s">
        <v>102</v>
      </c>
      <c r="G7559" t="s">
        <v>6702</v>
      </c>
      <c r="H7559" s="4">
        <v>7510.08</v>
      </c>
      <c r="I7559" s="4">
        <v>150.19999999999999</v>
      </c>
      <c r="J7559" s="4">
        <v>3091.63</v>
      </c>
      <c r="K7559" s="4">
        <v>4418.45</v>
      </c>
      <c r="L7559" s="2">
        <v>45291</v>
      </c>
      <c r="M7559" t="s">
        <v>6</v>
      </c>
    </row>
    <row r="7560" spans="1:13" ht="12.75" customHeight="1" x14ac:dyDescent="0.25">
      <c r="A7560" t="s">
        <v>10455</v>
      </c>
      <c r="B7560" t="s">
        <v>10456</v>
      </c>
      <c r="C7560" s="1">
        <v>37802</v>
      </c>
      <c r="D7560" s="2">
        <v>37803</v>
      </c>
      <c r="E7560" t="s">
        <v>107</v>
      </c>
      <c r="F7560" t="s">
        <v>102</v>
      </c>
      <c r="G7560" t="s">
        <v>6709</v>
      </c>
      <c r="H7560" s="4">
        <v>2262.23</v>
      </c>
      <c r="I7560" s="4">
        <v>45.24</v>
      </c>
      <c r="J7560" s="4">
        <v>927.6</v>
      </c>
      <c r="K7560" s="4">
        <v>1334.63</v>
      </c>
      <c r="L7560" s="2">
        <v>45291</v>
      </c>
      <c r="M7560" t="s">
        <v>6</v>
      </c>
    </row>
    <row r="7561" spans="1:13" ht="12.75" customHeight="1" x14ac:dyDescent="0.25">
      <c r="A7561" t="s">
        <v>10457</v>
      </c>
      <c r="B7561" t="s">
        <v>1910</v>
      </c>
      <c r="C7561" s="1">
        <v>37802</v>
      </c>
      <c r="D7561" s="2">
        <v>37803</v>
      </c>
      <c r="E7561" t="s">
        <v>107</v>
      </c>
      <c r="F7561" t="s">
        <v>102</v>
      </c>
      <c r="G7561" t="s">
        <v>6709</v>
      </c>
      <c r="H7561" s="4">
        <v>243.31</v>
      </c>
      <c r="I7561" s="4">
        <v>4.8600000000000003</v>
      </c>
      <c r="J7561" s="4">
        <v>99.83</v>
      </c>
      <c r="K7561" s="4">
        <v>143.47999999999999</v>
      </c>
      <c r="L7561" s="2">
        <v>45291</v>
      </c>
      <c r="M7561" t="s">
        <v>6</v>
      </c>
    </row>
    <row r="7562" spans="1:13" ht="12.75" customHeight="1" x14ac:dyDescent="0.25">
      <c r="A7562" t="s">
        <v>10458</v>
      </c>
      <c r="B7562" t="s">
        <v>10459</v>
      </c>
      <c r="C7562" s="1">
        <v>37802</v>
      </c>
      <c r="D7562" s="2">
        <v>37803</v>
      </c>
      <c r="E7562" t="s">
        <v>107</v>
      </c>
      <c r="F7562" t="s">
        <v>102</v>
      </c>
      <c r="G7562" t="s">
        <v>6709</v>
      </c>
      <c r="H7562" s="4">
        <v>5326.16</v>
      </c>
      <c r="I7562" s="4">
        <v>106.53</v>
      </c>
      <c r="J7562" s="4">
        <v>2183.6799999999998</v>
      </c>
      <c r="K7562" s="4">
        <v>3142.48</v>
      </c>
      <c r="L7562" s="2">
        <v>45291</v>
      </c>
      <c r="M7562" t="s">
        <v>6</v>
      </c>
    </row>
    <row r="7563" spans="1:13" ht="12.75" customHeight="1" x14ac:dyDescent="0.25">
      <c r="A7563" t="s">
        <v>10460</v>
      </c>
      <c r="B7563" t="s">
        <v>10461</v>
      </c>
      <c r="C7563" s="1">
        <v>37802</v>
      </c>
      <c r="D7563" s="2">
        <v>37803</v>
      </c>
      <c r="E7563" t="s">
        <v>107</v>
      </c>
      <c r="F7563" t="s">
        <v>102</v>
      </c>
      <c r="G7563" t="s">
        <v>6709</v>
      </c>
      <c r="H7563" s="4">
        <v>3607.93</v>
      </c>
      <c r="I7563" s="4">
        <v>72.16</v>
      </c>
      <c r="J7563" s="4">
        <v>1479.28</v>
      </c>
      <c r="K7563" s="4">
        <v>2128.65</v>
      </c>
      <c r="L7563" s="2">
        <v>45291</v>
      </c>
      <c r="M7563" t="s">
        <v>6</v>
      </c>
    </row>
    <row r="7564" spans="1:13" ht="12.75" customHeight="1" x14ac:dyDescent="0.25">
      <c r="A7564" t="s">
        <v>10462</v>
      </c>
      <c r="B7564" t="s">
        <v>10463</v>
      </c>
      <c r="C7564" s="1">
        <v>37802</v>
      </c>
      <c r="D7564" s="2">
        <v>37803</v>
      </c>
      <c r="E7564" t="s">
        <v>107</v>
      </c>
      <c r="F7564" t="s">
        <v>102</v>
      </c>
      <c r="G7564" t="s">
        <v>6709</v>
      </c>
      <c r="H7564" s="4">
        <v>3108.06</v>
      </c>
      <c r="I7564" s="4">
        <v>62.16</v>
      </c>
      <c r="J7564" s="4">
        <v>1274.28</v>
      </c>
      <c r="K7564" s="4">
        <v>1833.78</v>
      </c>
      <c r="L7564" s="2">
        <v>45291</v>
      </c>
      <c r="M7564" t="s">
        <v>6</v>
      </c>
    </row>
    <row r="7565" spans="1:13" ht="12.75" customHeight="1" x14ac:dyDescent="0.25">
      <c r="A7565" t="s">
        <v>10464</v>
      </c>
      <c r="B7565" t="s">
        <v>1926</v>
      </c>
      <c r="C7565" s="1">
        <v>37830</v>
      </c>
      <c r="D7565" s="2">
        <v>37834</v>
      </c>
      <c r="E7565" t="s">
        <v>107</v>
      </c>
      <c r="F7565" t="s">
        <v>102</v>
      </c>
      <c r="G7565" t="s">
        <v>6717</v>
      </c>
      <c r="H7565" s="4">
        <v>150</v>
      </c>
      <c r="I7565" s="4">
        <v>3</v>
      </c>
      <c r="J7565" s="4">
        <v>61.25</v>
      </c>
      <c r="K7565" s="4">
        <v>88.75</v>
      </c>
      <c r="L7565" s="2">
        <v>45291</v>
      </c>
      <c r="M7565" t="s">
        <v>6</v>
      </c>
    </row>
    <row r="7566" spans="1:13" ht="12.75" customHeight="1" x14ac:dyDescent="0.25">
      <c r="A7566" t="s">
        <v>10465</v>
      </c>
      <c r="B7566" t="s">
        <v>10431</v>
      </c>
      <c r="C7566" s="1">
        <v>37830</v>
      </c>
      <c r="D7566" s="2">
        <v>37834</v>
      </c>
      <c r="E7566" t="s">
        <v>107</v>
      </c>
      <c r="F7566" t="s">
        <v>102</v>
      </c>
      <c r="G7566" t="s">
        <v>6717</v>
      </c>
      <c r="H7566" s="4">
        <v>3700</v>
      </c>
      <c r="I7566" s="4">
        <v>74</v>
      </c>
      <c r="J7566" s="4">
        <v>1510.84</v>
      </c>
      <c r="K7566" s="4">
        <v>2189.16</v>
      </c>
      <c r="L7566" s="2">
        <v>45291</v>
      </c>
      <c r="M7566" t="s">
        <v>6</v>
      </c>
    </row>
    <row r="7567" spans="1:13" ht="12.75" customHeight="1" x14ac:dyDescent="0.25">
      <c r="A7567" t="s">
        <v>10466</v>
      </c>
      <c r="B7567" t="s">
        <v>10431</v>
      </c>
      <c r="C7567" s="1">
        <v>37830</v>
      </c>
      <c r="D7567" s="2">
        <v>37834</v>
      </c>
      <c r="E7567" t="s">
        <v>107</v>
      </c>
      <c r="F7567" t="s">
        <v>102</v>
      </c>
      <c r="G7567" t="s">
        <v>6717</v>
      </c>
      <c r="H7567" s="4">
        <v>15975</v>
      </c>
      <c r="I7567" s="4">
        <v>319.5</v>
      </c>
      <c r="J7567" s="4">
        <v>6523.14</v>
      </c>
      <c r="K7567" s="4">
        <v>9451.86</v>
      </c>
      <c r="L7567" s="2">
        <v>45291</v>
      </c>
      <c r="M7567" t="s">
        <v>6</v>
      </c>
    </row>
    <row r="7568" spans="1:13" ht="12.75" customHeight="1" x14ac:dyDescent="0.25">
      <c r="A7568" t="s">
        <v>10467</v>
      </c>
      <c r="B7568" t="s">
        <v>2190</v>
      </c>
      <c r="C7568" s="1">
        <v>37830</v>
      </c>
      <c r="D7568" s="2">
        <v>37834</v>
      </c>
      <c r="E7568" t="s">
        <v>107</v>
      </c>
      <c r="F7568" t="s">
        <v>102</v>
      </c>
      <c r="G7568" t="s">
        <v>6717</v>
      </c>
      <c r="H7568" s="4">
        <v>960</v>
      </c>
      <c r="I7568" s="4">
        <v>19.2</v>
      </c>
      <c r="J7568" s="4">
        <v>392</v>
      </c>
      <c r="K7568" s="4">
        <v>568</v>
      </c>
      <c r="L7568" s="2">
        <v>45291</v>
      </c>
      <c r="M7568" t="s">
        <v>6</v>
      </c>
    </row>
    <row r="7569" spans="1:13" ht="12.75" customHeight="1" x14ac:dyDescent="0.25">
      <c r="A7569" t="s">
        <v>10468</v>
      </c>
      <c r="B7569" t="s">
        <v>2885</v>
      </c>
      <c r="C7569" s="1">
        <v>37830</v>
      </c>
      <c r="D7569" s="2">
        <v>37834</v>
      </c>
      <c r="E7569" t="s">
        <v>107</v>
      </c>
      <c r="F7569" t="s">
        <v>102</v>
      </c>
      <c r="G7569" t="s">
        <v>6717</v>
      </c>
      <c r="H7569" s="4">
        <v>200</v>
      </c>
      <c r="I7569" s="4">
        <v>4</v>
      </c>
      <c r="J7569" s="4">
        <v>81.67</v>
      </c>
      <c r="K7569" s="4">
        <v>118.33</v>
      </c>
      <c r="L7569" s="2">
        <v>45291</v>
      </c>
      <c r="M7569" t="s">
        <v>6</v>
      </c>
    </row>
    <row r="7570" spans="1:13" ht="12.75" customHeight="1" x14ac:dyDescent="0.25">
      <c r="A7570" t="s">
        <v>10469</v>
      </c>
      <c r="B7570" t="s">
        <v>2008</v>
      </c>
      <c r="C7570" s="1">
        <v>37830</v>
      </c>
      <c r="D7570" s="2">
        <v>37834</v>
      </c>
      <c r="E7570" t="s">
        <v>107</v>
      </c>
      <c r="F7570" t="s">
        <v>102</v>
      </c>
      <c r="G7570" t="s">
        <v>6717</v>
      </c>
      <c r="H7570" s="4">
        <v>900</v>
      </c>
      <c r="I7570" s="4">
        <v>18</v>
      </c>
      <c r="J7570" s="4">
        <v>367.5</v>
      </c>
      <c r="K7570" s="4">
        <v>532.5</v>
      </c>
      <c r="L7570" s="2">
        <v>45291</v>
      </c>
      <c r="M7570" t="s">
        <v>6</v>
      </c>
    </row>
    <row r="7571" spans="1:13" ht="12.75" customHeight="1" x14ac:dyDescent="0.25">
      <c r="A7571" t="s">
        <v>10470</v>
      </c>
      <c r="B7571" t="s">
        <v>10471</v>
      </c>
      <c r="C7571" s="1">
        <v>37830</v>
      </c>
      <c r="D7571" s="2">
        <v>37834</v>
      </c>
      <c r="E7571" t="s">
        <v>107</v>
      </c>
      <c r="F7571" t="s">
        <v>102</v>
      </c>
      <c r="G7571" t="s">
        <v>6717</v>
      </c>
      <c r="H7571" s="4">
        <v>12208</v>
      </c>
      <c r="I7571" s="4">
        <v>244.16</v>
      </c>
      <c r="J7571" s="4">
        <v>4984.9399999999996</v>
      </c>
      <c r="K7571" s="4">
        <v>7223.06</v>
      </c>
      <c r="L7571" s="2">
        <v>45291</v>
      </c>
      <c r="M7571" t="s">
        <v>6</v>
      </c>
    </row>
    <row r="7572" spans="1:13" ht="12.75" customHeight="1" x14ac:dyDescent="0.25">
      <c r="A7572" t="s">
        <v>10472</v>
      </c>
      <c r="B7572" t="s">
        <v>2008</v>
      </c>
      <c r="C7572" s="1">
        <v>37830</v>
      </c>
      <c r="D7572" s="2">
        <v>37834</v>
      </c>
      <c r="E7572" t="s">
        <v>107</v>
      </c>
      <c r="F7572" t="s">
        <v>102</v>
      </c>
      <c r="G7572" t="s">
        <v>6717</v>
      </c>
      <c r="H7572" s="4">
        <v>1092</v>
      </c>
      <c r="I7572" s="4">
        <v>21.84</v>
      </c>
      <c r="J7572" s="4">
        <v>445.9</v>
      </c>
      <c r="K7572" s="4">
        <v>646.1</v>
      </c>
      <c r="L7572" s="2">
        <v>45291</v>
      </c>
      <c r="M7572" t="s">
        <v>6</v>
      </c>
    </row>
    <row r="7573" spans="1:13" ht="12.75" customHeight="1" x14ac:dyDescent="0.25">
      <c r="A7573" t="s">
        <v>10473</v>
      </c>
      <c r="B7573" t="s">
        <v>3268</v>
      </c>
      <c r="C7573" s="1">
        <v>37830</v>
      </c>
      <c r="D7573" s="2">
        <v>37834</v>
      </c>
      <c r="E7573" t="s">
        <v>107</v>
      </c>
      <c r="F7573" t="s">
        <v>102</v>
      </c>
      <c r="G7573" t="s">
        <v>6717</v>
      </c>
      <c r="H7573" s="4">
        <v>255</v>
      </c>
      <c r="I7573" s="4">
        <v>5.0999999999999996</v>
      </c>
      <c r="J7573" s="4">
        <v>104.14</v>
      </c>
      <c r="K7573" s="4">
        <v>150.86000000000001</v>
      </c>
      <c r="L7573" s="2">
        <v>45291</v>
      </c>
      <c r="M7573" t="s">
        <v>6</v>
      </c>
    </row>
    <row r="7574" spans="1:13" ht="12.75" customHeight="1" x14ac:dyDescent="0.25">
      <c r="A7574" t="s">
        <v>10474</v>
      </c>
      <c r="B7574" t="s">
        <v>10431</v>
      </c>
      <c r="C7574" s="1">
        <v>37830</v>
      </c>
      <c r="D7574" s="2">
        <v>37834</v>
      </c>
      <c r="E7574" t="s">
        <v>107</v>
      </c>
      <c r="F7574" t="s">
        <v>102</v>
      </c>
      <c r="G7574" t="s">
        <v>6717</v>
      </c>
      <c r="H7574" s="4">
        <v>1825</v>
      </c>
      <c r="I7574" s="4">
        <v>36.5</v>
      </c>
      <c r="J7574" s="4">
        <v>745.13</v>
      </c>
      <c r="K7574" s="4">
        <v>1079.8699999999999</v>
      </c>
      <c r="L7574" s="2">
        <v>45291</v>
      </c>
      <c r="M7574" t="s">
        <v>6</v>
      </c>
    </row>
    <row r="7575" spans="1:13" ht="12.75" customHeight="1" x14ac:dyDescent="0.25">
      <c r="A7575" t="s">
        <v>10475</v>
      </c>
      <c r="B7575" t="s">
        <v>10476</v>
      </c>
      <c r="C7575" s="1">
        <v>37833</v>
      </c>
      <c r="D7575" s="2">
        <v>37834</v>
      </c>
      <c r="E7575" t="s">
        <v>107</v>
      </c>
      <c r="F7575" t="s">
        <v>102</v>
      </c>
      <c r="G7575" t="s">
        <v>6717</v>
      </c>
      <c r="H7575" s="4">
        <v>2356.33</v>
      </c>
      <c r="I7575" s="4">
        <v>47.12</v>
      </c>
      <c r="J7575" s="4">
        <v>962.24</v>
      </c>
      <c r="K7575" s="4">
        <v>1394.09</v>
      </c>
      <c r="L7575" s="2">
        <v>45291</v>
      </c>
      <c r="M7575" t="s">
        <v>6</v>
      </c>
    </row>
    <row r="7576" spans="1:13" ht="12.75" customHeight="1" x14ac:dyDescent="0.25">
      <c r="A7576" t="s">
        <v>10477</v>
      </c>
      <c r="B7576" t="s">
        <v>10478</v>
      </c>
      <c r="C7576" s="1">
        <v>37894</v>
      </c>
      <c r="D7576" s="2">
        <v>37895</v>
      </c>
      <c r="E7576" t="s">
        <v>107</v>
      </c>
      <c r="F7576" t="s">
        <v>102</v>
      </c>
      <c r="G7576" t="s">
        <v>6724</v>
      </c>
      <c r="H7576" s="4">
        <v>7886.27</v>
      </c>
      <c r="I7576" s="4">
        <v>157.72999999999999</v>
      </c>
      <c r="J7576" s="4">
        <v>3193.95</v>
      </c>
      <c r="K7576" s="4">
        <v>4692.32</v>
      </c>
      <c r="L7576" s="2">
        <v>45291</v>
      </c>
      <c r="M7576" t="s">
        <v>6</v>
      </c>
    </row>
    <row r="7577" spans="1:13" ht="12.75" customHeight="1" x14ac:dyDescent="0.25">
      <c r="A7577" t="s">
        <v>10479</v>
      </c>
      <c r="B7577" t="s">
        <v>2046</v>
      </c>
      <c r="C7577" s="1">
        <v>37894</v>
      </c>
      <c r="D7577" s="2">
        <v>37895</v>
      </c>
      <c r="E7577" t="s">
        <v>107</v>
      </c>
      <c r="F7577" t="s">
        <v>102</v>
      </c>
      <c r="G7577" t="s">
        <v>6724</v>
      </c>
      <c r="H7577" s="4">
        <v>86.72</v>
      </c>
      <c r="I7577" s="4">
        <v>1.73</v>
      </c>
      <c r="J7577" s="4">
        <v>35.15</v>
      </c>
      <c r="K7577" s="4">
        <v>51.57</v>
      </c>
      <c r="L7577" s="2">
        <v>45291</v>
      </c>
      <c r="M7577" t="s">
        <v>6</v>
      </c>
    </row>
    <row r="7578" spans="1:13" ht="12.75" customHeight="1" x14ac:dyDescent="0.25">
      <c r="A7578" t="s">
        <v>10480</v>
      </c>
      <c r="B7578" t="s">
        <v>10449</v>
      </c>
      <c r="C7578" s="1">
        <v>37924</v>
      </c>
      <c r="D7578" s="2">
        <v>37926</v>
      </c>
      <c r="E7578" t="s">
        <v>107</v>
      </c>
      <c r="F7578" t="s">
        <v>102</v>
      </c>
      <c r="G7578" t="s">
        <v>6730</v>
      </c>
      <c r="H7578" s="4">
        <v>4000</v>
      </c>
      <c r="I7578" s="4">
        <v>80</v>
      </c>
      <c r="J7578" s="4">
        <v>1613.34</v>
      </c>
      <c r="K7578" s="4">
        <v>2386.66</v>
      </c>
      <c r="L7578" s="2">
        <v>45291</v>
      </c>
      <c r="M7578" t="s">
        <v>6</v>
      </c>
    </row>
    <row r="7579" spans="1:13" ht="12.75" customHeight="1" x14ac:dyDescent="0.25">
      <c r="A7579" t="s">
        <v>10481</v>
      </c>
      <c r="B7579" t="s">
        <v>10449</v>
      </c>
      <c r="C7579" s="1">
        <v>37924</v>
      </c>
      <c r="D7579" s="2">
        <v>37926</v>
      </c>
      <c r="E7579" t="s">
        <v>107</v>
      </c>
      <c r="F7579" t="s">
        <v>102</v>
      </c>
      <c r="G7579" t="s">
        <v>6730</v>
      </c>
      <c r="H7579" s="4">
        <v>6000</v>
      </c>
      <c r="I7579" s="4">
        <v>120</v>
      </c>
      <c r="J7579" s="4">
        <v>2420</v>
      </c>
      <c r="K7579" s="4">
        <v>3580</v>
      </c>
      <c r="L7579" s="2">
        <v>45291</v>
      </c>
      <c r="M7579" t="s">
        <v>6</v>
      </c>
    </row>
    <row r="7580" spans="1:13" ht="12.75" customHeight="1" x14ac:dyDescent="0.25">
      <c r="A7580" t="s">
        <v>10482</v>
      </c>
      <c r="B7580" t="s">
        <v>3268</v>
      </c>
      <c r="C7580" s="1">
        <v>37946</v>
      </c>
      <c r="D7580" s="2">
        <v>37956</v>
      </c>
      <c r="E7580" t="s">
        <v>107</v>
      </c>
      <c r="F7580" t="s">
        <v>102</v>
      </c>
      <c r="G7580" t="s">
        <v>784</v>
      </c>
      <c r="H7580" s="4">
        <v>970</v>
      </c>
      <c r="I7580" s="4">
        <v>19.399999999999999</v>
      </c>
      <c r="J7580" s="4">
        <v>389.63</v>
      </c>
      <c r="K7580" s="4">
        <v>580.37</v>
      </c>
      <c r="L7580" s="2">
        <v>45291</v>
      </c>
      <c r="M7580" t="s">
        <v>6</v>
      </c>
    </row>
    <row r="7581" spans="1:13" ht="12.75" customHeight="1" x14ac:dyDescent="0.25">
      <c r="A7581" t="s">
        <v>10483</v>
      </c>
      <c r="B7581" t="s">
        <v>10449</v>
      </c>
      <c r="C7581" s="1">
        <v>37946</v>
      </c>
      <c r="D7581" s="2">
        <v>37956</v>
      </c>
      <c r="E7581" t="s">
        <v>107</v>
      </c>
      <c r="F7581" t="s">
        <v>102</v>
      </c>
      <c r="G7581" t="s">
        <v>784</v>
      </c>
      <c r="H7581" s="4">
        <v>1775</v>
      </c>
      <c r="I7581" s="4">
        <v>35.5</v>
      </c>
      <c r="J7581" s="4">
        <v>712.97</v>
      </c>
      <c r="K7581" s="4">
        <v>1062.03</v>
      </c>
      <c r="L7581" s="2">
        <v>45291</v>
      </c>
      <c r="M7581" t="s">
        <v>6</v>
      </c>
    </row>
    <row r="7582" spans="1:13" ht="12.75" customHeight="1" x14ac:dyDescent="0.25">
      <c r="A7582" t="s">
        <v>10484</v>
      </c>
      <c r="B7582" t="s">
        <v>10449</v>
      </c>
      <c r="C7582" s="1">
        <v>37946</v>
      </c>
      <c r="D7582" s="2">
        <v>37956</v>
      </c>
      <c r="E7582" t="s">
        <v>107</v>
      </c>
      <c r="F7582" t="s">
        <v>102</v>
      </c>
      <c r="G7582" t="s">
        <v>784</v>
      </c>
      <c r="H7582" s="4">
        <v>7760</v>
      </c>
      <c r="I7582" s="4">
        <v>155.19999999999999</v>
      </c>
      <c r="J7582" s="4">
        <v>3116.93</v>
      </c>
      <c r="K7582" s="4">
        <v>4643.07</v>
      </c>
      <c r="L7582" s="2">
        <v>45291</v>
      </c>
      <c r="M7582" t="s">
        <v>6</v>
      </c>
    </row>
    <row r="7583" spans="1:13" ht="12.75" customHeight="1" x14ac:dyDescent="0.25">
      <c r="A7583" t="s">
        <v>10485</v>
      </c>
      <c r="B7583" t="s">
        <v>10486</v>
      </c>
      <c r="C7583" s="1">
        <v>37946</v>
      </c>
      <c r="D7583" s="2">
        <v>37956</v>
      </c>
      <c r="E7583" t="s">
        <v>107</v>
      </c>
      <c r="F7583" t="s">
        <v>102</v>
      </c>
      <c r="G7583" t="s">
        <v>784</v>
      </c>
      <c r="H7583" s="4">
        <v>3510</v>
      </c>
      <c r="I7583" s="4">
        <v>70.2</v>
      </c>
      <c r="J7583" s="4">
        <v>1409.85</v>
      </c>
      <c r="K7583" s="4">
        <v>2100.15</v>
      </c>
      <c r="L7583" s="2">
        <v>45291</v>
      </c>
      <c r="M7583" t="s">
        <v>6</v>
      </c>
    </row>
    <row r="7584" spans="1:13" ht="12.75" customHeight="1" x14ac:dyDescent="0.25">
      <c r="A7584" t="s">
        <v>10487</v>
      </c>
      <c r="B7584" t="s">
        <v>10486</v>
      </c>
      <c r="C7584" s="1">
        <v>37948</v>
      </c>
      <c r="D7584" s="2">
        <v>37956</v>
      </c>
      <c r="E7584" t="s">
        <v>107</v>
      </c>
      <c r="F7584" t="s">
        <v>102</v>
      </c>
      <c r="G7584" t="s">
        <v>784</v>
      </c>
      <c r="H7584" s="4">
        <v>1850</v>
      </c>
      <c r="I7584" s="4">
        <v>37</v>
      </c>
      <c r="J7584" s="4">
        <v>743.08</v>
      </c>
      <c r="K7584" s="4">
        <v>1106.92</v>
      </c>
      <c r="L7584" s="2">
        <v>45291</v>
      </c>
      <c r="M7584" t="s">
        <v>6</v>
      </c>
    </row>
    <row r="7585" spans="1:13" ht="12.75" customHeight="1" x14ac:dyDescent="0.25">
      <c r="A7585" t="s">
        <v>10488</v>
      </c>
      <c r="B7585" t="s">
        <v>10489</v>
      </c>
      <c r="C7585" s="1">
        <v>37986</v>
      </c>
      <c r="D7585" s="2">
        <v>37987</v>
      </c>
      <c r="E7585" t="s">
        <v>107</v>
      </c>
      <c r="F7585" t="s">
        <v>102</v>
      </c>
      <c r="G7585" t="s">
        <v>6735</v>
      </c>
      <c r="H7585" s="4">
        <v>4473.2</v>
      </c>
      <c r="I7585" s="4">
        <v>89.47</v>
      </c>
      <c r="J7585" s="4">
        <v>1789.22</v>
      </c>
      <c r="K7585" s="4">
        <v>2683.98</v>
      </c>
      <c r="L7585" s="2">
        <v>45291</v>
      </c>
      <c r="M7585" t="s">
        <v>6</v>
      </c>
    </row>
    <row r="7586" spans="1:13" ht="12.75" customHeight="1" x14ac:dyDescent="0.25">
      <c r="A7586" t="s">
        <v>10490</v>
      </c>
      <c r="B7586" t="s">
        <v>3729</v>
      </c>
      <c r="C7586" s="1">
        <v>37986</v>
      </c>
      <c r="D7586" s="2">
        <v>37987</v>
      </c>
      <c r="E7586" t="s">
        <v>107</v>
      </c>
      <c r="F7586" t="s">
        <v>102</v>
      </c>
      <c r="G7586" t="s">
        <v>6735</v>
      </c>
      <c r="H7586" s="4">
        <v>183.56</v>
      </c>
      <c r="I7586" s="4">
        <v>3.67</v>
      </c>
      <c r="J7586" s="4">
        <v>73.41</v>
      </c>
      <c r="K7586" s="4">
        <v>110.15</v>
      </c>
      <c r="L7586" s="2">
        <v>45291</v>
      </c>
      <c r="M7586" t="s">
        <v>6</v>
      </c>
    </row>
    <row r="7587" spans="1:13" ht="12.75" customHeight="1" x14ac:dyDescent="0.25">
      <c r="A7587" t="s">
        <v>10491</v>
      </c>
      <c r="B7587" t="s">
        <v>10449</v>
      </c>
      <c r="C7587" s="1">
        <v>38033</v>
      </c>
      <c r="D7587" s="2">
        <v>38047</v>
      </c>
      <c r="E7587" t="s">
        <v>107</v>
      </c>
      <c r="F7587" t="s">
        <v>102</v>
      </c>
      <c r="G7587" t="s">
        <v>6749</v>
      </c>
      <c r="H7587" s="4">
        <v>3603.8</v>
      </c>
      <c r="I7587" s="4">
        <v>72.069999999999993</v>
      </c>
      <c r="J7587" s="4">
        <v>1429.58</v>
      </c>
      <c r="K7587" s="4">
        <v>2174.2199999999998</v>
      </c>
      <c r="L7587" s="2">
        <v>45291</v>
      </c>
      <c r="M7587" t="s">
        <v>6</v>
      </c>
    </row>
    <row r="7588" spans="1:13" ht="12.75" customHeight="1" x14ac:dyDescent="0.25">
      <c r="A7588" t="s">
        <v>10492</v>
      </c>
      <c r="B7588" t="s">
        <v>10493</v>
      </c>
      <c r="C7588" s="1">
        <v>38033</v>
      </c>
      <c r="D7588" s="2">
        <v>38047</v>
      </c>
      <c r="E7588" t="s">
        <v>107</v>
      </c>
      <c r="F7588" t="s">
        <v>102</v>
      </c>
      <c r="G7588" t="s">
        <v>6749</v>
      </c>
      <c r="H7588" s="4">
        <v>18000</v>
      </c>
      <c r="I7588" s="4">
        <v>360</v>
      </c>
      <c r="J7588" s="4">
        <v>7140</v>
      </c>
      <c r="K7588" s="4">
        <v>10860</v>
      </c>
      <c r="L7588" s="2">
        <v>45291</v>
      </c>
      <c r="M7588" t="s">
        <v>6</v>
      </c>
    </row>
    <row r="7589" spans="1:13" ht="12.75" customHeight="1" x14ac:dyDescent="0.25">
      <c r="A7589" t="s">
        <v>10494</v>
      </c>
      <c r="B7589" t="s">
        <v>10495</v>
      </c>
      <c r="C7589" s="1">
        <v>38033</v>
      </c>
      <c r="D7589" s="2">
        <v>38047</v>
      </c>
      <c r="E7589" t="s">
        <v>107</v>
      </c>
      <c r="F7589" t="s">
        <v>102</v>
      </c>
      <c r="G7589" t="s">
        <v>6749</v>
      </c>
      <c r="H7589" s="4">
        <v>200</v>
      </c>
      <c r="I7589" s="4">
        <v>4</v>
      </c>
      <c r="J7589" s="4">
        <v>79.33</v>
      </c>
      <c r="K7589" s="4">
        <v>120.67</v>
      </c>
      <c r="L7589" s="2">
        <v>45291</v>
      </c>
      <c r="M7589" t="s">
        <v>6</v>
      </c>
    </row>
    <row r="7590" spans="1:13" ht="12.75" customHeight="1" x14ac:dyDescent="0.25">
      <c r="A7590" t="s">
        <v>10496</v>
      </c>
      <c r="B7590" t="s">
        <v>10497</v>
      </c>
      <c r="C7590" s="1">
        <v>38033</v>
      </c>
      <c r="D7590" s="2">
        <v>38047</v>
      </c>
      <c r="E7590" t="s">
        <v>107</v>
      </c>
      <c r="F7590" t="s">
        <v>102</v>
      </c>
      <c r="G7590" t="s">
        <v>6749</v>
      </c>
      <c r="H7590" s="4">
        <v>250</v>
      </c>
      <c r="I7590" s="4">
        <v>5</v>
      </c>
      <c r="J7590" s="4">
        <v>99.18</v>
      </c>
      <c r="K7590" s="4">
        <v>150.82</v>
      </c>
      <c r="L7590" s="2">
        <v>45291</v>
      </c>
      <c r="M7590" t="s">
        <v>6</v>
      </c>
    </row>
    <row r="7591" spans="1:13" ht="12.75" customHeight="1" x14ac:dyDescent="0.25">
      <c r="A7591" t="s">
        <v>10498</v>
      </c>
      <c r="B7591" t="s">
        <v>10499</v>
      </c>
      <c r="C7591" s="1">
        <v>38033</v>
      </c>
      <c r="D7591" s="2">
        <v>38047</v>
      </c>
      <c r="E7591" t="s">
        <v>107</v>
      </c>
      <c r="F7591" t="s">
        <v>102</v>
      </c>
      <c r="G7591" t="s">
        <v>6749</v>
      </c>
      <c r="H7591" s="4">
        <v>50</v>
      </c>
      <c r="I7591" s="4">
        <v>1</v>
      </c>
      <c r="J7591" s="4">
        <v>19.829999999999998</v>
      </c>
      <c r="K7591" s="4">
        <v>30.17</v>
      </c>
      <c r="L7591" s="2">
        <v>45291</v>
      </c>
      <c r="M7591" t="s">
        <v>6</v>
      </c>
    </row>
    <row r="7592" spans="1:13" ht="12.75" customHeight="1" x14ac:dyDescent="0.25">
      <c r="A7592" t="s">
        <v>10500</v>
      </c>
      <c r="B7592" t="s">
        <v>10501</v>
      </c>
      <c r="C7592" s="1">
        <v>38033</v>
      </c>
      <c r="D7592" s="2">
        <v>38047</v>
      </c>
      <c r="E7592" t="s">
        <v>107</v>
      </c>
      <c r="F7592" t="s">
        <v>102</v>
      </c>
      <c r="G7592" t="s">
        <v>6749</v>
      </c>
      <c r="H7592" s="4">
        <v>20</v>
      </c>
      <c r="I7592" s="4">
        <v>0.4</v>
      </c>
      <c r="J7592" s="4">
        <v>7.93</v>
      </c>
      <c r="K7592" s="4">
        <v>12.07</v>
      </c>
      <c r="L7592" s="2">
        <v>45291</v>
      </c>
      <c r="M7592" t="s">
        <v>6</v>
      </c>
    </row>
    <row r="7593" spans="1:13" ht="12.75" customHeight="1" x14ac:dyDescent="0.25">
      <c r="A7593" t="s">
        <v>10502</v>
      </c>
      <c r="B7593" t="s">
        <v>2138</v>
      </c>
      <c r="C7593" s="1">
        <v>38033</v>
      </c>
      <c r="D7593" s="2">
        <v>38047</v>
      </c>
      <c r="E7593" t="s">
        <v>107</v>
      </c>
      <c r="F7593" t="s">
        <v>102</v>
      </c>
      <c r="G7593" t="s">
        <v>6749</v>
      </c>
      <c r="H7593" s="4">
        <v>280</v>
      </c>
      <c r="I7593" s="4">
        <v>5.6</v>
      </c>
      <c r="J7593" s="4">
        <v>111.08</v>
      </c>
      <c r="K7593" s="4">
        <v>168.92</v>
      </c>
      <c r="L7593" s="2">
        <v>45291</v>
      </c>
      <c r="M7593" t="s">
        <v>6</v>
      </c>
    </row>
    <row r="7594" spans="1:13" ht="12.75" customHeight="1" x14ac:dyDescent="0.25">
      <c r="A7594" t="s">
        <v>10503</v>
      </c>
      <c r="B7594" t="s">
        <v>10449</v>
      </c>
      <c r="C7594" s="1">
        <v>38058</v>
      </c>
      <c r="D7594" s="2">
        <v>38078</v>
      </c>
      <c r="E7594" t="s">
        <v>107</v>
      </c>
      <c r="F7594" t="s">
        <v>102</v>
      </c>
      <c r="G7594" t="s">
        <v>263</v>
      </c>
      <c r="H7594" s="4">
        <v>3804.34</v>
      </c>
      <c r="I7594" s="4">
        <v>76.09</v>
      </c>
      <c r="J7594" s="4">
        <v>1502.78</v>
      </c>
      <c r="K7594" s="4">
        <v>2301.56</v>
      </c>
      <c r="L7594" s="2">
        <v>45291</v>
      </c>
      <c r="M7594" t="s">
        <v>6</v>
      </c>
    </row>
    <row r="7595" spans="1:13" ht="12.75" customHeight="1" x14ac:dyDescent="0.25">
      <c r="A7595" t="s">
        <v>10504</v>
      </c>
      <c r="B7595" t="s">
        <v>10486</v>
      </c>
      <c r="C7595" s="1">
        <v>38077</v>
      </c>
      <c r="D7595" s="2">
        <v>38078</v>
      </c>
      <c r="E7595" t="s">
        <v>107</v>
      </c>
      <c r="F7595" t="s">
        <v>102</v>
      </c>
      <c r="G7595" t="s">
        <v>263</v>
      </c>
      <c r="H7595" s="4">
        <v>2566.25</v>
      </c>
      <c r="I7595" s="4">
        <v>51.32</v>
      </c>
      <c r="J7595" s="4">
        <v>1013.76</v>
      </c>
      <c r="K7595" s="4">
        <v>1552.49</v>
      </c>
      <c r="L7595" s="2">
        <v>45291</v>
      </c>
      <c r="M7595" t="s">
        <v>6</v>
      </c>
    </row>
    <row r="7596" spans="1:13" ht="12.75" customHeight="1" x14ac:dyDescent="0.25">
      <c r="A7596" t="s">
        <v>10505</v>
      </c>
      <c r="B7596" t="s">
        <v>10506</v>
      </c>
      <c r="C7596" s="1">
        <v>38104</v>
      </c>
      <c r="D7596" s="2">
        <v>38078</v>
      </c>
      <c r="E7596" t="s">
        <v>107</v>
      </c>
      <c r="F7596" t="s">
        <v>102</v>
      </c>
      <c r="G7596" t="s">
        <v>263</v>
      </c>
      <c r="H7596" s="4">
        <v>490</v>
      </c>
      <c r="I7596" s="4">
        <v>9.8000000000000007</v>
      </c>
      <c r="J7596" s="4">
        <v>193.56</v>
      </c>
      <c r="K7596" s="4">
        <v>296.44</v>
      </c>
      <c r="L7596" s="2">
        <v>45291</v>
      </c>
      <c r="M7596" t="s">
        <v>6</v>
      </c>
    </row>
    <row r="7597" spans="1:13" ht="12.75" customHeight="1" x14ac:dyDescent="0.25">
      <c r="A7597" t="s">
        <v>10507</v>
      </c>
      <c r="B7597" t="s">
        <v>3761</v>
      </c>
      <c r="C7597" s="1">
        <v>38104</v>
      </c>
      <c r="D7597" s="2">
        <v>38078</v>
      </c>
      <c r="E7597" t="s">
        <v>107</v>
      </c>
      <c r="F7597" t="s">
        <v>102</v>
      </c>
      <c r="G7597" t="s">
        <v>263</v>
      </c>
      <c r="H7597" s="4">
        <v>880</v>
      </c>
      <c r="I7597" s="4">
        <v>17.600000000000001</v>
      </c>
      <c r="J7597" s="4">
        <v>347.61</v>
      </c>
      <c r="K7597" s="4">
        <v>532.39</v>
      </c>
      <c r="L7597" s="2">
        <v>45291</v>
      </c>
      <c r="M7597" t="s">
        <v>6</v>
      </c>
    </row>
    <row r="7598" spans="1:13" ht="12.75" customHeight="1" x14ac:dyDescent="0.25">
      <c r="A7598" t="s">
        <v>10508</v>
      </c>
      <c r="B7598" t="s">
        <v>10509</v>
      </c>
      <c r="C7598" s="1">
        <v>38104</v>
      </c>
      <c r="D7598" s="2">
        <v>38078</v>
      </c>
      <c r="E7598" t="s">
        <v>107</v>
      </c>
      <c r="F7598" t="s">
        <v>102</v>
      </c>
      <c r="G7598" t="s">
        <v>263</v>
      </c>
      <c r="H7598" s="4">
        <v>3120</v>
      </c>
      <c r="I7598" s="4">
        <v>62.4</v>
      </c>
      <c r="J7598" s="4">
        <v>1232.4000000000001</v>
      </c>
      <c r="K7598" s="4">
        <v>1887.6</v>
      </c>
      <c r="L7598" s="2">
        <v>45291</v>
      </c>
      <c r="M7598" t="s">
        <v>6</v>
      </c>
    </row>
    <row r="7599" spans="1:13" ht="12.75" customHeight="1" x14ac:dyDescent="0.25">
      <c r="A7599" t="s">
        <v>10510</v>
      </c>
      <c r="B7599" t="s">
        <v>10454</v>
      </c>
      <c r="C7599" s="1">
        <v>38104</v>
      </c>
      <c r="D7599" s="2">
        <v>38078</v>
      </c>
      <c r="E7599" t="s">
        <v>107</v>
      </c>
      <c r="F7599" t="s">
        <v>102</v>
      </c>
      <c r="G7599" t="s">
        <v>263</v>
      </c>
      <c r="H7599" s="4">
        <v>7440</v>
      </c>
      <c r="I7599" s="4">
        <v>148.80000000000001</v>
      </c>
      <c r="J7599" s="4">
        <v>2938.8</v>
      </c>
      <c r="K7599" s="4">
        <v>4501.2</v>
      </c>
      <c r="L7599" s="2">
        <v>45291</v>
      </c>
      <c r="M7599" t="s">
        <v>6</v>
      </c>
    </row>
    <row r="7600" spans="1:13" ht="12.75" customHeight="1" x14ac:dyDescent="0.25">
      <c r="A7600" t="s">
        <v>10511</v>
      </c>
      <c r="B7600" t="s">
        <v>10454</v>
      </c>
      <c r="C7600" s="1">
        <v>38104</v>
      </c>
      <c r="D7600" s="2">
        <v>38047</v>
      </c>
      <c r="E7600" t="s">
        <v>107</v>
      </c>
      <c r="F7600" t="s">
        <v>102</v>
      </c>
      <c r="G7600" t="s">
        <v>6749</v>
      </c>
      <c r="H7600" s="4">
        <v>7200</v>
      </c>
      <c r="I7600" s="4">
        <v>144</v>
      </c>
      <c r="J7600" s="4">
        <v>2856</v>
      </c>
      <c r="K7600" s="4">
        <v>4344</v>
      </c>
      <c r="L7600" s="2">
        <v>45291</v>
      </c>
      <c r="M7600" t="s">
        <v>6</v>
      </c>
    </row>
    <row r="7601" spans="1:13" ht="12.75" customHeight="1" x14ac:dyDescent="0.25">
      <c r="A7601" t="s">
        <v>10512</v>
      </c>
      <c r="B7601" t="s">
        <v>10454</v>
      </c>
      <c r="C7601" s="1">
        <v>38104</v>
      </c>
      <c r="D7601" s="2">
        <v>38078</v>
      </c>
      <c r="E7601" t="s">
        <v>107</v>
      </c>
      <c r="F7601" t="s">
        <v>102</v>
      </c>
      <c r="G7601" t="s">
        <v>263</v>
      </c>
      <c r="H7601" s="4">
        <v>21000</v>
      </c>
      <c r="I7601" s="4">
        <v>420</v>
      </c>
      <c r="J7601" s="4">
        <v>8295</v>
      </c>
      <c r="K7601" s="4">
        <v>12705</v>
      </c>
      <c r="L7601" s="2">
        <v>45291</v>
      </c>
      <c r="M7601" t="s">
        <v>6</v>
      </c>
    </row>
    <row r="7602" spans="1:13" ht="12.75" customHeight="1" x14ac:dyDescent="0.25">
      <c r="A7602" t="s">
        <v>10513</v>
      </c>
      <c r="B7602" t="s">
        <v>3268</v>
      </c>
      <c r="C7602" s="1">
        <v>38104</v>
      </c>
      <c r="D7602" s="2">
        <v>38078</v>
      </c>
      <c r="E7602" t="s">
        <v>107</v>
      </c>
      <c r="F7602" t="s">
        <v>102</v>
      </c>
      <c r="G7602" t="s">
        <v>263</v>
      </c>
      <c r="H7602" s="4">
        <v>2420</v>
      </c>
      <c r="I7602" s="4">
        <v>48.4</v>
      </c>
      <c r="J7602" s="4">
        <v>955.9</v>
      </c>
      <c r="K7602" s="4">
        <v>1464.1</v>
      </c>
      <c r="L7602" s="2">
        <v>45291</v>
      </c>
      <c r="M7602" t="s">
        <v>6</v>
      </c>
    </row>
    <row r="7603" spans="1:13" ht="12.75" customHeight="1" x14ac:dyDescent="0.25">
      <c r="A7603" t="s">
        <v>10514</v>
      </c>
      <c r="B7603" t="s">
        <v>10454</v>
      </c>
      <c r="C7603" s="1">
        <v>38104</v>
      </c>
      <c r="D7603" s="2">
        <v>38047</v>
      </c>
      <c r="E7603" t="s">
        <v>107</v>
      </c>
      <c r="F7603" t="s">
        <v>102</v>
      </c>
      <c r="G7603" t="s">
        <v>6749</v>
      </c>
      <c r="H7603" s="4">
        <v>3608.44</v>
      </c>
      <c r="I7603" s="4">
        <v>72.17</v>
      </c>
      <c r="J7603" s="4">
        <v>1431.37</v>
      </c>
      <c r="K7603" s="4">
        <v>2177.0700000000002</v>
      </c>
      <c r="L7603" s="2">
        <v>45291</v>
      </c>
      <c r="M7603" t="s">
        <v>6</v>
      </c>
    </row>
    <row r="7604" spans="1:13" ht="12.75" customHeight="1" x14ac:dyDescent="0.25">
      <c r="A7604" t="s">
        <v>10515</v>
      </c>
      <c r="B7604" t="s">
        <v>10454</v>
      </c>
      <c r="C7604" s="1">
        <v>38104</v>
      </c>
      <c r="D7604" s="2">
        <v>38047</v>
      </c>
      <c r="E7604" t="s">
        <v>107</v>
      </c>
      <c r="F7604" t="s">
        <v>102</v>
      </c>
      <c r="G7604" t="s">
        <v>6749</v>
      </c>
      <c r="H7604" s="4">
        <v>18000</v>
      </c>
      <c r="I7604" s="4">
        <v>360</v>
      </c>
      <c r="J7604" s="4">
        <v>7140</v>
      </c>
      <c r="K7604" s="4">
        <v>10860</v>
      </c>
      <c r="L7604" s="2">
        <v>45291</v>
      </c>
      <c r="M7604" t="s">
        <v>6</v>
      </c>
    </row>
    <row r="7605" spans="1:13" ht="12.75" customHeight="1" x14ac:dyDescent="0.25">
      <c r="A7605" t="s">
        <v>10516</v>
      </c>
      <c r="B7605" t="s">
        <v>2209</v>
      </c>
      <c r="C7605" s="1">
        <v>38104</v>
      </c>
      <c r="D7605" s="2">
        <v>38047</v>
      </c>
      <c r="E7605" t="s">
        <v>107</v>
      </c>
      <c r="F7605" t="s">
        <v>102</v>
      </c>
      <c r="G7605" t="s">
        <v>6749</v>
      </c>
      <c r="H7605" s="4">
        <v>1575</v>
      </c>
      <c r="I7605" s="4">
        <v>31.5</v>
      </c>
      <c r="J7605" s="4">
        <v>624.76</v>
      </c>
      <c r="K7605" s="4">
        <v>950.24</v>
      </c>
      <c r="L7605" s="2">
        <v>45291</v>
      </c>
      <c r="M7605" t="s">
        <v>6</v>
      </c>
    </row>
    <row r="7606" spans="1:13" ht="12.75" customHeight="1" x14ac:dyDescent="0.25">
      <c r="A7606" t="s">
        <v>10517</v>
      </c>
      <c r="B7606" t="s">
        <v>10518</v>
      </c>
      <c r="C7606" s="1">
        <v>38107</v>
      </c>
      <c r="D7606" s="2">
        <v>38108</v>
      </c>
      <c r="E7606" t="s">
        <v>107</v>
      </c>
      <c r="F7606" t="s">
        <v>102</v>
      </c>
      <c r="G7606" t="s">
        <v>6757</v>
      </c>
      <c r="H7606" s="4">
        <v>2286.8200000000002</v>
      </c>
      <c r="I7606" s="4">
        <v>45.74</v>
      </c>
      <c r="J7606" s="4">
        <v>899.55</v>
      </c>
      <c r="K7606" s="4">
        <v>1387.27</v>
      </c>
      <c r="L7606" s="2">
        <v>45291</v>
      </c>
      <c r="M7606" t="s">
        <v>6</v>
      </c>
    </row>
    <row r="7607" spans="1:13" ht="12.75" customHeight="1" x14ac:dyDescent="0.25">
      <c r="A7607" t="s">
        <v>10519</v>
      </c>
      <c r="B7607" t="s">
        <v>10518</v>
      </c>
      <c r="C7607" s="1">
        <v>38138</v>
      </c>
      <c r="D7607" s="2">
        <v>38139</v>
      </c>
      <c r="E7607" t="s">
        <v>107</v>
      </c>
      <c r="F7607" t="s">
        <v>102</v>
      </c>
      <c r="G7607" t="s">
        <v>573</v>
      </c>
      <c r="H7607" s="4">
        <v>2319.7800000000002</v>
      </c>
      <c r="I7607" s="4">
        <v>46.39</v>
      </c>
      <c r="J7607" s="4">
        <v>908.67</v>
      </c>
      <c r="K7607" s="4">
        <v>1411.11</v>
      </c>
      <c r="L7607" s="2">
        <v>45291</v>
      </c>
      <c r="M7607" t="s">
        <v>6</v>
      </c>
    </row>
    <row r="7608" spans="1:13" ht="12.75" customHeight="1" x14ac:dyDescent="0.25">
      <c r="A7608" t="s">
        <v>10520</v>
      </c>
      <c r="B7608" t="s">
        <v>10486</v>
      </c>
      <c r="C7608" s="1">
        <v>38138</v>
      </c>
      <c r="D7608" s="2">
        <v>38139</v>
      </c>
      <c r="E7608" t="s">
        <v>107</v>
      </c>
      <c r="F7608" t="s">
        <v>102</v>
      </c>
      <c r="G7608" t="s">
        <v>573</v>
      </c>
      <c r="H7608" s="4">
        <v>3468.36</v>
      </c>
      <c r="I7608" s="4">
        <v>69.37</v>
      </c>
      <c r="J7608" s="4">
        <v>1358.43</v>
      </c>
      <c r="K7608" s="4">
        <v>2109.9299999999998</v>
      </c>
      <c r="L7608" s="2">
        <v>45291</v>
      </c>
      <c r="M7608" t="s">
        <v>6</v>
      </c>
    </row>
    <row r="7609" spans="1:13" ht="12.75" customHeight="1" x14ac:dyDescent="0.25">
      <c r="A7609" t="s">
        <v>10521</v>
      </c>
      <c r="B7609" t="s">
        <v>10449</v>
      </c>
      <c r="C7609" s="1">
        <v>38168</v>
      </c>
      <c r="D7609" s="2">
        <v>38169</v>
      </c>
      <c r="E7609" t="s">
        <v>107</v>
      </c>
      <c r="F7609" t="s">
        <v>102</v>
      </c>
      <c r="G7609" t="s">
        <v>6767</v>
      </c>
      <c r="H7609" s="4">
        <v>1975</v>
      </c>
      <c r="I7609" s="4">
        <v>39.5</v>
      </c>
      <c r="J7609" s="4">
        <v>770.17</v>
      </c>
      <c r="K7609" s="4">
        <v>1204.83</v>
      </c>
      <c r="L7609" s="2">
        <v>45291</v>
      </c>
      <c r="M7609" t="s">
        <v>6</v>
      </c>
    </row>
    <row r="7610" spans="1:13" ht="12.75" customHeight="1" x14ac:dyDescent="0.25">
      <c r="A7610" t="s">
        <v>10522</v>
      </c>
      <c r="B7610" t="s">
        <v>10523</v>
      </c>
      <c r="C7610" s="1">
        <v>38168</v>
      </c>
      <c r="D7610" s="2">
        <v>38169</v>
      </c>
      <c r="E7610" t="s">
        <v>107</v>
      </c>
      <c r="F7610" t="s">
        <v>102</v>
      </c>
      <c r="G7610" t="s">
        <v>6767</v>
      </c>
      <c r="H7610" s="4">
        <v>3122.71</v>
      </c>
      <c r="I7610" s="4">
        <v>62.45</v>
      </c>
      <c r="J7610" s="4">
        <v>1217.97</v>
      </c>
      <c r="K7610" s="4">
        <v>1904.74</v>
      </c>
      <c r="L7610" s="2">
        <v>45291</v>
      </c>
      <c r="M7610" t="s">
        <v>6</v>
      </c>
    </row>
    <row r="7611" spans="1:13" ht="12.75" customHeight="1" x14ac:dyDescent="0.25">
      <c r="A7611" t="s">
        <v>10524</v>
      </c>
      <c r="B7611" t="s">
        <v>10449</v>
      </c>
      <c r="C7611" s="1">
        <v>38168</v>
      </c>
      <c r="D7611" s="2">
        <v>38169</v>
      </c>
      <c r="E7611" t="s">
        <v>107</v>
      </c>
      <c r="F7611" t="s">
        <v>102</v>
      </c>
      <c r="G7611" t="s">
        <v>6767</v>
      </c>
      <c r="H7611" s="4">
        <v>3600</v>
      </c>
      <c r="I7611" s="4">
        <v>72</v>
      </c>
      <c r="J7611" s="4">
        <v>1404</v>
      </c>
      <c r="K7611" s="4">
        <v>2196</v>
      </c>
      <c r="L7611" s="2">
        <v>45291</v>
      </c>
      <c r="M7611" t="s">
        <v>6</v>
      </c>
    </row>
    <row r="7612" spans="1:13" ht="12.75" customHeight="1" x14ac:dyDescent="0.25">
      <c r="A7612" t="s">
        <v>10525</v>
      </c>
      <c r="B7612" t="s">
        <v>10449</v>
      </c>
      <c r="C7612" s="1">
        <v>38168</v>
      </c>
      <c r="D7612" s="2">
        <v>38169</v>
      </c>
      <c r="E7612" t="s">
        <v>107</v>
      </c>
      <c r="F7612" t="s">
        <v>102</v>
      </c>
      <c r="G7612" t="s">
        <v>6767</v>
      </c>
      <c r="H7612" s="4">
        <v>10800</v>
      </c>
      <c r="I7612" s="4">
        <v>216</v>
      </c>
      <c r="J7612" s="4">
        <v>4212</v>
      </c>
      <c r="K7612" s="4">
        <v>6588</v>
      </c>
      <c r="L7612" s="2">
        <v>45291</v>
      </c>
      <c r="M7612" t="s">
        <v>6</v>
      </c>
    </row>
    <row r="7613" spans="1:13" ht="12.75" customHeight="1" x14ac:dyDescent="0.25">
      <c r="A7613" t="s">
        <v>10526</v>
      </c>
      <c r="B7613" t="s">
        <v>10527</v>
      </c>
      <c r="C7613" s="1">
        <v>38168</v>
      </c>
      <c r="D7613" s="2">
        <v>38169</v>
      </c>
      <c r="E7613" t="s">
        <v>107</v>
      </c>
      <c r="F7613" t="s">
        <v>102</v>
      </c>
      <c r="G7613" t="s">
        <v>6767</v>
      </c>
      <c r="H7613" s="4">
        <v>183</v>
      </c>
      <c r="I7613" s="4">
        <v>3.66</v>
      </c>
      <c r="J7613" s="4">
        <v>71.38</v>
      </c>
      <c r="K7613" s="4">
        <v>111.62</v>
      </c>
      <c r="L7613" s="2">
        <v>45291</v>
      </c>
      <c r="M7613" t="s">
        <v>6</v>
      </c>
    </row>
    <row r="7614" spans="1:13" ht="12.75" customHeight="1" x14ac:dyDescent="0.25">
      <c r="A7614" t="s">
        <v>10528</v>
      </c>
      <c r="B7614" t="s">
        <v>10529</v>
      </c>
      <c r="C7614" s="1">
        <v>38168</v>
      </c>
      <c r="D7614" s="2">
        <v>38078</v>
      </c>
      <c r="E7614" t="s">
        <v>107</v>
      </c>
      <c r="F7614" t="s">
        <v>102</v>
      </c>
      <c r="G7614" t="s">
        <v>263</v>
      </c>
      <c r="H7614" s="4">
        <v>402.64</v>
      </c>
      <c r="I7614" s="4">
        <v>8.06</v>
      </c>
      <c r="J7614" s="4">
        <v>159</v>
      </c>
      <c r="K7614" s="4">
        <v>243.64</v>
      </c>
      <c r="L7614" s="2">
        <v>45291</v>
      </c>
      <c r="M7614" t="s">
        <v>6</v>
      </c>
    </row>
    <row r="7615" spans="1:13" ht="12.75" customHeight="1" x14ac:dyDescent="0.25">
      <c r="A7615" t="s">
        <v>10530</v>
      </c>
      <c r="B7615" t="s">
        <v>2046</v>
      </c>
      <c r="C7615" s="1">
        <v>38168</v>
      </c>
      <c r="D7615" s="2">
        <v>38078</v>
      </c>
      <c r="E7615" t="s">
        <v>107</v>
      </c>
      <c r="F7615" t="s">
        <v>102</v>
      </c>
      <c r="G7615" t="s">
        <v>263</v>
      </c>
      <c r="H7615" s="4">
        <v>56.48</v>
      </c>
      <c r="I7615" s="4">
        <v>1.1299999999999999</v>
      </c>
      <c r="J7615" s="4">
        <v>22.32</v>
      </c>
      <c r="K7615" s="4">
        <v>34.159999999999997</v>
      </c>
      <c r="L7615" s="2">
        <v>45291</v>
      </c>
      <c r="M7615" t="s">
        <v>6</v>
      </c>
    </row>
    <row r="7616" spans="1:13" ht="12.75" customHeight="1" x14ac:dyDescent="0.25">
      <c r="A7616" t="s">
        <v>10531</v>
      </c>
      <c r="B7616" t="s">
        <v>2046</v>
      </c>
      <c r="C7616" s="1">
        <v>38168</v>
      </c>
      <c r="D7616" s="2">
        <v>38169</v>
      </c>
      <c r="E7616" t="s">
        <v>107</v>
      </c>
      <c r="F7616" t="s">
        <v>102</v>
      </c>
      <c r="G7616" t="s">
        <v>6767</v>
      </c>
      <c r="H7616" s="4">
        <v>376.44</v>
      </c>
      <c r="I7616" s="4">
        <v>7.53</v>
      </c>
      <c r="J7616" s="4">
        <v>146.85</v>
      </c>
      <c r="K7616" s="4">
        <v>229.59</v>
      </c>
      <c r="L7616" s="2">
        <v>45291</v>
      </c>
      <c r="M7616" t="s">
        <v>6</v>
      </c>
    </row>
    <row r="7617" spans="1:13" ht="12.75" customHeight="1" x14ac:dyDescent="0.25">
      <c r="A7617" t="s">
        <v>10532</v>
      </c>
      <c r="B7617" t="s">
        <v>10533</v>
      </c>
      <c r="C7617" s="1">
        <v>38168</v>
      </c>
      <c r="D7617" s="2">
        <v>38078</v>
      </c>
      <c r="E7617" t="s">
        <v>107</v>
      </c>
      <c r="F7617" t="s">
        <v>102</v>
      </c>
      <c r="G7617" t="s">
        <v>263</v>
      </c>
      <c r="H7617" s="4">
        <v>2474.54</v>
      </c>
      <c r="I7617" s="4">
        <v>49.49</v>
      </c>
      <c r="J7617" s="4">
        <v>977.43</v>
      </c>
      <c r="K7617" s="4">
        <v>1497.11</v>
      </c>
      <c r="L7617" s="2">
        <v>45291</v>
      </c>
      <c r="M7617" t="s">
        <v>6</v>
      </c>
    </row>
    <row r="7618" spans="1:13" ht="12.75" customHeight="1" x14ac:dyDescent="0.25">
      <c r="A7618" t="s">
        <v>10534</v>
      </c>
      <c r="B7618" t="s">
        <v>10535</v>
      </c>
      <c r="C7618" s="1">
        <v>38168</v>
      </c>
      <c r="D7618" s="2">
        <v>38078</v>
      </c>
      <c r="E7618" t="s">
        <v>107</v>
      </c>
      <c r="F7618" t="s">
        <v>102</v>
      </c>
      <c r="G7618" t="s">
        <v>263</v>
      </c>
      <c r="H7618" s="4">
        <v>3158.67</v>
      </c>
      <c r="I7618" s="4">
        <v>63.18</v>
      </c>
      <c r="J7618" s="4">
        <v>1247.6199999999999</v>
      </c>
      <c r="K7618" s="4">
        <v>1911.05</v>
      </c>
      <c r="L7618" s="2">
        <v>45291</v>
      </c>
      <c r="M7618" t="s">
        <v>6</v>
      </c>
    </row>
    <row r="7619" spans="1:13" ht="12.75" customHeight="1" x14ac:dyDescent="0.25">
      <c r="A7619" t="s">
        <v>10536</v>
      </c>
      <c r="B7619" t="s">
        <v>10537</v>
      </c>
      <c r="C7619" s="1">
        <v>38168</v>
      </c>
      <c r="D7619" s="2">
        <v>38078</v>
      </c>
      <c r="E7619" t="s">
        <v>107</v>
      </c>
      <c r="F7619" t="s">
        <v>102</v>
      </c>
      <c r="G7619" t="s">
        <v>263</v>
      </c>
      <c r="H7619" s="4">
        <v>126.3</v>
      </c>
      <c r="I7619" s="4">
        <v>2.52</v>
      </c>
      <c r="J7619" s="4">
        <v>49.96</v>
      </c>
      <c r="K7619" s="4">
        <v>76.34</v>
      </c>
      <c r="L7619" s="2">
        <v>45291</v>
      </c>
      <c r="M7619" t="s">
        <v>6</v>
      </c>
    </row>
    <row r="7620" spans="1:13" ht="12.75" customHeight="1" x14ac:dyDescent="0.25">
      <c r="A7620" t="s">
        <v>10538</v>
      </c>
      <c r="B7620" t="s">
        <v>10449</v>
      </c>
      <c r="C7620" s="1">
        <v>38168</v>
      </c>
      <c r="D7620" s="2">
        <v>38169</v>
      </c>
      <c r="E7620" t="s">
        <v>107</v>
      </c>
      <c r="F7620" t="s">
        <v>102</v>
      </c>
      <c r="G7620" t="s">
        <v>6767</v>
      </c>
      <c r="H7620" s="4">
        <v>2581.59</v>
      </c>
      <c r="I7620" s="4">
        <v>51.63</v>
      </c>
      <c r="J7620" s="4">
        <v>1006.79</v>
      </c>
      <c r="K7620" s="4">
        <v>1574.8</v>
      </c>
      <c r="L7620" s="2">
        <v>45291</v>
      </c>
      <c r="M7620" t="s">
        <v>6</v>
      </c>
    </row>
    <row r="7621" spans="1:13" ht="12.75" customHeight="1" x14ac:dyDescent="0.25">
      <c r="A7621" t="s">
        <v>10539</v>
      </c>
      <c r="B7621" t="s">
        <v>10540</v>
      </c>
      <c r="C7621" s="1">
        <v>38168</v>
      </c>
      <c r="D7621" s="2">
        <v>38169</v>
      </c>
      <c r="E7621" t="s">
        <v>107</v>
      </c>
      <c r="F7621" t="s">
        <v>102</v>
      </c>
      <c r="G7621" t="s">
        <v>6767</v>
      </c>
      <c r="H7621" s="4">
        <v>2472.02</v>
      </c>
      <c r="I7621" s="4">
        <v>49.44</v>
      </c>
      <c r="J7621" s="4">
        <v>964.08</v>
      </c>
      <c r="K7621" s="4">
        <v>1507.94</v>
      </c>
      <c r="L7621" s="2">
        <v>45291</v>
      </c>
      <c r="M7621" t="s">
        <v>6</v>
      </c>
    </row>
    <row r="7622" spans="1:13" ht="12.75" customHeight="1" x14ac:dyDescent="0.25">
      <c r="A7622" t="s">
        <v>10541</v>
      </c>
      <c r="B7622" t="s">
        <v>10542</v>
      </c>
      <c r="C7622" s="1">
        <v>38168</v>
      </c>
      <c r="D7622" s="2">
        <v>38169</v>
      </c>
      <c r="E7622" t="s">
        <v>107</v>
      </c>
      <c r="F7622" t="s">
        <v>102</v>
      </c>
      <c r="G7622" t="s">
        <v>6767</v>
      </c>
      <c r="H7622" s="4">
        <v>2743.8</v>
      </c>
      <c r="I7622" s="4">
        <v>54.87</v>
      </c>
      <c r="J7622" s="4">
        <v>1070.1500000000001</v>
      </c>
      <c r="K7622" s="4">
        <v>1673.65</v>
      </c>
      <c r="L7622" s="2">
        <v>45291</v>
      </c>
      <c r="M7622" t="s">
        <v>6</v>
      </c>
    </row>
    <row r="7623" spans="1:13" ht="12.75" customHeight="1" x14ac:dyDescent="0.25">
      <c r="A7623" t="s">
        <v>10543</v>
      </c>
      <c r="B7623" t="s">
        <v>10544</v>
      </c>
      <c r="C7623" s="1">
        <v>38168</v>
      </c>
      <c r="D7623" s="2">
        <v>38169</v>
      </c>
      <c r="E7623" t="s">
        <v>107</v>
      </c>
      <c r="F7623" t="s">
        <v>102</v>
      </c>
      <c r="G7623" t="s">
        <v>6767</v>
      </c>
      <c r="H7623" s="4">
        <v>2743.8</v>
      </c>
      <c r="I7623" s="4">
        <v>54.87</v>
      </c>
      <c r="J7623" s="4">
        <v>1070.1500000000001</v>
      </c>
      <c r="K7623" s="4">
        <v>1673.65</v>
      </c>
      <c r="L7623" s="2">
        <v>45291</v>
      </c>
      <c r="M7623" t="s">
        <v>6</v>
      </c>
    </row>
    <row r="7624" spans="1:13" ht="12.75" customHeight="1" x14ac:dyDescent="0.25">
      <c r="A7624" t="s">
        <v>10545</v>
      </c>
      <c r="B7624" t="s">
        <v>10546</v>
      </c>
      <c r="C7624" s="1">
        <v>38168</v>
      </c>
      <c r="D7624" s="2">
        <v>38169</v>
      </c>
      <c r="E7624" t="s">
        <v>107</v>
      </c>
      <c r="F7624" t="s">
        <v>102</v>
      </c>
      <c r="G7624" t="s">
        <v>6767</v>
      </c>
      <c r="H7624" s="4">
        <v>9407.33</v>
      </c>
      <c r="I7624" s="4">
        <v>188.15</v>
      </c>
      <c r="J7624" s="4">
        <v>3668.93</v>
      </c>
      <c r="K7624" s="4">
        <v>5738.4</v>
      </c>
      <c r="L7624" s="2">
        <v>45291</v>
      </c>
      <c r="M7624" t="s">
        <v>6</v>
      </c>
    </row>
    <row r="7625" spans="1:13" ht="12.75" customHeight="1" x14ac:dyDescent="0.25">
      <c r="A7625" t="s">
        <v>10547</v>
      </c>
      <c r="B7625" t="s">
        <v>10548</v>
      </c>
      <c r="C7625" s="1">
        <v>38168</v>
      </c>
      <c r="D7625" s="2">
        <v>38169</v>
      </c>
      <c r="E7625" t="s">
        <v>107</v>
      </c>
      <c r="F7625" t="s">
        <v>102</v>
      </c>
      <c r="G7625" t="s">
        <v>6767</v>
      </c>
      <c r="H7625" s="4">
        <v>2421.56</v>
      </c>
      <c r="I7625" s="4">
        <v>48.43</v>
      </c>
      <c r="J7625" s="4">
        <v>944.4</v>
      </c>
      <c r="K7625" s="4">
        <v>1477.16</v>
      </c>
      <c r="L7625" s="2">
        <v>45291</v>
      </c>
      <c r="M7625" t="s">
        <v>6</v>
      </c>
    </row>
    <row r="7626" spans="1:13" ht="12.75" customHeight="1" x14ac:dyDescent="0.25">
      <c r="A7626" t="s">
        <v>10549</v>
      </c>
      <c r="B7626" t="s">
        <v>10449</v>
      </c>
      <c r="C7626" s="1">
        <v>38184</v>
      </c>
      <c r="D7626" s="2">
        <v>38200</v>
      </c>
      <c r="E7626" t="s">
        <v>107</v>
      </c>
      <c r="F7626" t="s">
        <v>102</v>
      </c>
      <c r="G7626" t="s">
        <v>6775</v>
      </c>
      <c r="H7626" s="4">
        <v>9600</v>
      </c>
      <c r="I7626" s="4">
        <v>192</v>
      </c>
      <c r="J7626" s="4">
        <v>3728</v>
      </c>
      <c r="K7626" s="4">
        <v>5872</v>
      </c>
      <c r="L7626" s="2">
        <v>45291</v>
      </c>
      <c r="M7626" t="s">
        <v>6</v>
      </c>
    </row>
    <row r="7627" spans="1:13" ht="12.75" customHeight="1" x14ac:dyDescent="0.25">
      <c r="A7627" t="s">
        <v>10550</v>
      </c>
      <c r="B7627" t="s">
        <v>10449</v>
      </c>
      <c r="C7627" s="1">
        <v>38184</v>
      </c>
      <c r="D7627" s="2">
        <v>38200</v>
      </c>
      <c r="E7627" t="s">
        <v>107</v>
      </c>
      <c r="F7627" t="s">
        <v>102</v>
      </c>
      <c r="G7627" t="s">
        <v>6775</v>
      </c>
      <c r="H7627" s="4">
        <v>23400</v>
      </c>
      <c r="I7627" s="4">
        <v>468</v>
      </c>
      <c r="J7627" s="4">
        <v>9087</v>
      </c>
      <c r="K7627" s="4">
        <v>14313</v>
      </c>
      <c r="L7627" s="2">
        <v>45291</v>
      </c>
      <c r="M7627" t="s">
        <v>6</v>
      </c>
    </row>
    <row r="7628" spans="1:13" ht="12.75" customHeight="1" x14ac:dyDescent="0.25">
      <c r="A7628" t="s">
        <v>10551</v>
      </c>
      <c r="B7628" t="s">
        <v>10449</v>
      </c>
      <c r="C7628" s="1">
        <v>38184</v>
      </c>
      <c r="D7628" s="2">
        <v>38200</v>
      </c>
      <c r="E7628" t="s">
        <v>107</v>
      </c>
      <c r="F7628" t="s">
        <v>102</v>
      </c>
      <c r="G7628" t="s">
        <v>6775</v>
      </c>
      <c r="H7628" s="4">
        <v>14707</v>
      </c>
      <c r="I7628" s="4">
        <v>294.14</v>
      </c>
      <c r="J7628" s="4">
        <v>5711.22</v>
      </c>
      <c r="K7628" s="4">
        <v>8995.7800000000007</v>
      </c>
      <c r="L7628" s="2">
        <v>45291</v>
      </c>
      <c r="M7628" t="s">
        <v>6</v>
      </c>
    </row>
    <row r="7629" spans="1:13" ht="12.75" customHeight="1" x14ac:dyDescent="0.25">
      <c r="A7629" t="s">
        <v>10552</v>
      </c>
      <c r="B7629" t="s">
        <v>10486</v>
      </c>
      <c r="C7629" s="1">
        <v>38225</v>
      </c>
      <c r="D7629" s="2">
        <v>38231</v>
      </c>
      <c r="E7629" t="s">
        <v>107</v>
      </c>
      <c r="F7629" t="s">
        <v>102</v>
      </c>
      <c r="G7629" t="s">
        <v>6778</v>
      </c>
      <c r="H7629" s="4">
        <v>2200</v>
      </c>
      <c r="I7629" s="4">
        <v>44</v>
      </c>
      <c r="J7629" s="4">
        <v>850.68</v>
      </c>
      <c r="K7629" s="4">
        <v>1349.32</v>
      </c>
      <c r="L7629" s="2">
        <v>45291</v>
      </c>
      <c r="M7629" t="s">
        <v>6</v>
      </c>
    </row>
    <row r="7630" spans="1:13" ht="12.75" customHeight="1" x14ac:dyDescent="0.25">
      <c r="A7630" t="s">
        <v>10553</v>
      </c>
      <c r="B7630" t="s">
        <v>10486</v>
      </c>
      <c r="C7630" s="1">
        <v>38225</v>
      </c>
      <c r="D7630" s="2">
        <v>38231</v>
      </c>
      <c r="E7630" t="s">
        <v>107</v>
      </c>
      <c r="F7630" t="s">
        <v>102</v>
      </c>
      <c r="G7630" t="s">
        <v>6778</v>
      </c>
      <c r="H7630" s="4">
        <v>7500</v>
      </c>
      <c r="I7630" s="4">
        <v>150</v>
      </c>
      <c r="J7630" s="4">
        <v>2900</v>
      </c>
      <c r="K7630" s="4">
        <v>4600</v>
      </c>
      <c r="L7630" s="2">
        <v>45291</v>
      </c>
      <c r="M7630" t="s">
        <v>6</v>
      </c>
    </row>
    <row r="7631" spans="1:13" ht="12.75" customHeight="1" x14ac:dyDescent="0.25">
      <c r="A7631" t="s">
        <v>10554</v>
      </c>
      <c r="B7631" t="s">
        <v>10486</v>
      </c>
      <c r="C7631" s="1">
        <v>38225</v>
      </c>
      <c r="D7631" s="2">
        <v>38231</v>
      </c>
      <c r="E7631" t="s">
        <v>107</v>
      </c>
      <c r="F7631" t="s">
        <v>102</v>
      </c>
      <c r="G7631" t="s">
        <v>6778</v>
      </c>
      <c r="H7631" s="4">
        <v>12300</v>
      </c>
      <c r="I7631" s="4">
        <v>246</v>
      </c>
      <c r="J7631" s="4">
        <v>4756</v>
      </c>
      <c r="K7631" s="4">
        <v>7544</v>
      </c>
      <c r="L7631" s="2">
        <v>45291</v>
      </c>
      <c r="M7631" t="s">
        <v>6</v>
      </c>
    </row>
    <row r="7632" spans="1:13" ht="12.75" customHeight="1" x14ac:dyDescent="0.25">
      <c r="A7632" t="s">
        <v>10555</v>
      </c>
      <c r="B7632" t="s">
        <v>10486</v>
      </c>
      <c r="C7632" s="1">
        <v>38230</v>
      </c>
      <c r="D7632" s="2">
        <v>38231</v>
      </c>
      <c r="E7632" t="s">
        <v>107</v>
      </c>
      <c r="F7632" t="s">
        <v>102</v>
      </c>
      <c r="G7632" t="s">
        <v>6778</v>
      </c>
      <c r="H7632" s="4">
        <v>5700</v>
      </c>
      <c r="I7632" s="4">
        <v>114</v>
      </c>
      <c r="J7632" s="4">
        <v>2204</v>
      </c>
      <c r="K7632" s="4">
        <v>3496</v>
      </c>
      <c r="L7632" s="2">
        <v>45291</v>
      </c>
      <c r="M7632" t="s">
        <v>6</v>
      </c>
    </row>
    <row r="7633" spans="1:13" ht="12.75" customHeight="1" x14ac:dyDescent="0.25">
      <c r="A7633" t="s">
        <v>10556</v>
      </c>
      <c r="B7633" t="s">
        <v>10454</v>
      </c>
      <c r="C7633" s="1">
        <v>38252</v>
      </c>
      <c r="D7633" s="2">
        <v>38261</v>
      </c>
      <c r="E7633" t="s">
        <v>107</v>
      </c>
      <c r="F7633" t="s">
        <v>102</v>
      </c>
      <c r="G7633" t="s">
        <v>6782</v>
      </c>
      <c r="H7633" s="4">
        <v>17000</v>
      </c>
      <c r="I7633" s="4">
        <v>340</v>
      </c>
      <c r="J7633" s="4">
        <v>6545</v>
      </c>
      <c r="K7633" s="4">
        <v>10455</v>
      </c>
      <c r="L7633" s="2">
        <v>45291</v>
      </c>
      <c r="M7633" t="s">
        <v>6</v>
      </c>
    </row>
    <row r="7634" spans="1:13" ht="12.75" customHeight="1" x14ac:dyDescent="0.25">
      <c r="A7634" t="s">
        <v>10557</v>
      </c>
      <c r="B7634" t="s">
        <v>10454</v>
      </c>
      <c r="C7634" s="1">
        <v>38257</v>
      </c>
      <c r="D7634" s="2">
        <v>38261</v>
      </c>
      <c r="E7634" t="s">
        <v>107</v>
      </c>
      <c r="F7634" t="s">
        <v>102</v>
      </c>
      <c r="G7634" t="s">
        <v>6782</v>
      </c>
      <c r="H7634" s="4">
        <v>14200</v>
      </c>
      <c r="I7634" s="4">
        <v>284</v>
      </c>
      <c r="J7634" s="4">
        <v>5467.01</v>
      </c>
      <c r="K7634" s="4">
        <v>8732.99</v>
      </c>
      <c r="L7634" s="2">
        <v>45291</v>
      </c>
      <c r="M7634" t="s">
        <v>6</v>
      </c>
    </row>
    <row r="7635" spans="1:13" ht="12.75" customHeight="1" x14ac:dyDescent="0.25">
      <c r="A7635" t="s">
        <v>10558</v>
      </c>
      <c r="B7635" t="s">
        <v>10486</v>
      </c>
      <c r="C7635" s="1">
        <v>38260</v>
      </c>
      <c r="D7635" s="2">
        <v>38261</v>
      </c>
      <c r="E7635" t="s">
        <v>107</v>
      </c>
      <c r="F7635" t="s">
        <v>102</v>
      </c>
      <c r="G7635" t="s">
        <v>6782</v>
      </c>
      <c r="H7635" s="4">
        <v>1820.22</v>
      </c>
      <c r="I7635" s="4">
        <v>36.4</v>
      </c>
      <c r="J7635" s="4">
        <v>700.88</v>
      </c>
      <c r="K7635" s="4">
        <v>1119.3399999999999</v>
      </c>
      <c r="L7635" s="2">
        <v>45291</v>
      </c>
      <c r="M7635" t="s">
        <v>6</v>
      </c>
    </row>
    <row r="7636" spans="1:13" ht="12.75" customHeight="1" x14ac:dyDescent="0.25">
      <c r="A7636" t="s">
        <v>10559</v>
      </c>
      <c r="B7636" t="s">
        <v>10454</v>
      </c>
      <c r="C7636" s="1">
        <v>38260</v>
      </c>
      <c r="D7636" s="2">
        <v>38261</v>
      </c>
      <c r="E7636" t="s">
        <v>107</v>
      </c>
      <c r="F7636" t="s">
        <v>102</v>
      </c>
      <c r="G7636" t="s">
        <v>6782</v>
      </c>
      <c r="H7636" s="4">
        <v>9000</v>
      </c>
      <c r="I7636" s="4">
        <v>180</v>
      </c>
      <c r="J7636" s="4">
        <v>3465</v>
      </c>
      <c r="K7636" s="4">
        <v>5535</v>
      </c>
      <c r="L7636" s="2">
        <v>45291</v>
      </c>
      <c r="M7636" t="s">
        <v>6</v>
      </c>
    </row>
    <row r="7637" spans="1:13" ht="12.75" customHeight="1" x14ac:dyDescent="0.25">
      <c r="A7637" t="s">
        <v>10560</v>
      </c>
      <c r="B7637" t="s">
        <v>10454</v>
      </c>
      <c r="C7637" s="1">
        <v>38260</v>
      </c>
      <c r="D7637" s="2">
        <v>38261</v>
      </c>
      <c r="E7637" t="s">
        <v>107</v>
      </c>
      <c r="F7637" t="s">
        <v>102</v>
      </c>
      <c r="G7637" t="s">
        <v>6782</v>
      </c>
      <c r="H7637" s="4">
        <v>11876.45</v>
      </c>
      <c r="I7637" s="4">
        <v>237.53</v>
      </c>
      <c r="J7637" s="4">
        <v>4572.45</v>
      </c>
      <c r="K7637" s="4">
        <v>7304</v>
      </c>
      <c r="L7637" s="2">
        <v>45291</v>
      </c>
      <c r="M7637" t="s">
        <v>6</v>
      </c>
    </row>
    <row r="7638" spans="1:13" ht="12.75" customHeight="1" x14ac:dyDescent="0.25">
      <c r="A7638" t="s">
        <v>10561</v>
      </c>
      <c r="B7638" t="s">
        <v>10486</v>
      </c>
      <c r="C7638" s="1">
        <v>38291</v>
      </c>
      <c r="D7638" s="2">
        <v>38292</v>
      </c>
      <c r="E7638" t="s">
        <v>107</v>
      </c>
      <c r="F7638" t="s">
        <v>102</v>
      </c>
      <c r="G7638" t="s">
        <v>6789</v>
      </c>
      <c r="H7638" s="4">
        <v>2680.17</v>
      </c>
      <c r="I7638" s="4">
        <v>53.61</v>
      </c>
      <c r="J7638" s="4">
        <v>1027.3499999999999</v>
      </c>
      <c r="K7638" s="4">
        <v>1652.82</v>
      </c>
      <c r="L7638" s="2">
        <v>45291</v>
      </c>
      <c r="M7638" t="s">
        <v>6</v>
      </c>
    </row>
    <row r="7639" spans="1:13" ht="12.75" customHeight="1" x14ac:dyDescent="0.25">
      <c r="A7639" t="s">
        <v>10562</v>
      </c>
      <c r="B7639" t="s">
        <v>10454</v>
      </c>
      <c r="C7639" s="1">
        <v>38310</v>
      </c>
      <c r="D7639" s="2">
        <v>38322</v>
      </c>
      <c r="E7639" t="s">
        <v>107</v>
      </c>
      <c r="F7639" t="s">
        <v>102</v>
      </c>
      <c r="G7639" t="s">
        <v>866</v>
      </c>
      <c r="H7639" s="4">
        <v>9894.66</v>
      </c>
      <c r="I7639" s="4">
        <v>197.91</v>
      </c>
      <c r="J7639" s="4">
        <v>3776.01</v>
      </c>
      <c r="K7639" s="4">
        <v>6118.65</v>
      </c>
      <c r="L7639" s="2">
        <v>45291</v>
      </c>
      <c r="M7639" t="s">
        <v>6</v>
      </c>
    </row>
    <row r="7640" spans="1:13" ht="12.75" customHeight="1" x14ac:dyDescent="0.25">
      <c r="A7640" t="s">
        <v>10563</v>
      </c>
      <c r="B7640" t="s">
        <v>10454</v>
      </c>
      <c r="C7640" s="1">
        <v>38310</v>
      </c>
      <c r="D7640" s="2">
        <v>38322</v>
      </c>
      <c r="E7640" t="s">
        <v>107</v>
      </c>
      <c r="F7640" t="s">
        <v>102</v>
      </c>
      <c r="G7640" t="s">
        <v>866</v>
      </c>
      <c r="H7640" s="4">
        <v>4240</v>
      </c>
      <c r="I7640" s="4">
        <v>84.8</v>
      </c>
      <c r="J7640" s="4">
        <v>1618.28</v>
      </c>
      <c r="K7640" s="4">
        <v>2621.72</v>
      </c>
      <c r="L7640" s="2">
        <v>45291</v>
      </c>
      <c r="M7640" t="s">
        <v>6</v>
      </c>
    </row>
    <row r="7641" spans="1:13" ht="12.75" customHeight="1" x14ac:dyDescent="0.25">
      <c r="A7641" t="s">
        <v>10564</v>
      </c>
      <c r="B7641" t="s">
        <v>10486</v>
      </c>
      <c r="C7641" s="1">
        <v>38310</v>
      </c>
      <c r="D7641" s="2">
        <v>38322</v>
      </c>
      <c r="E7641" t="s">
        <v>107</v>
      </c>
      <c r="F7641" t="s">
        <v>102</v>
      </c>
      <c r="G7641" t="s">
        <v>866</v>
      </c>
      <c r="H7641" s="4">
        <v>1886</v>
      </c>
      <c r="I7641" s="4">
        <v>37.72</v>
      </c>
      <c r="J7641" s="4">
        <v>719.82</v>
      </c>
      <c r="K7641" s="4">
        <v>1166.18</v>
      </c>
      <c r="L7641" s="2">
        <v>45291</v>
      </c>
      <c r="M7641" t="s">
        <v>6</v>
      </c>
    </row>
    <row r="7642" spans="1:13" ht="12.75" customHeight="1" x14ac:dyDescent="0.25">
      <c r="A7642" t="s">
        <v>10565</v>
      </c>
      <c r="B7642" t="s">
        <v>10454</v>
      </c>
      <c r="C7642" s="1">
        <v>38352</v>
      </c>
      <c r="D7642" s="2">
        <v>38353</v>
      </c>
      <c r="E7642" t="s">
        <v>107</v>
      </c>
      <c r="F7642" t="s">
        <v>102</v>
      </c>
      <c r="G7642" t="s">
        <v>383</v>
      </c>
      <c r="H7642" s="4">
        <v>7400</v>
      </c>
      <c r="I7642" s="4">
        <v>148</v>
      </c>
      <c r="J7642" s="4">
        <v>2812</v>
      </c>
      <c r="K7642" s="4">
        <v>4588</v>
      </c>
      <c r="L7642" s="2">
        <v>45291</v>
      </c>
      <c r="M7642" t="s">
        <v>6</v>
      </c>
    </row>
    <row r="7643" spans="1:13" ht="12.75" customHeight="1" x14ac:dyDescent="0.25">
      <c r="A7643" t="s">
        <v>10566</v>
      </c>
      <c r="B7643" t="s">
        <v>10454</v>
      </c>
      <c r="C7643" s="1">
        <v>38352</v>
      </c>
      <c r="D7643" s="2">
        <v>38353</v>
      </c>
      <c r="E7643" t="s">
        <v>107</v>
      </c>
      <c r="F7643" t="s">
        <v>102</v>
      </c>
      <c r="G7643" t="s">
        <v>383</v>
      </c>
      <c r="H7643" s="4">
        <v>8400</v>
      </c>
      <c r="I7643" s="4">
        <v>168</v>
      </c>
      <c r="J7643" s="4">
        <v>3192</v>
      </c>
      <c r="K7643" s="4">
        <v>5208</v>
      </c>
      <c r="L7643" s="2">
        <v>45291</v>
      </c>
      <c r="M7643" t="s">
        <v>6</v>
      </c>
    </row>
    <row r="7644" spans="1:13" ht="12.75" customHeight="1" x14ac:dyDescent="0.25">
      <c r="A7644" t="s">
        <v>10567</v>
      </c>
      <c r="B7644" t="s">
        <v>10486</v>
      </c>
      <c r="C7644" s="1">
        <v>38383</v>
      </c>
      <c r="D7644" s="2">
        <v>38384</v>
      </c>
      <c r="E7644" t="s">
        <v>107</v>
      </c>
      <c r="F7644" t="s">
        <v>102</v>
      </c>
      <c r="G7644" t="s">
        <v>6800</v>
      </c>
      <c r="H7644" s="4">
        <v>1970</v>
      </c>
      <c r="I7644" s="4">
        <v>39.4</v>
      </c>
      <c r="J7644" s="4">
        <v>745.32</v>
      </c>
      <c r="K7644" s="4">
        <v>1224.68</v>
      </c>
      <c r="L7644" s="2">
        <v>45291</v>
      </c>
      <c r="M7644" t="s">
        <v>6</v>
      </c>
    </row>
    <row r="7645" spans="1:13" ht="12.75" customHeight="1" x14ac:dyDescent="0.25">
      <c r="A7645" t="s">
        <v>10568</v>
      </c>
      <c r="B7645" t="s">
        <v>10486</v>
      </c>
      <c r="C7645" s="1">
        <v>38411</v>
      </c>
      <c r="D7645" s="2">
        <v>38412</v>
      </c>
      <c r="E7645" t="s">
        <v>107</v>
      </c>
      <c r="F7645" t="s">
        <v>102</v>
      </c>
      <c r="G7645" t="s">
        <v>6802</v>
      </c>
      <c r="H7645" s="4">
        <v>4400</v>
      </c>
      <c r="I7645" s="4">
        <v>88</v>
      </c>
      <c r="J7645" s="4">
        <v>1657.33</v>
      </c>
      <c r="K7645" s="4">
        <v>2742.67</v>
      </c>
      <c r="L7645" s="2">
        <v>45291</v>
      </c>
      <c r="M7645" t="s">
        <v>6</v>
      </c>
    </row>
    <row r="7646" spans="1:13" ht="12.75" customHeight="1" x14ac:dyDescent="0.25">
      <c r="A7646" t="s">
        <v>10569</v>
      </c>
      <c r="B7646" t="s">
        <v>10486</v>
      </c>
      <c r="C7646" s="1">
        <v>38442</v>
      </c>
      <c r="D7646" s="2">
        <v>38443</v>
      </c>
      <c r="E7646" t="s">
        <v>107</v>
      </c>
      <c r="F7646" t="s">
        <v>102</v>
      </c>
      <c r="G7646" t="s">
        <v>266</v>
      </c>
      <c r="H7646" s="4">
        <v>10500</v>
      </c>
      <c r="I7646" s="4">
        <v>210</v>
      </c>
      <c r="J7646" s="4">
        <v>3937.5</v>
      </c>
      <c r="K7646" s="4">
        <v>6562.5</v>
      </c>
      <c r="L7646" s="2">
        <v>45291</v>
      </c>
      <c r="M7646" t="s">
        <v>6</v>
      </c>
    </row>
    <row r="7647" spans="1:13" ht="12.75" customHeight="1" x14ac:dyDescent="0.25">
      <c r="A7647" t="s">
        <v>10570</v>
      </c>
      <c r="B7647" t="s">
        <v>10571</v>
      </c>
      <c r="C7647" s="1">
        <v>38442</v>
      </c>
      <c r="D7647" s="2">
        <v>38443</v>
      </c>
      <c r="E7647" t="s">
        <v>107</v>
      </c>
      <c r="F7647" t="s">
        <v>102</v>
      </c>
      <c r="G7647" t="s">
        <v>266</v>
      </c>
      <c r="H7647" s="4">
        <v>5702.68</v>
      </c>
      <c r="I7647" s="4">
        <v>114.06</v>
      </c>
      <c r="J7647" s="4">
        <v>2138.4499999999998</v>
      </c>
      <c r="K7647" s="4">
        <v>3564.23</v>
      </c>
      <c r="L7647" s="2">
        <v>45291</v>
      </c>
      <c r="M7647" t="s">
        <v>6</v>
      </c>
    </row>
    <row r="7648" spans="1:13" ht="12.75" customHeight="1" x14ac:dyDescent="0.25">
      <c r="A7648" t="s">
        <v>10572</v>
      </c>
      <c r="B7648" t="s">
        <v>10573</v>
      </c>
      <c r="C7648" s="1">
        <v>38442</v>
      </c>
      <c r="D7648" s="2">
        <v>38443</v>
      </c>
      <c r="E7648" t="s">
        <v>107</v>
      </c>
      <c r="F7648" t="s">
        <v>102</v>
      </c>
      <c r="G7648" t="s">
        <v>266</v>
      </c>
      <c r="H7648" s="4">
        <v>30498.13</v>
      </c>
      <c r="I7648" s="4">
        <v>609.97</v>
      </c>
      <c r="J7648" s="4">
        <v>11436.76</v>
      </c>
      <c r="K7648" s="4">
        <v>19061.37</v>
      </c>
      <c r="L7648" s="2">
        <v>45291</v>
      </c>
      <c r="M7648" t="s">
        <v>6</v>
      </c>
    </row>
    <row r="7649" spans="1:13" ht="12.75" customHeight="1" x14ac:dyDescent="0.25">
      <c r="A7649" t="s">
        <v>10574</v>
      </c>
      <c r="B7649" t="s">
        <v>10575</v>
      </c>
      <c r="C7649" s="1">
        <v>38442</v>
      </c>
      <c r="D7649" s="2">
        <v>38443</v>
      </c>
      <c r="E7649" t="s">
        <v>107</v>
      </c>
      <c r="F7649" t="s">
        <v>102</v>
      </c>
      <c r="G7649" t="s">
        <v>266</v>
      </c>
      <c r="H7649" s="4">
        <v>5825.21</v>
      </c>
      <c r="I7649" s="4">
        <v>116.5</v>
      </c>
      <c r="J7649" s="4">
        <v>2184.56</v>
      </c>
      <c r="K7649" s="4">
        <v>3640.65</v>
      </c>
      <c r="L7649" s="2">
        <v>45291</v>
      </c>
      <c r="M7649" t="s">
        <v>6</v>
      </c>
    </row>
    <row r="7650" spans="1:13" ht="12.75" customHeight="1" x14ac:dyDescent="0.25">
      <c r="A7650" t="s">
        <v>10576</v>
      </c>
      <c r="B7650" t="s">
        <v>10577</v>
      </c>
      <c r="C7650" s="1">
        <v>38442</v>
      </c>
      <c r="D7650" s="2">
        <v>38443</v>
      </c>
      <c r="E7650" t="s">
        <v>107</v>
      </c>
      <c r="F7650" t="s">
        <v>102</v>
      </c>
      <c r="G7650" t="s">
        <v>266</v>
      </c>
      <c r="H7650" s="4">
        <v>10400.049999999999</v>
      </c>
      <c r="I7650" s="4">
        <v>208</v>
      </c>
      <c r="J7650" s="4">
        <v>3900</v>
      </c>
      <c r="K7650" s="4">
        <v>6500.05</v>
      </c>
      <c r="L7650" s="2">
        <v>45291</v>
      </c>
      <c r="M7650" t="s">
        <v>6</v>
      </c>
    </row>
    <row r="7651" spans="1:13" ht="12.75" customHeight="1" x14ac:dyDescent="0.25">
      <c r="A7651" t="s">
        <v>10578</v>
      </c>
      <c r="B7651" t="s">
        <v>10579</v>
      </c>
      <c r="C7651" s="1">
        <v>38442</v>
      </c>
      <c r="D7651" s="2">
        <v>38443</v>
      </c>
      <c r="E7651" t="s">
        <v>107</v>
      </c>
      <c r="F7651" t="s">
        <v>102</v>
      </c>
      <c r="G7651" t="s">
        <v>266</v>
      </c>
      <c r="H7651" s="4">
        <v>585</v>
      </c>
      <c r="I7651" s="4">
        <v>11.7</v>
      </c>
      <c r="J7651" s="4">
        <v>219.39</v>
      </c>
      <c r="K7651" s="4">
        <v>365.61</v>
      </c>
      <c r="L7651" s="2">
        <v>45291</v>
      </c>
      <c r="M7651" t="s">
        <v>6</v>
      </c>
    </row>
    <row r="7652" spans="1:13" ht="12.75" customHeight="1" x14ac:dyDescent="0.25">
      <c r="A7652" t="s">
        <v>10580</v>
      </c>
      <c r="B7652" t="s">
        <v>10581</v>
      </c>
      <c r="C7652" s="1">
        <v>38442</v>
      </c>
      <c r="D7652" s="2">
        <v>38443</v>
      </c>
      <c r="E7652" t="s">
        <v>107</v>
      </c>
      <c r="F7652" t="s">
        <v>102</v>
      </c>
      <c r="G7652" t="s">
        <v>266</v>
      </c>
      <c r="H7652" s="4">
        <v>707.91</v>
      </c>
      <c r="I7652" s="4">
        <v>14.16</v>
      </c>
      <c r="J7652" s="4">
        <v>265.5</v>
      </c>
      <c r="K7652" s="4">
        <v>442.41</v>
      </c>
      <c r="L7652" s="2">
        <v>45291</v>
      </c>
      <c r="M7652" t="s">
        <v>6</v>
      </c>
    </row>
    <row r="7653" spans="1:13" ht="12.75" customHeight="1" x14ac:dyDescent="0.25">
      <c r="A7653" t="s">
        <v>10582</v>
      </c>
      <c r="B7653" t="s">
        <v>10486</v>
      </c>
      <c r="C7653" s="1">
        <v>38499</v>
      </c>
      <c r="D7653" s="2">
        <v>38504</v>
      </c>
      <c r="E7653" t="s">
        <v>107</v>
      </c>
      <c r="F7653" t="s">
        <v>102</v>
      </c>
      <c r="G7653" t="s">
        <v>909</v>
      </c>
      <c r="H7653" s="4">
        <v>9831.6</v>
      </c>
      <c r="I7653" s="4">
        <v>196.63</v>
      </c>
      <c r="J7653" s="4">
        <v>3654.05</v>
      </c>
      <c r="K7653" s="4">
        <v>6177.55</v>
      </c>
      <c r="L7653" s="2">
        <v>45291</v>
      </c>
      <c r="M7653" t="s">
        <v>6</v>
      </c>
    </row>
    <row r="7654" spans="1:13" ht="12.75" customHeight="1" x14ac:dyDescent="0.25">
      <c r="A7654" t="s">
        <v>10583</v>
      </c>
      <c r="B7654" t="s">
        <v>10486</v>
      </c>
      <c r="C7654" s="1">
        <v>38499</v>
      </c>
      <c r="D7654" s="2">
        <v>38504</v>
      </c>
      <c r="E7654" t="s">
        <v>107</v>
      </c>
      <c r="F7654" t="s">
        <v>102</v>
      </c>
      <c r="G7654" t="s">
        <v>909</v>
      </c>
      <c r="H7654" s="4">
        <v>4400</v>
      </c>
      <c r="I7654" s="4">
        <v>88</v>
      </c>
      <c r="J7654" s="4">
        <v>1635.33</v>
      </c>
      <c r="K7654" s="4">
        <v>2764.67</v>
      </c>
      <c r="L7654" s="2">
        <v>45291</v>
      </c>
      <c r="M7654" t="s">
        <v>6</v>
      </c>
    </row>
    <row r="7655" spans="1:13" ht="12.75" customHeight="1" x14ac:dyDescent="0.25">
      <c r="A7655" t="s">
        <v>10584</v>
      </c>
      <c r="B7655" t="s">
        <v>10486</v>
      </c>
      <c r="C7655" s="1">
        <v>38533</v>
      </c>
      <c r="D7655" s="2">
        <v>38534</v>
      </c>
      <c r="E7655" t="s">
        <v>107</v>
      </c>
      <c r="F7655" t="s">
        <v>102</v>
      </c>
      <c r="G7655" t="s">
        <v>6821</v>
      </c>
      <c r="H7655" s="4">
        <v>16103.04</v>
      </c>
      <c r="I7655" s="4">
        <v>322.06</v>
      </c>
      <c r="J7655" s="4">
        <v>5958.12</v>
      </c>
      <c r="K7655" s="4">
        <v>10144.92</v>
      </c>
      <c r="L7655" s="2">
        <v>45291</v>
      </c>
      <c r="M7655" t="s">
        <v>6</v>
      </c>
    </row>
    <row r="7656" spans="1:13" ht="12.75" customHeight="1" x14ac:dyDescent="0.25">
      <c r="A7656" t="s">
        <v>10585</v>
      </c>
      <c r="B7656" t="s">
        <v>10486</v>
      </c>
      <c r="C7656" s="1">
        <v>38533</v>
      </c>
      <c r="D7656" s="2">
        <v>38534</v>
      </c>
      <c r="E7656" t="s">
        <v>107</v>
      </c>
      <c r="F7656" t="s">
        <v>102</v>
      </c>
      <c r="G7656" t="s">
        <v>6821</v>
      </c>
      <c r="H7656" s="4">
        <v>14000</v>
      </c>
      <c r="I7656" s="4">
        <v>280</v>
      </c>
      <c r="J7656" s="4">
        <v>5180</v>
      </c>
      <c r="K7656" s="4">
        <v>8820</v>
      </c>
      <c r="L7656" s="2">
        <v>45291</v>
      </c>
      <c r="M7656" t="s">
        <v>6</v>
      </c>
    </row>
    <row r="7657" spans="1:13" ht="12.75" customHeight="1" x14ac:dyDescent="0.25">
      <c r="A7657" t="s">
        <v>10586</v>
      </c>
      <c r="B7657" t="s">
        <v>10449</v>
      </c>
      <c r="C7657" s="1">
        <v>38586</v>
      </c>
      <c r="D7657" s="2">
        <v>38596</v>
      </c>
      <c r="E7657" t="s">
        <v>107</v>
      </c>
      <c r="F7657" t="s">
        <v>102</v>
      </c>
      <c r="G7657" t="s">
        <v>6827</v>
      </c>
      <c r="H7657" s="4">
        <v>1973</v>
      </c>
      <c r="I7657" s="4">
        <v>39.46</v>
      </c>
      <c r="J7657" s="4">
        <v>723.44</v>
      </c>
      <c r="K7657" s="4">
        <v>1249.56</v>
      </c>
      <c r="L7657" s="2">
        <v>45291</v>
      </c>
      <c r="M7657" t="s">
        <v>6</v>
      </c>
    </row>
    <row r="7658" spans="1:13" ht="12.75" customHeight="1" x14ac:dyDescent="0.25">
      <c r="A7658" t="s">
        <v>10587</v>
      </c>
      <c r="B7658" t="s">
        <v>10449</v>
      </c>
      <c r="C7658" s="1">
        <v>38586</v>
      </c>
      <c r="D7658" s="2">
        <v>38596</v>
      </c>
      <c r="E7658" t="s">
        <v>107</v>
      </c>
      <c r="F7658" t="s">
        <v>102</v>
      </c>
      <c r="G7658" t="s">
        <v>6827</v>
      </c>
      <c r="H7658" s="4">
        <v>6600</v>
      </c>
      <c r="I7658" s="4">
        <v>132</v>
      </c>
      <c r="J7658" s="4">
        <v>2420</v>
      </c>
      <c r="K7658" s="4">
        <v>4180</v>
      </c>
      <c r="L7658" s="2">
        <v>45291</v>
      </c>
      <c r="M7658" t="s">
        <v>6</v>
      </c>
    </row>
    <row r="7659" spans="1:13" ht="12.75" customHeight="1" x14ac:dyDescent="0.25">
      <c r="A7659" t="s">
        <v>10588</v>
      </c>
      <c r="B7659" t="s">
        <v>10449</v>
      </c>
      <c r="C7659" s="1">
        <v>38625</v>
      </c>
      <c r="D7659" s="2">
        <v>38443</v>
      </c>
      <c r="E7659" t="s">
        <v>107</v>
      </c>
      <c r="F7659" t="s">
        <v>102</v>
      </c>
      <c r="G7659" t="s">
        <v>266</v>
      </c>
      <c r="H7659" s="4">
        <v>4924.17</v>
      </c>
      <c r="I7659" s="4">
        <v>98.49</v>
      </c>
      <c r="J7659" s="4">
        <v>1846.52</v>
      </c>
      <c r="K7659" s="4">
        <v>3077.65</v>
      </c>
      <c r="L7659" s="2">
        <v>45291</v>
      </c>
      <c r="M7659" t="s">
        <v>6</v>
      </c>
    </row>
    <row r="7660" spans="1:13" ht="12.75" customHeight="1" x14ac:dyDescent="0.25">
      <c r="A7660" t="s">
        <v>10589</v>
      </c>
      <c r="B7660" t="s">
        <v>10449</v>
      </c>
      <c r="C7660" s="1">
        <v>38625</v>
      </c>
      <c r="D7660" s="2">
        <v>38626</v>
      </c>
      <c r="E7660" t="s">
        <v>107</v>
      </c>
      <c r="F7660" t="s">
        <v>102</v>
      </c>
      <c r="G7660" t="s">
        <v>663</v>
      </c>
      <c r="H7660" s="4">
        <v>2811.36</v>
      </c>
      <c r="I7660" s="4">
        <v>56.23</v>
      </c>
      <c r="J7660" s="4">
        <v>1026.21</v>
      </c>
      <c r="K7660" s="4">
        <v>1785.15</v>
      </c>
      <c r="L7660" s="2">
        <v>45291</v>
      </c>
      <c r="M7660" t="s">
        <v>6</v>
      </c>
    </row>
    <row r="7661" spans="1:13" ht="12.75" customHeight="1" x14ac:dyDescent="0.25">
      <c r="A7661" t="s">
        <v>10590</v>
      </c>
      <c r="B7661" t="s">
        <v>10449</v>
      </c>
      <c r="C7661" s="1">
        <v>38625</v>
      </c>
      <c r="D7661" s="2">
        <v>38078</v>
      </c>
      <c r="E7661" t="s">
        <v>107</v>
      </c>
      <c r="F7661" t="s">
        <v>102</v>
      </c>
      <c r="G7661" t="s">
        <v>263</v>
      </c>
      <c r="H7661" s="4">
        <v>17266.919999999998</v>
      </c>
      <c r="I7661" s="4">
        <v>345.34</v>
      </c>
      <c r="J7661" s="4">
        <v>6820.47</v>
      </c>
      <c r="K7661" s="4">
        <v>10446.450000000001</v>
      </c>
      <c r="L7661" s="2">
        <v>45291</v>
      </c>
      <c r="M7661" t="s">
        <v>6</v>
      </c>
    </row>
    <row r="7662" spans="1:13" ht="12.75" customHeight="1" x14ac:dyDescent="0.25">
      <c r="A7662" t="s">
        <v>10591</v>
      </c>
      <c r="B7662" t="s">
        <v>10449</v>
      </c>
      <c r="C7662" s="1">
        <v>38625</v>
      </c>
      <c r="D7662" s="2">
        <v>38626</v>
      </c>
      <c r="E7662" t="s">
        <v>107</v>
      </c>
      <c r="F7662" t="s">
        <v>102</v>
      </c>
      <c r="G7662" t="s">
        <v>663</v>
      </c>
      <c r="H7662" s="4">
        <v>6488.09</v>
      </c>
      <c r="I7662" s="4">
        <v>129.77000000000001</v>
      </c>
      <c r="J7662" s="4">
        <v>2368.0500000000002</v>
      </c>
      <c r="K7662" s="4">
        <v>4120.04</v>
      </c>
      <c r="L7662" s="2">
        <v>45291</v>
      </c>
      <c r="M7662" t="s">
        <v>6</v>
      </c>
    </row>
    <row r="7663" spans="1:13" ht="12.75" customHeight="1" x14ac:dyDescent="0.25">
      <c r="A7663" t="s">
        <v>10592</v>
      </c>
      <c r="B7663" t="s">
        <v>2046</v>
      </c>
      <c r="C7663" s="1">
        <v>38625</v>
      </c>
      <c r="D7663" s="2">
        <v>38626</v>
      </c>
      <c r="E7663" t="s">
        <v>107</v>
      </c>
      <c r="F7663" t="s">
        <v>102</v>
      </c>
      <c r="G7663" t="s">
        <v>663</v>
      </c>
      <c r="H7663" s="4">
        <v>36.340000000000003</v>
      </c>
      <c r="I7663" s="4">
        <v>0.73</v>
      </c>
      <c r="J7663" s="4">
        <v>13.32</v>
      </c>
      <c r="K7663" s="4">
        <v>23.02</v>
      </c>
      <c r="L7663" s="2">
        <v>45291</v>
      </c>
      <c r="M7663" t="s">
        <v>6</v>
      </c>
    </row>
    <row r="7664" spans="1:13" ht="12.75" customHeight="1" x14ac:dyDescent="0.25">
      <c r="A7664" t="s">
        <v>10593</v>
      </c>
      <c r="B7664" t="s">
        <v>10594</v>
      </c>
      <c r="C7664" s="1">
        <v>38626</v>
      </c>
      <c r="D7664" s="2">
        <v>38626</v>
      </c>
      <c r="E7664" t="s">
        <v>4</v>
      </c>
      <c r="F7664" t="s">
        <v>5</v>
      </c>
      <c r="G7664" t="s">
        <v>5</v>
      </c>
      <c r="H7664" s="4">
        <v>-1159</v>
      </c>
      <c r="I7664" s="4">
        <v>0</v>
      </c>
      <c r="J7664" s="4">
        <v>-1159</v>
      </c>
      <c r="K7664" s="4">
        <v>0</v>
      </c>
      <c r="L7664" s="2">
        <v>45291</v>
      </c>
      <c r="M7664" t="s">
        <v>6</v>
      </c>
    </row>
    <row r="7665" spans="1:13" ht="12.75" customHeight="1" x14ac:dyDescent="0.25">
      <c r="A7665" t="s">
        <v>10595</v>
      </c>
      <c r="B7665" t="s">
        <v>10449</v>
      </c>
      <c r="C7665" s="1">
        <v>38674</v>
      </c>
      <c r="D7665" s="2">
        <v>38657</v>
      </c>
      <c r="E7665" t="s">
        <v>107</v>
      </c>
      <c r="F7665" t="s">
        <v>102</v>
      </c>
      <c r="G7665" t="s">
        <v>6838</v>
      </c>
      <c r="H7665" s="4">
        <v>25152</v>
      </c>
      <c r="I7665" s="4">
        <v>503.04</v>
      </c>
      <c r="J7665" s="4">
        <v>9138.56</v>
      </c>
      <c r="K7665" s="4">
        <v>16013.44</v>
      </c>
      <c r="L7665" s="2">
        <v>45291</v>
      </c>
      <c r="M7665" t="s">
        <v>6</v>
      </c>
    </row>
    <row r="7666" spans="1:13" ht="12.75" customHeight="1" x14ac:dyDescent="0.25">
      <c r="A7666" t="s">
        <v>10596</v>
      </c>
      <c r="B7666" t="s">
        <v>10449</v>
      </c>
      <c r="C7666" s="1">
        <v>38674</v>
      </c>
      <c r="D7666" s="2">
        <v>38657</v>
      </c>
      <c r="E7666" t="s">
        <v>107</v>
      </c>
      <c r="F7666" t="s">
        <v>102</v>
      </c>
      <c r="G7666" t="s">
        <v>6838</v>
      </c>
      <c r="H7666" s="4">
        <v>4932.5</v>
      </c>
      <c r="I7666" s="4">
        <v>98.65</v>
      </c>
      <c r="J7666" s="4">
        <v>1792.07</v>
      </c>
      <c r="K7666" s="4">
        <v>3140.43</v>
      </c>
      <c r="L7666" s="2">
        <v>45291</v>
      </c>
      <c r="M7666" t="s">
        <v>6</v>
      </c>
    </row>
    <row r="7667" spans="1:13" ht="12.75" customHeight="1" x14ac:dyDescent="0.25">
      <c r="A7667" t="s">
        <v>10597</v>
      </c>
      <c r="B7667" t="s">
        <v>10449</v>
      </c>
      <c r="C7667" s="1">
        <v>38674</v>
      </c>
      <c r="D7667" s="2">
        <v>38657</v>
      </c>
      <c r="E7667" t="s">
        <v>107</v>
      </c>
      <c r="F7667" t="s">
        <v>102</v>
      </c>
      <c r="G7667" t="s">
        <v>6838</v>
      </c>
      <c r="H7667" s="4">
        <v>2400</v>
      </c>
      <c r="I7667" s="4">
        <v>48</v>
      </c>
      <c r="J7667" s="4">
        <v>872</v>
      </c>
      <c r="K7667" s="4">
        <v>1528</v>
      </c>
      <c r="L7667" s="2">
        <v>45291</v>
      </c>
      <c r="M7667" t="s">
        <v>6</v>
      </c>
    </row>
    <row r="7668" spans="1:13" ht="12.75" customHeight="1" x14ac:dyDescent="0.25">
      <c r="A7668" t="s">
        <v>10598</v>
      </c>
      <c r="B7668" t="s">
        <v>10449</v>
      </c>
      <c r="C7668" s="1">
        <v>38674</v>
      </c>
      <c r="D7668" s="2">
        <v>38657</v>
      </c>
      <c r="E7668" t="s">
        <v>107</v>
      </c>
      <c r="F7668" t="s">
        <v>102</v>
      </c>
      <c r="G7668" t="s">
        <v>6838</v>
      </c>
      <c r="H7668" s="4">
        <v>7400</v>
      </c>
      <c r="I7668" s="4">
        <v>148</v>
      </c>
      <c r="J7668" s="4">
        <v>2688.67</v>
      </c>
      <c r="K7668" s="4">
        <v>4711.33</v>
      </c>
      <c r="L7668" s="2">
        <v>45291</v>
      </c>
      <c r="M7668" t="s">
        <v>6</v>
      </c>
    </row>
    <row r="7669" spans="1:13" ht="12.75" customHeight="1" x14ac:dyDescent="0.25">
      <c r="A7669" t="s">
        <v>10599</v>
      </c>
      <c r="B7669" t="s">
        <v>10449</v>
      </c>
      <c r="C7669" s="1">
        <v>38674</v>
      </c>
      <c r="D7669" s="2">
        <v>38657</v>
      </c>
      <c r="E7669" t="s">
        <v>107</v>
      </c>
      <c r="F7669" t="s">
        <v>102</v>
      </c>
      <c r="G7669" t="s">
        <v>6838</v>
      </c>
      <c r="H7669" s="4">
        <v>1800</v>
      </c>
      <c r="I7669" s="4">
        <v>36</v>
      </c>
      <c r="J7669" s="4">
        <v>654</v>
      </c>
      <c r="K7669" s="4">
        <v>1146</v>
      </c>
      <c r="L7669" s="2">
        <v>45291</v>
      </c>
      <c r="M7669" t="s">
        <v>6</v>
      </c>
    </row>
    <row r="7670" spans="1:13" ht="12.75" customHeight="1" x14ac:dyDescent="0.25">
      <c r="A7670" t="s">
        <v>10600</v>
      </c>
      <c r="B7670" t="s">
        <v>10449</v>
      </c>
      <c r="C7670" s="1">
        <v>38686</v>
      </c>
      <c r="D7670" s="2">
        <v>38687</v>
      </c>
      <c r="E7670" t="s">
        <v>107</v>
      </c>
      <c r="F7670" t="s">
        <v>102</v>
      </c>
      <c r="G7670" t="s">
        <v>911</v>
      </c>
      <c r="H7670" s="4">
        <v>12000</v>
      </c>
      <c r="I7670" s="4">
        <v>240</v>
      </c>
      <c r="J7670" s="4">
        <v>4340</v>
      </c>
      <c r="K7670" s="4">
        <v>7660</v>
      </c>
      <c r="L7670" s="2">
        <v>45291</v>
      </c>
      <c r="M7670" t="s">
        <v>6</v>
      </c>
    </row>
    <row r="7671" spans="1:13" ht="12.75" customHeight="1" x14ac:dyDescent="0.25">
      <c r="A7671" t="s">
        <v>10601</v>
      </c>
      <c r="B7671" t="s">
        <v>10449</v>
      </c>
      <c r="C7671" s="1">
        <v>38717</v>
      </c>
      <c r="D7671" s="2">
        <v>38718</v>
      </c>
      <c r="E7671" t="s">
        <v>107</v>
      </c>
      <c r="F7671" t="s">
        <v>102</v>
      </c>
      <c r="G7671" t="s">
        <v>6843</v>
      </c>
      <c r="H7671" s="4">
        <v>6366.59</v>
      </c>
      <c r="I7671" s="4">
        <v>127.33</v>
      </c>
      <c r="J7671" s="4">
        <v>2291.94</v>
      </c>
      <c r="K7671" s="4">
        <v>4074.65</v>
      </c>
      <c r="L7671" s="2">
        <v>45291</v>
      </c>
      <c r="M7671" t="s">
        <v>6</v>
      </c>
    </row>
    <row r="7672" spans="1:13" ht="12.75" customHeight="1" x14ac:dyDescent="0.25">
      <c r="A7672" t="s">
        <v>10602</v>
      </c>
      <c r="B7672" t="s">
        <v>10449</v>
      </c>
      <c r="C7672" s="1">
        <v>38776</v>
      </c>
      <c r="D7672" s="2">
        <v>38777</v>
      </c>
      <c r="E7672" t="s">
        <v>107</v>
      </c>
      <c r="F7672" t="s">
        <v>102</v>
      </c>
      <c r="G7672" t="s">
        <v>6860</v>
      </c>
      <c r="H7672" s="4">
        <v>6288</v>
      </c>
      <c r="I7672" s="4">
        <v>125.76</v>
      </c>
      <c r="J7672" s="4">
        <v>2242.7199999999998</v>
      </c>
      <c r="K7672" s="4">
        <v>4045.28</v>
      </c>
      <c r="L7672" s="2">
        <v>45291</v>
      </c>
      <c r="M7672" t="s">
        <v>6</v>
      </c>
    </row>
    <row r="7673" spans="1:13" ht="12.75" customHeight="1" x14ac:dyDescent="0.25">
      <c r="A7673" t="s">
        <v>10603</v>
      </c>
      <c r="B7673" t="s">
        <v>10449</v>
      </c>
      <c r="C7673" s="1">
        <v>38807</v>
      </c>
      <c r="D7673" s="2">
        <v>38808</v>
      </c>
      <c r="E7673" t="s">
        <v>107</v>
      </c>
      <c r="F7673" t="s">
        <v>102</v>
      </c>
      <c r="G7673" t="s">
        <v>6864</v>
      </c>
      <c r="H7673" s="4">
        <v>3600</v>
      </c>
      <c r="I7673" s="4">
        <v>72</v>
      </c>
      <c r="J7673" s="4">
        <v>1278</v>
      </c>
      <c r="K7673" s="4">
        <v>2322</v>
      </c>
      <c r="L7673" s="2">
        <v>45291</v>
      </c>
      <c r="M7673" t="s">
        <v>6</v>
      </c>
    </row>
    <row r="7674" spans="1:13" ht="12.75" customHeight="1" x14ac:dyDescent="0.25">
      <c r="A7674" t="s">
        <v>10604</v>
      </c>
      <c r="B7674" t="s">
        <v>10449</v>
      </c>
      <c r="C7674" s="1">
        <v>38807</v>
      </c>
      <c r="D7674" s="2">
        <v>38808</v>
      </c>
      <c r="E7674" t="s">
        <v>107</v>
      </c>
      <c r="F7674" t="s">
        <v>102</v>
      </c>
      <c r="G7674" t="s">
        <v>6864</v>
      </c>
      <c r="H7674" s="4">
        <v>10800</v>
      </c>
      <c r="I7674" s="4">
        <v>216</v>
      </c>
      <c r="J7674" s="4">
        <v>3834</v>
      </c>
      <c r="K7674" s="4">
        <v>6966</v>
      </c>
      <c r="L7674" s="2">
        <v>45291</v>
      </c>
      <c r="M7674" t="s">
        <v>6</v>
      </c>
    </row>
    <row r="7675" spans="1:13" ht="12.75" customHeight="1" x14ac:dyDescent="0.25">
      <c r="A7675" t="s">
        <v>10605</v>
      </c>
      <c r="B7675" t="s">
        <v>10449</v>
      </c>
      <c r="C7675" s="1">
        <v>38807</v>
      </c>
      <c r="D7675" s="2">
        <v>38808</v>
      </c>
      <c r="E7675" t="s">
        <v>107</v>
      </c>
      <c r="F7675" t="s">
        <v>102</v>
      </c>
      <c r="G7675" t="s">
        <v>6864</v>
      </c>
      <c r="H7675" s="4">
        <v>5400</v>
      </c>
      <c r="I7675" s="4">
        <v>108</v>
      </c>
      <c r="J7675" s="4">
        <v>1917</v>
      </c>
      <c r="K7675" s="4">
        <v>3483</v>
      </c>
      <c r="L7675" s="2">
        <v>45291</v>
      </c>
      <c r="M7675" t="s">
        <v>6</v>
      </c>
    </row>
    <row r="7676" spans="1:13" ht="12.75" customHeight="1" x14ac:dyDescent="0.25">
      <c r="A7676" t="s">
        <v>10606</v>
      </c>
      <c r="B7676" t="s">
        <v>10449</v>
      </c>
      <c r="C7676" s="1">
        <v>38807</v>
      </c>
      <c r="D7676" s="2">
        <v>38808</v>
      </c>
      <c r="E7676" t="s">
        <v>107</v>
      </c>
      <c r="F7676" t="s">
        <v>102</v>
      </c>
      <c r="G7676" t="s">
        <v>6864</v>
      </c>
      <c r="H7676" s="4">
        <v>10750</v>
      </c>
      <c r="I7676" s="4">
        <v>215</v>
      </c>
      <c r="J7676" s="4">
        <v>3816.26</v>
      </c>
      <c r="K7676" s="4">
        <v>6933.74</v>
      </c>
      <c r="L7676" s="2">
        <v>45291</v>
      </c>
      <c r="M7676" t="s">
        <v>6</v>
      </c>
    </row>
    <row r="7677" spans="1:13" ht="12.75" customHeight="1" x14ac:dyDescent="0.25">
      <c r="A7677" t="s">
        <v>10607</v>
      </c>
      <c r="B7677" t="s">
        <v>10449</v>
      </c>
      <c r="C7677" s="1">
        <v>38807</v>
      </c>
      <c r="D7677" s="2">
        <v>38808</v>
      </c>
      <c r="E7677" t="s">
        <v>107</v>
      </c>
      <c r="F7677" t="s">
        <v>102</v>
      </c>
      <c r="G7677" t="s">
        <v>6864</v>
      </c>
      <c r="H7677" s="4">
        <v>5700</v>
      </c>
      <c r="I7677" s="4">
        <v>114</v>
      </c>
      <c r="J7677" s="4">
        <v>2023.5</v>
      </c>
      <c r="K7677" s="4">
        <v>3676.5</v>
      </c>
      <c r="L7677" s="2">
        <v>45291</v>
      </c>
      <c r="M7677" t="s">
        <v>6</v>
      </c>
    </row>
    <row r="7678" spans="1:13" ht="12.75" customHeight="1" x14ac:dyDescent="0.25">
      <c r="A7678" t="s">
        <v>10608</v>
      </c>
      <c r="B7678" t="s">
        <v>10449</v>
      </c>
      <c r="C7678" s="1">
        <v>38807</v>
      </c>
      <c r="D7678" s="2">
        <v>38808</v>
      </c>
      <c r="E7678" t="s">
        <v>107</v>
      </c>
      <c r="F7678" t="s">
        <v>102</v>
      </c>
      <c r="G7678" t="s">
        <v>6864</v>
      </c>
      <c r="H7678" s="4">
        <v>7500</v>
      </c>
      <c r="I7678" s="4">
        <v>150</v>
      </c>
      <c r="J7678" s="4">
        <v>2662.5</v>
      </c>
      <c r="K7678" s="4">
        <v>4837.5</v>
      </c>
      <c r="L7678" s="2">
        <v>45291</v>
      </c>
      <c r="M7678" t="s">
        <v>6</v>
      </c>
    </row>
    <row r="7679" spans="1:13" ht="12.75" customHeight="1" x14ac:dyDescent="0.25">
      <c r="A7679" t="s">
        <v>10609</v>
      </c>
      <c r="B7679" t="s">
        <v>10449</v>
      </c>
      <c r="C7679" s="1">
        <v>38807</v>
      </c>
      <c r="D7679" s="2">
        <v>38808</v>
      </c>
      <c r="E7679" t="s">
        <v>107</v>
      </c>
      <c r="F7679" t="s">
        <v>102</v>
      </c>
      <c r="G7679" t="s">
        <v>6864</v>
      </c>
      <c r="H7679" s="4">
        <v>8050.97</v>
      </c>
      <c r="I7679" s="4">
        <v>161.02000000000001</v>
      </c>
      <c r="J7679" s="4">
        <v>2858.12</v>
      </c>
      <c r="K7679" s="4">
        <v>5192.8500000000004</v>
      </c>
      <c r="L7679" s="2">
        <v>45291</v>
      </c>
      <c r="M7679" t="s">
        <v>6</v>
      </c>
    </row>
    <row r="7680" spans="1:13" ht="12.75" customHeight="1" x14ac:dyDescent="0.25">
      <c r="A7680" t="s">
        <v>10610</v>
      </c>
      <c r="B7680" t="s">
        <v>10449</v>
      </c>
      <c r="C7680" s="1">
        <v>38807</v>
      </c>
      <c r="D7680" s="2">
        <v>38808</v>
      </c>
      <c r="E7680" t="s">
        <v>107</v>
      </c>
      <c r="F7680" t="s">
        <v>102</v>
      </c>
      <c r="G7680" t="s">
        <v>6864</v>
      </c>
      <c r="H7680" s="4">
        <v>13811</v>
      </c>
      <c r="I7680" s="4">
        <v>276.22000000000003</v>
      </c>
      <c r="J7680" s="4">
        <v>4902.92</v>
      </c>
      <c r="K7680" s="4">
        <v>8908.08</v>
      </c>
      <c r="L7680" s="2">
        <v>45291</v>
      </c>
      <c r="M7680" t="s">
        <v>6</v>
      </c>
    </row>
    <row r="7681" spans="1:13" ht="12.75" customHeight="1" x14ac:dyDescent="0.25">
      <c r="A7681" t="s">
        <v>10611</v>
      </c>
      <c r="B7681" t="s">
        <v>10449</v>
      </c>
      <c r="C7681" s="1">
        <v>38807</v>
      </c>
      <c r="D7681" s="2">
        <v>38808</v>
      </c>
      <c r="E7681" t="s">
        <v>107</v>
      </c>
      <c r="F7681" t="s">
        <v>102</v>
      </c>
      <c r="G7681" t="s">
        <v>6864</v>
      </c>
      <c r="H7681" s="4">
        <v>14686</v>
      </c>
      <c r="I7681" s="4">
        <v>293.72000000000003</v>
      </c>
      <c r="J7681" s="4">
        <v>5213.54</v>
      </c>
      <c r="K7681" s="4">
        <v>9472.4599999999991</v>
      </c>
      <c r="L7681" s="2">
        <v>45291</v>
      </c>
      <c r="M7681" t="s">
        <v>6</v>
      </c>
    </row>
    <row r="7682" spans="1:13" ht="12.75" customHeight="1" x14ac:dyDescent="0.25">
      <c r="A7682" t="s">
        <v>10612</v>
      </c>
      <c r="B7682" t="s">
        <v>10449</v>
      </c>
      <c r="C7682" s="1">
        <v>38807</v>
      </c>
      <c r="D7682" s="2">
        <v>38808</v>
      </c>
      <c r="E7682" t="s">
        <v>107</v>
      </c>
      <c r="F7682" t="s">
        <v>102</v>
      </c>
      <c r="G7682" t="s">
        <v>6864</v>
      </c>
      <c r="H7682" s="4">
        <v>15552</v>
      </c>
      <c r="I7682" s="4">
        <v>311.04000000000002</v>
      </c>
      <c r="J7682" s="4">
        <v>5520.96</v>
      </c>
      <c r="K7682" s="4">
        <v>10031.040000000001</v>
      </c>
      <c r="L7682" s="2">
        <v>45291</v>
      </c>
      <c r="M7682" t="s">
        <v>6</v>
      </c>
    </row>
    <row r="7683" spans="1:13" ht="12.75" customHeight="1" x14ac:dyDescent="0.25">
      <c r="A7683" t="s">
        <v>10613</v>
      </c>
      <c r="B7683" t="s">
        <v>10449</v>
      </c>
      <c r="C7683" s="1">
        <v>38837</v>
      </c>
      <c r="D7683" s="2">
        <v>38838</v>
      </c>
      <c r="E7683" t="s">
        <v>107</v>
      </c>
      <c r="F7683" t="s">
        <v>102</v>
      </c>
      <c r="G7683" t="s">
        <v>6867</v>
      </c>
      <c r="H7683" s="4">
        <v>7452</v>
      </c>
      <c r="I7683" s="4">
        <v>149.04</v>
      </c>
      <c r="J7683" s="4">
        <v>2633.04</v>
      </c>
      <c r="K7683" s="4">
        <v>4818.96</v>
      </c>
      <c r="L7683" s="2">
        <v>45291</v>
      </c>
      <c r="M7683" t="s">
        <v>6</v>
      </c>
    </row>
    <row r="7684" spans="1:13" ht="12.75" customHeight="1" x14ac:dyDescent="0.25">
      <c r="A7684" t="s">
        <v>10614</v>
      </c>
      <c r="B7684" t="s">
        <v>2046</v>
      </c>
      <c r="C7684" s="1">
        <v>38837</v>
      </c>
      <c r="D7684" s="2">
        <v>38808</v>
      </c>
      <c r="E7684" t="s">
        <v>107</v>
      </c>
      <c r="F7684" t="s">
        <v>102</v>
      </c>
      <c r="G7684" t="s">
        <v>6864</v>
      </c>
      <c r="H7684" s="4">
        <v>133.02000000000001</v>
      </c>
      <c r="I7684" s="4">
        <v>2.66</v>
      </c>
      <c r="J7684" s="4">
        <v>47.22</v>
      </c>
      <c r="K7684" s="4">
        <v>85.8</v>
      </c>
      <c r="L7684" s="2">
        <v>45291</v>
      </c>
      <c r="M7684" t="s">
        <v>6</v>
      </c>
    </row>
    <row r="7685" spans="1:13" ht="12.75" customHeight="1" x14ac:dyDescent="0.25">
      <c r="A7685" t="s">
        <v>10615</v>
      </c>
      <c r="B7685" t="s">
        <v>10476</v>
      </c>
      <c r="C7685" s="1">
        <v>38896</v>
      </c>
      <c r="D7685" s="2">
        <v>38899</v>
      </c>
      <c r="E7685" t="s">
        <v>107</v>
      </c>
      <c r="F7685" t="s">
        <v>102</v>
      </c>
      <c r="G7685" t="s">
        <v>6875</v>
      </c>
      <c r="H7685" s="4">
        <v>6300</v>
      </c>
      <c r="I7685" s="4">
        <v>126</v>
      </c>
      <c r="J7685" s="4">
        <v>2205</v>
      </c>
      <c r="K7685" s="4">
        <v>4095</v>
      </c>
      <c r="L7685" s="2">
        <v>45291</v>
      </c>
      <c r="M7685" t="s">
        <v>6</v>
      </c>
    </row>
    <row r="7686" spans="1:13" ht="12.75" customHeight="1" x14ac:dyDescent="0.25">
      <c r="A7686" t="s">
        <v>10616</v>
      </c>
      <c r="B7686" t="s">
        <v>10476</v>
      </c>
      <c r="C7686" s="1">
        <v>38896</v>
      </c>
      <c r="D7686" s="2">
        <v>38899</v>
      </c>
      <c r="E7686" t="s">
        <v>107</v>
      </c>
      <c r="F7686" t="s">
        <v>102</v>
      </c>
      <c r="G7686" t="s">
        <v>6875</v>
      </c>
      <c r="H7686" s="4">
        <v>14700</v>
      </c>
      <c r="I7686" s="4">
        <v>294</v>
      </c>
      <c r="J7686" s="4">
        <v>5145</v>
      </c>
      <c r="K7686" s="4">
        <v>9555</v>
      </c>
      <c r="L7686" s="2">
        <v>45291</v>
      </c>
      <c r="M7686" t="s">
        <v>6</v>
      </c>
    </row>
    <row r="7687" spans="1:13" ht="12.75" customHeight="1" x14ac:dyDescent="0.25">
      <c r="A7687" t="s">
        <v>10617</v>
      </c>
      <c r="B7687" t="s">
        <v>10476</v>
      </c>
      <c r="C7687" s="1">
        <v>38896</v>
      </c>
      <c r="D7687" s="2">
        <v>38899</v>
      </c>
      <c r="E7687" t="s">
        <v>107</v>
      </c>
      <c r="F7687" t="s">
        <v>102</v>
      </c>
      <c r="G7687" t="s">
        <v>6875</v>
      </c>
      <c r="H7687" s="4">
        <v>25152</v>
      </c>
      <c r="I7687" s="4">
        <v>503.04</v>
      </c>
      <c r="J7687" s="4">
        <v>8803.2000000000007</v>
      </c>
      <c r="K7687" s="4">
        <v>16348.8</v>
      </c>
      <c r="L7687" s="2">
        <v>45291</v>
      </c>
      <c r="M7687" t="s">
        <v>6</v>
      </c>
    </row>
    <row r="7688" spans="1:13" ht="12.75" customHeight="1" x14ac:dyDescent="0.25">
      <c r="A7688" t="s">
        <v>10618</v>
      </c>
      <c r="B7688" t="s">
        <v>10476</v>
      </c>
      <c r="C7688" s="1">
        <v>38896</v>
      </c>
      <c r="D7688" s="2">
        <v>38899</v>
      </c>
      <c r="E7688" t="s">
        <v>107</v>
      </c>
      <c r="F7688" t="s">
        <v>102</v>
      </c>
      <c r="G7688" t="s">
        <v>6875</v>
      </c>
      <c r="H7688" s="4">
        <v>15000</v>
      </c>
      <c r="I7688" s="4">
        <v>300</v>
      </c>
      <c r="J7688" s="4">
        <v>5250</v>
      </c>
      <c r="K7688" s="4">
        <v>9750</v>
      </c>
      <c r="L7688" s="2">
        <v>45291</v>
      </c>
      <c r="M7688" t="s">
        <v>6</v>
      </c>
    </row>
    <row r="7689" spans="1:13" ht="12.75" customHeight="1" x14ac:dyDescent="0.25">
      <c r="A7689" t="s">
        <v>10619</v>
      </c>
      <c r="B7689" t="s">
        <v>10476</v>
      </c>
      <c r="C7689" s="1">
        <v>38896</v>
      </c>
      <c r="D7689" s="2">
        <v>38899</v>
      </c>
      <c r="E7689" t="s">
        <v>107</v>
      </c>
      <c r="F7689" t="s">
        <v>102</v>
      </c>
      <c r="G7689" t="s">
        <v>6875</v>
      </c>
      <c r="H7689" s="4">
        <v>7113</v>
      </c>
      <c r="I7689" s="4">
        <v>142.26</v>
      </c>
      <c r="J7689" s="4">
        <v>2489.56</v>
      </c>
      <c r="K7689" s="4">
        <v>4623.4399999999996</v>
      </c>
      <c r="L7689" s="2">
        <v>45291</v>
      </c>
      <c r="M7689" t="s">
        <v>6</v>
      </c>
    </row>
    <row r="7690" spans="1:13" ht="12.75" customHeight="1" x14ac:dyDescent="0.25">
      <c r="A7690" t="s">
        <v>10620</v>
      </c>
      <c r="B7690" t="s">
        <v>10476</v>
      </c>
      <c r="C7690" s="1">
        <v>38899</v>
      </c>
      <c r="D7690" s="2">
        <v>38899</v>
      </c>
      <c r="E7690" t="s">
        <v>107</v>
      </c>
      <c r="F7690" t="s">
        <v>102</v>
      </c>
      <c r="G7690" t="s">
        <v>6875</v>
      </c>
      <c r="H7690" s="4">
        <v>6882.13</v>
      </c>
      <c r="I7690" s="4">
        <v>137.63999999999999</v>
      </c>
      <c r="J7690" s="4">
        <v>2408.6999999999998</v>
      </c>
      <c r="K7690" s="4">
        <v>4473.43</v>
      </c>
      <c r="L7690" s="2">
        <v>45291</v>
      </c>
      <c r="M7690" t="s">
        <v>6</v>
      </c>
    </row>
    <row r="7691" spans="1:13" ht="12.75" customHeight="1" x14ac:dyDescent="0.25">
      <c r="A7691" t="s">
        <v>10621</v>
      </c>
      <c r="B7691" t="s">
        <v>10476</v>
      </c>
      <c r="C7691" s="1">
        <v>38926</v>
      </c>
      <c r="D7691" s="2">
        <v>38899</v>
      </c>
      <c r="E7691" t="s">
        <v>107</v>
      </c>
      <c r="F7691" t="s">
        <v>102</v>
      </c>
      <c r="G7691" t="s">
        <v>6875</v>
      </c>
      <c r="H7691" s="4">
        <v>6000</v>
      </c>
      <c r="I7691" s="4">
        <v>120</v>
      </c>
      <c r="J7691" s="4">
        <v>2100</v>
      </c>
      <c r="K7691" s="4">
        <v>3900</v>
      </c>
      <c r="L7691" s="2">
        <v>45291</v>
      </c>
      <c r="M7691" t="s">
        <v>6</v>
      </c>
    </row>
    <row r="7692" spans="1:13" ht="12.75" customHeight="1" x14ac:dyDescent="0.25">
      <c r="A7692" t="s">
        <v>10622</v>
      </c>
      <c r="B7692" t="s">
        <v>10476</v>
      </c>
      <c r="C7692" s="1">
        <v>38926</v>
      </c>
      <c r="D7692" s="2">
        <v>38899</v>
      </c>
      <c r="E7692" t="s">
        <v>107</v>
      </c>
      <c r="F7692" t="s">
        <v>102</v>
      </c>
      <c r="G7692" t="s">
        <v>6875</v>
      </c>
      <c r="H7692" s="4">
        <v>6288</v>
      </c>
      <c r="I7692" s="4">
        <v>125.76</v>
      </c>
      <c r="J7692" s="4">
        <v>2200.8000000000002</v>
      </c>
      <c r="K7692" s="4">
        <v>4087.2</v>
      </c>
      <c r="L7692" s="2">
        <v>45291</v>
      </c>
      <c r="M7692" t="s">
        <v>6</v>
      </c>
    </row>
    <row r="7693" spans="1:13" ht="12.75" customHeight="1" x14ac:dyDescent="0.25">
      <c r="A7693" t="s">
        <v>10623</v>
      </c>
      <c r="B7693" t="s">
        <v>10476</v>
      </c>
      <c r="C7693" s="1">
        <v>38926</v>
      </c>
      <c r="D7693" s="2">
        <v>38930</v>
      </c>
      <c r="E7693" t="s">
        <v>107</v>
      </c>
      <c r="F7693" t="s">
        <v>102</v>
      </c>
      <c r="G7693" t="s">
        <v>6883</v>
      </c>
      <c r="H7693" s="4">
        <v>5500</v>
      </c>
      <c r="I7693" s="4">
        <v>110</v>
      </c>
      <c r="J7693" s="4">
        <v>1915.84</v>
      </c>
      <c r="K7693" s="4">
        <v>3584.16</v>
      </c>
      <c r="L7693" s="2">
        <v>45291</v>
      </c>
      <c r="M7693" t="s">
        <v>6</v>
      </c>
    </row>
    <row r="7694" spans="1:13" ht="12.75" customHeight="1" x14ac:dyDescent="0.25">
      <c r="A7694" t="s">
        <v>10624</v>
      </c>
      <c r="B7694" t="s">
        <v>10476</v>
      </c>
      <c r="C7694" s="1">
        <v>38926</v>
      </c>
      <c r="D7694" s="2">
        <v>38930</v>
      </c>
      <c r="E7694" t="s">
        <v>107</v>
      </c>
      <c r="F7694" t="s">
        <v>102</v>
      </c>
      <c r="G7694" t="s">
        <v>6883</v>
      </c>
      <c r="H7694" s="4">
        <v>7500</v>
      </c>
      <c r="I7694" s="4">
        <v>150</v>
      </c>
      <c r="J7694" s="4">
        <v>2612.5</v>
      </c>
      <c r="K7694" s="4">
        <v>4887.5</v>
      </c>
      <c r="L7694" s="2">
        <v>45291</v>
      </c>
      <c r="M7694" t="s">
        <v>6</v>
      </c>
    </row>
    <row r="7695" spans="1:13" ht="12.75" customHeight="1" x14ac:dyDescent="0.25">
      <c r="A7695" t="s">
        <v>10625</v>
      </c>
      <c r="B7695" t="s">
        <v>10476</v>
      </c>
      <c r="C7695" s="1">
        <v>38926</v>
      </c>
      <c r="D7695" s="2">
        <v>38930</v>
      </c>
      <c r="E7695" t="s">
        <v>107</v>
      </c>
      <c r="F7695" t="s">
        <v>102</v>
      </c>
      <c r="G7695" t="s">
        <v>6883</v>
      </c>
      <c r="H7695" s="4">
        <v>20000</v>
      </c>
      <c r="I7695" s="4">
        <v>400</v>
      </c>
      <c r="J7695" s="4">
        <v>6966.67</v>
      </c>
      <c r="K7695" s="4">
        <v>13033.33</v>
      </c>
      <c r="L7695" s="2">
        <v>45291</v>
      </c>
      <c r="M7695" t="s">
        <v>6</v>
      </c>
    </row>
    <row r="7696" spans="1:13" ht="12.75" customHeight="1" x14ac:dyDescent="0.25">
      <c r="A7696" t="s">
        <v>10626</v>
      </c>
      <c r="B7696" t="s">
        <v>10476</v>
      </c>
      <c r="C7696" s="1">
        <v>38952</v>
      </c>
      <c r="D7696" s="2">
        <v>38961</v>
      </c>
      <c r="E7696" t="s">
        <v>107</v>
      </c>
      <c r="F7696" t="s">
        <v>102</v>
      </c>
      <c r="G7696" t="s">
        <v>6887</v>
      </c>
      <c r="H7696" s="4">
        <v>15000</v>
      </c>
      <c r="I7696" s="4">
        <v>300</v>
      </c>
      <c r="J7696" s="4">
        <v>5200</v>
      </c>
      <c r="K7696" s="4">
        <v>9800</v>
      </c>
      <c r="L7696" s="2">
        <v>45291</v>
      </c>
      <c r="M7696" t="s">
        <v>6</v>
      </c>
    </row>
    <row r="7697" spans="1:13" ht="12.75" customHeight="1" x14ac:dyDescent="0.25">
      <c r="A7697" t="s">
        <v>10627</v>
      </c>
      <c r="B7697" t="s">
        <v>10476</v>
      </c>
      <c r="C7697" s="1">
        <v>38959</v>
      </c>
      <c r="D7697" s="2">
        <v>38961</v>
      </c>
      <c r="E7697" t="s">
        <v>107</v>
      </c>
      <c r="F7697" t="s">
        <v>102</v>
      </c>
      <c r="G7697" t="s">
        <v>6887</v>
      </c>
      <c r="H7697" s="4">
        <v>17000</v>
      </c>
      <c r="I7697" s="4">
        <v>340</v>
      </c>
      <c r="J7697" s="4">
        <v>5893.33</v>
      </c>
      <c r="K7697" s="4">
        <v>11106.67</v>
      </c>
      <c r="L7697" s="2">
        <v>45291</v>
      </c>
      <c r="M7697" t="s">
        <v>6</v>
      </c>
    </row>
    <row r="7698" spans="1:13" ht="12.75" customHeight="1" x14ac:dyDescent="0.25">
      <c r="A7698" t="s">
        <v>10628</v>
      </c>
      <c r="B7698" t="s">
        <v>10476</v>
      </c>
      <c r="C7698" s="1">
        <v>38959</v>
      </c>
      <c r="D7698" s="2">
        <v>38961</v>
      </c>
      <c r="E7698" t="s">
        <v>107</v>
      </c>
      <c r="F7698" t="s">
        <v>102</v>
      </c>
      <c r="G7698" t="s">
        <v>6887</v>
      </c>
      <c r="H7698" s="4">
        <v>2125</v>
      </c>
      <c r="I7698" s="4">
        <v>42.5</v>
      </c>
      <c r="J7698" s="4">
        <v>736.6</v>
      </c>
      <c r="K7698" s="4">
        <v>1388.4</v>
      </c>
      <c r="L7698" s="2">
        <v>45291</v>
      </c>
      <c r="M7698" t="s">
        <v>6</v>
      </c>
    </row>
    <row r="7699" spans="1:13" ht="12.75" customHeight="1" x14ac:dyDescent="0.25">
      <c r="A7699" t="s">
        <v>10629</v>
      </c>
      <c r="B7699" t="s">
        <v>10476</v>
      </c>
      <c r="C7699" s="1">
        <v>38982</v>
      </c>
      <c r="D7699" s="2">
        <v>38991</v>
      </c>
      <c r="E7699" t="s">
        <v>107</v>
      </c>
      <c r="F7699" t="s">
        <v>102</v>
      </c>
      <c r="G7699" t="s">
        <v>6891</v>
      </c>
      <c r="H7699" s="4">
        <v>3848.64</v>
      </c>
      <c r="I7699" s="4">
        <v>76.98</v>
      </c>
      <c r="J7699" s="4">
        <v>1327.74</v>
      </c>
      <c r="K7699" s="4">
        <v>2520.9</v>
      </c>
      <c r="L7699" s="2">
        <v>45291</v>
      </c>
      <c r="M7699" t="s">
        <v>6</v>
      </c>
    </row>
    <row r="7700" spans="1:13" ht="12.75" customHeight="1" x14ac:dyDescent="0.25">
      <c r="A7700" t="s">
        <v>10630</v>
      </c>
      <c r="B7700" t="s">
        <v>223</v>
      </c>
      <c r="C7700" s="1">
        <v>38991</v>
      </c>
      <c r="D7700" s="2">
        <v>38899</v>
      </c>
      <c r="E7700" t="s">
        <v>107</v>
      </c>
      <c r="F7700" t="s">
        <v>102</v>
      </c>
      <c r="G7700" t="s">
        <v>6875</v>
      </c>
      <c r="H7700" s="4">
        <v>-415.36</v>
      </c>
      <c r="I7700" s="4">
        <v>-8.31</v>
      </c>
      <c r="J7700" s="4">
        <v>-145.41999999999999</v>
      </c>
      <c r="K7700" s="4">
        <v>-269.94</v>
      </c>
      <c r="L7700" s="2">
        <v>45291</v>
      </c>
      <c r="M7700" t="s">
        <v>6</v>
      </c>
    </row>
    <row r="7701" spans="1:13" ht="12.75" customHeight="1" x14ac:dyDescent="0.25">
      <c r="A7701" t="s">
        <v>10631</v>
      </c>
      <c r="B7701" t="s">
        <v>10476</v>
      </c>
      <c r="C7701" s="1">
        <v>39021</v>
      </c>
      <c r="D7701" s="2">
        <v>39022</v>
      </c>
      <c r="E7701" t="s">
        <v>107</v>
      </c>
      <c r="F7701" t="s">
        <v>102</v>
      </c>
      <c r="G7701" t="s">
        <v>6898</v>
      </c>
      <c r="H7701" s="4">
        <v>12820</v>
      </c>
      <c r="I7701" s="4">
        <v>256.39999999999998</v>
      </c>
      <c r="J7701" s="4">
        <v>4401.54</v>
      </c>
      <c r="K7701" s="4">
        <v>8418.4599999999991</v>
      </c>
      <c r="L7701" s="2">
        <v>45291</v>
      </c>
      <c r="M7701" t="s">
        <v>6</v>
      </c>
    </row>
    <row r="7702" spans="1:13" ht="12.75" customHeight="1" x14ac:dyDescent="0.25">
      <c r="A7702" t="s">
        <v>10632</v>
      </c>
      <c r="B7702" t="s">
        <v>10476</v>
      </c>
      <c r="C7702" s="1">
        <v>39021</v>
      </c>
      <c r="D7702" s="2">
        <v>39022</v>
      </c>
      <c r="E7702" t="s">
        <v>107</v>
      </c>
      <c r="F7702" t="s">
        <v>102</v>
      </c>
      <c r="G7702" t="s">
        <v>6898</v>
      </c>
      <c r="H7702" s="4">
        <v>2500</v>
      </c>
      <c r="I7702" s="4">
        <v>50</v>
      </c>
      <c r="J7702" s="4">
        <v>858.34</v>
      </c>
      <c r="K7702" s="4">
        <v>1641.66</v>
      </c>
      <c r="L7702" s="2">
        <v>45291</v>
      </c>
      <c r="M7702" t="s">
        <v>6</v>
      </c>
    </row>
    <row r="7703" spans="1:13" ht="12.75" customHeight="1" x14ac:dyDescent="0.25">
      <c r="A7703" t="s">
        <v>10633</v>
      </c>
      <c r="B7703" t="s">
        <v>10476</v>
      </c>
      <c r="C7703" s="1">
        <v>39021</v>
      </c>
      <c r="D7703" s="2">
        <v>39022</v>
      </c>
      <c r="E7703" t="s">
        <v>107</v>
      </c>
      <c r="F7703" t="s">
        <v>102</v>
      </c>
      <c r="G7703" t="s">
        <v>6898</v>
      </c>
      <c r="H7703" s="4">
        <v>2675</v>
      </c>
      <c r="I7703" s="4">
        <v>53.5</v>
      </c>
      <c r="J7703" s="4">
        <v>918.43</v>
      </c>
      <c r="K7703" s="4">
        <v>1756.57</v>
      </c>
      <c r="L7703" s="2">
        <v>45291</v>
      </c>
      <c r="M7703" t="s">
        <v>6</v>
      </c>
    </row>
    <row r="7704" spans="1:13" ht="12.75" customHeight="1" x14ac:dyDescent="0.25">
      <c r="A7704" t="s">
        <v>10634</v>
      </c>
      <c r="B7704" t="s">
        <v>10476</v>
      </c>
      <c r="C7704" s="1">
        <v>39021</v>
      </c>
      <c r="D7704" s="2">
        <v>39022</v>
      </c>
      <c r="E7704" t="s">
        <v>107</v>
      </c>
      <c r="F7704" t="s">
        <v>102</v>
      </c>
      <c r="G7704" t="s">
        <v>6898</v>
      </c>
      <c r="H7704" s="4">
        <v>1800</v>
      </c>
      <c r="I7704" s="4">
        <v>36</v>
      </c>
      <c r="J7704" s="4">
        <v>618</v>
      </c>
      <c r="K7704" s="4">
        <v>1182</v>
      </c>
      <c r="L7704" s="2">
        <v>45291</v>
      </c>
      <c r="M7704" t="s">
        <v>6</v>
      </c>
    </row>
    <row r="7705" spans="1:13" ht="12.75" customHeight="1" x14ac:dyDescent="0.25">
      <c r="A7705" t="s">
        <v>10635</v>
      </c>
      <c r="B7705" t="s">
        <v>10476</v>
      </c>
      <c r="C7705" s="1">
        <v>39051</v>
      </c>
      <c r="D7705" s="2">
        <v>39052</v>
      </c>
      <c r="E7705" t="s">
        <v>107</v>
      </c>
      <c r="F7705" t="s">
        <v>102</v>
      </c>
      <c r="G7705" t="s">
        <v>974</v>
      </c>
      <c r="H7705" s="4">
        <v>11400</v>
      </c>
      <c r="I7705" s="4">
        <v>228</v>
      </c>
      <c r="J7705" s="4">
        <v>3895</v>
      </c>
      <c r="K7705" s="4">
        <v>7505</v>
      </c>
      <c r="L7705" s="2">
        <v>45291</v>
      </c>
      <c r="M7705" t="s">
        <v>6</v>
      </c>
    </row>
    <row r="7706" spans="1:13" ht="12.75" customHeight="1" x14ac:dyDescent="0.25">
      <c r="A7706" t="s">
        <v>10636</v>
      </c>
      <c r="B7706" t="s">
        <v>10476</v>
      </c>
      <c r="C7706" s="1">
        <v>39063</v>
      </c>
      <c r="D7706" s="2">
        <v>39083</v>
      </c>
      <c r="E7706" t="s">
        <v>107</v>
      </c>
      <c r="F7706" t="s">
        <v>102</v>
      </c>
      <c r="G7706" t="s">
        <v>1029</v>
      </c>
      <c r="H7706" s="4">
        <v>6375</v>
      </c>
      <c r="I7706" s="4">
        <v>127.5</v>
      </c>
      <c r="J7706" s="4">
        <v>2167.5100000000002</v>
      </c>
      <c r="K7706" s="4">
        <v>4207.49</v>
      </c>
      <c r="L7706" s="2">
        <v>45291</v>
      </c>
      <c r="M7706" t="s">
        <v>6</v>
      </c>
    </row>
    <row r="7707" spans="1:13" ht="12.75" customHeight="1" x14ac:dyDescent="0.25">
      <c r="A7707" t="s">
        <v>10637</v>
      </c>
      <c r="B7707" t="s">
        <v>10476</v>
      </c>
      <c r="C7707" s="1">
        <v>39080</v>
      </c>
      <c r="D7707" s="2">
        <v>39083</v>
      </c>
      <c r="E7707" t="s">
        <v>107</v>
      </c>
      <c r="F7707" t="s">
        <v>102</v>
      </c>
      <c r="G7707" t="s">
        <v>1029</v>
      </c>
      <c r="H7707" s="4">
        <v>3600</v>
      </c>
      <c r="I7707" s="4">
        <v>72</v>
      </c>
      <c r="J7707" s="4">
        <v>1224</v>
      </c>
      <c r="K7707" s="4">
        <v>2376</v>
      </c>
      <c r="L7707" s="2">
        <v>45291</v>
      </c>
      <c r="M7707" t="s">
        <v>6</v>
      </c>
    </row>
    <row r="7708" spans="1:13" ht="12.75" customHeight="1" x14ac:dyDescent="0.25">
      <c r="A7708" t="s">
        <v>10638</v>
      </c>
      <c r="B7708" t="s">
        <v>10411</v>
      </c>
      <c r="C7708" s="1">
        <v>39082</v>
      </c>
      <c r="D7708" s="2">
        <v>39083</v>
      </c>
      <c r="E7708" t="s">
        <v>107</v>
      </c>
      <c r="F7708" t="s">
        <v>102</v>
      </c>
      <c r="G7708" t="s">
        <v>1029</v>
      </c>
      <c r="H7708" s="4">
        <v>8514.94</v>
      </c>
      <c r="I7708" s="4">
        <v>170.3</v>
      </c>
      <c r="J7708" s="4">
        <v>2895.1</v>
      </c>
      <c r="K7708" s="4">
        <v>5619.84</v>
      </c>
      <c r="L7708" s="2">
        <v>45291</v>
      </c>
      <c r="M7708" t="s">
        <v>6</v>
      </c>
    </row>
    <row r="7709" spans="1:13" ht="12.75" customHeight="1" x14ac:dyDescent="0.25">
      <c r="A7709" t="s">
        <v>10639</v>
      </c>
      <c r="B7709" t="s">
        <v>10411</v>
      </c>
      <c r="C7709" s="1">
        <v>39113</v>
      </c>
      <c r="D7709" s="2">
        <v>39114</v>
      </c>
      <c r="E7709" t="s">
        <v>107</v>
      </c>
      <c r="F7709" t="s">
        <v>102</v>
      </c>
      <c r="G7709" t="s">
        <v>6910</v>
      </c>
      <c r="H7709" s="4">
        <v>24400</v>
      </c>
      <c r="I7709" s="4">
        <v>488</v>
      </c>
      <c r="J7709" s="4">
        <v>8255.34</v>
      </c>
      <c r="K7709" s="4">
        <v>16144.66</v>
      </c>
      <c r="L7709" s="2">
        <v>45291</v>
      </c>
      <c r="M7709" t="s">
        <v>6</v>
      </c>
    </row>
    <row r="7710" spans="1:13" ht="12.75" customHeight="1" x14ac:dyDescent="0.25">
      <c r="A7710" t="s">
        <v>10640</v>
      </c>
      <c r="B7710" t="s">
        <v>10641</v>
      </c>
      <c r="C7710" s="1">
        <v>39113</v>
      </c>
      <c r="D7710" s="2">
        <v>39114</v>
      </c>
      <c r="E7710" t="s">
        <v>107</v>
      </c>
      <c r="F7710" t="s">
        <v>102</v>
      </c>
      <c r="G7710" t="s">
        <v>6910</v>
      </c>
      <c r="H7710" s="4">
        <v>500</v>
      </c>
      <c r="I7710" s="4">
        <v>10</v>
      </c>
      <c r="J7710" s="4">
        <v>169.17</v>
      </c>
      <c r="K7710" s="4">
        <v>330.83</v>
      </c>
      <c r="L7710" s="2">
        <v>45291</v>
      </c>
      <c r="M7710" t="s">
        <v>6</v>
      </c>
    </row>
    <row r="7711" spans="1:13" ht="12.75" customHeight="1" x14ac:dyDescent="0.25">
      <c r="A7711" t="s">
        <v>10642</v>
      </c>
      <c r="B7711" t="s">
        <v>10411</v>
      </c>
      <c r="C7711" s="1">
        <v>39113</v>
      </c>
      <c r="D7711" s="2">
        <v>39114</v>
      </c>
      <c r="E7711" t="s">
        <v>107</v>
      </c>
      <c r="F7711" t="s">
        <v>102</v>
      </c>
      <c r="G7711" t="s">
        <v>6910</v>
      </c>
      <c r="H7711" s="4">
        <v>201000</v>
      </c>
      <c r="I7711" s="4">
        <v>4020</v>
      </c>
      <c r="J7711" s="4">
        <v>68005</v>
      </c>
      <c r="K7711" s="4">
        <v>132995</v>
      </c>
      <c r="L7711" s="2">
        <v>45291</v>
      </c>
      <c r="M7711" t="s">
        <v>6</v>
      </c>
    </row>
    <row r="7712" spans="1:13" ht="12.75" customHeight="1" x14ac:dyDescent="0.25">
      <c r="A7712" t="s">
        <v>10643</v>
      </c>
      <c r="B7712" t="s">
        <v>10411</v>
      </c>
      <c r="C7712" s="1">
        <v>39141</v>
      </c>
      <c r="D7712" s="2">
        <v>39142</v>
      </c>
      <c r="E7712" t="s">
        <v>107</v>
      </c>
      <c r="F7712" t="s">
        <v>102</v>
      </c>
      <c r="G7712" t="s">
        <v>6916</v>
      </c>
      <c r="H7712" s="4">
        <v>13536</v>
      </c>
      <c r="I7712" s="4">
        <v>270.72000000000003</v>
      </c>
      <c r="J7712" s="4">
        <v>4557.12</v>
      </c>
      <c r="K7712" s="4">
        <v>8978.8799999999992</v>
      </c>
      <c r="L7712" s="2">
        <v>45291</v>
      </c>
      <c r="M7712" t="s">
        <v>6</v>
      </c>
    </row>
    <row r="7713" spans="1:13" ht="12.75" customHeight="1" x14ac:dyDescent="0.25">
      <c r="A7713" t="s">
        <v>10644</v>
      </c>
      <c r="B7713" t="s">
        <v>10411</v>
      </c>
      <c r="C7713" s="1">
        <v>39141</v>
      </c>
      <c r="D7713" s="2">
        <v>39142</v>
      </c>
      <c r="E7713" t="s">
        <v>107</v>
      </c>
      <c r="F7713" t="s">
        <v>102</v>
      </c>
      <c r="G7713" t="s">
        <v>6916</v>
      </c>
      <c r="H7713" s="4">
        <v>9750</v>
      </c>
      <c r="I7713" s="4">
        <v>195</v>
      </c>
      <c r="J7713" s="4">
        <v>3282.5</v>
      </c>
      <c r="K7713" s="4">
        <v>6467.5</v>
      </c>
      <c r="L7713" s="2">
        <v>45291</v>
      </c>
      <c r="M7713" t="s">
        <v>6</v>
      </c>
    </row>
    <row r="7714" spans="1:13" ht="12.75" customHeight="1" x14ac:dyDescent="0.25">
      <c r="A7714" t="s">
        <v>10645</v>
      </c>
      <c r="B7714" t="s">
        <v>10411</v>
      </c>
      <c r="C7714" s="1">
        <v>39141</v>
      </c>
      <c r="D7714" s="2">
        <v>39142</v>
      </c>
      <c r="E7714" t="s">
        <v>107</v>
      </c>
      <c r="F7714" t="s">
        <v>102</v>
      </c>
      <c r="G7714" t="s">
        <v>6916</v>
      </c>
      <c r="H7714" s="4">
        <v>18288</v>
      </c>
      <c r="I7714" s="4">
        <v>365.76</v>
      </c>
      <c r="J7714" s="4">
        <v>6156.96</v>
      </c>
      <c r="K7714" s="4">
        <v>12131.04</v>
      </c>
      <c r="L7714" s="2">
        <v>45291</v>
      </c>
      <c r="M7714" t="s">
        <v>6</v>
      </c>
    </row>
    <row r="7715" spans="1:13" ht="12.75" customHeight="1" x14ac:dyDescent="0.25">
      <c r="A7715" t="s">
        <v>10646</v>
      </c>
      <c r="B7715" t="s">
        <v>10411</v>
      </c>
      <c r="C7715" s="1">
        <v>39197</v>
      </c>
      <c r="D7715" s="2">
        <v>39203</v>
      </c>
      <c r="E7715" t="s">
        <v>107</v>
      </c>
      <c r="F7715" t="s">
        <v>102</v>
      </c>
      <c r="G7715" t="s">
        <v>6472</v>
      </c>
      <c r="H7715" s="4">
        <v>15500</v>
      </c>
      <c r="I7715" s="4">
        <v>310</v>
      </c>
      <c r="J7715" s="4">
        <v>5166.67</v>
      </c>
      <c r="K7715" s="4">
        <v>10333.33</v>
      </c>
      <c r="L7715" s="2">
        <v>45291</v>
      </c>
      <c r="M7715" t="s">
        <v>6</v>
      </c>
    </row>
    <row r="7716" spans="1:13" ht="12.75" customHeight="1" x14ac:dyDescent="0.25">
      <c r="A7716" t="s">
        <v>10647</v>
      </c>
      <c r="B7716" t="s">
        <v>10411</v>
      </c>
      <c r="C7716" s="1">
        <v>39233</v>
      </c>
      <c r="D7716" s="2">
        <v>39234</v>
      </c>
      <c r="E7716" t="s">
        <v>107</v>
      </c>
      <c r="F7716" t="s">
        <v>102</v>
      </c>
      <c r="G7716" t="s">
        <v>1034</v>
      </c>
      <c r="H7716" s="4">
        <v>34825</v>
      </c>
      <c r="I7716" s="4">
        <v>696.5</v>
      </c>
      <c r="J7716" s="4">
        <v>11550.29</v>
      </c>
      <c r="K7716" s="4">
        <v>23274.71</v>
      </c>
      <c r="L7716" s="2">
        <v>45291</v>
      </c>
      <c r="M7716" t="s">
        <v>6</v>
      </c>
    </row>
    <row r="7717" spans="1:13" ht="12.75" customHeight="1" x14ac:dyDescent="0.25">
      <c r="A7717" t="s">
        <v>10648</v>
      </c>
      <c r="B7717" t="s">
        <v>10411</v>
      </c>
      <c r="C7717" s="1">
        <v>39263</v>
      </c>
      <c r="D7717" s="2">
        <v>39264</v>
      </c>
      <c r="E7717" t="s">
        <v>107</v>
      </c>
      <c r="F7717" t="s">
        <v>102</v>
      </c>
      <c r="G7717" t="s">
        <v>272</v>
      </c>
      <c r="H7717" s="4">
        <v>2500</v>
      </c>
      <c r="I7717" s="4">
        <v>50</v>
      </c>
      <c r="J7717" s="4">
        <v>825.01</v>
      </c>
      <c r="K7717" s="4">
        <v>1674.99</v>
      </c>
      <c r="L7717" s="2">
        <v>45291</v>
      </c>
      <c r="M7717" t="s">
        <v>6</v>
      </c>
    </row>
    <row r="7718" spans="1:13" ht="12.75" customHeight="1" x14ac:dyDescent="0.25">
      <c r="A7718" t="s">
        <v>10649</v>
      </c>
      <c r="B7718" t="s">
        <v>10650</v>
      </c>
      <c r="C7718" s="1">
        <v>39263</v>
      </c>
      <c r="D7718" s="2">
        <v>39264</v>
      </c>
      <c r="E7718" t="s">
        <v>107</v>
      </c>
      <c r="F7718" t="s">
        <v>102</v>
      </c>
      <c r="G7718" t="s">
        <v>272</v>
      </c>
      <c r="H7718" s="4">
        <v>900</v>
      </c>
      <c r="I7718" s="4">
        <v>18</v>
      </c>
      <c r="J7718" s="4">
        <v>297</v>
      </c>
      <c r="K7718" s="4">
        <v>603</v>
      </c>
      <c r="L7718" s="2">
        <v>45291</v>
      </c>
      <c r="M7718" t="s">
        <v>6</v>
      </c>
    </row>
    <row r="7719" spans="1:13" ht="12.75" customHeight="1" x14ac:dyDescent="0.25">
      <c r="A7719" t="s">
        <v>10651</v>
      </c>
      <c r="B7719" t="s">
        <v>10476</v>
      </c>
      <c r="C7719" s="1">
        <v>39263</v>
      </c>
      <c r="D7719" s="2">
        <v>39264</v>
      </c>
      <c r="E7719" t="s">
        <v>107</v>
      </c>
      <c r="F7719" t="s">
        <v>102</v>
      </c>
      <c r="G7719" t="s">
        <v>272</v>
      </c>
      <c r="H7719" s="4">
        <v>2800</v>
      </c>
      <c r="I7719" s="4">
        <v>56</v>
      </c>
      <c r="J7719" s="4">
        <v>924.01</v>
      </c>
      <c r="K7719" s="4">
        <v>1875.99</v>
      </c>
      <c r="L7719" s="2">
        <v>45291</v>
      </c>
      <c r="M7719" t="s">
        <v>6</v>
      </c>
    </row>
    <row r="7720" spans="1:13" ht="12.75" customHeight="1" x14ac:dyDescent="0.25">
      <c r="A7720" t="s">
        <v>10652</v>
      </c>
      <c r="B7720" t="s">
        <v>10476</v>
      </c>
      <c r="C7720" s="1">
        <v>39263</v>
      </c>
      <c r="D7720" s="2">
        <v>39264</v>
      </c>
      <c r="E7720" t="s">
        <v>107</v>
      </c>
      <c r="F7720" t="s">
        <v>102</v>
      </c>
      <c r="G7720" t="s">
        <v>272</v>
      </c>
      <c r="H7720" s="4">
        <v>2805</v>
      </c>
      <c r="I7720" s="4">
        <v>56.1</v>
      </c>
      <c r="J7720" s="4">
        <v>925.66</v>
      </c>
      <c r="K7720" s="4">
        <v>1879.34</v>
      </c>
      <c r="L7720" s="2">
        <v>45291</v>
      </c>
      <c r="M7720" t="s">
        <v>6</v>
      </c>
    </row>
    <row r="7721" spans="1:13" ht="12.75" customHeight="1" x14ac:dyDescent="0.25">
      <c r="A7721" t="s">
        <v>10653</v>
      </c>
      <c r="B7721" t="s">
        <v>10476</v>
      </c>
      <c r="C7721" s="1">
        <v>39294</v>
      </c>
      <c r="D7721" s="2">
        <v>39295</v>
      </c>
      <c r="E7721" t="s">
        <v>107</v>
      </c>
      <c r="F7721" t="s">
        <v>102</v>
      </c>
      <c r="G7721" t="s">
        <v>6937</v>
      </c>
      <c r="H7721" s="4">
        <v>2073</v>
      </c>
      <c r="I7721" s="4">
        <v>41.46</v>
      </c>
      <c r="J7721" s="4">
        <v>680.65</v>
      </c>
      <c r="K7721" s="4">
        <v>1392.35</v>
      </c>
      <c r="L7721" s="2">
        <v>45291</v>
      </c>
      <c r="M7721" t="s">
        <v>6</v>
      </c>
    </row>
    <row r="7722" spans="1:13" ht="12.75" customHeight="1" x14ac:dyDescent="0.25">
      <c r="A7722" t="s">
        <v>10654</v>
      </c>
      <c r="B7722" t="s">
        <v>10411</v>
      </c>
      <c r="C7722" s="1">
        <v>39321</v>
      </c>
      <c r="D7722" s="2">
        <v>39326</v>
      </c>
      <c r="E7722" t="s">
        <v>107</v>
      </c>
      <c r="F7722" t="s">
        <v>102</v>
      </c>
      <c r="G7722" t="s">
        <v>6940</v>
      </c>
      <c r="H7722" s="4">
        <v>6989.88</v>
      </c>
      <c r="I7722" s="4">
        <v>139.80000000000001</v>
      </c>
      <c r="J7722" s="4">
        <v>2283.4</v>
      </c>
      <c r="K7722" s="4">
        <v>4706.4799999999996</v>
      </c>
      <c r="L7722" s="2">
        <v>45291</v>
      </c>
      <c r="M7722" t="s">
        <v>6</v>
      </c>
    </row>
    <row r="7723" spans="1:13" ht="12.75" customHeight="1" x14ac:dyDescent="0.25">
      <c r="A7723" t="s">
        <v>10655</v>
      </c>
      <c r="B7723" t="s">
        <v>10476</v>
      </c>
      <c r="C7723" s="1">
        <v>39321</v>
      </c>
      <c r="D7723" s="2">
        <v>39326</v>
      </c>
      <c r="E7723" t="s">
        <v>107</v>
      </c>
      <c r="F7723" t="s">
        <v>102</v>
      </c>
      <c r="G7723" t="s">
        <v>6940</v>
      </c>
      <c r="H7723" s="4">
        <v>1805</v>
      </c>
      <c r="I7723" s="4">
        <v>36.1</v>
      </c>
      <c r="J7723" s="4">
        <v>589.64</v>
      </c>
      <c r="K7723" s="4">
        <v>1215.3599999999999</v>
      </c>
      <c r="L7723" s="2">
        <v>45291</v>
      </c>
      <c r="M7723" t="s">
        <v>6</v>
      </c>
    </row>
    <row r="7724" spans="1:13" ht="12.75" customHeight="1" x14ac:dyDescent="0.25">
      <c r="A7724" t="s">
        <v>10656</v>
      </c>
      <c r="B7724" t="s">
        <v>10476</v>
      </c>
      <c r="C7724" s="1">
        <v>39325</v>
      </c>
      <c r="D7724" s="2">
        <v>39326</v>
      </c>
      <c r="E7724" t="s">
        <v>107</v>
      </c>
      <c r="F7724" t="s">
        <v>102</v>
      </c>
      <c r="G7724" t="s">
        <v>6940</v>
      </c>
      <c r="H7724" s="4">
        <v>11280</v>
      </c>
      <c r="I7724" s="4">
        <v>225.6</v>
      </c>
      <c r="J7724" s="4">
        <v>3684.8</v>
      </c>
      <c r="K7724" s="4">
        <v>7595.2</v>
      </c>
      <c r="L7724" s="2">
        <v>45291</v>
      </c>
      <c r="M7724" t="s">
        <v>6</v>
      </c>
    </row>
    <row r="7725" spans="1:13" ht="12.75" customHeight="1" x14ac:dyDescent="0.25">
      <c r="A7725" t="s">
        <v>10657</v>
      </c>
      <c r="B7725" t="s">
        <v>10476</v>
      </c>
      <c r="C7725" s="1">
        <v>39325</v>
      </c>
      <c r="D7725" s="2">
        <v>39326</v>
      </c>
      <c r="E7725" t="s">
        <v>107</v>
      </c>
      <c r="F7725" t="s">
        <v>102</v>
      </c>
      <c r="G7725" t="s">
        <v>6940</v>
      </c>
      <c r="H7725" s="4">
        <v>30780</v>
      </c>
      <c r="I7725" s="4">
        <v>615.6</v>
      </c>
      <c r="J7725" s="4">
        <v>10054.799999999999</v>
      </c>
      <c r="K7725" s="4">
        <v>20725.2</v>
      </c>
      <c r="L7725" s="2">
        <v>45291</v>
      </c>
      <c r="M7725" t="s">
        <v>6</v>
      </c>
    </row>
    <row r="7726" spans="1:13" ht="12.75" customHeight="1" x14ac:dyDescent="0.25">
      <c r="A7726" t="s">
        <v>10658</v>
      </c>
      <c r="B7726" t="s">
        <v>10411</v>
      </c>
      <c r="C7726" s="1">
        <v>39386</v>
      </c>
      <c r="D7726" s="2">
        <v>39387</v>
      </c>
      <c r="E7726" t="s">
        <v>107</v>
      </c>
      <c r="F7726" t="s">
        <v>102</v>
      </c>
      <c r="G7726" t="s">
        <v>6951</v>
      </c>
      <c r="H7726" s="4">
        <v>10000</v>
      </c>
      <c r="I7726" s="4">
        <v>200</v>
      </c>
      <c r="J7726" s="4">
        <v>3233.34</v>
      </c>
      <c r="K7726" s="4">
        <v>6766.66</v>
      </c>
      <c r="L7726" s="2">
        <v>45291</v>
      </c>
      <c r="M7726" t="s">
        <v>6</v>
      </c>
    </row>
    <row r="7727" spans="1:13" ht="12.75" customHeight="1" x14ac:dyDescent="0.25">
      <c r="A7727" t="s">
        <v>10659</v>
      </c>
      <c r="B7727" t="s">
        <v>10476</v>
      </c>
      <c r="C7727" s="1">
        <v>39386</v>
      </c>
      <c r="D7727" s="2">
        <v>39387</v>
      </c>
      <c r="E7727" t="s">
        <v>107</v>
      </c>
      <c r="F7727" t="s">
        <v>102</v>
      </c>
      <c r="G7727" t="s">
        <v>6951</v>
      </c>
      <c r="H7727" s="4">
        <v>2500</v>
      </c>
      <c r="I7727" s="4">
        <v>50</v>
      </c>
      <c r="J7727" s="4">
        <v>808.34</v>
      </c>
      <c r="K7727" s="4">
        <v>1691.66</v>
      </c>
      <c r="L7727" s="2">
        <v>45291</v>
      </c>
      <c r="M7727" t="s">
        <v>6</v>
      </c>
    </row>
    <row r="7728" spans="1:13" ht="12.75" customHeight="1" x14ac:dyDescent="0.25">
      <c r="A7728" t="s">
        <v>10660</v>
      </c>
      <c r="B7728" t="s">
        <v>10411</v>
      </c>
      <c r="C7728" s="1">
        <v>39386</v>
      </c>
      <c r="D7728" s="2">
        <v>39387</v>
      </c>
      <c r="E7728" t="s">
        <v>107</v>
      </c>
      <c r="F7728" t="s">
        <v>102</v>
      </c>
      <c r="G7728" t="s">
        <v>6951</v>
      </c>
      <c r="H7728" s="4">
        <v>10000</v>
      </c>
      <c r="I7728" s="4">
        <v>200</v>
      </c>
      <c r="J7728" s="4">
        <v>3233.34</v>
      </c>
      <c r="K7728" s="4">
        <v>6766.66</v>
      </c>
      <c r="L7728" s="2">
        <v>45291</v>
      </c>
      <c r="M7728" t="s">
        <v>6</v>
      </c>
    </row>
    <row r="7729" spans="1:13" ht="12.75" customHeight="1" x14ac:dyDescent="0.25">
      <c r="A7729" t="s">
        <v>10661</v>
      </c>
      <c r="B7729" t="s">
        <v>10411</v>
      </c>
      <c r="C7729" s="1">
        <v>39415</v>
      </c>
      <c r="D7729" s="2">
        <v>39356</v>
      </c>
      <c r="E7729" t="s">
        <v>107</v>
      </c>
      <c r="F7729" t="s">
        <v>102</v>
      </c>
      <c r="G7729" t="s">
        <v>6944</v>
      </c>
      <c r="H7729" s="4">
        <v>3228.08</v>
      </c>
      <c r="I7729" s="4">
        <v>64.56</v>
      </c>
      <c r="J7729" s="4">
        <v>1049.0999999999999</v>
      </c>
      <c r="K7729" s="4">
        <v>2178.98</v>
      </c>
      <c r="L7729" s="2">
        <v>45291</v>
      </c>
      <c r="M7729" t="s">
        <v>6</v>
      </c>
    </row>
    <row r="7730" spans="1:13" ht="12.75" customHeight="1" x14ac:dyDescent="0.25">
      <c r="A7730" t="s">
        <v>10662</v>
      </c>
      <c r="B7730" t="s">
        <v>10411</v>
      </c>
      <c r="C7730" s="1">
        <v>39415</v>
      </c>
      <c r="D7730" s="2">
        <v>39356</v>
      </c>
      <c r="E7730" t="s">
        <v>107</v>
      </c>
      <c r="F7730" t="s">
        <v>102</v>
      </c>
      <c r="G7730" t="s">
        <v>6944</v>
      </c>
      <c r="H7730" s="4">
        <v>3856.77</v>
      </c>
      <c r="I7730" s="4">
        <v>77.13</v>
      </c>
      <c r="J7730" s="4">
        <v>1253.52</v>
      </c>
      <c r="K7730" s="4">
        <v>2603.25</v>
      </c>
      <c r="L7730" s="2">
        <v>45291</v>
      </c>
      <c r="M7730" t="s">
        <v>6</v>
      </c>
    </row>
    <row r="7731" spans="1:13" ht="12.75" customHeight="1" x14ac:dyDescent="0.25">
      <c r="A7731" t="s">
        <v>10663</v>
      </c>
      <c r="B7731" t="s">
        <v>10518</v>
      </c>
      <c r="C7731" s="1">
        <v>39415</v>
      </c>
      <c r="D7731" s="2">
        <v>39356</v>
      </c>
      <c r="E7731" t="s">
        <v>107</v>
      </c>
      <c r="F7731" t="s">
        <v>102</v>
      </c>
      <c r="G7731" t="s">
        <v>6944</v>
      </c>
      <c r="H7731" s="4">
        <v>2612.8200000000002</v>
      </c>
      <c r="I7731" s="4">
        <v>52.26</v>
      </c>
      <c r="J7731" s="4">
        <v>849.24</v>
      </c>
      <c r="K7731" s="4">
        <v>1763.58</v>
      </c>
      <c r="L7731" s="2">
        <v>45291</v>
      </c>
      <c r="M7731" t="s">
        <v>6</v>
      </c>
    </row>
    <row r="7732" spans="1:13" ht="12.75" customHeight="1" x14ac:dyDescent="0.25">
      <c r="A7732" t="s">
        <v>10664</v>
      </c>
      <c r="B7732" t="s">
        <v>2046</v>
      </c>
      <c r="C7732" s="1">
        <v>39415</v>
      </c>
      <c r="D7732" s="2">
        <v>39356</v>
      </c>
      <c r="E7732" t="s">
        <v>107</v>
      </c>
      <c r="F7732" t="s">
        <v>102</v>
      </c>
      <c r="G7732" t="s">
        <v>6944</v>
      </c>
      <c r="H7732" s="4">
        <v>84.36</v>
      </c>
      <c r="I7732" s="4">
        <v>1.69</v>
      </c>
      <c r="J7732" s="4">
        <v>27.22</v>
      </c>
      <c r="K7732" s="4">
        <v>57.14</v>
      </c>
      <c r="L7732" s="2">
        <v>45291</v>
      </c>
      <c r="M7732" t="s">
        <v>6</v>
      </c>
    </row>
    <row r="7733" spans="1:13" ht="12.75" customHeight="1" x14ac:dyDescent="0.25">
      <c r="A7733" t="s">
        <v>10665</v>
      </c>
      <c r="B7733" t="s">
        <v>10486</v>
      </c>
      <c r="C7733" s="1">
        <v>39447</v>
      </c>
      <c r="D7733" s="2">
        <v>39417</v>
      </c>
      <c r="E7733" t="s">
        <v>107</v>
      </c>
      <c r="F7733" t="s">
        <v>102</v>
      </c>
      <c r="G7733" t="s">
        <v>1036</v>
      </c>
      <c r="H7733" s="4">
        <v>2400</v>
      </c>
      <c r="I7733" s="4">
        <v>48</v>
      </c>
      <c r="J7733" s="4">
        <v>772</v>
      </c>
      <c r="K7733" s="4">
        <v>1628</v>
      </c>
      <c r="L7733" s="2">
        <v>45291</v>
      </c>
      <c r="M7733" t="s">
        <v>6</v>
      </c>
    </row>
    <row r="7734" spans="1:13" ht="12.75" customHeight="1" x14ac:dyDescent="0.25">
      <c r="A7734" t="s">
        <v>10666</v>
      </c>
      <c r="B7734" t="s">
        <v>10667</v>
      </c>
      <c r="C7734" s="1">
        <v>39447</v>
      </c>
      <c r="D7734" s="2">
        <v>37073</v>
      </c>
      <c r="E7734" t="s">
        <v>4</v>
      </c>
      <c r="F7734" t="s">
        <v>5</v>
      </c>
      <c r="G7734" t="s">
        <v>5</v>
      </c>
      <c r="H7734" s="4">
        <v>-2727</v>
      </c>
      <c r="I7734" s="4">
        <v>0</v>
      </c>
      <c r="J7734" s="4">
        <v>-2727</v>
      </c>
      <c r="K7734" s="4">
        <v>0</v>
      </c>
      <c r="L7734" s="2">
        <v>45291</v>
      </c>
      <c r="M7734" t="s">
        <v>6</v>
      </c>
    </row>
    <row r="7735" spans="1:13" ht="12.75" customHeight="1" x14ac:dyDescent="0.25">
      <c r="A7735" t="s">
        <v>10668</v>
      </c>
      <c r="B7735" t="s">
        <v>10669</v>
      </c>
      <c r="C7735" s="1">
        <v>39447</v>
      </c>
      <c r="D7735" s="2">
        <v>37073</v>
      </c>
      <c r="E7735" t="s">
        <v>4</v>
      </c>
      <c r="F7735" t="s">
        <v>5</v>
      </c>
      <c r="G7735" t="s">
        <v>5</v>
      </c>
      <c r="H7735" s="4">
        <v>2727</v>
      </c>
      <c r="I7735" s="4">
        <v>0</v>
      </c>
      <c r="J7735" s="4">
        <v>354</v>
      </c>
      <c r="K7735" s="4">
        <v>2373</v>
      </c>
      <c r="L7735" s="2">
        <v>45291</v>
      </c>
      <c r="M7735" t="s">
        <v>6</v>
      </c>
    </row>
    <row r="7736" spans="1:13" ht="12.75" customHeight="1" x14ac:dyDescent="0.25">
      <c r="A7736" t="s">
        <v>10670</v>
      </c>
      <c r="B7736" t="s">
        <v>10669</v>
      </c>
      <c r="C7736" s="1">
        <v>39447</v>
      </c>
      <c r="D7736" s="2">
        <v>37073</v>
      </c>
      <c r="E7736" t="s">
        <v>107</v>
      </c>
      <c r="F7736" t="s">
        <v>102</v>
      </c>
      <c r="G7736" t="s">
        <v>5740</v>
      </c>
      <c r="H7736" s="4">
        <v>-2727</v>
      </c>
      <c r="I7736" s="4">
        <v>-54.56</v>
      </c>
      <c r="J7736" s="4">
        <v>-1226.67</v>
      </c>
      <c r="K7736" s="4">
        <v>-1500.33</v>
      </c>
      <c r="L7736" s="2">
        <v>45291</v>
      </c>
      <c r="M7736" t="s">
        <v>6</v>
      </c>
    </row>
    <row r="7737" spans="1:13" ht="12.75" customHeight="1" x14ac:dyDescent="0.25">
      <c r="A7737" t="s">
        <v>10671</v>
      </c>
      <c r="B7737" t="s">
        <v>10672</v>
      </c>
      <c r="C7737" s="1">
        <v>39447</v>
      </c>
      <c r="D7737" s="2">
        <v>31229</v>
      </c>
      <c r="E7737" t="s">
        <v>4</v>
      </c>
      <c r="F7737" t="s">
        <v>5</v>
      </c>
      <c r="G7737" t="s">
        <v>5</v>
      </c>
      <c r="H7737" s="4">
        <v>-690</v>
      </c>
      <c r="I7737" s="4">
        <v>0</v>
      </c>
      <c r="J7737" s="4">
        <v>-690</v>
      </c>
      <c r="K7737" s="4">
        <v>0</v>
      </c>
      <c r="L7737" s="2">
        <v>45291</v>
      </c>
      <c r="M7737" t="s">
        <v>6</v>
      </c>
    </row>
    <row r="7738" spans="1:13" ht="12.75" customHeight="1" x14ac:dyDescent="0.25">
      <c r="A7738" t="s">
        <v>10673</v>
      </c>
      <c r="B7738" t="s">
        <v>10674</v>
      </c>
      <c r="C7738" s="1">
        <v>39447</v>
      </c>
      <c r="D7738" s="2">
        <v>31229</v>
      </c>
      <c r="E7738" t="s">
        <v>4</v>
      </c>
      <c r="F7738" t="s">
        <v>5</v>
      </c>
      <c r="G7738" t="s">
        <v>5</v>
      </c>
      <c r="H7738" s="4">
        <v>690</v>
      </c>
      <c r="I7738" s="4">
        <v>0</v>
      </c>
      <c r="J7738" s="4">
        <v>311</v>
      </c>
      <c r="K7738" s="4">
        <v>379</v>
      </c>
      <c r="L7738" s="2">
        <v>45291</v>
      </c>
      <c r="M7738" t="s">
        <v>6</v>
      </c>
    </row>
    <row r="7739" spans="1:13" ht="12.75" customHeight="1" x14ac:dyDescent="0.25">
      <c r="A7739" t="s">
        <v>10675</v>
      </c>
      <c r="B7739" t="s">
        <v>10674</v>
      </c>
      <c r="C7739" s="1">
        <v>39447</v>
      </c>
      <c r="D7739" s="2">
        <v>31229</v>
      </c>
      <c r="E7739" t="s">
        <v>107</v>
      </c>
      <c r="F7739" t="s">
        <v>102</v>
      </c>
      <c r="G7739" t="s">
        <v>604</v>
      </c>
      <c r="H7739" s="4">
        <v>-690</v>
      </c>
      <c r="I7739" s="4">
        <v>-13.76</v>
      </c>
      <c r="J7739" s="4">
        <v>-531.76</v>
      </c>
      <c r="K7739" s="4">
        <v>-158.24</v>
      </c>
      <c r="L7739" s="2">
        <v>45291</v>
      </c>
      <c r="M7739" t="s">
        <v>6</v>
      </c>
    </row>
    <row r="7740" spans="1:13" ht="12.75" customHeight="1" x14ac:dyDescent="0.25">
      <c r="A7740" t="s">
        <v>10676</v>
      </c>
      <c r="B7740" t="s">
        <v>10486</v>
      </c>
      <c r="C7740" s="1">
        <v>39447</v>
      </c>
      <c r="D7740" s="2">
        <v>39448</v>
      </c>
      <c r="E7740" t="s">
        <v>107</v>
      </c>
      <c r="F7740" t="s">
        <v>102</v>
      </c>
      <c r="G7740" t="s">
        <v>6957</v>
      </c>
      <c r="H7740" s="4">
        <v>4540.18</v>
      </c>
      <c r="I7740" s="4">
        <v>90.81</v>
      </c>
      <c r="J7740" s="4">
        <v>1452.82</v>
      </c>
      <c r="K7740" s="4">
        <v>3087.36</v>
      </c>
      <c r="L7740" s="2">
        <v>45291</v>
      </c>
      <c r="M7740" t="s">
        <v>6</v>
      </c>
    </row>
    <row r="7741" spans="1:13" ht="12.75" customHeight="1" x14ac:dyDescent="0.25">
      <c r="A7741" t="s">
        <v>10677</v>
      </c>
      <c r="B7741" t="s">
        <v>10486</v>
      </c>
      <c r="C7741" s="1">
        <v>39447</v>
      </c>
      <c r="D7741" s="2">
        <v>39448</v>
      </c>
      <c r="E7741" t="s">
        <v>107</v>
      </c>
      <c r="F7741" t="s">
        <v>102</v>
      </c>
      <c r="G7741" t="s">
        <v>6957</v>
      </c>
      <c r="H7741" s="4">
        <v>2934.18</v>
      </c>
      <c r="I7741" s="4">
        <v>58.69</v>
      </c>
      <c r="J7741" s="4">
        <v>938.89</v>
      </c>
      <c r="K7741" s="4">
        <v>1995.29</v>
      </c>
      <c r="L7741" s="2">
        <v>45291</v>
      </c>
      <c r="M7741" t="s">
        <v>6</v>
      </c>
    </row>
    <row r="7742" spans="1:13" ht="12.75" customHeight="1" x14ac:dyDescent="0.25">
      <c r="A7742" t="s">
        <v>10678</v>
      </c>
      <c r="B7742" t="s">
        <v>10486</v>
      </c>
      <c r="C7742" s="1">
        <v>39506</v>
      </c>
      <c r="D7742" s="2">
        <v>39508</v>
      </c>
      <c r="E7742" t="s">
        <v>107</v>
      </c>
      <c r="F7742" t="s">
        <v>102</v>
      </c>
      <c r="G7742" t="s">
        <v>6973</v>
      </c>
      <c r="H7742" s="4">
        <v>11665.04</v>
      </c>
      <c r="I7742" s="4">
        <v>233.3</v>
      </c>
      <c r="J7742" s="4">
        <v>3693.86</v>
      </c>
      <c r="K7742" s="4">
        <v>7971.18</v>
      </c>
      <c r="L7742" s="2">
        <v>45291</v>
      </c>
      <c r="M7742" t="s">
        <v>6</v>
      </c>
    </row>
    <row r="7743" spans="1:13" ht="12.75" customHeight="1" x14ac:dyDescent="0.25">
      <c r="A7743" t="s">
        <v>10679</v>
      </c>
      <c r="B7743" t="s">
        <v>10454</v>
      </c>
      <c r="C7743" s="1">
        <v>39568</v>
      </c>
      <c r="D7743" s="2">
        <v>39569</v>
      </c>
      <c r="E7743" t="s">
        <v>107</v>
      </c>
      <c r="F7743" t="s">
        <v>102</v>
      </c>
      <c r="G7743" t="s">
        <v>6981</v>
      </c>
      <c r="H7743" s="4">
        <v>16675</v>
      </c>
      <c r="I7743" s="4">
        <v>333.5</v>
      </c>
      <c r="J7743" s="4">
        <v>5224.83</v>
      </c>
      <c r="K7743" s="4">
        <v>11450.17</v>
      </c>
      <c r="L7743" s="2">
        <v>45291</v>
      </c>
      <c r="M7743" t="s">
        <v>6</v>
      </c>
    </row>
    <row r="7744" spans="1:13" ht="12.75" customHeight="1" x14ac:dyDescent="0.25">
      <c r="A7744" t="s">
        <v>10680</v>
      </c>
      <c r="B7744" t="s">
        <v>10454</v>
      </c>
      <c r="C7744" s="1">
        <v>39568</v>
      </c>
      <c r="D7744" s="2">
        <v>39569</v>
      </c>
      <c r="E7744" t="s">
        <v>107</v>
      </c>
      <c r="F7744" t="s">
        <v>102</v>
      </c>
      <c r="G7744" t="s">
        <v>6981</v>
      </c>
      <c r="H7744" s="4">
        <v>13200</v>
      </c>
      <c r="I7744" s="4">
        <v>264</v>
      </c>
      <c r="J7744" s="4">
        <v>4136</v>
      </c>
      <c r="K7744" s="4">
        <v>9064</v>
      </c>
      <c r="L7744" s="2">
        <v>45291</v>
      </c>
      <c r="M7744" t="s">
        <v>6</v>
      </c>
    </row>
    <row r="7745" spans="1:13" ht="12.75" customHeight="1" x14ac:dyDescent="0.25">
      <c r="A7745" t="s">
        <v>10681</v>
      </c>
      <c r="B7745" t="s">
        <v>10454</v>
      </c>
      <c r="C7745" s="1">
        <v>39599</v>
      </c>
      <c r="D7745" s="2">
        <v>39600</v>
      </c>
      <c r="E7745" t="s">
        <v>107</v>
      </c>
      <c r="F7745" t="s">
        <v>102</v>
      </c>
      <c r="G7745" t="s">
        <v>6985</v>
      </c>
      <c r="H7745" s="4">
        <v>45560</v>
      </c>
      <c r="I7745" s="4">
        <v>911.2</v>
      </c>
      <c r="J7745" s="4">
        <v>14199.53</v>
      </c>
      <c r="K7745" s="4">
        <v>31360.47</v>
      </c>
      <c r="L7745" s="2">
        <v>45291</v>
      </c>
      <c r="M7745" t="s">
        <v>6</v>
      </c>
    </row>
    <row r="7746" spans="1:13" ht="12.75" customHeight="1" x14ac:dyDescent="0.25">
      <c r="A7746" t="s">
        <v>10682</v>
      </c>
      <c r="B7746" t="s">
        <v>10454</v>
      </c>
      <c r="C7746" s="1">
        <v>39617</v>
      </c>
      <c r="D7746" s="2">
        <v>39630</v>
      </c>
      <c r="E7746" t="s">
        <v>107</v>
      </c>
      <c r="F7746" t="s">
        <v>102</v>
      </c>
      <c r="G7746" t="s">
        <v>275</v>
      </c>
      <c r="H7746" s="4">
        <v>20304</v>
      </c>
      <c r="I7746" s="4">
        <v>406.08</v>
      </c>
      <c r="J7746" s="4">
        <v>6294.24</v>
      </c>
      <c r="K7746" s="4">
        <v>14009.76</v>
      </c>
      <c r="L7746" s="2">
        <v>45291</v>
      </c>
      <c r="M7746" t="s">
        <v>6</v>
      </c>
    </row>
    <row r="7747" spans="1:13" ht="12.75" customHeight="1" x14ac:dyDescent="0.25">
      <c r="A7747" t="s">
        <v>10683</v>
      </c>
      <c r="B7747" t="s">
        <v>10454</v>
      </c>
      <c r="C7747" s="1">
        <v>39688</v>
      </c>
      <c r="D7747" s="2">
        <v>39692</v>
      </c>
      <c r="E7747" t="s">
        <v>107</v>
      </c>
      <c r="F7747" t="s">
        <v>102</v>
      </c>
      <c r="G7747" t="s">
        <v>7002</v>
      </c>
      <c r="H7747" s="4">
        <v>5800</v>
      </c>
      <c r="I7747" s="4">
        <v>116</v>
      </c>
      <c r="J7747" s="4">
        <v>1778.68</v>
      </c>
      <c r="K7747" s="4">
        <v>4021.32</v>
      </c>
      <c r="L7747" s="2">
        <v>45291</v>
      </c>
      <c r="M7747" t="s">
        <v>6</v>
      </c>
    </row>
    <row r="7748" spans="1:13" ht="12.75" customHeight="1" x14ac:dyDescent="0.25">
      <c r="A7748" t="s">
        <v>10684</v>
      </c>
      <c r="B7748" t="s">
        <v>10454</v>
      </c>
      <c r="C7748" s="1">
        <v>39688</v>
      </c>
      <c r="D7748" s="2">
        <v>39692</v>
      </c>
      <c r="E7748" t="s">
        <v>107</v>
      </c>
      <c r="F7748" t="s">
        <v>102</v>
      </c>
      <c r="G7748" t="s">
        <v>7002</v>
      </c>
      <c r="H7748" s="4">
        <v>17280</v>
      </c>
      <c r="I7748" s="4">
        <v>345.6</v>
      </c>
      <c r="J7748" s="4">
        <v>5299.2</v>
      </c>
      <c r="K7748" s="4">
        <v>11980.8</v>
      </c>
      <c r="L7748" s="2">
        <v>45291</v>
      </c>
      <c r="M7748" t="s">
        <v>6</v>
      </c>
    </row>
    <row r="7749" spans="1:13" ht="12.75" customHeight="1" x14ac:dyDescent="0.25">
      <c r="A7749" t="s">
        <v>10685</v>
      </c>
      <c r="B7749" t="s">
        <v>10486</v>
      </c>
      <c r="C7749" s="1">
        <v>39721</v>
      </c>
      <c r="D7749" s="2">
        <v>39722</v>
      </c>
      <c r="E7749" t="s">
        <v>107</v>
      </c>
      <c r="F7749" t="s">
        <v>102</v>
      </c>
      <c r="G7749" t="s">
        <v>670</v>
      </c>
      <c r="H7749" s="4">
        <v>4195.8</v>
      </c>
      <c r="I7749" s="4">
        <v>83.92</v>
      </c>
      <c r="J7749" s="4">
        <v>1279.78</v>
      </c>
      <c r="K7749" s="4">
        <v>2916.02</v>
      </c>
      <c r="L7749" s="2">
        <v>45291</v>
      </c>
      <c r="M7749" t="s">
        <v>6</v>
      </c>
    </row>
    <row r="7750" spans="1:13" ht="12.75" customHeight="1" x14ac:dyDescent="0.25">
      <c r="A7750" t="s">
        <v>10686</v>
      </c>
      <c r="B7750" t="s">
        <v>10687</v>
      </c>
      <c r="C7750" s="1">
        <v>39721</v>
      </c>
      <c r="D7750" s="2">
        <v>39722</v>
      </c>
      <c r="E7750" t="s">
        <v>107</v>
      </c>
      <c r="F7750" t="s">
        <v>102</v>
      </c>
      <c r="G7750" t="s">
        <v>670</v>
      </c>
      <c r="H7750" s="4">
        <v>1825.75</v>
      </c>
      <c r="I7750" s="4">
        <v>36.51</v>
      </c>
      <c r="J7750" s="4">
        <v>556.91999999999996</v>
      </c>
      <c r="K7750" s="4">
        <v>1268.83</v>
      </c>
      <c r="L7750" s="2">
        <v>45291</v>
      </c>
      <c r="M7750" t="s">
        <v>6</v>
      </c>
    </row>
    <row r="7751" spans="1:13" ht="12.75" customHeight="1" x14ac:dyDescent="0.25">
      <c r="A7751" t="s">
        <v>10688</v>
      </c>
      <c r="B7751" t="s">
        <v>10486</v>
      </c>
      <c r="C7751" s="1">
        <v>39782</v>
      </c>
      <c r="D7751" s="2">
        <v>39783</v>
      </c>
      <c r="E7751" t="s">
        <v>107</v>
      </c>
      <c r="F7751" t="s">
        <v>102</v>
      </c>
      <c r="G7751" t="s">
        <v>1060</v>
      </c>
      <c r="H7751" s="4">
        <v>2000</v>
      </c>
      <c r="I7751" s="4">
        <v>40</v>
      </c>
      <c r="J7751" s="4">
        <v>603.33000000000004</v>
      </c>
      <c r="K7751" s="4">
        <v>1396.67</v>
      </c>
      <c r="L7751" s="2">
        <v>45291</v>
      </c>
      <c r="M7751" t="s">
        <v>6</v>
      </c>
    </row>
    <row r="7752" spans="1:13" ht="12.75" customHeight="1" x14ac:dyDescent="0.25">
      <c r="A7752" t="s">
        <v>10689</v>
      </c>
      <c r="B7752" t="s">
        <v>10486</v>
      </c>
      <c r="C7752" s="1">
        <v>39782</v>
      </c>
      <c r="D7752" s="2">
        <v>39783</v>
      </c>
      <c r="E7752" t="s">
        <v>107</v>
      </c>
      <c r="F7752" t="s">
        <v>102</v>
      </c>
      <c r="G7752" t="s">
        <v>1060</v>
      </c>
      <c r="H7752" s="4">
        <v>3500</v>
      </c>
      <c r="I7752" s="4">
        <v>70</v>
      </c>
      <c r="J7752" s="4">
        <v>1055.83</v>
      </c>
      <c r="K7752" s="4">
        <v>2444.17</v>
      </c>
      <c r="L7752" s="2">
        <v>45291</v>
      </c>
      <c r="M7752" t="s">
        <v>6</v>
      </c>
    </row>
    <row r="7753" spans="1:13" ht="12.75" customHeight="1" x14ac:dyDescent="0.25">
      <c r="A7753" t="s">
        <v>10690</v>
      </c>
      <c r="B7753" t="s">
        <v>10486</v>
      </c>
      <c r="C7753" s="1">
        <v>39782</v>
      </c>
      <c r="D7753" s="2">
        <v>39783</v>
      </c>
      <c r="E7753" t="s">
        <v>107</v>
      </c>
      <c r="F7753" t="s">
        <v>102</v>
      </c>
      <c r="G7753" t="s">
        <v>1060</v>
      </c>
      <c r="H7753" s="4">
        <v>2000</v>
      </c>
      <c r="I7753" s="4">
        <v>40</v>
      </c>
      <c r="J7753" s="4">
        <v>603.33000000000004</v>
      </c>
      <c r="K7753" s="4">
        <v>1396.67</v>
      </c>
      <c r="L7753" s="2">
        <v>45291</v>
      </c>
      <c r="M7753" t="s">
        <v>6</v>
      </c>
    </row>
    <row r="7754" spans="1:13" ht="12.75" customHeight="1" x14ac:dyDescent="0.25">
      <c r="A7754" t="s">
        <v>10691</v>
      </c>
      <c r="B7754" t="s">
        <v>10454</v>
      </c>
      <c r="C7754" s="1">
        <v>39782</v>
      </c>
      <c r="D7754" s="2">
        <v>39783</v>
      </c>
      <c r="E7754" t="s">
        <v>107</v>
      </c>
      <c r="F7754" t="s">
        <v>102</v>
      </c>
      <c r="G7754" t="s">
        <v>1060</v>
      </c>
      <c r="H7754" s="4">
        <v>6000</v>
      </c>
      <c r="I7754" s="4">
        <v>120</v>
      </c>
      <c r="J7754" s="4">
        <v>1810</v>
      </c>
      <c r="K7754" s="4">
        <v>4190</v>
      </c>
      <c r="L7754" s="2">
        <v>45291</v>
      </c>
      <c r="M7754" t="s">
        <v>6</v>
      </c>
    </row>
    <row r="7755" spans="1:13" ht="12.75" customHeight="1" x14ac:dyDescent="0.25">
      <c r="A7755" t="s">
        <v>10692</v>
      </c>
      <c r="B7755" t="s">
        <v>2073</v>
      </c>
      <c r="C7755" s="1">
        <v>39782</v>
      </c>
      <c r="D7755" s="2">
        <v>39783</v>
      </c>
      <c r="E7755" t="s">
        <v>107</v>
      </c>
      <c r="F7755" t="s">
        <v>102</v>
      </c>
      <c r="G7755" t="s">
        <v>1060</v>
      </c>
      <c r="H7755" s="4">
        <v>250</v>
      </c>
      <c r="I7755" s="4">
        <v>5</v>
      </c>
      <c r="J7755" s="4">
        <v>75.430000000000007</v>
      </c>
      <c r="K7755" s="4">
        <v>174.57</v>
      </c>
      <c r="L7755" s="2">
        <v>45291</v>
      </c>
      <c r="M7755" t="s">
        <v>6</v>
      </c>
    </row>
    <row r="7756" spans="1:13" ht="12.75" customHeight="1" x14ac:dyDescent="0.25">
      <c r="A7756" t="s">
        <v>10693</v>
      </c>
      <c r="B7756" t="s">
        <v>10454</v>
      </c>
      <c r="C7756" s="1">
        <v>39782</v>
      </c>
      <c r="D7756" s="2">
        <v>39783</v>
      </c>
      <c r="E7756" t="s">
        <v>107</v>
      </c>
      <c r="F7756" t="s">
        <v>102</v>
      </c>
      <c r="G7756" t="s">
        <v>1060</v>
      </c>
      <c r="H7756" s="4">
        <v>11808</v>
      </c>
      <c r="I7756" s="4">
        <v>236.16</v>
      </c>
      <c r="J7756" s="4">
        <v>3562.08</v>
      </c>
      <c r="K7756" s="4">
        <v>8245.92</v>
      </c>
      <c r="L7756" s="2">
        <v>45291</v>
      </c>
      <c r="M7756" t="s">
        <v>6</v>
      </c>
    </row>
    <row r="7757" spans="1:13" ht="12.75" customHeight="1" x14ac:dyDescent="0.25">
      <c r="A7757" t="s">
        <v>10694</v>
      </c>
      <c r="B7757" t="s">
        <v>10454</v>
      </c>
      <c r="C7757" s="1">
        <v>39813</v>
      </c>
      <c r="D7757" s="2">
        <v>39814</v>
      </c>
      <c r="E7757" t="s">
        <v>107</v>
      </c>
      <c r="F7757" t="s">
        <v>102</v>
      </c>
      <c r="G7757" t="s">
        <v>7015</v>
      </c>
      <c r="H7757" s="4">
        <v>9000</v>
      </c>
      <c r="I7757" s="4">
        <v>180</v>
      </c>
      <c r="J7757" s="4">
        <v>2700</v>
      </c>
      <c r="K7757" s="4">
        <v>6300</v>
      </c>
      <c r="L7757" s="2">
        <v>45291</v>
      </c>
      <c r="M7757" t="s">
        <v>6</v>
      </c>
    </row>
    <row r="7758" spans="1:13" ht="12.75" customHeight="1" x14ac:dyDescent="0.25">
      <c r="A7758" t="s">
        <v>10695</v>
      </c>
      <c r="B7758" t="s">
        <v>10454</v>
      </c>
      <c r="C7758" s="1">
        <v>39844</v>
      </c>
      <c r="D7758" s="2">
        <v>39845</v>
      </c>
      <c r="E7758" t="s">
        <v>107</v>
      </c>
      <c r="F7758" t="s">
        <v>102</v>
      </c>
      <c r="G7758" t="s">
        <v>7024</v>
      </c>
      <c r="H7758" s="4">
        <v>6000</v>
      </c>
      <c r="I7758" s="4">
        <v>120</v>
      </c>
      <c r="J7758" s="4">
        <v>1790</v>
      </c>
      <c r="K7758" s="4">
        <v>4210</v>
      </c>
      <c r="L7758" s="2">
        <v>45291</v>
      </c>
      <c r="M7758" t="s">
        <v>6</v>
      </c>
    </row>
    <row r="7759" spans="1:13" ht="12.75" customHeight="1" x14ac:dyDescent="0.25">
      <c r="A7759" t="s">
        <v>10696</v>
      </c>
      <c r="B7759" t="s">
        <v>10454</v>
      </c>
      <c r="C7759" s="1">
        <v>39844</v>
      </c>
      <c r="D7759" s="2">
        <v>39845</v>
      </c>
      <c r="E7759" t="s">
        <v>107</v>
      </c>
      <c r="F7759" t="s">
        <v>102</v>
      </c>
      <c r="G7759" t="s">
        <v>7024</v>
      </c>
      <c r="H7759" s="4">
        <v>16200</v>
      </c>
      <c r="I7759" s="4">
        <v>324</v>
      </c>
      <c r="J7759" s="4">
        <v>4833</v>
      </c>
      <c r="K7759" s="4">
        <v>11367</v>
      </c>
      <c r="L7759" s="2">
        <v>45291</v>
      </c>
      <c r="M7759" t="s">
        <v>6</v>
      </c>
    </row>
    <row r="7760" spans="1:13" ht="12.75" customHeight="1" x14ac:dyDescent="0.25">
      <c r="A7760" t="s">
        <v>10697</v>
      </c>
      <c r="B7760" t="s">
        <v>10454</v>
      </c>
      <c r="C7760" s="1">
        <v>39903</v>
      </c>
      <c r="D7760" s="2">
        <v>39904</v>
      </c>
      <c r="E7760" t="s">
        <v>107</v>
      </c>
      <c r="F7760" t="s">
        <v>102</v>
      </c>
      <c r="G7760" t="s">
        <v>278</v>
      </c>
      <c r="H7760" s="4">
        <v>6000</v>
      </c>
      <c r="I7760" s="4">
        <v>120</v>
      </c>
      <c r="J7760" s="4">
        <v>1770</v>
      </c>
      <c r="K7760" s="4">
        <v>4230</v>
      </c>
      <c r="L7760" s="2">
        <v>45291</v>
      </c>
      <c r="M7760" t="s">
        <v>6</v>
      </c>
    </row>
    <row r="7761" spans="1:13" ht="12.75" customHeight="1" x14ac:dyDescent="0.25">
      <c r="A7761" t="s">
        <v>10698</v>
      </c>
      <c r="B7761" t="s">
        <v>10454</v>
      </c>
      <c r="C7761" s="1">
        <v>39903</v>
      </c>
      <c r="D7761" s="2">
        <v>39904</v>
      </c>
      <c r="E7761" t="s">
        <v>107</v>
      </c>
      <c r="F7761" t="s">
        <v>102</v>
      </c>
      <c r="G7761" t="s">
        <v>278</v>
      </c>
      <c r="H7761" s="4">
        <v>144400</v>
      </c>
      <c r="I7761" s="4">
        <v>2818.08</v>
      </c>
      <c r="J7761" s="4">
        <v>45062.77</v>
      </c>
      <c r="K7761" s="4">
        <v>99337.23</v>
      </c>
      <c r="L7761" s="2">
        <v>45291</v>
      </c>
      <c r="M7761" t="s">
        <v>6</v>
      </c>
    </row>
    <row r="7762" spans="1:13" ht="12.75" customHeight="1" x14ac:dyDescent="0.25">
      <c r="A7762" t="s">
        <v>10699</v>
      </c>
      <c r="B7762" t="s">
        <v>10454</v>
      </c>
      <c r="C7762" s="1">
        <v>39961</v>
      </c>
      <c r="D7762" s="2">
        <v>39934</v>
      </c>
      <c r="E7762" t="s">
        <v>107</v>
      </c>
      <c r="F7762" t="s">
        <v>102</v>
      </c>
      <c r="G7762" t="s">
        <v>7035</v>
      </c>
      <c r="H7762" s="4">
        <v>46890.77</v>
      </c>
      <c r="I7762" s="4">
        <v>923.12</v>
      </c>
      <c r="J7762" s="4">
        <v>14273.96</v>
      </c>
      <c r="K7762" s="4">
        <v>32616.81</v>
      </c>
      <c r="L7762" s="2">
        <v>45291</v>
      </c>
      <c r="M7762" t="s">
        <v>6</v>
      </c>
    </row>
    <row r="7763" spans="1:13" ht="12.75" customHeight="1" x14ac:dyDescent="0.25">
      <c r="A7763" t="s">
        <v>10700</v>
      </c>
      <c r="B7763" t="s">
        <v>10701</v>
      </c>
      <c r="C7763" s="1">
        <v>39961</v>
      </c>
      <c r="D7763" s="2">
        <v>39934</v>
      </c>
      <c r="E7763" t="s">
        <v>107</v>
      </c>
      <c r="F7763" t="s">
        <v>102</v>
      </c>
      <c r="G7763" t="s">
        <v>7035</v>
      </c>
      <c r="H7763" s="4">
        <v>15115.1</v>
      </c>
      <c r="I7763" s="4">
        <v>297.56</v>
      </c>
      <c r="J7763" s="4">
        <v>4601.1899999999996</v>
      </c>
      <c r="K7763" s="4">
        <v>10513.91</v>
      </c>
      <c r="L7763" s="2">
        <v>45291</v>
      </c>
      <c r="M7763" t="s">
        <v>6</v>
      </c>
    </row>
    <row r="7764" spans="1:13" ht="12.75" customHeight="1" x14ac:dyDescent="0.25">
      <c r="A7764" t="s">
        <v>10702</v>
      </c>
      <c r="B7764" t="s">
        <v>10454</v>
      </c>
      <c r="C7764" s="1">
        <v>39961</v>
      </c>
      <c r="D7764" s="2">
        <v>39965</v>
      </c>
      <c r="E7764" t="s">
        <v>107</v>
      </c>
      <c r="F7764" t="s">
        <v>102</v>
      </c>
      <c r="G7764" t="s">
        <v>1116</v>
      </c>
      <c r="H7764" s="4">
        <v>8400</v>
      </c>
      <c r="I7764" s="4">
        <v>168</v>
      </c>
      <c r="J7764" s="4">
        <v>2450</v>
      </c>
      <c r="K7764" s="4">
        <v>5950</v>
      </c>
      <c r="L7764" s="2">
        <v>45291</v>
      </c>
      <c r="M7764" t="s">
        <v>6</v>
      </c>
    </row>
    <row r="7765" spans="1:13" ht="12.75" customHeight="1" x14ac:dyDescent="0.25">
      <c r="A7765" t="s">
        <v>10703</v>
      </c>
      <c r="B7765" t="s">
        <v>10454</v>
      </c>
      <c r="C7765" s="1">
        <v>40025</v>
      </c>
      <c r="D7765" s="2">
        <v>40026</v>
      </c>
      <c r="E7765" t="s">
        <v>107</v>
      </c>
      <c r="F7765" t="s">
        <v>102</v>
      </c>
      <c r="G7765" t="s">
        <v>7047</v>
      </c>
      <c r="H7765" s="4">
        <v>19590</v>
      </c>
      <c r="I7765" s="4">
        <v>391.8</v>
      </c>
      <c r="J7765" s="4">
        <v>5648.45</v>
      </c>
      <c r="K7765" s="4">
        <v>13941.55</v>
      </c>
      <c r="L7765" s="2">
        <v>45291</v>
      </c>
      <c r="M7765" t="s">
        <v>6</v>
      </c>
    </row>
    <row r="7766" spans="1:13" ht="12.75" customHeight="1" x14ac:dyDescent="0.25">
      <c r="A7766" t="s">
        <v>10704</v>
      </c>
      <c r="B7766" t="s">
        <v>10705</v>
      </c>
      <c r="C7766" s="1">
        <v>40025</v>
      </c>
      <c r="D7766" s="2">
        <v>40026</v>
      </c>
      <c r="E7766" t="s">
        <v>107</v>
      </c>
      <c r="F7766" t="s">
        <v>102</v>
      </c>
      <c r="G7766" t="s">
        <v>7047</v>
      </c>
      <c r="H7766" s="4">
        <v>1989.72</v>
      </c>
      <c r="I7766" s="4">
        <v>39.79</v>
      </c>
      <c r="J7766" s="4">
        <v>573.78</v>
      </c>
      <c r="K7766" s="4">
        <v>1415.94</v>
      </c>
      <c r="L7766" s="2">
        <v>45291</v>
      </c>
      <c r="M7766" t="s">
        <v>6</v>
      </c>
    </row>
    <row r="7767" spans="1:13" ht="12.75" customHeight="1" x14ac:dyDescent="0.25">
      <c r="A7767" t="s">
        <v>10706</v>
      </c>
      <c r="B7767" t="s">
        <v>10486</v>
      </c>
      <c r="C7767" s="1">
        <v>40086</v>
      </c>
      <c r="D7767" s="2">
        <v>40087</v>
      </c>
      <c r="E7767" t="s">
        <v>107</v>
      </c>
      <c r="F7767" t="s">
        <v>102</v>
      </c>
      <c r="G7767" t="s">
        <v>286</v>
      </c>
      <c r="H7767" s="4">
        <v>2745.45</v>
      </c>
      <c r="I7767" s="4">
        <v>54.91</v>
      </c>
      <c r="J7767" s="4">
        <v>782.48</v>
      </c>
      <c r="K7767" s="4">
        <v>1962.97</v>
      </c>
      <c r="L7767" s="2">
        <v>45291</v>
      </c>
      <c r="M7767" t="s">
        <v>6</v>
      </c>
    </row>
    <row r="7768" spans="1:13" ht="12.75" customHeight="1" x14ac:dyDescent="0.25">
      <c r="A7768" t="s">
        <v>10707</v>
      </c>
      <c r="B7768" t="s">
        <v>10708</v>
      </c>
      <c r="C7768" s="1">
        <v>40178</v>
      </c>
      <c r="D7768" s="2">
        <v>40178</v>
      </c>
      <c r="E7768" t="s">
        <v>4</v>
      </c>
      <c r="F7768" t="s">
        <v>5</v>
      </c>
      <c r="G7768" t="s">
        <v>5</v>
      </c>
      <c r="H7768" s="4">
        <v>-3809</v>
      </c>
      <c r="I7768" s="4">
        <v>0</v>
      </c>
      <c r="J7768" s="4">
        <v>-3809</v>
      </c>
      <c r="K7768" s="4">
        <v>0</v>
      </c>
      <c r="L7768" s="2">
        <v>45291</v>
      </c>
      <c r="M7768" t="s">
        <v>6</v>
      </c>
    </row>
    <row r="7769" spans="1:13" ht="12.75" customHeight="1" x14ac:dyDescent="0.25">
      <c r="A7769" t="s">
        <v>10709</v>
      </c>
      <c r="B7769" t="s">
        <v>10710</v>
      </c>
      <c r="C7769" s="1">
        <v>40178</v>
      </c>
      <c r="D7769" s="2">
        <v>40179</v>
      </c>
      <c r="E7769" t="s">
        <v>107</v>
      </c>
      <c r="F7769" t="s">
        <v>102</v>
      </c>
      <c r="G7769" t="s">
        <v>290</v>
      </c>
      <c r="H7769" s="4">
        <v>-2403</v>
      </c>
      <c r="I7769" s="4">
        <v>-48.06</v>
      </c>
      <c r="J7769" s="4">
        <v>-672.85</v>
      </c>
      <c r="K7769" s="4">
        <v>-1730.15</v>
      </c>
      <c r="L7769" s="2">
        <v>45291</v>
      </c>
      <c r="M7769" t="s">
        <v>6</v>
      </c>
    </row>
    <row r="7770" spans="1:13" ht="12.75" customHeight="1" x14ac:dyDescent="0.25">
      <c r="A7770" t="s">
        <v>10711</v>
      </c>
      <c r="B7770" t="s">
        <v>10710</v>
      </c>
      <c r="C7770" s="1">
        <v>40178</v>
      </c>
      <c r="D7770" s="2">
        <v>40179</v>
      </c>
      <c r="E7770" t="s">
        <v>4</v>
      </c>
      <c r="F7770" t="s">
        <v>5</v>
      </c>
      <c r="G7770" t="s">
        <v>5</v>
      </c>
      <c r="H7770" s="4">
        <v>2403</v>
      </c>
      <c r="I7770" s="4">
        <v>0</v>
      </c>
      <c r="J7770" s="4">
        <v>0</v>
      </c>
      <c r="K7770" s="4">
        <v>2403</v>
      </c>
      <c r="L7770" s="2">
        <v>45291</v>
      </c>
      <c r="M7770" t="s">
        <v>6</v>
      </c>
    </row>
    <row r="7771" spans="1:13" ht="12.75" customHeight="1" x14ac:dyDescent="0.25">
      <c r="A7771" t="s">
        <v>10712</v>
      </c>
      <c r="B7771" t="s">
        <v>10454</v>
      </c>
      <c r="C7771" s="1">
        <v>40268</v>
      </c>
      <c r="D7771" s="2">
        <v>40269</v>
      </c>
      <c r="E7771" t="s">
        <v>107</v>
      </c>
      <c r="F7771" t="s">
        <v>102</v>
      </c>
      <c r="G7771" t="s">
        <v>294</v>
      </c>
      <c r="H7771" s="4">
        <v>4510.55</v>
      </c>
      <c r="I7771" s="4">
        <v>90.21</v>
      </c>
      <c r="J7771" s="4">
        <v>1240.4000000000001</v>
      </c>
      <c r="K7771" s="4">
        <v>3270.15</v>
      </c>
      <c r="L7771" s="2">
        <v>45291</v>
      </c>
      <c r="M7771" t="s">
        <v>6</v>
      </c>
    </row>
    <row r="7772" spans="1:13" ht="12.75" customHeight="1" x14ac:dyDescent="0.25">
      <c r="A7772" t="s">
        <v>10713</v>
      </c>
      <c r="B7772" t="s">
        <v>10454</v>
      </c>
      <c r="C7772" s="1">
        <v>40388</v>
      </c>
      <c r="D7772" s="2">
        <v>40391</v>
      </c>
      <c r="E7772" t="s">
        <v>107</v>
      </c>
      <c r="F7772" t="s">
        <v>102</v>
      </c>
      <c r="G7772" t="s">
        <v>7121</v>
      </c>
      <c r="H7772" s="4">
        <v>13500</v>
      </c>
      <c r="I7772" s="4">
        <v>270</v>
      </c>
      <c r="J7772" s="4">
        <v>3622.5</v>
      </c>
      <c r="K7772" s="4">
        <v>9877.5</v>
      </c>
      <c r="L7772" s="2">
        <v>45291</v>
      </c>
      <c r="M7772" t="s">
        <v>6</v>
      </c>
    </row>
    <row r="7773" spans="1:13" ht="12.75" customHeight="1" x14ac:dyDescent="0.25">
      <c r="A7773" t="s">
        <v>10714</v>
      </c>
      <c r="B7773" t="s">
        <v>10486</v>
      </c>
      <c r="C7773" s="1">
        <v>40413</v>
      </c>
      <c r="D7773" s="2">
        <v>40422</v>
      </c>
      <c r="E7773" t="s">
        <v>107</v>
      </c>
      <c r="F7773" t="s">
        <v>102</v>
      </c>
      <c r="G7773" t="s">
        <v>7126</v>
      </c>
      <c r="H7773" s="4">
        <v>2500</v>
      </c>
      <c r="I7773" s="4">
        <v>50</v>
      </c>
      <c r="J7773" s="4">
        <v>666.68</v>
      </c>
      <c r="K7773" s="4">
        <v>1833.32</v>
      </c>
      <c r="L7773" s="2">
        <v>45291</v>
      </c>
      <c r="M7773" t="s">
        <v>6</v>
      </c>
    </row>
    <row r="7774" spans="1:13" ht="12.75" customHeight="1" x14ac:dyDescent="0.25">
      <c r="A7774" t="s">
        <v>10715</v>
      </c>
      <c r="B7774" t="s">
        <v>10716</v>
      </c>
      <c r="C7774" s="1">
        <v>40451</v>
      </c>
      <c r="D7774" s="2">
        <v>40452</v>
      </c>
      <c r="E7774" t="s">
        <v>107</v>
      </c>
      <c r="F7774" t="s">
        <v>102</v>
      </c>
      <c r="G7774" t="s">
        <v>7130</v>
      </c>
      <c r="H7774" s="4">
        <v>4682.9399999999996</v>
      </c>
      <c r="I7774" s="4">
        <v>93.66</v>
      </c>
      <c r="J7774" s="4">
        <v>1241.01</v>
      </c>
      <c r="K7774" s="4">
        <v>3441.93</v>
      </c>
      <c r="L7774" s="2">
        <v>45291</v>
      </c>
      <c r="M7774" t="s">
        <v>6</v>
      </c>
    </row>
    <row r="7775" spans="1:13" ht="12.75" customHeight="1" x14ac:dyDescent="0.25">
      <c r="A7775" t="s">
        <v>10717</v>
      </c>
      <c r="B7775" t="s">
        <v>10718</v>
      </c>
      <c r="C7775" s="1">
        <v>40451</v>
      </c>
      <c r="D7775" s="2">
        <v>40452</v>
      </c>
      <c r="E7775" t="s">
        <v>107</v>
      </c>
      <c r="F7775" t="s">
        <v>102</v>
      </c>
      <c r="G7775" t="s">
        <v>7130</v>
      </c>
      <c r="H7775" s="4">
        <v>25145.31</v>
      </c>
      <c r="I7775" s="4">
        <v>502.91</v>
      </c>
      <c r="J7775" s="4">
        <v>6663.57</v>
      </c>
      <c r="K7775" s="4">
        <v>18481.740000000002</v>
      </c>
      <c r="L7775" s="2">
        <v>45291</v>
      </c>
      <c r="M7775" t="s">
        <v>6</v>
      </c>
    </row>
    <row r="7776" spans="1:13" ht="12.75" customHeight="1" x14ac:dyDescent="0.25">
      <c r="A7776" t="s">
        <v>10719</v>
      </c>
      <c r="B7776" t="s">
        <v>10720</v>
      </c>
      <c r="C7776" s="1">
        <v>40515</v>
      </c>
      <c r="D7776" s="2">
        <v>40544</v>
      </c>
      <c r="E7776" t="s">
        <v>107</v>
      </c>
      <c r="F7776" t="s">
        <v>102</v>
      </c>
      <c r="G7776" t="s">
        <v>7148</v>
      </c>
      <c r="H7776" s="4">
        <v>8800</v>
      </c>
      <c r="I7776" s="4">
        <v>176</v>
      </c>
      <c r="J7776" s="4">
        <v>2288.0100000000002</v>
      </c>
      <c r="K7776" s="4">
        <v>6511.99</v>
      </c>
      <c r="L7776" s="2">
        <v>45291</v>
      </c>
      <c r="M7776" t="s">
        <v>6</v>
      </c>
    </row>
    <row r="7777" spans="1:13" ht="12.75" customHeight="1" x14ac:dyDescent="0.25">
      <c r="A7777" t="s">
        <v>10721</v>
      </c>
      <c r="B7777" t="s">
        <v>10720</v>
      </c>
      <c r="C7777" s="1">
        <v>40520</v>
      </c>
      <c r="D7777" s="2">
        <v>40544</v>
      </c>
      <c r="E7777" t="s">
        <v>107</v>
      </c>
      <c r="F7777" t="s">
        <v>102</v>
      </c>
      <c r="G7777" t="s">
        <v>7148</v>
      </c>
      <c r="H7777" s="4">
        <v>6538.82</v>
      </c>
      <c r="I7777" s="4">
        <v>130.78</v>
      </c>
      <c r="J7777" s="4">
        <v>1700.15</v>
      </c>
      <c r="K7777" s="4">
        <v>4838.67</v>
      </c>
      <c r="L7777" s="2">
        <v>45291</v>
      </c>
      <c r="M7777" t="s">
        <v>6</v>
      </c>
    </row>
    <row r="7778" spans="1:13" ht="12.75" customHeight="1" x14ac:dyDescent="0.25">
      <c r="A7778" t="s">
        <v>10722</v>
      </c>
      <c r="B7778" t="s">
        <v>10723</v>
      </c>
      <c r="C7778" s="1">
        <v>40543</v>
      </c>
      <c r="D7778" s="2">
        <v>40543</v>
      </c>
      <c r="E7778" t="s">
        <v>107</v>
      </c>
      <c r="F7778" t="s">
        <v>102</v>
      </c>
      <c r="G7778" t="s">
        <v>1160</v>
      </c>
      <c r="H7778" s="4">
        <v>-1167</v>
      </c>
      <c r="I7778" s="4">
        <v>0</v>
      </c>
      <c r="J7778" s="4">
        <v>-1167</v>
      </c>
      <c r="K7778" s="4">
        <v>0</v>
      </c>
      <c r="L7778" s="2">
        <v>45291</v>
      </c>
      <c r="M7778" t="s">
        <v>6</v>
      </c>
    </row>
    <row r="7779" spans="1:13" ht="12.75" customHeight="1" x14ac:dyDescent="0.25">
      <c r="A7779" t="s">
        <v>10724</v>
      </c>
      <c r="B7779" t="s">
        <v>10725</v>
      </c>
      <c r="C7779" s="1">
        <v>40543</v>
      </c>
      <c r="D7779" s="2">
        <v>40544</v>
      </c>
      <c r="E7779" t="s">
        <v>107</v>
      </c>
      <c r="F7779" t="s">
        <v>102</v>
      </c>
      <c r="G7779" t="s">
        <v>7148</v>
      </c>
      <c r="H7779" s="4">
        <v>-560</v>
      </c>
      <c r="I7779" s="4">
        <v>-11.2</v>
      </c>
      <c r="J7779" s="4">
        <v>-145.6</v>
      </c>
      <c r="K7779" s="4">
        <v>-414.4</v>
      </c>
      <c r="L7779" s="2">
        <v>45291</v>
      </c>
      <c r="M7779" t="s">
        <v>6</v>
      </c>
    </row>
    <row r="7780" spans="1:13" ht="12.75" customHeight="1" x14ac:dyDescent="0.25">
      <c r="A7780" t="s">
        <v>10726</v>
      </c>
      <c r="B7780" t="s">
        <v>4259</v>
      </c>
      <c r="C7780" s="1">
        <v>40543</v>
      </c>
      <c r="D7780" s="2">
        <v>40544</v>
      </c>
      <c r="E7780" t="s">
        <v>101</v>
      </c>
      <c r="F7780" t="s">
        <v>695</v>
      </c>
      <c r="G7780" t="s">
        <v>5</v>
      </c>
      <c r="H7780" s="4">
        <v>2160</v>
      </c>
      <c r="I7780" s="4">
        <v>0</v>
      </c>
      <c r="J7780" s="4">
        <v>2160</v>
      </c>
      <c r="K7780" s="4">
        <v>0</v>
      </c>
      <c r="L7780" s="2">
        <v>45291</v>
      </c>
      <c r="M7780" t="s">
        <v>6</v>
      </c>
    </row>
    <row r="7781" spans="1:13" ht="12.75" customHeight="1" x14ac:dyDescent="0.25">
      <c r="A7781" t="s">
        <v>10727</v>
      </c>
      <c r="B7781" t="s">
        <v>10725</v>
      </c>
      <c r="C7781" s="1">
        <v>40543</v>
      </c>
      <c r="D7781" s="2">
        <v>40544</v>
      </c>
      <c r="E7781" t="s">
        <v>4</v>
      </c>
      <c r="F7781" t="s">
        <v>5</v>
      </c>
      <c r="G7781" t="s">
        <v>5</v>
      </c>
      <c r="H7781" s="4">
        <v>560</v>
      </c>
      <c r="I7781" s="4">
        <v>0</v>
      </c>
      <c r="J7781" s="4">
        <v>0</v>
      </c>
      <c r="K7781" s="4">
        <v>560</v>
      </c>
      <c r="L7781" s="2">
        <v>45291</v>
      </c>
      <c r="M7781" t="s">
        <v>6</v>
      </c>
    </row>
    <row r="7782" spans="1:13" ht="12.75" customHeight="1" x14ac:dyDescent="0.25">
      <c r="A7782" t="s">
        <v>10728</v>
      </c>
      <c r="B7782" t="s">
        <v>10720</v>
      </c>
      <c r="C7782" s="1">
        <v>40755</v>
      </c>
      <c r="D7782" s="2">
        <v>40756</v>
      </c>
      <c r="E7782" t="s">
        <v>107</v>
      </c>
      <c r="F7782" t="s">
        <v>102</v>
      </c>
      <c r="G7782" t="s">
        <v>7192</v>
      </c>
      <c r="H7782" s="4">
        <v>3492.6</v>
      </c>
      <c r="I7782" s="4">
        <v>69.849999999999994</v>
      </c>
      <c r="J7782" s="4">
        <v>867.3</v>
      </c>
      <c r="K7782" s="4">
        <v>2625.3</v>
      </c>
      <c r="L7782" s="2">
        <v>45291</v>
      </c>
      <c r="M7782" t="s">
        <v>6</v>
      </c>
    </row>
    <row r="7783" spans="1:13" ht="12.75" customHeight="1" x14ac:dyDescent="0.25">
      <c r="A7783" t="s">
        <v>10729</v>
      </c>
      <c r="B7783" t="s">
        <v>10720</v>
      </c>
      <c r="C7783" s="1">
        <v>40755</v>
      </c>
      <c r="D7783" s="2">
        <v>40756</v>
      </c>
      <c r="E7783" t="s">
        <v>107</v>
      </c>
      <c r="F7783" t="s">
        <v>102</v>
      </c>
      <c r="G7783" t="s">
        <v>7192</v>
      </c>
      <c r="H7783" s="4">
        <v>3492.6</v>
      </c>
      <c r="I7783" s="4">
        <v>69.849999999999994</v>
      </c>
      <c r="J7783" s="4">
        <v>867.3</v>
      </c>
      <c r="K7783" s="4">
        <v>2625.3</v>
      </c>
      <c r="L7783" s="2">
        <v>45291</v>
      </c>
      <c r="M7783" t="s">
        <v>6</v>
      </c>
    </row>
    <row r="7784" spans="1:13" ht="12.75" customHeight="1" x14ac:dyDescent="0.25">
      <c r="A7784" t="s">
        <v>10730</v>
      </c>
      <c r="B7784" t="s">
        <v>10720</v>
      </c>
      <c r="C7784" s="1">
        <v>40755</v>
      </c>
      <c r="D7784" s="2">
        <v>40756</v>
      </c>
      <c r="E7784" t="s">
        <v>107</v>
      </c>
      <c r="F7784" t="s">
        <v>102</v>
      </c>
      <c r="G7784" t="s">
        <v>7192</v>
      </c>
      <c r="H7784" s="4">
        <v>6400</v>
      </c>
      <c r="I7784" s="4">
        <v>128</v>
      </c>
      <c r="J7784" s="4">
        <v>1589.34</v>
      </c>
      <c r="K7784" s="4">
        <v>4810.66</v>
      </c>
      <c r="L7784" s="2">
        <v>45291</v>
      </c>
      <c r="M7784" t="s">
        <v>6</v>
      </c>
    </row>
    <row r="7785" spans="1:13" ht="12.75" customHeight="1" x14ac:dyDescent="0.25">
      <c r="A7785" t="s">
        <v>10731</v>
      </c>
      <c r="B7785" t="s">
        <v>10720</v>
      </c>
      <c r="C7785" s="1">
        <v>40816</v>
      </c>
      <c r="D7785" s="2">
        <v>40817</v>
      </c>
      <c r="E7785" t="s">
        <v>107</v>
      </c>
      <c r="F7785" t="s">
        <v>102</v>
      </c>
      <c r="G7785" t="s">
        <v>7199</v>
      </c>
      <c r="H7785" s="4">
        <v>3633.73</v>
      </c>
      <c r="I7785" s="4">
        <v>72.67</v>
      </c>
      <c r="J7785" s="4">
        <v>890.33</v>
      </c>
      <c r="K7785" s="4">
        <v>2743.4</v>
      </c>
      <c r="L7785" s="2">
        <v>45291</v>
      </c>
      <c r="M7785" t="s">
        <v>6</v>
      </c>
    </row>
    <row r="7786" spans="1:13" ht="12.75" customHeight="1" x14ac:dyDescent="0.25">
      <c r="A7786" t="s">
        <v>10732</v>
      </c>
      <c r="B7786" t="s">
        <v>10720</v>
      </c>
      <c r="C7786" s="1">
        <v>40847</v>
      </c>
      <c r="D7786" s="2">
        <v>40848</v>
      </c>
      <c r="E7786" t="s">
        <v>107</v>
      </c>
      <c r="F7786" t="s">
        <v>102</v>
      </c>
      <c r="G7786" t="s">
        <v>1224</v>
      </c>
      <c r="H7786" s="4">
        <v>3492.6</v>
      </c>
      <c r="I7786" s="4">
        <v>69.849999999999994</v>
      </c>
      <c r="J7786" s="4">
        <v>849.84</v>
      </c>
      <c r="K7786" s="4">
        <v>2642.76</v>
      </c>
      <c r="L7786" s="2">
        <v>45291</v>
      </c>
      <c r="M7786" t="s">
        <v>6</v>
      </c>
    </row>
    <row r="7787" spans="1:13" ht="12.75" customHeight="1" x14ac:dyDescent="0.25">
      <c r="A7787" t="s">
        <v>10733</v>
      </c>
      <c r="B7787" t="s">
        <v>10720</v>
      </c>
      <c r="C7787" s="1">
        <v>40847</v>
      </c>
      <c r="D7787" s="2">
        <v>40848</v>
      </c>
      <c r="E7787" t="s">
        <v>107</v>
      </c>
      <c r="F7787" t="s">
        <v>102</v>
      </c>
      <c r="G7787" t="s">
        <v>1224</v>
      </c>
      <c r="H7787" s="4">
        <v>10812</v>
      </c>
      <c r="I7787" s="4">
        <v>216.24</v>
      </c>
      <c r="J7787" s="4">
        <v>2630.92</v>
      </c>
      <c r="K7787" s="4">
        <v>8181.08</v>
      </c>
      <c r="L7787" s="2">
        <v>45291</v>
      </c>
      <c r="M7787" t="s">
        <v>6</v>
      </c>
    </row>
    <row r="7788" spans="1:13" ht="12.75" customHeight="1" x14ac:dyDescent="0.25">
      <c r="A7788" t="s">
        <v>10734</v>
      </c>
      <c r="B7788" t="s">
        <v>10720</v>
      </c>
      <c r="C7788" s="1">
        <v>40908</v>
      </c>
      <c r="D7788" s="2">
        <v>40634</v>
      </c>
      <c r="E7788" t="s">
        <v>107</v>
      </c>
      <c r="F7788" t="s">
        <v>102</v>
      </c>
      <c r="G7788" t="s">
        <v>305</v>
      </c>
      <c r="H7788" s="4">
        <v>1264.0999999999999</v>
      </c>
      <c r="I7788" s="4">
        <v>25.28</v>
      </c>
      <c r="J7788" s="4">
        <v>322.33</v>
      </c>
      <c r="K7788" s="4">
        <v>941.77</v>
      </c>
      <c r="L7788" s="2">
        <v>45291</v>
      </c>
      <c r="M7788" t="s">
        <v>6</v>
      </c>
    </row>
    <row r="7789" spans="1:13" ht="12.75" customHeight="1" x14ac:dyDescent="0.25">
      <c r="A7789" t="s">
        <v>10735</v>
      </c>
      <c r="B7789" t="s">
        <v>10720</v>
      </c>
      <c r="C7789" s="1">
        <v>40939</v>
      </c>
      <c r="D7789" s="2">
        <v>40940</v>
      </c>
      <c r="E7789" t="s">
        <v>107</v>
      </c>
      <c r="F7789" t="s">
        <v>102</v>
      </c>
      <c r="G7789" t="s">
        <v>7235</v>
      </c>
      <c r="H7789" s="4">
        <v>4534</v>
      </c>
      <c r="I7789" s="4">
        <v>90.68</v>
      </c>
      <c r="J7789" s="4">
        <v>1080.6099999999999</v>
      </c>
      <c r="K7789" s="4">
        <v>3453.39</v>
      </c>
      <c r="L7789" s="2">
        <v>45291</v>
      </c>
      <c r="M7789" t="s">
        <v>6</v>
      </c>
    </row>
    <row r="7790" spans="1:13" ht="12.75" customHeight="1" x14ac:dyDescent="0.25">
      <c r="A7790" t="s">
        <v>10736</v>
      </c>
      <c r="B7790" t="s">
        <v>10486</v>
      </c>
      <c r="C7790" s="1">
        <v>40953</v>
      </c>
      <c r="D7790" s="2">
        <v>40969</v>
      </c>
      <c r="E7790" t="s">
        <v>107</v>
      </c>
      <c r="F7790" t="s">
        <v>102</v>
      </c>
      <c r="G7790" t="s">
        <v>7239</v>
      </c>
      <c r="H7790" s="4">
        <v>1800</v>
      </c>
      <c r="I7790" s="4">
        <v>36</v>
      </c>
      <c r="J7790" s="4">
        <v>426</v>
      </c>
      <c r="K7790" s="4">
        <v>1374</v>
      </c>
      <c r="L7790" s="2">
        <v>45291</v>
      </c>
      <c r="M7790" t="s">
        <v>6</v>
      </c>
    </row>
    <row r="7791" spans="1:13" ht="12.75" customHeight="1" x14ac:dyDescent="0.25">
      <c r="A7791" t="s">
        <v>10737</v>
      </c>
      <c r="B7791" t="s">
        <v>4374</v>
      </c>
      <c r="C7791" s="1">
        <v>40999</v>
      </c>
      <c r="D7791" s="2">
        <v>41000</v>
      </c>
      <c r="E7791" t="s">
        <v>107</v>
      </c>
      <c r="F7791" t="s">
        <v>102</v>
      </c>
      <c r="G7791" t="s">
        <v>7243</v>
      </c>
      <c r="H7791" s="4">
        <v>9492.2199999999993</v>
      </c>
      <c r="I7791" s="4">
        <v>189.84</v>
      </c>
      <c r="J7791" s="4">
        <v>2230.71</v>
      </c>
      <c r="K7791" s="4">
        <v>7261.51</v>
      </c>
      <c r="L7791" s="2">
        <v>45291</v>
      </c>
      <c r="M7791" t="s">
        <v>6</v>
      </c>
    </row>
    <row r="7792" spans="1:13" ht="12.75" customHeight="1" x14ac:dyDescent="0.25">
      <c r="A7792" t="s">
        <v>10738</v>
      </c>
      <c r="B7792" t="s">
        <v>3544</v>
      </c>
      <c r="C7792" s="1">
        <v>40999</v>
      </c>
      <c r="D7792" s="2">
        <v>41000</v>
      </c>
      <c r="E7792" t="s">
        <v>107</v>
      </c>
      <c r="F7792" t="s">
        <v>102</v>
      </c>
      <c r="G7792" t="s">
        <v>7243</v>
      </c>
      <c r="H7792" s="4">
        <v>750.73</v>
      </c>
      <c r="I7792" s="4">
        <v>15.01</v>
      </c>
      <c r="J7792" s="4">
        <v>176.47</v>
      </c>
      <c r="K7792" s="4">
        <v>574.26</v>
      </c>
      <c r="L7792" s="2">
        <v>45291</v>
      </c>
      <c r="M7792" t="s">
        <v>6</v>
      </c>
    </row>
    <row r="7793" spans="1:13" ht="12.75" customHeight="1" x14ac:dyDescent="0.25">
      <c r="A7793" t="s">
        <v>10739</v>
      </c>
      <c r="B7793" t="s">
        <v>10486</v>
      </c>
      <c r="C7793" s="1">
        <v>41010</v>
      </c>
      <c r="D7793" s="2">
        <v>41030</v>
      </c>
      <c r="E7793" t="s">
        <v>107</v>
      </c>
      <c r="F7793" t="s">
        <v>102</v>
      </c>
      <c r="G7793" t="s">
        <v>7255</v>
      </c>
      <c r="H7793" s="4">
        <v>3300</v>
      </c>
      <c r="I7793" s="4">
        <v>66</v>
      </c>
      <c r="J7793" s="4">
        <v>770</v>
      </c>
      <c r="K7793" s="4">
        <v>2530</v>
      </c>
      <c r="L7793" s="2">
        <v>45291</v>
      </c>
      <c r="M7793" t="s">
        <v>6</v>
      </c>
    </row>
    <row r="7794" spans="1:13" ht="12.75" customHeight="1" x14ac:dyDescent="0.25">
      <c r="A7794" t="s">
        <v>10740</v>
      </c>
      <c r="B7794" t="s">
        <v>10486</v>
      </c>
      <c r="C7794" s="1">
        <v>41017</v>
      </c>
      <c r="D7794" s="2">
        <v>41030</v>
      </c>
      <c r="E7794" t="s">
        <v>107</v>
      </c>
      <c r="F7794" t="s">
        <v>102</v>
      </c>
      <c r="G7794" t="s">
        <v>7255</v>
      </c>
      <c r="H7794" s="4">
        <v>2504.58</v>
      </c>
      <c r="I7794" s="4">
        <v>50.09</v>
      </c>
      <c r="J7794" s="4">
        <v>584.39</v>
      </c>
      <c r="K7794" s="4">
        <v>1920.19</v>
      </c>
      <c r="L7794" s="2">
        <v>45291</v>
      </c>
      <c r="M7794" t="s">
        <v>6</v>
      </c>
    </row>
    <row r="7795" spans="1:13" ht="12.75" customHeight="1" x14ac:dyDescent="0.25">
      <c r="A7795" t="s">
        <v>10741</v>
      </c>
      <c r="B7795" t="s">
        <v>10486</v>
      </c>
      <c r="C7795" s="1">
        <v>41053</v>
      </c>
      <c r="D7795" s="2">
        <v>41061</v>
      </c>
      <c r="E7795" t="s">
        <v>107</v>
      </c>
      <c r="F7795" t="s">
        <v>102</v>
      </c>
      <c r="G7795" t="s">
        <v>7259</v>
      </c>
      <c r="H7795" s="4">
        <v>2586</v>
      </c>
      <c r="I7795" s="4">
        <v>51.72</v>
      </c>
      <c r="J7795" s="4">
        <v>599.09</v>
      </c>
      <c r="K7795" s="4">
        <v>1986.91</v>
      </c>
      <c r="L7795" s="2">
        <v>45291</v>
      </c>
      <c r="M7795" t="s">
        <v>6</v>
      </c>
    </row>
    <row r="7796" spans="1:13" ht="12.75" customHeight="1" x14ac:dyDescent="0.25">
      <c r="A7796" t="s">
        <v>10742</v>
      </c>
      <c r="B7796" t="s">
        <v>10486</v>
      </c>
      <c r="C7796" s="1">
        <v>41274</v>
      </c>
      <c r="D7796" s="2">
        <v>41153</v>
      </c>
      <c r="E7796" t="s">
        <v>107</v>
      </c>
      <c r="F7796" t="s">
        <v>102</v>
      </c>
      <c r="G7796" t="s">
        <v>1334</v>
      </c>
      <c r="H7796" s="4">
        <v>9900</v>
      </c>
      <c r="I7796" s="4">
        <v>198</v>
      </c>
      <c r="J7796" s="4">
        <v>2244</v>
      </c>
      <c r="K7796" s="4">
        <v>7656</v>
      </c>
      <c r="L7796" s="2">
        <v>45291</v>
      </c>
      <c r="M7796" t="s">
        <v>6</v>
      </c>
    </row>
    <row r="7797" spans="1:13" ht="12.75" customHeight="1" x14ac:dyDescent="0.25">
      <c r="A7797" t="s">
        <v>10743</v>
      </c>
      <c r="B7797" t="s">
        <v>10486</v>
      </c>
      <c r="C7797" s="1">
        <v>41274</v>
      </c>
      <c r="D7797" s="2">
        <v>41183</v>
      </c>
      <c r="E7797" t="s">
        <v>107</v>
      </c>
      <c r="F7797" t="s">
        <v>102</v>
      </c>
      <c r="G7797" t="s">
        <v>7276</v>
      </c>
      <c r="H7797" s="4">
        <v>2500</v>
      </c>
      <c r="I7797" s="4">
        <v>50</v>
      </c>
      <c r="J7797" s="4">
        <v>562.51</v>
      </c>
      <c r="K7797" s="4">
        <v>1937.49</v>
      </c>
      <c r="L7797" s="2">
        <v>45291</v>
      </c>
      <c r="M7797" t="s">
        <v>6</v>
      </c>
    </row>
    <row r="7798" spans="1:13" ht="12.75" customHeight="1" x14ac:dyDescent="0.25">
      <c r="A7798" t="s">
        <v>10744</v>
      </c>
      <c r="B7798" t="s">
        <v>10486</v>
      </c>
      <c r="C7798" s="1">
        <v>41274</v>
      </c>
      <c r="D7798" s="2">
        <v>41244</v>
      </c>
      <c r="E7798" t="s">
        <v>107</v>
      </c>
      <c r="F7798" t="s">
        <v>102</v>
      </c>
      <c r="G7798" t="s">
        <v>1341</v>
      </c>
      <c r="H7798" s="4">
        <v>5445</v>
      </c>
      <c r="I7798" s="4">
        <v>108.9</v>
      </c>
      <c r="J7798" s="4">
        <v>1206.98</v>
      </c>
      <c r="K7798" s="4">
        <v>4238.0200000000004</v>
      </c>
      <c r="L7798" s="2">
        <v>45291</v>
      </c>
      <c r="M7798" t="s">
        <v>6</v>
      </c>
    </row>
    <row r="7799" spans="1:13" ht="12.75" customHeight="1" x14ac:dyDescent="0.25">
      <c r="A7799" t="s">
        <v>10745</v>
      </c>
      <c r="B7799" t="s">
        <v>4410</v>
      </c>
      <c r="C7799" s="1">
        <v>41274</v>
      </c>
      <c r="D7799" s="2">
        <v>41274</v>
      </c>
      <c r="E7799" t="s">
        <v>107</v>
      </c>
      <c r="F7799" t="s">
        <v>102</v>
      </c>
      <c r="G7799" t="s">
        <v>1341</v>
      </c>
      <c r="H7799" s="4">
        <v>-16080</v>
      </c>
      <c r="I7799" s="4">
        <v>0</v>
      </c>
      <c r="J7799" s="4">
        <v>-16080</v>
      </c>
      <c r="K7799" s="4">
        <v>0</v>
      </c>
      <c r="L7799" s="2">
        <v>45291</v>
      </c>
      <c r="M7799" t="s">
        <v>6</v>
      </c>
    </row>
    <row r="7800" spans="1:13" ht="12.75" customHeight="1" x14ac:dyDescent="0.25">
      <c r="A7800" t="s">
        <v>10746</v>
      </c>
      <c r="B7800" t="s">
        <v>4412</v>
      </c>
      <c r="C7800" s="1">
        <v>41274</v>
      </c>
      <c r="D7800" s="2">
        <v>41274</v>
      </c>
      <c r="E7800" t="s">
        <v>4</v>
      </c>
      <c r="F7800" t="s">
        <v>5</v>
      </c>
      <c r="G7800" t="s">
        <v>5</v>
      </c>
      <c r="H7800" s="4">
        <v>10613</v>
      </c>
      <c r="I7800" s="4">
        <v>0</v>
      </c>
      <c r="J7800" s="4">
        <v>0</v>
      </c>
      <c r="K7800" s="4">
        <v>10613</v>
      </c>
      <c r="L7800" s="2">
        <v>45291</v>
      </c>
      <c r="M7800" t="s">
        <v>6</v>
      </c>
    </row>
    <row r="7801" spans="1:13" ht="12.75" customHeight="1" x14ac:dyDescent="0.25">
      <c r="A7801" t="s">
        <v>10747</v>
      </c>
      <c r="B7801" t="s">
        <v>4412</v>
      </c>
      <c r="C7801" s="1">
        <v>41274</v>
      </c>
      <c r="D7801" s="2">
        <v>41274</v>
      </c>
      <c r="E7801" t="s">
        <v>107</v>
      </c>
      <c r="F7801" t="s">
        <v>102</v>
      </c>
      <c r="G7801" t="s">
        <v>1341</v>
      </c>
      <c r="H7801" s="4">
        <v>-10613</v>
      </c>
      <c r="I7801" s="4">
        <v>-212.7</v>
      </c>
      <c r="J7801" s="4">
        <v>-2335.31</v>
      </c>
      <c r="K7801" s="4">
        <v>-8277.69</v>
      </c>
      <c r="L7801" s="2">
        <v>45291</v>
      </c>
      <c r="M7801" t="s">
        <v>6</v>
      </c>
    </row>
    <row r="7802" spans="1:13" ht="12.75" customHeight="1" x14ac:dyDescent="0.25">
      <c r="A7802" t="s">
        <v>10748</v>
      </c>
      <c r="B7802" t="s">
        <v>6686</v>
      </c>
      <c r="C7802" s="1">
        <v>41274</v>
      </c>
      <c r="D7802" s="2">
        <v>41275</v>
      </c>
      <c r="E7802" t="s">
        <v>107</v>
      </c>
      <c r="F7802" t="s">
        <v>102</v>
      </c>
      <c r="G7802" t="s">
        <v>1352</v>
      </c>
      <c r="H7802" s="4">
        <v>62081.9</v>
      </c>
      <c r="I7802" s="4">
        <v>1241.6400000000001</v>
      </c>
      <c r="J7802" s="4">
        <v>13658.04</v>
      </c>
      <c r="K7802" s="4">
        <v>48423.86</v>
      </c>
      <c r="L7802" s="2">
        <v>45291</v>
      </c>
      <c r="M7802" t="s">
        <v>6</v>
      </c>
    </row>
    <row r="7803" spans="1:13" ht="12.75" customHeight="1" x14ac:dyDescent="0.25">
      <c r="A7803" t="s">
        <v>10749</v>
      </c>
      <c r="B7803" t="s">
        <v>10750</v>
      </c>
      <c r="C7803" s="1">
        <v>41274</v>
      </c>
      <c r="D7803" s="2">
        <v>41275</v>
      </c>
      <c r="E7803" t="s">
        <v>107</v>
      </c>
      <c r="F7803" t="s">
        <v>102</v>
      </c>
      <c r="G7803" t="s">
        <v>1352</v>
      </c>
      <c r="H7803" s="4">
        <v>-15503.58</v>
      </c>
      <c r="I7803" s="4">
        <v>-310.07</v>
      </c>
      <c r="J7803" s="4">
        <v>-3410.78</v>
      </c>
      <c r="K7803" s="4">
        <v>-12092.8</v>
      </c>
      <c r="L7803" s="2">
        <v>45291</v>
      </c>
      <c r="M7803" t="s">
        <v>6</v>
      </c>
    </row>
    <row r="7804" spans="1:13" ht="12.75" customHeight="1" x14ac:dyDescent="0.25">
      <c r="A7804" t="s">
        <v>10751</v>
      </c>
      <c r="B7804" t="s">
        <v>10752</v>
      </c>
      <c r="C7804" s="1">
        <v>41274</v>
      </c>
      <c r="D7804" s="2">
        <v>41275</v>
      </c>
      <c r="E7804" t="s">
        <v>107</v>
      </c>
      <c r="F7804" t="s">
        <v>102</v>
      </c>
      <c r="G7804" t="s">
        <v>1352</v>
      </c>
      <c r="H7804" s="4">
        <v>2800.07</v>
      </c>
      <c r="I7804" s="4">
        <v>56</v>
      </c>
      <c r="J7804" s="4">
        <v>616.01</v>
      </c>
      <c r="K7804" s="4">
        <v>2184.06</v>
      </c>
      <c r="L7804" s="2">
        <v>45291</v>
      </c>
      <c r="M7804" t="s">
        <v>6</v>
      </c>
    </row>
    <row r="7805" spans="1:13" ht="12.75" customHeight="1" x14ac:dyDescent="0.25">
      <c r="A7805" t="s">
        <v>10753</v>
      </c>
      <c r="B7805" t="s">
        <v>10754</v>
      </c>
      <c r="C7805" s="1">
        <v>41486</v>
      </c>
      <c r="D7805" s="2">
        <v>41456</v>
      </c>
      <c r="E7805" t="s">
        <v>107</v>
      </c>
      <c r="F7805" t="s">
        <v>102</v>
      </c>
      <c r="G7805" t="s">
        <v>7327</v>
      </c>
      <c r="H7805" s="4">
        <v>750</v>
      </c>
      <c r="I7805" s="4">
        <v>15</v>
      </c>
      <c r="J7805" s="4">
        <v>157.5</v>
      </c>
      <c r="K7805" s="4">
        <v>592.5</v>
      </c>
      <c r="L7805" s="2">
        <v>45291</v>
      </c>
      <c r="M7805" t="s">
        <v>6</v>
      </c>
    </row>
    <row r="7806" spans="1:13" ht="12.75" customHeight="1" x14ac:dyDescent="0.25">
      <c r="A7806" t="s">
        <v>10755</v>
      </c>
      <c r="B7806" t="s">
        <v>10454</v>
      </c>
      <c r="C7806" s="1">
        <v>41486</v>
      </c>
      <c r="D7806" s="2">
        <v>41456</v>
      </c>
      <c r="E7806" t="s">
        <v>107</v>
      </c>
      <c r="F7806" t="s">
        <v>102</v>
      </c>
      <c r="G7806" t="s">
        <v>7327</v>
      </c>
      <c r="H7806" s="4">
        <v>8300</v>
      </c>
      <c r="I7806" s="4">
        <v>166</v>
      </c>
      <c r="J7806" s="4">
        <v>1743</v>
      </c>
      <c r="K7806" s="4">
        <v>6557</v>
      </c>
      <c r="L7806" s="2">
        <v>45291</v>
      </c>
      <c r="M7806" t="s">
        <v>6</v>
      </c>
    </row>
    <row r="7807" spans="1:13" ht="12.75" customHeight="1" x14ac:dyDescent="0.25">
      <c r="A7807" t="s">
        <v>10756</v>
      </c>
      <c r="B7807" t="s">
        <v>10454</v>
      </c>
      <c r="C7807" s="1">
        <v>41486</v>
      </c>
      <c r="D7807" s="2">
        <v>41456</v>
      </c>
      <c r="E7807" t="s">
        <v>107</v>
      </c>
      <c r="F7807" t="s">
        <v>102</v>
      </c>
      <c r="G7807" t="s">
        <v>7327</v>
      </c>
      <c r="H7807" s="4">
        <v>14052</v>
      </c>
      <c r="I7807" s="4">
        <v>281.04000000000002</v>
      </c>
      <c r="J7807" s="4">
        <v>2950.92</v>
      </c>
      <c r="K7807" s="4">
        <v>11101.08</v>
      </c>
      <c r="L7807" s="2">
        <v>45291</v>
      </c>
      <c r="M7807" t="s">
        <v>6</v>
      </c>
    </row>
    <row r="7808" spans="1:13" ht="12.75" customHeight="1" x14ac:dyDescent="0.25">
      <c r="A7808" t="s">
        <v>10757</v>
      </c>
      <c r="B7808" t="s">
        <v>10454</v>
      </c>
      <c r="C7808" s="1">
        <v>41486</v>
      </c>
      <c r="D7808" s="2">
        <v>41456</v>
      </c>
      <c r="E7808" t="s">
        <v>107</v>
      </c>
      <c r="F7808" t="s">
        <v>102</v>
      </c>
      <c r="G7808" t="s">
        <v>7327</v>
      </c>
      <c r="H7808" s="4">
        <v>5400</v>
      </c>
      <c r="I7808" s="4">
        <v>108</v>
      </c>
      <c r="J7808" s="4">
        <v>1134</v>
      </c>
      <c r="K7808" s="4">
        <v>4266</v>
      </c>
      <c r="L7808" s="2">
        <v>45291</v>
      </c>
      <c r="M7808" t="s">
        <v>6</v>
      </c>
    </row>
    <row r="7809" spans="1:13" ht="12.75" customHeight="1" x14ac:dyDescent="0.25">
      <c r="A7809" t="s">
        <v>10758</v>
      </c>
      <c r="B7809" t="s">
        <v>10454</v>
      </c>
      <c r="C7809" s="1">
        <v>41486</v>
      </c>
      <c r="D7809" s="2">
        <v>41456</v>
      </c>
      <c r="E7809" t="s">
        <v>107</v>
      </c>
      <c r="F7809" t="s">
        <v>102</v>
      </c>
      <c r="G7809" t="s">
        <v>7327</v>
      </c>
      <c r="H7809" s="4">
        <v>12600</v>
      </c>
      <c r="I7809" s="4">
        <v>252</v>
      </c>
      <c r="J7809" s="4">
        <v>2646</v>
      </c>
      <c r="K7809" s="4">
        <v>9954</v>
      </c>
      <c r="L7809" s="2">
        <v>45291</v>
      </c>
      <c r="M7809" t="s">
        <v>6</v>
      </c>
    </row>
    <row r="7810" spans="1:13" ht="12.75" customHeight="1" x14ac:dyDescent="0.25">
      <c r="A7810" t="s">
        <v>10759</v>
      </c>
      <c r="B7810" t="s">
        <v>10454</v>
      </c>
      <c r="C7810" s="1">
        <v>41486</v>
      </c>
      <c r="D7810" s="2">
        <v>41456</v>
      </c>
      <c r="E7810" t="s">
        <v>107</v>
      </c>
      <c r="F7810" t="s">
        <v>102</v>
      </c>
      <c r="G7810" t="s">
        <v>7327</v>
      </c>
      <c r="H7810" s="4">
        <v>17500</v>
      </c>
      <c r="I7810" s="4">
        <v>350</v>
      </c>
      <c r="J7810" s="4">
        <v>3675.01</v>
      </c>
      <c r="K7810" s="4">
        <v>13824.99</v>
      </c>
      <c r="L7810" s="2">
        <v>45291</v>
      </c>
      <c r="M7810" t="s">
        <v>6</v>
      </c>
    </row>
    <row r="7811" spans="1:13" ht="12.75" customHeight="1" x14ac:dyDescent="0.25">
      <c r="A7811" t="s">
        <v>10760</v>
      </c>
      <c r="B7811" t="s">
        <v>10454</v>
      </c>
      <c r="C7811" s="1">
        <v>41486</v>
      </c>
      <c r="D7811" s="2">
        <v>41456</v>
      </c>
      <c r="E7811" t="s">
        <v>107</v>
      </c>
      <c r="F7811" t="s">
        <v>102</v>
      </c>
      <c r="G7811" t="s">
        <v>7327</v>
      </c>
      <c r="H7811" s="4">
        <v>15000</v>
      </c>
      <c r="I7811" s="4">
        <v>300</v>
      </c>
      <c r="J7811" s="4">
        <v>3150</v>
      </c>
      <c r="K7811" s="4">
        <v>11850</v>
      </c>
      <c r="L7811" s="2">
        <v>45291</v>
      </c>
      <c r="M7811" t="s">
        <v>6</v>
      </c>
    </row>
    <row r="7812" spans="1:13" ht="12.75" customHeight="1" x14ac:dyDescent="0.25">
      <c r="A7812" t="s">
        <v>10761</v>
      </c>
      <c r="B7812" t="s">
        <v>10454</v>
      </c>
      <c r="C7812" s="1">
        <v>41486</v>
      </c>
      <c r="D7812" s="2">
        <v>41456</v>
      </c>
      <c r="E7812" t="s">
        <v>107</v>
      </c>
      <c r="F7812" t="s">
        <v>102</v>
      </c>
      <c r="G7812" t="s">
        <v>7327</v>
      </c>
      <c r="H7812" s="4">
        <v>3500</v>
      </c>
      <c r="I7812" s="4">
        <v>70</v>
      </c>
      <c r="J7812" s="4">
        <v>735</v>
      </c>
      <c r="K7812" s="4">
        <v>2765</v>
      </c>
      <c r="L7812" s="2">
        <v>45291</v>
      </c>
      <c r="M7812" t="s">
        <v>6</v>
      </c>
    </row>
    <row r="7813" spans="1:13" ht="12.75" customHeight="1" x14ac:dyDescent="0.25">
      <c r="A7813" t="s">
        <v>10762</v>
      </c>
      <c r="B7813" t="s">
        <v>10454</v>
      </c>
      <c r="C7813" s="1">
        <v>41579</v>
      </c>
      <c r="D7813" s="2">
        <v>41579</v>
      </c>
      <c r="E7813" t="s">
        <v>107</v>
      </c>
      <c r="F7813" t="s">
        <v>102</v>
      </c>
      <c r="G7813" t="s">
        <v>1576</v>
      </c>
      <c r="H7813" s="4">
        <v>8166</v>
      </c>
      <c r="I7813" s="4">
        <v>163.32</v>
      </c>
      <c r="J7813" s="4">
        <v>1660.42</v>
      </c>
      <c r="K7813" s="4">
        <v>6505.58</v>
      </c>
      <c r="L7813" s="2">
        <v>45291</v>
      </c>
      <c r="M7813" t="s">
        <v>6</v>
      </c>
    </row>
    <row r="7814" spans="1:13" ht="12.75" customHeight="1" x14ac:dyDescent="0.25">
      <c r="A7814" t="s">
        <v>10763</v>
      </c>
      <c r="B7814" t="s">
        <v>10454</v>
      </c>
      <c r="C7814" s="1">
        <v>41579</v>
      </c>
      <c r="D7814" s="2">
        <v>41579</v>
      </c>
      <c r="E7814" t="s">
        <v>107</v>
      </c>
      <c r="F7814" t="s">
        <v>102</v>
      </c>
      <c r="G7814" t="s">
        <v>1576</v>
      </c>
      <c r="H7814" s="4">
        <v>10800</v>
      </c>
      <c r="I7814" s="4">
        <v>216</v>
      </c>
      <c r="J7814" s="4">
        <v>2196</v>
      </c>
      <c r="K7814" s="4">
        <v>8604</v>
      </c>
      <c r="L7814" s="2">
        <v>45291</v>
      </c>
      <c r="M7814" t="s">
        <v>6</v>
      </c>
    </row>
    <row r="7815" spans="1:13" ht="12.75" customHeight="1" x14ac:dyDescent="0.25">
      <c r="A7815" t="s">
        <v>10764</v>
      </c>
      <c r="B7815" t="s">
        <v>10454</v>
      </c>
      <c r="C7815" s="1">
        <v>41579</v>
      </c>
      <c r="D7815" s="2">
        <v>41579</v>
      </c>
      <c r="E7815" t="s">
        <v>107</v>
      </c>
      <c r="F7815" t="s">
        <v>102</v>
      </c>
      <c r="G7815" t="s">
        <v>1576</v>
      </c>
      <c r="H7815" s="4">
        <v>6000</v>
      </c>
      <c r="I7815" s="4">
        <v>120</v>
      </c>
      <c r="J7815" s="4">
        <v>1220</v>
      </c>
      <c r="K7815" s="4">
        <v>4780</v>
      </c>
      <c r="L7815" s="2">
        <v>45291</v>
      </c>
      <c r="M7815" t="s">
        <v>6</v>
      </c>
    </row>
    <row r="7816" spans="1:13" ht="12.75" customHeight="1" x14ac:dyDescent="0.25">
      <c r="A7816" t="s">
        <v>10765</v>
      </c>
      <c r="B7816" t="s">
        <v>10766</v>
      </c>
      <c r="C7816" s="1">
        <v>41639</v>
      </c>
      <c r="D7816" s="2">
        <v>41640</v>
      </c>
      <c r="E7816" t="s">
        <v>107</v>
      </c>
      <c r="F7816" t="s">
        <v>102</v>
      </c>
      <c r="G7816" t="s">
        <v>1482</v>
      </c>
      <c r="H7816" s="4">
        <v>5201.46</v>
      </c>
      <c r="I7816" s="4">
        <v>104.03</v>
      </c>
      <c r="J7816" s="4">
        <v>1040.31</v>
      </c>
      <c r="K7816" s="4">
        <v>4161.1499999999996</v>
      </c>
      <c r="L7816" s="2">
        <v>45291</v>
      </c>
      <c r="M7816" t="s">
        <v>6</v>
      </c>
    </row>
    <row r="7817" spans="1:13" ht="12.75" customHeight="1" x14ac:dyDescent="0.25">
      <c r="A7817" t="s">
        <v>10767</v>
      </c>
      <c r="B7817" t="s">
        <v>10768</v>
      </c>
      <c r="C7817" s="1">
        <v>41640</v>
      </c>
      <c r="D7817" s="2">
        <v>41640</v>
      </c>
      <c r="E7817" t="s">
        <v>107</v>
      </c>
      <c r="F7817" t="s">
        <v>102</v>
      </c>
      <c r="G7817" t="s">
        <v>1482</v>
      </c>
      <c r="H7817" s="4">
        <v>15750</v>
      </c>
      <c r="I7817" s="4">
        <v>315</v>
      </c>
      <c r="J7817" s="4">
        <v>3150</v>
      </c>
      <c r="K7817" s="4">
        <v>12600</v>
      </c>
      <c r="L7817" s="2">
        <v>45291</v>
      </c>
      <c r="M7817" t="s">
        <v>6</v>
      </c>
    </row>
    <row r="7818" spans="1:13" ht="12.75" customHeight="1" x14ac:dyDescent="0.25">
      <c r="A7818" t="s">
        <v>10769</v>
      </c>
      <c r="B7818" t="s">
        <v>10768</v>
      </c>
      <c r="C7818" s="1">
        <v>41729</v>
      </c>
      <c r="D7818" s="2">
        <v>41730</v>
      </c>
      <c r="E7818" t="s">
        <v>107</v>
      </c>
      <c r="F7818" t="s">
        <v>102</v>
      </c>
      <c r="G7818" t="s">
        <v>10049</v>
      </c>
      <c r="H7818" s="4">
        <v>2500</v>
      </c>
      <c r="I7818" s="4">
        <v>50</v>
      </c>
      <c r="J7818" s="4">
        <v>487.5</v>
      </c>
      <c r="K7818" s="4">
        <v>2012.5</v>
      </c>
      <c r="L7818" s="2">
        <v>45291</v>
      </c>
      <c r="M7818" t="s">
        <v>6</v>
      </c>
    </row>
    <row r="7819" spans="1:13" ht="12.75" customHeight="1" x14ac:dyDescent="0.25">
      <c r="A7819" t="s">
        <v>10770</v>
      </c>
      <c r="B7819" t="s">
        <v>10768</v>
      </c>
      <c r="C7819" s="1">
        <v>41729</v>
      </c>
      <c r="D7819" s="2">
        <v>41730</v>
      </c>
      <c r="E7819" t="s">
        <v>107</v>
      </c>
      <c r="F7819" t="s">
        <v>102</v>
      </c>
      <c r="G7819" t="s">
        <v>10049</v>
      </c>
      <c r="H7819" s="4">
        <v>3000</v>
      </c>
      <c r="I7819" s="4">
        <v>60</v>
      </c>
      <c r="J7819" s="4">
        <v>585</v>
      </c>
      <c r="K7819" s="4">
        <v>2415</v>
      </c>
      <c r="L7819" s="2">
        <v>45291</v>
      </c>
      <c r="M7819" t="s">
        <v>6</v>
      </c>
    </row>
    <row r="7820" spans="1:13" ht="12.75" customHeight="1" x14ac:dyDescent="0.25">
      <c r="A7820" t="s">
        <v>10771</v>
      </c>
      <c r="B7820" t="s">
        <v>10768</v>
      </c>
      <c r="C7820" s="1">
        <v>41790</v>
      </c>
      <c r="D7820" s="2">
        <v>41791</v>
      </c>
      <c r="E7820" t="s">
        <v>107</v>
      </c>
      <c r="F7820" t="s">
        <v>102</v>
      </c>
      <c r="G7820" t="s">
        <v>1588</v>
      </c>
      <c r="H7820" s="4">
        <v>11000</v>
      </c>
      <c r="I7820" s="4">
        <v>220</v>
      </c>
      <c r="J7820" s="4">
        <v>2108.33</v>
      </c>
      <c r="K7820" s="4">
        <v>8891.67</v>
      </c>
      <c r="L7820" s="2">
        <v>45291</v>
      </c>
      <c r="M7820" t="s">
        <v>6</v>
      </c>
    </row>
    <row r="7821" spans="1:13" ht="12.75" customHeight="1" x14ac:dyDescent="0.25">
      <c r="A7821" t="s">
        <v>10772</v>
      </c>
      <c r="B7821" t="s">
        <v>10768</v>
      </c>
      <c r="C7821" s="1">
        <v>41820</v>
      </c>
      <c r="D7821" s="2">
        <v>41821</v>
      </c>
      <c r="E7821" t="s">
        <v>107</v>
      </c>
      <c r="F7821" t="s">
        <v>102</v>
      </c>
      <c r="G7821" t="s">
        <v>10058</v>
      </c>
      <c r="H7821" s="4">
        <v>4200</v>
      </c>
      <c r="I7821" s="4">
        <v>84</v>
      </c>
      <c r="J7821" s="4">
        <v>798</v>
      </c>
      <c r="K7821" s="4">
        <v>3402</v>
      </c>
      <c r="L7821" s="2">
        <v>45291</v>
      </c>
      <c r="M7821" t="s">
        <v>6</v>
      </c>
    </row>
    <row r="7822" spans="1:13" ht="12.75" customHeight="1" x14ac:dyDescent="0.25">
      <c r="A7822" t="s">
        <v>10773</v>
      </c>
      <c r="B7822" t="s">
        <v>10774</v>
      </c>
      <c r="C7822" s="1">
        <v>41820</v>
      </c>
      <c r="D7822" s="2">
        <v>41821</v>
      </c>
      <c r="E7822" t="s">
        <v>107</v>
      </c>
      <c r="F7822" t="s">
        <v>102</v>
      </c>
      <c r="G7822" t="s">
        <v>10058</v>
      </c>
      <c r="H7822" s="4">
        <v>7865.6</v>
      </c>
      <c r="I7822" s="4">
        <v>157.31</v>
      </c>
      <c r="J7822" s="4">
        <v>1494.45</v>
      </c>
      <c r="K7822" s="4">
        <v>6371.15</v>
      </c>
      <c r="L7822" s="2">
        <v>45291</v>
      </c>
      <c r="M7822" t="s">
        <v>6</v>
      </c>
    </row>
    <row r="7823" spans="1:13" ht="12.75" customHeight="1" x14ac:dyDescent="0.25">
      <c r="A7823" t="s">
        <v>10775</v>
      </c>
      <c r="B7823" t="s">
        <v>10776</v>
      </c>
      <c r="C7823" s="1">
        <v>41820</v>
      </c>
      <c r="D7823" s="2">
        <v>41821</v>
      </c>
      <c r="E7823" t="s">
        <v>107</v>
      </c>
      <c r="F7823" t="s">
        <v>102</v>
      </c>
      <c r="G7823" t="s">
        <v>10058</v>
      </c>
      <c r="H7823" s="4">
        <v>14298.3</v>
      </c>
      <c r="I7823" s="4">
        <v>285.97000000000003</v>
      </c>
      <c r="J7823" s="4">
        <v>2716.71</v>
      </c>
      <c r="K7823" s="4">
        <v>11581.59</v>
      </c>
      <c r="L7823" s="2">
        <v>45291</v>
      </c>
      <c r="M7823" t="s">
        <v>6</v>
      </c>
    </row>
    <row r="7824" spans="1:13" ht="12.75" customHeight="1" x14ac:dyDescent="0.25">
      <c r="A7824" t="s">
        <v>10777</v>
      </c>
      <c r="B7824" t="s">
        <v>10776</v>
      </c>
      <c r="C7824" s="1">
        <v>41974</v>
      </c>
      <c r="D7824" s="2">
        <v>41974</v>
      </c>
      <c r="E7824" t="s">
        <v>107</v>
      </c>
      <c r="F7824" t="s">
        <v>102</v>
      </c>
      <c r="G7824" t="s">
        <v>1692</v>
      </c>
      <c r="H7824" s="4">
        <v>6500</v>
      </c>
      <c r="I7824" s="4">
        <v>130</v>
      </c>
      <c r="J7824" s="4">
        <v>1180.83</v>
      </c>
      <c r="K7824" s="4">
        <v>5319.17</v>
      </c>
      <c r="L7824" s="2">
        <v>45291</v>
      </c>
      <c r="M7824" t="s">
        <v>6</v>
      </c>
    </row>
    <row r="7825" spans="1:13" ht="12.75" customHeight="1" x14ac:dyDescent="0.25">
      <c r="A7825" t="s">
        <v>10778</v>
      </c>
      <c r="B7825" t="s">
        <v>10776</v>
      </c>
      <c r="C7825" s="1">
        <v>41974</v>
      </c>
      <c r="D7825" s="2">
        <v>41974</v>
      </c>
      <c r="E7825" t="s">
        <v>107</v>
      </c>
      <c r="F7825" t="s">
        <v>102</v>
      </c>
      <c r="G7825" t="s">
        <v>1692</v>
      </c>
      <c r="H7825" s="4">
        <v>10000</v>
      </c>
      <c r="I7825" s="4">
        <v>200</v>
      </c>
      <c r="J7825" s="4">
        <v>1816.67</v>
      </c>
      <c r="K7825" s="4">
        <v>8183.33</v>
      </c>
      <c r="L7825" s="2">
        <v>45291</v>
      </c>
      <c r="M7825" t="s">
        <v>6</v>
      </c>
    </row>
    <row r="7826" spans="1:13" ht="12.75" customHeight="1" x14ac:dyDescent="0.25">
      <c r="A7826" t="s">
        <v>10779</v>
      </c>
      <c r="B7826" t="s">
        <v>10776</v>
      </c>
      <c r="C7826" s="1">
        <v>41974</v>
      </c>
      <c r="D7826" s="2">
        <v>41974</v>
      </c>
      <c r="E7826" t="s">
        <v>107</v>
      </c>
      <c r="F7826" t="s">
        <v>102</v>
      </c>
      <c r="G7826" t="s">
        <v>1692</v>
      </c>
      <c r="H7826" s="4">
        <v>4825</v>
      </c>
      <c r="I7826" s="4">
        <v>96.5</v>
      </c>
      <c r="J7826" s="4">
        <v>876.54</v>
      </c>
      <c r="K7826" s="4">
        <v>3948.46</v>
      </c>
      <c r="L7826" s="2">
        <v>45291</v>
      </c>
      <c r="M7826" t="s">
        <v>6</v>
      </c>
    </row>
    <row r="7827" spans="1:13" ht="12.75" customHeight="1" x14ac:dyDescent="0.25">
      <c r="A7827" t="s">
        <v>10780</v>
      </c>
      <c r="B7827" t="s">
        <v>10776</v>
      </c>
      <c r="C7827" s="1">
        <v>41974</v>
      </c>
      <c r="D7827" s="2">
        <v>41974</v>
      </c>
      <c r="E7827" t="s">
        <v>107</v>
      </c>
      <c r="F7827" t="s">
        <v>102</v>
      </c>
      <c r="G7827" t="s">
        <v>1692</v>
      </c>
      <c r="H7827" s="4">
        <v>12600</v>
      </c>
      <c r="I7827" s="4">
        <v>252</v>
      </c>
      <c r="J7827" s="4">
        <v>2289</v>
      </c>
      <c r="K7827" s="4">
        <v>10311</v>
      </c>
      <c r="L7827" s="2">
        <v>45291</v>
      </c>
      <c r="M7827" t="s">
        <v>6</v>
      </c>
    </row>
    <row r="7828" spans="1:13" ht="12.75" customHeight="1" x14ac:dyDescent="0.25">
      <c r="A7828" t="s">
        <v>10781</v>
      </c>
      <c r="B7828" t="s">
        <v>10776</v>
      </c>
      <c r="C7828" s="1">
        <v>42004</v>
      </c>
      <c r="D7828" s="2">
        <v>42005</v>
      </c>
      <c r="E7828" t="s">
        <v>107</v>
      </c>
      <c r="F7828" t="s">
        <v>102</v>
      </c>
      <c r="G7828" t="s">
        <v>1615</v>
      </c>
      <c r="H7828" s="4">
        <v>7500</v>
      </c>
      <c r="I7828" s="4">
        <v>150</v>
      </c>
      <c r="J7828" s="4">
        <v>1350</v>
      </c>
      <c r="K7828" s="4">
        <v>6150</v>
      </c>
      <c r="L7828" s="2">
        <v>45291</v>
      </c>
      <c r="M7828" t="s">
        <v>6</v>
      </c>
    </row>
    <row r="7829" spans="1:13" ht="12.75" customHeight="1" x14ac:dyDescent="0.25">
      <c r="A7829" t="s">
        <v>10782</v>
      </c>
      <c r="B7829" t="s">
        <v>10783</v>
      </c>
      <c r="C7829" s="1">
        <v>42004</v>
      </c>
      <c r="D7829" s="2">
        <v>42004</v>
      </c>
      <c r="E7829" t="s">
        <v>107</v>
      </c>
      <c r="F7829" t="s">
        <v>102</v>
      </c>
      <c r="G7829" t="s">
        <v>1692</v>
      </c>
      <c r="H7829" s="4">
        <v>-7900</v>
      </c>
      <c r="I7829" s="4">
        <v>0</v>
      </c>
      <c r="J7829" s="4">
        <v>-7900</v>
      </c>
      <c r="K7829" s="4">
        <v>0</v>
      </c>
      <c r="L7829" s="2">
        <v>45291</v>
      </c>
      <c r="M7829" t="s">
        <v>6</v>
      </c>
    </row>
    <row r="7830" spans="1:13" ht="12.75" customHeight="1" x14ac:dyDescent="0.25">
      <c r="A7830" t="s">
        <v>10784</v>
      </c>
      <c r="B7830" t="s">
        <v>6335</v>
      </c>
      <c r="C7830" s="1">
        <v>42004</v>
      </c>
      <c r="D7830" s="2">
        <v>42005</v>
      </c>
      <c r="E7830" t="s">
        <v>107</v>
      </c>
      <c r="F7830" t="s">
        <v>102</v>
      </c>
      <c r="G7830" t="s">
        <v>1615</v>
      </c>
      <c r="H7830" s="4">
        <v>1729.84</v>
      </c>
      <c r="I7830" s="4">
        <v>34.6</v>
      </c>
      <c r="J7830" s="4">
        <v>311.39999999999998</v>
      </c>
      <c r="K7830" s="4">
        <v>1418.44</v>
      </c>
      <c r="L7830" s="2">
        <v>45291</v>
      </c>
      <c r="M7830" t="s">
        <v>6</v>
      </c>
    </row>
    <row r="7831" spans="1:13" ht="12.75" customHeight="1" x14ac:dyDescent="0.25">
      <c r="A7831" t="s">
        <v>10785</v>
      </c>
      <c r="B7831" t="s">
        <v>10786</v>
      </c>
      <c r="C7831" s="1">
        <v>42004</v>
      </c>
      <c r="D7831" s="2">
        <v>42005</v>
      </c>
      <c r="E7831" t="s">
        <v>107</v>
      </c>
      <c r="F7831" t="s">
        <v>102</v>
      </c>
      <c r="G7831" t="s">
        <v>1615</v>
      </c>
      <c r="H7831" s="4">
        <v>-4800</v>
      </c>
      <c r="I7831" s="4">
        <v>-96</v>
      </c>
      <c r="J7831" s="4">
        <v>-864</v>
      </c>
      <c r="K7831" s="4">
        <v>-3936</v>
      </c>
      <c r="L7831" s="2">
        <v>45291</v>
      </c>
      <c r="M7831" t="s">
        <v>6</v>
      </c>
    </row>
    <row r="7832" spans="1:13" ht="12.75" customHeight="1" x14ac:dyDescent="0.25">
      <c r="A7832" t="s">
        <v>10787</v>
      </c>
      <c r="B7832" t="s">
        <v>10786</v>
      </c>
      <c r="C7832" s="1">
        <v>42004</v>
      </c>
      <c r="D7832" s="2">
        <v>42005</v>
      </c>
      <c r="E7832" t="s">
        <v>4</v>
      </c>
      <c r="F7832" t="s">
        <v>5</v>
      </c>
      <c r="G7832" t="s">
        <v>5</v>
      </c>
      <c r="H7832" s="4">
        <v>4800</v>
      </c>
      <c r="I7832" s="4">
        <v>0</v>
      </c>
      <c r="J7832" s="4">
        <v>0</v>
      </c>
      <c r="K7832" s="4">
        <v>4800</v>
      </c>
      <c r="L7832" s="2">
        <v>45291</v>
      </c>
      <c r="M7832" t="s">
        <v>6</v>
      </c>
    </row>
    <row r="7833" spans="1:13" ht="12.75" customHeight="1" x14ac:dyDescent="0.25">
      <c r="A7833" t="s">
        <v>10788</v>
      </c>
      <c r="B7833" t="s">
        <v>10789</v>
      </c>
      <c r="C7833" s="1">
        <v>42094</v>
      </c>
      <c r="D7833" s="2">
        <v>42095</v>
      </c>
      <c r="E7833" t="s">
        <v>107</v>
      </c>
      <c r="F7833" t="s">
        <v>102</v>
      </c>
      <c r="G7833" t="s">
        <v>1628</v>
      </c>
      <c r="H7833" s="4">
        <v>44450.22</v>
      </c>
      <c r="I7833" s="4">
        <v>889</v>
      </c>
      <c r="J7833" s="4">
        <v>7778.82</v>
      </c>
      <c r="K7833" s="4">
        <v>36671.4</v>
      </c>
      <c r="L7833" s="2">
        <v>45291</v>
      </c>
      <c r="M7833" t="s">
        <v>6</v>
      </c>
    </row>
    <row r="7834" spans="1:13" ht="12.75" customHeight="1" x14ac:dyDescent="0.25">
      <c r="A7834" t="s">
        <v>10790</v>
      </c>
      <c r="B7834" t="s">
        <v>10791</v>
      </c>
      <c r="C7834" s="1">
        <v>42248</v>
      </c>
      <c r="D7834" s="2">
        <v>42248</v>
      </c>
      <c r="E7834" t="s">
        <v>107</v>
      </c>
      <c r="F7834" t="s">
        <v>102</v>
      </c>
      <c r="G7834" t="s">
        <v>1744</v>
      </c>
      <c r="H7834" s="4">
        <v>35335.58</v>
      </c>
      <c r="I7834" s="4">
        <v>706.71</v>
      </c>
      <c r="J7834" s="4">
        <v>5889.25</v>
      </c>
      <c r="K7834" s="4">
        <v>29446.33</v>
      </c>
      <c r="L7834" s="2">
        <v>45291</v>
      </c>
      <c r="M7834" t="s">
        <v>6</v>
      </c>
    </row>
    <row r="7835" spans="1:13" ht="12.75" customHeight="1" x14ac:dyDescent="0.25">
      <c r="A7835" t="s">
        <v>10792</v>
      </c>
      <c r="B7835" t="s">
        <v>10793</v>
      </c>
      <c r="C7835" s="1">
        <v>42248</v>
      </c>
      <c r="D7835" s="2">
        <v>42248</v>
      </c>
      <c r="E7835" t="s">
        <v>107</v>
      </c>
      <c r="F7835" t="s">
        <v>102</v>
      </c>
      <c r="G7835" t="s">
        <v>1744</v>
      </c>
      <c r="H7835" s="4">
        <v>3947.47</v>
      </c>
      <c r="I7835" s="4">
        <v>78.95</v>
      </c>
      <c r="J7835" s="4">
        <v>657.92</v>
      </c>
      <c r="K7835" s="4">
        <v>3289.55</v>
      </c>
      <c r="L7835" s="2">
        <v>45291</v>
      </c>
      <c r="M7835" t="s">
        <v>6</v>
      </c>
    </row>
    <row r="7836" spans="1:13" ht="12.75" customHeight="1" x14ac:dyDescent="0.25">
      <c r="A7836" t="s">
        <v>10794</v>
      </c>
      <c r="B7836" t="s">
        <v>4562</v>
      </c>
      <c r="C7836" s="1">
        <v>42248</v>
      </c>
      <c r="D7836" s="2">
        <v>42248</v>
      </c>
      <c r="E7836" t="s">
        <v>107</v>
      </c>
      <c r="F7836" t="s">
        <v>102</v>
      </c>
      <c r="G7836" t="s">
        <v>1744</v>
      </c>
      <c r="H7836" s="4">
        <v>4500</v>
      </c>
      <c r="I7836" s="4">
        <v>90</v>
      </c>
      <c r="J7836" s="4">
        <v>750</v>
      </c>
      <c r="K7836" s="4">
        <v>3750</v>
      </c>
      <c r="L7836" s="2">
        <v>45291</v>
      </c>
      <c r="M7836" t="s">
        <v>6</v>
      </c>
    </row>
    <row r="7837" spans="1:13" ht="12.75" customHeight="1" x14ac:dyDescent="0.25">
      <c r="A7837" t="s">
        <v>10795</v>
      </c>
      <c r="B7837" t="s">
        <v>4564</v>
      </c>
      <c r="C7837" s="1">
        <v>42248</v>
      </c>
      <c r="D7837" s="2">
        <v>42248</v>
      </c>
      <c r="E7837" t="s">
        <v>107</v>
      </c>
      <c r="F7837" t="s">
        <v>102</v>
      </c>
      <c r="G7837" t="s">
        <v>1744</v>
      </c>
      <c r="H7837" s="4">
        <v>22200</v>
      </c>
      <c r="I7837" s="4">
        <v>444</v>
      </c>
      <c r="J7837" s="4">
        <v>3700</v>
      </c>
      <c r="K7837" s="4">
        <v>18500</v>
      </c>
      <c r="L7837" s="2">
        <v>45291</v>
      </c>
      <c r="M7837" t="s">
        <v>6</v>
      </c>
    </row>
    <row r="7838" spans="1:13" ht="12.75" customHeight="1" x14ac:dyDescent="0.25">
      <c r="A7838" t="s">
        <v>10796</v>
      </c>
      <c r="B7838" t="s">
        <v>4566</v>
      </c>
      <c r="C7838" s="1">
        <v>42248</v>
      </c>
      <c r="D7838" s="2">
        <v>42248</v>
      </c>
      <c r="E7838" t="s">
        <v>107</v>
      </c>
      <c r="F7838" t="s">
        <v>102</v>
      </c>
      <c r="G7838" t="s">
        <v>1744</v>
      </c>
      <c r="H7838" s="4">
        <v>9400</v>
      </c>
      <c r="I7838" s="4">
        <v>188</v>
      </c>
      <c r="J7838" s="4">
        <v>1566.67</v>
      </c>
      <c r="K7838" s="4">
        <v>7833.33</v>
      </c>
      <c r="L7838" s="2">
        <v>45291</v>
      </c>
      <c r="M7838" t="s">
        <v>6</v>
      </c>
    </row>
    <row r="7839" spans="1:13" ht="12.75" customHeight="1" x14ac:dyDescent="0.25">
      <c r="A7839" t="s">
        <v>10797</v>
      </c>
      <c r="B7839" t="s">
        <v>10798</v>
      </c>
      <c r="C7839" s="1">
        <v>42248</v>
      </c>
      <c r="D7839" s="2">
        <v>42248</v>
      </c>
      <c r="E7839" t="s">
        <v>107</v>
      </c>
      <c r="F7839" t="s">
        <v>102</v>
      </c>
      <c r="G7839" t="s">
        <v>1744</v>
      </c>
      <c r="H7839" s="4">
        <v>3600</v>
      </c>
      <c r="I7839" s="4">
        <v>72</v>
      </c>
      <c r="J7839" s="4">
        <v>600</v>
      </c>
      <c r="K7839" s="4">
        <v>3000</v>
      </c>
      <c r="L7839" s="2">
        <v>45291</v>
      </c>
      <c r="M7839" t="s">
        <v>6</v>
      </c>
    </row>
    <row r="7840" spans="1:13" ht="12.75" customHeight="1" x14ac:dyDescent="0.25">
      <c r="A7840" t="s">
        <v>10799</v>
      </c>
      <c r="B7840" t="s">
        <v>4570</v>
      </c>
      <c r="C7840" s="1">
        <v>42248</v>
      </c>
      <c r="D7840" s="2">
        <v>42278</v>
      </c>
      <c r="E7840" t="s">
        <v>107</v>
      </c>
      <c r="F7840" t="s">
        <v>102</v>
      </c>
      <c r="G7840" t="s">
        <v>1859</v>
      </c>
      <c r="H7840" s="4">
        <v>6500</v>
      </c>
      <c r="I7840" s="4">
        <v>130</v>
      </c>
      <c r="J7840" s="4">
        <v>1072.5</v>
      </c>
      <c r="K7840" s="4">
        <v>5427.5</v>
      </c>
      <c r="L7840" s="2">
        <v>45291</v>
      </c>
      <c r="M7840" t="s">
        <v>6</v>
      </c>
    </row>
    <row r="7841" spans="1:13" ht="12.75" customHeight="1" x14ac:dyDescent="0.25">
      <c r="A7841" t="s">
        <v>10800</v>
      </c>
      <c r="B7841" t="s">
        <v>10801</v>
      </c>
      <c r="C7841" s="1">
        <v>42248</v>
      </c>
      <c r="D7841" s="2">
        <v>42278</v>
      </c>
      <c r="E7841" t="s">
        <v>107</v>
      </c>
      <c r="F7841" t="s">
        <v>102</v>
      </c>
      <c r="G7841" t="s">
        <v>1859</v>
      </c>
      <c r="H7841" s="4">
        <v>29750</v>
      </c>
      <c r="I7841" s="4">
        <v>595</v>
      </c>
      <c r="J7841" s="4">
        <v>4908.75</v>
      </c>
      <c r="K7841" s="4">
        <v>24841.25</v>
      </c>
      <c r="L7841" s="2">
        <v>45291</v>
      </c>
      <c r="M7841" t="s">
        <v>6</v>
      </c>
    </row>
    <row r="7842" spans="1:13" ht="12.75" customHeight="1" x14ac:dyDescent="0.25">
      <c r="A7842" t="s">
        <v>10802</v>
      </c>
      <c r="B7842" t="s">
        <v>10803</v>
      </c>
      <c r="C7842" s="1">
        <v>42339</v>
      </c>
      <c r="D7842" s="2">
        <v>42339</v>
      </c>
      <c r="E7842" t="s">
        <v>107</v>
      </c>
      <c r="F7842" t="s">
        <v>102</v>
      </c>
      <c r="G7842" t="s">
        <v>259</v>
      </c>
      <c r="H7842" s="4">
        <v>3700</v>
      </c>
      <c r="I7842" s="4">
        <v>74</v>
      </c>
      <c r="J7842" s="4">
        <v>598.16999999999996</v>
      </c>
      <c r="K7842" s="4">
        <v>3101.83</v>
      </c>
      <c r="L7842" s="2">
        <v>45291</v>
      </c>
      <c r="M7842" t="s">
        <v>6</v>
      </c>
    </row>
    <row r="7843" spans="1:13" ht="12.75" customHeight="1" x14ac:dyDescent="0.25">
      <c r="A7843" t="s">
        <v>10804</v>
      </c>
      <c r="B7843" t="s">
        <v>10803</v>
      </c>
      <c r="C7843" s="1">
        <v>42339</v>
      </c>
      <c r="D7843" s="2">
        <v>42339</v>
      </c>
      <c r="E7843" t="s">
        <v>107</v>
      </c>
      <c r="F7843" t="s">
        <v>102</v>
      </c>
      <c r="G7843" t="s">
        <v>259</v>
      </c>
      <c r="H7843" s="4">
        <v>8500</v>
      </c>
      <c r="I7843" s="4">
        <v>170</v>
      </c>
      <c r="J7843" s="4">
        <v>1374.17</v>
      </c>
      <c r="K7843" s="4">
        <v>7125.83</v>
      </c>
      <c r="L7843" s="2">
        <v>45291</v>
      </c>
      <c r="M7843" t="s">
        <v>6</v>
      </c>
    </row>
    <row r="7844" spans="1:13" ht="12.75" customHeight="1" x14ac:dyDescent="0.25">
      <c r="A7844" t="s">
        <v>10805</v>
      </c>
      <c r="B7844" t="s">
        <v>10803</v>
      </c>
      <c r="C7844" s="1">
        <v>42339</v>
      </c>
      <c r="D7844" s="2">
        <v>42339</v>
      </c>
      <c r="E7844" t="s">
        <v>107</v>
      </c>
      <c r="F7844" t="s">
        <v>102</v>
      </c>
      <c r="G7844" t="s">
        <v>259</v>
      </c>
      <c r="H7844" s="4">
        <v>13500</v>
      </c>
      <c r="I7844" s="4">
        <v>270</v>
      </c>
      <c r="J7844" s="4">
        <v>2182.5</v>
      </c>
      <c r="K7844" s="4">
        <v>11317.5</v>
      </c>
      <c r="L7844" s="2">
        <v>45291</v>
      </c>
      <c r="M7844" t="s">
        <v>6</v>
      </c>
    </row>
    <row r="7845" spans="1:13" ht="12.75" customHeight="1" x14ac:dyDescent="0.25">
      <c r="A7845" t="s">
        <v>10806</v>
      </c>
      <c r="B7845" t="s">
        <v>10803</v>
      </c>
      <c r="C7845" s="1">
        <v>42339</v>
      </c>
      <c r="D7845" s="2">
        <v>42339</v>
      </c>
      <c r="E7845" t="s">
        <v>107</v>
      </c>
      <c r="F7845" t="s">
        <v>102</v>
      </c>
      <c r="G7845" t="s">
        <v>259</v>
      </c>
      <c r="H7845" s="4">
        <v>14000</v>
      </c>
      <c r="I7845" s="4">
        <v>280</v>
      </c>
      <c r="J7845" s="4">
        <v>2263.33</v>
      </c>
      <c r="K7845" s="4">
        <v>11736.67</v>
      </c>
      <c r="L7845" s="2">
        <v>45291</v>
      </c>
      <c r="M7845" t="s">
        <v>6</v>
      </c>
    </row>
    <row r="7846" spans="1:13" ht="12.75" customHeight="1" x14ac:dyDescent="0.25">
      <c r="A7846" t="s">
        <v>10807</v>
      </c>
      <c r="B7846" t="s">
        <v>10803</v>
      </c>
      <c r="C7846" s="1">
        <v>42339</v>
      </c>
      <c r="D7846" s="2">
        <v>42339</v>
      </c>
      <c r="E7846" t="s">
        <v>107</v>
      </c>
      <c r="F7846" t="s">
        <v>102</v>
      </c>
      <c r="G7846" t="s">
        <v>259</v>
      </c>
      <c r="H7846" s="4">
        <v>11100</v>
      </c>
      <c r="I7846" s="4">
        <v>222</v>
      </c>
      <c r="J7846" s="4">
        <v>1794.5</v>
      </c>
      <c r="K7846" s="4">
        <v>9305.5</v>
      </c>
      <c r="L7846" s="2">
        <v>45291</v>
      </c>
      <c r="M7846" t="s">
        <v>6</v>
      </c>
    </row>
    <row r="7847" spans="1:13" ht="12.75" customHeight="1" x14ac:dyDescent="0.25">
      <c r="A7847" t="s">
        <v>10808</v>
      </c>
      <c r="B7847" t="s">
        <v>10803</v>
      </c>
      <c r="C7847" s="1">
        <v>42339</v>
      </c>
      <c r="D7847" s="2">
        <v>42339</v>
      </c>
      <c r="E7847" t="s">
        <v>107</v>
      </c>
      <c r="F7847" t="s">
        <v>102</v>
      </c>
      <c r="G7847" t="s">
        <v>259</v>
      </c>
      <c r="H7847" s="4">
        <v>13500</v>
      </c>
      <c r="I7847" s="4">
        <v>270</v>
      </c>
      <c r="J7847" s="4">
        <v>2182.5</v>
      </c>
      <c r="K7847" s="4">
        <v>11317.5</v>
      </c>
      <c r="L7847" s="2">
        <v>45291</v>
      </c>
      <c r="M7847" t="s">
        <v>6</v>
      </c>
    </row>
    <row r="7848" spans="1:13" ht="12.75" customHeight="1" x14ac:dyDescent="0.25">
      <c r="A7848" t="s">
        <v>10809</v>
      </c>
      <c r="B7848" t="s">
        <v>8807</v>
      </c>
      <c r="C7848" s="1">
        <v>42369</v>
      </c>
      <c r="D7848" s="2">
        <v>42369</v>
      </c>
      <c r="E7848" t="s">
        <v>107</v>
      </c>
      <c r="F7848" t="s">
        <v>102</v>
      </c>
      <c r="G7848" t="s">
        <v>259</v>
      </c>
      <c r="H7848" s="4">
        <v>-2948</v>
      </c>
      <c r="I7848" s="4">
        <v>0</v>
      </c>
      <c r="J7848" s="4">
        <v>-2948</v>
      </c>
      <c r="K7848" s="4">
        <v>0</v>
      </c>
      <c r="L7848" s="2">
        <v>45291</v>
      </c>
      <c r="M7848" t="s">
        <v>6</v>
      </c>
    </row>
    <row r="7849" spans="1:13" ht="12.75" customHeight="1" x14ac:dyDescent="0.25">
      <c r="A7849" t="s">
        <v>10810</v>
      </c>
      <c r="B7849" t="s">
        <v>8807</v>
      </c>
      <c r="C7849" s="1">
        <v>42369</v>
      </c>
      <c r="D7849" s="2">
        <v>42401</v>
      </c>
      <c r="E7849" t="s">
        <v>4</v>
      </c>
      <c r="F7849" t="s">
        <v>5</v>
      </c>
      <c r="G7849" t="s">
        <v>5</v>
      </c>
      <c r="H7849" s="4">
        <v>1622</v>
      </c>
      <c r="I7849" s="4">
        <v>0</v>
      </c>
      <c r="J7849" s="4">
        <v>0</v>
      </c>
      <c r="K7849" s="4">
        <v>1622</v>
      </c>
      <c r="L7849" s="2">
        <v>45291</v>
      </c>
      <c r="M7849" t="s">
        <v>6</v>
      </c>
    </row>
    <row r="7850" spans="1:13" ht="12.75" customHeight="1" x14ac:dyDescent="0.25">
      <c r="A7850" t="s">
        <v>10811</v>
      </c>
      <c r="B7850" t="s">
        <v>8807</v>
      </c>
      <c r="C7850" s="1">
        <v>42369</v>
      </c>
      <c r="D7850" s="2">
        <v>42401</v>
      </c>
      <c r="E7850" t="s">
        <v>107</v>
      </c>
      <c r="F7850" t="s">
        <v>775</v>
      </c>
      <c r="G7850" t="s">
        <v>4616</v>
      </c>
      <c r="H7850" s="4">
        <v>-1622</v>
      </c>
      <c r="I7850" s="4">
        <v>-64.88</v>
      </c>
      <c r="J7850" s="4">
        <v>-513.63</v>
      </c>
      <c r="K7850" s="4">
        <v>-1108.3699999999999</v>
      </c>
      <c r="L7850" s="2">
        <v>45291</v>
      </c>
      <c r="M7850" t="s">
        <v>6</v>
      </c>
    </row>
    <row r="7851" spans="1:13" ht="12.75" customHeight="1" x14ac:dyDescent="0.25">
      <c r="A7851" t="s">
        <v>10812</v>
      </c>
      <c r="B7851" t="s">
        <v>6849</v>
      </c>
      <c r="C7851" s="1">
        <v>42369</v>
      </c>
      <c r="D7851" s="2">
        <v>42369</v>
      </c>
      <c r="E7851" t="s">
        <v>107</v>
      </c>
      <c r="F7851" t="s">
        <v>102</v>
      </c>
      <c r="G7851" t="s">
        <v>259</v>
      </c>
      <c r="H7851" s="4">
        <v>-18300</v>
      </c>
      <c r="I7851" s="4">
        <v>0</v>
      </c>
      <c r="J7851" s="4">
        <v>-18300</v>
      </c>
      <c r="K7851" s="4">
        <v>0</v>
      </c>
      <c r="L7851" s="2">
        <v>45291</v>
      </c>
      <c r="M7851" t="s">
        <v>6</v>
      </c>
    </row>
    <row r="7852" spans="1:13" ht="12.75" customHeight="1" x14ac:dyDescent="0.25">
      <c r="A7852" t="s">
        <v>10813</v>
      </c>
      <c r="B7852" t="s">
        <v>6849</v>
      </c>
      <c r="C7852" s="1">
        <v>42369</v>
      </c>
      <c r="D7852" s="2">
        <v>42401</v>
      </c>
      <c r="E7852" t="s">
        <v>4</v>
      </c>
      <c r="F7852" t="s">
        <v>5</v>
      </c>
      <c r="G7852" t="s">
        <v>5</v>
      </c>
      <c r="H7852" s="4">
        <v>14554</v>
      </c>
      <c r="I7852" s="4">
        <v>0</v>
      </c>
      <c r="J7852" s="4">
        <v>0</v>
      </c>
      <c r="K7852" s="4">
        <v>14554</v>
      </c>
      <c r="L7852" s="2">
        <v>45291</v>
      </c>
      <c r="M7852" t="s">
        <v>6</v>
      </c>
    </row>
    <row r="7853" spans="1:13" ht="12.75" customHeight="1" x14ac:dyDescent="0.25">
      <c r="A7853" t="s">
        <v>10814</v>
      </c>
      <c r="B7853" t="s">
        <v>6849</v>
      </c>
      <c r="C7853" s="1">
        <v>42369</v>
      </c>
      <c r="D7853" s="2">
        <v>42401</v>
      </c>
      <c r="E7853" t="s">
        <v>107</v>
      </c>
      <c r="F7853" t="s">
        <v>775</v>
      </c>
      <c r="G7853" t="s">
        <v>4616</v>
      </c>
      <c r="H7853" s="4">
        <v>-14554</v>
      </c>
      <c r="I7853" s="4">
        <v>-582.16</v>
      </c>
      <c r="J7853" s="4">
        <v>-4608.7700000000004</v>
      </c>
      <c r="K7853" s="4">
        <v>-9945.23</v>
      </c>
      <c r="L7853" s="2">
        <v>45291</v>
      </c>
      <c r="M7853" t="s">
        <v>6</v>
      </c>
    </row>
    <row r="7854" spans="1:13" ht="12.75" customHeight="1" x14ac:dyDescent="0.25">
      <c r="A7854" t="s">
        <v>10815</v>
      </c>
      <c r="B7854" t="s">
        <v>10803</v>
      </c>
      <c r="C7854" s="1">
        <v>42369</v>
      </c>
      <c r="D7854" s="2">
        <v>42401</v>
      </c>
      <c r="E7854" t="s">
        <v>107</v>
      </c>
      <c r="F7854" t="s">
        <v>102</v>
      </c>
      <c r="G7854" t="s">
        <v>1960</v>
      </c>
      <c r="H7854" s="4">
        <v>4789.37</v>
      </c>
      <c r="I7854" s="4">
        <v>95.79</v>
      </c>
      <c r="J7854" s="4">
        <v>758.34</v>
      </c>
      <c r="K7854" s="4">
        <v>4031.03</v>
      </c>
      <c r="L7854" s="2">
        <v>45291</v>
      </c>
      <c r="M7854" t="s">
        <v>6</v>
      </c>
    </row>
    <row r="7855" spans="1:13" ht="12.75" customHeight="1" x14ac:dyDescent="0.25">
      <c r="A7855" t="s">
        <v>10816</v>
      </c>
      <c r="B7855" t="s">
        <v>10803</v>
      </c>
      <c r="C7855" s="1">
        <v>42428</v>
      </c>
      <c r="D7855" s="2">
        <v>42430</v>
      </c>
      <c r="E7855" t="s">
        <v>107</v>
      </c>
      <c r="F7855" t="s">
        <v>102</v>
      </c>
      <c r="G7855" t="s">
        <v>10132</v>
      </c>
      <c r="H7855" s="4">
        <v>15000</v>
      </c>
      <c r="I7855" s="4">
        <v>300</v>
      </c>
      <c r="J7855" s="4">
        <v>2350</v>
      </c>
      <c r="K7855" s="4">
        <v>12650</v>
      </c>
      <c r="L7855" s="2">
        <v>45291</v>
      </c>
      <c r="M7855" t="s">
        <v>6</v>
      </c>
    </row>
    <row r="7856" spans="1:13" ht="12.75" customHeight="1" x14ac:dyDescent="0.25">
      <c r="A7856" t="s">
        <v>10817</v>
      </c>
      <c r="B7856" t="s">
        <v>10803</v>
      </c>
      <c r="C7856" s="1">
        <v>42460</v>
      </c>
      <c r="D7856" s="2">
        <v>42461</v>
      </c>
      <c r="E7856" t="s">
        <v>107</v>
      </c>
      <c r="F7856" t="s">
        <v>102</v>
      </c>
      <c r="G7856" t="s">
        <v>2026</v>
      </c>
      <c r="H7856" s="4">
        <v>12000</v>
      </c>
      <c r="I7856" s="4">
        <v>240</v>
      </c>
      <c r="J7856" s="4">
        <v>1860</v>
      </c>
      <c r="K7856" s="4">
        <v>10140</v>
      </c>
      <c r="L7856" s="2">
        <v>45291</v>
      </c>
      <c r="M7856" t="s">
        <v>6</v>
      </c>
    </row>
    <row r="7857" spans="1:13" ht="12.75" customHeight="1" x14ac:dyDescent="0.25">
      <c r="A7857" t="s">
        <v>10818</v>
      </c>
      <c r="B7857" t="s">
        <v>10803</v>
      </c>
      <c r="C7857" s="1">
        <v>42460</v>
      </c>
      <c r="D7857" s="2">
        <v>42461</v>
      </c>
      <c r="E7857" t="s">
        <v>107</v>
      </c>
      <c r="F7857" t="s">
        <v>102</v>
      </c>
      <c r="G7857" t="s">
        <v>2026</v>
      </c>
      <c r="H7857" s="4">
        <v>23500</v>
      </c>
      <c r="I7857" s="4">
        <v>470</v>
      </c>
      <c r="J7857" s="4">
        <v>3642.5</v>
      </c>
      <c r="K7857" s="4">
        <v>19857.5</v>
      </c>
      <c r="L7857" s="2">
        <v>45291</v>
      </c>
      <c r="M7857" t="s">
        <v>6</v>
      </c>
    </row>
    <row r="7858" spans="1:13" ht="12.75" customHeight="1" x14ac:dyDescent="0.25">
      <c r="A7858" t="s">
        <v>10819</v>
      </c>
      <c r="B7858" t="s">
        <v>10820</v>
      </c>
      <c r="C7858" s="1">
        <v>42460</v>
      </c>
      <c r="D7858" s="2">
        <v>42461</v>
      </c>
      <c r="E7858" t="s">
        <v>107</v>
      </c>
      <c r="F7858" t="s">
        <v>102</v>
      </c>
      <c r="G7858" t="s">
        <v>2026</v>
      </c>
      <c r="H7858" s="4">
        <v>1112.29</v>
      </c>
      <c r="I7858" s="4">
        <v>22.25</v>
      </c>
      <c r="J7858" s="4">
        <v>172.44</v>
      </c>
      <c r="K7858" s="4">
        <v>939.85</v>
      </c>
      <c r="L7858" s="2">
        <v>45291</v>
      </c>
      <c r="M7858" t="s">
        <v>6</v>
      </c>
    </row>
    <row r="7859" spans="1:13" ht="12.75" customHeight="1" x14ac:dyDescent="0.25">
      <c r="A7859" t="s">
        <v>10821</v>
      </c>
      <c r="B7859" t="s">
        <v>10822</v>
      </c>
      <c r="C7859" s="1">
        <v>42551</v>
      </c>
      <c r="D7859" s="2">
        <v>42552</v>
      </c>
      <c r="E7859" t="s">
        <v>107</v>
      </c>
      <c r="F7859" t="s">
        <v>102</v>
      </c>
      <c r="G7859" t="s">
        <v>2090</v>
      </c>
      <c r="H7859" s="4">
        <v>4000</v>
      </c>
      <c r="I7859" s="4">
        <v>80</v>
      </c>
      <c r="J7859" s="4">
        <v>600</v>
      </c>
      <c r="K7859" s="4">
        <v>3400</v>
      </c>
      <c r="L7859" s="2">
        <v>45291</v>
      </c>
      <c r="M7859" t="s">
        <v>6</v>
      </c>
    </row>
    <row r="7860" spans="1:13" ht="12.75" customHeight="1" x14ac:dyDescent="0.25">
      <c r="A7860" t="s">
        <v>10823</v>
      </c>
      <c r="B7860" t="s">
        <v>10803</v>
      </c>
      <c r="C7860" s="1">
        <v>42613</v>
      </c>
      <c r="D7860" s="2">
        <v>42614</v>
      </c>
      <c r="E7860" t="s">
        <v>107</v>
      </c>
      <c r="F7860" t="s">
        <v>102</v>
      </c>
      <c r="G7860" t="s">
        <v>2110</v>
      </c>
      <c r="H7860" s="4">
        <v>11910</v>
      </c>
      <c r="I7860" s="4">
        <v>238.2</v>
      </c>
      <c r="J7860" s="4">
        <v>1746.8</v>
      </c>
      <c r="K7860" s="4">
        <v>10163.200000000001</v>
      </c>
      <c r="L7860" s="2">
        <v>45291</v>
      </c>
      <c r="M7860" t="s">
        <v>6</v>
      </c>
    </row>
    <row r="7861" spans="1:13" ht="12.75" customHeight="1" x14ac:dyDescent="0.25">
      <c r="A7861" t="s">
        <v>10824</v>
      </c>
      <c r="B7861" t="s">
        <v>10803</v>
      </c>
      <c r="C7861" s="1">
        <v>42674</v>
      </c>
      <c r="D7861" s="2">
        <v>42675</v>
      </c>
      <c r="E7861" t="s">
        <v>107</v>
      </c>
      <c r="F7861" t="s">
        <v>102</v>
      </c>
      <c r="G7861" t="s">
        <v>10161</v>
      </c>
      <c r="H7861" s="4">
        <v>4000</v>
      </c>
      <c r="I7861" s="4">
        <v>80</v>
      </c>
      <c r="J7861" s="4">
        <v>573.33000000000004</v>
      </c>
      <c r="K7861" s="4">
        <v>3426.67</v>
      </c>
      <c r="L7861" s="2">
        <v>45291</v>
      </c>
      <c r="M7861" t="s">
        <v>6</v>
      </c>
    </row>
    <row r="7862" spans="1:13" ht="12.75" customHeight="1" x14ac:dyDescent="0.25">
      <c r="A7862" t="s">
        <v>10825</v>
      </c>
      <c r="B7862" t="s">
        <v>10803</v>
      </c>
      <c r="C7862" s="1">
        <v>42674</v>
      </c>
      <c r="D7862" s="2">
        <v>42675</v>
      </c>
      <c r="E7862" t="s">
        <v>107</v>
      </c>
      <c r="F7862" t="s">
        <v>102</v>
      </c>
      <c r="G7862" t="s">
        <v>10161</v>
      </c>
      <c r="H7862" s="4">
        <v>13500</v>
      </c>
      <c r="I7862" s="4">
        <v>270</v>
      </c>
      <c r="J7862" s="4">
        <v>1935</v>
      </c>
      <c r="K7862" s="4">
        <v>11565</v>
      </c>
      <c r="L7862" s="2">
        <v>45291</v>
      </c>
      <c r="M7862" t="s">
        <v>6</v>
      </c>
    </row>
    <row r="7863" spans="1:13" ht="12.75" customHeight="1" x14ac:dyDescent="0.25">
      <c r="A7863" t="s">
        <v>10826</v>
      </c>
      <c r="B7863" t="s">
        <v>10803</v>
      </c>
      <c r="C7863" s="1">
        <v>42704</v>
      </c>
      <c r="D7863" s="2">
        <v>42705</v>
      </c>
      <c r="E7863" t="s">
        <v>107</v>
      </c>
      <c r="F7863" t="s">
        <v>102</v>
      </c>
      <c r="G7863" t="s">
        <v>7658</v>
      </c>
      <c r="H7863" s="4">
        <v>17200</v>
      </c>
      <c r="I7863" s="4">
        <v>344</v>
      </c>
      <c r="J7863" s="4">
        <v>2436.67</v>
      </c>
      <c r="K7863" s="4">
        <v>14763.33</v>
      </c>
      <c r="L7863" s="2">
        <v>45291</v>
      </c>
      <c r="M7863" t="s">
        <v>6</v>
      </c>
    </row>
    <row r="7864" spans="1:13" ht="12.75" customHeight="1" x14ac:dyDescent="0.25">
      <c r="A7864" t="s">
        <v>10827</v>
      </c>
      <c r="B7864" t="s">
        <v>10803</v>
      </c>
      <c r="C7864" s="1">
        <v>42704</v>
      </c>
      <c r="D7864" s="2">
        <v>42705</v>
      </c>
      <c r="E7864" t="s">
        <v>107</v>
      </c>
      <c r="F7864" t="s">
        <v>102</v>
      </c>
      <c r="G7864" t="s">
        <v>7658</v>
      </c>
      <c r="H7864" s="4">
        <v>4800</v>
      </c>
      <c r="I7864" s="4">
        <v>96</v>
      </c>
      <c r="J7864" s="4">
        <v>680</v>
      </c>
      <c r="K7864" s="4">
        <v>4120</v>
      </c>
      <c r="L7864" s="2">
        <v>45291</v>
      </c>
      <c r="M7864" t="s">
        <v>6</v>
      </c>
    </row>
    <row r="7865" spans="1:13" ht="12.75" customHeight="1" x14ac:dyDescent="0.25">
      <c r="A7865" t="s">
        <v>10828</v>
      </c>
      <c r="B7865" t="s">
        <v>10803</v>
      </c>
      <c r="C7865" s="1">
        <v>42704</v>
      </c>
      <c r="D7865" s="2">
        <v>42705</v>
      </c>
      <c r="E7865" t="s">
        <v>107</v>
      </c>
      <c r="F7865" t="s">
        <v>102</v>
      </c>
      <c r="G7865" t="s">
        <v>7658</v>
      </c>
      <c r="H7865" s="4">
        <v>14500</v>
      </c>
      <c r="I7865" s="4">
        <v>290</v>
      </c>
      <c r="J7865" s="4">
        <v>2054.17</v>
      </c>
      <c r="K7865" s="4">
        <v>12445.83</v>
      </c>
      <c r="L7865" s="2">
        <v>45291</v>
      </c>
      <c r="M7865" t="s">
        <v>6</v>
      </c>
    </row>
    <row r="7866" spans="1:13" ht="12.75" customHeight="1" x14ac:dyDescent="0.25">
      <c r="A7866" t="s">
        <v>10829</v>
      </c>
      <c r="B7866" t="s">
        <v>10820</v>
      </c>
      <c r="C7866" s="1">
        <v>42704</v>
      </c>
      <c r="D7866" s="2">
        <v>42705</v>
      </c>
      <c r="E7866" t="s">
        <v>107</v>
      </c>
      <c r="F7866" t="s">
        <v>102</v>
      </c>
      <c r="G7866" t="s">
        <v>7658</v>
      </c>
      <c r="H7866" s="4">
        <v>600</v>
      </c>
      <c r="I7866" s="4">
        <v>12</v>
      </c>
      <c r="J7866" s="4">
        <v>85</v>
      </c>
      <c r="K7866" s="4">
        <v>515</v>
      </c>
      <c r="L7866" s="2">
        <v>45291</v>
      </c>
      <c r="M7866" t="s">
        <v>6</v>
      </c>
    </row>
    <row r="7867" spans="1:13" ht="12.75" customHeight="1" x14ac:dyDescent="0.25">
      <c r="A7867" t="s">
        <v>10830</v>
      </c>
      <c r="B7867" t="s">
        <v>10803</v>
      </c>
      <c r="C7867" s="1">
        <v>42825</v>
      </c>
      <c r="D7867" s="2">
        <v>42826</v>
      </c>
      <c r="E7867" t="s">
        <v>107</v>
      </c>
      <c r="F7867" t="s">
        <v>102</v>
      </c>
      <c r="G7867" t="s">
        <v>2398</v>
      </c>
      <c r="H7867" s="4">
        <v>6250</v>
      </c>
      <c r="I7867" s="4">
        <v>125</v>
      </c>
      <c r="J7867" s="4">
        <v>843.75</v>
      </c>
      <c r="K7867" s="4">
        <v>5406.25</v>
      </c>
      <c r="L7867" s="2">
        <v>45291</v>
      </c>
      <c r="M7867" t="s">
        <v>6</v>
      </c>
    </row>
    <row r="7868" spans="1:13" ht="12.75" customHeight="1" x14ac:dyDescent="0.25">
      <c r="A7868" t="s">
        <v>10831</v>
      </c>
      <c r="B7868" t="s">
        <v>10803</v>
      </c>
      <c r="C7868" s="1">
        <v>42826</v>
      </c>
      <c r="D7868" s="2">
        <v>42826</v>
      </c>
      <c r="E7868" t="s">
        <v>107</v>
      </c>
      <c r="F7868" t="s">
        <v>102</v>
      </c>
      <c r="G7868" t="s">
        <v>2398</v>
      </c>
      <c r="H7868" s="4">
        <v>7700</v>
      </c>
      <c r="I7868" s="4">
        <v>154</v>
      </c>
      <c r="J7868" s="4">
        <v>1039.5</v>
      </c>
      <c r="K7868" s="4">
        <v>6660.5</v>
      </c>
      <c r="L7868" s="2">
        <v>45291</v>
      </c>
      <c r="M7868" t="s">
        <v>6</v>
      </c>
    </row>
    <row r="7869" spans="1:13" ht="12.75" customHeight="1" x14ac:dyDescent="0.25">
      <c r="A7869" t="s">
        <v>10832</v>
      </c>
      <c r="B7869" t="s">
        <v>10803</v>
      </c>
      <c r="C7869" s="1">
        <v>42826</v>
      </c>
      <c r="D7869" s="2">
        <v>42826</v>
      </c>
      <c r="E7869" t="s">
        <v>107</v>
      </c>
      <c r="F7869" t="s">
        <v>102</v>
      </c>
      <c r="G7869" t="s">
        <v>2398</v>
      </c>
      <c r="H7869" s="4">
        <v>7400</v>
      </c>
      <c r="I7869" s="4">
        <v>148</v>
      </c>
      <c r="J7869" s="4">
        <v>999</v>
      </c>
      <c r="K7869" s="4">
        <v>6401</v>
      </c>
      <c r="L7869" s="2">
        <v>45291</v>
      </c>
      <c r="M7869" t="s">
        <v>6</v>
      </c>
    </row>
    <row r="7870" spans="1:13" ht="12.75" customHeight="1" x14ac:dyDescent="0.25">
      <c r="A7870" t="s">
        <v>10833</v>
      </c>
      <c r="B7870" t="s">
        <v>10803</v>
      </c>
      <c r="C7870" s="1">
        <v>42855</v>
      </c>
      <c r="D7870" s="2">
        <v>42856</v>
      </c>
      <c r="E7870" t="s">
        <v>107</v>
      </c>
      <c r="F7870" t="s">
        <v>102</v>
      </c>
      <c r="G7870" t="s">
        <v>10189</v>
      </c>
      <c r="H7870" s="4">
        <v>25025</v>
      </c>
      <c r="I7870" s="4">
        <v>500.5</v>
      </c>
      <c r="J7870" s="4">
        <v>3336.67</v>
      </c>
      <c r="K7870" s="4">
        <v>21688.33</v>
      </c>
      <c r="L7870" s="2">
        <v>45291</v>
      </c>
      <c r="M7870" t="s">
        <v>6</v>
      </c>
    </row>
    <row r="7871" spans="1:13" ht="12.75" customHeight="1" x14ac:dyDescent="0.25">
      <c r="A7871" t="s">
        <v>10834</v>
      </c>
      <c r="B7871" t="s">
        <v>10803</v>
      </c>
      <c r="C7871" s="1">
        <v>42886</v>
      </c>
      <c r="D7871" s="2">
        <v>42887</v>
      </c>
      <c r="E7871" t="s">
        <v>107</v>
      </c>
      <c r="F7871" t="s">
        <v>102</v>
      </c>
      <c r="G7871" t="s">
        <v>2464</v>
      </c>
      <c r="H7871" s="4">
        <v>23750</v>
      </c>
      <c r="I7871" s="4">
        <v>475</v>
      </c>
      <c r="J7871" s="4">
        <v>3127.08</v>
      </c>
      <c r="K7871" s="4">
        <v>20622.919999999998</v>
      </c>
      <c r="L7871" s="2">
        <v>45291</v>
      </c>
      <c r="M7871" t="s">
        <v>6</v>
      </c>
    </row>
    <row r="7872" spans="1:13" ht="12.75" customHeight="1" x14ac:dyDescent="0.25">
      <c r="A7872" t="s">
        <v>10835</v>
      </c>
      <c r="B7872" t="s">
        <v>10803</v>
      </c>
      <c r="C7872" s="1">
        <v>42886</v>
      </c>
      <c r="D7872" s="2">
        <v>42887</v>
      </c>
      <c r="E7872" t="s">
        <v>107</v>
      </c>
      <c r="F7872" t="s">
        <v>102</v>
      </c>
      <c r="G7872" t="s">
        <v>2464</v>
      </c>
      <c r="H7872" s="4">
        <v>8800</v>
      </c>
      <c r="I7872" s="4">
        <v>176</v>
      </c>
      <c r="J7872" s="4">
        <v>1158.67</v>
      </c>
      <c r="K7872" s="4">
        <v>7641.33</v>
      </c>
      <c r="L7872" s="2">
        <v>45291</v>
      </c>
      <c r="M7872" t="s">
        <v>6</v>
      </c>
    </row>
    <row r="7873" spans="1:13" ht="12.75" customHeight="1" x14ac:dyDescent="0.25">
      <c r="A7873" t="s">
        <v>10836</v>
      </c>
      <c r="B7873" t="s">
        <v>10803</v>
      </c>
      <c r="C7873" s="1">
        <v>42886</v>
      </c>
      <c r="D7873" s="2">
        <v>42887</v>
      </c>
      <c r="E7873" t="s">
        <v>107</v>
      </c>
      <c r="F7873" t="s">
        <v>102</v>
      </c>
      <c r="G7873" t="s">
        <v>2464</v>
      </c>
      <c r="H7873" s="4">
        <v>15200</v>
      </c>
      <c r="I7873" s="4">
        <v>304</v>
      </c>
      <c r="J7873" s="4">
        <v>2001.33</v>
      </c>
      <c r="K7873" s="4">
        <v>13198.67</v>
      </c>
      <c r="L7873" s="2">
        <v>45291</v>
      </c>
      <c r="M7873" t="s">
        <v>6</v>
      </c>
    </row>
    <row r="7874" spans="1:13" ht="12.75" customHeight="1" x14ac:dyDescent="0.25">
      <c r="A7874" t="s">
        <v>10837</v>
      </c>
      <c r="B7874" t="s">
        <v>10803</v>
      </c>
      <c r="C7874" s="1">
        <v>42886</v>
      </c>
      <c r="D7874" s="2">
        <v>42887</v>
      </c>
      <c r="E7874" t="s">
        <v>107</v>
      </c>
      <c r="F7874" t="s">
        <v>102</v>
      </c>
      <c r="G7874" t="s">
        <v>2464</v>
      </c>
      <c r="H7874" s="4">
        <v>7000</v>
      </c>
      <c r="I7874" s="4">
        <v>140</v>
      </c>
      <c r="J7874" s="4">
        <v>921.67</v>
      </c>
      <c r="K7874" s="4">
        <v>6078.33</v>
      </c>
      <c r="L7874" s="2">
        <v>45291</v>
      </c>
      <c r="M7874" t="s">
        <v>6</v>
      </c>
    </row>
    <row r="7875" spans="1:13" ht="12.75" customHeight="1" x14ac:dyDescent="0.25">
      <c r="A7875" t="s">
        <v>10838</v>
      </c>
      <c r="B7875" t="s">
        <v>10803</v>
      </c>
      <c r="C7875" s="1">
        <v>42916</v>
      </c>
      <c r="D7875" s="2">
        <v>42917</v>
      </c>
      <c r="E7875" t="s">
        <v>107</v>
      </c>
      <c r="F7875" t="s">
        <v>102</v>
      </c>
      <c r="G7875" t="s">
        <v>2491</v>
      </c>
      <c r="H7875" s="4">
        <v>3500</v>
      </c>
      <c r="I7875" s="4">
        <v>70</v>
      </c>
      <c r="J7875" s="4">
        <v>455</v>
      </c>
      <c r="K7875" s="4">
        <v>3045</v>
      </c>
      <c r="L7875" s="2">
        <v>45291</v>
      </c>
      <c r="M7875" t="s">
        <v>6</v>
      </c>
    </row>
    <row r="7876" spans="1:13" ht="12.75" customHeight="1" x14ac:dyDescent="0.25">
      <c r="A7876" t="s">
        <v>10839</v>
      </c>
      <c r="B7876" t="s">
        <v>10803</v>
      </c>
      <c r="C7876" s="1">
        <v>42917</v>
      </c>
      <c r="D7876" s="2">
        <v>42917</v>
      </c>
      <c r="E7876" t="s">
        <v>107</v>
      </c>
      <c r="F7876" t="s">
        <v>102</v>
      </c>
      <c r="G7876" t="s">
        <v>2491</v>
      </c>
      <c r="H7876" s="4">
        <v>8000</v>
      </c>
      <c r="I7876" s="4">
        <v>160</v>
      </c>
      <c r="J7876" s="4">
        <v>1040</v>
      </c>
      <c r="K7876" s="4">
        <v>6960</v>
      </c>
      <c r="L7876" s="2">
        <v>45291</v>
      </c>
      <c r="M7876" t="s">
        <v>6</v>
      </c>
    </row>
    <row r="7877" spans="1:13" ht="12.75" customHeight="1" x14ac:dyDescent="0.25">
      <c r="A7877" t="s">
        <v>10840</v>
      </c>
      <c r="B7877" t="s">
        <v>10803</v>
      </c>
      <c r="C7877" s="1">
        <v>42947</v>
      </c>
      <c r="D7877" s="2">
        <v>42948</v>
      </c>
      <c r="E7877" t="s">
        <v>107</v>
      </c>
      <c r="F7877" t="s">
        <v>102</v>
      </c>
      <c r="G7877" t="s">
        <v>2547</v>
      </c>
      <c r="H7877" s="4">
        <v>4000</v>
      </c>
      <c r="I7877" s="4">
        <v>80</v>
      </c>
      <c r="J7877" s="4">
        <v>513.33000000000004</v>
      </c>
      <c r="K7877" s="4">
        <v>3486.67</v>
      </c>
      <c r="L7877" s="2">
        <v>45291</v>
      </c>
      <c r="M7877" t="s">
        <v>6</v>
      </c>
    </row>
    <row r="7878" spans="1:13" ht="12.75" customHeight="1" x14ac:dyDescent="0.25">
      <c r="A7878" t="s">
        <v>10841</v>
      </c>
      <c r="B7878" t="s">
        <v>10803</v>
      </c>
      <c r="C7878" s="1">
        <v>42947</v>
      </c>
      <c r="D7878" s="2">
        <v>42948</v>
      </c>
      <c r="E7878" t="s">
        <v>107</v>
      </c>
      <c r="F7878" t="s">
        <v>102</v>
      </c>
      <c r="G7878" t="s">
        <v>2547</v>
      </c>
      <c r="H7878" s="4">
        <v>14400</v>
      </c>
      <c r="I7878" s="4">
        <v>288</v>
      </c>
      <c r="J7878" s="4">
        <v>1848</v>
      </c>
      <c r="K7878" s="4">
        <v>12552</v>
      </c>
      <c r="L7878" s="2">
        <v>45291</v>
      </c>
      <c r="M7878" t="s">
        <v>6</v>
      </c>
    </row>
    <row r="7879" spans="1:13" ht="12.75" customHeight="1" x14ac:dyDescent="0.25">
      <c r="A7879" t="s">
        <v>10842</v>
      </c>
      <c r="B7879" t="s">
        <v>10776</v>
      </c>
      <c r="C7879" s="1">
        <v>42978</v>
      </c>
      <c r="D7879" s="2">
        <v>42979</v>
      </c>
      <c r="E7879" t="s">
        <v>107</v>
      </c>
      <c r="F7879" t="s">
        <v>102</v>
      </c>
      <c r="G7879" t="s">
        <v>2554</v>
      </c>
      <c r="H7879" s="4">
        <v>13500</v>
      </c>
      <c r="I7879" s="4">
        <v>270</v>
      </c>
      <c r="J7879" s="4">
        <v>1710</v>
      </c>
      <c r="K7879" s="4">
        <v>11790</v>
      </c>
      <c r="L7879" s="2">
        <v>45291</v>
      </c>
      <c r="M7879" t="s">
        <v>6</v>
      </c>
    </row>
    <row r="7880" spans="1:13" ht="12.75" customHeight="1" x14ac:dyDescent="0.25">
      <c r="A7880" t="s">
        <v>10843</v>
      </c>
      <c r="B7880" t="s">
        <v>10776</v>
      </c>
      <c r="C7880" s="1">
        <v>42978</v>
      </c>
      <c r="D7880" s="2">
        <v>42979</v>
      </c>
      <c r="E7880" t="s">
        <v>107</v>
      </c>
      <c r="F7880" t="s">
        <v>102</v>
      </c>
      <c r="G7880" t="s">
        <v>2554</v>
      </c>
      <c r="H7880" s="4">
        <v>14100</v>
      </c>
      <c r="I7880" s="4">
        <v>282</v>
      </c>
      <c r="J7880" s="4">
        <v>1786</v>
      </c>
      <c r="K7880" s="4">
        <v>12314</v>
      </c>
      <c r="L7880" s="2">
        <v>45291</v>
      </c>
      <c r="M7880" t="s">
        <v>6</v>
      </c>
    </row>
    <row r="7881" spans="1:13" ht="12.75" customHeight="1" x14ac:dyDescent="0.25">
      <c r="A7881" t="s">
        <v>10844</v>
      </c>
      <c r="B7881" t="s">
        <v>10820</v>
      </c>
      <c r="C7881" s="1">
        <v>42978</v>
      </c>
      <c r="D7881" s="2">
        <v>42979</v>
      </c>
      <c r="E7881" t="s">
        <v>107</v>
      </c>
      <c r="F7881" t="s">
        <v>102</v>
      </c>
      <c r="G7881" t="s">
        <v>2554</v>
      </c>
      <c r="H7881" s="4">
        <v>1653</v>
      </c>
      <c r="I7881" s="4">
        <v>33.06</v>
      </c>
      <c r="J7881" s="4">
        <v>209.38</v>
      </c>
      <c r="K7881" s="4">
        <v>1443.62</v>
      </c>
      <c r="L7881" s="2">
        <v>45291</v>
      </c>
      <c r="M7881" t="s">
        <v>6</v>
      </c>
    </row>
    <row r="7882" spans="1:13" ht="12.75" customHeight="1" x14ac:dyDescent="0.25">
      <c r="A7882" t="s">
        <v>10845</v>
      </c>
      <c r="B7882" t="s">
        <v>10776</v>
      </c>
      <c r="C7882" s="1">
        <v>42978</v>
      </c>
      <c r="D7882" s="2">
        <v>42979</v>
      </c>
      <c r="E7882" t="s">
        <v>107</v>
      </c>
      <c r="F7882" t="s">
        <v>102</v>
      </c>
      <c r="G7882" t="s">
        <v>2554</v>
      </c>
      <c r="H7882" s="4">
        <v>7000</v>
      </c>
      <c r="I7882" s="4">
        <v>140</v>
      </c>
      <c r="J7882" s="4">
        <v>886.67</v>
      </c>
      <c r="K7882" s="4">
        <v>6113.33</v>
      </c>
      <c r="L7882" s="2">
        <v>45291</v>
      </c>
      <c r="M7882" t="s">
        <v>6</v>
      </c>
    </row>
    <row r="7883" spans="1:13" ht="12.75" customHeight="1" x14ac:dyDescent="0.25">
      <c r="A7883" t="s">
        <v>10846</v>
      </c>
      <c r="B7883" t="s">
        <v>10803</v>
      </c>
      <c r="C7883" s="1">
        <v>43008</v>
      </c>
      <c r="D7883" s="2">
        <v>43009</v>
      </c>
      <c r="E7883" t="s">
        <v>107</v>
      </c>
      <c r="F7883" t="s">
        <v>102</v>
      </c>
      <c r="G7883" t="s">
        <v>2557</v>
      </c>
      <c r="H7883" s="4">
        <v>9300</v>
      </c>
      <c r="I7883" s="4">
        <v>186</v>
      </c>
      <c r="J7883" s="4">
        <v>1162.5</v>
      </c>
      <c r="K7883" s="4">
        <v>8137.5</v>
      </c>
      <c r="L7883" s="2">
        <v>45291</v>
      </c>
      <c r="M7883" t="s">
        <v>6</v>
      </c>
    </row>
    <row r="7884" spans="1:13" ht="12.75" customHeight="1" x14ac:dyDescent="0.25">
      <c r="A7884" t="s">
        <v>10847</v>
      </c>
      <c r="B7884" t="s">
        <v>10848</v>
      </c>
      <c r="C7884" s="1">
        <v>43008</v>
      </c>
      <c r="D7884" s="2">
        <v>43009</v>
      </c>
      <c r="E7884" t="s">
        <v>107</v>
      </c>
      <c r="F7884" t="s">
        <v>102</v>
      </c>
      <c r="G7884" t="s">
        <v>2557</v>
      </c>
      <c r="H7884" s="4">
        <v>13500</v>
      </c>
      <c r="I7884" s="4">
        <v>270</v>
      </c>
      <c r="J7884" s="4">
        <v>1687.5</v>
      </c>
      <c r="K7884" s="4">
        <v>11812.5</v>
      </c>
      <c r="L7884" s="2">
        <v>45291</v>
      </c>
      <c r="M7884" t="s">
        <v>6</v>
      </c>
    </row>
    <row r="7885" spans="1:13" ht="12.75" customHeight="1" x14ac:dyDescent="0.25">
      <c r="A7885" t="s">
        <v>10849</v>
      </c>
      <c r="B7885" t="s">
        <v>10776</v>
      </c>
      <c r="C7885" s="1">
        <v>43039</v>
      </c>
      <c r="D7885" s="2">
        <v>43040</v>
      </c>
      <c r="E7885" t="s">
        <v>107</v>
      </c>
      <c r="F7885" t="s">
        <v>102</v>
      </c>
      <c r="G7885" t="s">
        <v>2614</v>
      </c>
      <c r="H7885" s="4">
        <v>14700</v>
      </c>
      <c r="I7885" s="4">
        <v>294</v>
      </c>
      <c r="J7885" s="4">
        <v>1813</v>
      </c>
      <c r="K7885" s="4">
        <v>12887</v>
      </c>
      <c r="L7885" s="2">
        <v>45291</v>
      </c>
      <c r="M7885" t="s">
        <v>6</v>
      </c>
    </row>
    <row r="7886" spans="1:13" ht="12.75" customHeight="1" x14ac:dyDescent="0.25">
      <c r="A7886" t="s">
        <v>10850</v>
      </c>
      <c r="B7886" t="s">
        <v>10768</v>
      </c>
      <c r="C7886" s="1">
        <v>43039</v>
      </c>
      <c r="D7886" s="2">
        <v>43040</v>
      </c>
      <c r="E7886" t="s">
        <v>107</v>
      </c>
      <c r="F7886" t="s">
        <v>102</v>
      </c>
      <c r="G7886" t="s">
        <v>2614</v>
      </c>
      <c r="H7886" s="4">
        <v>4400</v>
      </c>
      <c r="I7886" s="4">
        <v>88</v>
      </c>
      <c r="J7886" s="4">
        <v>542.66999999999996</v>
      </c>
      <c r="K7886" s="4">
        <v>3857.33</v>
      </c>
      <c r="L7886" s="2">
        <v>45291</v>
      </c>
      <c r="M7886" t="s">
        <v>6</v>
      </c>
    </row>
    <row r="7887" spans="1:13" ht="12.75" customHeight="1" x14ac:dyDescent="0.25">
      <c r="A7887" t="s">
        <v>10851</v>
      </c>
      <c r="B7887" t="s">
        <v>10768</v>
      </c>
      <c r="C7887" s="1">
        <v>43039</v>
      </c>
      <c r="D7887" s="2">
        <v>43040</v>
      </c>
      <c r="E7887" t="s">
        <v>107</v>
      </c>
      <c r="F7887" t="s">
        <v>102</v>
      </c>
      <c r="G7887" t="s">
        <v>2614</v>
      </c>
      <c r="H7887" s="4">
        <v>6400</v>
      </c>
      <c r="I7887" s="4">
        <v>128</v>
      </c>
      <c r="J7887" s="4">
        <v>789.33</v>
      </c>
      <c r="K7887" s="4">
        <v>5610.67</v>
      </c>
      <c r="L7887" s="2">
        <v>45291</v>
      </c>
      <c r="M7887" t="s">
        <v>6</v>
      </c>
    </row>
    <row r="7888" spans="1:13" ht="12.75" customHeight="1" x14ac:dyDescent="0.25">
      <c r="A7888" t="s">
        <v>10852</v>
      </c>
      <c r="B7888" t="s">
        <v>10820</v>
      </c>
      <c r="C7888" s="1">
        <v>43039</v>
      </c>
      <c r="D7888" s="2">
        <v>43040</v>
      </c>
      <c r="E7888" t="s">
        <v>107</v>
      </c>
      <c r="F7888" t="s">
        <v>102</v>
      </c>
      <c r="G7888" t="s">
        <v>2614</v>
      </c>
      <c r="H7888" s="4">
        <v>1100</v>
      </c>
      <c r="I7888" s="4">
        <v>22</v>
      </c>
      <c r="J7888" s="4">
        <v>135.66999999999999</v>
      </c>
      <c r="K7888" s="4">
        <v>964.33</v>
      </c>
      <c r="L7888" s="2">
        <v>45291</v>
      </c>
      <c r="M7888" t="s">
        <v>6</v>
      </c>
    </row>
    <row r="7889" spans="1:13" ht="12.75" customHeight="1" x14ac:dyDescent="0.25">
      <c r="A7889" t="s">
        <v>10853</v>
      </c>
      <c r="B7889" t="s">
        <v>10854</v>
      </c>
      <c r="C7889" s="1">
        <v>43100</v>
      </c>
      <c r="D7889" s="2">
        <v>43100</v>
      </c>
      <c r="E7889" t="s">
        <v>107</v>
      </c>
      <c r="F7889" t="s">
        <v>102</v>
      </c>
      <c r="G7889" t="s">
        <v>269</v>
      </c>
      <c r="H7889" s="4">
        <v>-9450</v>
      </c>
      <c r="I7889" s="4">
        <v>0</v>
      </c>
      <c r="J7889" s="4">
        <v>-9450</v>
      </c>
      <c r="K7889" s="4">
        <v>0</v>
      </c>
      <c r="L7889" s="2">
        <v>45291</v>
      </c>
      <c r="M7889" t="s">
        <v>6</v>
      </c>
    </row>
    <row r="7890" spans="1:13" ht="12.75" customHeight="1" x14ac:dyDescent="0.25">
      <c r="A7890" t="s">
        <v>10855</v>
      </c>
      <c r="B7890" t="s">
        <v>10776</v>
      </c>
      <c r="C7890" s="1">
        <v>43131</v>
      </c>
      <c r="D7890" s="2">
        <v>43132</v>
      </c>
      <c r="E7890" t="s">
        <v>107</v>
      </c>
      <c r="F7890" t="s">
        <v>102</v>
      </c>
      <c r="G7890" t="s">
        <v>10215</v>
      </c>
      <c r="H7890" s="4">
        <v>18600</v>
      </c>
      <c r="I7890" s="4">
        <v>372</v>
      </c>
      <c r="J7890" s="4">
        <v>2201</v>
      </c>
      <c r="K7890" s="4">
        <v>16399</v>
      </c>
      <c r="L7890" s="2">
        <v>45291</v>
      </c>
      <c r="M7890" t="s">
        <v>6</v>
      </c>
    </row>
    <row r="7891" spans="1:13" ht="12.75" customHeight="1" x14ac:dyDescent="0.25">
      <c r="A7891" t="s">
        <v>10856</v>
      </c>
      <c r="B7891" t="s">
        <v>10776</v>
      </c>
      <c r="C7891" s="1">
        <v>43190</v>
      </c>
      <c r="D7891" s="2">
        <v>43191</v>
      </c>
      <c r="E7891" t="s">
        <v>107</v>
      </c>
      <c r="F7891" t="s">
        <v>102</v>
      </c>
      <c r="G7891" t="s">
        <v>2715</v>
      </c>
      <c r="H7891" s="4">
        <v>17500</v>
      </c>
      <c r="I7891" s="4">
        <v>350</v>
      </c>
      <c r="J7891" s="4">
        <v>2012.5</v>
      </c>
      <c r="K7891" s="4">
        <v>15487.5</v>
      </c>
      <c r="L7891" s="2">
        <v>45291</v>
      </c>
      <c r="M7891" t="s">
        <v>6</v>
      </c>
    </row>
    <row r="7892" spans="1:13" ht="12.75" customHeight="1" x14ac:dyDescent="0.25">
      <c r="A7892" t="s">
        <v>10857</v>
      </c>
      <c r="B7892" t="s">
        <v>10820</v>
      </c>
      <c r="C7892" s="1">
        <v>43190</v>
      </c>
      <c r="D7892" s="2">
        <v>43191</v>
      </c>
      <c r="E7892" t="s">
        <v>107</v>
      </c>
      <c r="F7892" t="s">
        <v>102</v>
      </c>
      <c r="G7892" t="s">
        <v>2715</v>
      </c>
      <c r="H7892" s="4">
        <v>1200</v>
      </c>
      <c r="I7892" s="4">
        <v>24</v>
      </c>
      <c r="J7892" s="4">
        <v>138</v>
      </c>
      <c r="K7892" s="4">
        <v>1062</v>
      </c>
      <c r="L7892" s="2">
        <v>45291</v>
      </c>
      <c r="M7892" t="s">
        <v>6</v>
      </c>
    </row>
    <row r="7893" spans="1:13" ht="12.75" customHeight="1" x14ac:dyDescent="0.25">
      <c r="A7893" t="s">
        <v>10858</v>
      </c>
      <c r="B7893" t="s">
        <v>10776</v>
      </c>
      <c r="C7893" s="1">
        <v>43190</v>
      </c>
      <c r="D7893" s="2">
        <v>43191</v>
      </c>
      <c r="E7893" t="s">
        <v>107</v>
      </c>
      <c r="F7893" t="s">
        <v>102</v>
      </c>
      <c r="G7893" t="s">
        <v>2715</v>
      </c>
      <c r="H7893" s="4">
        <v>11400</v>
      </c>
      <c r="I7893" s="4">
        <v>228</v>
      </c>
      <c r="J7893" s="4">
        <v>1311</v>
      </c>
      <c r="K7893" s="4">
        <v>10089</v>
      </c>
      <c r="L7893" s="2">
        <v>45291</v>
      </c>
      <c r="M7893" t="s">
        <v>6</v>
      </c>
    </row>
    <row r="7894" spans="1:13" ht="12.75" customHeight="1" x14ac:dyDescent="0.25">
      <c r="A7894" t="s">
        <v>10859</v>
      </c>
      <c r="B7894" t="s">
        <v>10776</v>
      </c>
      <c r="C7894" s="1">
        <v>43220</v>
      </c>
      <c r="D7894" s="2">
        <v>43221</v>
      </c>
      <c r="E7894" t="s">
        <v>107</v>
      </c>
      <c r="F7894" t="s">
        <v>102</v>
      </c>
      <c r="G7894" t="s">
        <v>2818</v>
      </c>
      <c r="H7894" s="4">
        <v>12000</v>
      </c>
      <c r="I7894" s="4">
        <v>240</v>
      </c>
      <c r="J7894" s="4">
        <v>1360</v>
      </c>
      <c r="K7894" s="4">
        <v>10640</v>
      </c>
      <c r="L7894" s="2">
        <v>45291</v>
      </c>
      <c r="M7894" t="s">
        <v>6</v>
      </c>
    </row>
    <row r="7895" spans="1:13" ht="12.75" customHeight="1" x14ac:dyDescent="0.25">
      <c r="A7895" t="s">
        <v>10860</v>
      </c>
      <c r="B7895" t="s">
        <v>10776</v>
      </c>
      <c r="C7895" s="1">
        <v>43251</v>
      </c>
      <c r="D7895" s="2">
        <v>43252</v>
      </c>
      <c r="E7895" t="s">
        <v>107</v>
      </c>
      <c r="F7895" t="s">
        <v>102</v>
      </c>
      <c r="G7895" t="s">
        <v>2937</v>
      </c>
      <c r="H7895" s="4">
        <v>38500</v>
      </c>
      <c r="I7895" s="4">
        <v>770</v>
      </c>
      <c r="J7895" s="4">
        <v>4299.17</v>
      </c>
      <c r="K7895" s="4">
        <v>34200.83</v>
      </c>
      <c r="L7895" s="2">
        <v>45291</v>
      </c>
      <c r="M7895" t="s">
        <v>6</v>
      </c>
    </row>
    <row r="7896" spans="1:13" ht="12.75" customHeight="1" x14ac:dyDescent="0.25">
      <c r="A7896" t="s">
        <v>10861</v>
      </c>
      <c r="B7896" t="s">
        <v>10822</v>
      </c>
      <c r="C7896" s="1">
        <v>43251</v>
      </c>
      <c r="D7896" s="2">
        <v>43252</v>
      </c>
      <c r="E7896" t="s">
        <v>107</v>
      </c>
      <c r="F7896" t="s">
        <v>102</v>
      </c>
      <c r="G7896" t="s">
        <v>2937</v>
      </c>
      <c r="H7896" s="4">
        <v>4250</v>
      </c>
      <c r="I7896" s="4">
        <v>85</v>
      </c>
      <c r="J7896" s="4">
        <v>474.58</v>
      </c>
      <c r="K7896" s="4">
        <v>3775.42</v>
      </c>
      <c r="L7896" s="2">
        <v>45291</v>
      </c>
      <c r="M7896" t="s">
        <v>6</v>
      </c>
    </row>
    <row r="7897" spans="1:13" ht="12.75" customHeight="1" x14ac:dyDescent="0.25">
      <c r="A7897" t="s">
        <v>10862</v>
      </c>
      <c r="B7897" t="s">
        <v>10776</v>
      </c>
      <c r="C7897" s="1">
        <v>43312</v>
      </c>
      <c r="D7897" s="2">
        <v>43313</v>
      </c>
      <c r="E7897" t="s">
        <v>107</v>
      </c>
      <c r="F7897" t="s">
        <v>102</v>
      </c>
      <c r="G7897" t="s">
        <v>10241</v>
      </c>
      <c r="H7897" s="4">
        <v>12000</v>
      </c>
      <c r="I7897" s="4">
        <v>240</v>
      </c>
      <c r="J7897" s="4">
        <v>1300</v>
      </c>
      <c r="K7897" s="4">
        <v>10700</v>
      </c>
      <c r="L7897" s="2">
        <v>45291</v>
      </c>
      <c r="M7897" t="s">
        <v>6</v>
      </c>
    </row>
    <row r="7898" spans="1:13" ht="12.75" customHeight="1" x14ac:dyDescent="0.25">
      <c r="A7898" t="s">
        <v>10863</v>
      </c>
      <c r="B7898" t="s">
        <v>10776</v>
      </c>
      <c r="C7898" s="1">
        <v>43312</v>
      </c>
      <c r="D7898" s="2">
        <v>43313</v>
      </c>
      <c r="E7898" t="s">
        <v>107</v>
      </c>
      <c r="F7898" t="s">
        <v>102</v>
      </c>
      <c r="G7898" t="s">
        <v>10241</v>
      </c>
      <c r="H7898" s="4">
        <v>17750</v>
      </c>
      <c r="I7898" s="4">
        <v>355</v>
      </c>
      <c r="J7898" s="4">
        <v>1922.92</v>
      </c>
      <c r="K7898" s="4">
        <v>15827.08</v>
      </c>
      <c r="L7898" s="2">
        <v>45291</v>
      </c>
      <c r="M7898" t="s">
        <v>6</v>
      </c>
    </row>
    <row r="7899" spans="1:13" ht="12.75" customHeight="1" x14ac:dyDescent="0.25">
      <c r="A7899" t="s">
        <v>10864</v>
      </c>
      <c r="B7899" t="s">
        <v>10776</v>
      </c>
      <c r="C7899" s="1">
        <v>43465</v>
      </c>
      <c r="D7899" s="2">
        <v>43466</v>
      </c>
      <c r="E7899" t="s">
        <v>107</v>
      </c>
      <c r="F7899" t="s">
        <v>102</v>
      </c>
      <c r="G7899" t="s">
        <v>580</v>
      </c>
      <c r="H7899" s="4">
        <v>23250</v>
      </c>
      <c r="I7899" s="4">
        <v>465</v>
      </c>
      <c r="J7899" s="4">
        <v>2325</v>
      </c>
      <c r="K7899" s="4">
        <v>20925</v>
      </c>
      <c r="L7899" s="2">
        <v>45291</v>
      </c>
      <c r="M7899" t="s">
        <v>6</v>
      </c>
    </row>
    <row r="7900" spans="1:13" ht="12.75" customHeight="1" x14ac:dyDescent="0.25">
      <c r="A7900" t="s">
        <v>10865</v>
      </c>
      <c r="B7900" t="s">
        <v>10776</v>
      </c>
      <c r="C7900" s="1">
        <v>43465</v>
      </c>
      <c r="D7900" s="2">
        <v>43466</v>
      </c>
      <c r="E7900" t="s">
        <v>107</v>
      </c>
      <c r="F7900" t="s">
        <v>102</v>
      </c>
      <c r="G7900" t="s">
        <v>580</v>
      </c>
      <c r="H7900" s="4">
        <v>4500</v>
      </c>
      <c r="I7900" s="4">
        <v>90</v>
      </c>
      <c r="J7900" s="4">
        <v>450</v>
      </c>
      <c r="K7900" s="4">
        <v>4050</v>
      </c>
      <c r="L7900" s="2">
        <v>45291</v>
      </c>
      <c r="M7900" t="s">
        <v>6</v>
      </c>
    </row>
    <row r="7901" spans="1:13" ht="12.75" customHeight="1" x14ac:dyDescent="0.25">
      <c r="A7901" t="s">
        <v>10866</v>
      </c>
      <c r="B7901" t="s">
        <v>10776</v>
      </c>
      <c r="C7901" s="1">
        <v>43465</v>
      </c>
      <c r="D7901" s="2">
        <v>43466</v>
      </c>
      <c r="E7901" t="s">
        <v>107</v>
      </c>
      <c r="F7901" t="s">
        <v>102</v>
      </c>
      <c r="G7901" t="s">
        <v>580</v>
      </c>
      <c r="H7901" s="4">
        <v>24000</v>
      </c>
      <c r="I7901" s="4">
        <v>480</v>
      </c>
      <c r="J7901" s="4">
        <v>2400</v>
      </c>
      <c r="K7901" s="4">
        <v>21600</v>
      </c>
      <c r="L7901" s="2">
        <v>45291</v>
      </c>
      <c r="M7901" t="s">
        <v>6</v>
      </c>
    </row>
    <row r="7902" spans="1:13" ht="12.75" customHeight="1" x14ac:dyDescent="0.25">
      <c r="A7902" t="s">
        <v>10867</v>
      </c>
      <c r="B7902" t="s">
        <v>10776</v>
      </c>
      <c r="C7902" s="1">
        <v>43465</v>
      </c>
      <c r="D7902" s="2">
        <v>43466</v>
      </c>
      <c r="E7902" t="s">
        <v>107</v>
      </c>
      <c r="F7902" t="s">
        <v>102</v>
      </c>
      <c r="G7902" t="s">
        <v>580</v>
      </c>
      <c r="H7902" s="4">
        <v>16000</v>
      </c>
      <c r="I7902" s="4">
        <v>320</v>
      </c>
      <c r="J7902" s="4">
        <v>1600</v>
      </c>
      <c r="K7902" s="4">
        <v>14400</v>
      </c>
      <c r="L7902" s="2">
        <v>45291</v>
      </c>
      <c r="M7902" t="s">
        <v>6</v>
      </c>
    </row>
    <row r="7903" spans="1:13" ht="12.75" customHeight="1" x14ac:dyDescent="0.25">
      <c r="A7903" t="s">
        <v>10868</v>
      </c>
      <c r="B7903" t="s">
        <v>10776</v>
      </c>
      <c r="C7903" s="1">
        <v>43465</v>
      </c>
      <c r="D7903" s="2">
        <v>43466</v>
      </c>
      <c r="E7903" t="s">
        <v>107</v>
      </c>
      <c r="F7903" t="s">
        <v>102</v>
      </c>
      <c r="G7903" t="s">
        <v>580</v>
      </c>
      <c r="H7903" s="4">
        <v>20000</v>
      </c>
      <c r="I7903" s="4">
        <v>400</v>
      </c>
      <c r="J7903" s="4">
        <v>2000</v>
      </c>
      <c r="K7903" s="4">
        <v>18000</v>
      </c>
      <c r="L7903" s="2">
        <v>45291</v>
      </c>
      <c r="M7903" t="s">
        <v>6</v>
      </c>
    </row>
    <row r="7904" spans="1:13" ht="12.75" customHeight="1" x14ac:dyDescent="0.25">
      <c r="A7904" t="s">
        <v>10869</v>
      </c>
      <c r="B7904" t="s">
        <v>10776</v>
      </c>
      <c r="C7904" s="1">
        <v>43465</v>
      </c>
      <c r="D7904" s="2">
        <v>43466</v>
      </c>
      <c r="E7904" t="s">
        <v>107</v>
      </c>
      <c r="F7904" t="s">
        <v>102</v>
      </c>
      <c r="G7904" t="s">
        <v>580</v>
      </c>
      <c r="H7904" s="4">
        <v>7000</v>
      </c>
      <c r="I7904" s="4">
        <v>140</v>
      </c>
      <c r="J7904" s="4">
        <v>700</v>
      </c>
      <c r="K7904" s="4">
        <v>6300</v>
      </c>
      <c r="L7904" s="2">
        <v>45291</v>
      </c>
      <c r="M7904" t="s">
        <v>6</v>
      </c>
    </row>
    <row r="7905" spans="1:13" ht="12.75" customHeight="1" x14ac:dyDescent="0.25">
      <c r="A7905" t="s">
        <v>10870</v>
      </c>
      <c r="B7905" t="s">
        <v>10776</v>
      </c>
      <c r="C7905" s="1">
        <v>43465</v>
      </c>
      <c r="D7905" s="2">
        <v>43466</v>
      </c>
      <c r="E7905" t="s">
        <v>107</v>
      </c>
      <c r="F7905" t="s">
        <v>102</v>
      </c>
      <c r="G7905" t="s">
        <v>580</v>
      </c>
      <c r="H7905" s="4">
        <v>4197.29</v>
      </c>
      <c r="I7905" s="4">
        <v>83.95</v>
      </c>
      <c r="J7905" s="4">
        <v>419.75</v>
      </c>
      <c r="K7905" s="4">
        <v>3777.54</v>
      </c>
      <c r="L7905" s="2">
        <v>45291</v>
      </c>
      <c r="M7905" t="s">
        <v>6</v>
      </c>
    </row>
    <row r="7906" spans="1:13" ht="12.75" customHeight="1" x14ac:dyDescent="0.25">
      <c r="A7906" t="s">
        <v>10871</v>
      </c>
      <c r="B7906" t="s">
        <v>4921</v>
      </c>
      <c r="C7906" s="1">
        <v>43496</v>
      </c>
      <c r="D7906" s="2">
        <v>43497</v>
      </c>
      <c r="E7906" t="s">
        <v>107</v>
      </c>
      <c r="F7906" t="s">
        <v>102</v>
      </c>
      <c r="G7906" t="s">
        <v>3228</v>
      </c>
      <c r="H7906" s="4">
        <v>10000</v>
      </c>
      <c r="I7906" s="4">
        <v>200</v>
      </c>
      <c r="J7906" s="4">
        <v>983.33</v>
      </c>
      <c r="K7906" s="4">
        <v>9016.67</v>
      </c>
      <c r="L7906" s="2">
        <v>45291</v>
      </c>
      <c r="M7906" t="s">
        <v>6</v>
      </c>
    </row>
    <row r="7907" spans="1:13" ht="12.75" customHeight="1" x14ac:dyDescent="0.25">
      <c r="A7907" t="s">
        <v>10872</v>
      </c>
      <c r="B7907" t="s">
        <v>4924</v>
      </c>
      <c r="C7907" s="1">
        <v>43555</v>
      </c>
      <c r="D7907" s="2">
        <v>43556</v>
      </c>
      <c r="E7907" t="s">
        <v>107</v>
      </c>
      <c r="F7907" t="s">
        <v>102</v>
      </c>
      <c r="G7907" t="s">
        <v>3275</v>
      </c>
      <c r="H7907" s="4">
        <v>8000</v>
      </c>
      <c r="I7907" s="4">
        <v>160</v>
      </c>
      <c r="J7907" s="4">
        <v>760</v>
      </c>
      <c r="K7907" s="4">
        <v>7240</v>
      </c>
      <c r="L7907" s="2">
        <v>45291</v>
      </c>
      <c r="M7907" t="s">
        <v>6</v>
      </c>
    </row>
    <row r="7908" spans="1:13" ht="12.75" customHeight="1" x14ac:dyDescent="0.25">
      <c r="A7908" t="s">
        <v>10873</v>
      </c>
      <c r="B7908" t="s">
        <v>4927</v>
      </c>
      <c r="C7908" s="1">
        <v>43555</v>
      </c>
      <c r="D7908" s="2">
        <v>43556</v>
      </c>
      <c r="E7908" t="s">
        <v>107</v>
      </c>
      <c r="F7908" t="s">
        <v>102</v>
      </c>
      <c r="G7908" t="s">
        <v>3275</v>
      </c>
      <c r="H7908" s="4">
        <v>15000</v>
      </c>
      <c r="I7908" s="4">
        <v>300</v>
      </c>
      <c r="J7908" s="4">
        <v>1425</v>
      </c>
      <c r="K7908" s="4">
        <v>13575</v>
      </c>
      <c r="L7908" s="2">
        <v>45291</v>
      </c>
      <c r="M7908" t="s">
        <v>6</v>
      </c>
    </row>
    <row r="7909" spans="1:13" ht="12.75" customHeight="1" x14ac:dyDescent="0.25">
      <c r="A7909" t="s">
        <v>10874</v>
      </c>
      <c r="B7909" t="s">
        <v>4929</v>
      </c>
      <c r="C7909" s="1">
        <v>43555</v>
      </c>
      <c r="D7909" s="2">
        <v>43556</v>
      </c>
      <c r="E7909" t="s">
        <v>107</v>
      </c>
      <c r="F7909" t="s">
        <v>102</v>
      </c>
      <c r="G7909" t="s">
        <v>3275</v>
      </c>
      <c r="H7909" s="4">
        <v>18000</v>
      </c>
      <c r="I7909" s="4">
        <v>360</v>
      </c>
      <c r="J7909" s="4">
        <v>1710</v>
      </c>
      <c r="K7909" s="4">
        <v>16290</v>
      </c>
      <c r="L7909" s="2">
        <v>45291</v>
      </c>
      <c r="M7909" t="s">
        <v>6</v>
      </c>
    </row>
    <row r="7910" spans="1:13" ht="12.75" customHeight="1" x14ac:dyDescent="0.25">
      <c r="A7910" t="s">
        <v>10875</v>
      </c>
      <c r="B7910" t="s">
        <v>4931</v>
      </c>
      <c r="C7910" s="1">
        <v>43555</v>
      </c>
      <c r="D7910" s="2">
        <v>43556</v>
      </c>
      <c r="E7910" t="s">
        <v>107</v>
      </c>
      <c r="F7910" t="s">
        <v>102</v>
      </c>
      <c r="G7910" t="s">
        <v>3275</v>
      </c>
      <c r="H7910" s="4">
        <v>36000</v>
      </c>
      <c r="I7910" s="4">
        <v>720</v>
      </c>
      <c r="J7910" s="4">
        <v>3420</v>
      </c>
      <c r="K7910" s="4">
        <v>32580</v>
      </c>
      <c r="L7910" s="2">
        <v>45291</v>
      </c>
      <c r="M7910" t="s">
        <v>6</v>
      </c>
    </row>
    <row r="7911" spans="1:13" ht="12.75" customHeight="1" x14ac:dyDescent="0.25">
      <c r="A7911" t="s">
        <v>10876</v>
      </c>
      <c r="B7911" t="s">
        <v>4933</v>
      </c>
      <c r="C7911" s="1">
        <v>43555</v>
      </c>
      <c r="D7911" s="2">
        <v>43556</v>
      </c>
      <c r="E7911" t="s">
        <v>107</v>
      </c>
      <c r="F7911" t="s">
        <v>102</v>
      </c>
      <c r="G7911" t="s">
        <v>3275</v>
      </c>
      <c r="H7911" s="4">
        <v>14000</v>
      </c>
      <c r="I7911" s="4">
        <v>280</v>
      </c>
      <c r="J7911" s="4">
        <v>1330</v>
      </c>
      <c r="K7911" s="4">
        <v>12670</v>
      </c>
      <c r="L7911" s="2">
        <v>45291</v>
      </c>
      <c r="M7911" t="s">
        <v>6</v>
      </c>
    </row>
    <row r="7912" spans="1:13" ht="12.75" customHeight="1" x14ac:dyDescent="0.25">
      <c r="A7912" t="s">
        <v>10877</v>
      </c>
      <c r="B7912" t="s">
        <v>4935</v>
      </c>
      <c r="C7912" s="1">
        <v>43555</v>
      </c>
      <c r="D7912" s="2">
        <v>43556</v>
      </c>
      <c r="E7912" t="s">
        <v>107</v>
      </c>
      <c r="F7912" t="s">
        <v>102</v>
      </c>
      <c r="G7912" t="s">
        <v>3275</v>
      </c>
      <c r="H7912" s="4">
        <v>12600</v>
      </c>
      <c r="I7912" s="4">
        <v>252</v>
      </c>
      <c r="J7912" s="4">
        <v>1197</v>
      </c>
      <c r="K7912" s="4">
        <v>11403</v>
      </c>
      <c r="L7912" s="2">
        <v>45291</v>
      </c>
      <c r="M7912" t="s">
        <v>6</v>
      </c>
    </row>
    <row r="7913" spans="1:13" ht="12.75" customHeight="1" x14ac:dyDescent="0.25">
      <c r="A7913" t="s">
        <v>10878</v>
      </c>
      <c r="B7913" t="s">
        <v>10879</v>
      </c>
      <c r="C7913" s="1">
        <v>43555</v>
      </c>
      <c r="D7913" s="2">
        <v>43556</v>
      </c>
      <c r="E7913" t="s">
        <v>107</v>
      </c>
      <c r="F7913" t="s">
        <v>102</v>
      </c>
      <c r="G7913" t="s">
        <v>3275</v>
      </c>
      <c r="H7913" s="4">
        <v>17684.62</v>
      </c>
      <c r="I7913" s="4">
        <v>353.69</v>
      </c>
      <c r="J7913" s="4">
        <v>1680.03</v>
      </c>
      <c r="K7913" s="4">
        <v>16004.59</v>
      </c>
      <c r="L7913" s="2">
        <v>45291</v>
      </c>
      <c r="M7913" t="s">
        <v>6</v>
      </c>
    </row>
    <row r="7914" spans="1:13" ht="12.75" customHeight="1" x14ac:dyDescent="0.25">
      <c r="A7914" t="s">
        <v>10880</v>
      </c>
      <c r="B7914" t="s">
        <v>4939</v>
      </c>
      <c r="C7914" s="1">
        <v>43585</v>
      </c>
      <c r="D7914" s="2">
        <v>43586</v>
      </c>
      <c r="E7914" t="s">
        <v>107</v>
      </c>
      <c r="F7914" t="s">
        <v>102</v>
      </c>
      <c r="G7914" t="s">
        <v>3306</v>
      </c>
      <c r="H7914" s="4">
        <v>5500</v>
      </c>
      <c r="I7914" s="4">
        <v>110</v>
      </c>
      <c r="J7914" s="4">
        <v>513.33000000000004</v>
      </c>
      <c r="K7914" s="4">
        <v>4986.67</v>
      </c>
      <c r="L7914" s="2">
        <v>45291</v>
      </c>
      <c r="M7914" t="s">
        <v>6</v>
      </c>
    </row>
    <row r="7915" spans="1:13" ht="12.75" customHeight="1" x14ac:dyDescent="0.25">
      <c r="A7915" t="s">
        <v>10881</v>
      </c>
      <c r="B7915" t="s">
        <v>4944</v>
      </c>
      <c r="C7915" s="1">
        <v>43585</v>
      </c>
      <c r="D7915" s="2">
        <v>44743</v>
      </c>
      <c r="E7915" t="s">
        <v>107</v>
      </c>
      <c r="F7915" t="s">
        <v>102</v>
      </c>
      <c r="G7915" t="s">
        <v>4170</v>
      </c>
      <c r="H7915" s="4">
        <v>6920</v>
      </c>
      <c r="I7915" s="4">
        <v>138.4</v>
      </c>
      <c r="J7915" s="4">
        <v>207.6</v>
      </c>
      <c r="K7915" s="4">
        <v>6712.4</v>
      </c>
      <c r="L7915" s="2">
        <v>45291</v>
      </c>
      <c r="M7915" t="s">
        <v>6</v>
      </c>
    </row>
    <row r="7916" spans="1:13" ht="12.75" customHeight="1" x14ac:dyDescent="0.25">
      <c r="A7916" t="s">
        <v>10882</v>
      </c>
      <c r="B7916" t="s">
        <v>4947</v>
      </c>
      <c r="C7916" s="1">
        <v>43616</v>
      </c>
      <c r="D7916" s="2">
        <v>44743</v>
      </c>
      <c r="E7916" t="s">
        <v>107</v>
      </c>
      <c r="F7916" t="s">
        <v>102</v>
      </c>
      <c r="G7916" t="s">
        <v>4170</v>
      </c>
      <c r="H7916" s="4">
        <v>16680</v>
      </c>
      <c r="I7916" s="4">
        <v>333.6</v>
      </c>
      <c r="J7916" s="4">
        <v>500.4</v>
      </c>
      <c r="K7916" s="4">
        <v>16179.6</v>
      </c>
      <c r="L7916" s="2">
        <v>45291</v>
      </c>
      <c r="M7916" t="s">
        <v>6</v>
      </c>
    </row>
    <row r="7917" spans="1:13" ht="12.75" customHeight="1" x14ac:dyDescent="0.25">
      <c r="A7917" t="s">
        <v>10883</v>
      </c>
      <c r="B7917" t="s">
        <v>4953</v>
      </c>
      <c r="C7917" s="1">
        <v>43616</v>
      </c>
      <c r="D7917" s="2">
        <v>44743</v>
      </c>
      <c r="E7917" t="s">
        <v>107</v>
      </c>
      <c r="F7917" t="s">
        <v>102</v>
      </c>
      <c r="G7917" t="s">
        <v>4170</v>
      </c>
      <c r="H7917" s="4">
        <v>17600</v>
      </c>
      <c r="I7917" s="4">
        <v>352</v>
      </c>
      <c r="J7917" s="4">
        <v>528</v>
      </c>
      <c r="K7917" s="4">
        <v>17072</v>
      </c>
      <c r="L7917" s="2">
        <v>45291</v>
      </c>
      <c r="M7917" t="s">
        <v>6</v>
      </c>
    </row>
    <row r="7918" spans="1:13" ht="12.75" customHeight="1" x14ac:dyDescent="0.25">
      <c r="A7918" t="s">
        <v>10884</v>
      </c>
      <c r="B7918" t="s">
        <v>4958</v>
      </c>
      <c r="C7918" s="1">
        <v>43646</v>
      </c>
      <c r="D7918" s="2">
        <v>44743</v>
      </c>
      <c r="E7918" t="s">
        <v>107</v>
      </c>
      <c r="F7918" t="s">
        <v>102</v>
      </c>
      <c r="G7918" t="s">
        <v>4170</v>
      </c>
      <c r="H7918" s="4">
        <v>10000</v>
      </c>
      <c r="I7918" s="4">
        <v>200</v>
      </c>
      <c r="J7918" s="4">
        <v>300</v>
      </c>
      <c r="K7918" s="4">
        <v>9700</v>
      </c>
      <c r="L7918" s="2">
        <v>45291</v>
      </c>
      <c r="M7918" t="s">
        <v>6</v>
      </c>
    </row>
    <row r="7919" spans="1:13" ht="12.75" customHeight="1" x14ac:dyDescent="0.25">
      <c r="A7919" t="s">
        <v>10885</v>
      </c>
      <c r="B7919" t="s">
        <v>10803</v>
      </c>
      <c r="C7919" s="1">
        <v>43677</v>
      </c>
      <c r="D7919" s="2">
        <v>43678</v>
      </c>
      <c r="E7919" t="s">
        <v>107</v>
      </c>
      <c r="F7919" t="s">
        <v>102</v>
      </c>
      <c r="G7919" t="s">
        <v>3389</v>
      </c>
      <c r="H7919" s="4">
        <v>16000</v>
      </c>
      <c r="I7919" s="4">
        <v>320</v>
      </c>
      <c r="J7919" s="4">
        <v>1413.33</v>
      </c>
      <c r="K7919" s="4">
        <v>14586.67</v>
      </c>
      <c r="L7919" s="2">
        <v>45291</v>
      </c>
      <c r="M7919" t="s">
        <v>6</v>
      </c>
    </row>
    <row r="7920" spans="1:13" ht="12.75" customHeight="1" x14ac:dyDescent="0.25">
      <c r="A7920" t="s">
        <v>10886</v>
      </c>
      <c r="B7920" t="s">
        <v>10803</v>
      </c>
      <c r="C7920" s="1">
        <v>43707</v>
      </c>
      <c r="D7920" s="2">
        <v>43709</v>
      </c>
      <c r="E7920" t="s">
        <v>107</v>
      </c>
      <c r="F7920" t="s">
        <v>102</v>
      </c>
      <c r="G7920" t="s">
        <v>3434</v>
      </c>
      <c r="H7920" s="4">
        <v>4300</v>
      </c>
      <c r="I7920" s="4">
        <v>86</v>
      </c>
      <c r="J7920" s="4">
        <v>372.67</v>
      </c>
      <c r="K7920" s="4">
        <v>3927.33</v>
      </c>
      <c r="L7920" s="2">
        <v>45291</v>
      </c>
      <c r="M7920" t="s">
        <v>6</v>
      </c>
    </row>
    <row r="7921" spans="1:13" ht="12.75" customHeight="1" x14ac:dyDescent="0.25">
      <c r="A7921" t="s">
        <v>10887</v>
      </c>
      <c r="B7921" t="s">
        <v>10803</v>
      </c>
      <c r="C7921" s="1">
        <v>43707</v>
      </c>
      <c r="D7921" s="2">
        <v>43709</v>
      </c>
      <c r="E7921" t="s">
        <v>107</v>
      </c>
      <c r="F7921" t="s">
        <v>102</v>
      </c>
      <c r="G7921" t="s">
        <v>3434</v>
      </c>
      <c r="H7921" s="4">
        <v>24000</v>
      </c>
      <c r="I7921" s="4">
        <v>480</v>
      </c>
      <c r="J7921" s="4">
        <v>2080</v>
      </c>
      <c r="K7921" s="4">
        <v>21920</v>
      </c>
      <c r="L7921" s="2">
        <v>45291</v>
      </c>
      <c r="M7921" t="s">
        <v>6</v>
      </c>
    </row>
    <row r="7922" spans="1:13" ht="12.75" customHeight="1" x14ac:dyDescent="0.25">
      <c r="A7922" t="s">
        <v>10888</v>
      </c>
      <c r="B7922" t="s">
        <v>10820</v>
      </c>
      <c r="C7922" s="1">
        <v>43707</v>
      </c>
      <c r="D7922" s="2">
        <v>43709</v>
      </c>
      <c r="E7922" t="s">
        <v>107</v>
      </c>
      <c r="F7922" t="s">
        <v>102</v>
      </c>
      <c r="G7922" t="s">
        <v>3434</v>
      </c>
      <c r="H7922" s="4">
        <v>550</v>
      </c>
      <c r="I7922" s="4">
        <v>11</v>
      </c>
      <c r="J7922" s="4">
        <v>47.67</v>
      </c>
      <c r="K7922" s="4">
        <v>502.33</v>
      </c>
      <c r="L7922" s="2">
        <v>45291</v>
      </c>
      <c r="M7922" t="s">
        <v>6</v>
      </c>
    </row>
    <row r="7923" spans="1:13" ht="12.75" customHeight="1" x14ac:dyDescent="0.25">
      <c r="A7923" t="s">
        <v>10889</v>
      </c>
      <c r="B7923" t="s">
        <v>10803</v>
      </c>
      <c r="C7923" s="1">
        <v>43707</v>
      </c>
      <c r="D7923" s="2">
        <v>43709</v>
      </c>
      <c r="E7923" t="s">
        <v>107</v>
      </c>
      <c r="F7923" t="s">
        <v>102</v>
      </c>
      <c r="G7923" t="s">
        <v>3434</v>
      </c>
      <c r="H7923" s="4">
        <v>20000</v>
      </c>
      <c r="I7923" s="4">
        <v>400</v>
      </c>
      <c r="J7923" s="4">
        <v>1733.33</v>
      </c>
      <c r="K7923" s="4">
        <v>18266.669999999998</v>
      </c>
      <c r="L7923" s="2">
        <v>45291</v>
      </c>
      <c r="M7923" t="s">
        <v>6</v>
      </c>
    </row>
    <row r="7924" spans="1:13" ht="12.75" customHeight="1" x14ac:dyDescent="0.25">
      <c r="A7924" t="s">
        <v>10890</v>
      </c>
      <c r="B7924" t="s">
        <v>10803</v>
      </c>
      <c r="C7924" s="1">
        <v>43738</v>
      </c>
      <c r="D7924" s="2">
        <v>43739</v>
      </c>
      <c r="E7924" t="s">
        <v>107</v>
      </c>
      <c r="F7924" t="s">
        <v>102</v>
      </c>
      <c r="G7924" t="s">
        <v>3488</v>
      </c>
      <c r="H7924" s="4">
        <v>12900</v>
      </c>
      <c r="I7924" s="4">
        <v>258</v>
      </c>
      <c r="J7924" s="4">
        <v>1096.5</v>
      </c>
      <c r="K7924" s="4">
        <v>11803.5</v>
      </c>
      <c r="L7924" s="2">
        <v>45291</v>
      </c>
      <c r="M7924" t="s">
        <v>6</v>
      </c>
    </row>
    <row r="7925" spans="1:13" ht="12.75" customHeight="1" x14ac:dyDescent="0.25">
      <c r="A7925" t="s">
        <v>10891</v>
      </c>
      <c r="B7925" t="s">
        <v>10803</v>
      </c>
      <c r="C7925" s="1">
        <v>43738</v>
      </c>
      <c r="D7925" s="2">
        <v>43739</v>
      </c>
      <c r="E7925" t="s">
        <v>107</v>
      </c>
      <c r="F7925" t="s">
        <v>102</v>
      </c>
      <c r="G7925" t="s">
        <v>3488</v>
      </c>
      <c r="H7925" s="4">
        <v>33600</v>
      </c>
      <c r="I7925" s="4">
        <v>672</v>
      </c>
      <c r="J7925" s="4">
        <v>2856</v>
      </c>
      <c r="K7925" s="4">
        <v>30744</v>
      </c>
      <c r="L7925" s="2">
        <v>45291</v>
      </c>
      <c r="M7925" t="s">
        <v>6</v>
      </c>
    </row>
    <row r="7926" spans="1:13" ht="12.75" customHeight="1" x14ac:dyDescent="0.25">
      <c r="A7926" t="s">
        <v>10892</v>
      </c>
      <c r="B7926" t="s">
        <v>10803</v>
      </c>
      <c r="C7926" s="1">
        <v>43830</v>
      </c>
      <c r="D7926" s="2">
        <v>43830</v>
      </c>
      <c r="E7926" t="s">
        <v>107</v>
      </c>
      <c r="F7926" t="s">
        <v>102</v>
      </c>
      <c r="G7926" t="s">
        <v>3503</v>
      </c>
      <c r="H7926" s="4">
        <v>25000</v>
      </c>
      <c r="I7926" s="4">
        <v>500.89</v>
      </c>
      <c r="J7926" s="4">
        <v>2000.89</v>
      </c>
      <c r="K7926" s="4">
        <v>22999.11</v>
      </c>
      <c r="L7926" s="2">
        <v>45291</v>
      </c>
      <c r="M7926" t="s">
        <v>6</v>
      </c>
    </row>
    <row r="7927" spans="1:13" ht="12.75" customHeight="1" x14ac:dyDescent="0.25">
      <c r="A7927" t="s">
        <v>10893</v>
      </c>
      <c r="B7927" t="s">
        <v>10894</v>
      </c>
      <c r="C7927" s="1">
        <v>43830</v>
      </c>
      <c r="D7927" s="2">
        <v>43831</v>
      </c>
      <c r="E7927" t="s">
        <v>107</v>
      </c>
      <c r="F7927" t="s">
        <v>102</v>
      </c>
      <c r="G7927" t="s">
        <v>3527</v>
      </c>
      <c r="H7927" s="4">
        <v>1665.98</v>
      </c>
      <c r="I7927" s="4">
        <v>33.32</v>
      </c>
      <c r="J7927" s="4">
        <v>133.28</v>
      </c>
      <c r="K7927" s="4">
        <v>1532.7</v>
      </c>
      <c r="L7927" s="2">
        <v>45291</v>
      </c>
      <c r="M7927" t="s">
        <v>6</v>
      </c>
    </row>
    <row r="7928" spans="1:13" ht="12.75" customHeight="1" x14ac:dyDescent="0.25">
      <c r="A7928" t="s">
        <v>10895</v>
      </c>
      <c r="B7928" t="s">
        <v>10803</v>
      </c>
      <c r="C7928" s="1">
        <v>43831</v>
      </c>
      <c r="D7928" s="2">
        <v>43831</v>
      </c>
      <c r="E7928" t="s">
        <v>107</v>
      </c>
      <c r="F7928" t="s">
        <v>102</v>
      </c>
      <c r="G7928" t="s">
        <v>3527</v>
      </c>
      <c r="H7928" s="4">
        <v>20000</v>
      </c>
      <c r="I7928" s="4">
        <v>400</v>
      </c>
      <c r="J7928" s="4">
        <v>1600</v>
      </c>
      <c r="K7928" s="4">
        <v>18400</v>
      </c>
      <c r="L7928" s="2">
        <v>45291</v>
      </c>
      <c r="M7928" t="s">
        <v>6</v>
      </c>
    </row>
    <row r="7929" spans="1:13" ht="12.75" customHeight="1" x14ac:dyDescent="0.25">
      <c r="A7929" t="s">
        <v>10896</v>
      </c>
      <c r="B7929" t="s">
        <v>10768</v>
      </c>
      <c r="C7929" s="1">
        <v>43861</v>
      </c>
      <c r="D7929" s="2">
        <v>43862</v>
      </c>
      <c r="E7929" t="s">
        <v>107</v>
      </c>
      <c r="F7929" t="s">
        <v>102</v>
      </c>
      <c r="G7929" t="s">
        <v>3547</v>
      </c>
      <c r="H7929" s="4">
        <v>5100</v>
      </c>
      <c r="I7929" s="4">
        <v>102</v>
      </c>
      <c r="J7929" s="4">
        <v>399.5</v>
      </c>
      <c r="K7929" s="4">
        <v>4700.5</v>
      </c>
      <c r="L7929" s="2">
        <v>45291</v>
      </c>
      <c r="M7929" t="s">
        <v>6</v>
      </c>
    </row>
    <row r="7930" spans="1:13" ht="12.75" customHeight="1" x14ac:dyDescent="0.25">
      <c r="A7930" t="s">
        <v>10897</v>
      </c>
      <c r="B7930" t="s">
        <v>10898</v>
      </c>
      <c r="C7930" s="1">
        <v>43921</v>
      </c>
      <c r="D7930" s="2">
        <v>43922</v>
      </c>
      <c r="E7930" t="s">
        <v>107</v>
      </c>
      <c r="F7930" t="s">
        <v>102</v>
      </c>
      <c r="G7930" t="s">
        <v>3606</v>
      </c>
      <c r="H7930" s="4">
        <v>9630</v>
      </c>
      <c r="I7930" s="4">
        <v>192.6</v>
      </c>
      <c r="J7930" s="4">
        <v>722.25</v>
      </c>
      <c r="K7930" s="4">
        <v>8907.75</v>
      </c>
      <c r="L7930" s="2">
        <v>45291</v>
      </c>
      <c r="M7930" t="s">
        <v>6</v>
      </c>
    </row>
    <row r="7931" spans="1:13" ht="12.75" customHeight="1" x14ac:dyDescent="0.25">
      <c r="A7931" t="s">
        <v>10899</v>
      </c>
      <c r="B7931" t="s">
        <v>10900</v>
      </c>
      <c r="C7931" s="1">
        <v>43951</v>
      </c>
      <c r="D7931" s="2">
        <v>43952</v>
      </c>
      <c r="E7931" t="s">
        <v>107</v>
      </c>
      <c r="F7931" t="s">
        <v>102</v>
      </c>
      <c r="G7931" t="s">
        <v>3593</v>
      </c>
      <c r="H7931" s="4">
        <v>24000</v>
      </c>
      <c r="I7931" s="4">
        <v>480</v>
      </c>
      <c r="J7931" s="4">
        <v>1760</v>
      </c>
      <c r="K7931" s="4">
        <v>22240</v>
      </c>
      <c r="L7931" s="2">
        <v>45291</v>
      </c>
      <c r="M7931" t="s">
        <v>6</v>
      </c>
    </row>
    <row r="7932" spans="1:13" ht="12.75" customHeight="1" x14ac:dyDescent="0.25">
      <c r="A7932" t="s">
        <v>10901</v>
      </c>
      <c r="B7932" t="s">
        <v>10820</v>
      </c>
      <c r="C7932" s="1">
        <v>43951</v>
      </c>
      <c r="D7932" s="2">
        <v>43952</v>
      </c>
      <c r="E7932" t="s">
        <v>107</v>
      </c>
      <c r="F7932" t="s">
        <v>102</v>
      </c>
      <c r="G7932" t="s">
        <v>3593</v>
      </c>
      <c r="H7932" s="4">
        <v>1500</v>
      </c>
      <c r="I7932" s="4">
        <v>30</v>
      </c>
      <c r="J7932" s="4">
        <v>110</v>
      </c>
      <c r="K7932" s="4">
        <v>1390</v>
      </c>
      <c r="L7932" s="2">
        <v>45291</v>
      </c>
      <c r="M7932" t="s">
        <v>6</v>
      </c>
    </row>
    <row r="7933" spans="1:13" ht="12.75" customHeight="1" x14ac:dyDescent="0.25">
      <c r="A7933" t="s">
        <v>10902</v>
      </c>
      <c r="B7933" t="s">
        <v>10900</v>
      </c>
      <c r="C7933" s="1">
        <v>43951</v>
      </c>
      <c r="D7933" s="2">
        <v>43952</v>
      </c>
      <c r="E7933" t="s">
        <v>107</v>
      </c>
      <c r="F7933" t="s">
        <v>102</v>
      </c>
      <c r="G7933" t="s">
        <v>3593</v>
      </c>
      <c r="H7933" s="4">
        <v>38500</v>
      </c>
      <c r="I7933" s="4">
        <v>770</v>
      </c>
      <c r="J7933" s="4">
        <v>2823.33</v>
      </c>
      <c r="K7933" s="4">
        <v>35676.67</v>
      </c>
      <c r="L7933" s="2">
        <v>45291</v>
      </c>
      <c r="M7933" t="s">
        <v>6</v>
      </c>
    </row>
    <row r="7934" spans="1:13" ht="12.75" customHeight="1" x14ac:dyDescent="0.25">
      <c r="A7934" t="s">
        <v>10903</v>
      </c>
      <c r="B7934" t="s">
        <v>10900</v>
      </c>
      <c r="C7934" s="1">
        <v>43982</v>
      </c>
      <c r="D7934" s="2">
        <v>43983</v>
      </c>
      <c r="E7934" t="s">
        <v>107</v>
      </c>
      <c r="F7934" t="s">
        <v>102</v>
      </c>
      <c r="G7934" t="s">
        <v>3631</v>
      </c>
      <c r="H7934" s="4">
        <v>8000</v>
      </c>
      <c r="I7934" s="4">
        <v>160</v>
      </c>
      <c r="J7934" s="4">
        <v>573.33000000000004</v>
      </c>
      <c r="K7934" s="4">
        <v>7426.67</v>
      </c>
      <c r="L7934" s="2">
        <v>45291</v>
      </c>
      <c r="M7934" t="s">
        <v>6</v>
      </c>
    </row>
    <row r="7935" spans="1:13" ht="12.75" customHeight="1" x14ac:dyDescent="0.25">
      <c r="A7935" t="s">
        <v>10904</v>
      </c>
      <c r="B7935" t="s">
        <v>10898</v>
      </c>
      <c r="C7935" s="1">
        <v>44012</v>
      </c>
      <c r="D7935" s="2">
        <v>44013</v>
      </c>
      <c r="E7935" t="s">
        <v>107</v>
      </c>
      <c r="F7935" t="s">
        <v>102</v>
      </c>
      <c r="G7935" t="s">
        <v>3669</v>
      </c>
      <c r="H7935" s="4">
        <v>8000</v>
      </c>
      <c r="I7935" s="4">
        <v>160</v>
      </c>
      <c r="J7935" s="4">
        <v>560</v>
      </c>
      <c r="K7935" s="4">
        <v>7440</v>
      </c>
      <c r="L7935" s="2">
        <v>45291</v>
      </c>
      <c r="M7935" t="s">
        <v>6</v>
      </c>
    </row>
    <row r="7936" spans="1:13" ht="12.75" customHeight="1" x14ac:dyDescent="0.25">
      <c r="A7936" t="s">
        <v>10905</v>
      </c>
      <c r="B7936" t="s">
        <v>10906</v>
      </c>
      <c r="C7936" s="1">
        <v>44012</v>
      </c>
      <c r="D7936" s="2">
        <v>44013</v>
      </c>
      <c r="E7936" t="s">
        <v>107</v>
      </c>
      <c r="F7936" t="s">
        <v>102</v>
      </c>
      <c r="G7936" t="s">
        <v>3669</v>
      </c>
      <c r="H7936" s="4">
        <v>4914</v>
      </c>
      <c r="I7936" s="4">
        <v>98.45</v>
      </c>
      <c r="J7936" s="4">
        <v>335.96</v>
      </c>
      <c r="K7936" s="4">
        <v>4578.04</v>
      </c>
      <c r="L7936" s="2">
        <v>45291</v>
      </c>
      <c r="M7936" t="s">
        <v>6</v>
      </c>
    </row>
    <row r="7937" spans="1:13" ht="12.75" customHeight="1" x14ac:dyDescent="0.25">
      <c r="A7937" t="s">
        <v>10907</v>
      </c>
      <c r="B7937" t="s">
        <v>10898</v>
      </c>
      <c r="C7937" s="1">
        <v>44043</v>
      </c>
      <c r="D7937" s="2">
        <v>44044</v>
      </c>
      <c r="E7937" t="s">
        <v>107</v>
      </c>
      <c r="F7937" t="s">
        <v>102</v>
      </c>
      <c r="G7937" t="s">
        <v>10908</v>
      </c>
      <c r="H7937" s="4">
        <v>23100</v>
      </c>
      <c r="I7937" s="4">
        <v>462</v>
      </c>
      <c r="J7937" s="4">
        <v>1578.5</v>
      </c>
      <c r="K7937" s="4">
        <v>21521.5</v>
      </c>
      <c r="L7937" s="2">
        <v>45291</v>
      </c>
      <c r="M7937" t="s">
        <v>6</v>
      </c>
    </row>
    <row r="7938" spans="1:13" ht="12.75" customHeight="1" x14ac:dyDescent="0.25">
      <c r="A7938" t="s">
        <v>10909</v>
      </c>
      <c r="B7938" t="s">
        <v>10898</v>
      </c>
      <c r="C7938" s="1">
        <v>44043</v>
      </c>
      <c r="D7938" s="2">
        <v>44044</v>
      </c>
      <c r="E7938" t="s">
        <v>107</v>
      </c>
      <c r="F7938" t="s">
        <v>102</v>
      </c>
      <c r="G7938" t="s">
        <v>10908</v>
      </c>
      <c r="H7938" s="4">
        <v>17500</v>
      </c>
      <c r="I7938" s="4">
        <v>350</v>
      </c>
      <c r="J7938" s="4">
        <v>1195.83</v>
      </c>
      <c r="K7938" s="4">
        <v>16304.17</v>
      </c>
      <c r="L7938" s="2">
        <v>45291</v>
      </c>
      <c r="M7938" t="s">
        <v>6</v>
      </c>
    </row>
    <row r="7939" spans="1:13" ht="12.75" customHeight="1" x14ac:dyDescent="0.25">
      <c r="A7939" t="s">
        <v>10910</v>
      </c>
      <c r="B7939" t="s">
        <v>10898</v>
      </c>
      <c r="C7939" s="1">
        <v>44043</v>
      </c>
      <c r="D7939" s="2">
        <v>44044</v>
      </c>
      <c r="E7939" t="s">
        <v>107</v>
      </c>
      <c r="F7939" t="s">
        <v>102</v>
      </c>
      <c r="G7939" t="s">
        <v>10908</v>
      </c>
      <c r="H7939" s="4">
        <v>32000</v>
      </c>
      <c r="I7939" s="4">
        <v>640</v>
      </c>
      <c r="J7939" s="4">
        <v>2186.67</v>
      </c>
      <c r="K7939" s="4">
        <v>29813.33</v>
      </c>
      <c r="L7939" s="2">
        <v>45291</v>
      </c>
      <c r="M7939" t="s">
        <v>6</v>
      </c>
    </row>
    <row r="7940" spans="1:13" ht="12.75" customHeight="1" x14ac:dyDescent="0.25">
      <c r="A7940" t="s">
        <v>10911</v>
      </c>
      <c r="B7940" t="s">
        <v>10803</v>
      </c>
      <c r="C7940" s="1">
        <v>44074</v>
      </c>
      <c r="D7940" s="2">
        <v>44075</v>
      </c>
      <c r="E7940" t="s">
        <v>107</v>
      </c>
      <c r="F7940" t="s">
        <v>102</v>
      </c>
      <c r="G7940" t="s">
        <v>3702</v>
      </c>
      <c r="H7940" s="4">
        <v>8800</v>
      </c>
      <c r="I7940" s="4">
        <v>176</v>
      </c>
      <c r="J7940" s="4">
        <v>586.66999999999996</v>
      </c>
      <c r="K7940" s="4">
        <v>8213.33</v>
      </c>
      <c r="L7940" s="2">
        <v>45291</v>
      </c>
      <c r="M7940" t="s">
        <v>6</v>
      </c>
    </row>
    <row r="7941" spans="1:13" ht="12.75" customHeight="1" x14ac:dyDescent="0.25">
      <c r="A7941" t="s">
        <v>10912</v>
      </c>
      <c r="B7941" t="s">
        <v>10898</v>
      </c>
      <c r="C7941" s="1">
        <v>44074</v>
      </c>
      <c r="D7941" s="2">
        <v>44075</v>
      </c>
      <c r="E7941" t="s">
        <v>107</v>
      </c>
      <c r="F7941" t="s">
        <v>102</v>
      </c>
      <c r="G7941" t="s">
        <v>3702</v>
      </c>
      <c r="H7941" s="4">
        <v>32175</v>
      </c>
      <c r="I7941" s="4">
        <v>643.5</v>
      </c>
      <c r="J7941" s="4">
        <v>2145</v>
      </c>
      <c r="K7941" s="4">
        <v>30030</v>
      </c>
      <c r="L7941" s="2">
        <v>45291</v>
      </c>
      <c r="M7941" t="s">
        <v>6</v>
      </c>
    </row>
    <row r="7942" spans="1:13" ht="12.75" customHeight="1" x14ac:dyDescent="0.25">
      <c r="A7942" t="s">
        <v>10913</v>
      </c>
      <c r="B7942" t="s">
        <v>10898</v>
      </c>
      <c r="C7942" s="1">
        <v>44104</v>
      </c>
      <c r="D7942" s="2">
        <v>44105</v>
      </c>
      <c r="E7942" t="s">
        <v>107</v>
      </c>
      <c r="F7942" t="s">
        <v>102</v>
      </c>
      <c r="G7942" t="s">
        <v>3722</v>
      </c>
      <c r="H7942" s="4">
        <v>8000</v>
      </c>
      <c r="I7942" s="4">
        <v>160</v>
      </c>
      <c r="J7942" s="4">
        <v>520</v>
      </c>
      <c r="K7942" s="4">
        <v>7480</v>
      </c>
      <c r="L7942" s="2">
        <v>45291</v>
      </c>
      <c r="M7942" t="s">
        <v>6</v>
      </c>
    </row>
    <row r="7943" spans="1:13" ht="12.75" customHeight="1" x14ac:dyDescent="0.25">
      <c r="A7943" t="s">
        <v>10914</v>
      </c>
      <c r="B7943" t="s">
        <v>10898</v>
      </c>
      <c r="C7943" s="1">
        <v>44135</v>
      </c>
      <c r="D7943" s="2">
        <v>44136</v>
      </c>
      <c r="E7943" t="s">
        <v>107</v>
      </c>
      <c r="F7943" t="s">
        <v>102</v>
      </c>
      <c r="G7943" t="s">
        <v>3731</v>
      </c>
      <c r="H7943" s="4">
        <v>18608.54</v>
      </c>
      <c r="I7943" s="4">
        <v>372.17</v>
      </c>
      <c r="J7943" s="4">
        <v>1178.54</v>
      </c>
      <c r="K7943" s="4">
        <v>17430</v>
      </c>
      <c r="L7943" s="2">
        <v>45291</v>
      </c>
      <c r="M7943" t="s">
        <v>6</v>
      </c>
    </row>
    <row r="7944" spans="1:13" ht="12.75" customHeight="1" x14ac:dyDescent="0.25">
      <c r="A7944" t="s">
        <v>10915</v>
      </c>
      <c r="B7944" t="s">
        <v>10898</v>
      </c>
      <c r="C7944" s="1">
        <v>44135</v>
      </c>
      <c r="D7944" s="2">
        <v>44136</v>
      </c>
      <c r="E7944" t="s">
        <v>107</v>
      </c>
      <c r="F7944" t="s">
        <v>102</v>
      </c>
      <c r="G7944" t="s">
        <v>3731</v>
      </c>
      <c r="H7944" s="4">
        <v>5000</v>
      </c>
      <c r="I7944" s="4">
        <v>100</v>
      </c>
      <c r="J7944" s="4">
        <v>316.67</v>
      </c>
      <c r="K7944" s="4">
        <v>4683.33</v>
      </c>
      <c r="L7944" s="2">
        <v>45291</v>
      </c>
      <c r="M7944" t="s">
        <v>6</v>
      </c>
    </row>
    <row r="7945" spans="1:13" ht="12.75" customHeight="1" x14ac:dyDescent="0.25">
      <c r="A7945" t="s">
        <v>10916</v>
      </c>
      <c r="B7945" t="s">
        <v>10898</v>
      </c>
      <c r="C7945" s="1">
        <v>44165</v>
      </c>
      <c r="D7945" s="2">
        <v>44166</v>
      </c>
      <c r="E7945" t="s">
        <v>107</v>
      </c>
      <c r="F7945" t="s">
        <v>102</v>
      </c>
      <c r="G7945" t="s">
        <v>3749</v>
      </c>
      <c r="H7945" s="4">
        <v>10400</v>
      </c>
      <c r="I7945" s="4">
        <v>208</v>
      </c>
      <c r="J7945" s="4">
        <v>641.33000000000004</v>
      </c>
      <c r="K7945" s="4">
        <v>9758.67</v>
      </c>
      <c r="L7945" s="2">
        <v>45291</v>
      </c>
      <c r="M7945" t="s">
        <v>6</v>
      </c>
    </row>
    <row r="7946" spans="1:13" ht="12.75" customHeight="1" x14ac:dyDescent="0.25">
      <c r="A7946" t="s">
        <v>10917</v>
      </c>
      <c r="B7946" t="s">
        <v>10898</v>
      </c>
      <c r="C7946" s="1">
        <v>44165</v>
      </c>
      <c r="D7946" s="2">
        <v>44166</v>
      </c>
      <c r="E7946" t="s">
        <v>107</v>
      </c>
      <c r="F7946" t="s">
        <v>102</v>
      </c>
      <c r="G7946" t="s">
        <v>3749</v>
      </c>
      <c r="H7946" s="4">
        <v>20000</v>
      </c>
      <c r="I7946" s="4">
        <v>400</v>
      </c>
      <c r="J7946" s="4">
        <v>1233.33</v>
      </c>
      <c r="K7946" s="4">
        <v>18766.669999999998</v>
      </c>
      <c r="L7946" s="2">
        <v>45291</v>
      </c>
      <c r="M7946" t="s">
        <v>6</v>
      </c>
    </row>
    <row r="7947" spans="1:13" ht="12.75" customHeight="1" x14ac:dyDescent="0.25">
      <c r="A7947" t="s">
        <v>10918</v>
      </c>
      <c r="B7947" t="s">
        <v>10898</v>
      </c>
      <c r="C7947" s="1">
        <v>44196</v>
      </c>
      <c r="D7947" s="2">
        <v>44197</v>
      </c>
      <c r="E7947" t="s">
        <v>107</v>
      </c>
      <c r="F7947" t="s">
        <v>102</v>
      </c>
      <c r="G7947" t="s">
        <v>3779</v>
      </c>
      <c r="H7947" s="4">
        <v>5000</v>
      </c>
      <c r="I7947" s="4">
        <v>100</v>
      </c>
      <c r="J7947" s="4">
        <v>300</v>
      </c>
      <c r="K7947" s="4">
        <v>4700</v>
      </c>
      <c r="L7947" s="2">
        <v>45291</v>
      </c>
      <c r="M7947" t="s">
        <v>6</v>
      </c>
    </row>
    <row r="7948" spans="1:13" ht="12.75" customHeight="1" x14ac:dyDescent="0.25">
      <c r="A7948" t="s">
        <v>10919</v>
      </c>
      <c r="B7948" t="s">
        <v>10898</v>
      </c>
      <c r="C7948" s="1">
        <v>44196</v>
      </c>
      <c r="D7948" s="2">
        <v>44197</v>
      </c>
      <c r="E7948" t="s">
        <v>107</v>
      </c>
      <c r="F7948" t="s">
        <v>102</v>
      </c>
      <c r="G7948" t="s">
        <v>3779</v>
      </c>
      <c r="H7948" s="4">
        <v>4075</v>
      </c>
      <c r="I7948" s="4">
        <v>81.5</v>
      </c>
      <c r="J7948" s="4">
        <v>244.5</v>
      </c>
      <c r="K7948" s="4">
        <v>3830.5</v>
      </c>
      <c r="L7948" s="2">
        <v>45291</v>
      </c>
      <c r="M7948" t="s">
        <v>6</v>
      </c>
    </row>
    <row r="7949" spans="1:13" ht="12.75" customHeight="1" x14ac:dyDescent="0.25">
      <c r="A7949" t="s">
        <v>10920</v>
      </c>
      <c r="B7949" t="s">
        <v>10921</v>
      </c>
      <c r="C7949" s="1">
        <v>44196</v>
      </c>
      <c r="D7949" s="2">
        <v>44197</v>
      </c>
      <c r="E7949" t="s">
        <v>107</v>
      </c>
      <c r="F7949" t="s">
        <v>102</v>
      </c>
      <c r="G7949" t="s">
        <v>3779</v>
      </c>
      <c r="H7949" s="4">
        <v>472.84</v>
      </c>
      <c r="I7949" s="4">
        <v>9.4600000000000009</v>
      </c>
      <c r="J7949" s="4">
        <v>28.38</v>
      </c>
      <c r="K7949" s="4">
        <v>444.46</v>
      </c>
      <c r="L7949" s="2">
        <v>45291</v>
      </c>
      <c r="M7949" t="s">
        <v>6</v>
      </c>
    </row>
    <row r="7950" spans="1:13" ht="12.75" customHeight="1" x14ac:dyDescent="0.25">
      <c r="A7950" t="s">
        <v>10922</v>
      </c>
      <c r="B7950" t="s">
        <v>10923</v>
      </c>
      <c r="C7950" s="1">
        <v>44196</v>
      </c>
      <c r="D7950" s="2">
        <v>44197</v>
      </c>
      <c r="E7950" t="s">
        <v>107</v>
      </c>
      <c r="F7950" t="s">
        <v>102</v>
      </c>
      <c r="G7950" t="s">
        <v>3779</v>
      </c>
      <c r="H7950" s="4">
        <v>42604.6</v>
      </c>
      <c r="I7950" s="4">
        <v>852.09</v>
      </c>
      <c r="J7950" s="4">
        <v>2556.27</v>
      </c>
      <c r="K7950" s="4">
        <v>40048.33</v>
      </c>
      <c r="L7950" s="2">
        <v>45291</v>
      </c>
      <c r="M7950" t="s">
        <v>6</v>
      </c>
    </row>
    <row r="7951" spans="1:13" ht="12.75" customHeight="1" x14ac:dyDescent="0.25">
      <c r="A7951" t="s">
        <v>10924</v>
      </c>
      <c r="B7951" t="s">
        <v>10848</v>
      </c>
      <c r="C7951" s="1">
        <v>44210</v>
      </c>
      <c r="D7951" s="2">
        <v>44228</v>
      </c>
      <c r="E7951" t="s">
        <v>107</v>
      </c>
      <c r="F7951" t="s">
        <v>102</v>
      </c>
      <c r="G7951" t="s">
        <v>10925</v>
      </c>
      <c r="H7951" s="4">
        <v>8000</v>
      </c>
      <c r="I7951" s="4">
        <v>160</v>
      </c>
      <c r="J7951" s="4">
        <v>466.67</v>
      </c>
      <c r="K7951" s="4">
        <v>7533.33</v>
      </c>
      <c r="L7951" s="2">
        <v>45291</v>
      </c>
      <c r="M7951" t="s">
        <v>6</v>
      </c>
    </row>
    <row r="7952" spans="1:13" ht="12.75" customHeight="1" x14ac:dyDescent="0.25">
      <c r="A7952" t="s">
        <v>10926</v>
      </c>
      <c r="B7952" t="s">
        <v>10848</v>
      </c>
      <c r="C7952" s="1">
        <v>44255</v>
      </c>
      <c r="D7952" s="2">
        <v>44256</v>
      </c>
      <c r="E7952" t="s">
        <v>107</v>
      </c>
      <c r="F7952" t="s">
        <v>102</v>
      </c>
      <c r="G7952" t="s">
        <v>3839</v>
      </c>
      <c r="H7952" s="4">
        <v>5300</v>
      </c>
      <c r="I7952" s="4">
        <v>105.79</v>
      </c>
      <c r="J7952" s="4">
        <v>310.11</v>
      </c>
      <c r="K7952" s="4">
        <v>4989.8900000000003</v>
      </c>
      <c r="L7952" s="2">
        <v>45291</v>
      </c>
      <c r="M7952" t="s">
        <v>6</v>
      </c>
    </row>
    <row r="7953" spans="1:13" ht="12.75" customHeight="1" x14ac:dyDescent="0.25">
      <c r="A7953" t="s">
        <v>10927</v>
      </c>
      <c r="B7953" t="s">
        <v>10848</v>
      </c>
      <c r="C7953" s="1">
        <v>44259</v>
      </c>
      <c r="D7953" s="2">
        <v>44287</v>
      </c>
      <c r="E7953" t="s">
        <v>107</v>
      </c>
      <c r="F7953" t="s">
        <v>102</v>
      </c>
      <c r="G7953" t="s">
        <v>3858</v>
      </c>
      <c r="H7953" s="4">
        <v>44000</v>
      </c>
      <c r="I7953" s="4">
        <v>880</v>
      </c>
      <c r="J7953" s="4">
        <v>2420</v>
      </c>
      <c r="K7953" s="4">
        <v>41580</v>
      </c>
      <c r="L7953" s="2">
        <v>45291</v>
      </c>
      <c r="M7953" t="s">
        <v>6</v>
      </c>
    </row>
    <row r="7954" spans="1:13" ht="12.75" customHeight="1" x14ac:dyDescent="0.25">
      <c r="A7954" t="s">
        <v>10928</v>
      </c>
      <c r="B7954" t="s">
        <v>10848</v>
      </c>
      <c r="C7954" s="1">
        <v>44271</v>
      </c>
      <c r="D7954" s="2">
        <v>44287</v>
      </c>
      <c r="E7954" t="s">
        <v>107</v>
      </c>
      <c r="F7954" t="s">
        <v>102</v>
      </c>
      <c r="G7954" t="s">
        <v>3858</v>
      </c>
      <c r="H7954" s="4">
        <v>4000</v>
      </c>
      <c r="I7954" s="4">
        <v>80</v>
      </c>
      <c r="J7954" s="4">
        <v>220</v>
      </c>
      <c r="K7954" s="4">
        <v>3780</v>
      </c>
      <c r="L7954" s="2">
        <v>45291</v>
      </c>
      <c r="M7954" t="s">
        <v>6</v>
      </c>
    </row>
    <row r="7955" spans="1:13" ht="12.75" customHeight="1" x14ac:dyDescent="0.25">
      <c r="A7955" t="s">
        <v>10929</v>
      </c>
      <c r="B7955" t="s">
        <v>10848</v>
      </c>
      <c r="C7955" s="1">
        <v>44274</v>
      </c>
      <c r="D7955" s="2">
        <v>44287</v>
      </c>
      <c r="E7955" t="s">
        <v>107</v>
      </c>
      <c r="F7955" t="s">
        <v>102</v>
      </c>
      <c r="G7955" t="s">
        <v>3858</v>
      </c>
      <c r="H7955" s="4">
        <v>19328</v>
      </c>
      <c r="I7955" s="4">
        <v>386.56</v>
      </c>
      <c r="J7955" s="4">
        <v>1063.04</v>
      </c>
      <c r="K7955" s="4">
        <v>18264.96</v>
      </c>
      <c r="L7955" s="2">
        <v>45291</v>
      </c>
      <c r="M7955" t="s">
        <v>6</v>
      </c>
    </row>
    <row r="7956" spans="1:13" ht="12.75" customHeight="1" x14ac:dyDescent="0.25">
      <c r="A7956" t="s">
        <v>10930</v>
      </c>
      <c r="B7956" t="s">
        <v>10848</v>
      </c>
      <c r="C7956" s="1">
        <v>44286</v>
      </c>
      <c r="D7956" s="2">
        <v>44287</v>
      </c>
      <c r="E7956" t="s">
        <v>107</v>
      </c>
      <c r="F7956" t="s">
        <v>102</v>
      </c>
      <c r="G7956" t="s">
        <v>3858</v>
      </c>
      <c r="H7956" s="4">
        <v>7444.35</v>
      </c>
      <c r="I7956" s="4">
        <v>148.79</v>
      </c>
      <c r="J7956" s="4">
        <v>414.06</v>
      </c>
      <c r="K7956" s="4">
        <v>7030.29</v>
      </c>
      <c r="L7956" s="2">
        <v>45291</v>
      </c>
      <c r="M7956" t="s">
        <v>6</v>
      </c>
    </row>
    <row r="7957" spans="1:13" ht="12.75" customHeight="1" x14ac:dyDescent="0.25">
      <c r="A7957" t="s">
        <v>10931</v>
      </c>
      <c r="B7957" t="s">
        <v>10932</v>
      </c>
      <c r="C7957" s="1">
        <v>44377</v>
      </c>
      <c r="D7957" s="2">
        <v>44378</v>
      </c>
      <c r="E7957" t="s">
        <v>107</v>
      </c>
      <c r="F7957" t="s">
        <v>102</v>
      </c>
      <c r="G7957" t="s">
        <v>3997</v>
      </c>
      <c r="H7957" s="4">
        <v>919.87</v>
      </c>
      <c r="I7957" s="4">
        <v>18.399999999999999</v>
      </c>
      <c r="J7957" s="4">
        <v>46</v>
      </c>
      <c r="K7957" s="4">
        <v>873.87</v>
      </c>
      <c r="L7957" s="2">
        <v>45291</v>
      </c>
      <c r="M7957" t="s">
        <v>6</v>
      </c>
    </row>
    <row r="7958" spans="1:13" ht="12.75" customHeight="1" x14ac:dyDescent="0.25">
      <c r="A7958" t="s">
        <v>10933</v>
      </c>
      <c r="B7958" t="s">
        <v>10848</v>
      </c>
      <c r="C7958" s="1">
        <v>44377</v>
      </c>
      <c r="D7958" s="2">
        <v>44378</v>
      </c>
      <c r="E7958" t="s">
        <v>107</v>
      </c>
      <c r="F7958" t="s">
        <v>102</v>
      </c>
      <c r="G7958" t="s">
        <v>3997</v>
      </c>
      <c r="H7958" s="4">
        <v>5384.87</v>
      </c>
      <c r="I7958" s="4">
        <v>107.7</v>
      </c>
      <c r="J7958" s="4">
        <v>269.25</v>
      </c>
      <c r="K7958" s="4">
        <v>5115.62</v>
      </c>
      <c r="L7958" s="2">
        <v>45291</v>
      </c>
      <c r="M7958" t="s">
        <v>6</v>
      </c>
    </row>
    <row r="7959" spans="1:13" ht="12.75" customHeight="1" x14ac:dyDescent="0.25">
      <c r="A7959" t="s">
        <v>10934</v>
      </c>
      <c r="B7959" t="s">
        <v>10898</v>
      </c>
      <c r="C7959" s="1">
        <v>44377</v>
      </c>
      <c r="D7959" s="2">
        <v>44378</v>
      </c>
      <c r="E7959" t="s">
        <v>107</v>
      </c>
      <c r="F7959" t="s">
        <v>102</v>
      </c>
      <c r="G7959" t="s">
        <v>3997</v>
      </c>
      <c r="H7959" s="4">
        <v>8200</v>
      </c>
      <c r="I7959" s="4">
        <v>164</v>
      </c>
      <c r="J7959" s="4">
        <v>410</v>
      </c>
      <c r="K7959" s="4">
        <v>7790</v>
      </c>
      <c r="L7959" s="2">
        <v>45291</v>
      </c>
      <c r="M7959" t="s">
        <v>6</v>
      </c>
    </row>
    <row r="7960" spans="1:13" ht="12.75" customHeight="1" x14ac:dyDescent="0.25">
      <c r="A7960" t="s">
        <v>10935</v>
      </c>
      <c r="B7960" t="s">
        <v>10898</v>
      </c>
      <c r="C7960" s="1">
        <v>44377</v>
      </c>
      <c r="D7960" s="2">
        <v>44378</v>
      </c>
      <c r="E7960" t="s">
        <v>107</v>
      </c>
      <c r="F7960" t="s">
        <v>102</v>
      </c>
      <c r="G7960" t="s">
        <v>3997</v>
      </c>
      <c r="H7960" s="4">
        <v>26600</v>
      </c>
      <c r="I7960" s="4">
        <v>532</v>
      </c>
      <c r="J7960" s="4">
        <v>1330</v>
      </c>
      <c r="K7960" s="4">
        <v>25270</v>
      </c>
      <c r="L7960" s="2">
        <v>45291</v>
      </c>
      <c r="M7960" t="s">
        <v>6</v>
      </c>
    </row>
    <row r="7961" spans="1:13" ht="12.75" customHeight="1" x14ac:dyDescent="0.25">
      <c r="A7961" t="s">
        <v>10936</v>
      </c>
      <c r="B7961" t="s">
        <v>10898</v>
      </c>
      <c r="C7961" s="1">
        <v>44408</v>
      </c>
      <c r="D7961" s="2">
        <v>44409</v>
      </c>
      <c r="E7961" t="s">
        <v>107</v>
      </c>
      <c r="F7961" t="s">
        <v>102</v>
      </c>
      <c r="G7961" t="s">
        <v>4023</v>
      </c>
      <c r="H7961" s="4">
        <v>40000</v>
      </c>
      <c r="I7961" s="4">
        <v>800</v>
      </c>
      <c r="J7961" s="4">
        <v>1933.33</v>
      </c>
      <c r="K7961" s="4">
        <v>38066.67</v>
      </c>
      <c r="L7961" s="2">
        <v>45291</v>
      </c>
      <c r="M7961" t="s">
        <v>6</v>
      </c>
    </row>
    <row r="7962" spans="1:13" ht="12.75" customHeight="1" x14ac:dyDescent="0.25">
      <c r="A7962" t="s">
        <v>10937</v>
      </c>
      <c r="B7962" t="s">
        <v>10803</v>
      </c>
      <c r="C7962" s="1">
        <v>44439</v>
      </c>
      <c r="D7962" s="2">
        <v>44440</v>
      </c>
      <c r="E7962" t="s">
        <v>107</v>
      </c>
      <c r="F7962" t="s">
        <v>102</v>
      </c>
      <c r="G7962" t="s">
        <v>10938</v>
      </c>
      <c r="H7962" s="4">
        <v>9854</v>
      </c>
      <c r="I7962" s="4">
        <v>197.08</v>
      </c>
      <c r="J7962" s="4">
        <v>459.85</v>
      </c>
      <c r="K7962" s="4">
        <v>9394.15</v>
      </c>
      <c r="L7962" s="2">
        <v>45291</v>
      </c>
      <c r="M7962" t="s">
        <v>6</v>
      </c>
    </row>
    <row r="7963" spans="1:13" ht="12.75" customHeight="1" x14ac:dyDescent="0.25">
      <c r="A7963" t="s">
        <v>10939</v>
      </c>
      <c r="B7963" t="s">
        <v>10803</v>
      </c>
      <c r="C7963" s="1">
        <v>44439</v>
      </c>
      <c r="D7963" s="2">
        <v>44440</v>
      </c>
      <c r="E7963" t="s">
        <v>107</v>
      </c>
      <c r="F7963" t="s">
        <v>102</v>
      </c>
      <c r="G7963" t="s">
        <v>10938</v>
      </c>
      <c r="H7963" s="4">
        <v>18000</v>
      </c>
      <c r="I7963" s="4">
        <v>360</v>
      </c>
      <c r="J7963" s="4">
        <v>840</v>
      </c>
      <c r="K7963" s="4">
        <v>17160</v>
      </c>
      <c r="L7963" s="2">
        <v>45291</v>
      </c>
      <c r="M7963" t="s">
        <v>6</v>
      </c>
    </row>
    <row r="7964" spans="1:13" ht="12.75" customHeight="1" x14ac:dyDescent="0.25">
      <c r="A7964" t="s">
        <v>10940</v>
      </c>
      <c r="B7964" t="s">
        <v>10803</v>
      </c>
      <c r="C7964" s="1">
        <v>44439</v>
      </c>
      <c r="D7964" s="2">
        <v>44440</v>
      </c>
      <c r="E7964" t="s">
        <v>107</v>
      </c>
      <c r="F7964" t="s">
        <v>102</v>
      </c>
      <c r="G7964" t="s">
        <v>10938</v>
      </c>
      <c r="H7964" s="4">
        <v>6050</v>
      </c>
      <c r="I7964" s="4">
        <v>121</v>
      </c>
      <c r="J7964" s="4">
        <v>282.33</v>
      </c>
      <c r="K7964" s="4">
        <v>5767.67</v>
      </c>
      <c r="L7964" s="2">
        <v>45291</v>
      </c>
      <c r="M7964" t="s">
        <v>6</v>
      </c>
    </row>
    <row r="7965" spans="1:13" ht="12.75" customHeight="1" x14ac:dyDescent="0.25">
      <c r="A7965" t="s">
        <v>10941</v>
      </c>
      <c r="B7965" t="s">
        <v>10942</v>
      </c>
      <c r="C7965" s="1">
        <v>44470</v>
      </c>
      <c r="D7965" s="2">
        <v>44470</v>
      </c>
      <c r="E7965" t="s">
        <v>107</v>
      </c>
      <c r="F7965" t="s">
        <v>102</v>
      </c>
      <c r="G7965" t="s">
        <v>4041</v>
      </c>
      <c r="H7965" s="4">
        <v>9939.35</v>
      </c>
      <c r="I7965" s="4">
        <v>198.79</v>
      </c>
      <c r="J7965" s="4">
        <v>447.28</v>
      </c>
      <c r="K7965" s="4">
        <v>9492.07</v>
      </c>
      <c r="L7965" s="2">
        <v>45291</v>
      </c>
      <c r="M7965" t="s">
        <v>6</v>
      </c>
    </row>
    <row r="7966" spans="1:13" ht="12.75" customHeight="1" x14ac:dyDescent="0.25">
      <c r="A7966" t="s">
        <v>10943</v>
      </c>
      <c r="B7966" t="s">
        <v>10803</v>
      </c>
      <c r="C7966" s="1">
        <v>44561</v>
      </c>
      <c r="D7966" s="2">
        <v>44562</v>
      </c>
      <c r="E7966" t="s">
        <v>107</v>
      </c>
      <c r="F7966" t="s">
        <v>102</v>
      </c>
      <c r="G7966" t="s">
        <v>4106</v>
      </c>
      <c r="H7966" s="4">
        <v>2230</v>
      </c>
      <c r="I7966" s="4">
        <v>44.6</v>
      </c>
      <c r="J7966" s="4">
        <v>89.2</v>
      </c>
      <c r="K7966" s="4">
        <v>2140.8000000000002</v>
      </c>
      <c r="L7966" s="2">
        <v>45291</v>
      </c>
      <c r="M7966" t="s">
        <v>6</v>
      </c>
    </row>
    <row r="7967" spans="1:13" ht="12.75" customHeight="1" x14ac:dyDescent="0.25">
      <c r="A7967" t="s">
        <v>10944</v>
      </c>
      <c r="B7967" t="s">
        <v>10803</v>
      </c>
      <c r="C7967" s="1">
        <v>44561</v>
      </c>
      <c r="D7967" s="2">
        <v>44562</v>
      </c>
      <c r="E7967" t="s">
        <v>107</v>
      </c>
      <c r="F7967" t="s">
        <v>102</v>
      </c>
      <c r="G7967" t="s">
        <v>4106</v>
      </c>
      <c r="H7967" s="4">
        <v>5500</v>
      </c>
      <c r="I7967" s="4">
        <v>110</v>
      </c>
      <c r="J7967" s="4">
        <v>220</v>
      </c>
      <c r="K7967" s="4">
        <v>5280</v>
      </c>
      <c r="L7967" s="2">
        <v>45291</v>
      </c>
      <c r="M7967" t="s">
        <v>6</v>
      </c>
    </row>
    <row r="7968" spans="1:13" ht="12.75" customHeight="1" x14ac:dyDescent="0.25">
      <c r="A7968" t="s">
        <v>10945</v>
      </c>
      <c r="B7968" t="s">
        <v>10898</v>
      </c>
      <c r="C7968" s="1">
        <v>44562</v>
      </c>
      <c r="D7968" s="2">
        <v>44562</v>
      </c>
      <c r="E7968" t="s">
        <v>107</v>
      </c>
      <c r="F7968" t="s">
        <v>102</v>
      </c>
      <c r="G7968" t="s">
        <v>4106</v>
      </c>
      <c r="H7968" s="4">
        <v>24600</v>
      </c>
      <c r="I7968" s="4">
        <v>492</v>
      </c>
      <c r="J7968" s="4">
        <v>984</v>
      </c>
      <c r="K7968" s="4">
        <v>23616</v>
      </c>
      <c r="L7968" s="2">
        <v>45291</v>
      </c>
      <c r="M7968" t="s">
        <v>6</v>
      </c>
    </row>
    <row r="7969" spans="1:13" ht="12.75" customHeight="1" x14ac:dyDescent="0.25">
      <c r="A7969" t="s">
        <v>10946</v>
      </c>
      <c r="B7969" t="s">
        <v>10898</v>
      </c>
      <c r="C7969" s="1">
        <v>44651</v>
      </c>
      <c r="D7969" s="2">
        <v>44652</v>
      </c>
      <c r="E7969" t="s">
        <v>107</v>
      </c>
      <c r="F7969" t="s">
        <v>102</v>
      </c>
      <c r="G7969" t="s">
        <v>4158</v>
      </c>
      <c r="H7969" s="4">
        <v>46800</v>
      </c>
      <c r="I7969" s="4">
        <v>936</v>
      </c>
      <c r="J7969" s="4">
        <v>1638</v>
      </c>
      <c r="K7969" s="4">
        <v>45162</v>
      </c>
      <c r="L7969" s="2">
        <v>45291</v>
      </c>
      <c r="M7969" t="s">
        <v>6</v>
      </c>
    </row>
    <row r="7970" spans="1:13" ht="12.75" customHeight="1" x14ac:dyDescent="0.25">
      <c r="A7970" t="s">
        <v>10947</v>
      </c>
      <c r="B7970" t="s">
        <v>10768</v>
      </c>
      <c r="C7970" s="1">
        <v>44651</v>
      </c>
      <c r="D7970" s="2">
        <v>44652</v>
      </c>
      <c r="E7970" t="s">
        <v>107</v>
      </c>
      <c r="F7970" t="s">
        <v>102</v>
      </c>
      <c r="G7970" t="s">
        <v>4158</v>
      </c>
      <c r="H7970" s="4">
        <v>6900</v>
      </c>
      <c r="I7970" s="4">
        <v>138</v>
      </c>
      <c r="J7970" s="4">
        <v>241.5</v>
      </c>
      <c r="K7970" s="4">
        <v>6658.5</v>
      </c>
      <c r="L7970" s="2">
        <v>45291</v>
      </c>
      <c r="M7970" t="s">
        <v>6</v>
      </c>
    </row>
    <row r="7971" spans="1:13" ht="12.75" customHeight="1" x14ac:dyDescent="0.25">
      <c r="A7971" t="s">
        <v>10948</v>
      </c>
      <c r="B7971" t="s">
        <v>10949</v>
      </c>
      <c r="C7971" s="1">
        <v>44652</v>
      </c>
      <c r="D7971" s="2">
        <v>44652</v>
      </c>
      <c r="E7971" t="s">
        <v>107</v>
      </c>
      <c r="F7971" t="s">
        <v>102</v>
      </c>
      <c r="G7971" t="s">
        <v>4158</v>
      </c>
      <c r="H7971" s="4">
        <v>4441.79</v>
      </c>
      <c r="I7971" s="4">
        <v>88.84</v>
      </c>
      <c r="J7971" s="4">
        <v>155.47</v>
      </c>
      <c r="K7971" s="4">
        <v>4286.32</v>
      </c>
      <c r="L7971" s="2">
        <v>45291</v>
      </c>
      <c r="M7971" t="s">
        <v>6</v>
      </c>
    </row>
    <row r="7972" spans="1:13" ht="12.75" customHeight="1" x14ac:dyDescent="0.25">
      <c r="A7972" t="s">
        <v>10950</v>
      </c>
      <c r="B7972" t="s">
        <v>10898</v>
      </c>
      <c r="C7972" s="1">
        <v>44681</v>
      </c>
      <c r="D7972" s="2">
        <v>44682</v>
      </c>
      <c r="E7972" t="s">
        <v>107</v>
      </c>
      <c r="F7972" t="s">
        <v>102</v>
      </c>
      <c r="G7972" t="s">
        <v>10951</v>
      </c>
      <c r="H7972" s="4">
        <v>5800</v>
      </c>
      <c r="I7972" s="4">
        <v>116</v>
      </c>
      <c r="J7972" s="4">
        <v>193.33</v>
      </c>
      <c r="K7972" s="4">
        <v>5606.67</v>
      </c>
      <c r="L7972" s="2">
        <v>45291</v>
      </c>
      <c r="M7972" t="s">
        <v>6</v>
      </c>
    </row>
    <row r="7973" spans="1:13" ht="12.75" customHeight="1" x14ac:dyDescent="0.25">
      <c r="A7973" t="s">
        <v>10952</v>
      </c>
      <c r="B7973" t="s">
        <v>10898</v>
      </c>
      <c r="C7973" s="1">
        <v>44712</v>
      </c>
      <c r="D7973" s="2">
        <v>44713</v>
      </c>
      <c r="E7973" t="s">
        <v>107</v>
      </c>
      <c r="F7973" t="s">
        <v>102</v>
      </c>
      <c r="G7973" t="s">
        <v>4167</v>
      </c>
      <c r="H7973" s="4">
        <v>110000</v>
      </c>
      <c r="I7973" s="4">
        <v>2200</v>
      </c>
      <c r="J7973" s="4">
        <v>3483.33</v>
      </c>
      <c r="K7973" s="4">
        <v>106516.67</v>
      </c>
      <c r="L7973" s="2">
        <v>45291</v>
      </c>
      <c r="M7973" t="s">
        <v>6</v>
      </c>
    </row>
    <row r="7974" spans="1:13" ht="12.75" customHeight="1" x14ac:dyDescent="0.25">
      <c r="A7974" t="s">
        <v>10953</v>
      </c>
      <c r="B7974" t="s">
        <v>10768</v>
      </c>
      <c r="C7974" s="1">
        <v>44712</v>
      </c>
      <c r="D7974" s="2">
        <v>44713</v>
      </c>
      <c r="E7974" t="s">
        <v>107</v>
      </c>
      <c r="F7974" t="s">
        <v>102</v>
      </c>
      <c r="G7974" t="s">
        <v>4167</v>
      </c>
      <c r="H7974" s="4">
        <v>6000</v>
      </c>
      <c r="I7974" s="4">
        <v>120</v>
      </c>
      <c r="J7974" s="4">
        <v>190</v>
      </c>
      <c r="K7974" s="4">
        <v>5810</v>
      </c>
      <c r="L7974" s="2">
        <v>45291</v>
      </c>
      <c r="M7974" t="s">
        <v>6</v>
      </c>
    </row>
    <row r="7975" spans="1:13" ht="12.75" customHeight="1" x14ac:dyDescent="0.25">
      <c r="A7975" t="s">
        <v>10954</v>
      </c>
      <c r="B7975" t="s">
        <v>10898</v>
      </c>
      <c r="C7975" s="1">
        <v>44712</v>
      </c>
      <c r="D7975" s="2">
        <v>44713</v>
      </c>
      <c r="E7975" t="s">
        <v>107</v>
      </c>
      <c r="F7975" t="s">
        <v>102</v>
      </c>
      <c r="G7975" t="s">
        <v>4167</v>
      </c>
      <c r="H7975" s="4">
        <v>49500</v>
      </c>
      <c r="I7975" s="4">
        <v>990</v>
      </c>
      <c r="J7975" s="4">
        <v>1567.5</v>
      </c>
      <c r="K7975" s="4">
        <v>47932.5</v>
      </c>
      <c r="L7975" s="2">
        <v>45291</v>
      </c>
      <c r="M7975" t="s">
        <v>6</v>
      </c>
    </row>
    <row r="7976" spans="1:13" ht="12.75" customHeight="1" x14ac:dyDescent="0.25">
      <c r="A7976" t="s">
        <v>10955</v>
      </c>
      <c r="B7976" t="s">
        <v>10898</v>
      </c>
      <c r="C7976" s="1">
        <v>44712</v>
      </c>
      <c r="D7976" s="2">
        <v>44713</v>
      </c>
      <c r="E7976" t="s">
        <v>107</v>
      </c>
      <c r="F7976" t="s">
        <v>102</v>
      </c>
      <c r="G7976" t="s">
        <v>4167</v>
      </c>
      <c r="H7976" s="4">
        <v>22000</v>
      </c>
      <c r="I7976" s="4">
        <v>440</v>
      </c>
      <c r="J7976" s="4">
        <v>696.67</v>
      </c>
      <c r="K7976" s="4">
        <v>21303.33</v>
      </c>
      <c r="L7976" s="2">
        <v>45291</v>
      </c>
      <c r="M7976" t="s">
        <v>6</v>
      </c>
    </row>
    <row r="7977" spans="1:13" ht="12.75" customHeight="1" x14ac:dyDescent="0.25">
      <c r="A7977" t="s">
        <v>10956</v>
      </c>
      <c r="B7977" t="s">
        <v>10803</v>
      </c>
      <c r="C7977" s="1">
        <v>44715</v>
      </c>
      <c r="D7977" s="2">
        <v>44743</v>
      </c>
      <c r="E7977" t="s">
        <v>107</v>
      </c>
      <c r="F7977" t="s">
        <v>102</v>
      </c>
      <c r="G7977" t="s">
        <v>4170</v>
      </c>
      <c r="H7977" s="4">
        <v>22000</v>
      </c>
      <c r="I7977" s="4">
        <v>440</v>
      </c>
      <c r="J7977" s="4">
        <v>660</v>
      </c>
      <c r="K7977" s="4">
        <v>21340</v>
      </c>
      <c r="L7977" s="2">
        <v>45291</v>
      </c>
      <c r="M7977" t="s">
        <v>6</v>
      </c>
    </row>
    <row r="7978" spans="1:13" ht="12.75" customHeight="1" x14ac:dyDescent="0.25">
      <c r="A7978" t="s">
        <v>10957</v>
      </c>
      <c r="B7978" t="s">
        <v>10803</v>
      </c>
      <c r="C7978" s="1">
        <v>44718</v>
      </c>
      <c r="D7978" s="2">
        <v>44743</v>
      </c>
      <c r="E7978" t="s">
        <v>107</v>
      </c>
      <c r="F7978" t="s">
        <v>102</v>
      </c>
      <c r="G7978" t="s">
        <v>4170</v>
      </c>
      <c r="H7978" s="4">
        <v>11000</v>
      </c>
      <c r="I7978" s="4">
        <v>220</v>
      </c>
      <c r="J7978" s="4">
        <v>330</v>
      </c>
      <c r="K7978" s="4">
        <v>10670</v>
      </c>
      <c r="L7978" s="2">
        <v>45291</v>
      </c>
      <c r="M7978" t="s">
        <v>6</v>
      </c>
    </row>
    <row r="7979" spans="1:13" ht="12.75" customHeight="1" x14ac:dyDescent="0.25">
      <c r="A7979" t="s">
        <v>10958</v>
      </c>
      <c r="B7979" t="s">
        <v>10959</v>
      </c>
      <c r="C7979" s="1">
        <v>44743</v>
      </c>
      <c r="D7979" s="2">
        <v>44743</v>
      </c>
      <c r="E7979" t="s">
        <v>107</v>
      </c>
      <c r="F7979" t="s">
        <v>102</v>
      </c>
      <c r="G7979" t="s">
        <v>4170</v>
      </c>
      <c r="H7979" s="4">
        <v>11195.95</v>
      </c>
      <c r="I7979" s="4">
        <v>223.92</v>
      </c>
      <c r="J7979" s="4">
        <v>335.88</v>
      </c>
      <c r="K7979" s="4">
        <v>10860.07</v>
      </c>
      <c r="L7979" s="2">
        <v>45291</v>
      </c>
      <c r="M7979" t="s">
        <v>6</v>
      </c>
    </row>
    <row r="7980" spans="1:13" ht="12.75" customHeight="1" x14ac:dyDescent="0.25">
      <c r="A7980" t="s">
        <v>10960</v>
      </c>
      <c r="B7980" t="s">
        <v>10898</v>
      </c>
      <c r="C7980" s="1">
        <v>44804</v>
      </c>
      <c r="D7980" s="2">
        <v>44805</v>
      </c>
      <c r="E7980" t="s">
        <v>107</v>
      </c>
      <c r="F7980" t="s">
        <v>102</v>
      </c>
      <c r="G7980" t="s">
        <v>10961</v>
      </c>
      <c r="H7980" s="4">
        <v>36000</v>
      </c>
      <c r="I7980" s="4">
        <v>720</v>
      </c>
      <c r="J7980" s="4">
        <v>960</v>
      </c>
      <c r="K7980" s="4">
        <v>35040</v>
      </c>
      <c r="L7980" s="2">
        <v>45291</v>
      </c>
      <c r="M7980" t="s">
        <v>6</v>
      </c>
    </row>
    <row r="7981" spans="1:13" ht="12.75" customHeight="1" x14ac:dyDescent="0.25">
      <c r="A7981" t="s">
        <v>10962</v>
      </c>
      <c r="B7981" t="s">
        <v>10898</v>
      </c>
      <c r="C7981" s="1">
        <v>44834</v>
      </c>
      <c r="D7981" s="2">
        <v>44835</v>
      </c>
      <c r="E7981" t="s">
        <v>107</v>
      </c>
      <c r="F7981" t="s">
        <v>102</v>
      </c>
      <c r="G7981" t="s">
        <v>4180</v>
      </c>
      <c r="H7981" s="4">
        <v>15000</v>
      </c>
      <c r="I7981" s="4">
        <v>300</v>
      </c>
      <c r="J7981" s="4">
        <v>375</v>
      </c>
      <c r="K7981" s="4">
        <v>14625</v>
      </c>
      <c r="L7981" s="2">
        <v>45291</v>
      </c>
      <c r="M7981" t="s">
        <v>6</v>
      </c>
    </row>
    <row r="7982" spans="1:13" ht="12.75" customHeight="1" x14ac:dyDescent="0.25">
      <c r="A7982" t="s">
        <v>10963</v>
      </c>
      <c r="B7982" t="s">
        <v>10768</v>
      </c>
      <c r="C7982" s="1">
        <v>44865</v>
      </c>
      <c r="D7982" s="2">
        <v>44866</v>
      </c>
      <c r="E7982" t="s">
        <v>107</v>
      </c>
      <c r="F7982" t="s">
        <v>102</v>
      </c>
      <c r="G7982" t="s">
        <v>10964</v>
      </c>
      <c r="H7982" s="4">
        <v>6500</v>
      </c>
      <c r="I7982" s="4">
        <v>130</v>
      </c>
      <c r="J7982" s="4">
        <v>151.66999999999999</v>
      </c>
      <c r="K7982" s="4">
        <v>6348.33</v>
      </c>
      <c r="L7982" s="2">
        <v>45291</v>
      </c>
      <c r="M7982" t="s">
        <v>6</v>
      </c>
    </row>
    <row r="7983" spans="1:13" ht="12.75" customHeight="1" x14ac:dyDescent="0.25">
      <c r="A7983" t="s">
        <v>10965</v>
      </c>
      <c r="B7983" t="s">
        <v>10898</v>
      </c>
      <c r="C7983" s="1">
        <v>44865</v>
      </c>
      <c r="D7983" s="2">
        <v>44866</v>
      </c>
      <c r="E7983" t="s">
        <v>107</v>
      </c>
      <c r="F7983" t="s">
        <v>102</v>
      </c>
      <c r="G7983" t="s">
        <v>10964</v>
      </c>
      <c r="H7983" s="4">
        <v>4000</v>
      </c>
      <c r="I7983" s="4">
        <v>80</v>
      </c>
      <c r="J7983" s="4">
        <v>93.33</v>
      </c>
      <c r="K7983" s="4">
        <v>3906.67</v>
      </c>
      <c r="L7983" s="2">
        <v>45291</v>
      </c>
      <c r="M7983" t="s">
        <v>6</v>
      </c>
    </row>
    <row r="7984" spans="1:13" ht="12.75" customHeight="1" x14ac:dyDescent="0.25">
      <c r="A7984" t="s">
        <v>10966</v>
      </c>
      <c r="B7984" t="s">
        <v>5301</v>
      </c>
      <c r="C7984" s="1">
        <v>44926</v>
      </c>
      <c r="D7984" s="2">
        <v>44927</v>
      </c>
      <c r="E7984" t="s">
        <v>107</v>
      </c>
      <c r="F7984" t="s">
        <v>102</v>
      </c>
      <c r="G7984" t="s">
        <v>4187</v>
      </c>
      <c r="H7984" s="4">
        <v>14475.55</v>
      </c>
      <c r="I7984" s="4">
        <v>289.51</v>
      </c>
      <c r="J7984" s="4">
        <v>289.51</v>
      </c>
      <c r="K7984" s="4">
        <v>14186.04</v>
      </c>
      <c r="L7984" s="2">
        <v>45291</v>
      </c>
      <c r="M7984" t="s">
        <v>6</v>
      </c>
    </row>
    <row r="7985" spans="1:13" ht="12.75" customHeight="1" x14ac:dyDescent="0.25">
      <c r="A7985" t="s">
        <v>10967</v>
      </c>
      <c r="B7985" t="s">
        <v>10968</v>
      </c>
      <c r="C7985" s="1">
        <v>44926</v>
      </c>
      <c r="D7985" s="2">
        <v>44927</v>
      </c>
      <c r="E7985" t="s">
        <v>107</v>
      </c>
      <c r="F7985" t="s">
        <v>102</v>
      </c>
      <c r="G7985" t="s">
        <v>4187</v>
      </c>
      <c r="H7985" s="4">
        <v>6564.89</v>
      </c>
      <c r="I7985" s="4">
        <v>131.30000000000001</v>
      </c>
      <c r="J7985" s="4">
        <v>131.30000000000001</v>
      </c>
      <c r="K7985" s="4">
        <v>6433.59</v>
      </c>
      <c r="L7985" s="2">
        <v>45291</v>
      </c>
      <c r="M7985" t="s">
        <v>6</v>
      </c>
    </row>
    <row r="7986" spans="1:13" ht="12.75" customHeight="1" x14ac:dyDescent="0.25">
      <c r="A7986" t="s">
        <v>10969</v>
      </c>
      <c r="B7986" t="s">
        <v>116</v>
      </c>
      <c r="C7986" s="1">
        <v>44926</v>
      </c>
      <c r="D7986" s="2">
        <v>44926</v>
      </c>
      <c r="E7986" t="s">
        <v>107</v>
      </c>
      <c r="F7986" t="s">
        <v>102</v>
      </c>
      <c r="G7986" t="s">
        <v>10970</v>
      </c>
      <c r="H7986" s="4">
        <v>344</v>
      </c>
      <c r="I7986" s="4">
        <v>0</v>
      </c>
      <c r="J7986" s="4">
        <v>344</v>
      </c>
      <c r="K7986" s="4">
        <v>0</v>
      </c>
      <c r="L7986" s="2">
        <v>45291</v>
      </c>
      <c r="M7986" t="s">
        <v>6</v>
      </c>
    </row>
    <row r="7987" spans="1:13" ht="12.75" customHeight="1" x14ac:dyDescent="0.25">
      <c r="A7987" t="s">
        <v>10971</v>
      </c>
      <c r="B7987" t="s">
        <v>116</v>
      </c>
      <c r="C7987" s="1">
        <v>44926</v>
      </c>
      <c r="D7987" s="2">
        <v>44926</v>
      </c>
      <c r="E7987" t="s">
        <v>4</v>
      </c>
      <c r="F7987" t="s">
        <v>5</v>
      </c>
      <c r="G7987" t="s">
        <v>5</v>
      </c>
      <c r="H7987" s="4">
        <v>-344</v>
      </c>
      <c r="I7987" s="4">
        <v>0</v>
      </c>
      <c r="J7987" s="4">
        <v>0</v>
      </c>
      <c r="K7987" s="4">
        <v>-344</v>
      </c>
      <c r="L7987" s="2">
        <v>45291</v>
      </c>
      <c r="M7987" t="s">
        <v>6</v>
      </c>
    </row>
    <row r="7988" spans="1:13" ht="12.75" customHeight="1" x14ac:dyDescent="0.25">
      <c r="A7988" t="s">
        <v>10972</v>
      </c>
      <c r="B7988" t="s">
        <v>10776</v>
      </c>
      <c r="C7988" s="1">
        <v>44985</v>
      </c>
      <c r="D7988" s="2">
        <v>44986</v>
      </c>
      <c r="E7988" t="s">
        <v>107</v>
      </c>
      <c r="F7988" t="s">
        <v>102</v>
      </c>
      <c r="G7988" t="s">
        <v>4193</v>
      </c>
      <c r="H7988" s="4">
        <v>12000</v>
      </c>
      <c r="I7988" s="4">
        <v>200</v>
      </c>
      <c r="J7988" s="4">
        <v>200</v>
      </c>
      <c r="K7988" s="4">
        <v>11800</v>
      </c>
      <c r="L7988" s="2">
        <v>45291</v>
      </c>
      <c r="M7988" t="s">
        <v>6</v>
      </c>
    </row>
    <row r="7989" spans="1:13" ht="12.75" customHeight="1" x14ac:dyDescent="0.25">
      <c r="A7989" t="s">
        <v>10973</v>
      </c>
      <c r="B7989" t="s">
        <v>10776</v>
      </c>
      <c r="C7989" s="1">
        <v>45000</v>
      </c>
      <c r="D7989" s="2">
        <v>45017</v>
      </c>
      <c r="E7989" t="s">
        <v>107</v>
      </c>
      <c r="F7989" t="s">
        <v>102</v>
      </c>
      <c r="G7989" t="s">
        <v>4197</v>
      </c>
      <c r="H7989" s="4">
        <v>22000</v>
      </c>
      <c r="I7989" s="4">
        <v>330</v>
      </c>
      <c r="J7989" s="4">
        <v>330</v>
      </c>
      <c r="K7989" s="4">
        <v>21670</v>
      </c>
      <c r="L7989" s="2">
        <v>45291</v>
      </c>
      <c r="M7989" t="s">
        <v>6</v>
      </c>
    </row>
    <row r="7990" spans="1:13" ht="12.75" customHeight="1" x14ac:dyDescent="0.25">
      <c r="A7990" t="s">
        <v>10974</v>
      </c>
      <c r="B7990" t="s">
        <v>10975</v>
      </c>
      <c r="C7990" s="1">
        <v>45107</v>
      </c>
      <c r="D7990" s="2">
        <v>45108</v>
      </c>
      <c r="E7990" t="s">
        <v>107</v>
      </c>
      <c r="F7990" t="s">
        <v>102</v>
      </c>
      <c r="G7990" t="s">
        <v>4212</v>
      </c>
      <c r="H7990" s="4">
        <v>11911.15</v>
      </c>
      <c r="I7990" s="4">
        <v>119.11</v>
      </c>
      <c r="J7990" s="4">
        <v>119.11</v>
      </c>
      <c r="K7990" s="4">
        <v>11792.04</v>
      </c>
      <c r="L7990" s="2">
        <v>45291</v>
      </c>
      <c r="M7990" t="s">
        <v>6</v>
      </c>
    </row>
    <row r="7991" spans="1:13" ht="12.75" customHeight="1" x14ac:dyDescent="0.25">
      <c r="A7991" t="s">
        <v>10976</v>
      </c>
      <c r="B7991" t="s">
        <v>10776</v>
      </c>
      <c r="C7991" s="1">
        <v>45107</v>
      </c>
      <c r="D7991" s="2">
        <v>45108</v>
      </c>
      <c r="E7991" t="s">
        <v>107</v>
      </c>
      <c r="F7991" t="s">
        <v>102</v>
      </c>
      <c r="G7991" t="s">
        <v>4212</v>
      </c>
      <c r="H7991" s="4">
        <v>27500</v>
      </c>
      <c r="I7991" s="4">
        <v>275</v>
      </c>
      <c r="J7991" s="4">
        <v>275</v>
      </c>
      <c r="K7991" s="4">
        <v>27225</v>
      </c>
      <c r="L7991" s="2">
        <v>45291</v>
      </c>
      <c r="M7991" t="s">
        <v>6</v>
      </c>
    </row>
    <row r="7992" spans="1:13" ht="12.75" customHeight="1" x14ac:dyDescent="0.25">
      <c r="A7992" t="s">
        <v>10977</v>
      </c>
      <c r="B7992" t="s">
        <v>10776</v>
      </c>
      <c r="C7992" s="1">
        <v>45138</v>
      </c>
      <c r="D7992" s="2">
        <v>45139</v>
      </c>
      <c r="E7992" t="s">
        <v>107</v>
      </c>
      <c r="F7992" t="s">
        <v>102</v>
      </c>
      <c r="G7992" t="s">
        <v>10978</v>
      </c>
      <c r="H7992" s="4">
        <v>16500</v>
      </c>
      <c r="I7992" s="4">
        <v>137.5</v>
      </c>
      <c r="J7992" s="4">
        <v>137.5</v>
      </c>
      <c r="K7992" s="4">
        <v>16362.5</v>
      </c>
      <c r="L7992" s="2">
        <v>45291</v>
      </c>
      <c r="M7992" t="s">
        <v>6</v>
      </c>
    </row>
    <row r="7993" spans="1:13" ht="12.75" customHeight="1" x14ac:dyDescent="0.25">
      <c r="A7993" t="s">
        <v>10979</v>
      </c>
      <c r="B7993" t="s">
        <v>10776</v>
      </c>
      <c r="C7993" s="1">
        <v>45138</v>
      </c>
      <c r="D7993" s="2">
        <v>45139</v>
      </c>
      <c r="E7993" t="s">
        <v>107</v>
      </c>
      <c r="F7993" t="s">
        <v>102</v>
      </c>
      <c r="G7993" t="s">
        <v>10978</v>
      </c>
      <c r="H7993" s="4">
        <v>16500</v>
      </c>
      <c r="I7993" s="4">
        <v>137.5</v>
      </c>
      <c r="J7993" s="4">
        <v>137.5</v>
      </c>
      <c r="K7993" s="4">
        <v>16362.5</v>
      </c>
      <c r="L7993" s="2">
        <v>45291</v>
      </c>
      <c r="M7993" t="s">
        <v>6</v>
      </c>
    </row>
    <row r="7994" spans="1:13" ht="12.75" customHeight="1" x14ac:dyDescent="0.25">
      <c r="A7994" t="s">
        <v>10980</v>
      </c>
      <c r="B7994" t="s">
        <v>10776</v>
      </c>
      <c r="C7994" s="1">
        <v>45138</v>
      </c>
      <c r="D7994" s="2">
        <v>45139</v>
      </c>
      <c r="E7994" t="s">
        <v>107</v>
      </c>
      <c r="F7994" t="s">
        <v>102</v>
      </c>
      <c r="G7994" t="s">
        <v>10978</v>
      </c>
      <c r="H7994" s="4">
        <v>6000</v>
      </c>
      <c r="I7994" s="4">
        <v>50</v>
      </c>
      <c r="J7994" s="4">
        <v>50</v>
      </c>
      <c r="K7994" s="4">
        <v>5950</v>
      </c>
      <c r="L7994" s="2">
        <v>45291</v>
      </c>
      <c r="M7994" t="s">
        <v>6</v>
      </c>
    </row>
    <row r="7995" spans="1:13" ht="12.75" customHeight="1" x14ac:dyDescent="0.25">
      <c r="A7995" t="s">
        <v>10981</v>
      </c>
      <c r="B7995" t="s">
        <v>10776</v>
      </c>
      <c r="C7995" s="1">
        <v>45138</v>
      </c>
      <c r="D7995" s="2">
        <v>45139</v>
      </c>
      <c r="E7995" t="s">
        <v>107</v>
      </c>
      <c r="F7995" t="s">
        <v>102</v>
      </c>
      <c r="G7995" t="s">
        <v>10978</v>
      </c>
      <c r="H7995" s="4">
        <v>22000</v>
      </c>
      <c r="I7995" s="4">
        <v>183.33</v>
      </c>
      <c r="J7995" s="4">
        <v>183.33</v>
      </c>
      <c r="K7995" s="4">
        <v>21816.67</v>
      </c>
      <c r="L7995" s="2">
        <v>45291</v>
      </c>
      <c r="M7995" t="s">
        <v>6</v>
      </c>
    </row>
    <row r="7996" spans="1:13" ht="12.75" customHeight="1" x14ac:dyDescent="0.25">
      <c r="A7996" t="s">
        <v>10982</v>
      </c>
      <c r="B7996" t="s">
        <v>10776</v>
      </c>
      <c r="C7996" s="1">
        <v>45138</v>
      </c>
      <c r="D7996" s="2">
        <v>45139</v>
      </c>
      <c r="E7996" t="s">
        <v>107</v>
      </c>
      <c r="F7996" t="s">
        <v>102</v>
      </c>
      <c r="G7996" t="s">
        <v>10978</v>
      </c>
      <c r="H7996" s="4">
        <v>5500</v>
      </c>
      <c r="I7996" s="4">
        <v>45.83</v>
      </c>
      <c r="J7996" s="4">
        <v>45.83</v>
      </c>
      <c r="K7996" s="4">
        <v>5454.17</v>
      </c>
      <c r="L7996" s="2">
        <v>45291</v>
      </c>
      <c r="M7996" t="s">
        <v>6</v>
      </c>
    </row>
    <row r="7997" spans="1:13" ht="12.75" customHeight="1" x14ac:dyDescent="0.25">
      <c r="A7997" t="s">
        <v>10983</v>
      </c>
      <c r="B7997" t="s">
        <v>10776</v>
      </c>
      <c r="C7997" s="1">
        <v>45138</v>
      </c>
      <c r="D7997" s="2">
        <v>45139</v>
      </c>
      <c r="E7997" t="s">
        <v>107</v>
      </c>
      <c r="F7997" t="s">
        <v>102</v>
      </c>
      <c r="G7997" t="s">
        <v>10978</v>
      </c>
      <c r="H7997" s="4">
        <v>12000</v>
      </c>
      <c r="I7997" s="4">
        <v>100</v>
      </c>
      <c r="J7997" s="4">
        <v>100</v>
      </c>
      <c r="K7997" s="4">
        <v>11900</v>
      </c>
      <c r="L7997" s="2">
        <v>45291</v>
      </c>
      <c r="M7997" t="s">
        <v>6</v>
      </c>
    </row>
    <row r="7998" spans="1:13" ht="12.75" customHeight="1" x14ac:dyDescent="0.25">
      <c r="A7998" t="s">
        <v>10984</v>
      </c>
      <c r="B7998" t="s">
        <v>10776</v>
      </c>
      <c r="C7998" s="1">
        <v>45138</v>
      </c>
      <c r="D7998" s="2">
        <v>45139</v>
      </c>
      <c r="E7998" t="s">
        <v>107</v>
      </c>
      <c r="F7998" t="s">
        <v>102</v>
      </c>
      <c r="G7998" t="s">
        <v>10978</v>
      </c>
      <c r="H7998" s="4">
        <v>29900</v>
      </c>
      <c r="I7998" s="4">
        <v>249.17</v>
      </c>
      <c r="J7998" s="4">
        <v>249.17</v>
      </c>
      <c r="K7998" s="4">
        <v>29650.83</v>
      </c>
      <c r="L7998" s="2">
        <v>45291</v>
      </c>
      <c r="M7998" t="s">
        <v>6</v>
      </c>
    </row>
    <row r="7999" spans="1:13" ht="12.75" customHeight="1" x14ac:dyDescent="0.25">
      <c r="A7999" t="s">
        <v>10985</v>
      </c>
      <c r="B7999" t="s">
        <v>10776</v>
      </c>
      <c r="C7999" s="1">
        <v>45138</v>
      </c>
      <c r="D7999" s="2">
        <v>45139</v>
      </c>
      <c r="E7999" t="s">
        <v>107</v>
      </c>
      <c r="F7999" t="s">
        <v>102</v>
      </c>
      <c r="G7999" t="s">
        <v>10978</v>
      </c>
      <c r="H7999" s="4">
        <v>5460</v>
      </c>
      <c r="I7999" s="4">
        <v>45.5</v>
      </c>
      <c r="J7999" s="4">
        <v>45.5</v>
      </c>
      <c r="K7999" s="4">
        <v>5414.5</v>
      </c>
      <c r="L7999" s="2">
        <v>45291</v>
      </c>
      <c r="M7999" t="s">
        <v>6</v>
      </c>
    </row>
    <row r="8000" spans="1:13" ht="12.75" customHeight="1" x14ac:dyDescent="0.25">
      <c r="A8000" t="s">
        <v>10986</v>
      </c>
      <c r="B8000" t="s">
        <v>10776</v>
      </c>
      <c r="C8000" s="1">
        <v>45169</v>
      </c>
      <c r="D8000" s="2">
        <v>45170</v>
      </c>
      <c r="E8000" t="s">
        <v>107</v>
      </c>
      <c r="F8000" t="s">
        <v>102</v>
      </c>
      <c r="G8000" t="s">
        <v>10987</v>
      </c>
      <c r="H8000" s="4">
        <v>76500</v>
      </c>
      <c r="I8000" s="4">
        <v>510</v>
      </c>
      <c r="J8000" s="4">
        <v>510</v>
      </c>
      <c r="K8000" s="4">
        <v>75990</v>
      </c>
      <c r="L8000" s="2">
        <v>45291</v>
      </c>
      <c r="M8000" t="s">
        <v>6</v>
      </c>
    </row>
    <row r="8001" spans="1:13" ht="12.75" customHeight="1" x14ac:dyDescent="0.25">
      <c r="A8001" t="s">
        <v>10988</v>
      </c>
      <c r="B8001" t="s">
        <v>10776</v>
      </c>
      <c r="C8001" s="1">
        <v>45219</v>
      </c>
      <c r="D8001" s="2">
        <v>45231</v>
      </c>
      <c r="E8001" t="s">
        <v>107</v>
      </c>
      <c r="F8001" t="s">
        <v>102</v>
      </c>
      <c r="G8001" t="s">
        <v>4265</v>
      </c>
      <c r="H8001" s="4">
        <v>32500</v>
      </c>
      <c r="I8001" s="4">
        <v>108.33</v>
      </c>
      <c r="J8001" s="4">
        <v>108.33</v>
      </c>
      <c r="K8001" s="4">
        <v>32391.67</v>
      </c>
      <c r="L8001" s="2">
        <v>45291</v>
      </c>
      <c r="M8001" t="s">
        <v>6</v>
      </c>
    </row>
    <row r="8002" spans="1:13" ht="12.75" customHeight="1" x14ac:dyDescent="0.25">
      <c r="A8002" t="s">
        <v>10989</v>
      </c>
      <c r="B8002" t="s">
        <v>10776</v>
      </c>
      <c r="C8002" s="1">
        <v>45232</v>
      </c>
      <c r="D8002" s="2">
        <v>45261</v>
      </c>
      <c r="E8002" t="s">
        <v>107</v>
      </c>
      <c r="F8002" t="s">
        <v>102</v>
      </c>
      <c r="G8002" t="s">
        <v>10990</v>
      </c>
      <c r="H8002" s="4">
        <v>19500</v>
      </c>
      <c r="I8002" s="4">
        <v>32.5</v>
      </c>
      <c r="J8002" s="4">
        <v>32.5</v>
      </c>
      <c r="K8002" s="4">
        <v>19467.5</v>
      </c>
      <c r="L8002" s="2">
        <v>45291</v>
      </c>
      <c r="M8002" t="s">
        <v>6</v>
      </c>
    </row>
    <row r="8003" spans="1:13" ht="12.75" customHeight="1" x14ac:dyDescent="0.25">
      <c r="A8003" t="s">
        <v>10991</v>
      </c>
      <c r="B8003" t="s">
        <v>10776</v>
      </c>
      <c r="C8003" s="1">
        <v>45232</v>
      </c>
      <c r="D8003" s="2">
        <v>45261</v>
      </c>
      <c r="E8003" t="s">
        <v>107</v>
      </c>
      <c r="F8003" t="s">
        <v>102</v>
      </c>
      <c r="G8003" t="s">
        <v>10990</v>
      </c>
      <c r="H8003" s="4">
        <v>5000</v>
      </c>
      <c r="I8003" s="4">
        <v>8.33</v>
      </c>
      <c r="J8003" s="4">
        <v>8.33</v>
      </c>
      <c r="K8003" s="4">
        <v>4991.67</v>
      </c>
      <c r="L8003" s="2">
        <v>45291</v>
      </c>
      <c r="M8003" t="s">
        <v>6</v>
      </c>
    </row>
    <row r="8004" spans="1:13" ht="12.75" customHeight="1" x14ac:dyDescent="0.25">
      <c r="A8004" t="s">
        <v>10992</v>
      </c>
      <c r="B8004" t="s">
        <v>10993</v>
      </c>
      <c r="C8004" s="1">
        <v>45291</v>
      </c>
      <c r="D8004" s="2">
        <v>45292</v>
      </c>
      <c r="E8004" t="s">
        <v>107</v>
      </c>
      <c r="F8004" t="s">
        <v>102</v>
      </c>
      <c r="G8004" t="s">
        <v>102</v>
      </c>
      <c r="H8004" s="4">
        <v>19597.669999999998</v>
      </c>
      <c r="I8004" s="4">
        <v>0</v>
      </c>
      <c r="J8004" s="4">
        <v>0</v>
      </c>
      <c r="K8004" s="4">
        <v>19597.669999999998</v>
      </c>
      <c r="M8004" t="s">
        <v>6</v>
      </c>
    </row>
    <row r="8005" spans="1:13" ht="12.75" customHeight="1" x14ac:dyDescent="0.25">
      <c r="A8005" t="s">
        <v>10994</v>
      </c>
      <c r="B8005" t="s">
        <v>10995</v>
      </c>
      <c r="C8005" s="1">
        <v>45291</v>
      </c>
      <c r="D8005" s="2">
        <v>45292</v>
      </c>
      <c r="E8005" t="s">
        <v>107</v>
      </c>
      <c r="F8005" t="s">
        <v>102</v>
      </c>
      <c r="G8005" t="s">
        <v>102</v>
      </c>
      <c r="H8005" s="4">
        <v>21096.07</v>
      </c>
      <c r="I8005" s="4">
        <v>0</v>
      </c>
      <c r="J8005" s="4">
        <v>0</v>
      </c>
      <c r="K8005" s="4">
        <v>21096.07</v>
      </c>
      <c r="M8005" t="s">
        <v>6</v>
      </c>
    </row>
    <row r="8006" spans="1:13" ht="12.75" customHeight="1" x14ac:dyDescent="0.3">
      <c r="A8006" s="6" t="s">
        <v>10261</v>
      </c>
      <c r="H8006" s="8">
        <v>5960503.5499999998</v>
      </c>
      <c r="I8006" s="8">
        <v>114118.49</v>
      </c>
      <c r="J8006" s="8">
        <v>1599780.39</v>
      </c>
      <c r="K8006" s="8">
        <v>4360723.16</v>
      </c>
    </row>
    <row r="8007" spans="1:13" ht="12.75" customHeight="1" x14ac:dyDescent="0.3">
      <c r="A8007" s="6" t="s">
        <v>11</v>
      </c>
      <c r="H8007" s="9">
        <v>0</v>
      </c>
      <c r="J8007" s="9">
        <v>0</v>
      </c>
      <c r="K8007" s="9">
        <v>0</v>
      </c>
    </row>
    <row r="8008" spans="1:13" ht="12.75" customHeight="1" x14ac:dyDescent="0.3">
      <c r="A8008" s="6" t="s">
        <v>12</v>
      </c>
      <c r="H8008" s="6"/>
      <c r="I8008" s="6"/>
      <c r="J8008" s="6"/>
      <c r="K8008" s="6"/>
    </row>
    <row r="8009" spans="1:13" ht="12.75" customHeight="1" x14ac:dyDescent="0.3">
      <c r="A8009" s="6" t="s">
        <v>13</v>
      </c>
      <c r="H8009" s="8">
        <v>5960503.5499999998</v>
      </c>
      <c r="I8009" s="8">
        <v>114118.49</v>
      </c>
      <c r="J8009" s="8">
        <v>1599780.39</v>
      </c>
      <c r="K8009" s="8">
        <v>4360723.16</v>
      </c>
    </row>
    <row r="8010" spans="1:13" ht="12.75" customHeight="1" x14ac:dyDescent="0.3">
      <c r="A8010" s="6" t="s">
        <v>10996</v>
      </c>
      <c r="B8010" s="6"/>
      <c r="C8010" s="6"/>
      <c r="D8010" s="6"/>
      <c r="E8010" s="6"/>
    </row>
    <row r="8011" spans="1:13" ht="12.75" customHeight="1" x14ac:dyDescent="0.25">
      <c r="A8011" t="s">
        <v>0</v>
      </c>
    </row>
    <row r="8012" spans="1:13" ht="12.75" customHeight="1" x14ac:dyDescent="0.3">
      <c r="A8012" s="6" t="s">
        <v>10997</v>
      </c>
    </row>
    <row r="8013" spans="1:13" ht="12.75" customHeight="1" x14ac:dyDescent="0.25">
      <c r="A8013" t="s">
        <v>10998</v>
      </c>
      <c r="B8013" t="s">
        <v>10999</v>
      </c>
      <c r="C8013" s="1">
        <v>28125</v>
      </c>
      <c r="D8013" s="2">
        <v>27942</v>
      </c>
      <c r="E8013" t="s">
        <v>107</v>
      </c>
      <c r="F8013" t="s">
        <v>102</v>
      </c>
      <c r="G8013" t="s">
        <v>461</v>
      </c>
      <c r="H8013" s="3">
        <v>141.25</v>
      </c>
      <c r="I8013" s="3">
        <v>2.76</v>
      </c>
      <c r="J8013" s="3">
        <v>134.36000000000001</v>
      </c>
      <c r="K8013" s="3">
        <v>6.89</v>
      </c>
      <c r="L8013" s="2">
        <v>45291</v>
      </c>
      <c r="M8013" t="s">
        <v>6</v>
      </c>
    </row>
    <row r="8014" spans="1:13" ht="12.75" customHeight="1" x14ac:dyDescent="0.25">
      <c r="A8014" t="s">
        <v>11000</v>
      </c>
      <c r="B8014" t="s">
        <v>11001</v>
      </c>
      <c r="C8014" s="1">
        <v>32508</v>
      </c>
      <c r="D8014" s="2">
        <v>32325</v>
      </c>
      <c r="E8014" t="s">
        <v>107</v>
      </c>
      <c r="F8014" t="s">
        <v>102</v>
      </c>
      <c r="G8014" t="s">
        <v>8891</v>
      </c>
      <c r="H8014" s="4">
        <v>733.65</v>
      </c>
      <c r="I8014" s="4">
        <v>14.68</v>
      </c>
      <c r="J8014" s="4">
        <v>520.79999999999995</v>
      </c>
      <c r="K8014" s="4">
        <v>212.85</v>
      </c>
      <c r="L8014" s="2">
        <v>45291</v>
      </c>
      <c r="M8014" t="s">
        <v>6</v>
      </c>
    </row>
    <row r="8015" spans="1:13" ht="12.75" customHeight="1" x14ac:dyDescent="0.3">
      <c r="A8015" s="6" t="s">
        <v>10997</v>
      </c>
      <c r="H8015" s="8">
        <v>874.9</v>
      </c>
      <c r="I8015" s="8">
        <v>17.440000000000001</v>
      </c>
      <c r="J8015" s="8">
        <v>655.16</v>
      </c>
      <c r="K8015" s="8">
        <v>219.74</v>
      </c>
    </row>
    <row r="8016" spans="1:13" ht="12.75" customHeight="1" x14ac:dyDescent="0.3">
      <c r="A8016" s="6" t="s">
        <v>11</v>
      </c>
      <c r="H8016" s="9">
        <v>0</v>
      </c>
      <c r="J8016" s="9">
        <v>0</v>
      </c>
      <c r="K8016" s="9">
        <v>0</v>
      </c>
    </row>
    <row r="8017" spans="1:13" ht="12.75" customHeight="1" x14ac:dyDescent="0.3">
      <c r="A8017" s="6" t="s">
        <v>12</v>
      </c>
      <c r="H8017" s="6"/>
      <c r="I8017" s="6"/>
      <c r="J8017" s="6"/>
      <c r="K8017" s="6"/>
    </row>
    <row r="8018" spans="1:13" ht="12.75" customHeight="1" x14ac:dyDescent="0.3">
      <c r="A8018" s="6" t="s">
        <v>13</v>
      </c>
      <c r="H8018" s="8">
        <v>874.9</v>
      </c>
      <c r="I8018" s="8">
        <v>17.440000000000001</v>
      </c>
      <c r="J8018" s="8">
        <v>655.16</v>
      </c>
      <c r="K8018" s="8">
        <v>219.74</v>
      </c>
    </row>
    <row r="8019" spans="1:13" ht="12.75" customHeight="1" x14ac:dyDescent="0.3">
      <c r="A8019" s="6" t="s">
        <v>91</v>
      </c>
      <c r="B8019" s="6"/>
      <c r="C8019" s="6"/>
      <c r="D8019" s="6"/>
      <c r="E8019" s="6"/>
    </row>
    <row r="8020" spans="1:13" ht="12.75" customHeight="1" x14ac:dyDescent="0.25">
      <c r="A8020" t="s">
        <v>0</v>
      </c>
    </row>
    <row r="8021" spans="1:13" ht="12.75" customHeight="1" x14ac:dyDescent="0.3">
      <c r="A8021" s="6" t="s">
        <v>11002</v>
      </c>
    </row>
    <row r="8022" spans="1:13" ht="12.75" customHeight="1" x14ac:dyDescent="0.25">
      <c r="A8022" t="s">
        <v>11003</v>
      </c>
      <c r="B8022" t="s">
        <v>11004</v>
      </c>
      <c r="C8022" s="1">
        <v>25933</v>
      </c>
      <c r="D8022" s="2">
        <v>25750</v>
      </c>
      <c r="E8022" t="s">
        <v>101</v>
      </c>
      <c r="F8022" t="s">
        <v>102</v>
      </c>
      <c r="G8022" t="s">
        <v>5</v>
      </c>
      <c r="H8022" s="3">
        <v>1377.45</v>
      </c>
      <c r="I8022" s="3">
        <v>0</v>
      </c>
      <c r="J8022" s="3">
        <v>1377.45</v>
      </c>
      <c r="K8022" s="3">
        <v>0</v>
      </c>
      <c r="L8022" s="2">
        <v>45291</v>
      </c>
      <c r="M8022" t="s">
        <v>6</v>
      </c>
    </row>
    <row r="8023" spans="1:13" ht="12.75" customHeight="1" x14ac:dyDescent="0.25">
      <c r="A8023" t="s">
        <v>11005</v>
      </c>
      <c r="B8023" t="s">
        <v>11006</v>
      </c>
      <c r="C8023" s="1">
        <v>26298</v>
      </c>
      <c r="D8023" s="2">
        <v>26115</v>
      </c>
      <c r="E8023" t="s">
        <v>101</v>
      </c>
      <c r="F8023" t="s">
        <v>102</v>
      </c>
      <c r="G8023" t="s">
        <v>5</v>
      </c>
      <c r="H8023" s="4">
        <v>33.29</v>
      </c>
      <c r="I8023" s="4">
        <v>0</v>
      </c>
      <c r="J8023" s="4">
        <v>33.29</v>
      </c>
      <c r="K8023" s="4">
        <v>0</v>
      </c>
      <c r="L8023" s="2">
        <v>45291</v>
      </c>
      <c r="M8023" t="s">
        <v>6</v>
      </c>
    </row>
    <row r="8024" spans="1:13" ht="12.75" customHeight="1" x14ac:dyDescent="0.25">
      <c r="A8024" t="s">
        <v>11007</v>
      </c>
      <c r="B8024" t="s">
        <v>11008</v>
      </c>
      <c r="C8024" s="1">
        <v>26664</v>
      </c>
      <c r="D8024" s="2">
        <v>26481</v>
      </c>
      <c r="E8024" t="s">
        <v>101</v>
      </c>
      <c r="F8024" t="s">
        <v>102</v>
      </c>
      <c r="G8024" t="s">
        <v>5</v>
      </c>
      <c r="H8024" s="4">
        <v>470.8</v>
      </c>
      <c r="I8024" s="4">
        <v>0</v>
      </c>
      <c r="J8024" s="4">
        <v>470.8</v>
      </c>
      <c r="K8024" s="4">
        <v>0</v>
      </c>
      <c r="L8024" s="2">
        <v>45291</v>
      </c>
      <c r="M8024" t="s">
        <v>6</v>
      </c>
    </row>
    <row r="8025" spans="1:13" ht="12.75" customHeight="1" x14ac:dyDescent="0.25">
      <c r="A8025" t="s">
        <v>11009</v>
      </c>
      <c r="B8025" t="s">
        <v>11008</v>
      </c>
      <c r="C8025" s="1">
        <v>27029</v>
      </c>
      <c r="D8025" s="2">
        <v>26846</v>
      </c>
      <c r="E8025" t="s">
        <v>107</v>
      </c>
      <c r="F8025" t="s">
        <v>102</v>
      </c>
      <c r="G8025" t="s">
        <v>5</v>
      </c>
      <c r="H8025" s="4">
        <v>383.19</v>
      </c>
      <c r="I8025" s="4">
        <v>4.01</v>
      </c>
      <c r="J8025" s="4">
        <v>383.19</v>
      </c>
      <c r="K8025" s="4">
        <v>0</v>
      </c>
      <c r="L8025" s="2">
        <v>45291</v>
      </c>
      <c r="M8025" t="s">
        <v>6</v>
      </c>
    </row>
    <row r="8026" spans="1:13" ht="12.75" customHeight="1" x14ac:dyDescent="0.25">
      <c r="A8026" t="s">
        <v>11010</v>
      </c>
      <c r="B8026" t="s">
        <v>11011</v>
      </c>
      <c r="C8026" s="1">
        <v>27394</v>
      </c>
      <c r="D8026" s="2">
        <v>27211</v>
      </c>
      <c r="E8026" t="s">
        <v>107</v>
      </c>
      <c r="F8026" t="s">
        <v>102</v>
      </c>
      <c r="G8026" t="s">
        <v>441</v>
      </c>
      <c r="H8026" s="4">
        <v>148.38</v>
      </c>
      <c r="I8026" s="4">
        <v>2.89</v>
      </c>
      <c r="J8026" s="4">
        <v>146.94</v>
      </c>
      <c r="K8026" s="4">
        <v>1.44</v>
      </c>
      <c r="L8026" s="2">
        <v>45291</v>
      </c>
      <c r="M8026" t="s">
        <v>6</v>
      </c>
    </row>
    <row r="8027" spans="1:13" ht="12.75" customHeight="1" x14ac:dyDescent="0.3">
      <c r="A8027" s="6" t="s">
        <v>11002</v>
      </c>
      <c r="H8027" s="8">
        <v>2413.11</v>
      </c>
      <c r="I8027" s="8">
        <v>6.9</v>
      </c>
      <c r="J8027" s="8">
        <v>2411.67</v>
      </c>
      <c r="K8027" s="8">
        <v>1.44</v>
      </c>
    </row>
    <row r="8028" spans="1:13" ht="12.75" customHeight="1" x14ac:dyDescent="0.3">
      <c r="A8028" s="6" t="s">
        <v>11</v>
      </c>
      <c r="H8028" s="9">
        <v>0</v>
      </c>
      <c r="J8028" s="9">
        <v>0</v>
      </c>
      <c r="K8028" s="9">
        <v>0</v>
      </c>
    </row>
    <row r="8029" spans="1:13" ht="12.75" customHeight="1" x14ac:dyDescent="0.3">
      <c r="A8029" s="6" t="s">
        <v>12</v>
      </c>
      <c r="H8029" s="6"/>
      <c r="I8029" s="6"/>
      <c r="J8029" s="6"/>
      <c r="K8029" s="6"/>
    </row>
    <row r="8030" spans="1:13" ht="12.75" customHeight="1" x14ac:dyDescent="0.3">
      <c r="A8030" s="6" t="s">
        <v>13</v>
      </c>
      <c r="H8030" s="8">
        <v>2413.11</v>
      </c>
      <c r="I8030" s="8">
        <v>6.9</v>
      </c>
      <c r="J8030" s="8">
        <v>2411.67</v>
      </c>
      <c r="K8030" s="8">
        <v>1.44</v>
      </c>
    </row>
    <row r="8031" spans="1:13" ht="12.75" customHeight="1" x14ac:dyDescent="0.3">
      <c r="A8031" s="6" t="s">
        <v>44</v>
      </c>
      <c r="B8031" s="6"/>
      <c r="C8031" s="6"/>
      <c r="D8031" s="6"/>
      <c r="E8031" s="6"/>
    </row>
    <row r="8032" spans="1:13" ht="12.75" customHeight="1" x14ac:dyDescent="0.25">
      <c r="A8032" t="s">
        <v>0</v>
      </c>
    </row>
    <row r="8033" spans="1:14" ht="12.75" customHeight="1" x14ac:dyDescent="0.3">
      <c r="A8033" s="6" t="s">
        <v>11012</v>
      </c>
    </row>
    <row r="8034" spans="1:14" ht="12.75" customHeight="1" x14ac:dyDescent="0.25">
      <c r="A8034" t="s">
        <v>11013</v>
      </c>
      <c r="B8034" t="s">
        <v>11014</v>
      </c>
      <c r="C8034" s="1">
        <v>36341</v>
      </c>
      <c r="D8034" s="2">
        <v>36342</v>
      </c>
      <c r="E8034" t="s">
        <v>101</v>
      </c>
      <c r="F8034" t="s">
        <v>5455</v>
      </c>
      <c r="G8034" t="s">
        <v>5</v>
      </c>
      <c r="H8034" s="3">
        <v>-13.03</v>
      </c>
      <c r="I8034" s="3">
        <v>0</v>
      </c>
      <c r="J8034" s="3">
        <v>-13.03</v>
      </c>
      <c r="K8034" s="3">
        <v>0</v>
      </c>
      <c r="L8034" s="2">
        <v>45291</v>
      </c>
      <c r="M8034" t="s">
        <v>398</v>
      </c>
      <c r="N8034" s="1">
        <v>45291</v>
      </c>
    </row>
    <row r="8035" spans="1:14" ht="12.75" customHeight="1" x14ac:dyDescent="0.25">
      <c r="A8035" t="s">
        <v>11015</v>
      </c>
      <c r="B8035" t="s">
        <v>11016</v>
      </c>
      <c r="C8035" s="1">
        <v>36341</v>
      </c>
      <c r="D8035" s="2">
        <v>36342</v>
      </c>
      <c r="E8035" t="s">
        <v>101</v>
      </c>
      <c r="F8035" t="s">
        <v>5455</v>
      </c>
      <c r="G8035" t="s">
        <v>5</v>
      </c>
      <c r="H8035" s="4">
        <v>2633.94</v>
      </c>
      <c r="I8035" s="4">
        <v>0</v>
      </c>
      <c r="J8035" s="4">
        <v>2633.94</v>
      </c>
      <c r="K8035" s="4">
        <v>0</v>
      </c>
      <c r="L8035" s="2">
        <v>45291</v>
      </c>
      <c r="M8035" t="s">
        <v>398</v>
      </c>
      <c r="N8035" s="1">
        <v>45291</v>
      </c>
    </row>
    <row r="8036" spans="1:14" ht="12.75" customHeight="1" x14ac:dyDescent="0.25">
      <c r="A8036" t="s">
        <v>11017</v>
      </c>
      <c r="B8036" t="s">
        <v>11018</v>
      </c>
      <c r="C8036" s="1">
        <v>36341</v>
      </c>
      <c r="D8036" s="2">
        <v>36342</v>
      </c>
      <c r="E8036" t="s">
        <v>101</v>
      </c>
      <c r="F8036" t="s">
        <v>5455</v>
      </c>
      <c r="G8036" t="s">
        <v>5</v>
      </c>
      <c r="H8036" s="4">
        <v>225.93</v>
      </c>
      <c r="I8036" s="4">
        <v>0</v>
      </c>
      <c r="J8036" s="4">
        <v>225.93</v>
      </c>
      <c r="K8036" s="4">
        <v>0</v>
      </c>
      <c r="L8036" s="2">
        <v>45291</v>
      </c>
      <c r="M8036" t="s">
        <v>398</v>
      </c>
      <c r="N8036" s="1">
        <v>45291</v>
      </c>
    </row>
    <row r="8037" spans="1:14" ht="12.75" customHeight="1" x14ac:dyDescent="0.25">
      <c r="A8037" t="s">
        <v>11019</v>
      </c>
      <c r="B8037" t="s">
        <v>11020</v>
      </c>
      <c r="C8037" s="1">
        <v>36341</v>
      </c>
      <c r="D8037" s="2">
        <v>36342</v>
      </c>
      <c r="E8037" t="s">
        <v>101</v>
      </c>
      <c r="F8037" t="s">
        <v>5455</v>
      </c>
      <c r="G8037" t="s">
        <v>5</v>
      </c>
      <c r="H8037" s="4">
        <v>51.5</v>
      </c>
      <c r="I8037" s="4">
        <v>0</v>
      </c>
      <c r="J8037" s="4">
        <v>51.5</v>
      </c>
      <c r="K8037" s="4">
        <v>0</v>
      </c>
      <c r="L8037" s="2">
        <v>45291</v>
      </c>
      <c r="M8037" t="s">
        <v>398</v>
      </c>
      <c r="N8037" s="1">
        <v>45291</v>
      </c>
    </row>
    <row r="8038" spans="1:14" ht="12.75" customHeight="1" x14ac:dyDescent="0.25">
      <c r="A8038" t="s">
        <v>11021</v>
      </c>
      <c r="B8038" t="s">
        <v>11022</v>
      </c>
      <c r="C8038" s="1">
        <v>36341</v>
      </c>
      <c r="D8038" s="2">
        <v>36342</v>
      </c>
      <c r="E8038" t="s">
        <v>101</v>
      </c>
      <c r="F8038" t="s">
        <v>5455</v>
      </c>
      <c r="G8038" t="s">
        <v>5</v>
      </c>
      <c r="H8038" s="4">
        <v>1688.74</v>
      </c>
      <c r="I8038" s="4">
        <v>0</v>
      </c>
      <c r="J8038" s="4">
        <v>1688.74</v>
      </c>
      <c r="K8038" s="4">
        <v>0</v>
      </c>
      <c r="L8038" s="2">
        <v>45291</v>
      </c>
      <c r="M8038" t="s">
        <v>398</v>
      </c>
      <c r="N8038" s="1">
        <v>45291</v>
      </c>
    </row>
    <row r="8039" spans="1:14" ht="12.75" customHeight="1" x14ac:dyDescent="0.25">
      <c r="A8039" t="s">
        <v>11023</v>
      </c>
      <c r="B8039" t="s">
        <v>11024</v>
      </c>
      <c r="C8039" s="1">
        <v>36341</v>
      </c>
      <c r="D8039" s="2">
        <v>36342</v>
      </c>
      <c r="E8039" t="s">
        <v>101</v>
      </c>
      <c r="F8039" t="s">
        <v>5455</v>
      </c>
      <c r="G8039" t="s">
        <v>5</v>
      </c>
      <c r="H8039" s="4">
        <v>25</v>
      </c>
      <c r="I8039" s="4">
        <v>0</v>
      </c>
      <c r="J8039" s="4">
        <v>25</v>
      </c>
      <c r="K8039" s="4">
        <v>0</v>
      </c>
      <c r="L8039" s="2">
        <v>45291</v>
      </c>
      <c r="M8039" t="s">
        <v>398</v>
      </c>
      <c r="N8039" s="1">
        <v>45291</v>
      </c>
    </row>
    <row r="8040" spans="1:14" ht="12.75" customHeight="1" x14ac:dyDescent="0.25">
      <c r="A8040" t="s">
        <v>11025</v>
      </c>
      <c r="B8040" t="s">
        <v>11026</v>
      </c>
      <c r="C8040" s="1">
        <v>36341</v>
      </c>
      <c r="D8040" s="2">
        <v>36342</v>
      </c>
      <c r="E8040" t="s">
        <v>101</v>
      </c>
      <c r="F8040" t="s">
        <v>5455</v>
      </c>
      <c r="G8040" t="s">
        <v>5</v>
      </c>
      <c r="H8040" s="4">
        <v>384.9</v>
      </c>
      <c r="I8040" s="4">
        <v>0</v>
      </c>
      <c r="J8040" s="4">
        <v>384.9</v>
      </c>
      <c r="K8040" s="4">
        <v>0</v>
      </c>
      <c r="L8040" s="2">
        <v>45291</v>
      </c>
      <c r="M8040" t="s">
        <v>398</v>
      </c>
      <c r="N8040" s="1">
        <v>45291</v>
      </c>
    </row>
    <row r="8041" spans="1:14" ht="12.75" customHeight="1" x14ac:dyDescent="0.25">
      <c r="A8041" t="s">
        <v>11027</v>
      </c>
      <c r="B8041" t="s">
        <v>11028</v>
      </c>
      <c r="C8041" s="1">
        <v>36341</v>
      </c>
      <c r="D8041" s="2">
        <v>36342</v>
      </c>
      <c r="E8041" t="s">
        <v>101</v>
      </c>
      <c r="F8041" t="s">
        <v>5455</v>
      </c>
      <c r="G8041" t="s">
        <v>5</v>
      </c>
      <c r="H8041" s="4">
        <v>53.92</v>
      </c>
      <c r="I8041" s="4">
        <v>0</v>
      </c>
      <c r="J8041" s="4">
        <v>53.92</v>
      </c>
      <c r="K8041" s="4">
        <v>0</v>
      </c>
      <c r="L8041" s="2">
        <v>45291</v>
      </c>
      <c r="M8041" t="s">
        <v>398</v>
      </c>
      <c r="N8041" s="1">
        <v>45291</v>
      </c>
    </row>
    <row r="8042" spans="1:14" ht="12.75" customHeight="1" x14ac:dyDescent="0.25">
      <c r="A8042" t="s">
        <v>11029</v>
      </c>
      <c r="B8042" t="s">
        <v>11030</v>
      </c>
      <c r="C8042" s="1">
        <v>36341</v>
      </c>
      <c r="D8042" s="2">
        <v>36342</v>
      </c>
      <c r="E8042" t="s">
        <v>101</v>
      </c>
      <c r="F8042" t="s">
        <v>5455</v>
      </c>
      <c r="G8042" t="s">
        <v>5</v>
      </c>
      <c r="H8042" s="4">
        <v>31.37</v>
      </c>
      <c r="I8042" s="4">
        <v>0</v>
      </c>
      <c r="J8042" s="4">
        <v>31.37</v>
      </c>
      <c r="K8042" s="4">
        <v>0</v>
      </c>
      <c r="L8042" s="2">
        <v>45291</v>
      </c>
      <c r="M8042" t="s">
        <v>398</v>
      </c>
      <c r="N8042" s="1">
        <v>45291</v>
      </c>
    </row>
    <row r="8043" spans="1:14" ht="12.75" customHeight="1" x14ac:dyDescent="0.25">
      <c r="A8043" t="s">
        <v>11031</v>
      </c>
      <c r="B8043" t="s">
        <v>2430</v>
      </c>
      <c r="C8043" s="1">
        <v>36341</v>
      </c>
      <c r="D8043" s="2">
        <v>36342</v>
      </c>
      <c r="E8043" t="s">
        <v>101</v>
      </c>
      <c r="F8043" t="s">
        <v>5455</v>
      </c>
      <c r="G8043" t="s">
        <v>5</v>
      </c>
      <c r="H8043" s="4">
        <v>99.14</v>
      </c>
      <c r="I8043" s="4">
        <v>0</v>
      </c>
      <c r="J8043" s="4">
        <v>99.14</v>
      </c>
      <c r="K8043" s="4">
        <v>0</v>
      </c>
      <c r="L8043" s="2">
        <v>45291</v>
      </c>
      <c r="M8043" t="s">
        <v>398</v>
      </c>
      <c r="N8043" s="1">
        <v>45291</v>
      </c>
    </row>
    <row r="8044" spans="1:14" ht="12.75" customHeight="1" x14ac:dyDescent="0.25">
      <c r="A8044" t="s">
        <v>11032</v>
      </c>
      <c r="B8044" t="s">
        <v>11033</v>
      </c>
      <c r="C8044" s="1">
        <v>36341</v>
      </c>
      <c r="D8044" s="2">
        <v>36342</v>
      </c>
      <c r="E8044" t="s">
        <v>101</v>
      </c>
      <c r="F8044" t="s">
        <v>5455</v>
      </c>
      <c r="G8044" t="s">
        <v>5</v>
      </c>
      <c r="H8044" s="4">
        <v>49.88</v>
      </c>
      <c r="I8044" s="4">
        <v>0</v>
      </c>
      <c r="J8044" s="4">
        <v>49.88</v>
      </c>
      <c r="K8044" s="4">
        <v>0</v>
      </c>
      <c r="L8044" s="2">
        <v>45291</v>
      </c>
      <c r="M8044" t="s">
        <v>398</v>
      </c>
      <c r="N8044" s="1">
        <v>45291</v>
      </c>
    </row>
    <row r="8045" spans="1:14" ht="12.75" customHeight="1" x14ac:dyDescent="0.25">
      <c r="A8045" t="s">
        <v>11034</v>
      </c>
      <c r="B8045" t="s">
        <v>11035</v>
      </c>
      <c r="C8045" s="1">
        <v>36341</v>
      </c>
      <c r="D8045" s="2">
        <v>36342</v>
      </c>
      <c r="E8045" t="s">
        <v>101</v>
      </c>
      <c r="F8045" t="s">
        <v>5455</v>
      </c>
      <c r="G8045" t="s">
        <v>5</v>
      </c>
      <c r="H8045" s="4">
        <v>69.989999999999995</v>
      </c>
      <c r="I8045" s="4">
        <v>0</v>
      </c>
      <c r="J8045" s="4">
        <v>69.989999999999995</v>
      </c>
      <c r="K8045" s="4">
        <v>0</v>
      </c>
      <c r="L8045" s="2">
        <v>45291</v>
      </c>
      <c r="M8045" t="s">
        <v>398</v>
      </c>
      <c r="N8045" s="1">
        <v>45291</v>
      </c>
    </row>
    <row r="8046" spans="1:14" ht="12.75" customHeight="1" x14ac:dyDescent="0.25">
      <c r="A8046" t="s">
        <v>11036</v>
      </c>
      <c r="B8046" t="s">
        <v>11037</v>
      </c>
      <c r="C8046" s="1">
        <v>36341</v>
      </c>
      <c r="D8046" s="2">
        <v>36342</v>
      </c>
      <c r="E8046" t="s">
        <v>101</v>
      </c>
      <c r="F8046" t="s">
        <v>5455</v>
      </c>
      <c r="G8046" t="s">
        <v>5</v>
      </c>
      <c r="H8046" s="4">
        <v>74.98</v>
      </c>
      <c r="I8046" s="4">
        <v>0</v>
      </c>
      <c r="J8046" s="4">
        <v>74.98</v>
      </c>
      <c r="K8046" s="4">
        <v>0</v>
      </c>
      <c r="L8046" s="2">
        <v>45291</v>
      </c>
      <c r="M8046" t="s">
        <v>398</v>
      </c>
      <c r="N8046" s="1">
        <v>45291</v>
      </c>
    </row>
    <row r="8047" spans="1:14" ht="12.75" customHeight="1" x14ac:dyDescent="0.25">
      <c r="A8047" t="s">
        <v>11038</v>
      </c>
      <c r="B8047" t="s">
        <v>11039</v>
      </c>
      <c r="C8047" s="1">
        <v>36341</v>
      </c>
      <c r="D8047" s="2">
        <v>36342</v>
      </c>
      <c r="E8047" t="s">
        <v>101</v>
      </c>
      <c r="F8047" t="s">
        <v>5455</v>
      </c>
      <c r="G8047" t="s">
        <v>5</v>
      </c>
      <c r="H8047" s="4">
        <v>15.98</v>
      </c>
      <c r="I8047" s="4">
        <v>0</v>
      </c>
      <c r="J8047" s="4">
        <v>15.98</v>
      </c>
      <c r="K8047" s="4">
        <v>0</v>
      </c>
      <c r="L8047" s="2">
        <v>45291</v>
      </c>
      <c r="M8047" t="s">
        <v>398</v>
      </c>
      <c r="N8047" s="1">
        <v>45291</v>
      </c>
    </row>
    <row r="8048" spans="1:14" ht="12.75" customHeight="1" x14ac:dyDescent="0.25">
      <c r="A8048" t="s">
        <v>11040</v>
      </c>
      <c r="B8048" t="s">
        <v>11041</v>
      </c>
      <c r="C8048" s="1">
        <v>36341</v>
      </c>
      <c r="D8048" s="2">
        <v>36342</v>
      </c>
      <c r="E8048" t="s">
        <v>101</v>
      </c>
      <c r="F8048" t="s">
        <v>5455</v>
      </c>
      <c r="G8048" t="s">
        <v>5</v>
      </c>
      <c r="H8048" s="4">
        <v>17.16</v>
      </c>
      <c r="I8048" s="4">
        <v>0</v>
      </c>
      <c r="J8048" s="4">
        <v>17.16</v>
      </c>
      <c r="K8048" s="4">
        <v>0</v>
      </c>
      <c r="L8048" s="2">
        <v>45291</v>
      </c>
      <c r="M8048" t="s">
        <v>398</v>
      </c>
      <c r="N8048" s="1">
        <v>45291</v>
      </c>
    </row>
    <row r="8049" spans="1:14" ht="12.75" customHeight="1" x14ac:dyDescent="0.25">
      <c r="A8049" t="s">
        <v>11042</v>
      </c>
      <c r="B8049" t="s">
        <v>11043</v>
      </c>
      <c r="C8049" s="1">
        <v>36341</v>
      </c>
      <c r="D8049" s="2">
        <v>36342</v>
      </c>
      <c r="E8049" t="s">
        <v>101</v>
      </c>
      <c r="F8049" t="s">
        <v>5455</v>
      </c>
      <c r="G8049" t="s">
        <v>5</v>
      </c>
      <c r="H8049" s="4">
        <v>960.33</v>
      </c>
      <c r="I8049" s="4">
        <v>0</v>
      </c>
      <c r="J8049" s="4">
        <v>960.33</v>
      </c>
      <c r="K8049" s="4">
        <v>0</v>
      </c>
      <c r="L8049" s="2">
        <v>45291</v>
      </c>
      <c r="M8049" t="s">
        <v>398</v>
      </c>
      <c r="N8049" s="1">
        <v>45291</v>
      </c>
    </row>
    <row r="8050" spans="1:14" ht="12.75" customHeight="1" x14ac:dyDescent="0.25">
      <c r="A8050" t="s">
        <v>11044</v>
      </c>
      <c r="B8050" t="s">
        <v>11045</v>
      </c>
      <c r="C8050" s="1">
        <v>36341</v>
      </c>
      <c r="D8050" s="2">
        <v>36342</v>
      </c>
      <c r="E8050" t="s">
        <v>101</v>
      </c>
      <c r="F8050" t="s">
        <v>5455</v>
      </c>
      <c r="G8050" t="s">
        <v>5</v>
      </c>
      <c r="H8050" s="4">
        <v>99.99</v>
      </c>
      <c r="I8050" s="4">
        <v>0</v>
      </c>
      <c r="J8050" s="4">
        <v>99.99</v>
      </c>
      <c r="K8050" s="4">
        <v>0</v>
      </c>
      <c r="L8050" s="2">
        <v>45291</v>
      </c>
      <c r="M8050" t="s">
        <v>398</v>
      </c>
      <c r="N8050" s="1">
        <v>45291</v>
      </c>
    </row>
    <row r="8051" spans="1:14" ht="12.75" customHeight="1" x14ac:dyDescent="0.25">
      <c r="A8051" t="s">
        <v>11046</v>
      </c>
      <c r="B8051" t="s">
        <v>11047</v>
      </c>
      <c r="C8051" s="1">
        <v>36341</v>
      </c>
      <c r="D8051" s="2">
        <v>36342</v>
      </c>
      <c r="E8051" t="s">
        <v>101</v>
      </c>
      <c r="F8051" t="s">
        <v>5455</v>
      </c>
      <c r="G8051" t="s">
        <v>5</v>
      </c>
      <c r="H8051" s="4">
        <v>86.41</v>
      </c>
      <c r="I8051" s="4">
        <v>0</v>
      </c>
      <c r="J8051" s="4">
        <v>86.41</v>
      </c>
      <c r="K8051" s="4">
        <v>0</v>
      </c>
      <c r="L8051" s="2">
        <v>45291</v>
      </c>
      <c r="M8051" t="s">
        <v>398</v>
      </c>
      <c r="N8051" s="1">
        <v>45291</v>
      </c>
    </row>
    <row r="8052" spans="1:14" ht="12.75" customHeight="1" x14ac:dyDescent="0.25">
      <c r="A8052" t="s">
        <v>11048</v>
      </c>
      <c r="B8052" t="s">
        <v>11049</v>
      </c>
      <c r="C8052" s="1">
        <v>36341</v>
      </c>
      <c r="D8052" s="2">
        <v>36342</v>
      </c>
      <c r="E8052" t="s">
        <v>101</v>
      </c>
      <c r="F8052" t="s">
        <v>5455</v>
      </c>
      <c r="G8052" t="s">
        <v>5</v>
      </c>
      <c r="H8052" s="4">
        <v>99.99</v>
      </c>
      <c r="I8052" s="4">
        <v>0</v>
      </c>
      <c r="J8052" s="4">
        <v>99.99</v>
      </c>
      <c r="K8052" s="4">
        <v>0</v>
      </c>
      <c r="L8052" s="2">
        <v>45291</v>
      </c>
      <c r="M8052" t="s">
        <v>398</v>
      </c>
      <c r="N8052" s="1">
        <v>45291</v>
      </c>
    </row>
    <row r="8053" spans="1:14" ht="12.75" customHeight="1" x14ac:dyDescent="0.25">
      <c r="A8053" t="s">
        <v>11050</v>
      </c>
      <c r="B8053" t="s">
        <v>11051</v>
      </c>
      <c r="C8053" s="1">
        <v>36341</v>
      </c>
      <c r="D8053" s="2">
        <v>36342</v>
      </c>
      <c r="E8053" t="s">
        <v>101</v>
      </c>
      <c r="F8053" t="s">
        <v>5455</v>
      </c>
      <c r="G8053" t="s">
        <v>5</v>
      </c>
      <c r="H8053" s="4">
        <v>86.4</v>
      </c>
      <c r="I8053" s="4">
        <v>0</v>
      </c>
      <c r="J8053" s="4">
        <v>86.4</v>
      </c>
      <c r="K8053" s="4">
        <v>0</v>
      </c>
      <c r="L8053" s="2">
        <v>45291</v>
      </c>
      <c r="M8053" t="s">
        <v>398</v>
      </c>
      <c r="N8053" s="1">
        <v>45291</v>
      </c>
    </row>
    <row r="8054" spans="1:14" ht="12.75" customHeight="1" x14ac:dyDescent="0.25">
      <c r="A8054" t="s">
        <v>11052</v>
      </c>
      <c r="B8054" t="s">
        <v>11053</v>
      </c>
      <c r="C8054" s="1">
        <v>36341</v>
      </c>
      <c r="D8054" s="2">
        <v>36342</v>
      </c>
      <c r="E8054" t="s">
        <v>101</v>
      </c>
      <c r="F8054" t="s">
        <v>5455</v>
      </c>
      <c r="G8054" t="s">
        <v>5</v>
      </c>
      <c r="H8054" s="4">
        <v>149.94999999999999</v>
      </c>
      <c r="I8054" s="4">
        <v>0</v>
      </c>
      <c r="J8054" s="4">
        <v>149.94999999999999</v>
      </c>
      <c r="K8054" s="4">
        <v>0</v>
      </c>
      <c r="L8054" s="2">
        <v>45291</v>
      </c>
      <c r="M8054" t="s">
        <v>398</v>
      </c>
      <c r="N8054" s="1">
        <v>45291</v>
      </c>
    </row>
    <row r="8055" spans="1:14" ht="12.75" customHeight="1" x14ac:dyDescent="0.25">
      <c r="A8055" t="s">
        <v>11054</v>
      </c>
      <c r="B8055" t="s">
        <v>11055</v>
      </c>
      <c r="C8055" s="1">
        <v>36341</v>
      </c>
      <c r="D8055" s="2">
        <v>36342</v>
      </c>
      <c r="E8055" t="s">
        <v>101</v>
      </c>
      <c r="F8055" t="s">
        <v>5455</v>
      </c>
      <c r="G8055" t="s">
        <v>5</v>
      </c>
      <c r="H8055" s="4">
        <v>163.46</v>
      </c>
      <c r="I8055" s="4">
        <v>0</v>
      </c>
      <c r="J8055" s="4">
        <v>163.46</v>
      </c>
      <c r="K8055" s="4">
        <v>0</v>
      </c>
      <c r="L8055" s="2">
        <v>45291</v>
      </c>
      <c r="M8055" t="s">
        <v>398</v>
      </c>
      <c r="N8055" s="1">
        <v>45291</v>
      </c>
    </row>
    <row r="8056" spans="1:14" ht="12.75" customHeight="1" x14ac:dyDescent="0.25">
      <c r="A8056" t="s">
        <v>11056</v>
      </c>
      <c r="B8056" t="s">
        <v>11057</v>
      </c>
      <c r="C8056" s="1">
        <v>36341</v>
      </c>
      <c r="D8056" s="2">
        <v>36342</v>
      </c>
      <c r="E8056" t="s">
        <v>101</v>
      </c>
      <c r="F8056" t="s">
        <v>5455</v>
      </c>
      <c r="G8056" t="s">
        <v>5</v>
      </c>
      <c r="H8056" s="4">
        <v>13.47</v>
      </c>
      <c r="I8056" s="4">
        <v>0</v>
      </c>
      <c r="J8056" s="4">
        <v>13.47</v>
      </c>
      <c r="K8056" s="4">
        <v>0</v>
      </c>
      <c r="L8056" s="2">
        <v>45291</v>
      </c>
      <c r="M8056" t="s">
        <v>398</v>
      </c>
      <c r="N8056" s="1">
        <v>45291</v>
      </c>
    </row>
    <row r="8057" spans="1:14" ht="12.75" customHeight="1" x14ac:dyDescent="0.25">
      <c r="A8057" t="s">
        <v>11058</v>
      </c>
      <c r="B8057" t="s">
        <v>11030</v>
      </c>
      <c r="C8057" s="1">
        <v>36341</v>
      </c>
      <c r="D8057" s="2">
        <v>36342</v>
      </c>
      <c r="E8057" t="s">
        <v>101</v>
      </c>
      <c r="F8057" t="s">
        <v>5455</v>
      </c>
      <c r="G8057" t="s">
        <v>5</v>
      </c>
      <c r="H8057" s="4">
        <v>27.87</v>
      </c>
      <c r="I8057" s="4">
        <v>0</v>
      </c>
      <c r="J8057" s="4">
        <v>27.87</v>
      </c>
      <c r="K8057" s="4">
        <v>0</v>
      </c>
      <c r="L8057" s="2">
        <v>45291</v>
      </c>
      <c r="M8057" t="s">
        <v>398</v>
      </c>
      <c r="N8057" s="1">
        <v>45291</v>
      </c>
    </row>
    <row r="8058" spans="1:14" ht="12.75" customHeight="1" x14ac:dyDescent="0.25">
      <c r="A8058" t="s">
        <v>11059</v>
      </c>
      <c r="B8058" t="s">
        <v>11030</v>
      </c>
      <c r="C8058" s="1">
        <v>36341</v>
      </c>
      <c r="D8058" s="2">
        <v>36342</v>
      </c>
      <c r="E8058" t="s">
        <v>101</v>
      </c>
      <c r="F8058" t="s">
        <v>5455</v>
      </c>
      <c r="G8058" t="s">
        <v>5</v>
      </c>
      <c r="H8058" s="4">
        <v>28.37</v>
      </c>
      <c r="I8058" s="4">
        <v>0</v>
      </c>
      <c r="J8058" s="4">
        <v>28.37</v>
      </c>
      <c r="K8058" s="4">
        <v>0</v>
      </c>
      <c r="L8058" s="2">
        <v>45291</v>
      </c>
      <c r="M8058" t="s">
        <v>398</v>
      </c>
      <c r="N8058" s="1">
        <v>45291</v>
      </c>
    </row>
    <row r="8059" spans="1:14" ht="12.75" customHeight="1" x14ac:dyDescent="0.25">
      <c r="A8059" t="s">
        <v>11060</v>
      </c>
      <c r="B8059" t="s">
        <v>11061</v>
      </c>
      <c r="C8059" s="1">
        <v>36341</v>
      </c>
      <c r="D8059" s="2">
        <v>36342</v>
      </c>
      <c r="E8059" t="s">
        <v>101</v>
      </c>
      <c r="F8059" t="s">
        <v>5455</v>
      </c>
      <c r="G8059" t="s">
        <v>5</v>
      </c>
      <c r="H8059" s="4">
        <v>200.66</v>
      </c>
      <c r="I8059" s="4">
        <v>0</v>
      </c>
      <c r="J8059" s="4">
        <v>200.66</v>
      </c>
      <c r="K8059" s="4">
        <v>0</v>
      </c>
      <c r="L8059" s="2">
        <v>45291</v>
      </c>
      <c r="M8059" t="s">
        <v>398</v>
      </c>
      <c r="N8059" s="1">
        <v>45291</v>
      </c>
    </row>
    <row r="8060" spans="1:14" ht="12.75" customHeight="1" x14ac:dyDescent="0.25">
      <c r="A8060" t="s">
        <v>11062</v>
      </c>
      <c r="B8060" t="s">
        <v>11063</v>
      </c>
      <c r="C8060" s="1">
        <v>36341</v>
      </c>
      <c r="D8060" s="2">
        <v>36342</v>
      </c>
      <c r="E8060" t="s">
        <v>101</v>
      </c>
      <c r="F8060" t="s">
        <v>5455</v>
      </c>
      <c r="G8060" t="s">
        <v>5</v>
      </c>
      <c r="H8060" s="4">
        <v>126.2</v>
      </c>
      <c r="I8060" s="4">
        <v>0</v>
      </c>
      <c r="J8060" s="4">
        <v>126.2</v>
      </c>
      <c r="K8060" s="4">
        <v>0</v>
      </c>
      <c r="L8060" s="2">
        <v>45291</v>
      </c>
      <c r="M8060" t="s">
        <v>398</v>
      </c>
      <c r="N8060" s="1">
        <v>45291</v>
      </c>
    </row>
    <row r="8061" spans="1:14" ht="12.75" customHeight="1" x14ac:dyDescent="0.25">
      <c r="A8061" t="s">
        <v>11064</v>
      </c>
      <c r="B8061" t="s">
        <v>11030</v>
      </c>
      <c r="C8061" s="1">
        <v>36341</v>
      </c>
      <c r="D8061" s="2">
        <v>36342</v>
      </c>
      <c r="E8061" t="s">
        <v>101</v>
      </c>
      <c r="F8061" t="s">
        <v>5455</v>
      </c>
      <c r="G8061" t="s">
        <v>5</v>
      </c>
      <c r="H8061" s="4">
        <v>61.5</v>
      </c>
      <c r="I8061" s="4">
        <v>0</v>
      </c>
      <c r="J8061" s="4">
        <v>61.5</v>
      </c>
      <c r="K8061" s="4">
        <v>0</v>
      </c>
      <c r="L8061" s="2">
        <v>45291</v>
      </c>
      <c r="M8061" t="s">
        <v>398</v>
      </c>
      <c r="N8061" s="1">
        <v>45291</v>
      </c>
    </row>
    <row r="8062" spans="1:14" ht="12.75" customHeight="1" x14ac:dyDescent="0.25">
      <c r="A8062" t="s">
        <v>11065</v>
      </c>
      <c r="B8062" t="s">
        <v>11066</v>
      </c>
      <c r="C8062" s="1">
        <v>36341</v>
      </c>
      <c r="D8062" s="2">
        <v>36342</v>
      </c>
      <c r="E8062" t="s">
        <v>101</v>
      </c>
      <c r="F8062" t="s">
        <v>5455</v>
      </c>
      <c r="G8062" t="s">
        <v>5</v>
      </c>
      <c r="H8062" s="4">
        <v>1400</v>
      </c>
      <c r="I8062" s="4">
        <v>0</v>
      </c>
      <c r="J8062" s="4">
        <v>1400</v>
      </c>
      <c r="K8062" s="4">
        <v>0</v>
      </c>
      <c r="L8062" s="2">
        <v>45291</v>
      </c>
      <c r="M8062" t="s">
        <v>398</v>
      </c>
      <c r="N8062" s="1">
        <v>45291</v>
      </c>
    </row>
    <row r="8063" spans="1:14" ht="12.75" customHeight="1" x14ac:dyDescent="0.25">
      <c r="A8063" t="s">
        <v>11067</v>
      </c>
      <c r="B8063" t="s">
        <v>11068</v>
      </c>
      <c r="C8063" s="1">
        <v>36341</v>
      </c>
      <c r="D8063" s="2">
        <v>36342</v>
      </c>
      <c r="E8063" t="s">
        <v>101</v>
      </c>
      <c r="F8063" t="s">
        <v>5455</v>
      </c>
      <c r="G8063" t="s">
        <v>5</v>
      </c>
      <c r="H8063" s="4">
        <v>630</v>
      </c>
      <c r="I8063" s="4">
        <v>0</v>
      </c>
      <c r="J8063" s="4">
        <v>630</v>
      </c>
      <c r="K8063" s="4">
        <v>0</v>
      </c>
      <c r="L8063" s="2">
        <v>45291</v>
      </c>
      <c r="M8063" t="s">
        <v>398</v>
      </c>
      <c r="N8063" s="1">
        <v>45291</v>
      </c>
    </row>
    <row r="8064" spans="1:14" ht="12.75" customHeight="1" x14ac:dyDescent="0.25">
      <c r="A8064" t="s">
        <v>11069</v>
      </c>
      <c r="B8064" t="s">
        <v>2430</v>
      </c>
      <c r="C8064" s="1">
        <v>36341</v>
      </c>
      <c r="D8064" s="2">
        <v>36342</v>
      </c>
      <c r="E8064" t="s">
        <v>101</v>
      </c>
      <c r="F8064" t="s">
        <v>5455</v>
      </c>
      <c r="G8064" t="s">
        <v>5</v>
      </c>
      <c r="H8064" s="4">
        <v>6.29</v>
      </c>
      <c r="I8064" s="4">
        <v>0</v>
      </c>
      <c r="J8064" s="4">
        <v>6.29</v>
      </c>
      <c r="K8064" s="4">
        <v>0</v>
      </c>
      <c r="L8064" s="2">
        <v>45291</v>
      </c>
      <c r="M8064" t="s">
        <v>398</v>
      </c>
      <c r="N8064" s="1">
        <v>45291</v>
      </c>
    </row>
    <row r="8065" spans="1:14" ht="12.75" customHeight="1" x14ac:dyDescent="0.25">
      <c r="A8065" t="s">
        <v>11070</v>
      </c>
      <c r="B8065" t="s">
        <v>11071</v>
      </c>
      <c r="C8065" s="1">
        <v>36341</v>
      </c>
      <c r="D8065" s="2">
        <v>36342</v>
      </c>
      <c r="E8065" t="s">
        <v>101</v>
      </c>
      <c r="F8065" t="s">
        <v>5455</v>
      </c>
      <c r="G8065" t="s">
        <v>5</v>
      </c>
      <c r="H8065" s="4">
        <v>538.28</v>
      </c>
      <c r="I8065" s="4">
        <v>0</v>
      </c>
      <c r="J8065" s="4">
        <v>538.28</v>
      </c>
      <c r="K8065" s="4">
        <v>0</v>
      </c>
      <c r="L8065" s="2">
        <v>45291</v>
      </c>
      <c r="M8065" t="s">
        <v>398</v>
      </c>
      <c r="N8065" s="1">
        <v>45291</v>
      </c>
    </row>
    <row r="8066" spans="1:14" ht="12.75" customHeight="1" x14ac:dyDescent="0.25">
      <c r="A8066" t="s">
        <v>11072</v>
      </c>
      <c r="B8066" t="s">
        <v>11073</v>
      </c>
      <c r="C8066" s="1">
        <v>36341</v>
      </c>
      <c r="D8066" s="2">
        <v>36342</v>
      </c>
      <c r="E8066" t="s">
        <v>101</v>
      </c>
      <c r="F8066" t="s">
        <v>5455</v>
      </c>
      <c r="G8066" t="s">
        <v>5</v>
      </c>
      <c r="H8066" s="4">
        <v>-186.39</v>
      </c>
      <c r="I8066" s="4">
        <v>0</v>
      </c>
      <c r="J8066" s="4">
        <v>-186.39</v>
      </c>
      <c r="K8066" s="4">
        <v>0</v>
      </c>
      <c r="L8066" s="2">
        <v>45291</v>
      </c>
      <c r="M8066" t="s">
        <v>398</v>
      </c>
      <c r="N8066" s="1">
        <v>45291</v>
      </c>
    </row>
    <row r="8067" spans="1:14" ht="12.75" customHeight="1" x14ac:dyDescent="0.25">
      <c r="A8067" t="s">
        <v>11074</v>
      </c>
      <c r="B8067" t="s">
        <v>11075</v>
      </c>
      <c r="C8067" s="1">
        <v>36341</v>
      </c>
      <c r="D8067" s="2">
        <v>36342</v>
      </c>
      <c r="E8067" t="s">
        <v>101</v>
      </c>
      <c r="F8067" t="s">
        <v>5455</v>
      </c>
      <c r="G8067" t="s">
        <v>5</v>
      </c>
      <c r="H8067" s="4">
        <v>-163.46</v>
      </c>
      <c r="I8067" s="4">
        <v>0</v>
      </c>
      <c r="J8067" s="4">
        <v>-163.46</v>
      </c>
      <c r="K8067" s="4">
        <v>0</v>
      </c>
      <c r="L8067" s="2">
        <v>45291</v>
      </c>
      <c r="M8067" t="s">
        <v>398</v>
      </c>
      <c r="N8067" s="1">
        <v>45291</v>
      </c>
    </row>
    <row r="8068" spans="1:14" ht="12.75" customHeight="1" x14ac:dyDescent="0.25">
      <c r="A8068" t="s">
        <v>11076</v>
      </c>
      <c r="B8068" t="s">
        <v>11077</v>
      </c>
      <c r="C8068" s="1">
        <v>36341</v>
      </c>
      <c r="D8068" s="2">
        <v>36342</v>
      </c>
      <c r="E8068" t="s">
        <v>101</v>
      </c>
      <c r="F8068" t="s">
        <v>5455</v>
      </c>
      <c r="G8068" t="s">
        <v>5</v>
      </c>
      <c r="H8068" s="4">
        <v>-186.4</v>
      </c>
      <c r="I8068" s="4">
        <v>0</v>
      </c>
      <c r="J8068" s="4">
        <v>-186.4</v>
      </c>
      <c r="K8068" s="4">
        <v>0</v>
      </c>
      <c r="L8068" s="2">
        <v>45291</v>
      </c>
      <c r="M8068" t="s">
        <v>398</v>
      </c>
      <c r="N8068" s="1">
        <v>45291</v>
      </c>
    </row>
    <row r="8069" spans="1:14" ht="12.75" customHeight="1" x14ac:dyDescent="0.25">
      <c r="A8069" t="s">
        <v>11078</v>
      </c>
      <c r="B8069" t="s">
        <v>11079</v>
      </c>
      <c r="C8069" s="1">
        <v>36341</v>
      </c>
      <c r="D8069" s="2">
        <v>36342</v>
      </c>
      <c r="E8069" t="s">
        <v>101</v>
      </c>
      <c r="F8069" t="s">
        <v>5455</v>
      </c>
      <c r="G8069" t="s">
        <v>5</v>
      </c>
      <c r="H8069" s="4">
        <v>-49.88</v>
      </c>
      <c r="I8069" s="4">
        <v>0</v>
      </c>
      <c r="J8069" s="4">
        <v>-49.88</v>
      </c>
      <c r="K8069" s="4">
        <v>0</v>
      </c>
      <c r="L8069" s="2">
        <v>45291</v>
      </c>
      <c r="M8069" t="s">
        <v>398</v>
      </c>
      <c r="N8069" s="1">
        <v>45291</v>
      </c>
    </row>
    <row r="8070" spans="1:14" ht="12.75" customHeight="1" x14ac:dyDescent="0.25">
      <c r="A8070" t="s">
        <v>11080</v>
      </c>
      <c r="B8070" t="s">
        <v>11081</v>
      </c>
      <c r="C8070" s="1">
        <v>36341</v>
      </c>
      <c r="D8070" s="2">
        <v>36342</v>
      </c>
      <c r="E8070" t="s">
        <v>101</v>
      </c>
      <c r="F8070" t="s">
        <v>5455</v>
      </c>
      <c r="G8070" t="s">
        <v>5</v>
      </c>
      <c r="H8070" s="4">
        <v>200.6</v>
      </c>
      <c r="I8070" s="4">
        <v>0</v>
      </c>
      <c r="J8070" s="4">
        <v>200.6</v>
      </c>
      <c r="K8070" s="4">
        <v>0</v>
      </c>
      <c r="L8070" s="2">
        <v>45291</v>
      </c>
      <c r="M8070" t="s">
        <v>398</v>
      </c>
      <c r="N8070" s="1">
        <v>45291</v>
      </c>
    </row>
    <row r="8071" spans="1:14" ht="12.75" customHeight="1" x14ac:dyDescent="0.25">
      <c r="A8071" t="s">
        <v>11082</v>
      </c>
      <c r="B8071" t="s">
        <v>11083</v>
      </c>
      <c r="C8071" s="1">
        <v>36341</v>
      </c>
      <c r="D8071" s="2">
        <v>36342</v>
      </c>
      <c r="E8071" t="s">
        <v>101</v>
      </c>
      <c r="F8071" t="s">
        <v>5455</v>
      </c>
      <c r="G8071" t="s">
        <v>5</v>
      </c>
      <c r="H8071" s="4">
        <v>19.989999999999998</v>
      </c>
      <c r="I8071" s="4">
        <v>0</v>
      </c>
      <c r="J8071" s="4">
        <v>19.989999999999998</v>
      </c>
      <c r="K8071" s="4">
        <v>0</v>
      </c>
      <c r="L8071" s="2">
        <v>45291</v>
      </c>
      <c r="M8071" t="s">
        <v>398</v>
      </c>
      <c r="N8071" s="1">
        <v>45291</v>
      </c>
    </row>
    <row r="8072" spans="1:14" ht="12.75" customHeight="1" x14ac:dyDescent="0.25">
      <c r="A8072" t="s">
        <v>11084</v>
      </c>
      <c r="B8072" t="s">
        <v>11085</v>
      </c>
      <c r="C8072" s="1">
        <v>36341</v>
      </c>
      <c r="D8072" s="2">
        <v>36342</v>
      </c>
      <c r="E8072" t="s">
        <v>101</v>
      </c>
      <c r="F8072" t="s">
        <v>5455</v>
      </c>
      <c r="G8072" t="s">
        <v>5</v>
      </c>
      <c r="H8072" s="4">
        <v>34.99</v>
      </c>
      <c r="I8072" s="4">
        <v>0</v>
      </c>
      <c r="J8072" s="4">
        <v>34.99</v>
      </c>
      <c r="K8072" s="4">
        <v>0</v>
      </c>
      <c r="L8072" s="2">
        <v>45291</v>
      </c>
      <c r="M8072" t="s">
        <v>398</v>
      </c>
      <c r="N8072" s="1">
        <v>45291</v>
      </c>
    </row>
    <row r="8073" spans="1:14" ht="12.75" customHeight="1" x14ac:dyDescent="0.25">
      <c r="A8073" t="s">
        <v>11086</v>
      </c>
      <c r="B8073" t="s">
        <v>11087</v>
      </c>
      <c r="C8073" s="1">
        <v>36341</v>
      </c>
      <c r="D8073" s="2">
        <v>36342</v>
      </c>
      <c r="E8073" t="s">
        <v>101</v>
      </c>
      <c r="F8073" t="s">
        <v>5455</v>
      </c>
      <c r="G8073" t="s">
        <v>5</v>
      </c>
      <c r="H8073" s="4">
        <v>3576.27</v>
      </c>
      <c r="I8073" s="4">
        <v>0</v>
      </c>
      <c r="J8073" s="4">
        <v>3576.27</v>
      </c>
      <c r="K8073" s="4">
        <v>0</v>
      </c>
      <c r="L8073" s="2">
        <v>45291</v>
      </c>
      <c r="M8073" t="s">
        <v>398</v>
      </c>
      <c r="N8073" s="1">
        <v>45291</v>
      </c>
    </row>
    <row r="8074" spans="1:14" ht="12.75" customHeight="1" x14ac:dyDescent="0.25">
      <c r="A8074" t="s">
        <v>11088</v>
      </c>
      <c r="B8074" t="s">
        <v>4125</v>
      </c>
      <c r="C8074" s="1">
        <v>36341</v>
      </c>
      <c r="D8074" s="2">
        <v>36342</v>
      </c>
      <c r="E8074" t="s">
        <v>101</v>
      </c>
      <c r="F8074" t="s">
        <v>5455</v>
      </c>
      <c r="G8074" t="s">
        <v>5</v>
      </c>
      <c r="H8074" s="4">
        <v>456.55</v>
      </c>
      <c r="I8074" s="4">
        <v>0</v>
      </c>
      <c r="J8074" s="4">
        <v>456.55</v>
      </c>
      <c r="K8074" s="4">
        <v>0</v>
      </c>
      <c r="L8074" s="2">
        <v>45291</v>
      </c>
      <c r="M8074" t="s">
        <v>398</v>
      </c>
      <c r="N8074" s="1">
        <v>45291</v>
      </c>
    </row>
    <row r="8075" spans="1:14" ht="12.75" customHeight="1" x14ac:dyDescent="0.25">
      <c r="A8075" t="s">
        <v>11089</v>
      </c>
      <c r="B8075" t="s">
        <v>11090</v>
      </c>
      <c r="C8075" s="1">
        <v>36341</v>
      </c>
      <c r="D8075" s="2">
        <v>36342</v>
      </c>
      <c r="E8075" t="s">
        <v>101</v>
      </c>
      <c r="F8075" t="s">
        <v>5455</v>
      </c>
      <c r="G8075" t="s">
        <v>5</v>
      </c>
      <c r="H8075" s="4">
        <v>556</v>
      </c>
      <c r="I8075" s="4">
        <v>0</v>
      </c>
      <c r="J8075" s="4">
        <v>556</v>
      </c>
      <c r="K8075" s="4">
        <v>0</v>
      </c>
      <c r="L8075" s="2">
        <v>45291</v>
      </c>
      <c r="M8075" t="s">
        <v>398</v>
      </c>
      <c r="N8075" s="1">
        <v>45291</v>
      </c>
    </row>
    <row r="8076" spans="1:14" ht="12.75" customHeight="1" x14ac:dyDescent="0.25">
      <c r="A8076" t="s">
        <v>11091</v>
      </c>
      <c r="B8076" t="s">
        <v>11092</v>
      </c>
      <c r="C8076" s="1">
        <v>36341</v>
      </c>
      <c r="D8076" s="2">
        <v>36342</v>
      </c>
      <c r="E8076" t="s">
        <v>101</v>
      </c>
      <c r="F8076" t="s">
        <v>5455</v>
      </c>
      <c r="G8076" t="s">
        <v>5</v>
      </c>
      <c r="H8076" s="4">
        <v>135.5</v>
      </c>
      <c r="I8076" s="4">
        <v>0</v>
      </c>
      <c r="J8076" s="4">
        <v>135.5</v>
      </c>
      <c r="K8076" s="4">
        <v>0</v>
      </c>
      <c r="L8076" s="2">
        <v>45291</v>
      </c>
      <c r="M8076" t="s">
        <v>398</v>
      </c>
      <c r="N8076" s="1">
        <v>45291</v>
      </c>
    </row>
    <row r="8077" spans="1:14" ht="12.75" customHeight="1" x14ac:dyDescent="0.25">
      <c r="A8077" t="s">
        <v>11093</v>
      </c>
      <c r="B8077" t="s">
        <v>11094</v>
      </c>
      <c r="C8077" s="1">
        <v>36341</v>
      </c>
      <c r="D8077" s="2">
        <v>36342</v>
      </c>
      <c r="E8077" t="s">
        <v>101</v>
      </c>
      <c r="F8077" t="s">
        <v>5455</v>
      </c>
      <c r="G8077" t="s">
        <v>5</v>
      </c>
      <c r="H8077" s="4">
        <v>700</v>
      </c>
      <c r="I8077" s="4">
        <v>0</v>
      </c>
      <c r="J8077" s="4">
        <v>700</v>
      </c>
      <c r="K8077" s="4">
        <v>0</v>
      </c>
      <c r="L8077" s="2">
        <v>45291</v>
      </c>
      <c r="M8077" t="s">
        <v>398</v>
      </c>
      <c r="N8077" s="1">
        <v>45291</v>
      </c>
    </row>
    <row r="8078" spans="1:14" ht="12.75" customHeight="1" x14ac:dyDescent="0.25">
      <c r="A8078" t="s">
        <v>11095</v>
      </c>
      <c r="B8078" t="s">
        <v>11096</v>
      </c>
      <c r="C8078" s="1">
        <v>36341</v>
      </c>
      <c r="D8078" s="2">
        <v>36342</v>
      </c>
      <c r="E8078" t="s">
        <v>101</v>
      </c>
      <c r="F8078" t="s">
        <v>5455</v>
      </c>
      <c r="G8078" t="s">
        <v>5</v>
      </c>
      <c r="H8078" s="4">
        <v>29.97</v>
      </c>
      <c r="I8078" s="4">
        <v>0</v>
      </c>
      <c r="J8078" s="4">
        <v>29.97</v>
      </c>
      <c r="K8078" s="4">
        <v>0</v>
      </c>
      <c r="L8078" s="2">
        <v>45291</v>
      </c>
      <c r="M8078" t="s">
        <v>398</v>
      </c>
      <c r="N8078" s="1">
        <v>45291</v>
      </c>
    </row>
    <row r="8079" spans="1:14" ht="12.75" customHeight="1" x14ac:dyDescent="0.25">
      <c r="A8079" t="s">
        <v>11097</v>
      </c>
      <c r="B8079" t="s">
        <v>11098</v>
      </c>
      <c r="C8079" s="1">
        <v>36341</v>
      </c>
      <c r="D8079" s="2">
        <v>36342</v>
      </c>
      <c r="E8079" t="s">
        <v>101</v>
      </c>
      <c r="F8079" t="s">
        <v>5455</v>
      </c>
      <c r="G8079" t="s">
        <v>5</v>
      </c>
      <c r="H8079" s="4">
        <v>595</v>
      </c>
      <c r="I8079" s="4">
        <v>0</v>
      </c>
      <c r="J8079" s="4">
        <v>595</v>
      </c>
      <c r="K8079" s="4">
        <v>0</v>
      </c>
      <c r="L8079" s="2">
        <v>45291</v>
      </c>
      <c r="M8079" t="s">
        <v>398</v>
      </c>
      <c r="N8079" s="1">
        <v>45291</v>
      </c>
    </row>
    <row r="8080" spans="1:14" ht="12.75" customHeight="1" x14ac:dyDescent="0.25">
      <c r="A8080" t="s">
        <v>11099</v>
      </c>
      <c r="B8080" t="s">
        <v>11100</v>
      </c>
      <c r="C8080" s="1">
        <v>36341</v>
      </c>
      <c r="D8080" s="2">
        <v>36342</v>
      </c>
      <c r="E8080" t="s">
        <v>101</v>
      </c>
      <c r="F8080" t="s">
        <v>5455</v>
      </c>
      <c r="G8080" t="s">
        <v>5</v>
      </c>
      <c r="H8080" s="4">
        <v>229.98</v>
      </c>
      <c r="I8080" s="4">
        <v>0</v>
      </c>
      <c r="J8080" s="4">
        <v>229.98</v>
      </c>
      <c r="K8080" s="4">
        <v>0</v>
      </c>
      <c r="L8080" s="2">
        <v>45291</v>
      </c>
      <c r="M8080" t="s">
        <v>398</v>
      </c>
      <c r="N8080" s="1">
        <v>45291</v>
      </c>
    </row>
    <row r="8081" spans="1:14" ht="12.75" customHeight="1" x14ac:dyDescent="0.25">
      <c r="A8081" t="s">
        <v>11101</v>
      </c>
      <c r="B8081" t="s">
        <v>11102</v>
      </c>
      <c r="C8081" s="1">
        <v>36341</v>
      </c>
      <c r="D8081" s="2">
        <v>36342</v>
      </c>
      <c r="E8081" t="s">
        <v>101</v>
      </c>
      <c r="F8081" t="s">
        <v>5455</v>
      </c>
      <c r="G8081" t="s">
        <v>5</v>
      </c>
      <c r="H8081" s="4">
        <v>2780</v>
      </c>
      <c r="I8081" s="4">
        <v>0</v>
      </c>
      <c r="J8081" s="4">
        <v>2780</v>
      </c>
      <c r="K8081" s="4">
        <v>0</v>
      </c>
      <c r="L8081" s="2">
        <v>45291</v>
      </c>
      <c r="M8081" t="s">
        <v>398</v>
      </c>
      <c r="N8081" s="1">
        <v>45291</v>
      </c>
    </row>
    <row r="8082" spans="1:14" ht="12.75" customHeight="1" x14ac:dyDescent="0.25">
      <c r="A8082" t="s">
        <v>11103</v>
      </c>
      <c r="B8082" t="s">
        <v>11104</v>
      </c>
      <c r="C8082" s="1">
        <v>36341</v>
      </c>
      <c r="D8082" s="2">
        <v>36342</v>
      </c>
      <c r="E8082" t="s">
        <v>101</v>
      </c>
      <c r="F8082" t="s">
        <v>5455</v>
      </c>
      <c r="G8082" t="s">
        <v>5</v>
      </c>
      <c r="H8082" s="4">
        <v>3412.75</v>
      </c>
      <c r="I8082" s="4">
        <v>0</v>
      </c>
      <c r="J8082" s="4">
        <v>3412.75</v>
      </c>
      <c r="K8082" s="4">
        <v>0</v>
      </c>
      <c r="L8082" s="2">
        <v>45291</v>
      </c>
      <c r="M8082" t="s">
        <v>398</v>
      </c>
      <c r="N8082" s="1">
        <v>45291</v>
      </c>
    </row>
    <row r="8083" spans="1:14" ht="12.75" customHeight="1" x14ac:dyDescent="0.25">
      <c r="A8083" t="s">
        <v>11105</v>
      </c>
      <c r="B8083" t="s">
        <v>11106</v>
      </c>
      <c r="C8083" s="1">
        <v>36341</v>
      </c>
      <c r="D8083" s="2">
        <v>36342</v>
      </c>
      <c r="E8083" t="s">
        <v>101</v>
      </c>
      <c r="F8083" t="s">
        <v>5455</v>
      </c>
      <c r="G8083" t="s">
        <v>5</v>
      </c>
      <c r="H8083" s="4">
        <v>199</v>
      </c>
      <c r="I8083" s="4">
        <v>0</v>
      </c>
      <c r="J8083" s="4">
        <v>199</v>
      </c>
      <c r="K8083" s="4">
        <v>0</v>
      </c>
      <c r="L8083" s="2">
        <v>45291</v>
      </c>
      <c r="M8083" t="s">
        <v>398</v>
      </c>
      <c r="N8083" s="1">
        <v>45291</v>
      </c>
    </row>
    <row r="8084" spans="1:14" ht="12.75" customHeight="1" x14ac:dyDescent="0.25">
      <c r="A8084" t="s">
        <v>11107</v>
      </c>
      <c r="B8084" t="s">
        <v>11108</v>
      </c>
      <c r="C8084" s="1">
        <v>36341</v>
      </c>
      <c r="D8084" s="2">
        <v>36342</v>
      </c>
      <c r="E8084" t="s">
        <v>101</v>
      </c>
      <c r="F8084" t="s">
        <v>5455</v>
      </c>
      <c r="G8084" t="s">
        <v>5</v>
      </c>
      <c r="H8084" s="4">
        <v>100.34</v>
      </c>
      <c r="I8084" s="4">
        <v>0</v>
      </c>
      <c r="J8084" s="4">
        <v>100.34</v>
      </c>
      <c r="K8084" s="4">
        <v>0</v>
      </c>
      <c r="L8084" s="2">
        <v>45291</v>
      </c>
      <c r="M8084" t="s">
        <v>398</v>
      </c>
      <c r="N8084" s="1">
        <v>45291</v>
      </c>
    </row>
    <row r="8085" spans="1:14" ht="12.75" customHeight="1" x14ac:dyDescent="0.25">
      <c r="A8085" t="s">
        <v>11109</v>
      </c>
      <c r="B8085" t="s">
        <v>11110</v>
      </c>
      <c r="C8085" s="1">
        <v>36341</v>
      </c>
      <c r="D8085" s="2">
        <v>36342</v>
      </c>
      <c r="E8085" t="s">
        <v>101</v>
      </c>
      <c r="F8085" t="s">
        <v>5455</v>
      </c>
      <c r="G8085" t="s">
        <v>5</v>
      </c>
      <c r="H8085" s="4">
        <v>259.98</v>
      </c>
      <c r="I8085" s="4">
        <v>0</v>
      </c>
      <c r="J8085" s="4">
        <v>259.98</v>
      </c>
      <c r="K8085" s="4">
        <v>0</v>
      </c>
      <c r="L8085" s="2">
        <v>45291</v>
      </c>
      <c r="M8085" t="s">
        <v>398</v>
      </c>
      <c r="N8085" s="1">
        <v>45291</v>
      </c>
    </row>
    <row r="8086" spans="1:14" ht="12.75" customHeight="1" x14ac:dyDescent="0.25">
      <c r="A8086" t="s">
        <v>11111</v>
      </c>
      <c r="B8086" t="s">
        <v>11112</v>
      </c>
      <c r="C8086" s="1">
        <v>36341</v>
      </c>
      <c r="D8086" s="2">
        <v>36342</v>
      </c>
      <c r="E8086" t="s">
        <v>101</v>
      </c>
      <c r="F8086" t="s">
        <v>5455</v>
      </c>
      <c r="G8086" t="s">
        <v>5</v>
      </c>
      <c r="H8086" s="4">
        <v>59.52</v>
      </c>
      <c r="I8086" s="4">
        <v>0</v>
      </c>
      <c r="J8086" s="4">
        <v>59.52</v>
      </c>
      <c r="K8086" s="4">
        <v>0</v>
      </c>
      <c r="L8086" s="2">
        <v>45291</v>
      </c>
      <c r="M8086" t="s">
        <v>398</v>
      </c>
      <c r="N8086" s="1">
        <v>45291</v>
      </c>
    </row>
    <row r="8087" spans="1:14" ht="12.75" customHeight="1" x14ac:dyDescent="0.25">
      <c r="A8087" t="s">
        <v>11113</v>
      </c>
      <c r="B8087" t="s">
        <v>11114</v>
      </c>
      <c r="C8087" s="1">
        <v>36341</v>
      </c>
      <c r="D8087" s="2">
        <v>36342</v>
      </c>
      <c r="E8087" t="s">
        <v>101</v>
      </c>
      <c r="F8087" t="s">
        <v>5455</v>
      </c>
      <c r="G8087" t="s">
        <v>5</v>
      </c>
      <c r="H8087" s="4">
        <v>1700</v>
      </c>
      <c r="I8087" s="4">
        <v>0</v>
      </c>
      <c r="J8087" s="4">
        <v>1700</v>
      </c>
      <c r="K8087" s="4">
        <v>0</v>
      </c>
      <c r="L8087" s="2">
        <v>45291</v>
      </c>
      <c r="M8087" t="s">
        <v>6</v>
      </c>
    </row>
    <row r="8088" spans="1:14" ht="12.75" customHeight="1" x14ac:dyDescent="0.25">
      <c r="A8088" t="s">
        <v>11115</v>
      </c>
      <c r="B8088" t="s">
        <v>11116</v>
      </c>
      <c r="C8088" s="1">
        <v>36341</v>
      </c>
      <c r="D8088" s="2">
        <v>36342</v>
      </c>
      <c r="E8088" t="s">
        <v>101</v>
      </c>
      <c r="F8088" t="s">
        <v>5455</v>
      </c>
      <c r="G8088" t="s">
        <v>5</v>
      </c>
      <c r="H8088" s="4">
        <v>158.94999999999999</v>
      </c>
      <c r="I8088" s="4">
        <v>0</v>
      </c>
      <c r="J8088" s="4">
        <v>158.94999999999999</v>
      </c>
      <c r="K8088" s="4">
        <v>0</v>
      </c>
      <c r="L8088" s="2">
        <v>45291</v>
      </c>
      <c r="M8088" t="s">
        <v>398</v>
      </c>
      <c r="N8088" s="1">
        <v>45291</v>
      </c>
    </row>
    <row r="8089" spans="1:14" ht="12.75" customHeight="1" x14ac:dyDescent="0.25">
      <c r="A8089" t="s">
        <v>11117</v>
      </c>
      <c r="B8089" t="s">
        <v>11118</v>
      </c>
      <c r="C8089" s="1">
        <v>36341</v>
      </c>
      <c r="D8089" s="2">
        <v>36342</v>
      </c>
      <c r="E8089" t="s">
        <v>101</v>
      </c>
      <c r="F8089" t="s">
        <v>5455</v>
      </c>
      <c r="G8089" t="s">
        <v>5</v>
      </c>
      <c r="H8089" s="4">
        <v>1702</v>
      </c>
      <c r="I8089" s="4">
        <v>0</v>
      </c>
      <c r="J8089" s="4">
        <v>1702</v>
      </c>
      <c r="K8089" s="4">
        <v>0</v>
      </c>
      <c r="L8089" s="2">
        <v>45291</v>
      </c>
      <c r="M8089" t="s">
        <v>6</v>
      </c>
    </row>
    <row r="8090" spans="1:14" ht="12.75" customHeight="1" x14ac:dyDescent="0.25">
      <c r="A8090" t="s">
        <v>11119</v>
      </c>
      <c r="B8090" t="s">
        <v>11120</v>
      </c>
      <c r="C8090" s="1">
        <v>36341</v>
      </c>
      <c r="D8090" s="2">
        <v>36342</v>
      </c>
      <c r="E8090" t="s">
        <v>101</v>
      </c>
      <c r="F8090" t="s">
        <v>5455</v>
      </c>
      <c r="G8090" t="s">
        <v>5</v>
      </c>
      <c r="H8090" s="4">
        <v>1150</v>
      </c>
      <c r="I8090" s="4">
        <v>0</v>
      </c>
      <c r="J8090" s="4">
        <v>1150</v>
      </c>
      <c r="K8090" s="4">
        <v>0</v>
      </c>
      <c r="L8090" s="2">
        <v>45291</v>
      </c>
      <c r="M8090" t="s">
        <v>6</v>
      </c>
    </row>
    <row r="8091" spans="1:14" ht="12.75" customHeight="1" x14ac:dyDescent="0.25">
      <c r="A8091" t="s">
        <v>11121</v>
      </c>
      <c r="B8091" t="s">
        <v>11122</v>
      </c>
      <c r="C8091" s="1">
        <v>36341</v>
      </c>
      <c r="D8091" s="2">
        <v>36342</v>
      </c>
      <c r="E8091" t="s">
        <v>101</v>
      </c>
      <c r="F8091" t="s">
        <v>5455</v>
      </c>
      <c r="G8091" t="s">
        <v>5</v>
      </c>
      <c r="H8091" s="4">
        <v>2312</v>
      </c>
      <c r="I8091" s="4">
        <v>0</v>
      </c>
      <c r="J8091" s="4">
        <v>2312</v>
      </c>
      <c r="K8091" s="4">
        <v>0</v>
      </c>
      <c r="L8091" s="2">
        <v>45291</v>
      </c>
      <c r="M8091" t="s">
        <v>6</v>
      </c>
    </row>
    <row r="8092" spans="1:14" ht="12.75" customHeight="1" x14ac:dyDescent="0.25">
      <c r="A8092" t="s">
        <v>11123</v>
      </c>
      <c r="B8092" t="s">
        <v>11124</v>
      </c>
      <c r="C8092" s="1">
        <v>36341</v>
      </c>
      <c r="D8092" s="2">
        <v>36342</v>
      </c>
      <c r="E8092" t="s">
        <v>101</v>
      </c>
      <c r="F8092" t="s">
        <v>5455</v>
      </c>
      <c r="G8092" t="s">
        <v>5</v>
      </c>
      <c r="H8092" s="4">
        <v>1330</v>
      </c>
      <c r="I8092" s="4">
        <v>0</v>
      </c>
      <c r="J8092" s="4">
        <v>1330</v>
      </c>
      <c r="K8092" s="4">
        <v>0</v>
      </c>
      <c r="L8092" s="2">
        <v>45291</v>
      </c>
      <c r="M8092" t="s">
        <v>6</v>
      </c>
    </row>
    <row r="8093" spans="1:14" ht="12.75" customHeight="1" x14ac:dyDescent="0.25">
      <c r="A8093" t="s">
        <v>11125</v>
      </c>
      <c r="B8093" t="s">
        <v>11126</v>
      </c>
      <c r="C8093" s="1">
        <v>36341</v>
      </c>
      <c r="D8093" s="2">
        <v>36342</v>
      </c>
      <c r="E8093" t="s">
        <v>101</v>
      </c>
      <c r="F8093" t="s">
        <v>5455</v>
      </c>
      <c r="G8093" t="s">
        <v>5</v>
      </c>
      <c r="H8093" s="4">
        <v>664</v>
      </c>
      <c r="I8093" s="4">
        <v>0</v>
      </c>
      <c r="J8093" s="4">
        <v>664</v>
      </c>
      <c r="K8093" s="4">
        <v>0</v>
      </c>
      <c r="L8093" s="2">
        <v>45291</v>
      </c>
      <c r="M8093" t="s">
        <v>6</v>
      </c>
    </row>
    <row r="8094" spans="1:14" ht="12.75" customHeight="1" x14ac:dyDescent="0.25">
      <c r="A8094" t="s">
        <v>11127</v>
      </c>
      <c r="B8094" t="s">
        <v>11128</v>
      </c>
      <c r="C8094" s="1">
        <v>36341</v>
      </c>
      <c r="D8094" s="2">
        <v>36342</v>
      </c>
      <c r="E8094" t="s">
        <v>101</v>
      </c>
      <c r="F8094" t="s">
        <v>5455</v>
      </c>
      <c r="G8094" t="s">
        <v>5</v>
      </c>
      <c r="H8094" s="4">
        <v>144</v>
      </c>
      <c r="I8094" s="4">
        <v>0</v>
      </c>
      <c r="J8094" s="4">
        <v>144</v>
      </c>
      <c r="K8094" s="4">
        <v>0</v>
      </c>
      <c r="L8094" s="2">
        <v>45291</v>
      </c>
      <c r="M8094" t="s">
        <v>6</v>
      </c>
    </row>
    <row r="8095" spans="1:14" ht="12.75" customHeight="1" x14ac:dyDescent="0.25">
      <c r="A8095" t="s">
        <v>11129</v>
      </c>
      <c r="B8095" t="s">
        <v>11126</v>
      </c>
      <c r="C8095" s="1">
        <v>36341</v>
      </c>
      <c r="D8095" s="2">
        <v>36342</v>
      </c>
      <c r="E8095" t="s">
        <v>101</v>
      </c>
      <c r="F8095" t="s">
        <v>5455</v>
      </c>
      <c r="G8095" t="s">
        <v>5</v>
      </c>
      <c r="H8095" s="4">
        <v>1190</v>
      </c>
      <c r="I8095" s="4">
        <v>0</v>
      </c>
      <c r="J8095" s="4">
        <v>1190</v>
      </c>
      <c r="K8095" s="4">
        <v>0</v>
      </c>
      <c r="L8095" s="2">
        <v>45291</v>
      </c>
      <c r="M8095" t="s">
        <v>6</v>
      </c>
    </row>
    <row r="8096" spans="1:14" ht="12.75" customHeight="1" x14ac:dyDescent="0.25">
      <c r="A8096" t="s">
        <v>11130</v>
      </c>
      <c r="B8096" t="s">
        <v>11122</v>
      </c>
      <c r="C8096" s="1">
        <v>36341</v>
      </c>
      <c r="D8096" s="2">
        <v>36342</v>
      </c>
      <c r="E8096" t="s">
        <v>101</v>
      </c>
      <c r="F8096" t="s">
        <v>5455</v>
      </c>
      <c r="G8096" t="s">
        <v>5</v>
      </c>
      <c r="H8096" s="4">
        <v>2312</v>
      </c>
      <c r="I8096" s="4">
        <v>0</v>
      </c>
      <c r="J8096" s="4">
        <v>2312</v>
      </c>
      <c r="K8096" s="4">
        <v>0</v>
      </c>
      <c r="L8096" s="2">
        <v>45291</v>
      </c>
      <c r="M8096" t="s">
        <v>6</v>
      </c>
    </row>
    <row r="8097" spans="1:13" ht="12.75" customHeight="1" x14ac:dyDescent="0.25">
      <c r="A8097" t="s">
        <v>11131</v>
      </c>
      <c r="B8097" t="s">
        <v>11132</v>
      </c>
      <c r="C8097" s="1">
        <v>36341</v>
      </c>
      <c r="D8097" s="2">
        <v>36342</v>
      </c>
      <c r="E8097" t="s">
        <v>101</v>
      </c>
      <c r="F8097" t="s">
        <v>5455</v>
      </c>
      <c r="G8097" t="s">
        <v>5</v>
      </c>
      <c r="H8097" s="4">
        <v>2760</v>
      </c>
      <c r="I8097" s="4">
        <v>0</v>
      </c>
      <c r="J8097" s="4">
        <v>2760</v>
      </c>
      <c r="K8097" s="4">
        <v>0</v>
      </c>
      <c r="L8097" s="2">
        <v>45291</v>
      </c>
      <c r="M8097" t="s">
        <v>6</v>
      </c>
    </row>
    <row r="8098" spans="1:13" ht="12.75" customHeight="1" x14ac:dyDescent="0.25">
      <c r="A8098" t="s">
        <v>11133</v>
      </c>
      <c r="B8098" t="s">
        <v>11132</v>
      </c>
      <c r="C8098" s="1">
        <v>36341</v>
      </c>
      <c r="D8098" s="2">
        <v>36342</v>
      </c>
      <c r="E8098" t="s">
        <v>101</v>
      </c>
      <c r="F8098" t="s">
        <v>5455</v>
      </c>
      <c r="G8098" t="s">
        <v>5</v>
      </c>
      <c r="H8098" s="4">
        <v>2650</v>
      </c>
      <c r="I8098" s="4">
        <v>0</v>
      </c>
      <c r="J8098" s="4">
        <v>2650</v>
      </c>
      <c r="K8098" s="4">
        <v>0</v>
      </c>
      <c r="L8098" s="2">
        <v>45291</v>
      </c>
      <c r="M8098" t="s">
        <v>6</v>
      </c>
    </row>
    <row r="8099" spans="1:13" ht="12.75" customHeight="1" x14ac:dyDescent="0.25">
      <c r="A8099" t="s">
        <v>11134</v>
      </c>
      <c r="B8099" t="s">
        <v>11135</v>
      </c>
      <c r="C8099" s="1">
        <v>36341</v>
      </c>
      <c r="D8099" s="2">
        <v>36342</v>
      </c>
      <c r="E8099" t="s">
        <v>101</v>
      </c>
      <c r="F8099" t="s">
        <v>5455</v>
      </c>
      <c r="G8099" t="s">
        <v>5</v>
      </c>
      <c r="H8099" s="4">
        <v>1716</v>
      </c>
      <c r="I8099" s="4">
        <v>0</v>
      </c>
      <c r="J8099" s="4">
        <v>1716</v>
      </c>
      <c r="K8099" s="4">
        <v>0</v>
      </c>
      <c r="L8099" s="2">
        <v>45291</v>
      </c>
      <c r="M8099" t="s">
        <v>6</v>
      </c>
    </row>
    <row r="8100" spans="1:13" ht="12.75" customHeight="1" x14ac:dyDescent="0.25">
      <c r="A8100" t="s">
        <v>11136</v>
      </c>
      <c r="B8100" t="s">
        <v>11137</v>
      </c>
      <c r="C8100" s="1">
        <v>36341</v>
      </c>
      <c r="D8100" s="2">
        <v>36342</v>
      </c>
      <c r="E8100" t="s">
        <v>101</v>
      </c>
      <c r="F8100" t="s">
        <v>5455</v>
      </c>
      <c r="G8100" t="s">
        <v>5</v>
      </c>
      <c r="H8100" s="4">
        <v>-4014</v>
      </c>
      <c r="I8100" s="4">
        <v>0</v>
      </c>
      <c r="J8100" s="4">
        <v>-4014</v>
      </c>
      <c r="K8100" s="4">
        <v>0</v>
      </c>
      <c r="L8100" s="2">
        <v>45291</v>
      </c>
      <c r="M8100" t="s">
        <v>6</v>
      </c>
    </row>
    <row r="8101" spans="1:13" ht="12.75" customHeight="1" x14ac:dyDescent="0.25">
      <c r="A8101" t="s">
        <v>11138</v>
      </c>
      <c r="B8101" t="s">
        <v>11139</v>
      </c>
      <c r="C8101" s="1">
        <v>36341</v>
      </c>
      <c r="D8101" s="2">
        <v>36342</v>
      </c>
      <c r="E8101" t="s">
        <v>101</v>
      </c>
      <c r="F8101" t="s">
        <v>5455</v>
      </c>
      <c r="G8101" t="s">
        <v>5</v>
      </c>
      <c r="H8101" s="4">
        <v>932</v>
      </c>
      <c r="I8101" s="4">
        <v>0</v>
      </c>
      <c r="J8101" s="4">
        <v>932</v>
      </c>
      <c r="K8101" s="4">
        <v>0</v>
      </c>
      <c r="L8101" s="2">
        <v>45291</v>
      </c>
      <c r="M8101" t="s">
        <v>6</v>
      </c>
    </row>
    <row r="8102" spans="1:13" ht="12.75" customHeight="1" x14ac:dyDescent="0.25">
      <c r="A8102" t="s">
        <v>11140</v>
      </c>
      <c r="B8102" t="s">
        <v>11139</v>
      </c>
      <c r="C8102" s="1">
        <v>36341</v>
      </c>
      <c r="D8102" s="2">
        <v>36342</v>
      </c>
      <c r="E8102" t="s">
        <v>101</v>
      </c>
      <c r="F8102" t="s">
        <v>5455</v>
      </c>
      <c r="G8102" t="s">
        <v>5</v>
      </c>
      <c r="H8102" s="4">
        <v>2966</v>
      </c>
      <c r="I8102" s="4">
        <v>0</v>
      </c>
      <c r="J8102" s="4">
        <v>2966</v>
      </c>
      <c r="K8102" s="4">
        <v>0</v>
      </c>
      <c r="L8102" s="2">
        <v>45291</v>
      </c>
      <c r="M8102" t="s">
        <v>6</v>
      </c>
    </row>
    <row r="8103" spans="1:13" ht="12.75" customHeight="1" x14ac:dyDescent="0.25">
      <c r="A8103" t="s">
        <v>11141</v>
      </c>
      <c r="B8103" t="s">
        <v>11142</v>
      </c>
      <c r="C8103" s="1">
        <v>36341</v>
      </c>
      <c r="D8103" s="2">
        <v>36342</v>
      </c>
      <c r="E8103" t="s">
        <v>101</v>
      </c>
      <c r="F8103" t="s">
        <v>5455</v>
      </c>
      <c r="G8103" t="s">
        <v>5</v>
      </c>
      <c r="H8103" s="4">
        <v>-1280</v>
      </c>
      <c r="I8103" s="4">
        <v>0</v>
      </c>
      <c r="J8103" s="4">
        <v>-1280</v>
      </c>
      <c r="K8103" s="4">
        <v>0</v>
      </c>
      <c r="L8103" s="2">
        <v>45291</v>
      </c>
      <c r="M8103" t="s">
        <v>6</v>
      </c>
    </row>
    <row r="8104" spans="1:13" ht="12.75" customHeight="1" x14ac:dyDescent="0.25">
      <c r="A8104" t="s">
        <v>11143</v>
      </c>
      <c r="B8104" t="s">
        <v>11144</v>
      </c>
      <c r="C8104" s="1">
        <v>36341</v>
      </c>
      <c r="D8104" s="2">
        <v>36342</v>
      </c>
      <c r="E8104" t="s">
        <v>101</v>
      </c>
      <c r="F8104" t="s">
        <v>5455</v>
      </c>
      <c r="G8104" t="s">
        <v>5</v>
      </c>
      <c r="H8104" s="4">
        <v>1809.01</v>
      </c>
      <c r="I8104" s="4">
        <v>0</v>
      </c>
      <c r="J8104" s="4">
        <v>1809.01</v>
      </c>
      <c r="K8104" s="4">
        <v>0</v>
      </c>
      <c r="L8104" s="2">
        <v>45291</v>
      </c>
      <c r="M8104" t="s">
        <v>6</v>
      </c>
    </row>
    <row r="8105" spans="1:13" ht="12.75" customHeight="1" x14ac:dyDescent="0.25">
      <c r="A8105" t="s">
        <v>11145</v>
      </c>
      <c r="B8105" t="s">
        <v>11146</v>
      </c>
      <c r="C8105" s="1">
        <v>36341</v>
      </c>
      <c r="D8105" s="2">
        <v>36342</v>
      </c>
      <c r="E8105" t="s">
        <v>101</v>
      </c>
      <c r="F8105" t="s">
        <v>5455</v>
      </c>
      <c r="G8105" t="s">
        <v>5</v>
      </c>
      <c r="H8105" s="4">
        <v>3935.91</v>
      </c>
      <c r="I8105" s="4">
        <v>0</v>
      </c>
      <c r="J8105" s="4">
        <v>3935.91</v>
      </c>
      <c r="K8105" s="4">
        <v>0</v>
      </c>
      <c r="L8105" s="2">
        <v>45291</v>
      </c>
      <c r="M8105" t="s">
        <v>6</v>
      </c>
    </row>
    <row r="8106" spans="1:13" ht="12.75" customHeight="1" x14ac:dyDescent="0.25">
      <c r="A8106" t="s">
        <v>11147</v>
      </c>
      <c r="B8106" t="s">
        <v>11148</v>
      </c>
      <c r="C8106" s="1">
        <v>36526</v>
      </c>
      <c r="D8106" s="2">
        <v>36526</v>
      </c>
      <c r="E8106" t="s">
        <v>101</v>
      </c>
      <c r="F8106" t="s">
        <v>5455</v>
      </c>
      <c r="G8106" t="s">
        <v>5</v>
      </c>
      <c r="H8106" s="4">
        <v>112.84</v>
      </c>
      <c r="I8106" s="4">
        <v>0</v>
      </c>
      <c r="J8106" s="4">
        <v>112.84</v>
      </c>
      <c r="K8106" s="4">
        <v>0</v>
      </c>
      <c r="L8106" s="2">
        <v>45291</v>
      </c>
      <c r="M8106" t="s">
        <v>6</v>
      </c>
    </row>
    <row r="8107" spans="1:13" ht="12.75" customHeight="1" x14ac:dyDescent="0.25">
      <c r="A8107" t="s">
        <v>11149</v>
      </c>
      <c r="B8107" t="s">
        <v>11150</v>
      </c>
      <c r="C8107" s="1">
        <v>36526</v>
      </c>
      <c r="D8107" s="2">
        <v>36526</v>
      </c>
      <c r="E8107" t="s">
        <v>101</v>
      </c>
      <c r="F8107" t="s">
        <v>5455</v>
      </c>
      <c r="G8107" t="s">
        <v>5</v>
      </c>
      <c r="H8107" s="4">
        <v>304</v>
      </c>
      <c r="I8107" s="4">
        <v>0</v>
      </c>
      <c r="J8107" s="4">
        <v>304</v>
      </c>
      <c r="K8107" s="4">
        <v>0</v>
      </c>
      <c r="L8107" s="2">
        <v>45291</v>
      </c>
      <c r="M8107" t="s">
        <v>6</v>
      </c>
    </row>
    <row r="8108" spans="1:13" ht="12.75" customHeight="1" x14ac:dyDescent="0.25">
      <c r="A8108" t="s">
        <v>11151</v>
      </c>
      <c r="B8108" t="s">
        <v>11152</v>
      </c>
      <c r="C8108" s="1">
        <v>36526</v>
      </c>
      <c r="D8108" s="2">
        <v>36526</v>
      </c>
      <c r="E8108" t="s">
        <v>101</v>
      </c>
      <c r="F8108" t="s">
        <v>5455</v>
      </c>
      <c r="G8108" t="s">
        <v>5</v>
      </c>
      <c r="H8108" s="4">
        <v>10935</v>
      </c>
      <c r="I8108" s="4">
        <v>0</v>
      </c>
      <c r="J8108" s="4">
        <v>10935</v>
      </c>
      <c r="K8108" s="4">
        <v>0</v>
      </c>
      <c r="L8108" s="2">
        <v>45291</v>
      </c>
      <c r="M8108" t="s">
        <v>6</v>
      </c>
    </row>
    <row r="8109" spans="1:13" ht="12.75" customHeight="1" x14ac:dyDescent="0.25">
      <c r="A8109" t="s">
        <v>11153</v>
      </c>
      <c r="B8109" t="s">
        <v>11154</v>
      </c>
      <c r="C8109" s="1">
        <v>36526</v>
      </c>
      <c r="D8109" s="2">
        <v>36526</v>
      </c>
      <c r="E8109" t="s">
        <v>101</v>
      </c>
      <c r="F8109" t="s">
        <v>5455</v>
      </c>
      <c r="G8109" t="s">
        <v>5</v>
      </c>
      <c r="H8109" s="4">
        <v>60</v>
      </c>
      <c r="I8109" s="4">
        <v>0</v>
      </c>
      <c r="J8109" s="4">
        <v>60</v>
      </c>
      <c r="K8109" s="4">
        <v>0</v>
      </c>
      <c r="L8109" s="2">
        <v>45291</v>
      </c>
      <c r="M8109" t="s">
        <v>6</v>
      </c>
    </row>
    <row r="8110" spans="1:13" ht="12.75" customHeight="1" x14ac:dyDescent="0.25">
      <c r="A8110" t="s">
        <v>11155</v>
      </c>
      <c r="B8110" t="s">
        <v>11156</v>
      </c>
      <c r="C8110" s="1">
        <v>36526</v>
      </c>
      <c r="D8110" s="2">
        <v>36526</v>
      </c>
      <c r="E8110" t="s">
        <v>101</v>
      </c>
      <c r="F8110" t="s">
        <v>5455</v>
      </c>
      <c r="G8110" t="s">
        <v>5</v>
      </c>
      <c r="H8110" s="4">
        <v>1536.4</v>
      </c>
      <c r="I8110" s="4">
        <v>0</v>
      </c>
      <c r="J8110" s="4">
        <v>1536.4</v>
      </c>
      <c r="K8110" s="4">
        <v>0</v>
      </c>
      <c r="L8110" s="2">
        <v>45291</v>
      </c>
      <c r="M8110" t="s">
        <v>6</v>
      </c>
    </row>
    <row r="8111" spans="1:13" ht="12.75" customHeight="1" x14ac:dyDescent="0.25">
      <c r="A8111" t="s">
        <v>11157</v>
      </c>
      <c r="B8111" t="s">
        <v>11158</v>
      </c>
      <c r="C8111" s="1">
        <v>36526</v>
      </c>
      <c r="D8111" s="2">
        <v>36526</v>
      </c>
      <c r="E8111" t="s">
        <v>101</v>
      </c>
      <c r="F8111" t="s">
        <v>5455</v>
      </c>
      <c r="G8111" t="s">
        <v>5</v>
      </c>
      <c r="H8111" s="4">
        <v>2343.75</v>
      </c>
      <c r="I8111" s="4">
        <v>0</v>
      </c>
      <c r="J8111" s="4">
        <v>2343.75</v>
      </c>
      <c r="K8111" s="4">
        <v>0</v>
      </c>
      <c r="L8111" s="2">
        <v>45291</v>
      </c>
      <c r="M8111" t="s">
        <v>6</v>
      </c>
    </row>
    <row r="8112" spans="1:13" ht="12.75" customHeight="1" x14ac:dyDescent="0.25">
      <c r="A8112" t="s">
        <v>11159</v>
      </c>
      <c r="B8112" t="s">
        <v>11158</v>
      </c>
      <c r="C8112" s="1">
        <v>36526</v>
      </c>
      <c r="D8112" s="2">
        <v>36526</v>
      </c>
      <c r="E8112" t="s">
        <v>101</v>
      </c>
      <c r="F8112" t="s">
        <v>5455</v>
      </c>
      <c r="G8112" t="s">
        <v>5</v>
      </c>
      <c r="H8112" s="4">
        <v>414.36</v>
      </c>
      <c r="I8112" s="4">
        <v>0</v>
      </c>
      <c r="J8112" s="4">
        <v>414.36</v>
      </c>
      <c r="K8112" s="4">
        <v>0</v>
      </c>
      <c r="L8112" s="2">
        <v>45291</v>
      </c>
      <c r="M8112" t="s">
        <v>6</v>
      </c>
    </row>
    <row r="8113" spans="1:13" ht="12.75" customHeight="1" x14ac:dyDescent="0.25">
      <c r="A8113" t="s">
        <v>11160</v>
      </c>
      <c r="B8113" t="s">
        <v>11161</v>
      </c>
      <c r="C8113" s="1">
        <v>37256</v>
      </c>
      <c r="D8113" s="2">
        <v>37073</v>
      </c>
      <c r="E8113" t="s">
        <v>101</v>
      </c>
      <c r="F8113" t="s">
        <v>5455</v>
      </c>
      <c r="G8113" t="s">
        <v>5</v>
      </c>
      <c r="H8113" s="4">
        <v>551.14</v>
      </c>
      <c r="I8113" s="4">
        <v>0</v>
      </c>
      <c r="J8113" s="4">
        <v>551.14</v>
      </c>
      <c r="K8113" s="4">
        <v>0</v>
      </c>
      <c r="L8113" s="2">
        <v>45291</v>
      </c>
      <c r="M8113" t="s">
        <v>6</v>
      </c>
    </row>
    <row r="8114" spans="1:13" ht="12.75" customHeight="1" x14ac:dyDescent="0.25">
      <c r="A8114" t="s">
        <v>11162</v>
      </c>
      <c r="B8114" t="s">
        <v>11163</v>
      </c>
      <c r="C8114" s="1">
        <v>37468</v>
      </c>
      <c r="D8114" s="2">
        <v>37469</v>
      </c>
      <c r="E8114" t="s">
        <v>101</v>
      </c>
      <c r="F8114" t="s">
        <v>5455</v>
      </c>
      <c r="G8114" t="s">
        <v>5</v>
      </c>
      <c r="H8114" s="4">
        <v>309.85000000000002</v>
      </c>
      <c r="I8114" s="4">
        <v>0</v>
      </c>
      <c r="J8114" s="4">
        <v>309.85000000000002</v>
      </c>
      <c r="K8114" s="4">
        <v>0</v>
      </c>
      <c r="L8114" s="2">
        <v>45291</v>
      </c>
      <c r="M8114" t="s">
        <v>6</v>
      </c>
    </row>
    <row r="8115" spans="1:13" ht="12.75" customHeight="1" x14ac:dyDescent="0.25">
      <c r="A8115" t="s">
        <v>11164</v>
      </c>
      <c r="B8115" t="s">
        <v>11165</v>
      </c>
      <c r="C8115" s="1">
        <v>37518</v>
      </c>
      <c r="D8115" s="2">
        <v>37530</v>
      </c>
      <c r="E8115" t="s">
        <v>101</v>
      </c>
      <c r="F8115" t="s">
        <v>5455</v>
      </c>
      <c r="G8115" t="s">
        <v>5</v>
      </c>
      <c r="H8115" s="4">
        <v>875</v>
      </c>
      <c r="I8115" s="4">
        <v>0</v>
      </c>
      <c r="J8115" s="4">
        <v>875</v>
      </c>
      <c r="K8115" s="4">
        <v>0</v>
      </c>
      <c r="L8115" s="2">
        <v>45291</v>
      </c>
      <c r="M8115" t="s">
        <v>6</v>
      </c>
    </row>
    <row r="8116" spans="1:13" ht="12.75" customHeight="1" x14ac:dyDescent="0.25">
      <c r="A8116" t="s">
        <v>11166</v>
      </c>
      <c r="B8116" t="s">
        <v>11167</v>
      </c>
      <c r="C8116" s="1">
        <v>37560</v>
      </c>
      <c r="D8116" s="2">
        <v>37561</v>
      </c>
      <c r="E8116" t="s">
        <v>101</v>
      </c>
      <c r="F8116" t="s">
        <v>5455</v>
      </c>
      <c r="G8116" t="s">
        <v>5</v>
      </c>
      <c r="H8116" s="4">
        <v>595.87</v>
      </c>
      <c r="I8116" s="4">
        <v>0</v>
      </c>
      <c r="J8116" s="4">
        <v>595.87</v>
      </c>
      <c r="K8116" s="4">
        <v>0</v>
      </c>
      <c r="L8116" s="2">
        <v>45291</v>
      </c>
      <c r="M8116" t="s">
        <v>6</v>
      </c>
    </row>
    <row r="8117" spans="1:13" ht="12.75" customHeight="1" x14ac:dyDescent="0.25">
      <c r="A8117" t="s">
        <v>11168</v>
      </c>
      <c r="B8117" t="s">
        <v>11169</v>
      </c>
      <c r="C8117" s="1">
        <v>37802</v>
      </c>
      <c r="D8117" s="2">
        <v>37803</v>
      </c>
      <c r="E8117" t="s">
        <v>101</v>
      </c>
      <c r="F8117" t="s">
        <v>5455</v>
      </c>
      <c r="G8117" t="s">
        <v>5</v>
      </c>
      <c r="H8117" s="4">
        <v>637.5</v>
      </c>
      <c r="I8117" s="4">
        <v>0</v>
      </c>
      <c r="J8117" s="4">
        <v>637.5</v>
      </c>
      <c r="K8117" s="4">
        <v>0</v>
      </c>
      <c r="L8117" s="2">
        <v>45291</v>
      </c>
      <c r="M8117" t="s">
        <v>6</v>
      </c>
    </row>
    <row r="8118" spans="1:13" ht="12.75" customHeight="1" x14ac:dyDescent="0.25">
      <c r="A8118" t="s">
        <v>11170</v>
      </c>
      <c r="B8118" t="s">
        <v>11171</v>
      </c>
      <c r="C8118" s="1">
        <v>37894</v>
      </c>
      <c r="D8118" s="2">
        <v>37895</v>
      </c>
      <c r="E8118" t="s">
        <v>101</v>
      </c>
      <c r="F8118" t="s">
        <v>5455</v>
      </c>
      <c r="G8118" t="s">
        <v>5</v>
      </c>
      <c r="H8118" s="4">
        <v>1592.2</v>
      </c>
      <c r="I8118" s="4">
        <v>0</v>
      </c>
      <c r="J8118" s="4">
        <v>1592.2</v>
      </c>
      <c r="K8118" s="4">
        <v>0</v>
      </c>
      <c r="L8118" s="2">
        <v>45291</v>
      </c>
      <c r="M8118" t="s">
        <v>6</v>
      </c>
    </row>
    <row r="8119" spans="1:13" ht="12.75" customHeight="1" x14ac:dyDescent="0.25">
      <c r="A8119" t="s">
        <v>11172</v>
      </c>
      <c r="B8119" t="s">
        <v>11173</v>
      </c>
      <c r="C8119" s="1">
        <v>37894</v>
      </c>
      <c r="D8119" s="2">
        <v>37895</v>
      </c>
      <c r="E8119" t="s">
        <v>101</v>
      </c>
      <c r="F8119" t="s">
        <v>5455</v>
      </c>
      <c r="G8119" t="s">
        <v>5</v>
      </c>
      <c r="H8119" s="4">
        <v>239</v>
      </c>
      <c r="I8119" s="4">
        <v>0</v>
      </c>
      <c r="J8119" s="4">
        <v>239</v>
      </c>
      <c r="K8119" s="4">
        <v>0</v>
      </c>
      <c r="L8119" s="2">
        <v>45291</v>
      </c>
      <c r="M8119" t="s">
        <v>6</v>
      </c>
    </row>
    <row r="8120" spans="1:13" ht="12.75" customHeight="1" x14ac:dyDescent="0.25">
      <c r="A8120" t="s">
        <v>11174</v>
      </c>
      <c r="B8120" t="s">
        <v>11175</v>
      </c>
      <c r="C8120" s="1">
        <v>37894</v>
      </c>
      <c r="D8120" s="2">
        <v>37895</v>
      </c>
      <c r="E8120" t="s">
        <v>101</v>
      </c>
      <c r="F8120" t="s">
        <v>5455</v>
      </c>
      <c r="G8120" t="s">
        <v>5</v>
      </c>
      <c r="H8120" s="4">
        <v>1116</v>
      </c>
      <c r="I8120" s="4">
        <v>0</v>
      </c>
      <c r="J8120" s="4">
        <v>1116</v>
      </c>
      <c r="K8120" s="4">
        <v>0</v>
      </c>
      <c r="L8120" s="2">
        <v>45291</v>
      </c>
      <c r="M8120" t="s">
        <v>6</v>
      </c>
    </row>
    <row r="8121" spans="1:13" ht="12.75" customHeight="1" x14ac:dyDescent="0.25">
      <c r="A8121" t="s">
        <v>11176</v>
      </c>
      <c r="B8121" t="s">
        <v>11177</v>
      </c>
      <c r="C8121" s="1">
        <v>37894</v>
      </c>
      <c r="D8121" s="2">
        <v>37895</v>
      </c>
      <c r="E8121" t="s">
        <v>101</v>
      </c>
      <c r="F8121" t="s">
        <v>5455</v>
      </c>
      <c r="G8121" t="s">
        <v>5</v>
      </c>
      <c r="H8121" s="4">
        <v>632</v>
      </c>
      <c r="I8121" s="4">
        <v>0</v>
      </c>
      <c r="J8121" s="4">
        <v>632</v>
      </c>
      <c r="K8121" s="4">
        <v>0</v>
      </c>
      <c r="L8121" s="2">
        <v>45291</v>
      </c>
      <c r="M8121" t="s">
        <v>6</v>
      </c>
    </row>
    <row r="8122" spans="1:13" ht="12.75" customHeight="1" x14ac:dyDescent="0.25">
      <c r="A8122" t="s">
        <v>11178</v>
      </c>
      <c r="B8122" t="s">
        <v>11179</v>
      </c>
      <c r="C8122" s="1">
        <v>37894</v>
      </c>
      <c r="D8122" s="2">
        <v>37895</v>
      </c>
      <c r="E8122" t="s">
        <v>101</v>
      </c>
      <c r="F8122" t="s">
        <v>5455</v>
      </c>
      <c r="G8122" t="s">
        <v>5</v>
      </c>
      <c r="H8122" s="4">
        <v>124</v>
      </c>
      <c r="I8122" s="4">
        <v>0</v>
      </c>
      <c r="J8122" s="4">
        <v>124</v>
      </c>
      <c r="K8122" s="4">
        <v>0</v>
      </c>
      <c r="L8122" s="2">
        <v>45291</v>
      </c>
      <c r="M8122" t="s">
        <v>6</v>
      </c>
    </row>
    <row r="8123" spans="1:13" ht="12.75" customHeight="1" x14ac:dyDescent="0.25">
      <c r="A8123" t="s">
        <v>11180</v>
      </c>
      <c r="B8123" t="s">
        <v>11181</v>
      </c>
      <c r="C8123" s="1">
        <v>37894</v>
      </c>
      <c r="D8123" s="2">
        <v>37895</v>
      </c>
      <c r="E8123" t="s">
        <v>101</v>
      </c>
      <c r="F8123" t="s">
        <v>5455</v>
      </c>
      <c r="G8123" t="s">
        <v>5</v>
      </c>
      <c r="H8123" s="4">
        <v>396</v>
      </c>
      <c r="I8123" s="4">
        <v>0</v>
      </c>
      <c r="J8123" s="4">
        <v>396</v>
      </c>
      <c r="K8123" s="4">
        <v>0</v>
      </c>
      <c r="L8123" s="2">
        <v>45291</v>
      </c>
      <c r="M8123" t="s">
        <v>6</v>
      </c>
    </row>
    <row r="8124" spans="1:13" ht="12.75" customHeight="1" x14ac:dyDescent="0.25">
      <c r="A8124" t="s">
        <v>11182</v>
      </c>
      <c r="B8124" t="s">
        <v>11183</v>
      </c>
      <c r="C8124" s="1">
        <v>37894</v>
      </c>
      <c r="D8124" s="2">
        <v>37895</v>
      </c>
      <c r="E8124" t="s">
        <v>101</v>
      </c>
      <c r="F8124" t="s">
        <v>5455</v>
      </c>
      <c r="G8124" t="s">
        <v>5</v>
      </c>
      <c r="H8124" s="4">
        <v>4792</v>
      </c>
      <c r="I8124" s="4">
        <v>0</v>
      </c>
      <c r="J8124" s="4">
        <v>4792</v>
      </c>
      <c r="K8124" s="4">
        <v>0</v>
      </c>
      <c r="L8124" s="2">
        <v>45291</v>
      </c>
      <c r="M8124" t="s">
        <v>6</v>
      </c>
    </row>
    <row r="8125" spans="1:13" ht="12.75" customHeight="1" x14ac:dyDescent="0.25">
      <c r="A8125" t="s">
        <v>11184</v>
      </c>
      <c r="B8125" t="s">
        <v>11185</v>
      </c>
      <c r="C8125" s="1">
        <v>37894</v>
      </c>
      <c r="D8125" s="2">
        <v>37895</v>
      </c>
      <c r="E8125" t="s">
        <v>101</v>
      </c>
      <c r="F8125" t="s">
        <v>5455</v>
      </c>
      <c r="G8125" t="s">
        <v>5</v>
      </c>
      <c r="H8125" s="4">
        <v>425</v>
      </c>
      <c r="I8125" s="4">
        <v>0</v>
      </c>
      <c r="J8125" s="4">
        <v>425</v>
      </c>
      <c r="K8125" s="4">
        <v>0</v>
      </c>
      <c r="L8125" s="2">
        <v>45291</v>
      </c>
      <c r="M8125" t="s">
        <v>6</v>
      </c>
    </row>
    <row r="8126" spans="1:13" ht="12.75" customHeight="1" x14ac:dyDescent="0.25">
      <c r="A8126" t="s">
        <v>11186</v>
      </c>
      <c r="B8126" t="s">
        <v>11187</v>
      </c>
      <c r="C8126" s="1">
        <v>37894</v>
      </c>
      <c r="D8126" s="2">
        <v>37895</v>
      </c>
      <c r="E8126" t="s">
        <v>101</v>
      </c>
      <c r="F8126" t="s">
        <v>5455</v>
      </c>
      <c r="G8126" t="s">
        <v>5</v>
      </c>
      <c r="H8126" s="4">
        <v>68</v>
      </c>
      <c r="I8126" s="4">
        <v>0</v>
      </c>
      <c r="J8126" s="4">
        <v>68</v>
      </c>
      <c r="K8126" s="4">
        <v>0</v>
      </c>
      <c r="L8126" s="2">
        <v>45291</v>
      </c>
      <c r="M8126" t="s">
        <v>6</v>
      </c>
    </row>
    <row r="8127" spans="1:13" ht="12.75" customHeight="1" x14ac:dyDescent="0.25">
      <c r="A8127" t="s">
        <v>11188</v>
      </c>
      <c r="B8127" t="s">
        <v>11189</v>
      </c>
      <c r="C8127" s="1">
        <v>37986</v>
      </c>
      <c r="D8127" s="2">
        <v>37987</v>
      </c>
      <c r="E8127" t="s">
        <v>101</v>
      </c>
      <c r="F8127" t="s">
        <v>5455</v>
      </c>
      <c r="G8127" t="s">
        <v>5</v>
      </c>
      <c r="H8127" s="4">
        <v>1829.2</v>
      </c>
      <c r="I8127" s="4">
        <v>0</v>
      </c>
      <c r="J8127" s="4">
        <v>1829.2</v>
      </c>
      <c r="K8127" s="4">
        <v>0</v>
      </c>
      <c r="L8127" s="2">
        <v>45291</v>
      </c>
      <c r="M8127" t="s">
        <v>6</v>
      </c>
    </row>
    <row r="8128" spans="1:13" ht="12.75" customHeight="1" x14ac:dyDescent="0.25">
      <c r="A8128" t="s">
        <v>11190</v>
      </c>
      <c r="B8128" t="s">
        <v>11191</v>
      </c>
      <c r="C8128" s="1">
        <v>37986</v>
      </c>
      <c r="D8128" s="2">
        <v>37987</v>
      </c>
      <c r="E8128" t="s">
        <v>101</v>
      </c>
      <c r="F8128" t="s">
        <v>5455</v>
      </c>
      <c r="G8128" t="s">
        <v>5</v>
      </c>
      <c r="H8128" s="4">
        <v>191.25</v>
      </c>
      <c r="I8128" s="4">
        <v>0</v>
      </c>
      <c r="J8128" s="4">
        <v>191.25</v>
      </c>
      <c r="K8128" s="4">
        <v>0</v>
      </c>
      <c r="L8128" s="2">
        <v>45291</v>
      </c>
      <c r="M8128" t="s">
        <v>6</v>
      </c>
    </row>
    <row r="8129" spans="1:13" ht="12.75" customHeight="1" x14ac:dyDescent="0.25">
      <c r="A8129" t="s">
        <v>11192</v>
      </c>
      <c r="B8129" t="s">
        <v>11193</v>
      </c>
      <c r="C8129" s="1">
        <v>38168</v>
      </c>
      <c r="D8129" s="2">
        <v>38169</v>
      </c>
      <c r="E8129" t="s">
        <v>101</v>
      </c>
      <c r="F8129" t="s">
        <v>5455</v>
      </c>
      <c r="G8129" t="s">
        <v>5</v>
      </c>
      <c r="H8129" s="4">
        <v>4677.7299999999996</v>
      </c>
      <c r="I8129" s="4">
        <v>0</v>
      </c>
      <c r="J8129" s="4">
        <v>4677.7299999999996</v>
      </c>
      <c r="K8129" s="4">
        <v>0</v>
      </c>
      <c r="L8129" s="2">
        <v>45291</v>
      </c>
      <c r="M8129" t="s">
        <v>6</v>
      </c>
    </row>
    <row r="8130" spans="1:13" ht="12.75" customHeight="1" x14ac:dyDescent="0.25">
      <c r="A8130" t="s">
        <v>11194</v>
      </c>
      <c r="B8130" t="s">
        <v>11195</v>
      </c>
      <c r="C8130" s="1">
        <v>38533</v>
      </c>
      <c r="D8130" s="2">
        <v>38534</v>
      </c>
      <c r="E8130" t="s">
        <v>101</v>
      </c>
      <c r="F8130" t="s">
        <v>5455</v>
      </c>
      <c r="G8130" t="s">
        <v>5</v>
      </c>
      <c r="H8130" s="4">
        <v>799.98</v>
      </c>
      <c r="I8130" s="4">
        <v>0</v>
      </c>
      <c r="J8130" s="4">
        <v>799.98</v>
      </c>
      <c r="K8130" s="4">
        <v>0</v>
      </c>
      <c r="L8130" s="2">
        <v>45291</v>
      </c>
      <c r="M8130" t="s">
        <v>6</v>
      </c>
    </row>
    <row r="8131" spans="1:13" ht="12.75" customHeight="1" x14ac:dyDescent="0.25">
      <c r="A8131" t="s">
        <v>11196</v>
      </c>
      <c r="B8131" t="s">
        <v>11197</v>
      </c>
      <c r="C8131" s="1">
        <v>38533</v>
      </c>
      <c r="D8131" s="2">
        <v>38534</v>
      </c>
      <c r="E8131" t="s">
        <v>101</v>
      </c>
      <c r="F8131" t="s">
        <v>5455</v>
      </c>
      <c r="G8131" t="s">
        <v>5</v>
      </c>
      <c r="H8131" s="4">
        <v>3473.72</v>
      </c>
      <c r="I8131" s="4">
        <v>0</v>
      </c>
      <c r="J8131" s="4">
        <v>3473.72</v>
      </c>
      <c r="K8131" s="4">
        <v>0</v>
      </c>
      <c r="L8131" s="2">
        <v>45291</v>
      </c>
      <c r="M8131" t="s">
        <v>6</v>
      </c>
    </row>
    <row r="8132" spans="1:13" ht="12.75" customHeight="1" x14ac:dyDescent="0.25">
      <c r="A8132" t="s">
        <v>11198</v>
      </c>
      <c r="B8132" t="s">
        <v>11199</v>
      </c>
      <c r="C8132" s="1">
        <v>38533</v>
      </c>
      <c r="D8132" s="2">
        <v>38534</v>
      </c>
      <c r="E8132" t="s">
        <v>101</v>
      </c>
      <c r="F8132" t="s">
        <v>5455</v>
      </c>
      <c r="G8132" t="s">
        <v>5</v>
      </c>
      <c r="H8132" s="4">
        <v>399.99</v>
      </c>
      <c r="I8132" s="4">
        <v>0</v>
      </c>
      <c r="J8132" s="4">
        <v>399.99</v>
      </c>
      <c r="K8132" s="4">
        <v>0</v>
      </c>
      <c r="L8132" s="2">
        <v>45291</v>
      </c>
      <c r="M8132" t="s">
        <v>6</v>
      </c>
    </row>
    <row r="8133" spans="1:13" ht="12.75" customHeight="1" x14ac:dyDescent="0.25">
      <c r="A8133" t="s">
        <v>11200</v>
      </c>
      <c r="B8133" t="s">
        <v>11201</v>
      </c>
      <c r="C8133" s="1">
        <v>38533</v>
      </c>
      <c r="D8133" s="2">
        <v>38534</v>
      </c>
      <c r="E8133" t="s">
        <v>101</v>
      </c>
      <c r="F8133" t="s">
        <v>5455</v>
      </c>
      <c r="G8133" t="s">
        <v>5</v>
      </c>
      <c r="H8133" s="4">
        <v>199.99</v>
      </c>
      <c r="I8133" s="4">
        <v>0</v>
      </c>
      <c r="J8133" s="4">
        <v>199.99</v>
      </c>
      <c r="K8133" s="4">
        <v>0</v>
      </c>
      <c r="L8133" s="2">
        <v>45291</v>
      </c>
      <c r="M8133" t="s">
        <v>6</v>
      </c>
    </row>
    <row r="8134" spans="1:13" ht="12.75" customHeight="1" x14ac:dyDescent="0.25">
      <c r="A8134" t="s">
        <v>11202</v>
      </c>
      <c r="B8134" t="s">
        <v>11203</v>
      </c>
      <c r="C8134" s="1">
        <v>38625</v>
      </c>
      <c r="D8134" s="2">
        <v>38626</v>
      </c>
      <c r="E8134" t="s">
        <v>101</v>
      </c>
      <c r="F8134" t="s">
        <v>5455</v>
      </c>
      <c r="G8134" t="s">
        <v>5</v>
      </c>
      <c r="H8134" s="4">
        <v>87.66</v>
      </c>
      <c r="I8134" s="4">
        <v>0</v>
      </c>
      <c r="J8134" s="4">
        <v>87.66</v>
      </c>
      <c r="K8134" s="4">
        <v>0</v>
      </c>
      <c r="L8134" s="2">
        <v>45291</v>
      </c>
      <c r="M8134" t="s">
        <v>6</v>
      </c>
    </row>
    <row r="8135" spans="1:13" ht="12.75" customHeight="1" x14ac:dyDescent="0.25">
      <c r="A8135" t="s">
        <v>11204</v>
      </c>
      <c r="B8135" t="s">
        <v>11205</v>
      </c>
      <c r="C8135" s="1">
        <v>38625</v>
      </c>
      <c r="D8135" s="2">
        <v>38626</v>
      </c>
      <c r="E8135" t="s">
        <v>101</v>
      </c>
      <c r="F8135" t="s">
        <v>5455</v>
      </c>
      <c r="G8135" t="s">
        <v>5</v>
      </c>
      <c r="H8135" s="4">
        <v>2881.4</v>
      </c>
      <c r="I8135" s="4">
        <v>0</v>
      </c>
      <c r="J8135" s="4">
        <v>2881.4</v>
      </c>
      <c r="K8135" s="4">
        <v>0</v>
      </c>
      <c r="L8135" s="2">
        <v>45291</v>
      </c>
      <c r="M8135" t="s">
        <v>6</v>
      </c>
    </row>
    <row r="8136" spans="1:13" ht="12.75" customHeight="1" x14ac:dyDescent="0.25">
      <c r="A8136" t="s">
        <v>11206</v>
      </c>
      <c r="B8136" t="s">
        <v>11207</v>
      </c>
      <c r="C8136" s="1">
        <v>38717</v>
      </c>
      <c r="D8136" s="2">
        <v>38718</v>
      </c>
      <c r="E8136" t="s">
        <v>101</v>
      </c>
      <c r="F8136" t="s">
        <v>5455</v>
      </c>
      <c r="G8136" t="s">
        <v>5</v>
      </c>
      <c r="H8136" s="4">
        <v>1017</v>
      </c>
      <c r="I8136" s="4">
        <v>0</v>
      </c>
      <c r="J8136" s="4">
        <v>1017</v>
      </c>
      <c r="K8136" s="4">
        <v>0</v>
      </c>
      <c r="L8136" s="2">
        <v>45291</v>
      </c>
      <c r="M8136" t="s">
        <v>6</v>
      </c>
    </row>
    <row r="8137" spans="1:13" ht="12.75" customHeight="1" x14ac:dyDescent="0.25">
      <c r="A8137" t="s">
        <v>11208</v>
      </c>
      <c r="B8137" t="s">
        <v>11209</v>
      </c>
      <c r="C8137" s="1">
        <v>38991</v>
      </c>
      <c r="D8137" s="2">
        <v>38991</v>
      </c>
      <c r="E8137" t="s">
        <v>101</v>
      </c>
      <c r="F8137" t="s">
        <v>5455</v>
      </c>
      <c r="G8137" t="s">
        <v>5</v>
      </c>
      <c r="H8137" s="4">
        <v>520</v>
      </c>
      <c r="I8137" s="4">
        <v>0</v>
      </c>
      <c r="J8137" s="4">
        <v>520</v>
      </c>
      <c r="K8137" s="4">
        <v>0</v>
      </c>
      <c r="L8137" s="2">
        <v>45291</v>
      </c>
      <c r="M8137" t="s">
        <v>6</v>
      </c>
    </row>
    <row r="8138" spans="1:13" ht="12.75" customHeight="1" x14ac:dyDescent="0.25">
      <c r="A8138" t="s">
        <v>11210</v>
      </c>
      <c r="B8138" t="s">
        <v>11211</v>
      </c>
      <c r="C8138" s="1">
        <v>38991</v>
      </c>
      <c r="D8138" s="2">
        <v>38991</v>
      </c>
      <c r="E8138" t="s">
        <v>101</v>
      </c>
      <c r="F8138" t="s">
        <v>5455</v>
      </c>
      <c r="G8138" t="s">
        <v>5</v>
      </c>
      <c r="H8138" s="4">
        <v>983.01</v>
      </c>
      <c r="I8138" s="4">
        <v>0</v>
      </c>
      <c r="J8138" s="4">
        <v>983.01</v>
      </c>
      <c r="K8138" s="4">
        <v>0</v>
      </c>
      <c r="L8138" s="2">
        <v>45291</v>
      </c>
      <c r="M8138" t="s">
        <v>6</v>
      </c>
    </row>
    <row r="8139" spans="1:13" ht="12.75" customHeight="1" x14ac:dyDescent="0.25">
      <c r="A8139" t="s">
        <v>11212</v>
      </c>
      <c r="B8139" t="s">
        <v>11213</v>
      </c>
      <c r="C8139" s="1">
        <v>38991</v>
      </c>
      <c r="D8139" s="2">
        <v>38991</v>
      </c>
      <c r="E8139" t="s">
        <v>101</v>
      </c>
      <c r="F8139" t="s">
        <v>5455</v>
      </c>
      <c r="G8139" t="s">
        <v>5</v>
      </c>
      <c r="H8139" s="4">
        <v>2945</v>
      </c>
      <c r="I8139" s="4">
        <v>0</v>
      </c>
      <c r="J8139" s="4">
        <v>2945</v>
      </c>
      <c r="K8139" s="4">
        <v>0</v>
      </c>
      <c r="L8139" s="2">
        <v>45291</v>
      </c>
      <c r="M8139" t="s">
        <v>6</v>
      </c>
    </row>
    <row r="8140" spans="1:13" ht="12.75" customHeight="1" x14ac:dyDescent="0.25">
      <c r="A8140" t="s">
        <v>11214</v>
      </c>
      <c r="B8140" t="s">
        <v>11213</v>
      </c>
      <c r="C8140" s="1">
        <v>39082</v>
      </c>
      <c r="D8140" s="2">
        <v>39083</v>
      </c>
      <c r="E8140" t="s">
        <v>101</v>
      </c>
      <c r="F8140" t="s">
        <v>5455</v>
      </c>
      <c r="G8140" t="s">
        <v>5</v>
      </c>
      <c r="H8140" s="4">
        <v>781.17</v>
      </c>
      <c r="I8140" s="4">
        <v>0</v>
      </c>
      <c r="J8140" s="4">
        <v>781.17</v>
      </c>
      <c r="K8140" s="4">
        <v>0</v>
      </c>
      <c r="L8140" s="2">
        <v>45291</v>
      </c>
      <c r="M8140" t="s">
        <v>6</v>
      </c>
    </row>
    <row r="8141" spans="1:13" ht="12.75" customHeight="1" x14ac:dyDescent="0.25">
      <c r="A8141" t="s">
        <v>11215</v>
      </c>
      <c r="B8141" t="s">
        <v>11213</v>
      </c>
      <c r="C8141" s="1">
        <v>39082</v>
      </c>
      <c r="D8141" s="2">
        <v>39083</v>
      </c>
      <c r="E8141" t="s">
        <v>101</v>
      </c>
      <c r="F8141" t="s">
        <v>5455</v>
      </c>
      <c r="G8141" t="s">
        <v>5</v>
      </c>
      <c r="H8141" s="4">
        <v>947.34</v>
      </c>
      <c r="I8141" s="4">
        <v>0</v>
      </c>
      <c r="J8141" s="4">
        <v>947.34</v>
      </c>
      <c r="K8141" s="4">
        <v>0</v>
      </c>
      <c r="L8141" s="2">
        <v>45291</v>
      </c>
      <c r="M8141" t="s">
        <v>6</v>
      </c>
    </row>
    <row r="8142" spans="1:13" ht="12.75" customHeight="1" x14ac:dyDescent="0.25">
      <c r="A8142" t="s">
        <v>11216</v>
      </c>
      <c r="B8142" t="s">
        <v>11217</v>
      </c>
      <c r="C8142" s="1">
        <v>39172</v>
      </c>
      <c r="D8142" s="2">
        <v>39173</v>
      </c>
      <c r="E8142" t="s">
        <v>101</v>
      </c>
      <c r="F8142" t="s">
        <v>5455</v>
      </c>
      <c r="G8142" t="s">
        <v>5</v>
      </c>
      <c r="H8142" s="4">
        <v>1704</v>
      </c>
      <c r="I8142" s="4">
        <v>0</v>
      </c>
      <c r="J8142" s="4">
        <v>1704</v>
      </c>
      <c r="K8142" s="4">
        <v>0</v>
      </c>
      <c r="L8142" s="2">
        <v>45291</v>
      </c>
      <c r="M8142" t="s">
        <v>6</v>
      </c>
    </row>
    <row r="8143" spans="1:13" ht="12.75" customHeight="1" x14ac:dyDescent="0.25">
      <c r="A8143" t="s">
        <v>11218</v>
      </c>
      <c r="B8143" t="s">
        <v>11219</v>
      </c>
      <c r="C8143" s="1">
        <v>39263</v>
      </c>
      <c r="D8143" s="2">
        <v>39264</v>
      </c>
      <c r="E8143" t="s">
        <v>101</v>
      </c>
      <c r="F8143" t="s">
        <v>5455</v>
      </c>
      <c r="G8143" t="s">
        <v>5</v>
      </c>
      <c r="H8143" s="4">
        <v>1394.44</v>
      </c>
      <c r="I8143" s="4">
        <v>0</v>
      </c>
      <c r="J8143" s="4">
        <v>1394.44</v>
      </c>
      <c r="K8143" s="4">
        <v>0</v>
      </c>
      <c r="L8143" s="2">
        <v>45291</v>
      </c>
      <c r="M8143" t="s">
        <v>6</v>
      </c>
    </row>
    <row r="8144" spans="1:13" ht="12.75" customHeight="1" x14ac:dyDescent="0.25">
      <c r="A8144" t="s">
        <v>11220</v>
      </c>
      <c r="B8144" t="s">
        <v>11221</v>
      </c>
      <c r="C8144" s="1">
        <v>39263</v>
      </c>
      <c r="D8144" s="2">
        <v>39264</v>
      </c>
      <c r="E8144" t="s">
        <v>101</v>
      </c>
      <c r="F8144" t="s">
        <v>5455</v>
      </c>
      <c r="G8144" t="s">
        <v>5</v>
      </c>
      <c r="H8144" s="4">
        <v>486.47</v>
      </c>
      <c r="I8144" s="4">
        <v>0</v>
      </c>
      <c r="J8144" s="4">
        <v>486.47</v>
      </c>
      <c r="K8144" s="4">
        <v>0</v>
      </c>
      <c r="L8144" s="2">
        <v>45291</v>
      </c>
      <c r="M8144" t="s">
        <v>6</v>
      </c>
    </row>
    <row r="8145" spans="1:13" ht="12.75" customHeight="1" x14ac:dyDescent="0.25">
      <c r="A8145" t="s">
        <v>11222</v>
      </c>
      <c r="B8145" t="s">
        <v>11213</v>
      </c>
      <c r="C8145" s="1">
        <v>39263</v>
      </c>
      <c r="D8145" s="2">
        <v>39264</v>
      </c>
      <c r="E8145" t="s">
        <v>101</v>
      </c>
      <c r="F8145" t="s">
        <v>5455</v>
      </c>
      <c r="G8145" t="s">
        <v>5</v>
      </c>
      <c r="H8145" s="4">
        <v>1472.5</v>
      </c>
      <c r="I8145" s="4">
        <v>0</v>
      </c>
      <c r="J8145" s="4">
        <v>1472.5</v>
      </c>
      <c r="K8145" s="4">
        <v>0</v>
      </c>
      <c r="L8145" s="2">
        <v>45291</v>
      </c>
      <c r="M8145" t="s">
        <v>6</v>
      </c>
    </row>
    <row r="8146" spans="1:13" ht="12.75" customHeight="1" x14ac:dyDescent="0.25">
      <c r="A8146" t="s">
        <v>11223</v>
      </c>
      <c r="B8146" t="s">
        <v>11224</v>
      </c>
      <c r="C8146" s="1">
        <v>39415</v>
      </c>
      <c r="D8146" s="2">
        <v>39356</v>
      </c>
      <c r="E8146" t="s">
        <v>101</v>
      </c>
      <c r="F8146" t="s">
        <v>5455</v>
      </c>
      <c r="G8146" t="s">
        <v>5</v>
      </c>
      <c r="H8146" s="4">
        <v>1379.92</v>
      </c>
      <c r="I8146" s="4">
        <v>0</v>
      </c>
      <c r="J8146" s="4">
        <v>1379.92</v>
      </c>
      <c r="K8146" s="4">
        <v>0</v>
      </c>
      <c r="L8146" s="2">
        <v>45291</v>
      </c>
      <c r="M8146" t="s">
        <v>6</v>
      </c>
    </row>
    <row r="8147" spans="1:13" ht="12.75" customHeight="1" x14ac:dyDescent="0.25">
      <c r="A8147" t="s">
        <v>11225</v>
      </c>
      <c r="B8147" t="s">
        <v>11226</v>
      </c>
      <c r="C8147" s="1">
        <v>39415</v>
      </c>
      <c r="D8147" s="2">
        <v>39356</v>
      </c>
      <c r="E8147" t="s">
        <v>101</v>
      </c>
      <c r="F8147" t="s">
        <v>5455</v>
      </c>
      <c r="G8147" t="s">
        <v>5</v>
      </c>
      <c r="H8147" s="4">
        <v>6012.47</v>
      </c>
      <c r="I8147" s="4">
        <v>0</v>
      </c>
      <c r="J8147" s="4">
        <v>6012.47</v>
      </c>
      <c r="K8147" s="4">
        <v>0</v>
      </c>
      <c r="L8147" s="2">
        <v>45291</v>
      </c>
      <c r="M8147" t="s">
        <v>6</v>
      </c>
    </row>
    <row r="8148" spans="1:13" ht="12.75" customHeight="1" x14ac:dyDescent="0.25">
      <c r="A8148" t="s">
        <v>11227</v>
      </c>
      <c r="B8148" t="s">
        <v>11228</v>
      </c>
      <c r="C8148" s="1">
        <v>39415</v>
      </c>
      <c r="D8148" s="2">
        <v>39356</v>
      </c>
      <c r="E8148" t="s">
        <v>101</v>
      </c>
      <c r="F8148" t="s">
        <v>5455</v>
      </c>
      <c r="G8148" t="s">
        <v>5</v>
      </c>
      <c r="H8148" s="4">
        <v>1200</v>
      </c>
      <c r="I8148" s="4">
        <v>0</v>
      </c>
      <c r="J8148" s="4">
        <v>1200</v>
      </c>
      <c r="K8148" s="4">
        <v>0</v>
      </c>
      <c r="L8148" s="2">
        <v>45291</v>
      </c>
      <c r="M8148" t="s">
        <v>6</v>
      </c>
    </row>
    <row r="8149" spans="1:13" ht="12.75" customHeight="1" x14ac:dyDescent="0.25">
      <c r="A8149" t="s">
        <v>11229</v>
      </c>
      <c r="B8149" t="s">
        <v>11230</v>
      </c>
      <c r="C8149" s="1">
        <v>39538</v>
      </c>
      <c r="D8149" s="2">
        <v>39539</v>
      </c>
      <c r="E8149" t="s">
        <v>101</v>
      </c>
      <c r="F8149" t="s">
        <v>5455</v>
      </c>
      <c r="G8149" t="s">
        <v>5</v>
      </c>
      <c r="H8149" s="4">
        <v>876.5</v>
      </c>
      <c r="I8149" s="4">
        <v>0</v>
      </c>
      <c r="J8149" s="4">
        <v>876.5</v>
      </c>
      <c r="K8149" s="4">
        <v>0</v>
      </c>
      <c r="L8149" s="2">
        <v>45291</v>
      </c>
      <c r="M8149" t="s">
        <v>6</v>
      </c>
    </row>
    <row r="8150" spans="1:13" ht="12.75" customHeight="1" x14ac:dyDescent="0.25">
      <c r="A8150" t="s">
        <v>11231</v>
      </c>
      <c r="B8150" t="s">
        <v>11232</v>
      </c>
      <c r="C8150" s="1">
        <v>39721</v>
      </c>
      <c r="D8150" s="2">
        <v>39722</v>
      </c>
      <c r="E8150" t="s">
        <v>101</v>
      </c>
      <c r="F8150" t="s">
        <v>5455</v>
      </c>
      <c r="G8150" t="s">
        <v>5</v>
      </c>
      <c r="H8150" s="4">
        <v>-1000</v>
      </c>
      <c r="I8150" s="4">
        <v>0</v>
      </c>
      <c r="J8150" s="4">
        <v>-1000</v>
      </c>
      <c r="K8150" s="4">
        <v>0</v>
      </c>
      <c r="L8150" s="2">
        <v>45291</v>
      </c>
      <c r="M8150" t="s">
        <v>6</v>
      </c>
    </row>
    <row r="8151" spans="1:13" ht="12.75" customHeight="1" x14ac:dyDescent="0.25">
      <c r="A8151" t="s">
        <v>11233</v>
      </c>
      <c r="B8151" t="s">
        <v>11234</v>
      </c>
      <c r="C8151" s="1">
        <v>39721</v>
      </c>
      <c r="D8151" s="2">
        <v>39722</v>
      </c>
      <c r="E8151" t="s">
        <v>101</v>
      </c>
      <c r="F8151" t="s">
        <v>5455</v>
      </c>
      <c r="G8151" t="s">
        <v>5</v>
      </c>
      <c r="H8151" s="4">
        <v>200</v>
      </c>
      <c r="I8151" s="4">
        <v>0</v>
      </c>
      <c r="J8151" s="4">
        <v>200</v>
      </c>
      <c r="K8151" s="4">
        <v>0</v>
      </c>
      <c r="L8151" s="2">
        <v>45291</v>
      </c>
      <c r="M8151" t="s">
        <v>6</v>
      </c>
    </row>
    <row r="8152" spans="1:13" ht="12.75" customHeight="1" x14ac:dyDescent="0.25">
      <c r="A8152" t="s">
        <v>11235</v>
      </c>
      <c r="B8152" t="s">
        <v>11236</v>
      </c>
      <c r="C8152" s="1">
        <v>40086</v>
      </c>
      <c r="D8152" s="2">
        <v>40087</v>
      </c>
      <c r="E8152" t="s">
        <v>101</v>
      </c>
      <c r="F8152" t="s">
        <v>5455</v>
      </c>
      <c r="G8152" t="s">
        <v>5</v>
      </c>
      <c r="H8152" s="4">
        <v>750</v>
      </c>
      <c r="I8152" s="4">
        <v>0</v>
      </c>
      <c r="J8152" s="4">
        <v>750</v>
      </c>
      <c r="K8152" s="4">
        <v>0</v>
      </c>
      <c r="L8152" s="2">
        <v>45291</v>
      </c>
      <c r="M8152" t="s">
        <v>6</v>
      </c>
    </row>
    <row r="8153" spans="1:13" ht="12.75" customHeight="1" x14ac:dyDescent="0.25">
      <c r="A8153" t="s">
        <v>11237</v>
      </c>
      <c r="B8153" t="s">
        <v>11238</v>
      </c>
      <c r="C8153" s="1">
        <v>40268</v>
      </c>
      <c r="D8153" s="2">
        <v>40269</v>
      </c>
      <c r="E8153" t="s">
        <v>101</v>
      </c>
      <c r="F8153" t="s">
        <v>5455</v>
      </c>
      <c r="G8153" t="s">
        <v>5</v>
      </c>
      <c r="H8153" s="4">
        <v>8297.7199999999993</v>
      </c>
      <c r="I8153" s="4">
        <v>0</v>
      </c>
      <c r="J8153" s="4">
        <v>8297.7199999999993</v>
      </c>
      <c r="K8153" s="4">
        <v>0</v>
      </c>
      <c r="L8153" s="2">
        <v>45291</v>
      </c>
      <c r="M8153" t="s">
        <v>6</v>
      </c>
    </row>
    <row r="8154" spans="1:13" ht="12.75" customHeight="1" x14ac:dyDescent="0.25">
      <c r="A8154" t="s">
        <v>11239</v>
      </c>
      <c r="B8154" t="s">
        <v>11240</v>
      </c>
      <c r="C8154" s="1">
        <v>40451</v>
      </c>
      <c r="D8154" s="2">
        <v>40452</v>
      </c>
      <c r="E8154" t="s">
        <v>101</v>
      </c>
      <c r="F8154" t="s">
        <v>5455</v>
      </c>
      <c r="G8154" t="s">
        <v>5</v>
      </c>
      <c r="H8154" s="4">
        <v>1125</v>
      </c>
      <c r="I8154" s="4">
        <v>0</v>
      </c>
      <c r="J8154" s="4">
        <v>1125</v>
      </c>
      <c r="K8154" s="4">
        <v>0</v>
      </c>
      <c r="L8154" s="2">
        <v>45291</v>
      </c>
      <c r="M8154" t="s">
        <v>6</v>
      </c>
    </row>
    <row r="8155" spans="1:13" ht="12.75" customHeight="1" x14ac:dyDescent="0.25">
      <c r="A8155" t="s">
        <v>11241</v>
      </c>
      <c r="B8155" t="s">
        <v>11242</v>
      </c>
      <c r="C8155" s="1">
        <v>41122</v>
      </c>
      <c r="D8155" s="2">
        <v>41091</v>
      </c>
      <c r="E8155" t="s">
        <v>101</v>
      </c>
      <c r="F8155" t="s">
        <v>5455</v>
      </c>
      <c r="G8155" t="s">
        <v>5</v>
      </c>
      <c r="H8155" s="4">
        <v>716.59</v>
      </c>
      <c r="I8155" s="4">
        <v>0</v>
      </c>
      <c r="J8155" s="4">
        <v>716.59</v>
      </c>
      <c r="K8155" s="4">
        <v>0</v>
      </c>
      <c r="L8155" s="2">
        <v>45291</v>
      </c>
      <c r="M8155" t="s">
        <v>6</v>
      </c>
    </row>
    <row r="8156" spans="1:13" ht="12.75" customHeight="1" x14ac:dyDescent="0.25">
      <c r="A8156" t="s">
        <v>11243</v>
      </c>
      <c r="B8156" t="s">
        <v>11244</v>
      </c>
      <c r="C8156" s="1">
        <v>41122</v>
      </c>
      <c r="D8156" s="2">
        <v>41091</v>
      </c>
      <c r="E8156" t="s">
        <v>107</v>
      </c>
      <c r="F8156" t="s">
        <v>666</v>
      </c>
      <c r="G8156" t="s">
        <v>592</v>
      </c>
      <c r="H8156" s="4">
        <v>602216.86</v>
      </c>
      <c r="I8156" s="4">
        <v>40147.79</v>
      </c>
      <c r="J8156" s="4">
        <v>461699.6</v>
      </c>
      <c r="K8156" s="4">
        <v>140517.26</v>
      </c>
      <c r="L8156" s="2">
        <v>45291</v>
      </c>
      <c r="M8156" t="s">
        <v>6</v>
      </c>
    </row>
    <row r="8157" spans="1:13" ht="12.75" customHeight="1" x14ac:dyDescent="0.25">
      <c r="A8157" t="s">
        <v>11245</v>
      </c>
      <c r="B8157" t="s">
        <v>11246</v>
      </c>
      <c r="C8157" s="1">
        <v>41182</v>
      </c>
      <c r="D8157" s="2">
        <v>41091</v>
      </c>
      <c r="E8157" t="s">
        <v>107</v>
      </c>
      <c r="F8157" t="s">
        <v>666</v>
      </c>
      <c r="G8157" t="s">
        <v>592</v>
      </c>
      <c r="H8157" s="4">
        <v>14333.92</v>
      </c>
      <c r="I8157" s="4">
        <v>955.58</v>
      </c>
      <c r="J8157" s="4">
        <v>10989.38</v>
      </c>
      <c r="K8157" s="4">
        <v>3344.54</v>
      </c>
      <c r="L8157" s="2">
        <v>45291</v>
      </c>
      <c r="M8157" t="s">
        <v>6</v>
      </c>
    </row>
    <row r="8158" spans="1:13" ht="12.75" customHeight="1" x14ac:dyDescent="0.25">
      <c r="A8158" t="s">
        <v>11247</v>
      </c>
      <c r="B8158" t="s">
        <v>11248</v>
      </c>
      <c r="C8158" s="1">
        <v>41182</v>
      </c>
      <c r="D8158" s="2">
        <v>41183</v>
      </c>
      <c r="E8158" t="s">
        <v>101</v>
      </c>
      <c r="F8158" t="s">
        <v>5455</v>
      </c>
      <c r="G8158" t="s">
        <v>5</v>
      </c>
      <c r="H8158" s="4">
        <v>15540</v>
      </c>
      <c r="I8158" s="4">
        <v>0</v>
      </c>
      <c r="J8158" s="4">
        <v>15540</v>
      </c>
      <c r="K8158" s="4">
        <v>0</v>
      </c>
      <c r="L8158" s="2">
        <v>45291</v>
      </c>
      <c r="M8158" t="s">
        <v>6</v>
      </c>
    </row>
    <row r="8159" spans="1:13" ht="12.75" customHeight="1" x14ac:dyDescent="0.25">
      <c r="A8159" t="s">
        <v>11249</v>
      </c>
      <c r="B8159" t="s">
        <v>11250</v>
      </c>
      <c r="C8159" s="1">
        <v>41182</v>
      </c>
      <c r="D8159" s="2">
        <v>41183</v>
      </c>
      <c r="E8159" t="s">
        <v>101</v>
      </c>
      <c r="F8159" t="s">
        <v>5455</v>
      </c>
      <c r="G8159" t="s">
        <v>5</v>
      </c>
      <c r="H8159" s="4">
        <v>2105.73</v>
      </c>
      <c r="I8159" s="4">
        <v>0</v>
      </c>
      <c r="J8159" s="4">
        <v>2105.73</v>
      </c>
      <c r="K8159" s="4">
        <v>0</v>
      </c>
      <c r="L8159" s="2">
        <v>45291</v>
      </c>
      <c r="M8159" t="s">
        <v>6</v>
      </c>
    </row>
    <row r="8160" spans="1:13" ht="12.75" customHeight="1" x14ac:dyDescent="0.25">
      <c r="A8160" t="s">
        <v>11251</v>
      </c>
      <c r="B8160" t="s">
        <v>11252</v>
      </c>
      <c r="C8160" s="1">
        <v>41274</v>
      </c>
      <c r="D8160" s="2">
        <v>41275</v>
      </c>
      <c r="E8160" t="s">
        <v>101</v>
      </c>
      <c r="F8160" t="s">
        <v>5455</v>
      </c>
      <c r="G8160" t="s">
        <v>5</v>
      </c>
      <c r="H8160" s="4">
        <v>31267.68</v>
      </c>
      <c r="I8160" s="4">
        <v>0</v>
      </c>
      <c r="J8160" s="4">
        <v>31267.68</v>
      </c>
      <c r="K8160" s="4">
        <v>0</v>
      </c>
      <c r="L8160" s="2">
        <v>45291</v>
      </c>
      <c r="M8160" t="s">
        <v>6</v>
      </c>
    </row>
    <row r="8161" spans="1:13" ht="12.75" customHeight="1" x14ac:dyDescent="0.25">
      <c r="A8161" t="s">
        <v>11253</v>
      </c>
      <c r="B8161" t="s">
        <v>11254</v>
      </c>
      <c r="C8161" s="1">
        <v>41274</v>
      </c>
      <c r="D8161" s="2">
        <v>41275</v>
      </c>
      <c r="E8161" t="s">
        <v>101</v>
      </c>
      <c r="F8161" t="s">
        <v>5455</v>
      </c>
      <c r="G8161" t="s">
        <v>5</v>
      </c>
      <c r="H8161" s="4">
        <v>6550.83</v>
      </c>
      <c r="I8161" s="4">
        <v>0</v>
      </c>
      <c r="J8161" s="4">
        <v>6550.83</v>
      </c>
      <c r="K8161" s="4">
        <v>0</v>
      </c>
      <c r="L8161" s="2">
        <v>45291</v>
      </c>
      <c r="M8161" t="s">
        <v>6</v>
      </c>
    </row>
    <row r="8162" spans="1:13" ht="12.75" customHeight="1" x14ac:dyDescent="0.25">
      <c r="A8162" t="s">
        <v>11255</v>
      </c>
      <c r="B8162" t="s">
        <v>11256</v>
      </c>
      <c r="C8162" s="1">
        <v>41274</v>
      </c>
      <c r="D8162" s="2">
        <v>41275</v>
      </c>
      <c r="E8162" t="s">
        <v>101</v>
      </c>
      <c r="F8162" t="s">
        <v>5455</v>
      </c>
      <c r="G8162" t="s">
        <v>5</v>
      </c>
      <c r="H8162" s="4">
        <v>15508.83</v>
      </c>
      <c r="I8162" s="4">
        <v>0</v>
      </c>
      <c r="J8162" s="4">
        <v>15508.83</v>
      </c>
      <c r="K8162" s="4">
        <v>0</v>
      </c>
      <c r="L8162" s="2">
        <v>45291</v>
      </c>
      <c r="M8162" t="s">
        <v>6</v>
      </c>
    </row>
    <row r="8163" spans="1:13" ht="12.75" customHeight="1" x14ac:dyDescent="0.25">
      <c r="A8163" t="s">
        <v>11257</v>
      </c>
      <c r="B8163" t="s">
        <v>11258</v>
      </c>
      <c r="C8163" s="1">
        <v>41274</v>
      </c>
      <c r="D8163" s="2">
        <v>41275</v>
      </c>
      <c r="E8163" t="s">
        <v>101</v>
      </c>
      <c r="F8163" t="s">
        <v>5455</v>
      </c>
      <c r="G8163" t="s">
        <v>5</v>
      </c>
      <c r="H8163" s="4">
        <v>2865.14</v>
      </c>
      <c r="I8163" s="4">
        <v>0</v>
      </c>
      <c r="J8163" s="4">
        <v>2865.14</v>
      </c>
      <c r="K8163" s="4">
        <v>0</v>
      </c>
      <c r="L8163" s="2">
        <v>45291</v>
      </c>
      <c r="M8163" t="s">
        <v>6</v>
      </c>
    </row>
    <row r="8164" spans="1:13" ht="12.75" customHeight="1" x14ac:dyDescent="0.25">
      <c r="A8164" t="s">
        <v>11259</v>
      </c>
      <c r="B8164" t="s">
        <v>11260</v>
      </c>
      <c r="C8164" s="1">
        <v>41455</v>
      </c>
      <c r="D8164" s="2">
        <v>41365</v>
      </c>
      <c r="E8164" t="s">
        <v>107</v>
      </c>
      <c r="F8164" t="s">
        <v>666</v>
      </c>
      <c r="G8164" t="s">
        <v>667</v>
      </c>
      <c r="H8164" s="4">
        <v>-10230</v>
      </c>
      <c r="I8164" s="4">
        <v>-682</v>
      </c>
      <c r="J8164" s="4">
        <v>-7331.5</v>
      </c>
      <c r="K8164" s="4">
        <v>-2898.5</v>
      </c>
      <c r="L8164" s="2">
        <v>45291</v>
      </c>
      <c r="M8164" t="s">
        <v>6</v>
      </c>
    </row>
    <row r="8165" spans="1:13" ht="12.75" customHeight="1" x14ac:dyDescent="0.25">
      <c r="A8165" t="s">
        <v>11261</v>
      </c>
      <c r="B8165" t="s">
        <v>11262</v>
      </c>
      <c r="C8165" s="1">
        <v>41455</v>
      </c>
      <c r="D8165" s="2">
        <v>41365</v>
      </c>
      <c r="E8165" t="s">
        <v>101</v>
      </c>
      <c r="F8165" t="s">
        <v>5455</v>
      </c>
      <c r="G8165" t="s">
        <v>5</v>
      </c>
      <c r="H8165" s="4">
        <v>395.66</v>
      </c>
      <c r="I8165" s="4">
        <v>0</v>
      </c>
      <c r="J8165" s="4">
        <v>395.66</v>
      </c>
      <c r="K8165" s="4">
        <v>0</v>
      </c>
      <c r="L8165" s="2">
        <v>45291</v>
      </c>
      <c r="M8165" t="s">
        <v>6</v>
      </c>
    </row>
    <row r="8166" spans="1:13" ht="12.75" customHeight="1" x14ac:dyDescent="0.25">
      <c r="A8166" t="s">
        <v>11263</v>
      </c>
      <c r="B8166" t="s">
        <v>11264</v>
      </c>
      <c r="C8166" s="1">
        <v>41455</v>
      </c>
      <c r="D8166" s="2">
        <v>41365</v>
      </c>
      <c r="E8166" t="s">
        <v>101</v>
      </c>
      <c r="F8166" t="s">
        <v>5455</v>
      </c>
      <c r="G8166" t="s">
        <v>5</v>
      </c>
      <c r="H8166" s="4">
        <v>7700</v>
      </c>
      <c r="I8166" s="4">
        <v>0</v>
      </c>
      <c r="J8166" s="4">
        <v>7700</v>
      </c>
      <c r="K8166" s="4">
        <v>0</v>
      </c>
      <c r="L8166" s="2">
        <v>45291</v>
      </c>
      <c r="M8166" t="s">
        <v>6</v>
      </c>
    </row>
    <row r="8167" spans="1:13" ht="12.75" customHeight="1" x14ac:dyDescent="0.25">
      <c r="A8167" t="s">
        <v>11265</v>
      </c>
      <c r="B8167" t="s">
        <v>11266</v>
      </c>
      <c r="C8167" s="1">
        <v>41455</v>
      </c>
      <c r="D8167" s="2">
        <v>41365</v>
      </c>
      <c r="E8167" t="s">
        <v>4</v>
      </c>
      <c r="F8167" t="s">
        <v>5455</v>
      </c>
      <c r="G8167" t="s">
        <v>5</v>
      </c>
      <c r="H8167" s="4">
        <v>0</v>
      </c>
      <c r="I8167" s="4">
        <v>0</v>
      </c>
      <c r="J8167" s="4">
        <v>0</v>
      </c>
      <c r="K8167" s="4">
        <v>0</v>
      </c>
      <c r="L8167" s="2">
        <v>45291</v>
      </c>
      <c r="M8167" t="s">
        <v>6</v>
      </c>
    </row>
    <row r="8168" spans="1:13" ht="12.75" customHeight="1" x14ac:dyDescent="0.25">
      <c r="A8168" t="s">
        <v>11267</v>
      </c>
      <c r="B8168" t="s">
        <v>11268</v>
      </c>
      <c r="C8168" s="1">
        <v>41486</v>
      </c>
      <c r="D8168" s="2">
        <v>41456</v>
      </c>
      <c r="E8168" t="s">
        <v>101</v>
      </c>
      <c r="F8168" t="s">
        <v>5455</v>
      </c>
      <c r="G8168" t="s">
        <v>5</v>
      </c>
      <c r="H8168" s="4">
        <v>1330</v>
      </c>
      <c r="I8168" s="4">
        <v>0</v>
      </c>
      <c r="J8168" s="4">
        <v>1330</v>
      </c>
      <c r="K8168" s="4">
        <v>0</v>
      </c>
      <c r="L8168" s="2">
        <v>45291</v>
      </c>
      <c r="M8168" t="s">
        <v>6</v>
      </c>
    </row>
    <row r="8169" spans="1:13" ht="12.75" customHeight="1" x14ac:dyDescent="0.25">
      <c r="A8169" t="s">
        <v>11269</v>
      </c>
      <c r="B8169" t="s">
        <v>11270</v>
      </c>
      <c r="C8169" s="1">
        <v>41547</v>
      </c>
      <c r="D8169" s="2">
        <v>41548</v>
      </c>
      <c r="E8169" t="s">
        <v>107</v>
      </c>
      <c r="F8169" t="s">
        <v>666</v>
      </c>
      <c r="G8169" t="s">
        <v>5453</v>
      </c>
      <c r="H8169" s="4">
        <v>690</v>
      </c>
      <c r="I8169" s="4">
        <v>46</v>
      </c>
      <c r="J8169" s="4">
        <v>471.5</v>
      </c>
      <c r="K8169" s="4">
        <v>218.5</v>
      </c>
      <c r="L8169" s="2">
        <v>45291</v>
      </c>
      <c r="M8169" t="s">
        <v>6</v>
      </c>
    </row>
    <row r="8170" spans="1:13" ht="12.75" customHeight="1" x14ac:dyDescent="0.25">
      <c r="A8170" t="s">
        <v>11271</v>
      </c>
      <c r="B8170" t="s">
        <v>11272</v>
      </c>
      <c r="C8170" s="1">
        <v>41547</v>
      </c>
      <c r="D8170" s="2">
        <v>41548</v>
      </c>
      <c r="E8170" t="s">
        <v>107</v>
      </c>
      <c r="F8170" t="s">
        <v>666</v>
      </c>
      <c r="G8170" t="s">
        <v>5453</v>
      </c>
      <c r="H8170" s="4">
        <v>96179.08</v>
      </c>
      <c r="I8170" s="4">
        <v>6411.94</v>
      </c>
      <c r="J8170" s="4">
        <v>65722.399999999994</v>
      </c>
      <c r="K8170" s="4">
        <v>30456.68</v>
      </c>
      <c r="L8170" s="2">
        <v>45291</v>
      </c>
      <c r="M8170" t="s">
        <v>6</v>
      </c>
    </row>
    <row r="8171" spans="1:13" ht="12.75" customHeight="1" x14ac:dyDescent="0.25">
      <c r="A8171" t="s">
        <v>11273</v>
      </c>
      <c r="B8171" t="s">
        <v>11274</v>
      </c>
      <c r="C8171" s="1">
        <v>41639</v>
      </c>
      <c r="D8171" s="2">
        <v>41640</v>
      </c>
      <c r="E8171" t="s">
        <v>101</v>
      </c>
      <c r="F8171" t="s">
        <v>5455</v>
      </c>
      <c r="G8171" t="s">
        <v>5</v>
      </c>
      <c r="H8171" s="4">
        <v>21733.58</v>
      </c>
      <c r="I8171" s="4">
        <v>0</v>
      </c>
      <c r="J8171" s="4">
        <v>21733.58</v>
      </c>
      <c r="K8171" s="4">
        <v>0</v>
      </c>
      <c r="L8171" s="2">
        <v>45291</v>
      </c>
      <c r="M8171" t="s">
        <v>6</v>
      </c>
    </row>
    <row r="8172" spans="1:13" ht="12.75" customHeight="1" x14ac:dyDescent="0.25">
      <c r="A8172" t="s">
        <v>11275</v>
      </c>
      <c r="B8172" t="s">
        <v>11276</v>
      </c>
      <c r="C8172" s="1">
        <v>41639</v>
      </c>
      <c r="D8172" s="2">
        <v>41640</v>
      </c>
      <c r="E8172" t="s">
        <v>101</v>
      </c>
      <c r="F8172" t="s">
        <v>5455</v>
      </c>
      <c r="G8172" t="s">
        <v>5</v>
      </c>
      <c r="H8172" s="4">
        <v>1984.87</v>
      </c>
      <c r="I8172" s="4">
        <v>0</v>
      </c>
      <c r="J8172" s="4">
        <v>1984.87</v>
      </c>
      <c r="K8172" s="4">
        <v>0</v>
      </c>
      <c r="L8172" s="2">
        <v>45291</v>
      </c>
      <c r="M8172" t="s">
        <v>6</v>
      </c>
    </row>
    <row r="8173" spans="1:13" ht="12.75" customHeight="1" x14ac:dyDescent="0.25">
      <c r="A8173" t="s">
        <v>11277</v>
      </c>
      <c r="B8173" t="s">
        <v>11278</v>
      </c>
      <c r="C8173" s="1">
        <v>41639</v>
      </c>
      <c r="D8173" s="2">
        <v>41640</v>
      </c>
      <c r="E8173" t="s">
        <v>101</v>
      </c>
      <c r="F8173" t="s">
        <v>5455</v>
      </c>
      <c r="G8173" t="s">
        <v>5</v>
      </c>
      <c r="H8173" s="4">
        <v>2926</v>
      </c>
      <c r="I8173" s="4">
        <v>0</v>
      </c>
      <c r="J8173" s="4">
        <v>2926</v>
      </c>
      <c r="K8173" s="4">
        <v>0</v>
      </c>
      <c r="L8173" s="2">
        <v>45291</v>
      </c>
      <c r="M8173" t="s">
        <v>6</v>
      </c>
    </row>
    <row r="8174" spans="1:13" ht="12.75" customHeight="1" x14ac:dyDescent="0.25">
      <c r="A8174" t="s">
        <v>11279</v>
      </c>
      <c r="B8174" t="s">
        <v>11280</v>
      </c>
      <c r="C8174" s="1">
        <v>41729</v>
      </c>
      <c r="D8174" s="2">
        <v>41730</v>
      </c>
      <c r="E8174" t="s">
        <v>101</v>
      </c>
      <c r="F8174" t="s">
        <v>5455</v>
      </c>
      <c r="G8174" t="s">
        <v>5</v>
      </c>
      <c r="H8174" s="4">
        <v>1917.42</v>
      </c>
      <c r="I8174" s="4">
        <v>0</v>
      </c>
      <c r="J8174" s="4">
        <v>1917.42</v>
      </c>
      <c r="K8174" s="4">
        <v>0</v>
      </c>
      <c r="L8174" s="2">
        <v>45291</v>
      </c>
      <c r="M8174" t="s">
        <v>6</v>
      </c>
    </row>
    <row r="8175" spans="1:13" ht="12.75" customHeight="1" x14ac:dyDescent="0.25">
      <c r="A8175" t="s">
        <v>11281</v>
      </c>
      <c r="B8175" t="s">
        <v>11282</v>
      </c>
      <c r="C8175" s="1">
        <v>41729</v>
      </c>
      <c r="D8175" s="2">
        <v>41730</v>
      </c>
      <c r="E8175" t="s">
        <v>101</v>
      </c>
      <c r="F8175" t="s">
        <v>5455</v>
      </c>
      <c r="G8175" t="s">
        <v>5</v>
      </c>
      <c r="H8175" s="4">
        <v>68850.27</v>
      </c>
      <c r="I8175" s="4">
        <v>0</v>
      </c>
      <c r="J8175" s="4">
        <v>68850.27</v>
      </c>
      <c r="K8175" s="4">
        <v>0</v>
      </c>
      <c r="L8175" s="2">
        <v>45291</v>
      </c>
      <c r="M8175" t="s">
        <v>6</v>
      </c>
    </row>
    <row r="8176" spans="1:13" ht="12.75" customHeight="1" x14ac:dyDescent="0.25">
      <c r="A8176" t="s">
        <v>11283</v>
      </c>
      <c r="B8176" t="s">
        <v>11284</v>
      </c>
      <c r="C8176" s="1">
        <v>41729</v>
      </c>
      <c r="D8176" s="2">
        <v>41730</v>
      </c>
      <c r="E8176" t="s">
        <v>101</v>
      </c>
      <c r="F8176" t="s">
        <v>5455</v>
      </c>
      <c r="G8176" t="s">
        <v>5</v>
      </c>
      <c r="H8176" s="4">
        <v>22542.959999999999</v>
      </c>
      <c r="I8176" s="4">
        <v>0</v>
      </c>
      <c r="J8176" s="4">
        <v>22542.959999999999</v>
      </c>
      <c r="K8176" s="4">
        <v>0</v>
      </c>
      <c r="L8176" s="2">
        <v>45291</v>
      </c>
      <c r="M8176" t="s">
        <v>6</v>
      </c>
    </row>
    <row r="8177" spans="1:13" ht="12.75" customHeight="1" x14ac:dyDescent="0.25">
      <c r="A8177" t="s">
        <v>11285</v>
      </c>
      <c r="B8177" t="s">
        <v>11286</v>
      </c>
      <c r="C8177" s="1">
        <v>41729</v>
      </c>
      <c r="D8177" s="2">
        <v>41730</v>
      </c>
      <c r="E8177" t="s">
        <v>101</v>
      </c>
      <c r="F8177" t="s">
        <v>5455</v>
      </c>
      <c r="G8177" t="s">
        <v>5</v>
      </c>
      <c r="H8177" s="4">
        <v>228.72</v>
      </c>
      <c r="I8177" s="4">
        <v>0</v>
      </c>
      <c r="J8177" s="4">
        <v>228.72</v>
      </c>
      <c r="K8177" s="4">
        <v>0</v>
      </c>
      <c r="L8177" s="2">
        <v>45291</v>
      </c>
      <c r="M8177" t="s">
        <v>6</v>
      </c>
    </row>
    <row r="8178" spans="1:13" ht="12.75" customHeight="1" x14ac:dyDescent="0.25">
      <c r="A8178" t="s">
        <v>11287</v>
      </c>
      <c r="B8178" t="s">
        <v>11288</v>
      </c>
      <c r="C8178" s="1">
        <v>41729</v>
      </c>
      <c r="D8178" s="2">
        <v>41730</v>
      </c>
      <c r="E8178" t="s">
        <v>101</v>
      </c>
      <c r="F8178" t="s">
        <v>5455</v>
      </c>
      <c r="G8178" t="s">
        <v>5</v>
      </c>
      <c r="H8178" s="4">
        <v>8085</v>
      </c>
      <c r="I8178" s="4">
        <v>0</v>
      </c>
      <c r="J8178" s="4">
        <v>8085</v>
      </c>
      <c r="K8178" s="4">
        <v>0</v>
      </c>
      <c r="L8178" s="2">
        <v>45291</v>
      </c>
      <c r="M8178" t="s">
        <v>6</v>
      </c>
    </row>
    <row r="8179" spans="1:13" ht="12.75" customHeight="1" x14ac:dyDescent="0.25">
      <c r="A8179" t="s">
        <v>11289</v>
      </c>
      <c r="B8179" t="s">
        <v>11290</v>
      </c>
      <c r="C8179" s="1">
        <v>41729</v>
      </c>
      <c r="D8179" s="2">
        <v>41730</v>
      </c>
      <c r="E8179" t="s">
        <v>101</v>
      </c>
      <c r="F8179" t="s">
        <v>5455</v>
      </c>
      <c r="G8179" t="s">
        <v>5</v>
      </c>
      <c r="H8179" s="4">
        <v>911.61</v>
      </c>
      <c r="I8179" s="4">
        <v>0</v>
      </c>
      <c r="J8179" s="4">
        <v>911.61</v>
      </c>
      <c r="K8179" s="4">
        <v>0</v>
      </c>
      <c r="L8179" s="2">
        <v>45291</v>
      </c>
      <c r="M8179" t="s">
        <v>6</v>
      </c>
    </row>
    <row r="8180" spans="1:13" ht="12.75" customHeight="1" x14ac:dyDescent="0.25">
      <c r="A8180" t="s">
        <v>11291</v>
      </c>
      <c r="B8180" t="s">
        <v>11292</v>
      </c>
      <c r="C8180" s="1">
        <v>41820</v>
      </c>
      <c r="D8180" s="2">
        <v>41821</v>
      </c>
      <c r="E8180" t="s">
        <v>101</v>
      </c>
      <c r="F8180" t="s">
        <v>5455</v>
      </c>
      <c r="G8180" t="s">
        <v>5</v>
      </c>
      <c r="H8180" s="4">
        <v>20666.63</v>
      </c>
      <c r="I8180" s="4">
        <v>0</v>
      </c>
      <c r="J8180" s="4">
        <v>20666.63</v>
      </c>
      <c r="K8180" s="4">
        <v>0</v>
      </c>
      <c r="L8180" s="2">
        <v>45291</v>
      </c>
      <c r="M8180" t="s">
        <v>6</v>
      </c>
    </row>
    <row r="8181" spans="1:13" ht="12.75" customHeight="1" x14ac:dyDescent="0.25">
      <c r="A8181" t="s">
        <v>11293</v>
      </c>
      <c r="B8181" t="s">
        <v>11294</v>
      </c>
      <c r="C8181" s="1">
        <v>41912</v>
      </c>
      <c r="D8181" s="2">
        <v>41913</v>
      </c>
      <c r="E8181" t="s">
        <v>101</v>
      </c>
      <c r="F8181" t="s">
        <v>5455</v>
      </c>
      <c r="G8181" t="s">
        <v>5</v>
      </c>
      <c r="H8181" s="4">
        <v>1486.76</v>
      </c>
      <c r="I8181" s="4">
        <v>0</v>
      </c>
      <c r="J8181" s="4">
        <v>1486.76</v>
      </c>
      <c r="K8181" s="4">
        <v>0</v>
      </c>
      <c r="L8181" s="2">
        <v>45291</v>
      </c>
      <c r="M8181" t="s">
        <v>6</v>
      </c>
    </row>
    <row r="8182" spans="1:13" ht="12.75" customHeight="1" x14ac:dyDescent="0.25">
      <c r="A8182" t="s">
        <v>11295</v>
      </c>
      <c r="B8182" t="s">
        <v>11296</v>
      </c>
      <c r="C8182" s="1">
        <v>42004</v>
      </c>
      <c r="D8182" s="2">
        <v>42005</v>
      </c>
      <c r="E8182" t="s">
        <v>101</v>
      </c>
      <c r="F8182" t="s">
        <v>5455</v>
      </c>
      <c r="G8182" t="s">
        <v>5</v>
      </c>
      <c r="H8182" s="4">
        <v>16397.66</v>
      </c>
      <c r="I8182" s="4">
        <v>0</v>
      </c>
      <c r="J8182" s="4">
        <v>16397.66</v>
      </c>
      <c r="K8182" s="4">
        <v>0</v>
      </c>
      <c r="L8182" s="2">
        <v>45291</v>
      </c>
      <c r="M8182" t="s">
        <v>6</v>
      </c>
    </row>
    <row r="8183" spans="1:13" ht="12.75" customHeight="1" x14ac:dyDescent="0.25">
      <c r="A8183" t="s">
        <v>11297</v>
      </c>
      <c r="B8183" t="s">
        <v>11298</v>
      </c>
      <c r="C8183" s="1">
        <v>42094</v>
      </c>
      <c r="D8183" s="2">
        <v>42095</v>
      </c>
      <c r="E8183" t="s">
        <v>101</v>
      </c>
      <c r="F8183" t="s">
        <v>5455</v>
      </c>
      <c r="G8183" t="s">
        <v>5</v>
      </c>
      <c r="H8183" s="4">
        <v>20949.36</v>
      </c>
      <c r="I8183" s="4">
        <v>0</v>
      </c>
      <c r="J8183" s="4">
        <v>20949.36</v>
      </c>
      <c r="K8183" s="4">
        <v>0</v>
      </c>
      <c r="L8183" s="2">
        <v>45291</v>
      </c>
      <c r="M8183" t="s">
        <v>6</v>
      </c>
    </row>
    <row r="8184" spans="1:13" ht="12.75" customHeight="1" x14ac:dyDescent="0.25">
      <c r="A8184" t="s">
        <v>11299</v>
      </c>
      <c r="B8184" t="s">
        <v>11300</v>
      </c>
      <c r="C8184" s="1">
        <v>42248</v>
      </c>
      <c r="D8184" s="2">
        <v>42248</v>
      </c>
      <c r="E8184" t="s">
        <v>101</v>
      </c>
      <c r="F8184" t="s">
        <v>5455</v>
      </c>
      <c r="G8184" t="s">
        <v>5</v>
      </c>
      <c r="H8184" s="4">
        <v>27450.87</v>
      </c>
      <c r="I8184" s="4">
        <v>0</v>
      </c>
      <c r="J8184" s="4">
        <v>27450.87</v>
      </c>
      <c r="K8184" s="4">
        <v>0</v>
      </c>
      <c r="L8184" s="2">
        <v>45291</v>
      </c>
      <c r="M8184" t="s">
        <v>6</v>
      </c>
    </row>
    <row r="8185" spans="1:13" ht="12.75" customHeight="1" x14ac:dyDescent="0.25">
      <c r="A8185" t="s">
        <v>11301</v>
      </c>
      <c r="B8185" t="s">
        <v>11302</v>
      </c>
      <c r="C8185" s="1">
        <v>42369</v>
      </c>
      <c r="D8185" s="2">
        <v>42401</v>
      </c>
      <c r="E8185" t="s">
        <v>101</v>
      </c>
      <c r="F8185" t="s">
        <v>5455</v>
      </c>
      <c r="G8185" t="s">
        <v>5</v>
      </c>
      <c r="H8185" s="4">
        <v>49941.52</v>
      </c>
      <c r="I8185" s="4">
        <v>0</v>
      </c>
      <c r="J8185" s="4">
        <v>49941.52</v>
      </c>
      <c r="K8185" s="4">
        <v>0</v>
      </c>
      <c r="L8185" s="2">
        <v>45291</v>
      </c>
      <c r="M8185" t="s">
        <v>6</v>
      </c>
    </row>
    <row r="8186" spans="1:13" ht="12.75" customHeight="1" x14ac:dyDescent="0.25">
      <c r="A8186" t="s">
        <v>11303</v>
      </c>
      <c r="B8186" t="s">
        <v>11304</v>
      </c>
      <c r="C8186" s="1">
        <v>42551</v>
      </c>
      <c r="D8186" s="2">
        <v>42552</v>
      </c>
      <c r="E8186" t="s">
        <v>101</v>
      </c>
      <c r="F8186" t="s">
        <v>5455</v>
      </c>
      <c r="G8186" t="s">
        <v>5</v>
      </c>
      <c r="H8186" s="4">
        <v>1343.01</v>
      </c>
      <c r="I8186" s="4">
        <v>0</v>
      </c>
      <c r="J8186" s="4">
        <v>1343.01</v>
      </c>
      <c r="K8186" s="4">
        <v>0</v>
      </c>
      <c r="L8186" s="2">
        <v>45291</v>
      </c>
      <c r="M8186" t="s">
        <v>6</v>
      </c>
    </row>
    <row r="8187" spans="1:13" ht="12.75" customHeight="1" x14ac:dyDescent="0.25">
      <c r="A8187" t="s">
        <v>11305</v>
      </c>
      <c r="B8187" t="s">
        <v>11306</v>
      </c>
      <c r="C8187" s="1">
        <v>42643</v>
      </c>
      <c r="D8187" s="2">
        <v>42644</v>
      </c>
      <c r="E8187" t="s">
        <v>101</v>
      </c>
      <c r="F8187" t="s">
        <v>5455</v>
      </c>
      <c r="G8187" t="s">
        <v>5</v>
      </c>
      <c r="H8187" s="4">
        <v>362.25</v>
      </c>
      <c r="I8187" s="4">
        <v>0</v>
      </c>
      <c r="J8187" s="4">
        <v>362.25</v>
      </c>
      <c r="K8187" s="4">
        <v>0</v>
      </c>
      <c r="L8187" s="2">
        <v>45291</v>
      </c>
      <c r="M8187" t="s">
        <v>6</v>
      </c>
    </row>
    <row r="8188" spans="1:13" ht="12.75" customHeight="1" x14ac:dyDescent="0.25">
      <c r="A8188" t="s">
        <v>11307</v>
      </c>
      <c r="B8188" t="s">
        <v>11308</v>
      </c>
      <c r="C8188" s="1">
        <v>42735</v>
      </c>
      <c r="D8188" s="2">
        <v>42736</v>
      </c>
      <c r="E8188" t="s">
        <v>101</v>
      </c>
      <c r="F8188" t="s">
        <v>5455</v>
      </c>
      <c r="G8188" t="s">
        <v>5</v>
      </c>
      <c r="H8188" s="4">
        <v>633.92999999999995</v>
      </c>
      <c r="I8188" s="4">
        <v>0</v>
      </c>
      <c r="J8188" s="4">
        <v>633.92999999999995</v>
      </c>
      <c r="K8188" s="4">
        <v>0</v>
      </c>
      <c r="L8188" s="2">
        <v>45291</v>
      </c>
      <c r="M8188" t="s">
        <v>6</v>
      </c>
    </row>
    <row r="8189" spans="1:13" ht="12.75" customHeight="1" x14ac:dyDescent="0.25">
      <c r="A8189" t="s">
        <v>11309</v>
      </c>
      <c r="B8189" t="s">
        <v>11310</v>
      </c>
      <c r="C8189" s="1">
        <v>42826</v>
      </c>
      <c r="D8189" s="2">
        <v>42826</v>
      </c>
      <c r="E8189" t="s">
        <v>101</v>
      </c>
      <c r="F8189" t="s">
        <v>5455</v>
      </c>
      <c r="G8189" t="s">
        <v>5</v>
      </c>
      <c r="H8189" s="4">
        <v>3600.74</v>
      </c>
      <c r="I8189" s="4">
        <v>0</v>
      </c>
      <c r="J8189" s="4">
        <v>3600.74</v>
      </c>
      <c r="K8189" s="4">
        <v>0</v>
      </c>
      <c r="L8189" s="2">
        <v>45291</v>
      </c>
      <c r="M8189" t="s">
        <v>6</v>
      </c>
    </row>
    <row r="8190" spans="1:13" ht="12.75" customHeight="1" x14ac:dyDescent="0.25">
      <c r="A8190" t="s">
        <v>11311</v>
      </c>
      <c r="B8190" t="s">
        <v>11310</v>
      </c>
      <c r="C8190" s="1">
        <v>42917</v>
      </c>
      <c r="D8190" s="2">
        <v>42917</v>
      </c>
      <c r="E8190" t="s">
        <v>101</v>
      </c>
      <c r="F8190" t="s">
        <v>5455</v>
      </c>
      <c r="G8190" t="s">
        <v>5</v>
      </c>
      <c r="H8190" s="4">
        <v>6644.83</v>
      </c>
      <c r="I8190" s="4">
        <v>0</v>
      </c>
      <c r="J8190" s="4">
        <v>6644.83</v>
      </c>
      <c r="K8190" s="4">
        <v>0</v>
      </c>
      <c r="L8190" s="2">
        <v>45291</v>
      </c>
      <c r="M8190" t="s">
        <v>6</v>
      </c>
    </row>
    <row r="8191" spans="1:13" ht="12.75" customHeight="1" x14ac:dyDescent="0.25">
      <c r="A8191" t="s">
        <v>11312</v>
      </c>
      <c r="B8191" t="s">
        <v>11313</v>
      </c>
      <c r="C8191" s="1">
        <v>42917</v>
      </c>
      <c r="D8191" s="2">
        <v>42917</v>
      </c>
      <c r="E8191" t="s">
        <v>101</v>
      </c>
      <c r="F8191" t="s">
        <v>5455</v>
      </c>
      <c r="G8191" t="s">
        <v>5</v>
      </c>
      <c r="H8191" s="4">
        <v>5552.4</v>
      </c>
      <c r="I8191" s="4">
        <v>0</v>
      </c>
      <c r="J8191" s="4">
        <v>5552.4</v>
      </c>
      <c r="K8191" s="4">
        <v>0</v>
      </c>
      <c r="L8191" s="2">
        <v>45291</v>
      </c>
      <c r="M8191" t="s">
        <v>6</v>
      </c>
    </row>
    <row r="8192" spans="1:13" ht="12.75" customHeight="1" x14ac:dyDescent="0.25">
      <c r="A8192" t="s">
        <v>11314</v>
      </c>
      <c r="B8192" t="s">
        <v>11315</v>
      </c>
      <c r="C8192" s="1">
        <v>43008</v>
      </c>
      <c r="D8192" s="2">
        <v>43009</v>
      </c>
      <c r="E8192" t="s">
        <v>101</v>
      </c>
      <c r="F8192" t="s">
        <v>5455</v>
      </c>
      <c r="G8192" t="s">
        <v>5</v>
      </c>
      <c r="H8192" s="4">
        <v>34676.69</v>
      </c>
      <c r="I8192" s="4">
        <v>0</v>
      </c>
      <c r="J8192" s="4">
        <v>34676.69</v>
      </c>
      <c r="K8192" s="4">
        <v>0</v>
      </c>
      <c r="L8192" s="2">
        <v>45291</v>
      </c>
      <c r="M8192" t="s">
        <v>6</v>
      </c>
    </row>
    <row r="8193" spans="1:13" ht="12.75" customHeight="1" x14ac:dyDescent="0.25">
      <c r="A8193" t="s">
        <v>11316</v>
      </c>
      <c r="B8193" t="s">
        <v>11317</v>
      </c>
      <c r="C8193" s="1">
        <v>43100</v>
      </c>
      <c r="D8193" s="2">
        <v>43101</v>
      </c>
      <c r="E8193" t="s">
        <v>101</v>
      </c>
      <c r="F8193" t="s">
        <v>5455</v>
      </c>
      <c r="G8193" t="s">
        <v>5</v>
      </c>
      <c r="H8193" s="4">
        <v>9408.08</v>
      </c>
      <c r="I8193" s="4">
        <v>0</v>
      </c>
      <c r="J8193" s="4">
        <v>9408.08</v>
      </c>
      <c r="K8193" s="4">
        <v>0</v>
      </c>
      <c r="L8193" s="2">
        <v>45291</v>
      </c>
      <c r="M8193" t="s">
        <v>6</v>
      </c>
    </row>
    <row r="8194" spans="1:13" ht="12.75" customHeight="1" x14ac:dyDescent="0.25">
      <c r="A8194" t="s">
        <v>11318</v>
      </c>
      <c r="B8194" t="s">
        <v>11319</v>
      </c>
      <c r="C8194" s="1">
        <v>43190</v>
      </c>
      <c r="D8194" s="2">
        <v>43191</v>
      </c>
      <c r="E8194" t="s">
        <v>107</v>
      </c>
      <c r="F8194" t="s">
        <v>5455</v>
      </c>
      <c r="G8194" t="s">
        <v>5</v>
      </c>
      <c r="H8194" s="4">
        <v>21618.42</v>
      </c>
      <c r="I8194" s="4">
        <v>1080.94</v>
      </c>
      <c r="J8194" s="4">
        <v>21618.42</v>
      </c>
      <c r="K8194" s="4">
        <v>0</v>
      </c>
      <c r="L8194" s="2">
        <v>45291</v>
      </c>
      <c r="M8194" t="s">
        <v>6</v>
      </c>
    </row>
    <row r="8195" spans="1:13" ht="12.75" customHeight="1" x14ac:dyDescent="0.25">
      <c r="A8195" t="s">
        <v>11320</v>
      </c>
      <c r="B8195" t="s">
        <v>11321</v>
      </c>
      <c r="C8195" s="1">
        <v>43281</v>
      </c>
      <c r="D8195" s="2">
        <v>43282</v>
      </c>
      <c r="E8195" t="s">
        <v>107</v>
      </c>
      <c r="F8195" t="s">
        <v>5455</v>
      </c>
      <c r="G8195" t="s">
        <v>5</v>
      </c>
      <c r="H8195" s="4">
        <v>7115.15</v>
      </c>
      <c r="I8195" s="4">
        <v>711.51</v>
      </c>
      <c r="J8195" s="4">
        <v>7115.15</v>
      </c>
      <c r="K8195" s="4">
        <v>0</v>
      </c>
      <c r="L8195" s="2">
        <v>45291</v>
      </c>
      <c r="M8195" t="s">
        <v>6</v>
      </c>
    </row>
    <row r="8196" spans="1:13" ht="12.75" customHeight="1" x14ac:dyDescent="0.25">
      <c r="A8196" t="s">
        <v>11322</v>
      </c>
      <c r="B8196" t="s">
        <v>11323</v>
      </c>
      <c r="C8196" s="1">
        <v>43374</v>
      </c>
      <c r="D8196" s="2">
        <v>43374</v>
      </c>
      <c r="E8196" t="s">
        <v>107</v>
      </c>
      <c r="F8196" t="s">
        <v>5455</v>
      </c>
      <c r="G8196" t="s">
        <v>5</v>
      </c>
      <c r="H8196" s="4">
        <v>6877.06</v>
      </c>
      <c r="I8196" s="4">
        <v>1031.57</v>
      </c>
      <c r="J8196" s="4">
        <v>6877.06</v>
      </c>
      <c r="K8196" s="4">
        <v>0</v>
      </c>
      <c r="L8196" s="2">
        <v>45291</v>
      </c>
      <c r="M8196" t="s">
        <v>6</v>
      </c>
    </row>
    <row r="8197" spans="1:13" ht="12.75" customHeight="1" x14ac:dyDescent="0.25">
      <c r="A8197" t="s">
        <v>11324</v>
      </c>
      <c r="B8197" t="s">
        <v>11325</v>
      </c>
      <c r="C8197" s="1">
        <v>43465</v>
      </c>
      <c r="D8197" s="2">
        <v>43466</v>
      </c>
      <c r="E8197" t="s">
        <v>107</v>
      </c>
      <c r="F8197" t="s">
        <v>5455</v>
      </c>
      <c r="G8197" t="s">
        <v>5</v>
      </c>
      <c r="H8197" s="4">
        <v>11069.95</v>
      </c>
      <c r="I8197" s="4">
        <v>2213.9899999999998</v>
      </c>
      <c r="J8197" s="4">
        <v>11069.95</v>
      </c>
      <c r="K8197" s="4">
        <v>0</v>
      </c>
      <c r="L8197" s="2">
        <v>45291</v>
      </c>
      <c r="M8197" t="s">
        <v>6</v>
      </c>
    </row>
    <row r="8198" spans="1:13" ht="12.75" customHeight="1" x14ac:dyDescent="0.25">
      <c r="A8198" t="s">
        <v>11326</v>
      </c>
      <c r="B8198" t="s">
        <v>11327</v>
      </c>
      <c r="C8198" s="1">
        <v>43555</v>
      </c>
      <c r="D8198" s="2">
        <v>43556</v>
      </c>
      <c r="E8198" t="s">
        <v>107</v>
      </c>
      <c r="F8198" t="s">
        <v>5455</v>
      </c>
      <c r="G8198" t="s">
        <v>510</v>
      </c>
      <c r="H8198" s="4">
        <v>20689.16</v>
      </c>
      <c r="I8198" s="4">
        <v>4137.84</v>
      </c>
      <c r="J8198" s="4">
        <v>19654.7</v>
      </c>
      <c r="K8198" s="4">
        <v>1034.46</v>
      </c>
      <c r="L8198" s="2">
        <v>45291</v>
      </c>
      <c r="M8198" t="s">
        <v>6</v>
      </c>
    </row>
    <row r="8199" spans="1:13" ht="12.75" customHeight="1" x14ac:dyDescent="0.25">
      <c r="A8199" t="s">
        <v>11328</v>
      </c>
      <c r="B8199" t="s">
        <v>11329</v>
      </c>
      <c r="C8199" s="1">
        <v>43646</v>
      </c>
      <c r="D8199" s="2">
        <v>43647</v>
      </c>
      <c r="E8199" t="s">
        <v>107</v>
      </c>
      <c r="F8199" t="s">
        <v>5455</v>
      </c>
      <c r="G8199" t="s">
        <v>441</v>
      </c>
      <c r="H8199" s="4">
        <v>8360.8700000000008</v>
      </c>
      <c r="I8199" s="4">
        <v>1672.18</v>
      </c>
      <c r="J8199" s="4">
        <v>7524.78</v>
      </c>
      <c r="K8199" s="4">
        <v>836.09</v>
      </c>
      <c r="L8199" s="2">
        <v>45291</v>
      </c>
      <c r="M8199" t="s">
        <v>6</v>
      </c>
    </row>
    <row r="8200" spans="1:13" ht="12.75" customHeight="1" x14ac:dyDescent="0.25">
      <c r="A8200" t="s">
        <v>11330</v>
      </c>
      <c r="B8200" t="s">
        <v>4125</v>
      </c>
      <c r="C8200" s="1">
        <v>43830</v>
      </c>
      <c r="D8200" s="2">
        <v>43831</v>
      </c>
      <c r="E8200" t="s">
        <v>107</v>
      </c>
      <c r="F8200" t="s">
        <v>5455</v>
      </c>
      <c r="G8200" t="s">
        <v>138</v>
      </c>
      <c r="H8200" s="4">
        <v>2559.52</v>
      </c>
      <c r="I8200" s="4">
        <v>511.91</v>
      </c>
      <c r="J8200" s="4">
        <v>2047.61</v>
      </c>
      <c r="K8200" s="4">
        <v>511.91</v>
      </c>
      <c r="L8200" s="2">
        <v>45291</v>
      </c>
      <c r="M8200" t="s">
        <v>6</v>
      </c>
    </row>
    <row r="8201" spans="1:13" ht="12.75" customHeight="1" x14ac:dyDescent="0.25">
      <c r="A8201" t="s">
        <v>11331</v>
      </c>
      <c r="B8201" t="s">
        <v>4125</v>
      </c>
      <c r="C8201" s="1">
        <v>43921</v>
      </c>
      <c r="D8201" s="2">
        <v>43922</v>
      </c>
      <c r="E8201" t="s">
        <v>107</v>
      </c>
      <c r="F8201" t="s">
        <v>5455</v>
      </c>
      <c r="G8201" t="s">
        <v>7752</v>
      </c>
      <c r="H8201" s="4">
        <v>10245.6</v>
      </c>
      <c r="I8201" s="4">
        <v>2049.12</v>
      </c>
      <c r="J8201" s="4">
        <v>7684.2</v>
      </c>
      <c r="K8201" s="4">
        <v>2561.4</v>
      </c>
      <c r="L8201" s="2">
        <v>45291</v>
      </c>
      <c r="M8201" t="s">
        <v>6</v>
      </c>
    </row>
    <row r="8202" spans="1:13" ht="12.75" customHeight="1" x14ac:dyDescent="0.25">
      <c r="A8202" t="s">
        <v>11332</v>
      </c>
      <c r="B8202" t="s">
        <v>11333</v>
      </c>
      <c r="C8202" s="1">
        <v>44012</v>
      </c>
      <c r="D8202" s="2">
        <v>44013</v>
      </c>
      <c r="E8202" t="s">
        <v>107</v>
      </c>
      <c r="F8202" t="s">
        <v>5455</v>
      </c>
      <c r="G8202" t="s">
        <v>589</v>
      </c>
      <c r="H8202" s="4">
        <v>36202.44</v>
      </c>
      <c r="I8202" s="4">
        <v>7240.49</v>
      </c>
      <c r="J8202" s="4">
        <v>25341.71</v>
      </c>
      <c r="K8202" s="4">
        <v>10860.73</v>
      </c>
      <c r="L8202" s="2">
        <v>45291</v>
      </c>
      <c r="M8202" t="s">
        <v>6</v>
      </c>
    </row>
    <row r="8203" spans="1:13" ht="12.75" customHeight="1" x14ac:dyDescent="0.25">
      <c r="A8203" t="s">
        <v>11334</v>
      </c>
      <c r="B8203" t="s">
        <v>11335</v>
      </c>
      <c r="C8203" s="1">
        <v>44104</v>
      </c>
      <c r="D8203" s="2">
        <v>44105</v>
      </c>
      <c r="E8203" t="s">
        <v>107</v>
      </c>
      <c r="F8203" t="s">
        <v>5455</v>
      </c>
      <c r="G8203" t="s">
        <v>7769</v>
      </c>
      <c r="H8203" s="4">
        <v>14435.86</v>
      </c>
      <c r="I8203" s="4">
        <v>2887.18</v>
      </c>
      <c r="J8203" s="4">
        <v>9383.31</v>
      </c>
      <c r="K8203" s="4">
        <v>5052.55</v>
      </c>
      <c r="L8203" s="2">
        <v>45291</v>
      </c>
      <c r="M8203" t="s">
        <v>6</v>
      </c>
    </row>
    <row r="8204" spans="1:13" ht="12.75" customHeight="1" x14ac:dyDescent="0.25">
      <c r="A8204" t="s">
        <v>11336</v>
      </c>
      <c r="B8204" t="s">
        <v>11337</v>
      </c>
      <c r="C8204" s="1">
        <v>44196</v>
      </c>
      <c r="D8204" s="2">
        <v>44197</v>
      </c>
      <c r="E8204" t="s">
        <v>107</v>
      </c>
      <c r="F8204" t="s">
        <v>5455</v>
      </c>
      <c r="G8204" t="s">
        <v>140</v>
      </c>
      <c r="H8204" s="4">
        <v>78241.58</v>
      </c>
      <c r="I8204" s="4">
        <v>15648.32</v>
      </c>
      <c r="J8204" s="4">
        <v>46944.959999999999</v>
      </c>
      <c r="K8204" s="4">
        <v>31296.62</v>
      </c>
      <c r="L8204" s="2">
        <v>45291</v>
      </c>
      <c r="M8204" t="s">
        <v>6</v>
      </c>
    </row>
    <row r="8205" spans="1:13" ht="12.75" customHeight="1" x14ac:dyDescent="0.25">
      <c r="A8205" t="s">
        <v>11338</v>
      </c>
      <c r="B8205" t="s">
        <v>11339</v>
      </c>
      <c r="C8205" s="1">
        <v>44286</v>
      </c>
      <c r="D8205" s="2">
        <v>44287</v>
      </c>
      <c r="E8205" t="s">
        <v>107</v>
      </c>
      <c r="F8205" t="s">
        <v>5455</v>
      </c>
      <c r="G8205" t="s">
        <v>7785</v>
      </c>
      <c r="H8205" s="4">
        <v>10267.84</v>
      </c>
      <c r="I8205" s="4">
        <v>2053.5700000000002</v>
      </c>
      <c r="J8205" s="4">
        <v>5647.32</v>
      </c>
      <c r="K8205" s="4">
        <v>4620.5200000000004</v>
      </c>
      <c r="L8205" s="2">
        <v>45291</v>
      </c>
      <c r="M8205" t="s">
        <v>6</v>
      </c>
    </row>
    <row r="8206" spans="1:13" ht="12.75" customHeight="1" x14ac:dyDescent="0.25">
      <c r="A8206" t="s">
        <v>11340</v>
      </c>
      <c r="B8206" t="s">
        <v>11341</v>
      </c>
      <c r="C8206" s="1">
        <v>44377</v>
      </c>
      <c r="D8206" s="2">
        <v>44378</v>
      </c>
      <c r="E8206" t="s">
        <v>107</v>
      </c>
      <c r="F8206" t="s">
        <v>5455</v>
      </c>
      <c r="G8206" t="s">
        <v>461</v>
      </c>
      <c r="H8206" s="4">
        <v>8933.3799999999992</v>
      </c>
      <c r="I8206" s="4">
        <v>1786.68</v>
      </c>
      <c r="J8206" s="4">
        <v>4466.7</v>
      </c>
      <c r="K8206" s="4">
        <v>4466.68</v>
      </c>
      <c r="L8206" s="2">
        <v>45291</v>
      </c>
      <c r="M8206" t="s">
        <v>6</v>
      </c>
    </row>
    <row r="8207" spans="1:13" ht="12.75" customHeight="1" x14ac:dyDescent="0.25">
      <c r="A8207" t="s">
        <v>11342</v>
      </c>
      <c r="B8207" t="s">
        <v>11343</v>
      </c>
      <c r="C8207" s="1">
        <v>44470</v>
      </c>
      <c r="D8207" s="2">
        <v>44470</v>
      </c>
      <c r="E8207" t="s">
        <v>107</v>
      </c>
      <c r="F8207" t="s">
        <v>5455</v>
      </c>
      <c r="G8207" t="s">
        <v>7801</v>
      </c>
      <c r="H8207" s="4">
        <v>12969.58</v>
      </c>
      <c r="I8207" s="4">
        <v>2593.92</v>
      </c>
      <c r="J8207" s="4">
        <v>5836.32</v>
      </c>
      <c r="K8207" s="4">
        <v>7133.26</v>
      </c>
      <c r="L8207" s="2">
        <v>45291</v>
      </c>
      <c r="M8207" t="s">
        <v>6</v>
      </c>
    </row>
    <row r="8208" spans="1:13" ht="12.75" customHeight="1" x14ac:dyDescent="0.25">
      <c r="A8208" t="s">
        <v>11344</v>
      </c>
      <c r="B8208" t="s">
        <v>11345</v>
      </c>
      <c r="C8208" s="1">
        <v>44561</v>
      </c>
      <c r="D8208" s="2">
        <v>44562</v>
      </c>
      <c r="E8208" t="s">
        <v>107</v>
      </c>
      <c r="F8208" t="s">
        <v>5455</v>
      </c>
      <c r="G8208" t="s">
        <v>467</v>
      </c>
      <c r="H8208" s="4">
        <v>7966.19</v>
      </c>
      <c r="I8208" s="4">
        <v>1593.24</v>
      </c>
      <c r="J8208" s="4">
        <v>3186.48</v>
      </c>
      <c r="K8208" s="4">
        <v>4779.71</v>
      </c>
      <c r="L8208" s="2">
        <v>45291</v>
      </c>
      <c r="M8208" t="s">
        <v>6</v>
      </c>
    </row>
    <row r="8209" spans="1:13" ht="12.75" customHeight="1" x14ac:dyDescent="0.25">
      <c r="A8209" t="s">
        <v>11346</v>
      </c>
      <c r="B8209" t="s">
        <v>11345</v>
      </c>
      <c r="C8209" s="1">
        <v>44652</v>
      </c>
      <c r="D8209" s="2">
        <v>44652</v>
      </c>
      <c r="E8209" t="s">
        <v>107</v>
      </c>
      <c r="F8209" t="s">
        <v>5455</v>
      </c>
      <c r="G8209" t="s">
        <v>5448</v>
      </c>
      <c r="H8209" s="4">
        <v>37379.94</v>
      </c>
      <c r="I8209" s="4">
        <v>7475.99</v>
      </c>
      <c r="J8209" s="4">
        <v>13082.98</v>
      </c>
      <c r="K8209" s="4">
        <v>24296.959999999999</v>
      </c>
      <c r="L8209" s="2">
        <v>45291</v>
      </c>
      <c r="M8209" t="s">
        <v>6</v>
      </c>
    </row>
    <row r="8210" spans="1:13" ht="12.75" customHeight="1" x14ac:dyDescent="0.25">
      <c r="A8210" t="s">
        <v>11347</v>
      </c>
      <c r="B8210" t="s">
        <v>4125</v>
      </c>
      <c r="C8210" s="1">
        <v>44743</v>
      </c>
      <c r="D8210" s="2">
        <v>44743</v>
      </c>
      <c r="E8210" t="s">
        <v>107</v>
      </c>
      <c r="F8210" t="s">
        <v>5455</v>
      </c>
      <c r="G8210" t="s">
        <v>592</v>
      </c>
      <c r="H8210" s="4">
        <v>9441.68</v>
      </c>
      <c r="I8210" s="4">
        <v>1888.34</v>
      </c>
      <c r="J8210" s="4">
        <v>2832.51</v>
      </c>
      <c r="K8210" s="4">
        <v>6609.17</v>
      </c>
      <c r="L8210" s="2">
        <v>45291</v>
      </c>
      <c r="M8210" t="s">
        <v>6</v>
      </c>
    </row>
    <row r="8211" spans="1:13" ht="12.75" customHeight="1" x14ac:dyDescent="0.25">
      <c r="A8211" t="s">
        <v>11348</v>
      </c>
      <c r="B8211" t="s">
        <v>11345</v>
      </c>
      <c r="C8211" s="1">
        <v>44834</v>
      </c>
      <c r="D8211" s="2">
        <v>44835</v>
      </c>
      <c r="E8211" t="s">
        <v>107</v>
      </c>
      <c r="F8211" t="s">
        <v>5455</v>
      </c>
      <c r="G8211" t="s">
        <v>386</v>
      </c>
      <c r="H8211" s="4">
        <v>13010.2</v>
      </c>
      <c r="I8211" s="4">
        <v>2602.04</v>
      </c>
      <c r="J8211" s="4">
        <v>3252.55</v>
      </c>
      <c r="K8211" s="4">
        <v>9757.65</v>
      </c>
      <c r="L8211" s="2">
        <v>45291</v>
      </c>
      <c r="M8211" t="s">
        <v>6</v>
      </c>
    </row>
    <row r="8212" spans="1:13" ht="12.75" customHeight="1" x14ac:dyDescent="0.25">
      <c r="A8212" t="s">
        <v>11349</v>
      </c>
      <c r="B8212" t="s">
        <v>11350</v>
      </c>
      <c r="C8212" s="1">
        <v>44926</v>
      </c>
      <c r="D8212" s="2">
        <v>44927</v>
      </c>
      <c r="E8212" t="s">
        <v>107</v>
      </c>
      <c r="F8212" t="s">
        <v>5455</v>
      </c>
      <c r="G8212" t="s">
        <v>142</v>
      </c>
      <c r="H8212" s="4">
        <v>27242.99</v>
      </c>
      <c r="I8212" s="4">
        <v>5448.6</v>
      </c>
      <c r="J8212" s="4">
        <v>5448.6</v>
      </c>
      <c r="K8212" s="4">
        <v>21794.39</v>
      </c>
      <c r="L8212" s="2">
        <v>45291</v>
      </c>
      <c r="M8212" t="s">
        <v>6</v>
      </c>
    </row>
    <row r="8213" spans="1:13" ht="12.75" customHeight="1" x14ac:dyDescent="0.25">
      <c r="A8213" t="s">
        <v>11351</v>
      </c>
      <c r="B8213" t="s">
        <v>11352</v>
      </c>
      <c r="C8213" s="1">
        <v>44957</v>
      </c>
      <c r="D8213" s="2">
        <v>45017</v>
      </c>
      <c r="E8213" t="s">
        <v>107</v>
      </c>
      <c r="F8213" t="s">
        <v>5455</v>
      </c>
      <c r="G8213" t="s">
        <v>667</v>
      </c>
      <c r="H8213" s="4">
        <v>24208.080000000002</v>
      </c>
      <c r="I8213" s="4">
        <v>3631.21</v>
      </c>
      <c r="J8213" s="4">
        <v>3631.21</v>
      </c>
      <c r="K8213" s="4">
        <v>20576.87</v>
      </c>
      <c r="L8213" s="2">
        <v>45291</v>
      </c>
      <c r="M8213" t="s">
        <v>6</v>
      </c>
    </row>
    <row r="8214" spans="1:13" ht="12.75" customHeight="1" x14ac:dyDescent="0.25">
      <c r="A8214" t="s">
        <v>11353</v>
      </c>
      <c r="B8214" t="s">
        <v>11352</v>
      </c>
      <c r="C8214" s="1">
        <v>45107</v>
      </c>
      <c r="D8214" s="2">
        <v>45108</v>
      </c>
      <c r="E8214" t="s">
        <v>107</v>
      </c>
      <c r="F8214" t="s">
        <v>5455</v>
      </c>
      <c r="G8214" t="s">
        <v>594</v>
      </c>
      <c r="H8214" s="4">
        <v>42535</v>
      </c>
      <c r="I8214" s="4">
        <v>4253.5</v>
      </c>
      <c r="J8214" s="4">
        <v>4253.5</v>
      </c>
      <c r="K8214" s="4">
        <v>38281.5</v>
      </c>
      <c r="L8214" s="2">
        <v>45291</v>
      </c>
      <c r="M8214" t="s">
        <v>6</v>
      </c>
    </row>
    <row r="8215" spans="1:13" ht="12.75" customHeight="1" x14ac:dyDescent="0.25">
      <c r="A8215" t="s">
        <v>11354</v>
      </c>
      <c r="B8215" t="s">
        <v>11355</v>
      </c>
      <c r="C8215" s="1">
        <v>45200</v>
      </c>
      <c r="D8215" s="2">
        <v>45200</v>
      </c>
      <c r="E8215" t="s">
        <v>107</v>
      </c>
      <c r="F8215" t="s">
        <v>5455</v>
      </c>
      <c r="G8215" t="s">
        <v>5453</v>
      </c>
      <c r="H8215" s="4">
        <v>79589.240000000005</v>
      </c>
      <c r="I8215" s="4">
        <v>3979.46</v>
      </c>
      <c r="J8215" s="4">
        <v>3979.46</v>
      </c>
      <c r="K8215" s="4">
        <v>75609.78</v>
      </c>
      <c r="L8215" s="2">
        <v>45291</v>
      </c>
      <c r="M8215" t="s">
        <v>6</v>
      </c>
    </row>
    <row r="8216" spans="1:13" ht="12.75" customHeight="1" x14ac:dyDescent="0.25">
      <c r="A8216" t="s">
        <v>11356</v>
      </c>
      <c r="B8216" t="s">
        <v>11357</v>
      </c>
      <c r="C8216" s="1">
        <v>45291</v>
      </c>
      <c r="D8216" s="2">
        <v>45292</v>
      </c>
      <c r="E8216" t="s">
        <v>107</v>
      </c>
      <c r="F8216" t="s">
        <v>5455</v>
      </c>
      <c r="G8216" t="s">
        <v>5455</v>
      </c>
      <c r="H8216" s="4">
        <v>273080.28999999998</v>
      </c>
      <c r="I8216" s="4">
        <v>0</v>
      </c>
      <c r="J8216" s="4">
        <v>0</v>
      </c>
      <c r="K8216" s="4">
        <v>273080.28999999998</v>
      </c>
      <c r="M8216" t="s">
        <v>6</v>
      </c>
    </row>
    <row r="8217" spans="1:13" ht="12.75" customHeight="1" x14ac:dyDescent="0.25">
      <c r="A8217" t="s">
        <v>11358</v>
      </c>
      <c r="B8217" t="s">
        <v>11359</v>
      </c>
      <c r="C8217" s="1">
        <v>45291</v>
      </c>
      <c r="D8217" s="2">
        <v>45292</v>
      </c>
      <c r="E8217" t="s">
        <v>107</v>
      </c>
      <c r="F8217" t="s">
        <v>5455</v>
      </c>
      <c r="G8217" t="s">
        <v>5455</v>
      </c>
      <c r="H8217" s="4">
        <v>18478.39</v>
      </c>
      <c r="I8217" s="4">
        <v>0</v>
      </c>
      <c r="J8217" s="4">
        <v>0</v>
      </c>
      <c r="K8217" s="4">
        <v>18478.39</v>
      </c>
      <c r="M8217" t="s">
        <v>6</v>
      </c>
    </row>
    <row r="8218" spans="1:13" ht="12.75" customHeight="1" x14ac:dyDescent="0.3">
      <c r="A8218" s="6" t="s">
        <v>11012</v>
      </c>
      <c r="H8218" s="8">
        <v>2018664.01</v>
      </c>
      <c r="I8218" s="8">
        <v>123370.91</v>
      </c>
      <c r="J8218" s="8">
        <v>1285386.6000000001</v>
      </c>
      <c r="K8218" s="8">
        <v>733277.41</v>
      </c>
    </row>
    <row r="8219" spans="1:13" ht="12.75" customHeight="1" x14ac:dyDescent="0.3">
      <c r="A8219" s="6" t="s">
        <v>11</v>
      </c>
      <c r="H8219" s="9">
        <v>-23007.83</v>
      </c>
      <c r="J8219" s="9">
        <v>-23007.83</v>
      </c>
      <c r="K8219" s="9">
        <v>0</v>
      </c>
    </row>
    <row r="8220" spans="1:13" ht="12.75" customHeight="1" x14ac:dyDescent="0.3">
      <c r="A8220" s="6" t="s">
        <v>11360</v>
      </c>
      <c r="H8220" s="6"/>
      <c r="I8220" s="6"/>
      <c r="J8220" s="6"/>
      <c r="K8220" s="6"/>
    </row>
    <row r="8221" spans="1:13" ht="12.75" customHeight="1" x14ac:dyDescent="0.3">
      <c r="A8221" s="6" t="s">
        <v>13</v>
      </c>
      <c r="H8221" s="8">
        <v>1995656.18</v>
      </c>
      <c r="I8221" s="8">
        <v>123370.91</v>
      </c>
      <c r="J8221" s="8">
        <v>1262378.77</v>
      </c>
      <c r="K8221" s="8">
        <v>733277.41</v>
      </c>
    </row>
    <row r="8222" spans="1:13" ht="12.75" customHeight="1" x14ac:dyDescent="0.3">
      <c r="A8222" s="6" t="s">
        <v>11361</v>
      </c>
      <c r="B8222" s="6"/>
      <c r="C8222" s="6"/>
      <c r="D8222" s="6"/>
      <c r="E8222" s="6"/>
    </row>
    <row r="8223" spans="1:13" ht="12.75" customHeight="1" x14ac:dyDescent="0.25">
      <c r="A8223" t="s">
        <v>0</v>
      </c>
    </row>
    <row r="8224" spans="1:13" ht="12.75" customHeight="1" x14ac:dyDescent="0.3">
      <c r="A8224" s="6" t="s">
        <v>11362</v>
      </c>
    </row>
    <row r="8225" spans="1:14" ht="12.75" customHeight="1" x14ac:dyDescent="0.25">
      <c r="A8225" t="s">
        <v>11363</v>
      </c>
      <c r="B8225" t="s">
        <v>11364</v>
      </c>
      <c r="C8225" s="1">
        <v>33419</v>
      </c>
      <c r="D8225" s="2">
        <v>33419</v>
      </c>
      <c r="E8225" t="s">
        <v>101</v>
      </c>
      <c r="F8225" t="s">
        <v>310</v>
      </c>
      <c r="G8225" t="s">
        <v>5</v>
      </c>
      <c r="H8225" s="3">
        <v>119</v>
      </c>
      <c r="I8225" s="3">
        <v>0</v>
      </c>
      <c r="J8225" s="3">
        <v>119</v>
      </c>
      <c r="K8225" s="3">
        <v>0</v>
      </c>
      <c r="L8225" s="2">
        <v>45291</v>
      </c>
      <c r="M8225" t="s">
        <v>398</v>
      </c>
      <c r="N8225" s="1">
        <v>45291</v>
      </c>
    </row>
    <row r="8226" spans="1:14" ht="12.75" customHeight="1" x14ac:dyDescent="0.25">
      <c r="A8226" t="s">
        <v>11365</v>
      </c>
      <c r="B8226" t="s">
        <v>11366</v>
      </c>
      <c r="C8226" s="1">
        <v>33785</v>
      </c>
      <c r="D8226" s="2">
        <v>33785</v>
      </c>
      <c r="E8226" t="s">
        <v>101</v>
      </c>
      <c r="F8226" t="s">
        <v>310</v>
      </c>
      <c r="G8226" t="s">
        <v>5</v>
      </c>
      <c r="H8226" s="4">
        <v>259.99</v>
      </c>
      <c r="I8226" s="4">
        <v>0</v>
      </c>
      <c r="J8226" s="4">
        <v>259.99</v>
      </c>
      <c r="K8226" s="4">
        <v>0</v>
      </c>
      <c r="L8226" s="2">
        <v>45291</v>
      </c>
      <c r="M8226" t="s">
        <v>398</v>
      </c>
      <c r="N8226" s="1">
        <v>45291</v>
      </c>
    </row>
    <row r="8227" spans="1:14" ht="12.75" customHeight="1" x14ac:dyDescent="0.25">
      <c r="A8227" t="s">
        <v>11367</v>
      </c>
      <c r="B8227" t="s">
        <v>11368</v>
      </c>
      <c r="C8227" s="1">
        <v>33785</v>
      </c>
      <c r="D8227" s="2">
        <v>33785</v>
      </c>
      <c r="E8227" t="s">
        <v>101</v>
      </c>
      <c r="F8227" t="s">
        <v>310</v>
      </c>
      <c r="G8227" t="s">
        <v>5</v>
      </c>
      <c r="H8227" s="4">
        <v>150</v>
      </c>
      <c r="I8227" s="4">
        <v>0</v>
      </c>
      <c r="J8227" s="4">
        <v>150</v>
      </c>
      <c r="K8227" s="4">
        <v>0</v>
      </c>
      <c r="L8227" s="2">
        <v>45291</v>
      </c>
      <c r="M8227" t="s">
        <v>398</v>
      </c>
      <c r="N8227" s="1">
        <v>45291</v>
      </c>
    </row>
    <row r="8228" spans="1:14" ht="12.75" customHeight="1" x14ac:dyDescent="0.25">
      <c r="A8228" t="s">
        <v>11369</v>
      </c>
      <c r="B8228" t="s">
        <v>11370</v>
      </c>
      <c r="C8228" s="1">
        <v>34150</v>
      </c>
      <c r="D8228" s="2">
        <v>34150</v>
      </c>
      <c r="E8228" t="s">
        <v>101</v>
      </c>
      <c r="F8228" t="s">
        <v>310</v>
      </c>
      <c r="G8228" t="s">
        <v>5</v>
      </c>
      <c r="H8228" s="4">
        <v>420.31</v>
      </c>
      <c r="I8228" s="4">
        <v>0</v>
      </c>
      <c r="J8228" s="4">
        <v>420.31</v>
      </c>
      <c r="K8228" s="4">
        <v>0</v>
      </c>
      <c r="L8228" s="2">
        <v>45291</v>
      </c>
      <c r="M8228" t="s">
        <v>398</v>
      </c>
      <c r="N8228" s="1">
        <v>45291</v>
      </c>
    </row>
    <row r="8229" spans="1:14" ht="12.75" customHeight="1" x14ac:dyDescent="0.25">
      <c r="A8229" t="s">
        <v>11371</v>
      </c>
      <c r="B8229" t="s">
        <v>11372</v>
      </c>
      <c r="C8229" s="1">
        <v>35795</v>
      </c>
      <c r="D8229" s="2">
        <v>35795</v>
      </c>
      <c r="E8229" t="s">
        <v>101</v>
      </c>
      <c r="F8229" t="s">
        <v>310</v>
      </c>
      <c r="G8229" t="s">
        <v>5</v>
      </c>
      <c r="H8229" s="4">
        <v>84.9</v>
      </c>
      <c r="I8229" s="4">
        <v>0</v>
      </c>
      <c r="J8229" s="4">
        <v>84.19</v>
      </c>
      <c r="K8229" s="4">
        <v>0.71</v>
      </c>
      <c r="L8229" s="2">
        <v>45291</v>
      </c>
      <c r="M8229" t="s">
        <v>398</v>
      </c>
      <c r="N8229" s="1">
        <v>45291</v>
      </c>
    </row>
    <row r="8230" spans="1:14" ht="12.75" customHeight="1" x14ac:dyDescent="0.25">
      <c r="A8230" t="s">
        <v>11373</v>
      </c>
      <c r="B8230" t="s">
        <v>11374</v>
      </c>
      <c r="C8230" s="1">
        <v>35976</v>
      </c>
      <c r="D8230" s="2">
        <v>35976</v>
      </c>
      <c r="E8230" t="s">
        <v>101</v>
      </c>
      <c r="F8230" t="s">
        <v>310</v>
      </c>
      <c r="G8230" t="s">
        <v>5</v>
      </c>
      <c r="H8230" s="4">
        <v>197.99</v>
      </c>
      <c r="I8230" s="4">
        <v>0</v>
      </c>
      <c r="J8230" s="4">
        <v>197.99</v>
      </c>
      <c r="K8230" s="4">
        <v>0</v>
      </c>
      <c r="L8230" s="2">
        <v>45291</v>
      </c>
      <c r="M8230" t="s">
        <v>398</v>
      </c>
      <c r="N8230" s="1">
        <v>45291</v>
      </c>
    </row>
    <row r="8231" spans="1:14" ht="12.75" customHeight="1" x14ac:dyDescent="0.3">
      <c r="A8231" s="6" t="s">
        <v>11362</v>
      </c>
      <c r="H8231" s="8">
        <v>1232.19</v>
      </c>
      <c r="I8231" s="8">
        <v>0</v>
      </c>
      <c r="J8231" s="8">
        <v>1231.48</v>
      </c>
      <c r="K8231" s="8">
        <v>0.71</v>
      </c>
    </row>
    <row r="8232" spans="1:14" ht="12.75" customHeight="1" x14ac:dyDescent="0.3">
      <c r="A8232" s="6" t="s">
        <v>11</v>
      </c>
      <c r="H8232" s="9">
        <v>-1232.19</v>
      </c>
      <c r="J8232" s="9">
        <v>-1231.48</v>
      </c>
      <c r="K8232" s="9">
        <v>-0.71</v>
      </c>
    </row>
    <row r="8233" spans="1:14" ht="12.75" customHeight="1" x14ac:dyDescent="0.3">
      <c r="A8233" s="6" t="s">
        <v>11375</v>
      </c>
      <c r="H8233" s="6"/>
      <c r="I8233" s="6"/>
      <c r="J8233" s="6"/>
      <c r="K8233" s="6"/>
    </row>
    <row r="8234" spans="1:14" ht="12.75" customHeight="1" x14ac:dyDescent="0.3">
      <c r="A8234" s="6" t="s">
        <v>13</v>
      </c>
      <c r="H8234" s="8">
        <v>0</v>
      </c>
      <c r="I8234" s="8">
        <v>0</v>
      </c>
      <c r="J8234" s="8">
        <v>0</v>
      </c>
      <c r="K8234" s="8">
        <v>0</v>
      </c>
    </row>
    <row r="8235" spans="1:14" ht="12.75" customHeight="1" x14ac:dyDescent="0.3">
      <c r="A8235" s="6" t="s">
        <v>12</v>
      </c>
      <c r="B8235" s="6"/>
      <c r="C8235" s="6"/>
      <c r="D8235" s="6"/>
      <c r="E8235" s="6"/>
    </row>
    <row r="8236" spans="1:14" ht="12.75" customHeight="1" x14ac:dyDescent="0.25">
      <c r="A8236" t="s">
        <v>0</v>
      </c>
    </row>
    <row r="8237" spans="1:14" ht="12.75" customHeight="1" x14ac:dyDescent="0.3">
      <c r="A8237" s="6" t="s">
        <v>11376</v>
      </c>
    </row>
    <row r="8238" spans="1:14" ht="12.75" customHeight="1" x14ac:dyDescent="0.25">
      <c r="A8238" t="s">
        <v>11377</v>
      </c>
      <c r="B8238" t="s">
        <v>11378</v>
      </c>
      <c r="C8238" s="1">
        <v>36341</v>
      </c>
      <c r="D8238" s="2">
        <v>36342</v>
      </c>
      <c r="E8238" t="s">
        <v>101</v>
      </c>
      <c r="F8238" t="s">
        <v>5455</v>
      </c>
      <c r="G8238" t="s">
        <v>5</v>
      </c>
      <c r="H8238" s="3">
        <v>28412.55</v>
      </c>
      <c r="I8238" s="3">
        <v>0</v>
      </c>
      <c r="J8238" s="3">
        <v>28412.55</v>
      </c>
      <c r="K8238" s="3">
        <v>0</v>
      </c>
      <c r="L8238" s="2">
        <v>45291</v>
      </c>
      <c r="M8238" t="s">
        <v>398</v>
      </c>
      <c r="N8238" s="1">
        <v>45291</v>
      </c>
    </row>
    <row r="8239" spans="1:14" ht="12.75" customHeight="1" x14ac:dyDescent="0.25">
      <c r="A8239" t="s">
        <v>11379</v>
      </c>
      <c r="B8239" t="s">
        <v>11380</v>
      </c>
      <c r="C8239" s="1">
        <v>36341</v>
      </c>
      <c r="D8239" s="2">
        <v>36342</v>
      </c>
      <c r="E8239" t="s">
        <v>101</v>
      </c>
      <c r="F8239" t="s">
        <v>5455</v>
      </c>
      <c r="G8239" t="s">
        <v>5</v>
      </c>
      <c r="H8239" s="4">
        <v>-28412.55</v>
      </c>
      <c r="I8239" s="4">
        <v>0</v>
      </c>
      <c r="J8239" s="4">
        <v>-28412.55</v>
      </c>
      <c r="K8239" s="4">
        <v>0</v>
      </c>
      <c r="L8239" s="2">
        <v>45291</v>
      </c>
      <c r="M8239" t="s">
        <v>398</v>
      </c>
      <c r="N8239" s="1">
        <v>45291</v>
      </c>
    </row>
    <row r="8240" spans="1:14" ht="12.75" customHeight="1" x14ac:dyDescent="0.25">
      <c r="A8240" t="s">
        <v>11381</v>
      </c>
      <c r="B8240" t="s">
        <v>11382</v>
      </c>
      <c r="C8240" s="1">
        <v>36341</v>
      </c>
      <c r="D8240" s="2">
        <v>36342</v>
      </c>
      <c r="E8240" t="s">
        <v>101</v>
      </c>
      <c r="F8240" t="s">
        <v>5455</v>
      </c>
      <c r="G8240" t="s">
        <v>5</v>
      </c>
      <c r="H8240" s="4">
        <v>14290</v>
      </c>
      <c r="I8240" s="4">
        <v>0</v>
      </c>
      <c r="J8240" s="4">
        <v>14290</v>
      </c>
      <c r="K8240" s="4">
        <v>0</v>
      </c>
      <c r="L8240" s="2">
        <v>45291</v>
      </c>
      <c r="M8240" t="s">
        <v>398</v>
      </c>
      <c r="N8240" s="1">
        <v>45291</v>
      </c>
    </row>
    <row r="8241" spans="1:14" ht="12.75" customHeight="1" x14ac:dyDescent="0.25">
      <c r="A8241" t="s">
        <v>11383</v>
      </c>
      <c r="B8241" t="s">
        <v>11384</v>
      </c>
      <c r="C8241" s="1">
        <v>36341</v>
      </c>
      <c r="D8241" s="2">
        <v>36342</v>
      </c>
      <c r="E8241" t="s">
        <v>101</v>
      </c>
      <c r="F8241" t="s">
        <v>5455</v>
      </c>
      <c r="G8241" t="s">
        <v>5</v>
      </c>
      <c r="H8241" s="4">
        <v>649.20000000000005</v>
      </c>
      <c r="I8241" s="4">
        <v>0</v>
      </c>
      <c r="J8241" s="4">
        <v>649.20000000000005</v>
      </c>
      <c r="K8241" s="4">
        <v>0</v>
      </c>
      <c r="L8241" s="2">
        <v>45291</v>
      </c>
      <c r="M8241" t="s">
        <v>398</v>
      </c>
      <c r="N8241" s="1">
        <v>45291</v>
      </c>
    </row>
    <row r="8242" spans="1:14" ht="12.75" customHeight="1" x14ac:dyDescent="0.25">
      <c r="A8242" t="s">
        <v>11385</v>
      </c>
      <c r="B8242" t="s">
        <v>11386</v>
      </c>
      <c r="C8242" s="1">
        <v>36341</v>
      </c>
      <c r="D8242" s="2">
        <v>36342</v>
      </c>
      <c r="E8242" t="s">
        <v>101</v>
      </c>
      <c r="F8242" t="s">
        <v>5455</v>
      </c>
      <c r="G8242" t="s">
        <v>5</v>
      </c>
      <c r="H8242" s="4">
        <v>1421.94</v>
      </c>
      <c r="I8242" s="4">
        <v>0</v>
      </c>
      <c r="J8242" s="4">
        <v>1421.94</v>
      </c>
      <c r="K8242" s="4">
        <v>0</v>
      </c>
      <c r="L8242" s="2">
        <v>45291</v>
      </c>
      <c r="M8242" t="s">
        <v>398</v>
      </c>
      <c r="N8242" s="1">
        <v>45291</v>
      </c>
    </row>
    <row r="8243" spans="1:14" ht="12.75" customHeight="1" x14ac:dyDescent="0.25">
      <c r="A8243" t="s">
        <v>11387</v>
      </c>
      <c r="B8243" t="s">
        <v>11035</v>
      </c>
      <c r="C8243" s="1">
        <v>36341</v>
      </c>
      <c r="D8243" s="2">
        <v>36342</v>
      </c>
      <c r="E8243" t="s">
        <v>101</v>
      </c>
      <c r="F8243" t="s">
        <v>5455</v>
      </c>
      <c r="G8243" t="s">
        <v>5</v>
      </c>
      <c r="H8243" s="4">
        <v>495</v>
      </c>
      <c r="I8243" s="4">
        <v>0</v>
      </c>
      <c r="J8243" s="4">
        <v>495</v>
      </c>
      <c r="K8243" s="4">
        <v>0</v>
      </c>
      <c r="L8243" s="2">
        <v>45291</v>
      </c>
      <c r="M8243" t="s">
        <v>398</v>
      </c>
      <c r="N8243" s="1">
        <v>45291</v>
      </c>
    </row>
    <row r="8244" spans="1:14" ht="12.75" customHeight="1" x14ac:dyDescent="0.25">
      <c r="A8244" t="s">
        <v>11388</v>
      </c>
      <c r="B8244" t="s">
        <v>11389</v>
      </c>
      <c r="C8244" s="1">
        <v>36341</v>
      </c>
      <c r="D8244" s="2">
        <v>36342</v>
      </c>
      <c r="E8244" t="s">
        <v>101</v>
      </c>
      <c r="F8244" t="s">
        <v>5455</v>
      </c>
      <c r="G8244" t="s">
        <v>5</v>
      </c>
      <c r="H8244" s="4">
        <v>-4347.09</v>
      </c>
      <c r="I8244" s="4">
        <v>0</v>
      </c>
      <c r="J8244" s="4">
        <v>-4347.09</v>
      </c>
      <c r="K8244" s="4">
        <v>0</v>
      </c>
      <c r="L8244" s="2">
        <v>45291</v>
      </c>
      <c r="M8244" t="s">
        <v>398</v>
      </c>
      <c r="N8244" s="1">
        <v>45291</v>
      </c>
    </row>
    <row r="8245" spans="1:14" ht="12.75" customHeight="1" x14ac:dyDescent="0.25">
      <c r="A8245" t="s">
        <v>11390</v>
      </c>
      <c r="B8245" t="s">
        <v>11391</v>
      </c>
      <c r="C8245" s="1">
        <v>36341</v>
      </c>
      <c r="D8245" s="2">
        <v>36342</v>
      </c>
      <c r="E8245" t="s">
        <v>101</v>
      </c>
      <c r="F8245" t="s">
        <v>5455</v>
      </c>
      <c r="G8245" t="s">
        <v>5</v>
      </c>
      <c r="H8245" s="4">
        <v>-6636.98</v>
      </c>
      <c r="I8245" s="4">
        <v>0</v>
      </c>
      <c r="J8245" s="4">
        <v>-6636.98</v>
      </c>
      <c r="K8245" s="4">
        <v>0</v>
      </c>
      <c r="L8245" s="2">
        <v>45291</v>
      </c>
      <c r="M8245" t="s">
        <v>398</v>
      </c>
      <c r="N8245" s="1">
        <v>45291</v>
      </c>
    </row>
    <row r="8246" spans="1:14" ht="12.75" customHeight="1" x14ac:dyDescent="0.25">
      <c r="A8246" t="s">
        <v>11392</v>
      </c>
      <c r="B8246" t="s">
        <v>11393</v>
      </c>
      <c r="C8246" s="1">
        <v>36341</v>
      </c>
      <c r="D8246" s="2">
        <v>36342</v>
      </c>
      <c r="E8246" t="s">
        <v>101</v>
      </c>
      <c r="F8246" t="s">
        <v>5455</v>
      </c>
      <c r="G8246" t="s">
        <v>5</v>
      </c>
      <c r="H8246" s="4">
        <v>-2009.07</v>
      </c>
      <c r="I8246" s="4">
        <v>0</v>
      </c>
      <c r="J8246" s="4">
        <v>-2009.07</v>
      </c>
      <c r="K8246" s="4">
        <v>0</v>
      </c>
      <c r="L8246" s="2">
        <v>45291</v>
      </c>
      <c r="M8246" t="s">
        <v>398</v>
      </c>
      <c r="N8246" s="1">
        <v>45291</v>
      </c>
    </row>
    <row r="8247" spans="1:14" ht="12.75" customHeight="1" x14ac:dyDescent="0.25">
      <c r="A8247" t="s">
        <v>11394</v>
      </c>
      <c r="B8247" t="s">
        <v>11389</v>
      </c>
      <c r="C8247" s="1">
        <v>36341</v>
      </c>
      <c r="D8247" s="2">
        <v>36342</v>
      </c>
      <c r="E8247" t="s">
        <v>101</v>
      </c>
      <c r="F8247" t="s">
        <v>5455</v>
      </c>
      <c r="G8247" t="s">
        <v>5</v>
      </c>
      <c r="H8247" s="4">
        <v>-734.81</v>
      </c>
      <c r="I8247" s="4">
        <v>0</v>
      </c>
      <c r="J8247" s="4">
        <v>-734.81</v>
      </c>
      <c r="K8247" s="4">
        <v>0</v>
      </c>
      <c r="L8247" s="2">
        <v>45291</v>
      </c>
      <c r="M8247" t="s">
        <v>398</v>
      </c>
      <c r="N8247" s="1">
        <v>45291</v>
      </c>
    </row>
    <row r="8248" spans="1:14" ht="12.75" customHeight="1" x14ac:dyDescent="0.25">
      <c r="A8248" t="s">
        <v>11395</v>
      </c>
      <c r="B8248" t="s">
        <v>11391</v>
      </c>
      <c r="C8248" s="1">
        <v>36341</v>
      </c>
      <c r="D8248" s="2">
        <v>36342</v>
      </c>
      <c r="E8248" t="s">
        <v>101</v>
      </c>
      <c r="F8248" t="s">
        <v>5455</v>
      </c>
      <c r="G8248" t="s">
        <v>5</v>
      </c>
      <c r="H8248" s="4">
        <v>-1197.3</v>
      </c>
      <c r="I8248" s="4">
        <v>0</v>
      </c>
      <c r="J8248" s="4">
        <v>-1197.3</v>
      </c>
      <c r="K8248" s="4">
        <v>0</v>
      </c>
      <c r="L8248" s="2">
        <v>45291</v>
      </c>
      <c r="M8248" t="s">
        <v>398</v>
      </c>
      <c r="N8248" s="1">
        <v>45291</v>
      </c>
    </row>
    <row r="8249" spans="1:14" ht="12.75" customHeight="1" x14ac:dyDescent="0.25">
      <c r="A8249" t="s">
        <v>11396</v>
      </c>
      <c r="B8249" t="s">
        <v>11397</v>
      </c>
      <c r="C8249" s="1">
        <v>36341</v>
      </c>
      <c r="D8249" s="2">
        <v>36342</v>
      </c>
      <c r="E8249" t="s">
        <v>101</v>
      </c>
      <c r="F8249" t="s">
        <v>5455</v>
      </c>
      <c r="G8249" t="s">
        <v>5</v>
      </c>
      <c r="H8249" s="4">
        <v>24</v>
      </c>
      <c r="I8249" s="4">
        <v>0</v>
      </c>
      <c r="J8249" s="4">
        <v>24</v>
      </c>
      <c r="K8249" s="4">
        <v>0</v>
      </c>
      <c r="L8249" s="2">
        <v>45291</v>
      </c>
      <c r="M8249" t="s">
        <v>398</v>
      </c>
      <c r="N8249" s="1">
        <v>45291</v>
      </c>
    </row>
    <row r="8250" spans="1:14" ht="12.75" customHeight="1" x14ac:dyDescent="0.25">
      <c r="A8250" t="s">
        <v>11398</v>
      </c>
      <c r="B8250" t="s">
        <v>11399</v>
      </c>
      <c r="C8250" s="1">
        <v>36341</v>
      </c>
      <c r="D8250" s="2">
        <v>36342</v>
      </c>
      <c r="E8250" t="s">
        <v>101</v>
      </c>
      <c r="F8250" t="s">
        <v>5455</v>
      </c>
      <c r="G8250" t="s">
        <v>5</v>
      </c>
      <c r="H8250" s="4">
        <v>39.9</v>
      </c>
      <c r="I8250" s="4">
        <v>0</v>
      </c>
      <c r="J8250" s="4">
        <v>39.9</v>
      </c>
      <c r="K8250" s="4">
        <v>0</v>
      </c>
      <c r="L8250" s="2">
        <v>45291</v>
      </c>
      <c r="M8250" t="s">
        <v>398</v>
      </c>
      <c r="N8250" s="1">
        <v>45291</v>
      </c>
    </row>
    <row r="8251" spans="1:14" ht="12.75" customHeight="1" x14ac:dyDescent="0.25">
      <c r="A8251" t="s">
        <v>11400</v>
      </c>
      <c r="B8251" t="s">
        <v>11401</v>
      </c>
      <c r="C8251" s="1">
        <v>36341</v>
      </c>
      <c r="D8251" s="2">
        <v>36342</v>
      </c>
      <c r="E8251" t="s">
        <v>101</v>
      </c>
      <c r="F8251" t="s">
        <v>5455</v>
      </c>
      <c r="G8251" t="s">
        <v>5</v>
      </c>
      <c r="H8251" s="4">
        <v>49.9</v>
      </c>
      <c r="I8251" s="4">
        <v>0</v>
      </c>
      <c r="J8251" s="4">
        <v>49.9</v>
      </c>
      <c r="K8251" s="4">
        <v>0</v>
      </c>
      <c r="L8251" s="2">
        <v>45291</v>
      </c>
      <c r="M8251" t="s">
        <v>398</v>
      </c>
      <c r="N8251" s="1">
        <v>45291</v>
      </c>
    </row>
    <row r="8252" spans="1:14" ht="12.75" customHeight="1" x14ac:dyDescent="0.25">
      <c r="A8252" t="s">
        <v>11402</v>
      </c>
      <c r="B8252" t="s">
        <v>11403</v>
      </c>
      <c r="C8252" s="1">
        <v>36341</v>
      </c>
      <c r="D8252" s="2">
        <v>36342</v>
      </c>
      <c r="E8252" t="s">
        <v>101</v>
      </c>
      <c r="F8252" t="s">
        <v>5455</v>
      </c>
      <c r="G8252" t="s">
        <v>5</v>
      </c>
      <c r="H8252" s="4">
        <v>939.23</v>
      </c>
      <c r="I8252" s="4">
        <v>0</v>
      </c>
      <c r="J8252" s="4">
        <v>939.23</v>
      </c>
      <c r="K8252" s="4">
        <v>0</v>
      </c>
      <c r="L8252" s="2">
        <v>45291</v>
      </c>
      <c r="M8252" t="s">
        <v>398</v>
      </c>
      <c r="N8252" s="1">
        <v>45291</v>
      </c>
    </row>
    <row r="8253" spans="1:14" ht="12.75" customHeight="1" x14ac:dyDescent="0.25">
      <c r="A8253" t="s">
        <v>11404</v>
      </c>
      <c r="B8253" t="s">
        <v>11405</v>
      </c>
      <c r="C8253" s="1">
        <v>36341</v>
      </c>
      <c r="D8253" s="2">
        <v>36342</v>
      </c>
      <c r="E8253" t="s">
        <v>101</v>
      </c>
      <c r="F8253" t="s">
        <v>5455</v>
      </c>
      <c r="G8253" t="s">
        <v>5</v>
      </c>
      <c r="H8253" s="4">
        <v>490.2</v>
      </c>
      <c r="I8253" s="4">
        <v>0</v>
      </c>
      <c r="J8253" s="4">
        <v>490.2</v>
      </c>
      <c r="K8253" s="4">
        <v>0</v>
      </c>
      <c r="L8253" s="2">
        <v>45291</v>
      </c>
      <c r="M8253" t="s">
        <v>398</v>
      </c>
      <c r="N8253" s="1">
        <v>45291</v>
      </c>
    </row>
    <row r="8254" spans="1:14" ht="12.75" customHeight="1" x14ac:dyDescent="0.25">
      <c r="A8254" t="s">
        <v>11406</v>
      </c>
      <c r="B8254" t="s">
        <v>11407</v>
      </c>
      <c r="C8254" s="1">
        <v>36341</v>
      </c>
      <c r="D8254" s="2">
        <v>36342</v>
      </c>
      <c r="E8254" t="s">
        <v>101</v>
      </c>
      <c r="F8254" t="s">
        <v>5455</v>
      </c>
      <c r="G8254" t="s">
        <v>5</v>
      </c>
      <c r="H8254" s="4">
        <v>603.45000000000005</v>
      </c>
      <c r="I8254" s="4">
        <v>0</v>
      </c>
      <c r="J8254" s="4">
        <v>603.45000000000005</v>
      </c>
      <c r="K8254" s="4">
        <v>0</v>
      </c>
      <c r="L8254" s="2">
        <v>45291</v>
      </c>
      <c r="M8254" t="s">
        <v>398</v>
      </c>
      <c r="N8254" s="1">
        <v>45291</v>
      </c>
    </row>
    <row r="8255" spans="1:14" ht="12.75" customHeight="1" x14ac:dyDescent="0.25">
      <c r="A8255" t="s">
        <v>11408</v>
      </c>
      <c r="B8255" t="s">
        <v>11409</v>
      </c>
      <c r="C8255" s="1">
        <v>36341</v>
      </c>
      <c r="D8255" s="2">
        <v>36342</v>
      </c>
      <c r="E8255" t="s">
        <v>101</v>
      </c>
      <c r="F8255" t="s">
        <v>5455</v>
      </c>
      <c r="G8255" t="s">
        <v>5</v>
      </c>
      <c r="H8255" s="4">
        <v>1213</v>
      </c>
      <c r="I8255" s="4">
        <v>0</v>
      </c>
      <c r="J8255" s="4">
        <v>1213</v>
      </c>
      <c r="K8255" s="4">
        <v>0</v>
      </c>
      <c r="L8255" s="2">
        <v>45291</v>
      </c>
      <c r="M8255" t="s">
        <v>398</v>
      </c>
      <c r="N8255" s="1">
        <v>45291</v>
      </c>
    </row>
    <row r="8256" spans="1:14" ht="12.75" customHeight="1" x14ac:dyDescent="0.25">
      <c r="A8256" t="s">
        <v>11410</v>
      </c>
      <c r="B8256" t="s">
        <v>11411</v>
      </c>
      <c r="C8256" s="1">
        <v>36341</v>
      </c>
      <c r="D8256" s="2">
        <v>36342</v>
      </c>
      <c r="E8256" t="s">
        <v>101</v>
      </c>
      <c r="F8256" t="s">
        <v>5455</v>
      </c>
      <c r="G8256" t="s">
        <v>5</v>
      </c>
      <c r="H8256" s="4">
        <v>8690</v>
      </c>
      <c r="I8256" s="4">
        <v>0</v>
      </c>
      <c r="J8256" s="4">
        <v>8690</v>
      </c>
      <c r="K8256" s="4">
        <v>0</v>
      </c>
      <c r="L8256" s="2">
        <v>45291</v>
      </c>
      <c r="M8256" t="s">
        <v>398</v>
      </c>
      <c r="N8256" s="1">
        <v>45291</v>
      </c>
    </row>
    <row r="8257" spans="1:14" ht="12.75" customHeight="1" x14ac:dyDescent="0.25">
      <c r="A8257" t="s">
        <v>11412</v>
      </c>
      <c r="B8257" t="s">
        <v>11411</v>
      </c>
      <c r="C8257" s="1">
        <v>36341</v>
      </c>
      <c r="D8257" s="2">
        <v>36342</v>
      </c>
      <c r="E8257" t="s">
        <v>101</v>
      </c>
      <c r="F8257" t="s">
        <v>5455</v>
      </c>
      <c r="G8257" t="s">
        <v>5</v>
      </c>
      <c r="H8257" s="4">
        <v>10401</v>
      </c>
      <c r="I8257" s="4">
        <v>0</v>
      </c>
      <c r="J8257" s="4">
        <v>10401</v>
      </c>
      <c r="K8257" s="4">
        <v>0</v>
      </c>
      <c r="L8257" s="2">
        <v>45291</v>
      </c>
      <c r="M8257" t="s">
        <v>398</v>
      </c>
      <c r="N8257" s="1">
        <v>45291</v>
      </c>
    </row>
    <row r="8258" spans="1:14" ht="12.75" customHeight="1" x14ac:dyDescent="0.25">
      <c r="A8258" t="s">
        <v>11413</v>
      </c>
      <c r="B8258" t="s">
        <v>11414</v>
      </c>
      <c r="C8258" s="1">
        <v>36341</v>
      </c>
      <c r="D8258" s="2">
        <v>36342</v>
      </c>
      <c r="E8258" t="s">
        <v>101</v>
      </c>
      <c r="F8258" t="s">
        <v>5455</v>
      </c>
      <c r="G8258" t="s">
        <v>5</v>
      </c>
      <c r="H8258" s="4">
        <v>4248.84</v>
      </c>
      <c r="I8258" s="4">
        <v>0</v>
      </c>
      <c r="J8258" s="4">
        <v>4248.84</v>
      </c>
      <c r="K8258" s="4">
        <v>0</v>
      </c>
      <c r="L8258" s="2">
        <v>45291</v>
      </c>
      <c r="M8258" t="s">
        <v>398</v>
      </c>
      <c r="N8258" s="1">
        <v>45291</v>
      </c>
    </row>
    <row r="8259" spans="1:14" ht="12.75" customHeight="1" x14ac:dyDescent="0.25">
      <c r="A8259" t="s">
        <v>11415</v>
      </c>
      <c r="B8259" t="s">
        <v>11416</v>
      </c>
      <c r="C8259" s="1">
        <v>36341</v>
      </c>
      <c r="D8259" s="2">
        <v>36342</v>
      </c>
      <c r="E8259" t="s">
        <v>101</v>
      </c>
      <c r="F8259" t="s">
        <v>5455</v>
      </c>
      <c r="G8259" t="s">
        <v>5</v>
      </c>
      <c r="H8259" s="4">
        <v>850.96</v>
      </c>
      <c r="I8259" s="4">
        <v>0</v>
      </c>
      <c r="J8259" s="4">
        <v>850.96</v>
      </c>
      <c r="K8259" s="4">
        <v>0</v>
      </c>
      <c r="L8259" s="2">
        <v>45291</v>
      </c>
      <c r="M8259" t="s">
        <v>398</v>
      </c>
      <c r="N8259" s="1">
        <v>45291</v>
      </c>
    </row>
    <row r="8260" spans="1:14" ht="12.75" customHeight="1" x14ac:dyDescent="0.25">
      <c r="A8260" t="s">
        <v>11417</v>
      </c>
      <c r="B8260" t="s">
        <v>11416</v>
      </c>
      <c r="C8260" s="1">
        <v>36341</v>
      </c>
      <c r="D8260" s="2">
        <v>36342</v>
      </c>
      <c r="E8260" t="s">
        <v>101</v>
      </c>
      <c r="F8260" t="s">
        <v>5455</v>
      </c>
      <c r="G8260" t="s">
        <v>5</v>
      </c>
      <c r="H8260" s="4">
        <v>1479.29</v>
      </c>
      <c r="I8260" s="4">
        <v>0</v>
      </c>
      <c r="J8260" s="4">
        <v>1479.29</v>
      </c>
      <c r="K8260" s="4">
        <v>0</v>
      </c>
      <c r="L8260" s="2">
        <v>45291</v>
      </c>
      <c r="M8260" t="s">
        <v>398</v>
      </c>
      <c r="N8260" s="1">
        <v>45291</v>
      </c>
    </row>
    <row r="8261" spans="1:14" ht="12.75" customHeight="1" x14ac:dyDescent="0.25">
      <c r="A8261" t="s">
        <v>11418</v>
      </c>
      <c r="B8261" t="s">
        <v>11419</v>
      </c>
      <c r="C8261" s="1">
        <v>36341</v>
      </c>
      <c r="D8261" s="2">
        <v>36342</v>
      </c>
      <c r="E8261" t="s">
        <v>101</v>
      </c>
      <c r="F8261" t="s">
        <v>5455</v>
      </c>
      <c r="G8261" t="s">
        <v>5</v>
      </c>
      <c r="H8261" s="4">
        <v>2169.89</v>
      </c>
      <c r="I8261" s="4">
        <v>0</v>
      </c>
      <c r="J8261" s="4">
        <v>2169.89</v>
      </c>
      <c r="K8261" s="4">
        <v>0</v>
      </c>
      <c r="L8261" s="2">
        <v>45291</v>
      </c>
      <c r="M8261" t="s">
        <v>398</v>
      </c>
      <c r="N8261" s="1">
        <v>45291</v>
      </c>
    </row>
    <row r="8262" spans="1:14" ht="12.75" customHeight="1" x14ac:dyDescent="0.25">
      <c r="A8262" t="s">
        <v>11420</v>
      </c>
      <c r="B8262" t="s">
        <v>11416</v>
      </c>
      <c r="C8262" s="1">
        <v>36341</v>
      </c>
      <c r="D8262" s="2">
        <v>36342</v>
      </c>
      <c r="E8262" t="s">
        <v>101</v>
      </c>
      <c r="F8262" t="s">
        <v>5455</v>
      </c>
      <c r="G8262" t="s">
        <v>5</v>
      </c>
      <c r="H8262" s="4">
        <v>1668.29</v>
      </c>
      <c r="I8262" s="4">
        <v>0</v>
      </c>
      <c r="J8262" s="4">
        <v>1668.29</v>
      </c>
      <c r="K8262" s="4">
        <v>0</v>
      </c>
      <c r="L8262" s="2">
        <v>45291</v>
      </c>
      <c r="M8262" t="s">
        <v>398</v>
      </c>
      <c r="N8262" s="1">
        <v>45291</v>
      </c>
    </row>
    <row r="8263" spans="1:14" ht="12.75" customHeight="1" x14ac:dyDescent="0.25">
      <c r="A8263" t="s">
        <v>11421</v>
      </c>
      <c r="B8263" t="s">
        <v>11422</v>
      </c>
      <c r="C8263" s="1">
        <v>36341</v>
      </c>
      <c r="D8263" s="2">
        <v>36342</v>
      </c>
      <c r="E8263" t="s">
        <v>101</v>
      </c>
      <c r="F8263" t="s">
        <v>5455</v>
      </c>
      <c r="G8263" t="s">
        <v>5</v>
      </c>
      <c r="H8263" s="4">
        <v>61.45</v>
      </c>
      <c r="I8263" s="4">
        <v>0</v>
      </c>
      <c r="J8263" s="4">
        <v>61.45</v>
      </c>
      <c r="K8263" s="4">
        <v>0</v>
      </c>
      <c r="L8263" s="2">
        <v>45291</v>
      </c>
      <c r="M8263" t="s">
        <v>398</v>
      </c>
      <c r="N8263" s="1">
        <v>45291</v>
      </c>
    </row>
    <row r="8264" spans="1:14" ht="12.75" customHeight="1" x14ac:dyDescent="0.25">
      <c r="A8264" t="s">
        <v>11423</v>
      </c>
      <c r="B8264" t="s">
        <v>11424</v>
      </c>
      <c r="C8264" s="1">
        <v>36341</v>
      </c>
      <c r="D8264" s="2">
        <v>36342</v>
      </c>
      <c r="E8264" t="s">
        <v>101</v>
      </c>
      <c r="F8264" t="s">
        <v>5455</v>
      </c>
      <c r="G8264" t="s">
        <v>5</v>
      </c>
      <c r="H8264" s="4">
        <v>-10236</v>
      </c>
      <c r="I8264" s="4">
        <v>0</v>
      </c>
      <c r="J8264" s="4">
        <v>-10236</v>
      </c>
      <c r="K8264" s="4">
        <v>0</v>
      </c>
      <c r="L8264" s="2">
        <v>45291</v>
      </c>
      <c r="M8264" t="s">
        <v>398</v>
      </c>
      <c r="N8264" s="1">
        <v>45291</v>
      </c>
    </row>
    <row r="8265" spans="1:14" ht="12.75" customHeight="1" x14ac:dyDescent="0.25">
      <c r="A8265" t="s">
        <v>11425</v>
      </c>
      <c r="B8265" t="s">
        <v>11426</v>
      </c>
      <c r="C8265" s="1">
        <v>36341</v>
      </c>
      <c r="D8265" s="2">
        <v>36342</v>
      </c>
      <c r="E8265" t="s">
        <v>101</v>
      </c>
      <c r="F8265" t="s">
        <v>5455</v>
      </c>
      <c r="G8265" t="s">
        <v>5</v>
      </c>
      <c r="H8265" s="4">
        <v>-10236</v>
      </c>
      <c r="I8265" s="4">
        <v>0</v>
      </c>
      <c r="J8265" s="4">
        <v>-10236</v>
      </c>
      <c r="K8265" s="4">
        <v>0</v>
      </c>
      <c r="L8265" s="2">
        <v>45291</v>
      </c>
      <c r="M8265" t="s">
        <v>398</v>
      </c>
      <c r="N8265" s="1">
        <v>45291</v>
      </c>
    </row>
    <row r="8266" spans="1:14" ht="12.75" customHeight="1" x14ac:dyDescent="0.25">
      <c r="A8266" t="s">
        <v>11427</v>
      </c>
      <c r="B8266" t="s">
        <v>11016</v>
      </c>
      <c r="C8266" s="1">
        <v>36341</v>
      </c>
      <c r="D8266" s="2">
        <v>36342</v>
      </c>
      <c r="E8266" t="s">
        <v>101</v>
      </c>
      <c r="F8266" t="s">
        <v>5455</v>
      </c>
      <c r="G8266" t="s">
        <v>5</v>
      </c>
      <c r="H8266" s="4">
        <v>1744.26</v>
      </c>
      <c r="I8266" s="4">
        <v>0</v>
      </c>
      <c r="J8266" s="4">
        <v>1744.26</v>
      </c>
      <c r="K8266" s="4">
        <v>0</v>
      </c>
      <c r="L8266" s="2">
        <v>45291</v>
      </c>
      <c r="M8266" t="s">
        <v>398</v>
      </c>
      <c r="N8266" s="1">
        <v>45291</v>
      </c>
    </row>
    <row r="8267" spans="1:14" ht="12.75" customHeight="1" x14ac:dyDescent="0.25">
      <c r="A8267" t="s">
        <v>11428</v>
      </c>
      <c r="B8267" t="s">
        <v>11429</v>
      </c>
      <c r="C8267" s="1">
        <v>36708</v>
      </c>
      <c r="D8267" s="2">
        <v>36708</v>
      </c>
      <c r="E8267" t="s">
        <v>101</v>
      </c>
      <c r="F8267" t="s">
        <v>5455</v>
      </c>
      <c r="G8267" t="s">
        <v>5</v>
      </c>
      <c r="H8267" s="4">
        <v>9824.33</v>
      </c>
      <c r="I8267" s="4">
        <v>0</v>
      </c>
      <c r="J8267" s="4">
        <v>9824.33</v>
      </c>
      <c r="K8267" s="4">
        <v>0</v>
      </c>
      <c r="L8267" s="2">
        <v>45291</v>
      </c>
      <c r="M8267" t="s">
        <v>398</v>
      </c>
      <c r="N8267" s="1">
        <v>45291</v>
      </c>
    </row>
    <row r="8268" spans="1:14" ht="12.75" customHeight="1" x14ac:dyDescent="0.25">
      <c r="A8268" t="s">
        <v>11430</v>
      </c>
      <c r="B8268" t="s">
        <v>11431</v>
      </c>
      <c r="C8268" s="1">
        <v>36708</v>
      </c>
      <c r="D8268" s="2">
        <v>36708</v>
      </c>
      <c r="E8268" t="s">
        <v>101</v>
      </c>
      <c r="F8268" t="s">
        <v>5455</v>
      </c>
      <c r="G8268" t="s">
        <v>5</v>
      </c>
      <c r="H8268" s="4">
        <v>-9824.33</v>
      </c>
      <c r="I8268" s="4">
        <v>0</v>
      </c>
      <c r="J8268" s="4">
        <v>-9824.33</v>
      </c>
      <c r="K8268" s="4">
        <v>0</v>
      </c>
      <c r="L8268" s="2">
        <v>45291</v>
      </c>
      <c r="M8268" t="s">
        <v>398</v>
      </c>
      <c r="N8268" s="1">
        <v>45291</v>
      </c>
    </row>
    <row r="8269" spans="1:14" ht="12.75" customHeight="1" x14ac:dyDescent="0.25">
      <c r="A8269" t="s">
        <v>11432</v>
      </c>
      <c r="B8269" t="s">
        <v>11433</v>
      </c>
      <c r="C8269" s="1">
        <v>36708</v>
      </c>
      <c r="D8269" s="2">
        <v>36708</v>
      </c>
      <c r="E8269" t="s">
        <v>101</v>
      </c>
      <c r="F8269" t="s">
        <v>5455</v>
      </c>
      <c r="G8269" t="s">
        <v>5</v>
      </c>
      <c r="H8269" s="4">
        <v>307.5</v>
      </c>
      <c r="I8269" s="4">
        <v>0</v>
      </c>
      <c r="J8269" s="4">
        <v>307.5</v>
      </c>
      <c r="K8269" s="4">
        <v>0</v>
      </c>
      <c r="L8269" s="2">
        <v>45291</v>
      </c>
      <c r="M8269" t="s">
        <v>398</v>
      </c>
      <c r="N8269" s="1">
        <v>45291</v>
      </c>
    </row>
    <row r="8270" spans="1:14" ht="12.75" customHeight="1" x14ac:dyDescent="0.25">
      <c r="A8270" t="s">
        <v>11434</v>
      </c>
      <c r="B8270" t="s">
        <v>11435</v>
      </c>
      <c r="C8270" s="1">
        <v>36708</v>
      </c>
      <c r="D8270" s="2">
        <v>36708</v>
      </c>
      <c r="E8270" t="s">
        <v>101</v>
      </c>
      <c r="F8270" t="s">
        <v>5455</v>
      </c>
      <c r="G8270" t="s">
        <v>5</v>
      </c>
      <c r="H8270" s="4">
        <v>164.85</v>
      </c>
      <c r="I8270" s="4">
        <v>0</v>
      </c>
      <c r="J8270" s="4">
        <v>164.85</v>
      </c>
      <c r="K8270" s="4">
        <v>0</v>
      </c>
      <c r="L8270" s="2">
        <v>45291</v>
      </c>
      <c r="M8270" t="s">
        <v>398</v>
      </c>
      <c r="N8270" s="1">
        <v>45291</v>
      </c>
    </row>
    <row r="8271" spans="1:14" ht="12.75" customHeight="1" x14ac:dyDescent="0.25">
      <c r="A8271" t="s">
        <v>11436</v>
      </c>
      <c r="B8271" t="s">
        <v>11437</v>
      </c>
      <c r="C8271" s="1">
        <v>36708</v>
      </c>
      <c r="D8271" s="2">
        <v>36708</v>
      </c>
      <c r="E8271" t="s">
        <v>101</v>
      </c>
      <c r="F8271" t="s">
        <v>5455</v>
      </c>
      <c r="G8271" t="s">
        <v>5</v>
      </c>
      <c r="H8271" s="4">
        <v>359.9</v>
      </c>
      <c r="I8271" s="4">
        <v>0</v>
      </c>
      <c r="J8271" s="4">
        <v>359.9</v>
      </c>
      <c r="K8271" s="4">
        <v>0</v>
      </c>
      <c r="L8271" s="2">
        <v>45291</v>
      </c>
      <c r="M8271" t="s">
        <v>398</v>
      </c>
      <c r="N8271" s="1">
        <v>45291</v>
      </c>
    </row>
    <row r="8272" spans="1:14" ht="12.75" customHeight="1" x14ac:dyDescent="0.25">
      <c r="A8272" t="s">
        <v>11438</v>
      </c>
      <c r="B8272" t="s">
        <v>11439</v>
      </c>
      <c r="C8272" s="1">
        <v>36708</v>
      </c>
      <c r="D8272" s="2">
        <v>36708</v>
      </c>
      <c r="E8272" t="s">
        <v>101</v>
      </c>
      <c r="F8272" t="s">
        <v>5455</v>
      </c>
      <c r="G8272" t="s">
        <v>5</v>
      </c>
      <c r="H8272" s="4">
        <v>338.05</v>
      </c>
      <c r="I8272" s="4">
        <v>0</v>
      </c>
      <c r="J8272" s="4">
        <v>338.05</v>
      </c>
      <c r="K8272" s="4">
        <v>0</v>
      </c>
      <c r="L8272" s="2">
        <v>45291</v>
      </c>
      <c r="M8272" t="s">
        <v>398</v>
      </c>
      <c r="N8272" s="1">
        <v>45291</v>
      </c>
    </row>
    <row r="8273" spans="1:14" ht="12.75" customHeight="1" x14ac:dyDescent="0.25">
      <c r="A8273" t="s">
        <v>11440</v>
      </c>
      <c r="B8273" t="s">
        <v>11441</v>
      </c>
      <c r="C8273" s="1">
        <v>36708</v>
      </c>
      <c r="D8273" s="2">
        <v>36708</v>
      </c>
      <c r="E8273" t="s">
        <v>101</v>
      </c>
      <c r="F8273" t="s">
        <v>5455</v>
      </c>
      <c r="G8273" t="s">
        <v>5</v>
      </c>
      <c r="H8273" s="4">
        <v>-206.7</v>
      </c>
      <c r="I8273" s="4">
        <v>0</v>
      </c>
      <c r="J8273" s="4">
        <v>-206.7</v>
      </c>
      <c r="K8273" s="4">
        <v>0</v>
      </c>
      <c r="L8273" s="2">
        <v>45291</v>
      </c>
      <c r="M8273" t="s">
        <v>398</v>
      </c>
      <c r="N8273" s="1">
        <v>45291</v>
      </c>
    </row>
    <row r="8274" spans="1:14" ht="12.75" customHeight="1" x14ac:dyDescent="0.25">
      <c r="A8274" t="s">
        <v>11442</v>
      </c>
      <c r="B8274" t="s">
        <v>11090</v>
      </c>
      <c r="C8274" s="1">
        <v>36708</v>
      </c>
      <c r="D8274" s="2">
        <v>36708</v>
      </c>
      <c r="E8274" t="s">
        <v>101</v>
      </c>
      <c r="F8274" t="s">
        <v>5455</v>
      </c>
      <c r="G8274" t="s">
        <v>5</v>
      </c>
      <c r="H8274" s="4">
        <v>370</v>
      </c>
      <c r="I8274" s="4">
        <v>0</v>
      </c>
      <c r="J8274" s="4">
        <v>370</v>
      </c>
      <c r="K8274" s="4">
        <v>0</v>
      </c>
      <c r="L8274" s="2">
        <v>45291</v>
      </c>
      <c r="M8274" t="s">
        <v>398</v>
      </c>
      <c r="N8274" s="1">
        <v>45291</v>
      </c>
    </row>
    <row r="8275" spans="1:14" ht="12.75" customHeight="1" x14ac:dyDescent="0.25">
      <c r="A8275" t="s">
        <v>11443</v>
      </c>
      <c r="B8275" t="s">
        <v>11444</v>
      </c>
      <c r="C8275" s="1">
        <v>36708</v>
      </c>
      <c r="D8275" s="2">
        <v>36708</v>
      </c>
      <c r="E8275" t="s">
        <v>101</v>
      </c>
      <c r="F8275" t="s">
        <v>5455</v>
      </c>
      <c r="G8275" t="s">
        <v>5</v>
      </c>
      <c r="H8275" s="4">
        <v>2259</v>
      </c>
      <c r="I8275" s="4">
        <v>0</v>
      </c>
      <c r="J8275" s="4">
        <v>2259</v>
      </c>
      <c r="K8275" s="4">
        <v>0</v>
      </c>
      <c r="L8275" s="2">
        <v>45291</v>
      </c>
      <c r="M8275" t="s">
        <v>398</v>
      </c>
      <c r="N8275" s="1">
        <v>45291</v>
      </c>
    </row>
    <row r="8276" spans="1:14" ht="12.75" customHeight="1" x14ac:dyDescent="0.25">
      <c r="A8276" t="s">
        <v>11445</v>
      </c>
      <c r="B8276" t="s">
        <v>11446</v>
      </c>
      <c r="C8276" s="1">
        <v>36708</v>
      </c>
      <c r="D8276" s="2">
        <v>36708</v>
      </c>
      <c r="E8276" t="s">
        <v>101</v>
      </c>
      <c r="F8276" t="s">
        <v>5455</v>
      </c>
      <c r="G8276" t="s">
        <v>5</v>
      </c>
      <c r="H8276" s="4">
        <v>680.73</v>
      </c>
      <c r="I8276" s="4">
        <v>0</v>
      </c>
      <c r="J8276" s="4">
        <v>680.73</v>
      </c>
      <c r="K8276" s="4">
        <v>0</v>
      </c>
      <c r="L8276" s="2">
        <v>45291</v>
      </c>
      <c r="M8276" t="s">
        <v>398</v>
      </c>
      <c r="N8276" s="1">
        <v>45291</v>
      </c>
    </row>
    <row r="8277" spans="1:14" ht="12.75" customHeight="1" x14ac:dyDescent="0.25">
      <c r="A8277" t="s">
        <v>11447</v>
      </c>
      <c r="B8277" t="s">
        <v>11448</v>
      </c>
      <c r="C8277" s="1">
        <v>36708</v>
      </c>
      <c r="D8277" s="2">
        <v>36708</v>
      </c>
      <c r="E8277" t="s">
        <v>101</v>
      </c>
      <c r="F8277" t="s">
        <v>5455</v>
      </c>
      <c r="G8277" t="s">
        <v>5</v>
      </c>
      <c r="H8277" s="4">
        <v>2394</v>
      </c>
      <c r="I8277" s="4">
        <v>0</v>
      </c>
      <c r="J8277" s="4">
        <v>2394</v>
      </c>
      <c r="K8277" s="4">
        <v>0</v>
      </c>
      <c r="L8277" s="2">
        <v>45291</v>
      </c>
      <c r="M8277" t="s">
        <v>398</v>
      </c>
      <c r="N8277" s="1">
        <v>45291</v>
      </c>
    </row>
    <row r="8278" spans="1:14" ht="12.75" customHeight="1" x14ac:dyDescent="0.25">
      <c r="A8278" t="s">
        <v>11449</v>
      </c>
      <c r="B8278" t="s">
        <v>11450</v>
      </c>
      <c r="C8278" s="1">
        <v>37256</v>
      </c>
      <c r="D8278" s="2">
        <v>37073</v>
      </c>
      <c r="E8278" t="s">
        <v>101</v>
      </c>
      <c r="F8278" t="s">
        <v>5455</v>
      </c>
      <c r="G8278" t="s">
        <v>5</v>
      </c>
      <c r="H8278" s="4">
        <v>224</v>
      </c>
      <c r="I8278" s="4">
        <v>0</v>
      </c>
      <c r="J8278" s="4">
        <v>224</v>
      </c>
      <c r="K8278" s="4">
        <v>0</v>
      </c>
      <c r="L8278" s="2">
        <v>45291</v>
      </c>
      <c r="M8278" t="s">
        <v>398</v>
      </c>
      <c r="N8278" s="1">
        <v>45291</v>
      </c>
    </row>
    <row r="8279" spans="1:14" ht="12.75" customHeight="1" x14ac:dyDescent="0.25">
      <c r="A8279" t="s">
        <v>11451</v>
      </c>
      <c r="B8279" t="s">
        <v>11452</v>
      </c>
      <c r="C8279" s="1">
        <v>37284</v>
      </c>
      <c r="D8279" s="2">
        <v>37288</v>
      </c>
      <c r="E8279" t="s">
        <v>101</v>
      </c>
      <c r="F8279" t="s">
        <v>5455</v>
      </c>
      <c r="G8279" t="s">
        <v>5</v>
      </c>
      <c r="H8279" s="4">
        <v>1593.54</v>
      </c>
      <c r="I8279" s="4">
        <v>0</v>
      </c>
      <c r="J8279" s="4">
        <v>1593.54</v>
      </c>
      <c r="K8279" s="4">
        <v>0</v>
      </c>
      <c r="L8279" s="2">
        <v>45291</v>
      </c>
      <c r="M8279" t="s">
        <v>398</v>
      </c>
      <c r="N8279" s="1">
        <v>45291</v>
      </c>
    </row>
    <row r="8280" spans="1:14" ht="12.75" customHeight="1" x14ac:dyDescent="0.25">
      <c r="A8280" t="s">
        <v>11453</v>
      </c>
      <c r="B8280" t="s">
        <v>11454</v>
      </c>
      <c r="C8280" s="1">
        <v>37284</v>
      </c>
      <c r="D8280" s="2">
        <v>37288</v>
      </c>
      <c r="E8280" t="s">
        <v>101</v>
      </c>
      <c r="F8280" t="s">
        <v>5455</v>
      </c>
      <c r="G8280" t="s">
        <v>5</v>
      </c>
      <c r="H8280" s="4">
        <v>992.89</v>
      </c>
      <c r="I8280" s="4">
        <v>0</v>
      </c>
      <c r="J8280" s="4">
        <v>992.89</v>
      </c>
      <c r="K8280" s="4">
        <v>0</v>
      </c>
      <c r="L8280" s="2">
        <v>45291</v>
      </c>
      <c r="M8280" t="s">
        <v>398</v>
      </c>
      <c r="N8280" s="1">
        <v>45291</v>
      </c>
    </row>
    <row r="8281" spans="1:14" ht="12.75" customHeight="1" x14ac:dyDescent="0.25">
      <c r="A8281" t="s">
        <v>11455</v>
      </c>
      <c r="B8281" t="s">
        <v>11456</v>
      </c>
      <c r="C8281" s="1">
        <v>37284</v>
      </c>
      <c r="D8281" s="2">
        <v>37288</v>
      </c>
      <c r="E8281" t="s">
        <v>101</v>
      </c>
      <c r="F8281" t="s">
        <v>5455</v>
      </c>
      <c r="G8281" t="s">
        <v>5</v>
      </c>
      <c r="H8281" s="4">
        <v>1338.16</v>
      </c>
      <c r="I8281" s="4">
        <v>0</v>
      </c>
      <c r="J8281" s="4">
        <v>1338.16</v>
      </c>
      <c r="K8281" s="4">
        <v>0</v>
      </c>
      <c r="L8281" s="2">
        <v>45291</v>
      </c>
      <c r="M8281" t="s">
        <v>398</v>
      </c>
      <c r="N8281" s="1">
        <v>45291</v>
      </c>
    </row>
    <row r="8282" spans="1:14" ht="12.75" customHeight="1" x14ac:dyDescent="0.25">
      <c r="A8282" t="s">
        <v>11457</v>
      </c>
      <c r="B8282" t="s">
        <v>11458</v>
      </c>
      <c r="C8282" s="1">
        <v>37284</v>
      </c>
      <c r="D8282" s="2">
        <v>37288</v>
      </c>
      <c r="E8282" t="s">
        <v>101</v>
      </c>
      <c r="F8282" t="s">
        <v>5455</v>
      </c>
      <c r="G8282" t="s">
        <v>5</v>
      </c>
      <c r="H8282" s="4">
        <v>1101.17</v>
      </c>
      <c r="I8282" s="4">
        <v>0</v>
      </c>
      <c r="J8282" s="4">
        <v>1101.17</v>
      </c>
      <c r="K8282" s="4">
        <v>0</v>
      </c>
      <c r="L8282" s="2">
        <v>45291</v>
      </c>
      <c r="M8282" t="s">
        <v>398</v>
      </c>
      <c r="N8282" s="1">
        <v>45291</v>
      </c>
    </row>
    <row r="8283" spans="1:14" ht="12.75" customHeight="1" x14ac:dyDescent="0.25">
      <c r="A8283" t="s">
        <v>11459</v>
      </c>
      <c r="B8283" t="s">
        <v>11460</v>
      </c>
      <c r="C8283" s="1">
        <v>37287</v>
      </c>
      <c r="D8283" s="2">
        <v>37288</v>
      </c>
      <c r="E8283" t="s">
        <v>4</v>
      </c>
      <c r="F8283" t="s">
        <v>5</v>
      </c>
      <c r="G8283" t="s">
        <v>5</v>
      </c>
      <c r="H8283" s="4">
        <v>1613.28</v>
      </c>
      <c r="I8283" s="4">
        <v>0</v>
      </c>
      <c r="J8283" s="4">
        <v>1586.41</v>
      </c>
      <c r="K8283" s="4">
        <v>26.87</v>
      </c>
      <c r="L8283" s="2">
        <v>45291</v>
      </c>
      <c r="M8283" t="s">
        <v>6</v>
      </c>
    </row>
    <row r="8284" spans="1:14" ht="12.75" customHeight="1" x14ac:dyDescent="0.25">
      <c r="A8284" t="s">
        <v>11461</v>
      </c>
      <c r="B8284" t="s">
        <v>11454</v>
      </c>
      <c r="C8284" s="1">
        <v>37287</v>
      </c>
      <c r="D8284" s="2">
        <v>37288</v>
      </c>
      <c r="E8284" t="s">
        <v>101</v>
      </c>
      <c r="F8284" t="s">
        <v>5455</v>
      </c>
      <c r="G8284" t="s">
        <v>5</v>
      </c>
      <c r="H8284" s="4">
        <v>992.89</v>
      </c>
      <c r="I8284" s="4">
        <v>0</v>
      </c>
      <c r="J8284" s="4">
        <v>992.89</v>
      </c>
      <c r="K8284" s="4">
        <v>0</v>
      </c>
      <c r="L8284" s="2">
        <v>45291</v>
      </c>
      <c r="M8284" t="s">
        <v>398</v>
      </c>
      <c r="N8284" s="1">
        <v>45291</v>
      </c>
    </row>
    <row r="8285" spans="1:14" ht="12.75" customHeight="1" x14ac:dyDescent="0.25">
      <c r="A8285" t="s">
        <v>11462</v>
      </c>
      <c r="B8285" t="s">
        <v>11454</v>
      </c>
      <c r="C8285" s="1">
        <v>37309</v>
      </c>
      <c r="D8285" s="2">
        <v>37316</v>
      </c>
      <c r="E8285" t="s">
        <v>101</v>
      </c>
      <c r="F8285" t="s">
        <v>5455</v>
      </c>
      <c r="G8285" t="s">
        <v>5</v>
      </c>
      <c r="H8285" s="4">
        <v>992.89</v>
      </c>
      <c r="I8285" s="4">
        <v>0</v>
      </c>
      <c r="J8285" s="4">
        <v>992.89</v>
      </c>
      <c r="K8285" s="4">
        <v>0</v>
      </c>
      <c r="L8285" s="2">
        <v>45291</v>
      </c>
      <c r="M8285" t="s">
        <v>398</v>
      </c>
      <c r="N8285" s="1">
        <v>45291</v>
      </c>
    </row>
    <row r="8286" spans="1:14" ht="12.75" customHeight="1" x14ac:dyDescent="0.25">
      <c r="A8286" t="s">
        <v>11463</v>
      </c>
      <c r="B8286" t="s">
        <v>11454</v>
      </c>
      <c r="C8286" s="1">
        <v>37343</v>
      </c>
      <c r="D8286" s="2">
        <v>37347</v>
      </c>
      <c r="E8286" t="s">
        <v>101</v>
      </c>
      <c r="F8286" t="s">
        <v>5455</v>
      </c>
      <c r="G8286" t="s">
        <v>5</v>
      </c>
      <c r="H8286" s="4">
        <v>992.89</v>
      </c>
      <c r="I8286" s="4">
        <v>0</v>
      </c>
      <c r="J8286" s="4">
        <v>992.89</v>
      </c>
      <c r="K8286" s="4">
        <v>0</v>
      </c>
      <c r="L8286" s="2">
        <v>45291</v>
      </c>
      <c r="M8286" t="s">
        <v>398</v>
      </c>
      <c r="N8286" s="1">
        <v>45291</v>
      </c>
    </row>
    <row r="8287" spans="1:14" ht="12.75" customHeight="1" x14ac:dyDescent="0.25">
      <c r="A8287" t="s">
        <v>11464</v>
      </c>
      <c r="B8287" t="s">
        <v>11465</v>
      </c>
      <c r="C8287" s="1">
        <v>37370</v>
      </c>
      <c r="D8287" s="2">
        <v>37377</v>
      </c>
      <c r="E8287" t="s">
        <v>101</v>
      </c>
      <c r="F8287" t="s">
        <v>5455</v>
      </c>
      <c r="G8287" t="s">
        <v>5</v>
      </c>
      <c r="H8287" s="4">
        <v>169.99</v>
      </c>
      <c r="I8287" s="4">
        <v>0</v>
      </c>
      <c r="J8287" s="4">
        <v>169.99</v>
      </c>
      <c r="K8287" s="4">
        <v>0</v>
      </c>
      <c r="L8287" s="2">
        <v>45291</v>
      </c>
      <c r="M8287" t="s">
        <v>398</v>
      </c>
      <c r="N8287" s="1">
        <v>45291</v>
      </c>
    </row>
    <row r="8288" spans="1:14" ht="12.75" customHeight="1" x14ac:dyDescent="0.25">
      <c r="A8288" t="s">
        <v>11466</v>
      </c>
      <c r="B8288" t="s">
        <v>11467</v>
      </c>
      <c r="C8288" s="1">
        <v>37371</v>
      </c>
      <c r="D8288" s="2">
        <v>37377</v>
      </c>
      <c r="E8288" t="s">
        <v>101</v>
      </c>
      <c r="F8288" t="s">
        <v>5455</v>
      </c>
      <c r="G8288" t="s">
        <v>5</v>
      </c>
      <c r="H8288" s="4">
        <v>63.84</v>
      </c>
      <c r="I8288" s="4">
        <v>0</v>
      </c>
      <c r="J8288" s="4">
        <v>63.84</v>
      </c>
      <c r="K8288" s="4">
        <v>0</v>
      </c>
      <c r="L8288" s="2">
        <v>45291</v>
      </c>
      <c r="M8288" t="s">
        <v>398</v>
      </c>
      <c r="N8288" s="1">
        <v>45291</v>
      </c>
    </row>
    <row r="8289" spans="1:14" ht="12.75" customHeight="1" x14ac:dyDescent="0.25">
      <c r="A8289" t="s">
        <v>11468</v>
      </c>
      <c r="B8289" t="s">
        <v>11163</v>
      </c>
      <c r="C8289" s="1">
        <v>37371</v>
      </c>
      <c r="D8289" s="2">
        <v>37377</v>
      </c>
      <c r="E8289" t="s">
        <v>101</v>
      </c>
      <c r="F8289" t="s">
        <v>5455</v>
      </c>
      <c r="G8289" t="s">
        <v>5</v>
      </c>
      <c r="H8289" s="4">
        <v>127.5</v>
      </c>
      <c r="I8289" s="4">
        <v>0</v>
      </c>
      <c r="J8289" s="4">
        <v>127.5</v>
      </c>
      <c r="K8289" s="4">
        <v>0</v>
      </c>
      <c r="L8289" s="2">
        <v>45291</v>
      </c>
      <c r="M8289" t="s">
        <v>398</v>
      </c>
      <c r="N8289" s="1">
        <v>45291</v>
      </c>
    </row>
    <row r="8290" spans="1:14" ht="12.75" customHeight="1" x14ac:dyDescent="0.25">
      <c r="A8290" t="s">
        <v>11469</v>
      </c>
      <c r="B8290" t="s">
        <v>11470</v>
      </c>
      <c r="C8290" s="1">
        <v>37375</v>
      </c>
      <c r="D8290" s="2">
        <v>37377</v>
      </c>
      <c r="E8290" t="s">
        <v>101</v>
      </c>
      <c r="F8290" t="s">
        <v>5455</v>
      </c>
      <c r="G8290" t="s">
        <v>5</v>
      </c>
      <c r="H8290" s="4">
        <v>748.92</v>
      </c>
      <c r="I8290" s="4">
        <v>0</v>
      </c>
      <c r="J8290" s="4">
        <v>748.92</v>
      </c>
      <c r="K8290" s="4">
        <v>0</v>
      </c>
      <c r="L8290" s="2">
        <v>45291</v>
      </c>
      <c r="M8290" t="s">
        <v>398</v>
      </c>
      <c r="N8290" s="1">
        <v>45291</v>
      </c>
    </row>
    <row r="8291" spans="1:14" ht="12.75" customHeight="1" x14ac:dyDescent="0.25">
      <c r="A8291" t="s">
        <v>11471</v>
      </c>
      <c r="B8291" t="s">
        <v>11472</v>
      </c>
      <c r="C8291" s="1">
        <v>37407</v>
      </c>
      <c r="D8291" s="2">
        <v>37408</v>
      </c>
      <c r="E8291" t="s">
        <v>101</v>
      </c>
      <c r="F8291" t="s">
        <v>5455</v>
      </c>
      <c r="G8291" t="s">
        <v>5</v>
      </c>
      <c r="H8291" s="4">
        <v>531.35</v>
      </c>
      <c r="I8291" s="4">
        <v>0</v>
      </c>
      <c r="J8291" s="4">
        <v>531.35</v>
      </c>
      <c r="K8291" s="4">
        <v>0</v>
      </c>
      <c r="L8291" s="2">
        <v>45291</v>
      </c>
      <c r="M8291" t="s">
        <v>398</v>
      </c>
      <c r="N8291" s="1">
        <v>45291</v>
      </c>
    </row>
    <row r="8292" spans="1:14" ht="12.75" customHeight="1" x14ac:dyDescent="0.25">
      <c r="A8292" t="s">
        <v>11473</v>
      </c>
      <c r="B8292" t="s">
        <v>11474</v>
      </c>
      <c r="C8292" s="1">
        <v>37425</v>
      </c>
      <c r="D8292" s="2">
        <v>37438</v>
      </c>
      <c r="E8292" t="s">
        <v>101</v>
      </c>
      <c r="F8292" t="s">
        <v>5455</v>
      </c>
      <c r="G8292" t="s">
        <v>5</v>
      </c>
      <c r="H8292" s="4">
        <v>479.94</v>
      </c>
      <c r="I8292" s="4">
        <v>0</v>
      </c>
      <c r="J8292" s="4">
        <v>479.94</v>
      </c>
      <c r="K8292" s="4">
        <v>0</v>
      </c>
      <c r="L8292" s="2">
        <v>45291</v>
      </c>
      <c r="M8292" t="s">
        <v>398</v>
      </c>
      <c r="N8292" s="1">
        <v>45291</v>
      </c>
    </row>
    <row r="8293" spans="1:14" ht="12.75" customHeight="1" x14ac:dyDescent="0.25">
      <c r="A8293" t="s">
        <v>11475</v>
      </c>
      <c r="B8293" t="s">
        <v>11476</v>
      </c>
      <c r="C8293" s="1">
        <v>37456</v>
      </c>
      <c r="D8293" s="2">
        <v>37469</v>
      </c>
      <c r="E8293" t="s">
        <v>101</v>
      </c>
      <c r="F8293" t="s">
        <v>5455</v>
      </c>
      <c r="G8293" t="s">
        <v>5</v>
      </c>
      <c r="H8293" s="4">
        <v>360.92</v>
      </c>
      <c r="I8293" s="4">
        <v>0</v>
      </c>
      <c r="J8293" s="4">
        <v>360.92</v>
      </c>
      <c r="K8293" s="4">
        <v>0</v>
      </c>
      <c r="L8293" s="2">
        <v>45291</v>
      </c>
      <c r="M8293" t="s">
        <v>398</v>
      </c>
      <c r="N8293" s="1">
        <v>45291</v>
      </c>
    </row>
    <row r="8294" spans="1:14" ht="12.75" customHeight="1" x14ac:dyDescent="0.25">
      <c r="A8294" t="s">
        <v>11477</v>
      </c>
      <c r="B8294" t="s">
        <v>11465</v>
      </c>
      <c r="C8294" s="1">
        <v>37468</v>
      </c>
      <c r="D8294" s="2">
        <v>37469</v>
      </c>
      <c r="E8294" t="s">
        <v>101</v>
      </c>
      <c r="F8294" t="s">
        <v>5455</v>
      </c>
      <c r="G8294" t="s">
        <v>5</v>
      </c>
      <c r="H8294" s="4">
        <v>135.04</v>
      </c>
      <c r="I8294" s="4">
        <v>0</v>
      </c>
      <c r="J8294" s="4">
        <v>135.04</v>
      </c>
      <c r="K8294" s="4">
        <v>0</v>
      </c>
      <c r="L8294" s="2">
        <v>45291</v>
      </c>
      <c r="M8294" t="s">
        <v>398</v>
      </c>
      <c r="N8294" s="1">
        <v>45291</v>
      </c>
    </row>
    <row r="8295" spans="1:14" ht="12.75" customHeight="1" x14ac:dyDescent="0.25">
      <c r="A8295" t="s">
        <v>11478</v>
      </c>
      <c r="B8295" t="s">
        <v>11479</v>
      </c>
      <c r="C8295" s="1">
        <v>37487</v>
      </c>
      <c r="D8295" s="2">
        <v>37500</v>
      </c>
      <c r="E8295" t="s">
        <v>101</v>
      </c>
      <c r="F8295" t="s">
        <v>5455</v>
      </c>
      <c r="G8295" t="s">
        <v>5</v>
      </c>
      <c r="H8295" s="4">
        <v>111</v>
      </c>
      <c r="I8295" s="4">
        <v>0</v>
      </c>
      <c r="J8295" s="4">
        <v>111</v>
      </c>
      <c r="K8295" s="4">
        <v>0</v>
      </c>
      <c r="L8295" s="2">
        <v>45291</v>
      </c>
      <c r="M8295" t="s">
        <v>398</v>
      </c>
      <c r="N8295" s="1">
        <v>45291</v>
      </c>
    </row>
    <row r="8296" spans="1:14" ht="12.75" customHeight="1" x14ac:dyDescent="0.25">
      <c r="A8296" t="s">
        <v>11480</v>
      </c>
      <c r="B8296" t="s">
        <v>11481</v>
      </c>
      <c r="C8296" s="1">
        <v>37487</v>
      </c>
      <c r="D8296" s="2">
        <v>37500</v>
      </c>
      <c r="E8296" t="s">
        <v>101</v>
      </c>
      <c r="F8296" t="s">
        <v>5455</v>
      </c>
      <c r="G8296" t="s">
        <v>5</v>
      </c>
      <c r="H8296" s="4">
        <v>366.37</v>
      </c>
      <c r="I8296" s="4">
        <v>0</v>
      </c>
      <c r="J8296" s="4">
        <v>366.37</v>
      </c>
      <c r="K8296" s="4">
        <v>0</v>
      </c>
      <c r="L8296" s="2">
        <v>45291</v>
      </c>
      <c r="M8296" t="s">
        <v>398</v>
      </c>
      <c r="N8296" s="1">
        <v>45291</v>
      </c>
    </row>
    <row r="8297" spans="1:14" ht="12.75" customHeight="1" x14ac:dyDescent="0.25">
      <c r="A8297" t="s">
        <v>11482</v>
      </c>
      <c r="B8297" t="s">
        <v>11483</v>
      </c>
      <c r="C8297" s="1">
        <v>37490</v>
      </c>
      <c r="D8297" s="2">
        <v>37500</v>
      </c>
      <c r="E8297" t="s">
        <v>101</v>
      </c>
      <c r="F8297" t="s">
        <v>5455</v>
      </c>
      <c r="G8297" t="s">
        <v>5</v>
      </c>
      <c r="H8297" s="4">
        <v>6824.98</v>
      </c>
      <c r="I8297" s="4">
        <v>0</v>
      </c>
      <c r="J8297" s="4">
        <v>6824.98</v>
      </c>
      <c r="K8297" s="4">
        <v>0</v>
      </c>
      <c r="L8297" s="2">
        <v>45291</v>
      </c>
      <c r="M8297" t="s">
        <v>398</v>
      </c>
      <c r="N8297" s="1">
        <v>45291</v>
      </c>
    </row>
    <row r="8298" spans="1:14" ht="12.75" customHeight="1" x14ac:dyDescent="0.25">
      <c r="A8298" t="s">
        <v>11484</v>
      </c>
      <c r="B8298" t="s">
        <v>11485</v>
      </c>
      <c r="C8298" s="1">
        <v>37498</v>
      </c>
      <c r="D8298" s="2">
        <v>37500</v>
      </c>
      <c r="E8298" t="s">
        <v>101</v>
      </c>
      <c r="F8298" t="s">
        <v>5455</v>
      </c>
      <c r="G8298" t="s">
        <v>5</v>
      </c>
      <c r="H8298" s="4">
        <v>255.37</v>
      </c>
      <c r="I8298" s="4">
        <v>0</v>
      </c>
      <c r="J8298" s="4">
        <v>255.37</v>
      </c>
      <c r="K8298" s="4">
        <v>0</v>
      </c>
      <c r="L8298" s="2">
        <v>45291</v>
      </c>
      <c r="M8298" t="s">
        <v>398</v>
      </c>
      <c r="N8298" s="1">
        <v>45291</v>
      </c>
    </row>
    <row r="8299" spans="1:14" ht="12.75" customHeight="1" x14ac:dyDescent="0.25">
      <c r="A8299" t="s">
        <v>11486</v>
      </c>
      <c r="B8299" t="s">
        <v>11487</v>
      </c>
      <c r="C8299" s="1">
        <v>37529</v>
      </c>
      <c r="D8299" s="2">
        <v>37530</v>
      </c>
      <c r="E8299" t="s">
        <v>101</v>
      </c>
      <c r="F8299" t="s">
        <v>5455</v>
      </c>
      <c r="G8299" t="s">
        <v>5</v>
      </c>
      <c r="H8299" s="4">
        <v>44.93</v>
      </c>
      <c r="I8299" s="4">
        <v>0</v>
      </c>
      <c r="J8299" s="4">
        <v>44.93</v>
      </c>
      <c r="K8299" s="4">
        <v>0</v>
      </c>
      <c r="L8299" s="2">
        <v>45291</v>
      </c>
      <c r="M8299" t="s">
        <v>398</v>
      </c>
      <c r="N8299" s="1">
        <v>45291</v>
      </c>
    </row>
    <row r="8300" spans="1:14" ht="12.75" customHeight="1" x14ac:dyDescent="0.25">
      <c r="A8300" t="s">
        <v>11488</v>
      </c>
      <c r="B8300" t="s">
        <v>11489</v>
      </c>
      <c r="C8300" s="1">
        <v>37529</v>
      </c>
      <c r="D8300" s="2">
        <v>37530</v>
      </c>
      <c r="E8300" t="s">
        <v>101</v>
      </c>
      <c r="F8300" t="s">
        <v>5455</v>
      </c>
      <c r="G8300" t="s">
        <v>5</v>
      </c>
      <c r="H8300" s="4">
        <v>26.5</v>
      </c>
      <c r="I8300" s="4">
        <v>0</v>
      </c>
      <c r="J8300" s="4">
        <v>26.5</v>
      </c>
      <c r="K8300" s="4">
        <v>0</v>
      </c>
      <c r="L8300" s="2">
        <v>45291</v>
      </c>
      <c r="M8300" t="s">
        <v>398</v>
      </c>
      <c r="N8300" s="1">
        <v>45291</v>
      </c>
    </row>
    <row r="8301" spans="1:14" ht="12.75" customHeight="1" x14ac:dyDescent="0.25">
      <c r="A8301" t="s">
        <v>11490</v>
      </c>
      <c r="B8301" t="s">
        <v>11491</v>
      </c>
      <c r="C8301" s="1">
        <v>37529</v>
      </c>
      <c r="D8301" s="2">
        <v>37530</v>
      </c>
      <c r="E8301" t="s">
        <v>101</v>
      </c>
      <c r="F8301" t="s">
        <v>5455</v>
      </c>
      <c r="G8301" t="s">
        <v>5</v>
      </c>
      <c r="H8301" s="4">
        <v>177.01</v>
      </c>
      <c r="I8301" s="4">
        <v>0</v>
      </c>
      <c r="J8301" s="4">
        <v>177.01</v>
      </c>
      <c r="K8301" s="4">
        <v>0</v>
      </c>
      <c r="L8301" s="2">
        <v>45291</v>
      </c>
      <c r="M8301" t="s">
        <v>398</v>
      </c>
      <c r="N8301" s="1">
        <v>45291</v>
      </c>
    </row>
    <row r="8302" spans="1:14" ht="12.75" customHeight="1" x14ac:dyDescent="0.25">
      <c r="A8302" t="s">
        <v>11492</v>
      </c>
      <c r="B8302" t="s">
        <v>11493</v>
      </c>
      <c r="C8302" s="1">
        <v>37600</v>
      </c>
      <c r="D8302" s="2">
        <v>37622</v>
      </c>
      <c r="E8302" t="s">
        <v>101</v>
      </c>
      <c r="F8302" t="s">
        <v>5455</v>
      </c>
      <c r="G8302" t="s">
        <v>5</v>
      </c>
      <c r="H8302" s="4">
        <v>1259.81</v>
      </c>
      <c r="I8302" s="4">
        <v>0</v>
      </c>
      <c r="J8302" s="4">
        <v>1259.81</v>
      </c>
      <c r="K8302" s="4">
        <v>0</v>
      </c>
      <c r="L8302" s="2">
        <v>45291</v>
      </c>
      <c r="M8302" t="s">
        <v>6</v>
      </c>
    </row>
    <row r="8303" spans="1:14" ht="12.75" customHeight="1" x14ac:dyDescent="0.25">
      <c r="A8303" t="s">
        <v>11494</v>
      </c>
      <c r="B8303" t="s">
        <v>11495</v>
      </c>
      <c r="C8303" s="1">
        <v>37621</v>
      </c>
      <c r="D8303" s="2">
        <v>37622</v>
      </c>
      <c r="E8303" t="s">
        <v>101</v>
      </c>
      <c r="F8303" t="s">
        <v>5455</v>
      </c>
      <c r="G8303" t="s">
        <v>5</v>
      </c>
      <c r="H8303" s="4">
        <v>499.85</v>
      </c>
      <c r="I8303" s="4">
        <v>0</v>
      </c>
      <c r="J8303" s="4">
        <v>499.85</v>
      </c>
      <c r="K8303" s="4">
        <v>0</v>
      </c>
      <c r="L8303" s="2">
        <v>45291</v>
      </c>
      <c r="M8303" t="s">
        <v>6</v>
      </c>
    </row>
    <row r="8304" spans="1:14" ht="12.75" customHeight="1" x14ac:dyDescent="0.25">
      <c r="A8304" t="s">
        <v>11496</v>
      </c>
      <c r="B8304" t="s">
        <v>11497</v>
      </c>
      <c r="C8304" s="1">
        <v>37712</v>
      </c>
      <c r="D8304" s="2">
        <v>37712</v>
      </c>
      <c r="E8304" t="s">
        <v>101</v>
      </c>
      <c r="F8304" t="s">
        <v>5455</v>
      </c>
      <c r="G8304" t="s">
        <v>5</v>
      </c>
      <c r="H8304" s="4">
        <v>1075.98</v>
      </c>
      <c r="I8304" s="4">
        <v>0</v>
      </c>
      <c r="J8304" s="4">
        <v>1075.98</v>
      </c>
      <c r="K8304" s="4">
        <v>0</v>
      </c>
      <c r="L8304" s="2">
        <v>45291</v>
      </c>
      <c r="M8304" t="s">
        <v>6</v>
      </c>
    </row>
    <row r="8305" spans="1:13" ht="12.75" customHeight="1" x14ac:dyDescent="0.25">
      <c r="A8305" t="s">
        <v>11498</v>
      </c>
      <c r="B8305" t="s">
        <v>11499</v>
      </c>
      <c r="C8305" s="1">
        <v>37712</v>
      </c>
      <c r="D8305" s="2">
        <v>37712</v>
      </c>
      <c r="E8305" t="s">
        <v>101</v>
      </c>
      <c r="F8305" t="s">
        <v>5455</v>
      </c>
      <c r="G8305" t="s">
        <v>5</v>
      </c>
      <c r="H8305" s="4">
        <v>543.32000000000005</v>
      </c>
      <c r="I8305" s="4">
        <v>0</v>
      </c>
      <c r="J8305" s="4">
        <v>543.32000000000005</v>
      </c>
      <c r="K8305" s="4">
        <v>0</v>
      </c>
      <c r="L8305" s="2">
        <v>45291</v>
      </c>
      <c r="M8305" t="s">
        <v>6</v>
      </c>
    </row>
    <row r="8306" spans="1:13" ht="12.75" customHeight="1" x14ac:dyDescent="0.25">
      <c r="A8306" t="s">
        <v>11500</v>
      </c>
      <c r="B8306" t="s">
        <v>11501</v>
      </c>
      <c r="C8306" s="1">
        <v>37986</v>
      </c>
      <c r="D8306" s="2">
        <v>37987</v>
      </c>
      <c r="E8306" t="s">
        <v>4</v>
      </c>
      <c r="F8306" t="s">
        <v>5</v>
      </c>
      <c r="G8306" t="s">
        <v>5</v>
      </c>
      <c r="H8306" s="4">
        <v>2266.64</v>
      </c>
      <c r="I8306" s="4">
        <v>0</v>
      </c>
      <c r="J8306" s="4">
        <v>1813.32</v>
      </c>
      <c r="K8306" s="4">
        <v>453.32</v>
      </c>
      <c r="L8306" s="2">
        <v>45291</v>
      </c>
      <c r="M8306" t="s">
        <v>6</v>
      </c>
    </row>
    <row r="8307" spans="1:13" ht="12.75" customHeight="1" x14ac:dyDescent="0.25">
      <c r="A8307" t="s">
        <v>11502</v>
      </c>
      <c r="B8307" t="s">
        <v>11503</v>
      </c>
      <c r="C8307" s="1">
        <v>37986</v>
      </c>
      <c r="D8307" s="2">
        <v>37987</v>
      </c>
      <c r="E8307" t="s">
        <v>101</v>
      </c>
      <c r="F8307" t="s">
        <v>5455</v>
      </c>
      <c r="G8307" t="s">
        <v>5</v>
      </c>
      <c r="H8307" s="4">
        <v>461.04</v>
      </c>
      <c r="I8307" s="4">
        <v>0</v>
      </c>
      <c r="J8307" s="4">
        <v>461.04</v>
      </c>
      <c r="K8307" s="4">
        <v>0</v>
      </c>
      <c r="L8307" s="2">
        <v>45291</v>
      </c>
      <c r="M8307" t="s">
        <v>6</v>
      </c>
    </row>
    <row r="8308" spans="1:13" ht="12.75" customHeight="1" x14ac:dyDescent="0.25">
      <c r="A8308" t="s">
        <v>11504</v>
      </c>
      <c r="B8308" t="s">
        <v>11505</v>
      </c>
      <c r="C8308" s="1">
        <v>37986</v>
      </c>
      <c r="D8308" s="2">
        <v>37987</v>
      </c>
      <c r="E8308" t="s">
        <v>101</v>
      </c>
      <c r="F8308" t="s">
        <v>5455</v>
      </c>
      <c r="G8308" t="s">
        <v>5</v>
      </c>
      <c r="H8308" s="4">
        <v>223.96</v>
      </c>
      <c r="I8308" s="4">
        <v>0</v>
      </c>
      <c r="J8308" s="4">
        <v>223.96</v>
      </c>
      <c r="K8308" s="4">
        <v>0</v>
      </c>
      <c r="L8308" s="2">
        <v>45291</v>
      </c>
      <c r="M8308" t="s">
        <v>6</v>
      </c>
    </row>
    <row r="8309" spans="1:13" ht="12.75" customHeight="1" x14ac:dyDescent="0.25">
      <c r="A8309" t="s">
        <v>11506</v>
      </c>
      <c r="B8309" t="s">
        <v>11507</v>
      </c>
      <c r="C8309" s="1">
        <v>38077</v>
      </c>
      <c r="D8309" s="2">
        <v>38078</v>
      </c>
      <c r="E8309" t="s">
        <v>101</v>
      </c>
      <c r="F8309" t="s">
        <v>5455</v>
      </c>
      <c r="G8309" t="s">
        <v>5</v>
      </c>
      <c r="H8309" s="4">
        <v>2025.34</v>
      </c>
      <c r="I8309" s="4">
        <v>0</v>
      </c>
      <c r="J8309" s="4">
        <v>2025.34</v>
      </c>
      <c r="K8309" s="4">
        <v>0</v>
      </c>
      <c r="L8309" s="2">
        <v>45291</v>
      </c>
      <c r="M8309" t="s">
        <v>6</v>
      </c>
    </row>
    <row r="8310" spans="1:13" ht="12.75" customHeight="1" x14ac:dyDescent="0.25">
      <c r="A8310" t="s">
        <v>11508</v>
      </c>
      <c r="B8310" t="s">
        <v>11509</v>
      </c>
      <c r="C8310" s="1">
        <v>38168</v>
      </c>
      <c r="D8310" s="2">
        <v>38169</v>
      </c>
      <c r="E8310" t="s">
        <v>101</v>
      </c>
      <c r="F8310" t="s">
        <v>5455</v>
      </c>
      <c r="G8310" t="s">
        <v>5</v>
      </c>
      <c r="H8310" s="4">
        <v>758.48</v>
      </c>
      <c r="I8310" s="4">
        <v>0</v>
      </c>
      <c r="J8310" s="4">
        <v>758.48</v>
      </c>
      <c r="K8310" s="4">
        <v>0</v>
      </c>
      <c r="L8310" s="2">
        <v>45291</v>
      </c>
      <c r="M8310" t="s">
        <v>6</v>
      </c>
    </row>
    <row r="8311" spans="1:13" ht="12.75" customHeight="1" x14ac:dyDescent="0.25">
      <c r="A8311" t="s">
        <v>11510</v>
      </c>
      <c r="B8311" t="s">
        <v>11509</v>
      </c>
      <c r="C8311" s="1">
        <v>38168</v>
      </c>
      <c r="D8311" s="2">
        <v>38169</v>
      </c>
      <c r="E8311" t="s">
        <v>101</v>
      </c>
      <c r="F8311" t="s">
        <v>5455</v>
      </c>
      <c r="G8311" t="s">
        <v>5</v>
      </c>
      <c r="H8311" s="4">
        <v>577.48</v>
      </c>
      <c r="I8311" s="4">
        <v>0</v>
      </c>
      <c r="J8311" s="4">
        <v>577.48</v>
      </c>
      <c r="K8311" s="4">
        <v>0</v>
      </c>
      <c r="L8311" s="2">
        <v>45291</v>
      </c>
      <c r="M8311" t="s">
        <v>6</v>
      </c>
    </row>
    <row r="8312" spans="1:13" ht="12.75" customHeight="1" x14ac:dyDescent="0.25">
      <c r="A8312" t="s">
        <v>11511</v>
      </c>
      <c r="B8312" t="s">
        <v>11512</v>
      </c>
      <c r="C8312" s="1">
        <v>38168</v>
      </c>
      <c r="D8312" s="2">
        <v>38169</v>
      </c>
      <c r="E8312" t="s">
        <v>101</v>
      </c>
      <c r="F8312" t="s">
        <v>5455</v>
      </c>
      <c r="G8312" t="s">
        <v>5</v>
      </c>
      <c r="H8312" s="4">
        <v>349.5</v>
      </c>
      <c r="I8312" s="4">
        <v>0</v>
      </c>
      <c r="J8312" s="4">
        <v>349.5</v>
      </c>
      <c r="K8312" s="4">
        <v>0</v>
      </c>
      <c r="L8312" s="2">
        <v>45291</v>
      </c>
      <c r="M8312" t="s">
        <v>6</v>
      </c>
    </row>
    <row r="8313" spans="1:13" ht="12.75" customHeight="1" x14ac:dyDescent="0.25">
      <c r="A8313" t="s">
        <v>11513</v>
      </c>
      <c r="B8313" t="s">
        <v>11514</v>
      </c>
      <c r="C8313" s="1">
        <v>38168</v>
      </c>
      <c r="D8313" s="2">
        <v>38169</v>
      </c>
      <c r="E8313" t="s">
        <v>101</v>
      </c>
      <c r="F8313" t="s">
        <v>5455</v>
      </c>
      <c r="G8313" t="s">
        <v>5</v>
      </c>
      <c r="H8313" s="4">
        <v>149.97999999999999</v>
      </c>
      <c r="I8313" s="4">
        <v>0</v>
      </c>
      <c r="J8313" s="4">
        <v>149.97999999999999</v>
      </c>
      <c r="K8313" s="4">
        <v>0</v>
      </c>
      <c r="L8313" s="2">
        <v>45291</v>
      </c>
      <c r="M8313" t="s">
        <v>6</v>
      </c>
    </row>
    <row r="8314" spans="1:13" ht="12.75" customHeight="1" x14ac:dyDescent="0.25">
      <c r="A8314" t="s">
        <v>11515</v>
      </c>
      <c r="B8314" t="s">
        <v>11516</v>
      </c>
      <c r="C8314" s="1">
        <v>38168</v>
      </c>
      <c r="D8314" s="2">
        <v>38169</v>
      </c>
      <c r="E8314" t="s">
        <v>101</v>
      </c>
      <c r="F8314" t="s">
        <v>5455</v>
      </c>
      <c r="G8314" t="s">
        <v>5</v>
      </c>
      <c r="H8314" s="4">
        <v>1528.25</v>
      </c>
      <c r="I8314" s="4">
        <v>0</v>
      </c>
      <c r="J8314" s="4">
        <v>1528.25</v>
      </c>
      <c r="K8314" s="4">
        <v>0</v>
      </c>
      <c r="L8314" s="2">
        <v>45291</v>
      </c>
      <c r="M8314" t="s">
        <v>6</v>
      </c>
    </row>
    <row r="8315" spans="1:13" ht="12.75" customHeight="1" x14ac:dyDescent="0.25">
      <c r="A8315" t="s">
        <v>11517</v>
      </c>
      <c r="B8315" t="s">
        <v>11518</v>
      </c>
      <c r="C8315" s="1">
        <v>38352</v>
      </c>
      <c r="D8315" s="2">
        <v>38353</v>
      </c>
      <c r="E8315" t="s">
        <v>101</v>
      </c>
      <c r="F8315" t="s">
        <v>5455</v>
      </c>
      <c r="G8315" t="s">
        <v>5</v>
      </c>
      <c r="H8315" s="4">
        <v>180.95</v>
      </c>
      <c r="I8315" s="4">
        <v>0</v>
      </c>
      <c r="J8315" s="4">
        <v>180.95</v>
      </c>
      <c r="K8315" s="4">
        <v>0</v>
      </c>
      <c r="L8315" s="2">
        <v>45291</v>
      </c>
      <c r="M8315" t="s">
        <v>6</v>
      </c>
    </row>
    <row r="8316" spans="1:13" ht="12.75" customHeight="1" x14ac:dyDescent="0.25">
      <c r="A8316" t="s">
        <v>11519</v>
      </c>
      <c r="B8316" t="s">
        <v>11520</v>
      </c>
      <c r="C8316" s="1">
        <v>38352</v>
      </c>
      <c r="D8316" s="2">
        <v>38353</v>
      </c>
      <c r="E8316" t="s">
        <v>101</v>
      </c>
      <c r="F8316" t="s">
        <v>5455</v>
      </c>
      <c r="G8316" t="s">
        <v>5</v>
      </c>
      <c r="H8316" s="4">
        <v>778.39</v>
      </c>
      <c r="I8316" s="4">
        <v>0</v>
      </c>
      <c r="J8316" s="4">
        <v>778.39</v>
      </c>
      <c r="K8316" s="4">
        <v>0</v>
      </c>
      <c r="L8316" s="2">
        <v>45291</v>
      </c>
      <c r="M8316" t="s">
        <v>6</v>
      </c>
    </row>
    <row r="8317" spans="1:13" ht="12.75" customHeight="1" x14ac:dyDescent="0.25">
      <c r="A8317" t="s">
        <v>11521</v>
      </c>
      <c r="B8317" t="s">
        <v>11522</v>
      </c>
      <c r="C8317" s="1">
        <v>38352</v>
      </c>
      <c r="D8317" s="2">
        <v>38353</v>
      </c>
      <c r="E8317" t="s">
        <v>101</v>
      </c>
      <c r="F8317" t="s">
        <v>5455</v>
      </c>
      <c r="G8317" t="s">
        <v>5</v>
      </c>
      <c r="H8317" s="4">
        <v>469.98</v>
      </c>
      <c r="I8317" s="4">
        <v>0</v>
      </c>
      <c r="J8317" s="4">
        <v>469.98</v>
      </c>
      <c r="K8317" s="4">
        <v>0</v>
      </c>
      <c r="L8317" s="2">
        <v>45291</v>
      </c>
      <c r="M8317" t="s">
        <v>6</v>
      </c>
    </row>
    <row r="8318" spans="1:13" ht="12.75" customHeight="1" x14ac:dyDescent="0.25">
      <c r="A8318" t="s">
        <v>11523</v>
      </c>
      <c r="B8318" t="s">
        <v>11524</v>
      </c>
      <c r="C8318" s="1">
        <v>38352</v>
      </c>
      <c r="D8318" s="2">
        <v>38353</v>
      </c>
      <c r="E8318" t="s">
        <v>101</v>
      </c>
      <c r="F8318" t="s">
        <v>5455</v>
      </c>
      <c r="G8318" t="s">
        <v>5</v>
      </c>
      <c r="H8318" s="4">
        <v>378.29</v>
      </c>
      <c r="I8318" s="4">
        <v>0</v>
      </c>
      <c r="J8318" s="4">
        <v>378.29</v>
      </c>
      <c r="K8318" s="4">
        <v>0</v>
      </c>
      <c r="L8318" s="2">
        <v>45291</v>
      </c>
      <c r="M8318" t="s">
        <v>6</v>
      </c>
    </row>
    <row r="8319" spans="1:13" ht="12.75" customHeight="1" x14ac:dyDescent="0.25">
      <c r="A8319" t="s">
        <v>11525</v>
      </c>
      <c r="B8319" t="s">
        <v>11520</v>
      </c>
      <c r="C8319" s="1">
        <v>38352</v>
      </c>
      <c r="D8319" s="2">
        <v>38353</v>
      </c>
      <c r="E8319" t="s">
        <v>101</v>
      </c>
      <c r="F8319" t="s">
        <v>5455</v>
      </c>
      <c r="G8319" t="s">
        <v>5</v>
      </c>
      <c r="H8319" s="4">
        <v>1703.12</v>
      </c>
      <c r="I8319" s="4">
        <v>0</v>
      </c>
      <c r="J8319" s="4">
        <v>1703.12</v>
      </c>
      <c r="K8319" s="4">
        <v>0</v>
      </c>
      <c r="L8319" s="2">
        <v>45291</v>
      </c>
      <c r="M8319" t="s">
        <v>6</v>
      </c>
    </row>
    <row r="8320" spans="1:13" ht="12.75" customHeight="1" x14ac:dyDescent="0.25">
      <c r="A8320" t="s">
        <v>11526</v>
      </c>
      <c r="B8320" t="s">
        <v>11527</v>
      </c>
      <c r="C8320" s="1">
        <v>38442</v>
      </c>
      <c r="D8320" s="2">
        <v>38443</v>
      </c>
      <c r="E8320" t="s">
        <v>101</v>
      </c>
      <c r="F8320" t="s">
        <v>5455</v>
      </c>
      <c r="G8320" t="s">
        <v>5</v>
      </c>
      <c r="H8320" s="4">
        <v>2319.6799999999998</v>
      </c>
      <c r="I8320" s="4">
        <v>0</v>
      </c>
      <c r="J8320" s="4">
        <v>2319.6799999999998</v>
      </c>
      <c r="K8320" s="4">
        <v>0</v>
      </c>
      <c r="L8320" s="2">
        <v>45291</v>
      </c>
      <c r="M8320" t="s">
        <v>6</v>
      </c>
    </row>
    <row r="8321" spans="1:13" ht="12.75" customHeight="1" x14ac:dyDescent="0.25">
      <c r="A8321" t="s">
        <v>11528</v>
      </c>
      <c r="B8321" t="s">
        <v>11527</v>
      </c>
      <c r="C8321" s="1">
        <v>38533</v>
      </c>
      <c r="D8321" s="2">
        <v>38534</v>
      </c>
      <c r="E8321" t="s">
        <v>101</v>
      </c>
      <c r="F8321" t="s">
        <v>5455</v>
      </c>
      <c r="G8321" t="s">
        <v>5</v>
      </c>
      <c r="H8321" s="4">
        <v>1616.39</v>
      </c>
      <c r="I8321" s="4">
        <v>0</v>
      </c>
      <c r="J8321" s="4">
        <v>1616.39</v>
      </c>
      <c r="K8321" s="4">
        <v>0</v>
      </c>
      <c r="L8321" s="2">
        <v>45291</v>
      </c>
      <c r="M8321" t="s">
        <v>6</v>
      </c>
    </row>
    <row r="8322" spans="1:13" ht="12.75" customHeight="1" x14ac:dyDescent="0.25">
      <c r="A8322" t="s">
        <v>11529</v>
      </c>
      <c r="B8322" t="s">
        <v>11530</v>
      </c>
      <c r="C8322" s="1">
        <v>38533</v>
      </c>
      <c r="D8322" s="2">
        <v>38534</v>
      </c>
      <c r="E8322" t="s">
        <v>101</v>
      </c>
      <c r="F8322" t="s">
        <v>5455</v>
      </c>
      <c r="G8322" t="s">
        <v>5</v>
      </c>
      <c r="H8322" s="4">
        <v>1458.52</v>
      </c>
      <c r="I8322" s="4">
        <v>0</v>
      </c>
      <c r="J8322" s="4">
        <v>1458.52</v>
      </c>
      <c r="K8322" s="4">
        <v>0</v>
      </c>
      <c r="L8322" s="2">
        <v>45291</v>
      </c>
      <c r="M8322" t="s">
        <v>6</v>
      </c>
    </row>
    <row r="8323" spans="1:13" ht="12.75" customHeight="1" x14ac:dyDescent="0.25">
      <c r="A8323" t="s">
        <v>11531</v>
      </c>
      <c r="B8323" t="s">
        <v>11532</v>
      </c>
      <c r="C8323" s="1">
        <v>38625</v>
      </c>
      <c r="D8323" s="2">
        <v>38626</v>
      </c>
      <c r="E8323" t="s">
        <v>101</v>
      </c>
      <c r="F8323" t="s">
        <v>5455</v>
      </c>
      <c r="G8323" t="s">
        <v>5</v>
      </c>
      <c r="H8323" s="4">
        <v>2168.9499999999998</v>
      </c>
      <c r="I8323" s="4">
        <v>0</v>
      </c>
      <c r="J8323" s="4">
        <v>2168.9499999999998</v>
      </c>
      <c r="K8323" s="4">
        <v>0</v>
      </c>
      <c r="L8323" s="2">
        <v>45291</v>
      </c>
      <c r="M8323" t="s">
        <v>6</v>
      </c>
    </row>
    <row r="8324" spans="1:13" ht="12.75" customHeight="1" x14ac:dyDescent="0.25">
      <c r="A8324" t="s">
        <v>11533</v>
      </c>
      <c r="B8324" t="s">
        <v>11534</v>
      </c>
      <c r="C8324" s="1">
        <v>38625</v>
      </c>
      <c r="D8324" s="2">
        <v>38626</v>
      </c>
      <c r="E8324" t="s">
        <v>101</v>
      </c>
      <c r="F8324" t="s">
        <v>5455</v>
      </c>
      <c r="G8324" t="s">
        <v>5</v>
      </c>
      <c r="H8324" s="4">
        <v>1986.14</v>
      </c>
      <c r="I8324" s="4">
        <v>0</v>
      </c>
      <c r="J8324" s="4">
        <v>1986.14</v>
      </c>
      <c r="K8324" s="4">
        <v>0</v>
      </c>
      <c r="L8324" s="2">
        <v>45291</v>
      </c>
      <c r="M8324" t="s">
        <v>6</v>
      </c>
    </row>
    <row r="8325" spans="1:13" ht="12.75" customHeight="1" x14ac:dyDescent="0.25">
      <c r="A8325" t="s">
        <v>11535</v>
      </c>
      <c r="B8325" t="s">
        <v>11536</v>
      </c>
      <c r="C8325" s="1">
        <v>38625</v>
      </c>
      <c r="D8325" s="2">
        <v>38626</v>
      </c>
      <c r="E8325" t="s">
        <v>101</v>
      </c>
      <c r="F8325" t="s">
        <v>5455</v>
      </c>
      <c r="G8325" t="s">
        <v>5</v>
      </c>
      <c r="H8325" s="4">
        <v>1908.5</v>
      </c>
      <c r="I8325" s="4">
        <v>0</v>
      </c>
      <c r="J8325" s="4">
        <v>1908.5</v>
      </c>
      <c r="K8325" s="4">
        <v>0</v>
      </c>
      <c r="L8325" s="2">
        <v>45291</v>
      </c>
      <c r="M8325" t="s">
        <v>6</v>
      </c>
    </row>
    <row r="8326" spans="1:13" ht="12.75" customHeight="1" x14ac:dyDescent="0.25">
      <c r="A8326" t="s">
        <v>11537</v>
      </c>
      <c r="B8326" t="s">
        <v>11538</v>
      </c>
      <c r="C8326" s="1">
        <v>38717</v>
      </c>
      <c r="D8326" s="2">
        <v>38718</v>
      </c>
      <c r="E8326" t="s">
        <v>4</v>
      </c>
      <c r="F8326" t="s">
        <v>5</v>
      </c>
      <c r="G8326" t="s">
        <v>5</v>
      </c>
      <c r="H8326" s="4">
        <v>2600.4</v>
      </c>
      <c r="I8326" s="4">
        <v>0</v>
      </c>
      <c r="J8326" s="4">
        <v>1040.1600000000001</v>
      </c>
      <c r="K8326" s="4">
        <v>1560.24</v>
      </c>
      <c r="L8326" s="2">
        <v>45291</v>
      </c>
      <c r="M8326" t="s">
        <v>6</v>
      </c>
    </row>
    <row r="8327" spans="1:13" ht="12.75" customHeight="1" x14ac:dyDescent="0.25">
      <c r="A8327" t="s">
        <v>11539</v>
      </c>
      <c r="B8327" t="s">
        <v>11540</v>
      </c>
      <c r="C8327" s="1">
        <v>38717</v>
      </c>
      <c r="D8327" s="2">
        <v>38718</v>
      </c>
      <c r="E8327" t="s">
        <v>4</v>
      </c>
      <c r="F8327" t="s">
        <v>5</v>
      </c>
      <c r="G8327" t="s">
        <v>5</v>
      </c>
      <c r="H8327" s="4">
        <v>2484.87</v>
      </c>
      <c r="I8327" s="4">
        <v>0</v>
      </c>
      <c r="J8327" s="4">
        <v>1490.91</v>
      </c>
      <c r="K8327" s="4">
        <v>993.96</v>
      </c>
      <c r="L8327" s="2">
        <v>45291</v>
      </c>
      <c r="M8327" t="s">
        <v>6</v>
      </c>
    </row>
    <row r="8328" spans="1:13" ht="12.75" customHeight="1" x14ac:dyDescent="0.25">
      <c r="A8328" t="s">
        <v>11541</v>
      </c>
      <c r="B8328" t="s">
        <v>11527</v>
      </c>
      <c r="C8328" s="1">
        <v>38807</v>
      </c>
      <c r="D8328" s="2">
        <v>38808</v>
      </c>
      <c r="E8328" t="s">
        <v>101</v>
      </c>
      <c r="F8328" t="s">
        <v>5455</v>
      </c>
      <c r="G8328" t="s">
        <v>5</v>
      </c>
      <c r="H8328" s="4">
        <v>3357.53</v>
      </c>
      <c r="I8328" s="4">
        <v>0</v>
      </c>
      <c r="J8328" s="4">
        <v>3357.53</v>
      </c>
      <c r="K8328" s="4">
        <v>0</v>
      </c>
      <c r="L8328" s="2">
        <v>45291</v>
      </c>
      <c r="M8328" t="s">
        <v>6</v>
      </c>
    </row>
    <row r="8329" spans="1:13" ht="12.75" customHeight="1" x14ac:dyDescent="0.25">
      <c r="A8329" t="s">
        <v>11542</v>
      </c>
      <c r="B8329" t="s">
        <v>11543</v>
      </c>
      <c r="C8329" s="1">
        <v>38991</v>
      </c>
      <c r="D8329" s="2">
        <v>38991</v>
      </c>
      <c r="E8329" t="s">
        <v>101</v>
      </c>
      <c r="F8329" t="s">
        <v>5455</v>
      </c>
      <c r="G8329" t="s">
        <v>5</v>
      </c>
      <c r="H8329" s="4">
        <v>830</v>
      </c>
      <c r="I8329" s="4">
        <v>0</v>
      </c>
      <c r="J8329" s="4">
        <v>830</v>
      </c>
      <c r="K8329" s="4">
        <v>0</v>
      </c>
      <c r="L8329" s="2">
        <v>45291</v>
      </c>
      <c r="M8329" t="s">
        <v>6</v>
      </c>
    </row>
    <row r="8330" spans="1:13" ht="12.75" customHeight="1" x14ac:dyDescent="0.25">
      <c r="A8330" t="s">
        <v>11544</v>
      </c>
      <c r="B8330" t="s">
        <v>11545</v>
      </c>
      <c r="C8330" s="1">
        <v>39082</v>
      </c>
      <c r="D8330" s="2">
        <v>37288</v>
      </c>
      <c r="E8330" t="s">
        <v>4</v>
      </c>
      <c r="F8330" t="s">
        <v>5</v>
      </c>
      <c r="G8330" t="s">
        <v>5</v>
      </c>
      <c r="H8330" s="4">
        <v>-1613.28</v>
      </c>
      <c r="I8330" s="4">
        <v>0</v>
      </c>
      <c r="J8330" s="4">
        <v>-1613.28</v>
      </c>
      <c r="K8330" s="4">
        <v>0</v>
      </c>
      <c r="L8330" s="2">
        <v>45291</v>
      </c>
      <c r="M8330" t="s">
        <v>6</v>
      </c>
    </row>
    <row r="8331" spans="1:13" ht="12.75" customHeight="1" x14ac:dyDescent="0.25">
      <c r="A8331" t="s">
        <v>11546</v>
      </c>
      <c r="B8331" t="s">
        <v>11547</v>
      </c>
      <c r="C8331" s="1">
        <v>39082</v>
      </c>
      <c r="D8331" s="2">
        <v>36342</v>
      </c>
      <c r="E8331" t="s">
        <v>101</v>
      </c>
      <c r="F8331" t="s">
        <v>5455</v>
      </c>
      <c r="G8331" t="s">
        <v>5</v>
      </c>
      <c r="H8331" s="4">
        <v>-8060</v>
      </c>
      <c r="I8331" s="4">
        <v>0</v>
      </c>
      <c r="J8331" s="4">
        <v>-8060</v>
      </c>
      <c r="K8331" s="4">
        <v>0</v>
      </c>
      <c r="L8331" s="2">
        <v>45291</v>
      </c>
      <c r="M8331" t="s">
        <v>6</v>
      </c>
    </row>
    <row r="8332" spans="1:13" ht="12.75" customHeight="1" x14ac:dyDescent="0.25">
      <c r="A8332" t="s">
        <v>11548</v>
      </c>
      <c r="B8332" t="s">
        <v>11549</v>
      </c>
      <c r="C8332" s="1">
        <v>39082</v>
      </c>
      <c r="D8332" s="2">
        <v>36342</v>
      </c>
      <c r="E8332" t="s">
        <v>101</v>
      </c>
      <c r="F8332" t="s">
        <v>5455</v>
      </c>
      <c r="G8332" t="s">
        <v>5</v>
      </c>
      <c r="H8332" s="4">
        <v>-3157</v>
      </c>
      <c r="I8332" s="4">
        <v>0</v>
      </c>
      <c r="J8332" s="4">
        <v>-3157</v>
      </c>
      <c r="K8332" s="4">
        <v>0</v>
      </c>
      <c r="L8332" s="2">
        <v>45291</v>
      </c>
      <c r="M8332" t="s">
        <v>6</v>
      </c>
    </row>
    <row r="8333" spans="1:13" ht="12.75" customHeight="1" x14ac:dyDescent="0.25">
      <c r="A8333" t="s">
        <v>11550</v>
      </c>
      <c r="B8333" t="s">
        <v>11551</v>
      </c>
      <c r="C8333" s="1">
        <v>39082</v>
      </c>
      <c r="D8333" s="2">
        <v>39083</v>
      </c>
      <c r="E8333" t="s">
        <v>101</v>
      </c>
      <c r="F8333" t="s">
        <v>5455</v>
      </c>
      <c r="G8333" t="s">
        <v>5</v>
      </c>
      <c r="H8333" s="4">
        <v>1172.9000000000001</v>
      </c>
      <c r="I8333" s="4">
        <v>0</v>
      </c>
      <c r="J8333" s="4">
        <v>1172.9000000000001</v>
      </c>
      <c r="K8333" s="4">
        <v>0</v>
      </c>
      <c r="L8333" s="2">
        <v>45291</v>
      </c>
      <c r="M8333" t="s">
        <v>6</v>
      </c>
    </row>
    <row r="8334" spans="1:13" ht="12.75" customHeight="1" x14ac:dyDescent="0.25">
      <c r="A8334" t="s">
        <v>11552</v>
      </c>
      <c r="B8334" t="s">
        <v>11553</v>
      </c>
      <c r="C8334" s="1">
        <v>39082</v>
      </c>
      <c r="D8334" s="2">
        <v>39083</v>
      </c>
      <c r="E8334" t="s">
        <v>101</v>
      </c>
      <c r="F8334" t="s">
        <v>5455</v>
      </c>
      <c r="G8334" t="s">
        <v>5</v>
      </c>
      <c r="H8334" s="4">
        <v>1150.24</v>
      </c>
      <c r="I8334" s="4">
        <v>0</v>
      </c>
      <c r="J8334" s="4">
        <v>1150.24</v>
      </c>
      <c r="K8334" s="4">
        <v>0</v>
      </c>
      <c r="L8334" s="2">
        <v>45291</v>
      </c>
      <c r="M8334" t="s">
        <v>6</v>
      </c>
    </row>
    <row r="8335" spans="1:13" ht="12.75" customHeight="1" x14ac:dyDescent="0.25">
      <c r="A8335" t="s">
        <v>11554</v>
      </c>
      <c r="B8335" t="s">
        <v>11555</v>
      </c>
      <c r="C8335" s="1">
        <v>39172</v>
      </c>
      <c r="D8335" s="2">
        <v>39173</v>
      </c>
      <c r="E8335" t="s">
        <v>101</v>
      </c>
      <c r="F8335" t="s">
        <v>5455</v>
      </c>
      <c r="G8335" t="s">
        <v>5</v>
      </c>
      <c r="H8335" s="4">
        <v>627.85</v>
      </c>
      <c r="I8335" s="4">
        <v>0</v>
      </c>
      <c r="J8335" s="4">
        <v>627.85</v>
      </c>
      <c r="K8335" s="4">
        <v>0</v>
      </c>
      <c r="L8335" s="2">
        <v>45291</v>
      </c>
      <c r="M8335" t="s">
        <v>6</v>
      </c>
    </row>
    <row r="8336" spans="1:13" ht="12.75" customHeight="1" x14ac:dyDescent="0.25">
      <c r="A8336" t="s">
        <v>11556</v>
      </c>
      <c r="B8336" t="s">
        <v>11557</v>
      </c>
      <c r="C8336" s="1">
        <v>39172</v>
      </c>
      <c r="D8336" s="2">
        <v>39173</v>
      </c>
      <c r="E8336" t="s">
        <v>101</v>
      </c>
      <c r="F8336" t="s">
        <v>5455</v>
      </c>
      <c r="G8336" t="s">
        <v>5</v>
      </c>
      <c r="H8336" s="4">
        <v>4711.37</v>
      </c>
      <c r="I8336" s="4">
        <v>0</v>
      </c>
      <c r="J8336" s="4">
        <v>4711.37</v>
      </c>
      <c r="K8336" s="4">
        <v>0</v>
      </c>
      <c r="L8336" s="2">
        <v>45291</v>
      </c>
      <c r="M8336" t="s">
        <v>6</v>
      </c>
    </row>
    <row r="8337" spans="1:13" ht="12.75" customHeight="1" x14ac:dyDescent="0.25">
      <c r="A8337" t="s">
        <v>11558</v>
      </c>
      <c r="B8337" t="s">
        <v>11559</v>
      </c>
      <c r="C8337" s="1">
        <v>39263</v>
      </c>
      <c r="D8337" s="2">
        <v>39264</v>
      </c>
      <c r="E8337" t="s">
        <v>101</v>
      </c>
      <c r="F8337" t="s">
        <v>5455</v>
      </c>
      <c r="G8337" t="s">
        <v>5</v>
      </c>
      <c r="H8337" s="4">
        <v>1199.52</v>
      </c>
      <c r="I8337" s="4">
        <v>0</v>
      </c>
      <c r="J8337" s="4">
        <v>1199.52</v>
      </c>
      <c r="K8337" s="4">
        <v>0</v>
      </c>
      <c r="L8337" s="2">
        <v>45291</v>
      </c>
      <c r="M8337" t="s">
        <v>6</v>
      </c>
    </row>
    <row r="8338" spans="1:13" ht="12.75" customHeight="1" x14ac:dyDescent="0.25">
      <c r="A8338" t="s">
        <v>11560</v>
      </c>
      <c r="B8338" t="s">
        <v>11553</v>
      </c>
      <c r="C8338" s="1">
        <v>39263</v>
      </c>
      <c r="D8338" s="2">
        <v>39264</v>
      </c>
      <c r="E8338" t="s">
        <v>101</v>
      </c>
      <c r="F8338" t="s">
        <v>5455</v>
      </c>
      <c r="G8338" t="s">
        <v>5</v>
      </c>
      <c r="H8338" s="4">
        <v>1391.14</v>
      </c>
      <c r="I8338" s="4">
        <v>0</v>
      </c>
      <c r="J8338" s="4">
        <v>1391.14</v>
      </c>
      <c r="K8338" s="4">
        <v>0</v>
      </c>
      <c r="L8338" s="2">
        <v>45291</v>
      </c>
      <c r="M8338" t="s">
        <v>6</v>
      </c>
    </row>
    <row r="8339" spans="1:13" ht="12.75" customHeight="1" x14ac:dyDescent="0.25">
      <c r="A8339" t="s">
        <v>11561</v>
      </c>
      <c r="B8339" t="s">
        <v>11562</v>
      </c>
      <c r="C8339" s="1">
        <v>39263</v>
      </c>
      <c r="D8339" s="2">
        <v>39264</v>
      </c>
      <c r="E8339" t="s">
        <v>101</v>
      </c>
      <c r="F8339" t="s">
        <v>5455</v>
      </c>
      <c r="G8339" t="s">
        <v>5</v>
      </c>
      <c r="H8339" s="4">
        <v>191.26</v>
      </c>
      <c r="I8339" s="4">
        <v>0</v>
      </c>
      <c r="J8339" s="4">
        <v>191.26</v>
      </c>
      <c r="K8339" s="4">
        <v>0</v>
      </c>
      <c r="L8339" s="2">
        <v>45291</v>
      </c>
      <c r="M8339" t="s">
        <v>6</v>
      </c>
    </row>
    <row r="8340" spans="1:13" ht="12.75" customHeight="1" x14ac:dyDescent="0.25">
      <c r="A8340" t="s">
        <v>11563</v>
      </c>
      <c r="B8340" t="s">
        <v>11564</v>
      </c>
      <c r="C8340" s="1">
        <v>39263</v>
      </c>
      <c r="D8340" s="2">
        <v>39264</v>
      </c>
      <c r="E8340" t="s">
        <v>101</v>
      </c>
      <c r="F8340" t="s">
        <v>5455</v>
      </c>
      <c r="G8340" t="s">
        <v>5</v>
      </c>
      <c r="H8340" s="4">
        <v>5287.36</v>
      </c>
      <c r="I8340" s="4">
        <v>0</v>
      </c>
      <c r="J8340" s="4">
        <v>5287.36</v>
      </c>
      <c r="K8340" s="4">
        <v>0</v>
      </c>
      <c r="L8340" s="2">
        <v>45291</v>
      </c>
      <c r="M8340" t="s">
        <v>6</v>
      </c>
    </row>
    <row r="8341" spans="1:13" ht="12.75" customHeight="1" x14ac:dyDescent="0.25">
      <c r="A8341" t="s">
        <v>11565</v>
      </c>
      <c r="B8341" t="s">
        <v>11566</v>
      </c>
      <c r="C8341" s="1">
        <v>39263</v>
      </c>
      <c r="D8341" s="2">
        <v>39264</v>
      </c>
      <c r="E8341" t="s">
        <v>101</v>
      </c>
      <c r="F8341" t="s">
        <v>5455</v>
      </c>
      <c r="G8341" t="s">
        <v>5</v>
      </c>
      <c r="H8341" s="4">
        <v>1650.55</v>
      </c>
      <c r="I8341" s="4">
        <v>0</v>
      </c>
      <c r="J8341" s="4">
        <v>1650.55</v>
      </c>
      <c r="K8341" s="4">
        <v>0</v>
      </c>
      <c r="L8341" s="2">
        <v>45291</v>
      </c>
      <c r="M8341" t="s">
        <v>6</v>
      </c>
    </row>
    <row r="8342" spans="1:13" ht="12.75" customHeight="1" x14ac:dyDescent="0.25">
      <c r="A8342" t="s">
        <v>11567</v>
      </c>
      <c r="B8342" t="s">
        <v>11568</v>
      </c>
      <c r="C8342" s="1">
        <v>39263</v>
      </c>
      <c r="D8342" s="2">
        <v>39264</v>
      </c>
      <c r="E8342" t="s">
        <v>101</v>
      </c>
      <c r="F8342" t="s">
        <v>5455</v>
      </c>
      <c r="G8342" t="s">
        <v>5</v>
      </c>
      <c r="H8342" s="4">
        <v>362.29</v>
      </c>
      <c r="I8342" s="4">
        <v>0</v>
      </c>
      <c r="J8342" s="4">
        <v>362.29</v>
      </c>
      <c r="K8342" s="4">
        <v>0</v>
      </c>
      <c r="L8342" s="2">
        <v>45291</v>
      </c>
      <c r="M8342" t="s">
        <v>6</v>
      </c>
    </row>
    <row r="8343" spans="1:13" ht="12.75" customHeight="1" x14ac:dyDescent="0.25">
      <c r="A8343" t="s">
        <v>11569</v>
      </c>
      <c r="B8343" t="s">
        <v>11568</v>
      </c>
      <c r="C8343" s="1">
        <v>39263</v>
      </c>
      <c r="D8343" s="2">
        <v>39264</v>
      </c>
      <c r="E8343" t="s">
        <v>101</v>
      </c>
      <c r="F8343" t="s">
        <v>5455</v>
      </c>
      <c r="G8343" t="s">
        <v>5</v>
      </c>
      <c r="H8343" s="4">
        <v>355.9</v>
      </c>
      <c r="I8343" s="4">
        <v>0</v>
      </c>
      <c r="J8343" s="4">
        <v>355.9</v>
      </c>
      <c r="K8343" s="4">
        <v>0</v>
      </c>
      <c r="L8343" s="2">
        <v>45291</v>
      </c>
      <c r="M8343" t="s">
        <v>6</v>
      </c>
    </row>
    <row r="8344" spans="1:13" ht="12.75" customHeight="1" x14ac:dyDescent="0.25">
      <c r="A8344" t="s">
        <v>11570</v>
      </c>
      <c r="B8344" t="s">
        <v>11571</v>
      </c>
      <c r="C8344" s="1">
        <v>39415</v>
      </c>
      <c r="D8344" s="2">
        <v>39356</v>
      </c>
      <c r="E8344" t="s">
        <v>101</v>
      </c>
      <c r="F8344" t="s">
        <v>5455</v>
      </c>
      <c r="G8344" t="s">
        <v>5</v>
      </c>
      <c r="H8344" s="4">
        <v>950</v>
      </c>
      <c r="I8344" s="4">
        <v>0</v>
      </c>
      <c r="J8344" s="4">
        <v>950</v>
      </c>
      <c r="K8344" s="4">
        <v>0</v>
      </c>
      <c r="L8344" s="2">
        <v>45291</v>
      </c>
      <c r="M8344" t="s">
        <v>6</v>
      </c>
    </row>
    <row r="8345" spans="1:13" ht="12.75" customHeight="1" x14ac:dyDescent="0.25">
      <c r="A8345" t="s">
        <v>11572</v>
      </c>
      <c r="B8345" t="s">
        <v>11501</v>
      </c>
      <c r="C8345" s="1">
        <v>39447</v>
      </c>
      <c r="D8345" s="2">
        <v>37987</v>
      </c>
      <c r="E8345" t="s">
        <v>101</v>
      </c>
      <c r="F8345" t="s">
        <v>5455</v>
      </c>
      <c r="G8345" t="s">
        <v>5</v>
      </c>
      <c r="H8345" s="4">
        <v>-2266.64</v>
      </c>
      <c r="I8345" s="4">
        <v>0</v>
      </c>
      <c r="J8345" s="4">
        <v>-2266.64</v>
      </c>
      <c r="K8345" s="4">
        <v>0</v>
      </c>
      <c r="L8345" s="2">
        <v>45291</v>
      </c>
      <c r="M8345" t="s">
        <v>6</v>
      </c>
    </row>
    <row r="8346" spans="1:13" ht="12.75" customHeight="1" x14ac:dyDescent="0.25">
      <c r="A8346" t="s">
        <v>11573</v>
      </c>
      <c r="B8346" t="s">
        <v>11574</v>
      </c>
      <c r="C8346" s="1">
        <v>39447</v>
      </c>
      <c r="D8346" s="2">
        <v>38169</v>
      </c>
      <c r="E8346" t="s">
        <v>4</v>
      </c>
      <c r="F8346" t="s">
        <v>5</v>
      </c>
      <c r="G8346" t="s">
        <v>5</v>
      </c>
      <c r="H8346" s="4">
        <v>-1253</v>
      </c>
      <c r="I8346" s="4">
        <v>0</v>
      </c>
      <c r="J8346" s="4">
        <v>-1253</v>
      </c>
      <c r="K8346" s="4">
        <v>0</v>
      </c>
      <c r="L8346" s="2">
        <v>45291</v>
      </c>
      <c r="M8346" t="s">
        <v>6</v>
      </c>
    </row>
    <row r="8347" spans="1:13" ht="12.75" customHeight="1" x14ac:dyDescent="0.25">
      <c r="A8347" t="s">
        <v>11575</v>
      </c>
      <c r="B8347" t="s">
        <v>11574</v>
      </c>
      <c r="C8347" s="1">
        <v>39447</v>
      </c>
      <c r="D8347" s="2">
        <v>38169</v>
      </c>
      <c r="E8347" t="s">
        <v>4</v>
      </c>
      <c r="F8347" t="s">
        <v>5</v>
      </c>
      <c r="G8347" t="s">
        <v>5</v>
      </c>
      <c r="H8347" s="4">
        <v>1253</v>
      </c>
      <c r="I8347" s="4">
        <v>0</v>
      </c>
      <c r="J8347" s="4">
        <v>877</v>
      </c>
      <c r="K8347" s="4">
        <v>376</v>
      </c>
      <c r="L8347" s="2">
        <v>45291</v>
      </c>
      <c r="M8347" t="s">
        <v>6</v>
      </c>
    </row>
    <row r="8348" spans="1:13" ht="12.75" customHeight="1" x14ac:dyDescent="0.25">
      <c r="A8348" t="s">
        <v>11576</v>
      </c>
      <c r="B8348" t="s">
        <v>11574</v>
      </c>
      <c r="C8348" s="1">
        <v>39447</v>
      </c>
      <c r="D8348" s="2">
        <v>38169</v>
      </c>
      <c r="E8348" t="s">
        <v>101</v>
      </c>
      <c r="F8348" t="s">
        <v>5455</v>
      </c>
      <c r="G8348" t="s">
        <v>5</v>
      </c>
      <c r="H8348" s="4">
        <v>-1253</v>
      </c>
      <c r="I8348" s="4">
        <v>0</v>
      </c>
      <c r="J8348" s="4">
        <v>-1253</v>
      </c>
      <c r="K8348" s="4">
        <v>0</v>
      </c>
      <c r="L8348" s="2">
        <v>45291</v>
      </c>
      <c r="M8348" t="s">
        <v>6</v>
      </c>
    </row>
    <row r="8349" spans="1:13" ht="12.75" customHeight="1" x14ac:dyDescent="0.25">
      <c r="A8349" t="s">
        <v>11577</v>
      </c>
      <c r="B8349" t="s">
        <v>11538</v>
      </c>
      <c r="C8349" s="1">
        <v>39447</v>
      </c>
      <c r="D8349" s="2">
        <v>38718</v>
      </c>
      <c r="E8349" t="s">
        <v>101</v>
      </c>
      <c r="F8349" t="s">
        <v>5455</v>
      </c>
      <c r="G8349" t="s">
        <v>5</v>
      </c>
      <c r="H8349" s="4">
        <v>-2600.4</v>
      </c>
      <c r="I8349" s="4">
        <v>0</v>
      </c>
      <c r="J8349" s="4">
        <v>-2600.4</v>
      </c>
      <c r="K8349" s="4">
        <v>0</v>
      </c>
      <c r="L8349" s="2">
        <v>45291</v>
      </c>
      <c r="M8349" t="s">
        <v>6</v>
      </c>
    </row>
    <row r="8350" spans="1:13" ht="12.75" customHeight="1" x14ac:dyDescent="0.25">
      <c r="A8350" t="s">
        <v>11578</v>
      </c>
      <c r="B8350" t="s">
        <v>11579</v>
      </c>
      <c r="C8350" s="1">
        <v>39538</v>
      </c>
      <c r="D8350" s="2">
        <v>39539</v>
      </c>
      <c r="E8350" t="s">
        <v>101</v>
      </c>
      <c r="F8350" t="s">
        <v>5455</v>
      </c>
      <c r="G8350" t="s">
        <v>5</v>
      </c>
      <c r="H8350" s="4">
        <v>833.31</v>
      </c>
      <c r="I8350" s="4">
        <v>0</v>
      </c>
      <c r="J8350" s="4">
        <v>833.31</v>
      </c>
      <c r="K8350" s="4">
        <v>0</v>
      </c>
      <c r="L8350" s="2">
        <v>45291</v>
      </c>
      <c r="M8350" t="s">
        <v>6</v>
      </c>
    </row>
    <row r="8351" spans="1:13" ht="12.75" customHeight="1" x14ac:dyDescent="0.25">
      <c r="A8351" t="s">
        <v>11580</v>
      </c>
      <c r="B8351" t="s">
        <v>11581</v>
      </c>
      <c r="C8351" s="1">
        <v>39538</v>
      </c>
      <c r="D8351" s="2">
        <v>39539</v>
      </c>
      <c r="E8351" t="s">
        <v>101</v>
      </c>
      <c r="F8351" t="s">
        <v>5455</v>
      </c>
      <c r="G8351" t="s">
        <v>5</v>
      </c>
      <c r="H8351" s="4">
        <v>450</v>
      </c>
      <c r="I8351" s="4">
        <v>0</v>
      </c>
      <c r="J8351" s="4">
        <v>450</v>
      </c>
      <c r="K8351" s="4">
        <v>0</v>
      </c>
      <c r="L8351" s="2">
        <v>45291</v>
      </c>
      <c r="M8351" t="s">
        <v>6</v>
      </c>
    </row>
    <row r="8352" spans="1:13" ht="12.75" customHeight="1" x14ac:dyDescent="0.25">
      <c r="A8352" t="s">
        <v>11582</v>
      </c>
      <c r="B8352" t="s">
        <v>11583</v>
      </c>
      <c r="C8352" s="1">
        <v>39629</v>
      </c>
      <c r="D8352" s="2">
        <v>39630</v>
      </c>
      <c r="E8352" t="s">
        <v>101</v>
      </c>
      <c r="F8352" t="s">
        <v>5455</v>
      </c>
      <c r="G8352" t="s">
        <v>5</v>
      </c>
      <c r="H8352" s="4">
        <v>1572.78</v>
      </c>
      <c r="I8352" s="4">
        <v>0</v>
      </c>
      <c r="J8352" s="4">
        <v>1572.78</v>
      </c>
      <c r="K8352" s="4">
        <v>0</v>
      </c>
      <c r="L8352" s="2">
        <v>45291</v>
      </c>
      <c r="M8352" t="s">
        <v>6</v>
      </c>
    </row>
    <row r="8353" spans="1:13" ht="12.75" customHeight="1" x14ac:dyDescent="0.25">
      <c r="A8353" t="s">
        <v>11584</v>
      </c>
      <c r="B8353" t="s">
        <v>11585</v>
      </c>
      <c r="C8353" s="1">
        <v>39629</v>
      </c>
      <c r="D8353" s="2">
        <v>39630</v>
      </c>
      <c r="E8353" t="s">
        <v>101</v>
      </c>
      <c r="F8353" t="s">
        <v>5455</v>
      </c>
      <c r="G8353" t="s">
        <v>5</v>
      </c>
      <c r="H8353" s="4">
        <v>1085.06</v>
      </c>
      <c r="I8353" s="4">
        <v>0</v>
      </c>
      <c r="J8353" s="4">
        <v>1085.06</v>
      </c>
      <c r="K8353" s="4">
        <v>0</v>
      </c>
      <c r="L8353" s="2">
        <v>45291</v>
      </c>
      <c r="M8353" t="s">
        <v>6</v>
      </c>
    </row>
    <row r="8354" spans="1:13" ht="12.75" customHeight="1" x14ac:dyDescent="0.25">
      <c r="A8354" t="s">
        <v>11586</v>
      </c>
      <c r="B8354" t="s">
        <v>11540</v>
      </c>
      <c r="C8354" s="1">
        <v>39813</v>
      </c>
      <c r="D8354" s="2">
        <v>39813</v>
      </c>
      <c r="E8354" t="s">
        <v>101</v>
      </c>
      <c r="F8354" t="s">
        <v>5455</v>
      </c>
      <c r="G8354" t="s">
        <v>5</v>
      </c>
      <c r="H8354" s="4">
        <v>-2484.87</v>
      </c>
      <c r="I8354" s="4">
        <v>0</v>
      </c>
      <c r="J8354" s="4">
        <v>-2484.87</v>
      </c>
      <c r="K8354" s="4">
        <v>0</v>
      </c>
      <c r="L8354" s="2">
        <v>45291</v>
      </c>
      <c r="M8354" t="s">
        <v>6</v>
      </c>
    </row>
    <row r="8355" spans="1:13" ht="12.75" customHeight="1" x14ac:dyDescent="0.25">
      <c r="A8355" t="s">
        <v>11587</v>
      </c>
      <c r="B8355" t="s">
        <v>11588</v>
      </c>
      <c r="C8355" s="1">
        <v>39903</v>
      </c>
      <c r="D8355" s="2">
        <v>39904</v>
      </c>
      <c r="E8355" t="s">
        <v>101</v>
      </c>
      <c r="F8355" t="s">
        <v>5455</v>
      </c>
      <c r="G8355" t="s">
        <v>5</v>
      </c>
      <c r="H8355" s="4">
        <v>3160.17</v>
      </c>
      <c r="I8355" s="4">
        <v>0</v>
      </c>
      <c r="J8355" s="4">
        <v>3160.17</v>
      </c>
      <c r="K8355" s="4">
        <v>0</v>
      </c>
      <c r="L8355" s="2">
        <v>45291</v>
      </c>
      <c r="M8355" t="s">
        <v>6</v>
      </c>
    </row>
    <row r="8356" spans="1:13" ht="12.75" customHeight="1" x14ac:dyDescent="0.25">
      <c r="A8356" t="s">
        <v>11589</v>
      </c>
      <c r="B8356" t="s">
        <v>11581</v>
      </c>
      <c r="C8356" s="1">
        <v>39994</v>
      </c>
      <c r="D8356" s="2">
        <v>39995</v>
      </c>
      <c r="E8356" t="s">
        <v>101</v>
      </c>
      <c r="F8356" t="s">
        <v>5455</v>
      </c>
      <c r="G8356" t="s">
        <v>5</v>
      </c>
      <c r="H8356" s="4">
        <v>443</v>
      </c>
      <c r="I8356" s="4">
        <v>0</v>
      </c>
      <c r="J8356" s="4">
        <v>443</v>
      </c>
      <c r="K8356" s="4">
        <v>0</v>
      </c>
      <c r="L8356" s="2">
        <v>45291</v>
      </c>
      <c r="M8356" t="s">
        <v>6</v>
      </c>
    </row>
    <row r="8357" spans="1:13" ht="12.75" customHeight="1" x14ac:dyDescent="0.25">
      <c r="A8357" t="s">
        <v>11590</v>
      </c>
      <c r="B8357" t="s">
        <v>11591</v>
      </c>
      <c r="C8357" s="1">
        <v>40086</v>
      </c>
      <c r="D8357" s="2">
        <v>40087</v>
      </c>
      <c r="E8357" t="s">
        <v>101</v>
      </c>
      <c r="F8357" t="s">
        <v>5455</v>
      </c>
      <c r="G8357" t="s">
        <v>5</v>
      </c>
      <c r="H8357" s="4">
        <v>5333</v>
      </c>
      <c r="I8357" s="4">
        <v>0</v>
      </c>
      <c r="J8357" s="4">
        <v>5333</v>
      </c>
      <c r="K8357" s="4">
        <v>0</v>
      </c>
      <c r="L8357" s="2">
        <v>45291</v>
      </c>
      <c r="M8357" t="s">
        <v>6</v>
      </c>
    </row>
    <row r="8358" spans="1:13" ht="12.75" customHeight="1" x14ac:dyDescent="0.25">
      <c r="A8358" t="s">
        <v>11592</v>
      </c>
      <c r="B8358" t="s">
        <v>11593</v>
      </c>
      <c r="C8358" s="1">
        <v>40086</v>
      </c>
      <c r="D8358" s="2">
        <v>40087</v>
      </c>
      <c r="E8358" t="s">
        <v>101</v>
      </c>
      <c r="F8358" t="s">
        <v>5455</v>
      </c>
      <c r="G8358" t="s">
        <v>5</v>
      </c>
      <c r="H8358" s="4">
        <v>1044</v>
      </c>
      <c r="I8358" s="4">
        <v>0</v>
      </c>
      <c r="J8358" s="4">
        <v>1044</v>
      </c>
      <c r="K8358" s="4">
        <v>0</v>
      </c>
      <c r="L8358" s="2">
        <v>45291</v>
      </c>
      <c r="M8358" t="s">
        <v>6</v>
      </c>
    </row>
    <row r="8359" spans="1:13" ht="12.75" customHeight="1" x14ac:dyDescent="0.25">
      <c r="A8359" t="s">
        <v>11594</v>
      </c>
      <c r="B8359" t="s">
        <v>11595</v>
      </c>
      <c r="C8359" s="1">
        <v>40178</v>
      </c>
      <c r="D8359" s="2">
        <v>40179</v>
      </c>
      <c r="E8359" t="s">
        <v>101</v>
      </c>
      <c r="F8359" t="s">
        <v>5455</v>
      </c>
      <c r="G8359" t="s">
        <v>5</v>
      </c>
      <c r="H8359" s="4">
        <v>92097.82</v>
      </c>
      <c r="I8359" s="4">
        <v>0</v>
      </c>
      <c r="J8359" s="4">
        <v>92097.82</v>
      </c>
      <c r="K8359" s="4">
        <v>0</v>
      </c>
      <c r="L8359" s="2">
        <v>45291</v>
      </c>
      <c r="M8359" t="s">
        <v>6</v>
      </c>
    </row>
    <row r="8360" spans="1:13" ht="12.75" customHeight="1" x14ac:dyDescent="0.25">
      <c r="A8360" t="s">
        <v>11596</v>
      </c>
      <c r="B8360" t="s">
        <v>11597</v>
      </c>
      <c r="C8360" s="1">
        <v>40178</v>
      </c>
      <c r="D8360" s="2">
        <v>40178</v>
      </c>
      <c r="E8360" t="s">
        <v>4</v>
      </c>
      <c r="F8360" t="s">
        <v>5</v>
      </c>
      <c r="G8360" t="s">
        <v>5</v>
      </c>
      <c r="H8360" s="4">
        <v>-2097</v>
      </c>
      <c r="I8360" s="4">
        <v>0</v>
      </c>
      <c r="J8360" s="4">
        <v>-2097</v>
      </c>
      <c r="K8360" s="4">
        <v>0</v>
      </c>
      <c r="L8360" s="2">
        <v>45291</v>
      </c>
      <c r="M8360" t="s">
        <v>6</v>
      </c>
    </row>
    <row r="8361" spans="1:13" ht="12.75" customHeight="1" x14ac:dyDescent="0.25">
      <c r="A8361" t="s">
        <v>11598</v>
      </c>
      <c r="B8361" t="s">
        <v>11599</v>
      </c>
      <c r="C8361" s="1">
        <v>40268</v>
      </c>
      <c r="D8361" s="2">
        <v>40269</v>
      </c>
      <c r="E8361" t="s">
        <v>101</v>
      </c>
      <c r="F8361" t="s">
        <v>5455</v>
      </c>
      <c r="G8361" t="s">
        <v>5</v>
      </c>
      <c r="H8361" s="4">
        <v>148</v>
      </c>
      <c r="I8361" s="4">
        <v>0</v>
      </c>
      <c r="J8361" s="4">
        <v>148</v>
      </c>
      <c r="K8361" s="4">
        <v>0</v>
      </c>
      <c r="L8361" s="2">
        <v>45291</v>
      </c>
      <c r="M8361" t="s">
        <v>6</v>
      </c>
    </row>
    <row r="8362" spans="1:13" ht="12.75" customHeight="1" x14ac:dyDescent="0.25">
      <c r="A8362" t="s">
        <v>11600</v>
      </c>
      <c r="B8362" t="s">
        <v>11601</v>
      </c>
      <c r="C8362" s="1">
        <v>40359</v>
      </c>
      <c r="D8362" s="2">
        <v>40360</v>
      </c>
      <c r="E8362" t="s">
        <v>101</v>
      </c>
      <c r="F8362" t="s">
        <v>5455</v>
      </c>
      <c r="G8362" t="s">
        <v>5</v>
      </c>
      <c r="H8362" s="4">
        <v>3750</v>
      </c>
      <c r="I8362" s="4">
        <v>0</v>
      </c>
      <c r="J8362" s="4">
        <v>3750</v>
      </c>
      <c r="K8362" s="4">
        <v>0</v>
      </c>
      <c r="L8362" s="2">
        <v>45291</v>
      </c>
      <c r="M8362" t="s">
        <v>6</v>
      </c>
    </row>
    <row r="8363" spans="1:13" ht="12.75" customHeight="1" x14ac:dyDescent="0.25">
      <c r="A8363" t="s">
        <v>11602</v>
      </c>
      <c r="B8363" t="s">
        <v>11603</v>
      </c>
      <c r="C8363" s="1">
        <v>40451</v>
      </c>
      <c r="D8363" s="2">
        <v>40452</v>
      </c>
      <c r="E8363" t="s">
        <v>101</v>
      </c>
      <c r="F8363" t="s">
        <v>5455</v>
      </c>
      <c r="G8363" t="s">
        <v>5</v>
      </c>
      <c r="H8363" s="4">
        <v>194</v>
      </c>
      <c r="I8363" s="4">
        <v>0</v>
      </c>
      <c r="J8363" s="4">
        <v>194</v>
      </c>
      <c r="K8363" s="4">
        <v>0</v>
      </c>
      <c r="L8363" s="2">
        <v>45291</v>
      </c>
      <c r="M8363" t="s">
        <v>6</v>
      </c>
    </row>
    <row r="8364" spans="1:13" ht="12.75" customHeight="1" x14ac:dyDescent="0.25">
      <c r="A8364" t="s">
        <v>11604</v>
      </c>
      <c r="B8364" t="s">
        <v>11605</v>
      </c>
      <c r="C8364" s="1">
        <v>40451</v>
      </c>
      <c r="D8364" s="2">
        <v>40452</v>
      </c>
      <c r="E8364" t="s">
        <v>101</v>
      </c>
      <c r="F8364" t="s">
        <v>5455</v>
      </c>
      <c r="G8364" t="s">
        <v>5</v>
      </c>
      <c r="H8364" s="4">
        <v>319</v>
      </c>
      <c r="I8364" s="4">
        <v>0</v>
      </c>
      <c r="J8364" s="4">
        <v>319</v>
      </c>
      <c r="K8364" s="4">
        <v>0</v>
      </c>
      <c r="L8364" s="2">
        <v>45291</v>
      </c>
      <c r="M8364" t="s">
        <v>6</v>
      </c>
    </row>
    <row r="8365" spans="1:13" ht="12.75" customHeight="1" x14ac:dyDescent="0.25">
      <c r="A8365" t="s">
        <v>11606</v>
      </c>
      <c r="B8365" t="s">
        <v>11607</v>
      </c>
      <c r="C8365" s="1">
        <v>40633</v>
      </c>
      <c r="D8365" s="2">
        <v>40634</v>
      </c>
      <c r="E8365" t="s">
        <v>101</v>
      </c>
      <c r="F8365" t="s">
        <v>5455</v>
      </c>
      <c r="G8365" t="s">
        <v>5</v>
      </c>
      <c r="H8365" s="4">
        <v>522.46</v>
      </c>
      <c r="I8365" s="4">
        <v>0</v>
      </c>
      <c r="J8365" s="4">
        <v>522.46</v>
      </c>
      <c r="K8365" s="4">
        <v>0</v>
      </c>
      <c r="L8365" s="2">
        <v>45291</v>
      </c>
      <c r="M8365" t="s">
        <v>6</v>
      </c>
    </row>
    <row r="8366" spans="1:13" ht="12.75" customHeight="1" x14ac:dyDescent="0.25">
      <c r="A8366" t="s">
        <v>11608</v>
      </c>
      <c r="B8366" t="s">
        <v>11609</v>
      </c>
      <c r="C8366" s="1">
        <v>40633</v>
      </c>
      <c r="D8366" s="2">
        <v>40634</v>
      </c>
      <c r="E8366" t="s">
        <v>101</v>
      </c>
      <c r="F8366" t="s">
        <v>5455</v>
      </c>
      <c r="G8366" t="s">
        <v>5</v>
      </c>
      <c r="H8366" s="4">
        <v>16070.28</v>
      </c>
      <c r="I8366" s="4">
        <v>0</v>
      </c>
      <c r="J8366" s="4">
        <v>16070.28</v>
      </c>
      <c r="K8366" s="4">
        <v>0</v>
      </c>
      <c r="L8366" s="2">
        <v>45291</v>
      </c>
      <c r="M8366" t="s">
        <v>6</v>
      </c>
    </row>
    <row r="8367" spans="1:13" ht="12.75" customHeight="1" x14ac:dyDescent="0.25">
      <c r="A8367" t="s">
        <v>11610</v>
      </c>
      <c r="B8367" t="s">
        <v>11611</v>
      </c>
      <c r="C8367" s="1">
        <v>40633</v>
      </c>
      <c r="D8367" s="2">
        <v>40634</v>
      </c>
      <c r="E8367" t="s">
        <v>101</v>
      </c>
      <c r="F8367" t="s">
        <v>5455</v>
      </c>
      <c r="G8367" t="s">
        <v>5</v>
      </c>
      <c r="H8367" s="4">
        <v>448.4</v>
      </c>
      <c r="I8367" s="4">
        <v>0</v>
      </c>
      <c r="J8367" s="4">
        <v>448.4</v>
      </c>
      <c r="K8367" s="4">
        <v>0</v>
      </c>
      <c r="L8367" s="2">
        <v>45291</v>
      </c>
      <c r="M8367" t="s">
        <v>6</v>
      </c>
    </row>
    <row r="8368" spans="1:13" ht="12.75" customHeight="1" x14ac:dyDescent="0.25">
      <c r="A8368" t="s">
        <v>11612</v>
      </c>
      <c r="B8368" t="s">
        <v>11613</v>
      </c>
      <c r="C8368" s="1">
        <v>40724</v>
      </c>
      <c r="D8368" s="2">
        <v>40725</v>
      </c>
      <c r="E8368" t="s">
        <v>101</v>
      </c>
      <c r="F8368" t="s">
        <v>5455</v>
      </c>
      <c r="G8368" t="s">
        <v>5</v>
      </c>
      <c r="H8368" s="4">
        <v>46299.55</v>
      </c>
      <c r="I8368" s="4">
        <v>0</v>
      </c>
      <c r="J8368" s="4">
        <v>45527.91</v>
      </c>
      <c r="K8368" s="4">
        <v>771.64</v>
      </c>
      <c r="L8368" s="2">
        <v>45291</v>
      </c>
      <c r="M8368" t="s">
        <v>6</v>
      </c>
    </row>
    <row r="8369" spans="1:13" ht="12.75" customHeight="1" x14ac:dyDescent="0.25">
      <c r="A8369" t="s">
        <v>11614</v>
      </c>
      <c r="B8369" t="s">
        <v>11615</v>
      </c>
      <c r="C8369" s="1">
        <v>40816</v>
      </c>
      <c r="D8369" s="2">
        <v>40817</v>
      </c>
      <c r="E8369" t="s">
        <v>101</v>
      </c>
      <c r="F8369" t="s">
        <v>5455</v>
      </c>
      <c r="G8369" t="s">
        <v>5</v>
      </c>
      <c r="H8369" s="4">
        <v>52868</v>
      </c>
      <c r="I8369" s="4">
        <v>0</v>
      </c>
      <c r="J8369" s="4">
        <v>52868</v>
      </c>
      <c r="K8369" s="4">
        <v>0</v>
      </c>
      <c r="L8369" s="2">
        <v>45291</v>
      </c>
      <c r="M8369" t="s">
        <v>6</v>
      </c>
    </row>
    <row r="8370" spans="1:13" ht="12.75" customHeight="1" x14ac:dyDescent="0.25">
      <c r="A8370" t="s">
        <v>11616</v>
      </c>
      <c r="B8370" t="s">
        <v>11571</v>
      </c>
      <c r="C8370" s="1">
        <v>40816</v>
      </c>
      <c r="D8370" s="2">
        <v>40817</v>
      </c>
      <c r="E8370" t="s">
        <v>101</v>
      </c>
      <c r="F8370" t="s">
        <v>5455</v>
      </c>
      <c r="G8370" t="s">
        <v>5</v>
      </c>
      <c r="H8370" s="4">
        <v>4750</v>
      </c>
      <c r="I8370" s="4">
        <v>0</v>
      </c>
      <c r="J8370" s="4">
        <v>4750</v>
      </c>
      <c r="K8370" s="4">
        <v>0</v>
      </c>
      <c r="L8370" s="2">
        <v>45291</v>
      </c>
      <c r="M8370" t="s">
        <v>6</v>
      </c>
    </row>
    <row r="8371" spans="1:13" ht="12.75" customHeight="1" x14ac:dyDescent="0.25">
      <c r="A8371" t="s">
        <v>11617</v>
      </c>
      <c r="B8371" t="s">
        <v>11618</v>
      </c>
      <c r="C8371" s="1">
        <v>40816</v>
      </c>
      <c r="D8371" s="2">
        <v>40817</v>
      </c>
      <c r="E8371" t="s">
        <v>101</v>
      </c>
      <c r="F8371" t="s">
        <v>5455</v>
      </c>
      <c r="G8371" t="s">
        <v>5</v>
      </c>
      <c r="H8371" s="4">
        <v>1169</v>
      </c>
      <c r="I8371" s="4">
        <v>0</v>
      </c>
      <c r="J8371" s="4">
        <v>1169</v>
      </c>
      <c r="K8371" s="4">
        <v>0</v>
      </c>
      <c r="L8371" s="2">
        <v>45291</v>
      </c>
      <c r="M8371" t="s">
        <v>6</v>
      </c>
    </row>
    <row r="8372" spans="1:13" ht="12.75" customHeight="1" x14ac:dyDescent="0.25">
      <c r="A8372" t="s">
        <v>11619</v>
      </c>
      <c r="B8372" t="s">
        <v>11620</v>
      </c>
      <c r="C8372" s="1">
        <v>40816</v>
      </c>
      <c r="D8372" s="2">
        <v>40817</v>
      </c>
      <c r="E8372" t="s">
        <v>101</v>
      </c>
      <c r="F8372" t="s">
        <v>5455</v>
      </c>
      <c r="G8372" t="s">
        <v>5</v>
      </c>
      <c r="H8372" s="4">
        <v>325</v>
      </c>
      <c r="I8372" s="4">
        <v>0</v>
      </c>
      <c r="J8372" s="4">
        <v>325</v>
      </c>
      <c r="K8372" s="4">
        <v>0</v>
      </c>
      <c r="L8372" s="2">
        <v>45291</v>
      </c>
      <c r="M8372" t="s">
        <v>6</v>
      </c>
    </row>
    <row r="8373" spans="1:13" ht="12.75" customHeight="1" x14ac:dyDescent="0.25">
      <c r="A8373" t="s">
        <v>11621</v>
      </c>
      <c r="B8373" t="s">
        <v>11622</v>
      </c>
      <c r="C8373" s="1">
        <v>40816</v>
      </c>
      <c r="D8373" s="2">
        <v>40817</v>
      </c>
      <c r="E8373" t="s">
        <v>101</v>
      </c>
      <c r="F8373" t="s">
        <v>5455</v>
      </c>
      <c r="G8373" t="s">
        <v>5</v>
      </c>
      <c r="H8373" s="4">
        <v>332.25</v>
      </c>
      <c r="I8373" s="4">
        <v>0</v>
      </c>
      <c r="J8373" s="4">
        <v>332.25</v>
      </c>
      <c r="K8373" s="4">
        <v>0</v>
      </c>
      <c r="L8373" s="2">
        <v>45291</v>
      </c>
      <c r="M8373" t="s">
        <v>6</v>
      </c>
    </row>
    <row r="8374" spans="1:13" ht="12.75" customHeight="1" x14ac:dyDescent="0.25">
      <c r="A8374" t="s">
        <v>11623</v>
      </c>
      <c r="B8374" t="s">
        <v>11624</v>
      </c>
      <c r="C8374" s="1">
        <v>40816</v>
      </c>
      <c r="D8374" s="2">
        <v>40817</v>
      </c>
      <c r="E8374" t="s">
        <v>101</v>
      </c>
      <c r="F8374" t="s">
        <v>5455</v>
      </c>
      <c r="G8374" t="s">
        <v>5</v>
      </c>
      <c r="H8374" s="4">
        <v>205</v>
      </c>
      <c r="I8374" s="4">
        <v>0</v>
      </c>
      <c r="J8374" s="4">
        <v>205</v>
      </c>
      <c r="K8374" s="4">
        <v>0</v>
      </c>
      <c r="L8374" s="2">
        <v>45291</v>
      </c>
      <c r="M8374" t="s">
        <v>6</v>
      </c>
    </row>
    <row r="8375" spans="1:13" ht="12.75" customHeight="1" x14ac:dyDescent="0.25">
      <c r="A8375" t="s">
        <v>11625</v>
      </c>
      <c r="B8375" t="s">
        <v>11626</v>
      </c>
      <c r="C8375" s="1">
        <v>40816</v>
      </c>
      <c r="D8375" s="2">
        <v>40817</v>
      </c>
      <c r="E8375" t="s">
        <v>101</v>
      </c>
      <c r="F8375" t="s">
        <v>5455</v>
      </c>
      <c r="G8375" t="s">
        <v>5</v>
      </c>
      <c r="H8375" s="4">
        <v>721.69</v>
      </c>
      <c r="I8375" s="4">
        <v>0</v>
      </c>
      <c r="J8375" s="4">
        <v>721.69</v>
      </c>
      <c r="K8375" s="4">
        <v>0</v>
      </c>
      <c r="L8375" s="2">
        <v>45291</v>
      </c>
      <c r="M8375" t="s">
        <v>6</v>
      </c>
    </row>
    <row r="8376" spans="1:13" ht="12.75" customHeight="1" x14ac:dyDescent="0.25">
      <c r="A8376" t="s">
        <v>11627</v>
      </c>
      <c r="B8376" t="s">
        <v>11628</v>
      </c>
      <c r="C8376" s="1">
        <v>40908</v>
      </c>
      <c r="D8376" s="2">
        <v>40909</v>
      </c>
      <c r="E8376" t="s">
        <v>101</v>
      </c>
      <c r="F8376" t="s">
        <v>5455</v>
      </c>
      <c r="G8376" t="s">
        <v>5</v>
      </c>
      <c r="H8376" s="4">
        <v>4123.88</v>
      </c>
      <c r="I8376" s="4">
        <v>0</v>
      </c>
      <c r="J8376" s="4">
        <v>4123.88</v>
      </c>
      <c r="K8376" s="4">
        <v>0</v>
      </c>
      <c r="L8376" s="2">
        <v>45291</v>
      </c>
      <c r="M8376" t="s">
        <v>6</v>
      </c>
    </row>
    <row r="8377" spans="1:13" ht="12.75" customHeight="1" x14ac:dyDescent="0.25">
      <c r="A8377" t="s">
        <v>11629</v>
      </c>
      <c r="B8377" t="s">
        <v>11630</v>
      </c>
      <c r="C8377" s="1">
        <v>40908</v>
      </c>
      <c r="D8377" s="2">
        <v>40909</v>
      </c>
      <c r="E8377" t="s">
        <v>101</v>
      </c>
      <c r="F8377" t="s">
        <v>5455</v>
      </c>
      <c r="G8377" t="s">
        <v>5</v>
      </c>
      <c r="H8377" s="4">
        <v>1498.76</v>
      </c>
      <c r="I8377" s="4">
        <v>0</v>
      </c>
      <c r="J8377" s="4">
        <v>1498.76</v>
      </c>
      <c r="K8377" s="4">
        <v>0</v>
      </c>
      <c r="L8377" s="2">
        <v>45291</v>
      </c>
      <c r="M8377" t="s">
        <v>6</v>
      </c>
    </row>
    <row r="8378" spans="1:13" ht="12.75" customHeight="1" x14ac:dyDescent="0.25">
      <c r="A8378" t="s">
        <v>11631</v>
      </c>
      <c r="B8378" t="s">
        <v>11632</v>
      </c>
      <c r="C8378" s="1">
        <v>40908</v>
      </c>
      <c r="D8378" s="2">
        <v>40909</v>
      </c>
      <c r="E8378" t="s">
        <v>101</v>
      </c>
      <c r="F8378" t="s">
        <v>5455</v>
      </c>
      <c r="G8378" t="s">
        <v>5</v>
      </c>
      <c r="H8378" s="4">
        <v>1762.21</v>
      </c>
      <c r="I8378" s="4">
        <v>0</v>
      </c>
      <c r="J8378" s="4">
        <v>1762.21</v>
      </c>
      <c r="K8378" s="4">
        <v>0</v>
      </c>
      <c r="L8378" s="2">
        <v>45291</v>
      </c>
      <c r="M8378" t="s">
        <v>6</v>
      </c>
    </row>
    <row r="8379" spans="1:13" ht="12.75" customHeight="1" x14ac:dyDescent="0.25">
      <c r="A8379" t="s">
        <v>11633</v>
      </c>
      <c r="B8379" t="s">
        <v>11634</v>
      </c>
      <c r="C8379" s="1">
        <v>40999</v>
      </c>
      <c r="D8379" s="2">
        <v>41000</v>
      </c>
      <c r="E8379" t="s">
        <v>101</v>
      </c>
      <c r="F8379" t="s">
        <v>5455</v>
      </c>
      <c r="G8379" t="s">
        <v>5</v>
      </c>
      <c r="H8379" s="4">
        <v>1440</v>
      </c>
      <c r="I8379" s="4">
        <v>0</v>
      </c>
      <c r="J8379" s="4">
        <v>1440</v>
      </c>
      <c r="K8379" s="4">
        <v>0</v>
      </c>
      <c r="L8379" s="2">
        <v>45291</v>
      </c>
      <c r="M8379" t="s">
        <v>6</v>
      </c>
    </row>
    <row r="8380" spans="1:13" ht="12.75" customHeight="1" x14ac:dyDescent="0.25">
      <c r="A8380" t="s">
        <v>11635</v>
      </c>
      <c r="B8380" t="s">
        <v>11636</v>
      </c>
      <c r="C8380" s="1">
        <v>40999</v>
      </c>
      <c r="D8380" s="2">
        <v>41000</v>
      </c>
      <c r="E8380" t="s">
        <v>101</v>
      </c>
      <c r="F8380" t="s">
        <v>5455</v>
      </c>
      <c r="G8380" t="s">
        <v>5</v>
      </c>
      <c r="H8380" s="4">
        <v>229.99</v>
      </c>
      <c r="I8380" s="4">
        <v>0</v>
      </c>
      <c r="J8380" s="4">
        <v>229.99</v>
      </c>
      <c r="K8380" s="4">
        <v>0</v>
      </c>
      <c r="L8380" s="2">
        <v>45291</v>
      </c>
      <c r="M8380" t="s">
        <v>6</v>
      </c>
    </row>
    <row r="8381" spans="1:13" ht="12.75" customHeight="1" x14ac:dyDescent="0.25">
      <c r="A8381" t="s">
        <v>11637</v>
      </c>
      <c r="B8381" t="s">
        <v>11638</v>
      </c>
      <c r="C8381" s="1">
        <v>40999</v>
      </c>
      <c r="D8381" s="2">
        <v>41000</v>
      </c>
      <c r="E8381" t="s">
        <v>101</v>
      </c>
      <c r="F8381" t="s">
        <v>5455</v>
      </c>
      <c r="G8381" t="s">
        <v>5</v>
      </c>
      <c r="H8381" s="4">
        <v>24.61</v>
      </c>
      <c r="I8381" s="4">
        <v>0</v>
      </c>
      <c r="J8381" s="4">
        <v>24.61</v>
      </c>
      <c r="K8381" s="4">
        <v>0</v>
      </c>
      <c r="L8381" s="2">
        <v>45291</v>
      </c>
      <c r="M8381" t="s">
        <v>6</v>
      </c>
    </row>
    <row r="8382" spans="1:13" ht="12.75" customHeight="1" x14ac:dyDescent="0.25">
      <c r="A8382" t="s">
        <v>11639</v>
      </c>
      <c r="B8382" t="s">
        <v>11634</v>
      </c>
      <c r="C8382" s="1">
        <v>41122</v>
      </c>
      <c r="D8382" s="2">
        <v>41091</v>
      </c>
      <c r="E8382" t="s">
        <v>101</v>
      </c>
      <c r="F8382" t="s">
        <v>5455</v>
      </c>
      <c r="G8382" t="s">
        <v>5</v>
      </c>
      <c r="H8382" s="4">
        <v>1007.16</v>
      </c>
      <c r="I8382" s="4">
        <v>0</v>
      </c>
      <c r="J8382" s="4">
        <v>1007.16</v>
      </c>
      <c r="K8382" s="4">
        <v>0</v>
      </c>
      <c r="L8382" s="2">
        <v>45291</v>
      </c>
      <c r="M8382" t="s">
        <v>6</v>
      </c>
    </row>
    <row r="8383" spans="1:13" ht="12.75" customHeight="1" x14ac:dyDescent="0.25">
      <c r="A8383" t="s">
        <v>11640</v>
      </c>
      <c r="B8383" t="s">
        <v>11641</v>
      </c>
      <c r="C8383" s="1">
        <v>41122</v>
      </c>
      <c r="D8383" s="2">
        <v>41091</v>
      </c>
      <c r="E8383" t="s">
        <v>101</v>
      </c>
      <c r="F8383" t="s">
        <v>5455</v>
      </c>
      <c r="G8383" t="s">
        <v>5</v>
      </c>
      <c r="H8383" s="4">
        <v>709.07</v>
      </c>
      <c r="I8383" s="4">
        <v>0</v>
      </c>
      <c r="J8383" s="4">
        <v>709.07</v>
      </c>
      <c r="K8383" s="4">
        <v>0</v>
      </c>
      <c r="L8383" s="2">
        <v>45291</v>
      </c>
      <c r="M8383" t="s">
        <v>6</v>
      </c>
    </row>
    <row r="8384" spans="1:13" ht="12.75" customHeight="1" x14ac:dyDescent="0.25">
      <c r="A8384" t="s">
        <v>11642</v>
      </c>
      <c r="B8384" t="s">
        <v>11634</v>
      </c>
      <c r="C8384" s="1">
        <v>41122</v>
      </c>
      <c r="D8384" s="2">
        <v>41091</v>
      </c>
      <c r="E8384" t="s">
        <v>101</v>
      </c>
      <c r="F8384" t="s">
        <v>5455</v>
      </c>
      <c r="G8384" t="s">
        <v>5</v>
      </c>
      <c r="H8384" s="4">
        <v>136.02000000000001</v>
      </c>
      <c r="I8384" s="4">
        <v>0</v>
      </c>
      <c r="J8384" s="4">
        <v>136.02000000000001</v>
      </c>
      <c r="K8384" s="4">
        <v>0</v>
      </c>
      <c r="L8384" s="2">
        <v>45291</v>
      </c>
      <c r="M8384" t="s">
        <v>6</v>
      </c>
    </row>
    <row r="8385" spans="1:13" ht="12.75" customHeight="1" x14ac:dyDescent="0.25">
      <c r="A8385" t="s">
        <v>11643</v>
      </c>
      <c r="B8385" t="s">
        <v>11634</v>
      </c>
      <c r="C8385" s="1">
        <v>41122</v>
      </c>
      <c r="D8385" s="2">
        <v>41091</v>
      </c>
      <c r="E8385" t="s">
        <v>101</v>
      </c>
      <c r="F8385" t="s">
        <v>5455</v>
      </c>
      <c r="G8385" t="s">
        <v>5</v>
      </c>
      <c r="H8385" s="4">
        <v>986</v>
      </c>
      <c r="I8385" s="4">
        <v>0</v>
      </c>
      <c r="J8385" s="4">
        <v>986</v>
      </c>
      <c r="K8385" s="4">
        <v>0</v>
      </c>
      <c r="L8385" s="2">
        <v>45291</v>
      </c>
      <c r="M8385" t="s">
        <v>6</v>
      </c>
    </row>
    <row r="8386" spans="1:13" ht="12.75" customHeight="1" x14ac:dyDescent="0.25">
      <c r="A8386" t="s">
        <v>11644</v>
      </c>
      <c r="B8386" t="s">
        <v>11645</v>
      </c>
      <c r="C8386" s="1">
        <v>41122</v>
      </c>
      <c r="D8386" s="2">
        <v>41091</v>
      </c>
      <c r="E8386" t="s">
        <v>101</v>
      </c>
      <c r="F8386" t="s">
        <v>5455</v>
      </c>
      <c r="G8386" t="s">
        <v>5</v>
      </c>
      <c r="H8386" s="4">
        <v>1461.86</v>
      </c>
      <c r="I8386" s="4">
        <v>0</v>
      </c>
      <c r="J8386" s="4">
        <v>1461.86</v>
      </c>
      <c r="K8386" s="4">
        <v>0</v>
      </c>
      <c r="L8386" s="2">
        <v>45291</v>
      </c>
      <c r="M8386" t="s">
        <v>6</v>
      </c>
    </row>
    <row r="8387" spans="1:13" ht="12.75" customHeight="1" x14ac:dyDescent="0.25">
      <c r="A8387" t="s">
        <v>11646</v>
      </c>
      <c r="B8387" t="s">
        <v>11630</v>
      </c>
      <c r="C8387" s="1">
        <v>41182</v>
      </c>
      <c r="D8387" s="2">
        <v>41183</v>
      </c>
      <c r="E8387" t="s">
        <v>101</v>
      </c>
      <c r="F8387" t="s">
        <v>5455</v>
      </c>
      <c r="G8387" t="s">
        <v>5</v>
      </c>
      <c r="H8387" s="4">
        <v>936.82</v>
      </c>
      <c r="I8387" s="4">
        <v>0</v>
      </c>
      <c r="J8387" s="4">
        <v>936.82</v>
      </c>
      <c r="K8387" s="4">
        <v>0</v>
      </c>
      <c r="L8387" s="2">
        <v>45291</v>
      </c>
      <c r="M8387" t="s">
        <v>6</v>
      </c>
    </row>
    <row r="8388" spans="1:13" ht="12.75" customHeight="1" x14ac:dyDescent="0.25">
      <c r="A8388" t="s">
        <v>11647</v>
      </c>
      <c r="B8388" t="s">
        <v>11648</v>
      </c>
      <c r="C8388" s="1">
        <v>41182</v>
      </c>
      <c r="D8388" s="2">
        <v>41183</v>
      </c>
      <c r="E8388" t="s">
        <v>101</v>
      </c>
      <c r="F8388" t="s">
        <v>5455</v>
      </c>
      <c r="G8388" t="s">
        <v>5</v>
      </c>
      <c r="H8388" s="4">
        <v>2113.2199999999998</v>
      </c>
      <c r="I8388" s="4">
        <v>0</v>
      </c>
      <c r="J8388" s="4">
        <v>2113.2199999999998</v>
      </c>
      <c r="K8388" s="4">
        <v>0</v>
      </c>
      <c r="L8388" s="2">
        <v>45291</v>
      </c>
      <c r="M8388" t="s">
        <v>6</v>
      </c>
    </row>
    <row r="8389" spans="1:13" ht="12.75" customHeight="1" x14ac:dyDescent="0.25">
      <c r="A8389" t="s">
        <v>11649</v>
      </c>
      <c r="B8389" t="s">
        <v>11630</v>
      </c>
      <c r="C8389" s="1">
        <v>41274</v>
      </c>
      <c r="D8389" s="2">
        <v>41275</v>
      </c>
      <c r="E8389" t="s">
        <v>101</v>
      </c>
      <c r="F8389" t="s">
        <v>5455</v>
      </c>
      <c r="G8389" t="s">
        <v>5</v>
      </c>
      <c r="H8389" s="4">
        <v>12899.32</v>
      </c>
      <c r="I8389" s="4">
        <v>0</v>
      </c>
      <c r="J8389" s="4">
        <v>12899.32</v>
      </c>
      <c r="K8389" s="4">
        <v>0</v>
      </c>
      <c r="L8389" s="2">
        <v>45291</v>
      </c>
      <c r="M8389" t="s">
        <v>6</v>
      </c>
    </row>
    <row r="8390" spans="1:13" ht="12.75" customHeight="1" x14ac:dyDescent="0.25">
      <c r="A8390" t="s">
        <v>11650</v>
      </c>
      <c r="B8390" t="s">
        <v>11651</v>
      </c>
      <c r="C8390" s="1">
        <v>41455</v>
      </c>
      <c r="D8390" s="2">
        <v>41365</v>
      </c>
      <c r="E8390" t="s">
        <v>101</v>
      </c>
      <c r="F8390" t="s">
        <v>5455</v>
      </c>
      <c r="G8390" t="s">
        <v>5</v>
      </c>
      <c r="H8390" s="4">
        <v>14027.97</v>
      </c>
      <c r="I8390" s="4">
        <v>0</v>
      </c>
      <c r="J8390" s="4">
        <v>14027.97</v>
      </c>
      <c r="K8390" s="4">
        <v>0</v>
      </c>
      <c r="L8390" s="2">
        <v>45291</v>
      </c>
      <c r="M8390" t="s">
        <v>6</v>
      </c>
    </row>
    <row r="8391" spans="1:13" ht="12.75" customHeight="1" x14ac:dyDescent="0.25">
      <c r="A8391" t="s">
        <v>11652</v>
      </c>
      <c r="B8391" t="s">
        <v>11653</v>
      </c>
      <c r="C8391" s="1">
        <v>41486</v>
      </c>
      <c r="D8391" s="2">
        <v>41456</v>
      </c>
      <c r="E8391" t="s">
        <v>101</v>
      </c>
      <c r="F8391" t="s">
        <v>5455</v>
      </c>
      <c r="G8391" t="s">
        <v>5</v>
      </c>
      <c r="H8391" s="4">
        <v>1929.68</v>
      </c>
      <c r="I8391" s="4">
        <v>0</v>
      </c>
      <c r="J8391" s="4">
        <v>1929.68</v>
      </c>
      <c r="K8391" s="4">
        <v>0</v>
      </c>
      <c r="L8391" s="2">
        <v>45291</v>
      </c>
      <c r="M8391" t="s">
        <v>6</v>
      </c>
    </row>
    <row r="8392" spans="1:13" ht="12.75" customHeight="1" x14ac:dyDescent="0.25">
      <c r="A8392" t="s">
        <v>11654</v>
      </c>
      <c r="B8392" t="s">
        <v>11655</v>
      </c>
      <c r="C8392" s="1">
        <v>41486</v>
      </c>
      <c r="D8392" s="2">
        <v>41456</v>
      </c>
      <c r="E8392" t="s">
        <v>101</v>
      </c>
      <c r="F8392" t="s">
        <v>5455</v>
      </c>
      <c r="G8392" t="s">
        <v>5</v>
      </c>
      <c r="H8392" s="4">
        <v>4194.53</v>
      </c>
      <c r="I8392" s="4">
        <v>0</v>
      </c>
      <c r="J8392" s="4">
        <v>4194.53</v>
      </c>
      <c r="K8392" s="4">
        <v>0</v>
      </c>
      <c r="L8392" s="2">
        <v>45291</v>
      </c>
      <c r="M8392" t="s">
        <v>6</v>
      </c>
    </row>
    <row r="8393" spans="1:13" ht="12.75" customHeight="1" x14ac:dyDescent="0.25">
      <c r="A8393" t="s">
        <v>11656</v>
      </c>
      <c r="B8393" t="s">
        <v>11657</v>
      </c>
      <c r="C8393" s="1">
        <v>41547</v>
      </c>
      <c r="D8393" s="2">
        <v>41548</v>
      </c>
      <c r="E8393" t="s">
        <v>101</v>
      </c>
      <c r="F8393" t="s">
        <v>5455</v>
      </c>
      <c r="G8393" t="s">
        <v>5</v>
      </c>
      <c r="H8393" s="4">
        <v>1707.27</v>
      </c>
      <c r="I8393" s="4">
        <v>0</v>
      </c>
      <c r="J8393" s="4">
        <v>1707.27</v>
      </c>
      <c r="K8393" s="4">
        <v>0</v>
      </c>
      <c r="L8393" s="2">
        <v>45291</v>
      </c>
      <c r="M8393" t="s">
        <v>6</v>
      </c>
    </row>
    <row r="8394" spans="1:13" ht="12.75" customHeight="1" x14ac:dyDescent="0.25">
      <c r="A8394" t="s">
        <v>11658</v>
      </c>
      <c r="B8394" t="s">
        <v>11630</v>
      </c>
      <c r="C8394" s="1">
        <v>41639</v>
      </c>
      <c r="D8394" s="2">
        <v>41640</v>
      </c>
      <c r="E8394" t="s">
        <v>101</v>
      </c>
      <c r="F8394" t="s">
        <v>5455</v>
      </c>
      <c r="G8394" t="s">
        <v>5</v>
      </c>
      <c r="H8394" s="4">
        <v>9981.39</v>
      </c>
      <c r="I8394" s="4">
        <v>0</v>
      </c>
      <c r="J8394" s="4">
        <v>9981.39</v>
      </c>
      <c r="K8394" s="4">
        <v>0</v>
      </c>
      <c r="L8394" s="2">
        <v>45291</v>
      </c>
      <c r="M8394" t="s">
        <v>6</v>
      </c>
    </row>
    <row r="8395" spans="1:13" ht="12.75" customHeight="1" x14ac:dyDescent="0.25">
      <c r="A8395" t="s">
        <v>11659</v>
      </c>
      <c r="B8395" t="s">
        <v>11660</v>
      </c>
      <c r="C8395" s="1">
        <v>41639</v>
      </c>
      <c r="D8395" s="2">
        <v>41640</v>
      </c>
      <c r="E8395" t="s">
        <v>101</v>
      </c>
      <c r="F8395" t="s">
        <v>5455</v>
      </c>
      <c r="G8395" t="s">
        <v>5</v>
      </c>
      <c r="H8395" s="4">
        <v>1184.3800000000001</v>
      </c>
      <c r="I8395" s="4">
        <v>0</v>
      </c>
      <c r="J8395" s="4">
        <v>1184.3800000000001</v>
      </c>
      <c r="K8395" s="4">
        <v>0</v>
      </c>
      <c r="L8395" s="2">
        <v>45291</v>
      </c>
      <c r="M8395" t="s">
        <v>6</v>
      </c>
    </row>
    <row r="8396" spans="1:13" ht="12.75" customHeight="1" x14ac:dyDescent="0.25">
      <c r="A8396" t="s">
        <v>11661</v>
      </c>
      <c r="B8396" t="s">
        <v>11662</v>
      </c>
      <c r="C8396" s="1">
        <v>41639</v>
      </c>
      <c r="D8396" s="2">
        <v>41640</v>
      </c>
      <c r="E8396" t="s">
        <v>101</v>
      </c>
      <c r="F8396" t="s">
        <v>5455</v>
      </c>
      <c r="G8396" t="s">
        <v>5</v>
      </c>
      <c r="H8396" s="4">
        <v>713.09</v>
      </c>
      <c r="I8396" s="4">
        <v>0</v>
      </c>
      <c r="J8396" s="4">
        <v>713.09</v>
      </c>
      <c r="K8396" s="4">
        <v>0</v>
      </c>
      <c r="L8396" s="2">
        <v>45291</v>
      </c>
      <c r="M8396" t="s">
        <v>6</v>
      </c>
    </row>
    <row r="8397" spans="1:13" ht="12.75" customHeight="1" x14ac:dyDescent="0.25">
      <c r="A8397" t="s">
        <v>11663</v>
      </c>
      <c r="B8397" t="s">
        <v>11664</v>
      </c>
      <c r="C8397" s="1">
        <v>41729</v>
      </c>
      <c r="D8397" s="2">
        <v>41730</v>
      </c>
      <c r="E8397" t="s">
        <v>101</v>
      </c>
      <c r="F8397" t="s">
        <v>5455</v>
      </c>
      <c r="G8397" t="s">
        <v>5</v>
      </c>
      <c r="H8397" s="4">
        <v>29551.56</v>
      </c>
      <c r="I8397" s="4">
        <v>0</v>
      </c>
      <c r="J8397" s="4">
        <v>29551.56</v>
      </c>
      <c r="K8397" s="4">
        <v>0</v>
      </c>
      <c r="L8397" s="2">
        <v>45291</v>
      </c>
      <c r="M8397" t="s">
        <v>6</v>
      </c>
    </row>
    <row r="8398" spans="1:13" ht="12.75" customHeight="1" x14ac:dyDescent="0.25">
      <c r="A8398" t="s">
        <v>11665</v>
      </c>
      <c r="B8398" t="s">
        <v>11666</v>
      </c>
      <c r="C8398" s="1">
        <v>41729</v>
      </c>
      <c r="D8398" s="2">
        <v>41730</v>
      </c>
      <c r="E8398" t="s">
        <v>101</v>
      </c>
      <c r="F8398" t="s">
        <v>5455</v>
      </c>
      <c r="G8398" t="s">
        <v>5</v>
      </c>
      <c r="H8398" s="4">
        <v>22542.95</v>
      </c>
      <c r="I8398" s="4">
        <v>0</v>
      </c>
      <c r="J8398" s="4">
        <v>22542.95</v>
      </c>
      <c r="K8398" s="4">
        <v>0</v>
      </c>
      <c r="L8398" s="2">
        <v>45291</v>
      </c>
      <c r="M8398" t="s">
        <v>6</v>
      </c>
    </row>
    <row r="8399" spans="1:13" ht="12.75" customHeight="1" x14ac:dyDescent="0.25">
      <c r="A8399" t="s">
        <v>11667</v>
      </c>
      <c r="B8399" t="s">
        <v>11668</v>
      </c>
      <c r="C8399" s="1">
        <v>41729</v>
      </c>
      <c r="D8399" s="2">
        <v>41730</v>
      </c>
      <c r="E8399" t="s">
        <v>101</v>
      </c>
      <c r="F8399" t="s">
        <v>5455</v>
      </c>
      <c r="G8399" t="s">
        <v>5</v>
      </c>
      <c r="H8399" s="4">
        <v>2123.83</v>
      </c>
      <c r="I8399" s="4">
        <v>0</v>
      </c>
      <c r="J8399" s="4">
        <v>2123.83</v>
      </c>
      <c r="K8399" s="4">
        <v>0</v>
      </c>
      <c r="L8399" s="2">
        <v>45291</v>
      </c>
      <c r="M8399" t="s">
        <v>6</v>
      </c>
    </row>
    <row r="8400" spans="1:13" ht="12.75" customHeight="1" x14ac:dyDescent="0.25">
      <c r="A8400" t="s">
        <v>11669</v>
      </c>
      <c r="B8400" t="s">
        <v>11670</v>
      </c>
      <c r="C8400" s="1">
        <v>41820</v>
      </c>
      <c r="D8400" s="2">
        <v>41821</v>
      </c>
      <c r="E8400" t="s">
        <v>101</v>
      </c>
      <c r="F8400" t="s">
        <v>5455</v>
      </c>
      <c r="G8400" t="s">
        <v>5</v>
      </c>
      <c r="H8400" s="4">
        <v>70753.570000000007</v>
      </c>
      <c r="I8400" s="4">
        <v>0</v>
      </c>
      <c r="J8400" s="4">
        <v>70753.570000000007</v>
      </c>
      <c r="K8400" s="4">
        <v>0</v>
      </c>
      <c r="L8400" s="2">
        <v>45291</v>
      </c>
      <c r="M8400" t="s">
        <v>6</v>
      </c>
    </row>
    <row r="8401" spans="1:13" ht="12.75" customHeight="1" x14ac:dyDescent="0.25">
      <c r="A8401" t="s">
        <v>11671</v>
      </c>
      <c r="B8401" t="s">
        <v>11672</v>
      </c>
      <c r="C8401" s="1">
        <v>41912</v>
      </c>
      <c r="D8401" s="2">
        <v>41913</v>
      </c>
      <c r="E8401" t="s">
        <v>101</v>
      </c>
      <c r="F8401" t="s">
        <v>5455</v>
      </c>
      <c r="G8401" t="s">
        <v>5</v>
      </c>
      <c r="H8401" s="4">
        <v>1251.52</v>
      </c>
      <c r="I8401" s="4">
        <v>0</v>
      </c>
      <c r="J8401" s="4">
        <v>1251.52</v>
      </c>
      <c r="K8401" s="4">
        <v>0</v>
      </c>
      <c r="L8401" s="2">
        <v>45291</v>
      </c>
      <c r="M8401" t="s">
        <v>6</v>
      </c>
    </row>
    <row r="8402" spans="1:13" ht="12.75" customHeight="1" x14ac:dyDescent="0.25">
      <c r="A8402" t="s">
        <v>11673</v>
      </c>
      <c r="B8402" t="s">
        <v>11674</v>
      </c>
      <c r="C8402" s="1">
        <v>41912</v>
      </c>
      <c r="D8402" s="2">
        <v>41913</v>
      </c>
      <c r="E8402" t="s">
        <v>101</v>
      </c>
      <c r="F8402" t="s">
        <v>5455</v>
      </c>
      <c r="G8402" t="s">
        <v>5</v>
      </c>
      <c r="H8402" s="4">
        <v>1255.08</v>
      </c>
      <c r="I8402" s="4">
        <v>0</v>
      </c>
      <c r="J8402" s="4">
        <v>1255.08</v>
      </c>
      <c r="K8402" s="4">
        <v>0</v>
      </c>
      <c r="L8402" s="2">
        <v>45291</v>
      </c>
      <c r="M8402" t="s">
        <v>6</v>
      </c>
    </row>
    <row r="8403" spans="1:13" ht="12.75" customHeight="1" x14ac:dyDescent="0.25">
      <c r="A8403" t="s">
        <v>11675</v>
      </c>
      <c r="B8403" t="s">
        <v>11676</v>
      </c>
      <c r="C8403" s="1">
        <v>41912</v>
      </c>
      <c r="D8403" s="2">
        <v>41913</v>
      </c>
      <c r="E8403" t="s">
        <v>101</v>
      </c>
      <c r="F8403" t="s">
        <v>5455</v>
      </c>
      <c r="G8403" t="s">
        <v>5</v>
      </c>
      <c r="H8403" s="4">
        <v>584.16999999999996</v>
      </c>
      <c r="I8403" s="4">
        <v>0</v>
      </c>
      <c r="J8403" s="4">
        <v>584.16999999999996</v>
      </c>
      <c r="K8403" s="4">
        <v>0</v>
      </c>
      <c r="L8403" s="2">
        <v>45291</v>
      </c>
      <c r="M8403" t="s">
        <v>6</v>
      </c>
    </row>
    <row r="8404" spans="1:13" ht="12.75" customHeight="1" x14ac:dyDescent="0.25">
      <c r="A8404" t="s">
        <v>11677</v>
      </c>
      <c r="B8404" t="s">
        <v>11678</v>
      </c>
      <c r="C8404" s="1">
        <v>41912</v>
      </c>
      <c r="D8404" s="2">
        <v>41913</v>
      </c>
      <c r="E8404" t="s">
        <v>101</v>
      </c>
      <c r="F8404" t="s">
        <v>5455</v>
      </c>
      <c r="G8404" t="s">
        <v>5</v>
      </c>
      <c r="H8404" s="4">
        <v>857.27</v>
      </c>
      <c r="I8404" s="4">
        <v>0</v>
      </c>
      <c r="J8404" s="4">
        <v>857.27</v>
      </c>
      <c r="K8404" s="4">
        <v>0</v>
      </c>
      <c r="L8404" s="2">
        <v>45291</v>
      </c>
      <c r="M8404" t="s">
        <v>6</v>
      </c>
    </row>
    <row r="8405" spans="1:13" ht="12.75" customHeight="1" x14ac:dyDescent="0.25">
      <c r="A8405" t="s">
        <v>11679</v>
      </c>
      <c r="B8405" t="s">
        <v>11680</v>
      </c>
      <c r="C8405" s="1">
        <v>41912</v>
      </c>
      <c r="D8405" s="2">
        <v>41913</v>
      </c>
      <c r="E8405" t="s">
        <v>101</v>
      </c>
      <c r="F8405" t="s">
        <v>5455</v>
      </c>
      <c r="G8405" t="s">
        <v>5</v>
      </c>
      <c r="H8405" s="4">
        <v>1351.87</v>
      </c>
      <c r="I8405" s="4">
        <v>0</v>
      </c>
      <c r="J8405" s="4">
        <v>1351.87</v>
      </c>
      <c r="K8405" s="4">
        <v>0</v>
      </c>
      <c r="L8405" s="2">
        <v>45291</v>
      </c>
      <c r="M8405" t="s">
        <v>6</v>
      </c>
    </row>
    <row r="8406" spans="1:13" ht="12.75" customHeight="1" x14ac:dyDescent="0.25">
      <c r="A8406" t="s">
        <v>11681</v>
      </c>
      <c r="B8406" t="s">
        <v>11682</v>
      </c>
      <c r="C8406" s="1">
        <v>41912</v>
      </c>
      <c r="D8406" s="2">
        <v>41913</v>
      </c>
      <c r="E8406" t="s">
        <v>101</v>
      </c>
      <c r="F8406" t="s">
        <v>5455</v>
      </c>
      <c r="G8406" t="s">
        <v>5</v>
      </c>
      <c r="H8406" s="4">
        <v>9324.18</v>
      </c>
      <c r="I8406" s="4">
        <v>0</v>
      </c>
      <c r="J8406" s="4">
        <v>9324.18</v>
      </c>
      <c r="K8406" s="4">
        <v>0</v>
      </c>
      <c r="L8406" s="2">
        <v>45291</v>
      </c>
      <c r="M8406" t="s">
        <v>6</v>
      </c>
    </row>
    <row r="8407" spans="1:13" ht="12.75" customHeight="1" x14ac:dyDescent="0.25">
      <c r="A8407" t="s">
        <v>11683</v>
      </c>
      <c r="B8407" t="s">
        <v>11684</v>
      </c>
      <c r="C8407" s="1">
        <v>42004</v>
      </c>
      <c r="D8407" s="2">
        <v>42005</v>
      </c>
      <c r="E8407" t="s">
        <v>101</v>
      </c>
      <c r="F8407" t="s">
        <v>5455</v>
      </c>
      <c r="G8407" t="s">
        <v>5</v>
      </c>
      <c r="H8407" s="4">
        <v>32251.41</v>
      </c>
      <c r="I8407" s="4">
        <v>0</v>
      </c>
      <c r="J8407" s="4">
        <v>32251.41</v>
      </c>
      <c r="K8407" s="4">
        <v>0</v>
      </c>
      <c r="L8407" s="2">
        <v>45291</v>
      </c>
      <c r="M8407" t="s">
        <v>6</v>
      </c>
    </row>
    <row r="8408" spans="1:13" ht="12.75" customHeight="1" x14ac:dyDescent="0.25">
      <c r="A8408" t="s">
        <v>11685</v>
      </c>
      <c r="B8408" t="s">
        <v>11686</v>
      </c>
      <c r="C8408" s="1">
        <v>42094</v>
      </c>
      <c r="D8408" s="2">
        <v>42156</v>
      </c>
      <c r="E8408" t="s">
        <v>101</v>
      </c>
      <c r="F8408" t="s">
        <v>5455</v>
      </c>
      <c r="G8408" t="s">
        <v>5</v>
      </c>
      <c r="H8408" s="4">
        <v>2811.42</v>
      </c>
      <c r="I8408" s="4">
        <v>0</v>
      </c>
      <c r="J8408" s="4">
        <v>2811.42</v>
      </c>
      <c r="K8408" s="4">
        <v>0</v>
      </c>
      <c r="L8408" s="2">
        <v>45291</v>
      </c>
      <c r="M8408" t="s">
        <v>6</v>
      </c>
    </row>
    <row r="8409" spans="1:13" ht="12.75" customHeight="1" x14ac:dyDescent="0.25">
      <c r="A8409" t="s">
        <v>11687</v>
      </c>
      <c r="B8409" t="s">
        <v>11688</v>
      </c>
      <c r="C8409" s="1">
        <v>42124</v>
      </c>
      <c r="D8409" s="2">
        <v>42125</v>
      </c>
      <c r="E8409" t="s">
        <v>101</v>
      </c>
      <c r="F8409" t="s">
        <v>5455</v>
      </c>
      <c r="G8409" t="s">
        <v>5</v>
      </c>
      <c r="H8409" s="4">
        <v>171.68</v>
      </c>
      <c r="I8409" s="4">
        <v>0</v>
      </c>
      <c r="J8409" s="4">
        <v>171.68</v>
      </c>
      <c r="K8409" s="4">
        <v>0</v>
      </c>
      <c r="L8409" s="2">
        <v>45291</v>
      </c>
      <c r="M8409" t="s">
        <v>6</v>
      </c>
    </row>
    <row r="8410" spans="1:13" ht="12.75" customHeight="1" x14ac:dyDescent="0.25">
      <c r="A8410" t="s">
        <v>11689</v>
      </c>
      <c r="B8410" t="s">
        <v>11690</v>
      </c>
      <c r="C8410" s="1">
        <v>42248</v>
      </c>
      <c r="D8410" s="2">
        <v>42248</v>
      </c>
      <c r="E8410" t="s">
        <v>101</v>
      </c>
      <c r="F8410" t="s">
        <v>5455</v>
      </c>
      <c r="G8410" t="s">
        <v>5</v>
      </c>
      <c r="H8410" s="4">
        <v>28151.1</v>
      </c>
      <c r="I8410" s="4">
        <v>0</v>
      </c>
      <c r="J8410" s="4">
        <v>28151.1</v>
      </c>
      <c r="K8410" s="4">
        <v>0</v>
      </c>
      <c r="L8410" s="2">
        <v>45291</v>
      </c>
      <c r="M8410" t="s">
        <v>6</v>
      </c>
    </row>
    <row r="8411" spans="1:13" ht="12.75" customHeight="1" x14ac:dyDescent="0.25">
      <c r="A8411" t="s">
        <v>11691</v>
      </c>
      <c r="B8411" t="s">
        <v>11692</v>
      </c>
      <c r="C8411" s="1">
        <v>42369</v>
      </c>
      <c r="D8411" s="2">
        <v>42401</v>
      </c>
      <c r="E8411" t="s">
        <v>101</v>
      </c>
      <c r="F8411" t="s">
        <v>5455</v>
      </c>
      <c r="G8411" t="s">
        <v>5</v>
      </c>
      <c r="H8411" s="4">
        <v>27599.53</v>
      </c>
      <c r="I8411" s="4">
        <v>0</v>
      </c>
      <c r="J8411" s="4">
        <v>27599.53</v>
      </c>
      <c r="K8411" s="4">
        <v>0</v>
      </c>
      <c r="L8411" s="2">
        <v>45291</v>
      </c>
      <c r="M8411" t="s">
        <v>6</v>
      </c>
    </row>
    <row r="8412" spans="1:13" ht="12.75" customHeight="1" x14ac:dyDescent="0.25">
      <c r="A8412" t="s">
        <v>11693</v>
      </c>
      <c r="B8412" t="s">
        <v>11694</v>
      </c>
      <c r="C8412" s="1">
        <v>42551</v>
      </c>
      <c r="D8412" s="2">
        <v>42552</v>
      </c>
      <c r="E8412" t="s">
        <v>101</v>
      </c>
      <c r="F8412" t="s">
        <v>5455</v>
      </c>
      <c r="G8412" t="s">
        <v>5</v>
      </c>
      <c r="H8412" s="4">
        <v>42289.45</v>
      </c>
      <c r="I8412" s="4">
        <v>0</v>
      </c>
      <c r="J8412" s="4">
        <v>42289.45</v>
      </c>
      <c r="K8412" s="4">
        <v>0</v>
      </c>
      <c r="L8412" s="2">
        <v>45291</v>
      </c>
      <c r="M8412" t="s">
        <v>6</v>
      </c>
    </row>
    <row r="8413" spans="1:13" ht="12.75" customHeight="1" x14ac:dyDescent="0.25">
      <c r="A8413" t="s">
        <v>11695</v>
      </c>
      <c r="B8413" t="s">
        <v>11696</v>
      </c>
      <c r="C8413" s="1">
        <v>42643</v>
      </c>
      <c r="D8413" s="2">
        <v>42644</v>
      </c>
      <c r="E8413" t="s">
        <v>101</v>
      </c>
      <c r="F8413" t="s">
        <v>5455</v>
      </c>
      <c r="G8413" t="s">
        <v>5</v>
      </c>
      <c r="H8413" s="4">
        <v>24923.93</v>
      </c>
      <c r="I8413" s="4">
        <v>0</v>
      </c>
      <c r="J8413" s="4">
        <v>24923.93</v>
      </c>
      <c r="K8413" s="4">
        <v>0</v>
      </c>
      <c r="L8413" s="2">
        <v>45291</v>
      </c>
      <c r="M8413" t="s">
        <v>6</v>
      </c>
    </row>
    <row r="8414" spans="1:13" ht="12.75" customHeight="1" x14ac:dyDescent="0.25">
      <c r="A8414" t="s">
        <v>11697</v>
      </c>
      <c r="B8414" t="s">
        <v>11698</v>
      </c>
      <c r="C8414" s="1">
        <v>42735</v>
      </c>
      <c r="D8414" s="2">
        <v>42736</v>
      </c>
      <c r="E8414" t="s">
        <v>101</v>
      </c>
      <c r="F8414" t="s">
        <v>5455</v>
      </c>
      <c r="G8414" t="s">
        <v>5</v>
      </c>
      <c r="H8414" s="4">
        <v>22726.81</v>
      </c>
      <c r="I8414" s="4">
        <v>0</v>
      </c>
      <c r="J8414" s="4">
        <v>22726.81</v>
      </c>
      <c r="K8414" s="4">
        <v>0</v>
      </c>
      <c r="L8414" s="2">
        <v>45291</v>
      </c>
      <c r="M8414" t="s">
        <v>6</v>
      </c>
    </row>
    <row r="8415" spans="1:13" ht="12.75" customHeight="1" x14ac:dyDescent="0.25">
      <c r="A8415" t="s">
        <v>11699</v>
      </c>
      <c r="B8415" t="s">
        <v>11700</v>
      </c>
      <c r="C8415" s="1">
        <v>42826</v>
      </c>
      <c r="D8415" s="2">
        <v>42826</v>
      </c>
      <c r="E8415" t="s">
        <v>101</v>
      </c>
      <c r="F8415" t="s">
        <v>5455</v>
      </c>
      <c r="G8415" t="s">
        <v>5</v>
      </c>
      <c r="H8415" s="4">
        <v>38608.28</v>
      </c>
      <c r="I8415" s="4">
        <v>0</v>
      </c>
      <c r="J8415" s="4">
        <v>38608.28</v>
      </c>
      <c r="K8415" s="4">
        <v>0</v>
      </c>
      <c r="L8415" s="2">
        <v>45291</v>
      </c>
      <c r="M8415" t="s">
        <v>6</v>
      </c>
    </row>
    <row r="8416" spans="1:13" ht="12.75" customHeight="1" x14ac:dyDescent="0.25">
      <c r="A8416" t="s">
        <v>11701</v>
      </c>
      <c r="B8416" t="s">
        <v>11702</v>
      </c>
      <c r="C8416" s="1">
        <v>42917</v>
      </c>
      <c r="D8416" s="2">
        <v>42917</v>
      </c>
      <c r="E8416" t="s">
        <v>101</v>
      </c>
      <c r="F8416" t="s">
        <v>5455</v>
      </c>
      <c r="G8416" t="s">
        <v>5</v>
      </c>
      <c r="H8416" s="4">
        <v>29530.9</v>
      </c>
      <c r="I8416" s="4">
        <v>0</v>
      </c>
      <c r="J8416" s="4">
        <v>29530.9</v>
      </c>
      <c r="K8416" s="4">
        <v>0</v>
      </c>
      <c r="L8416" s="2">
        <v>45291</v>
      </c>
      <c r="M8416" t="s">
        <v>6</v>
      </c>
    </row>
    <row r="8417" spans="1:13" ht="12.75" customHeight="1" x14ac:dyDescent="0.25">
      <c r="A8417" t="s">
        <v>11703</v>
      </c>
      <c r="B8417" t="s">
        <v>11704</v>
      </c>
      <c r="C8417" s="1">
        <v>43008</v>
      </c>
      <c r="D8417" s="2">
        <v>43009</v>
      </c>
      <c r="E8417" t="s">
        <v>101</v>
      </c>
      <c r="F8417" t="s">
        <v>5455</v>
      </c>
      <c r="G8417" t="s">
        <v>5</v>
      </c>
      <c r="H8417" s="4">
        <v>8301.1</v>
      </c>
      <c r="I8417" s="4">
        <v>0</v>
      </c>
      <c r="J8417" s="4">
        <v>8301.1</v>
      </c>
      <c r="K8417" s="4">
        <v>0</v>
      </c>
      <c r="L8417" s="2">
        <v>45291</v>
      </c>
      <c r="M8417" t="s">
        <v>6</v>
      </c>
    </row>
    <row r="8418" spans="1:13" ht="12.75" customHeight="1" x14ac:dyDescent="0.25">
      <c r="A8418" t="s">
        <v>11705</v>
      </c>
      <c r="B8418" t="s">
        <v>11706</v>
      </c>
      <c r="C8418" s="1">
        <v>43100</v>
      </c>
      <c r="D8418" s="2">
        <v>43101</v>
      </c>
      <c r="E8418" t="s">
        <v>101</v>
      </c>
      <c r="F8418" t="s">
        <v>5455</v>
      </c>
      <c r="G8418" t="s">
        <v>5</v>
      </c>
      <c r="H8418" s="4">
        <v>11315.65</v>
      </c>
      <c r="I8418" s="4">
        <v>0</v>
      </c>
      <c r="J8418" s="4">
        <v>11315.65</v>
      </c>
      <c r="K8418" s="4">
        <v>0</v>
      </c>
      <c r="L8418" s="2">
        <v>45291</v>
      </c>
      <c r="M8418" t="s">
        <v>6</v>
      </c>
    </row>
    <row r="8419" spans="1:13" ht="12.75" customHeight="1" x14ac:dyDescent="0.25">
      <c r="A8419" t="s">
        <v>11707</v>
      </c>
      <c r="B8419" t="s">
        <v>11708</v>
      </c>
      <c r="C8419" s="1">
        <v>43190</v>
      </c>
      <c r="D8419" s="2">
        <v>43191</v>
      </c>
      <c r="E8419" t="s">
        <v>107</v>
      </c>
      <c r="F8419" t="s">
        <v>5455</v>
      </c>
      <c r="G8419" t="s">
        <v>5</v>
      </c>
      <c r="H8419" s="4">
        <v>26997.64</v>
      </c>
      <c r="I8419" s="4">
        <v>1349.87</v>
      </c>
      <c r="J8419" s="4">
        <v>26997.64</v>
      </c>
      <c r="K8419" s="4">
        <v>0</v>
      </c>
      <c r="L8419" s="2">
        <v>45291</v>
      </c>
      <c r="M8419" t="s">
        <v>6</v>
      </c>
    </row>
    <row r="8420" spans="1:13" ht="12.75" customHeight="1" x14ac:dyDescent="0.25">
      <c r="A8420" t="s">
        <v>11709</v>
      </c>
      <c r="B8420" t="s">
        <v>11710</v>
      </c>
      <c r="C8420" s="1">
        <v>43281</v>
      </c>
      <c r="D8420" s="2">
        <v>43282</v>
      </c>
      <c r="E8420" t="s">
        <v>107</v>
      </c>
      <c r="F8420" t="s">
        <v>5455</v>
      </c>
      <c r="G8420" t="s">
        <v>5</v>
      </c>
      <c r="H8420" s="4">
        <v>23111.41</v>
      </c>
      <c r="I8420" s="4">
        <v>2311.15</v>
      </c>
      <c r="J8420" s="4">
        <v>23111.41</v>
      </c>
      <c r="K8420" s="4">
        <v>0</v>
      </c>
      <c r="L8420" s="2">
        <v>45291</v>
      </c>
      <c r="M8420" t="s">
        <v>6</v>
      </c>
    </row>
    <row r="8421" spans="1:13" ht="12.75" customHeight="1" x14ac:dyDescent="0.25">
      <c r="A8421" t="s">
        <v>11711</v>
      </c>
      <c r="B8421" t="s">
        <v>11712</v>
      </c>
      <c r="C8421" s="1">
        <v>43374</v>
      </c>
      <c r="D8421" s="2">
        <v>43374</v>
      </c>
      <c r="E8421" t="s">
        <v>107</v>
      </c>
      <c r="F8421" t="s">
        <v>5455</v>
      </c>
      <c r="G8421" t="s">
        <v>5</v>
      </c>
      <c r="H8421" s="4">
        <v>31438.1</v>
      </c>
      <c r="I8421" s="4">
        <v>4715.71</v>
      </c>
      <c r="J8421" s="4">
        <v>31438.1</v>
      </c>
      <c r="K8421" s="4">
        <v>0</v>
      </c>
      <c r="L8421" s="2">
        <v>45291</v>
      </c>
      <c r="M8421" t="s">
        <v>6</v>
      </c>
    </row>
    <row r="8422" spans="1:13" ht="12.75" customHeight="1" x14ac:dyDescent="0.25">
      <c r="A8422" t="s">
        <v>11713</v>
      </c>
      <c r="B8422" t="s">
        <v>11714</v>
      </c>
      <c r="C8422" s="1">
        <v>43404</v>
      </c>
      <c r="D8422" s="2">
        <v>43405</v>
      </c>
      <c r="E8422" t="s">
        <v>107</v>
      </c>
      <c r="F8422" t="s">
        <v>5455</v>
      </c>
      <c r="G8422" t="s">
        <v>5</v>
      </c>
      <c r="H8422" s="4">
        <v>2147.36</v>
      </c>
      <c r="I8422" s="4">
        <v>357.9</v>
      </c>
      <c r="J8422" s="4">
        <v>2147.36</v>
      </c>
      <c r="K8422" s="4">
        <v>0</v>
      </c>
      <c r="L8422" s="2">
        <v>45291</v>
      </c>
      <c r="M8422" t="s">
        <v>6</v>
      </c>
    </row>
    <row r="8423" spans="1:13" ht="12.75" customHeight="1" x14ac:dyDescent="0.25">
      <c r="A8423" t="s">
        <v>11715</v>
      </c>
      <c r="B8423" t="s">
        <v>11716</v>
      </c>
      <c r="C8423" s="1">
        <v>43404</v>
      </c>
      <c r="D8423" s="2">
        <v>43405</v>
      </c>
      <c r="E8423" t="s">
        <v>107</v>
      </c>
      <c r="F8423" t="s">
        <v>5455</v>
      </c>
      <c r="G8423" t="s">
        <v>5</v>
      </c>
      <c r="H8423" s="4">
        <v>700</v>
      </c>
      <c r="I8423" s="4">
        <v>116.67</v>
      </c>
      <c r="J8423" s="4">
        <v>700</v>
      </c>
      <c r="K8423" s="4">
        <v>0</v>
      </c>
      <c r="L8423" s="2">
        <v>45291</v>
      </c>
      <c r="M8423" t="s">
        <v>6</v>
      </c>
    </row>
    <row r="8424" spans="1:13" ht="12.75" customHeight="1" x14ac:dyDescent="0.25">
      <c r="A8424" t="s">
        <v>11717</v>
      </c>
      <c r="B8424" t="s">
        <v>11718</v>
      </c>
      <c r="C8424" s="1">
        <v>43465</v>
      </c>
      <c r="D8424" s="2">
        <v>43466</v>
      </c>
      <c r="E8424" t="s">
        <v>107</v>
      </c>
      <c r="F8424" t="s">
        <v>5455</v>
      </c>
      <c r="G8424" t="s">
        <v>5</v>
      </c>
      <c r="H8424" s="4">
        <v>45936.41</v>
      </c>
      <c r="I8424" s="4">
        <v>9187.2900000000009</v>
      </c>
      <c r="J8424" s="4">
        <v>45936.41</v>
      </c>
      <c r="K8424" s="4">
        <v>0</v>
      </c>
      <c r="L8424" s="2">
        <v>45291</v>
      </c>
      <c r="M8424" t="s">
        <v>6</v>
      </c>
    </row>
    <row r="8425" spans="1:13" ht="12.75" customHeight="1" x14ac:dyDescent="0.25">
      <c r="A8425" t="s">
        <v>11719</v>
      </c>
      <c r="B8425" t="s">
        <v>11720</v>
      </c>
      <c r="C8425" s="1">
        <v>43555</v>
      </c>
      <c r="D8425" s="2">
        <v>43556</v>
      </c>
      <c r="E8425" t="s">
        <v>107</v>
      </c>
      <c r="F8425" t="s">
        <v>5455</v>
      </c>
      <c r="G8425" t="s">
        <v>510</v>
      </c>
      <c r="H8425" s="4">
        <v>37559.300000000003</v>
      </c>
      <c r="I8425" s="4">
        <v>7511.86</v>
      </c>
      <c r="J8425" s="4">
        <v>35681.339999999997</v>
      </c>
      <c r="K8425" s="4">
        <v>1877.96</v>
      </c>
      <c r="L8425" s="2">
        <v>45291</v>
      </c>
      <c r="M8425" t="s">
        <v>6</v>
      </c>
    </row>
    <row r="8426" spans="1:13" ht="12.75" customHeight="1" x14ac:dyDescent="0.25">
      <c r="A8426" t="s">
        <v>11721</v>
      </c>
      <c r="B8426" t="s">
        <v>11722</v>
      </c>
      <c r="C8426" s="1">
        <v>43646</v>
      </c>
      <c r="D8426" s="2">
        <v>43647</v>
      </c>
      <c r="E8426" t="s">
        <v>107</v>
      </c>
      <c r="F8426" t="s">
        <v>5455</v>
      </c>
      <c r="G8426" t="s">
        <v>441</v>
      </c>
      <c r="H8426" s="4">
        <v>16768.62</v>
      </c>
      <c r="I8426" s="4">
        <v>3353.74</v>
      </c>
      <c r="J8426" s="4">
        <v>15091.76</v>
      </c>
      <c r="K8426" s="4">
        <v>1676.86</v>
      </c>
      <c r="L8426" s="2">
        <v>45291</v>
      </c>
      <c r="M8426" t="s">
        <v>6</v>
      </c>
    </row>
    <row r="8427" spans="1:13" ht="12.75" customHeight="1" x14ac:dyDescent="0.25">
      <c r="A8427" t="s">
        <v>11723</v>
      </c>
      <c r="B8427" t="s">
        <v>11722</v>
      </c>
      <c r="C8427" s="1">
        <v>43738</v>
      </c>
      <c r="D8427" s="2">
        <v>43739</v>
      </c>
      <c r="E8427" t="s">
        <v>107</v>
      </c>
      <c r="F8427" t="s">
        <v>5455</v>
      </c>
      <c r="G8427" t="s">
        <v>458</v>
      </c>
      <c r="H8427" s="4">
        <v>23333.279999999999</v>
      </c>
      <c r="I8427" s="4">
        <v>4666.6499999999996</v>
      </c>
      <c r="J8427" s="4">
        <v>19833.29</v>
      </c>
      <c r="K8427" s="4">
        <v>3499.99</v>
      </c>
      <c r="L8427" s="2">
        <v>45291</v>
      </c>
      <c r="M8427" t="s">
        <v>6</v>
      </c>
    </row>
    <row r="8428" spans="1:13" ht="12.75" customHeight="1" x14ac:dyDescent="0.25">
      <c r="A8428" t="s">
        <v>11724</v>
      </c>
      <c r="B8428" t="s">
        <v>11722</v>
      </c>
      <c r="C8428" s="1">
        <v>43830</v>
      </c>
      <c r="D8428" s="2">
        <v>43831</v>
      </c>
      <c r="E8428" t="s">
        <v>107</v>
      </c>
      <c r="F8428" t="s">
        <v>5455</v>
      </c>
      <c r="G8428" t="s">
        <v>138</v>
      </c>
      <c r="H8428" s="4">
        <v>7029.98</v>
      </c>
      <c r="I8428" s="4">
        <v>1405.99</v>
      </c>
      <c r="J8428" s="4">
        <v>5623.99</v>
      </c>
      <c r="K8428" s="4">
        <v>1405.99</v>
      </c>
      <c r="L8428" s="2">
        <v>45291</v>
      </c>
      <c r="M8428" t="s">
        <v>6</v>
      </c>
    </row>
    <row r="8429" spans="1:13" ht="12.75" customHeight="1" x14ac:dyDescent="0.25">
      <c r="A8429" t="s">
        <v>11725</v>
      </c>
      <c r="B8429" t="s">
        <v>11726</v>
      </c>
      <c r="C8429" s="1">
        <v>43921</v>
      </c>
      <c r="D8429" s="2">
        <v>43922</v>
      </c>
      <c r="E8429" t="s">
        <v>107</v>
      </c>
      <c r="F8429" t="s">
        <v>5455</v>
      </c>
      <c r="G8429" t="s">
        <v>7752</v>
      </c>
      <c r="H8429" s="4">
        <v>2095.0100000000002</v>
      </c>
      <c r="I8429" s="4">
        <v>419.01</v>
      </c>
      <c r="J8429" s="4">
        <v>1571.26</v>
      </c>
      <c r="K8429" s="4">
        <v>523.75</v>
      </c>
      <c r="L8429" s="2">
        <v>45291</v>
      </c>
      <c r="M8429" t="s">
        <v>6</v>
      </c>
    </row>
    <row r="8430" spans="1:13" ht="12.75" customHeight="1" x14ac:dyDescent="0.25">
      <c r="A8430" t="s">
        <v>11727</v>
      </c>
      <c r="B8430" t="s">
        <v>11728</v>
      </c>
      <c r="C8430" s="1">
        <v>44012</v>
      </c>
      <c r="D8430" s="2">
        <v>44013</v>
      </c>
      <c r="E8430" t="s">
        <v>107</v>
      </c>
      <c r="F8430" t="s">
        <v>5455</v>
      </c>
      <c r="G8430" t="s">
        <v>589</v>
      </c>
      <c r="H8430" s="4">
        <v>1079.93</v>
      </c>
      <c r="I8430" s="4">
        <v>215.99</v>
      </c>
      <c r="J8430" s="4">
        <v>755.96</v>
      </c>
      <c r="K8430" s="4">
        <v>323.97000000000003</v>
      </c>
      <c r="L8430" s="2">
        <v>45291</v>
      </c>
      <c r="M8430" t="s">
        <v>6</v>
      </c>
    </row>
    <row r="8431" spans="1:13" ht="12.75" customHeight="1" x14ac:dyDescent="0.25">
      <c r="A8431" t="s">
        <v>11729</v>
      </c>
      <c r="B8431" t="s">
        <v>11730</v>
      </c>
      <c r="C8431" s="1">
        <v>44104</v>
      </c>
      <c r="D8431" s="2">
        <v>44105</v>
      </c>
      <c r="E8431" t="s">
        <v>107</v>
      </c>
      <c r="F8431" t="s">
        <v>5455</v>
      </c>
      <c r="G8431" t="s">
        <v>7769</v>
      </c>
      <c r="H8431" s="4">
        <v>2743.1</v>
      </c>
      <c r="I8431" s="4">
        <v>548.62</v>
      </c>
      <c r="J8431" s="4">
        <v>1783.02</v>
      </c>
      <c r="K8431" s="4">
        <v>960.08</v>
      </c>
      <c r="L8431" s="2">
        <v>45291</v>
      </c>
      <c r="M8431" t="s">
        <v>6</v>
      </c>
    </row>
    <row r="8432" spans="1:13" ht="12.75" customHeight="1" x14ac:dyDescent="0.25">
      <c r="A8432" t="s">
        <v>11731</v>
      </c>
      <c r="B8432" t="s">
        <v>11732</v>
      </c>
      <c r="C8432" s="1">
        <v>44196</v>
      </c>
      <c r="D8432" s="2">
        <v>44197</v>
      </c>
      <c r="E8432" t="s">
        <v>107</v>
      </c>
      <c r="F8432" t="s">
        <v>5455</v>
      </c>
      <c r="G8432" t="s">
        <v>140</v>
      </c>
      <c r="H8432" s="4">
        <v>4376.22</v>
      </c>
      <c r="I8432" s="4">
        <v>875.25</v>
      </c>
      <c r="J8432" s="4">
        <v>2625.73</v>
      </c>
      <c r="K8432" s="4">
        <v>1750.49</v>
      </c>
      <c r="L8432" s="2">
        <v>45291</v>
      </c>
      <c r="M8432" t="s">
        <v>6</v>
      </c>
    </row>
    <row r="8433" spans="1:13" ht="12.75" customHeight="1" x14ac:dyDescent="0.25">
      <c r="A8433" t="s">
        <v>11733</v>
      </c>
      <c r="B8433" t="s">
        <v>11734</v>
      </c>
      <c r="C8433" s="1">
        <v>44286</v>
      </c>
      <c r="D8433" s="2">
        <v>44287</v>
      </c>
      <c r="E8433" t="s">
        <v>107</v>
      </c>
      <c r="F8433" t="s">
        <v>5455</v>
      </c>
      <c r="G8433" t="s">
        <v>7785</v>
      </c>
      <c r="H8433" s="4">
        <v>6975.67</v>
      </c>
      <c r="I8433" s="4">
        <v>1395.14</v>
      </c>
      <c r="J8433" s="4">
        <v>3836.62</v>
      </c>
      <c r="K8433" s="4">
        <v>3139.05</v>
      </c>
      <c r="L8433" s="2">
        <v>45291</v>
      </c>
      <c r="M8433" t="s">
        <v>6</v>
      </c>
    </row>
    <row r="8434" spans="1:13" ht="12.75" customHeight="1" x14ac:dyDescent="0.25">
      <c r="A8434" t="s">
        <v>11735</v>
      </c>
      <c r="B8434" t="s">
        <v>11736</v>
      </c>
      <c r="C8434" s="1">
        <v>44470</v>
      </c>
      <c r="D8434" s="2">
        <v>44470</v>
      </c>
      <c r="E8434" t="s">
        <v>107</v>
      </c>
      <c r="F8434" t="s">
        <v>5455</v>
      </c>
      <c r="G8434" t="s">
        <v>7801</v>
      </c>
      <c r="H8434" s="4">
        <v>22202.98</v>
      </c>
      <c r="I8434" s="4">
        <v>4440.6000000000004</v>
      </c>
      <c r="J8434" s="4">
        <v>9991.35</v>
      </c>
      <c r="K8434" s="4">
        <v>12211.63</v>
      </c>
      <c r="L8434" s="2">
        <v>45291</v>
      </c>
      <c r="M8434" t="s">
        <v>6</v>
      </c>
    </row>
    <row r="8435" spans="1:13" ht="12.75" customHeight="1" x14ac:dyDescent="0.25">
      <c r="A8435" t="s">
        <v>11737</v>
      </c>
      <c r="B8435" t="s">
        <v>11738</v>
      </c>
      <c r="C8435" s="1">
        <v>44561</v>
      </c>
      <c r="D8435" s="2">
        <v>44562</v>
      </c>
      <c r="E8435" t="s">
        <v>107</v>
      </c>
      <c r="F8435" t="s">
        <v>5455</v>
      </c>
      <c r="G8435" t="s">
        <v>467</v>
      </c>
      <c r="H8435" s="4">
        <v>10143.85</v>
      </c>
      <c r="I8435" s="4">
        <v>2028.77</v>
      </c>
      <c r="J8435" s="4">
        <v>4057.54</v>
      </c>
      <c r="K8435" s="4">
        <v>6086.31</v>
      </c>
      <c r="L8435" s="2">
        <v>45291</v>
      </c>
      <c r="M8435" t="s">
        <v>6</v>
      </c>
    </row>
    <row r="8436" spans="1:13" ht="12.75" customHeight="1" x14ac:dyDescent="0.25">
      <c r="A8436" t="s">
        <v>11739</v>
      </c>
      <c r="B8436" t="s">
        <v>11740</v>
      </c>
      <c r="C8436" s="1">
        <v>44652</v>
      </c>
      <c r="D8436" s="2">
        <v>44652</v>
      </c>
      <c r="E8436" t="s">
        <v>107</v>
      </c>
      <c r="F8436" t="s">
        <v>5455</v>
      </c>
      <c r="G8436" t="s">
        <v>5448</v>
      </c>
      <c r="H8436" s="4">
        <v>48178.3</v>
      </c>
      <c r="I8436" s="4">
        <v>9635.66</v>
      </c>
      <c r="J8436" s="4">
        <v>16862.41</v>
      </c>
      <c r="K8436" s="4">
        <v>31315.89</v>
      </c>
      <c r="L8436" s="2">
        <v>45291</v>
      </c>
      <c r="M8436" t="s">
        <v>6</v>
      </c>
    </row>
    <row r="8437" spans="1:13" ht="12.75" customHeight="1" x14ac:dyDescent="0.25">
      <c r="A8437" t="s">
        <v>11741</v>
      </c>
      <c r="B8437" t="s">
        <v>11740</v>
      </c>
      <c r="C8437" s="1">
        <v>44743</v>
      </c>
      <c r="D8437" s="2">
        <v>44743</v>
      </c>
      <c r="E8437" t="s">
        <v>107</v>
      </c>
      <c r="F8437" t="s">
        <v>5455</v>
      </c>
      <c r="G8437" t="s">
        <v>592</v>
      </c>
      <c r="H8437" s="4">
        <v>2233.5100000000002</v>
      </c>
      <c r="I8437" s="4">
        <v>446.7</v>
      </c>
      <c r="J8437" s="4">
        <v>670.05</v>
      </c>
      <c r="K8437" s="4">
        <v>1563.46</v>
      </c>
      <c r="L8437" s="2">
        <v>45291</v>
      </c>
      <c r="M8437" t="s">
        <v>6</v>
      </c>
    </row>
    <row r="8438" spans="1:13" ht="12.75" customHeight="1" x14ac:dyDescent="0.25">
      <c r="A8438" t="s">
        <v>11742</v>
      </c>
      <c r="B8438" t="s">
        <v>11740</v>
      </c>
      <c r="C8438" s="1">
        <v>44834</v>
      </c>
      <c r="D8438" s="2">
        <v>44835</v>
      </c>
      <c r="E8438" t="s">
        <v>107</v>
      </c>
      <c r="F8438" t="s">
        <v>5455</v>
      </c>
      <c r="G8438" t="s">
        <v>386</v>
      </c>
      <c r="H8438" s="4">
        <v>2441.6999999999998</v>
      </c>
      <c r="I8438" s="4">
        <v>488.34</v>
      </c>
      <c r="J8438" s="4">
        <v>610.42999999999995</v>
      </c>
      <c r="K8438" s="4">
        <v>1831.27</v>
      </c>
      <c r="L8438" s="2">
        <v>45291</v>
      </c>
      <c r="M8438" t="s">
        <v>6</v>
      </c>
    </row>
    <row r="8439" spans="1:13" ht="12.75" customHeight="1" x14ac:dyDescent="0.25">
      <c r="A8439" t="s">
        <v>11743</v>
      </c>
      <c r="B8439" t="s">
        <v>11744</v>
      </c>
      <c r="C8439" s="1">
        <v>44926</v>
      </c>
      <c r="D8439" s="2">
        <v>44927</v>
      </c>
      <c r="E8439" t="s">
        <v>107</v>
      </c>
      <c r="F8439" t="s">
        <v>5455</v>
      </c>
      <c r="G8439" t="s">
        <v>142</v>
      </c>
      <c r="H8439" s="4">
        <v>2435.96</v>
      </c>
      <c r="I8439" s="4">
        <v>487.19</v>
      </c>
      <c r="J8439" s="4">
        <v>487.19</v>
      </c>
      <c r="K8439" s="4">
        <v>1948.77</v>
      </c>
      <c r="L8439" s="2">
        <v>45291</v>
      </c>
      <c r="M8439" t="s">
        <v>6</v>
      </c>
    </row>
    <row r="8440" spans="1:13" ht="12.75" customHeight="1" x14ac:dyDescent="0.25">
      <c r="A8440" t="s">
        <v>11745</v>
      </c>
      <c r="B8440" t="s">
        <v>116</v>
      </c>
      <c r="C8440" s="1">
        <v>44926</v>
      </c>
      <c r="D8440" s="2">
        <v>44926</v>
      </c>
      <c r="E8440" t="s">
        <v>107</v>
      </c>
      <c r="F8440" t="s">
        <v>5455</v>
      </c>
      <c r="G8440" t="s">
        <v>539</v>
      </c>
      <c r="H8440" s="4">
        <v>4181</v>
      </c>
      <c r="I8440" s="4">
        <v>0</v>
      </c>
      <c r="J8440" s="4">
        <v>4181</v>
      </c>
      <c r="K8440" s="4">
        <v>0</v>
      </c>
      <c r="L8440" s="2">
        <v>45291</v>
      </c>
      <c r="M8440" t="s">
        <v>6</v>
      </c>
    </row>
    <row r="8441" spans="1:13" ht="12.75" customHeight="1" x14ac:dyDescent="0.25">
      <c r="A8441" t="s">
        <v>11746</v>
      </c>
      <c r="B8441" t="s">
        <v>116</v>
      </c>
      <c r="C8441" s="1">
        <v>44926</v>
      </c>
      <c r="D8441" s="2">
        <v>44926</v>
      </c>
      <c r="E8441" t="s">
        <v>4</v>
      </c>
      <c r="F8441" t="s">
        <v>5</v>
      </c>
      <c r="G8441" t="s">
        <v>5</v>
      </c>
      <c r="H8441" s="4">
        <v>-4181</v>
      </c>
      <c r="I8441" s="4">
        <v>0</v>
      </c>
      <c r="J8441" s="4">
        <v>0</v>
      </c>
      <c r="K8441" s="4">
        <v>-4181</v>
      </c>
      <c r="L8441" s="2">
        <v>45291</v>
      </c>
      <c r="M8441" t="s">
        <v>6</v>
      </c>
    </row>
    <row r="8442" spans="1:13" ht="12.75" customHeight="1" x14ac:dyDescent="0.25">
      <c r="A8442" t="s">
        <v>11747</v>
      </c>
      <c r="B8442" t="s">
        <v>11748</v>
      </c>
      <c r="C8442" s="1">
        <v>45016</v>
      </c>
      <c r="D8442" s="2">
        <v>45017</v>
      </c>
      <c r="E8442" t="s">
        <v>107</v>
      </c>
      <c r="F8442" t="s">
        <v>5455</v>
      </c>
      <c r="G8442" t="s">
        <v>667</v>
      </c>
      <c r="H8442" s="4">
        <v>63486.95</v>
      </c>
      <c r="I8442" s="4">
        <v>9523.0400000000009</v>
      </c>
      <c r="J8442" s="4">
        <v>9523.0400000000009</v>
      </c>
      <c r="K8442" s="4">
        <v>53963.91</v>
      </c>
      <c r="L8442" s="2">
        <v>45291</v>
      </c>
      <c r="M8442" t="s">
        <v>6</v>
      </c>
    </row>
    <row r="8443" spans="1:13" ht="12.75" customHeight="1" x14ac:dyDescent="0.25">
      <c r="A8443" t="s">
        <v>11749</v>
      </c>
      <c r="B8443" t="s">
        <v>11750</v>
      </c>
      <c r="C8443" s="1">
        <v>45107</v>
      </c>
      <c r="D8443" s="2">
        <v>45108</v>
      </c>
      <c r="E8443" t="s">
        <v>107</v>
      </c>
      <c r="F8443" t="s">
        <v>5455</v>
      </c>
      <c r="G8443" t="s">
        <v>594</v>
      </c>
      <c r="H8443" s="4">
        <v>21314.880000000001</v>
      </c>
      <c r="I8443" s="4">
        <v>2131.4899999999998</v>
      </c>
      <c r="J8443" s="4">
        <v>2131.4899999999998</v>
      </c>
      <c r="K8443" s="4">
        <v>19183.39</v>
      </c>
      <c r="L8443" s="2">
        <v>45291</v>
      </c>
      <c r="M8443" t="s">
        <v>6</v>
      </c>
    </row>
    <row r="8444" spans="1:13" ht="12.75" customHeight="1" x14ac:dyDescent="0.25">
      <c r="A8444" t="s">
        <v>11751</v>
      </c>
      <c r="B8444" t="s">
        <v>11752</v>
      </c>
      <c r="C8444" s="1">
        <v>45200</v>
      </c>
      <c r="D8444" s="2">
        <v>45200</v>
      </c>
      <c r="E8444" t="s">
        <v>107</v>
      </c>
      <c r="F8444" t="s">
        <v>5455</v>
      </c>
      <c r="G8444" t="s">
        <v>5453</v>
      </c>
      <c r="H8444" s="4">
        <v>14167.87</v>
      </c>
      <c r="I8444" s="4">
        <v>708.39</v>
      </c>
      <c r="J8444" s="4">
        <v>708.39</v>
      </c>
      <c r="K8444" s="4">
        <v>13459.48</v>
      </c>
      <c r="L8444" s="2">
        <v>45291</v>
      </c>
      <c r="M8444" t="s">
        <v>6</v>
      </c>
    </row>
    <row r="8445" spans="1:13" ht="12.75" customHeight="1" x14ac:dyDescent="0.25">
      <c r="A8445" t="s">
        <v>11753</v>
      </c>
      <c r="B8445" t="s">
        <v>11754</v>
      </c>
      <c r="C8445" s="1">
        <v>45291</v>
      </c>
      <c r="D8445" s="2">
        <v>45292</v>
      </c>
      <c r="E8445" t="s">
        <v>107</v>
      </c>
      <c r="F8445" t="s">
        <v>5455</v>
      </c>
      <c r="G8445" t="s">
        <v>5455</v>
      </c>
      <c r="H8445" s="4">
        <v>50891.19</v>
      </c>
      <c r="I8445" s="4">
        <v>0</v>
      </c>
      <c r="J8445" s="4">
        <v>0</v>
      </c>
      <c r="K8445" s="4">
        <v>50891.19</v>
      </c>
      <c r="M8445" t="s">
        <v>6</v>
      </c>
    </row>
    <row r="8446" spans="1:13" ht="12.75" customHeight="1" x14ac:dyDescent="0.3">
      <c r="A8446" s="6" t="s">
        <v>11376</v>
      </c>
      <c r="H8446" s="8">
        <v>1249820.26</v>
      </c>
      <c r="I8446" s="8">
        <v>68321.02</v>
      </c>
      <c r="J8446" s="8">
        <v>1042205.79</v>
      </c>
      <c r="K8446" s="8">
        <v>207614.47</v>
      </c>
    </row>
    <row r="8447" spans="1:13" ht="12.75" customHeight="1" x14ac:dyDescent="0.3">
      <c r="A8447" s="6" t="s">
        <v>11</v>
      </c>
      <c r="H8447" s="9">
        <v>-41451.97</v>
      </c>
      <c r="J8447" s="9">
        <v>-41451.97</v>
      </c>
      <c r="K8447" s="9">
        <v>0</v>
      </c>
    </row>
    <row r="8448" spans="1:13" ht="12.75" customHeight="1" x14ac:dyDescent="0.3">
      <c r="A8448" s="6" t="s">
        <v>11755</v>
      </c>
      <c r="H8448" s="6"/>
      <c r="I8448" s="6"/>
      <c r="J8448" s="6"/>
      <c r="K8448" s="6"/>
    </row>
    <row r="8449" spans="1:14" ht="12.75" customHeight="1" x14ac:dyDescent="0.3">
      <c r="A8449" s="6" t="s">
        <v>13</v>
      </c>
      <c r="H8449" s="8">
        <v>1208368.29</v>
      </c>
      <c r="I8449" s="8">
        <v>68321.02</v>
      </c>
      <c r="J8449" s="8">
        <v>1000753.82</v>
      </c>
      <c r="K8449" s="8">
        <v>207614.47</v>
      </c>
    </row>
    <row r="8450" spans="1:14" ht="12.75" customHeight="1" x14ac:dyDescent="0.3">
      <c r="A8450" s="6" t="s">
        <v>11756</v>
      </c>
      <c r="B8450" s="6"/>
      <c r="C8450" s="6"/>
      <c r="D8450" s="6"/>
      <c r="E8450" s="6"/>
    </row>
    <row r="8451" spans="1:14" ht="12.75" customHeight="1" x14ac:dyDescent="0.25">
      <c r="A8451" t="s">
        <v>0</v>
      </c>
    </row>
    <row r="8452" spans="1:14" ht="12.75" customHeight="1" x14ac:dyDescent="0.3">
      <c r="A8452" s="6" t="s">
        <v>11757</v>
      </c>
    </row>
    <row r="8453" spans="1:14" ht="12.75" customHeight="1" x14ac:dyDescent="0.25">
      <c r="A8453" t="s">
        <v>11758</v>
      </c>
      <c r="B8453" t="s">
        <v>11759</v>
      </c>
      <c r="C8453" s="1">
        <v>33419</v>
      </c>
      <c r="D8453" s="2">
        <v>33419</v>
      </c>
      <c r="E8453" t="s">
        <v>101</v>
      </c>
      <c r="F8453" t="s">
        <v>310</v>
      </c>
      <c r="G8453" t="s">
        <v>5</v>
      </c>
      <c r="H8453" s="3">
        <v>3851.31</v>
      </c>
      <c r="I8453" s="3">
        <v>0</v>
      </c>
      <c r="J8453" s="3">
        <v>3851.31</v>
      </c>
      <c r="K8453" s="3">
        <v>0</v>
      </c>
      <c r="L8453" s="2">
        <v>45291</v>
      </c>
      <c r="M8453" t="s">
        <v>398</v>
      </c>
      <c r="N8453" s="1">
        <v>45291</v>
      </c>
    </row>
    <row r="8454" spans="1:14" ht="12.75" customHeight="1" x14ac:dyDescent="0.25">
      <c r="A8454" t="s">
        <v>11760</v>
      </c>
      <c r="B8454" t="s">
        <v>11761</v>
      </c>
      <c r="C8454" s="1">
        <v>33785</v>
      </c>
      <c r="D8454" s="2">
        <v>33785</v>
      </c>
      <c r="E8454" t="s">
        <v>101</v>
      </c>
      <c r="F8454" t="s">
        <v>310</v>
      </c>
      <c r="G8454" t="s">
        <v>5</v>
      </c>
      <c r="H8454" s="4">
        <v>646.74</v>
      </c>
      <c r="I8454" s="4">
        <v>0</v>
      </c>
      <c r="J8454" s="4">
        <v>646.74</v>
      </c>
      <c r="K8454" s="4">
        <v>0</v>
      </c>
      <c r="L8454" s="2">
        <v>45291</v>
      </c>
      <c r="M8454" t="s">
        <v>398</v>
      </c>
      <c r="N8454" s="1">
        <v>45291</v>
      </c>
    </row>
    <row r="8455" spans="1:14" ht="12.75" customHeight="1" x14ac:dyDescent="0.25">
      <c r="A8455" t="s">
        <v>11762</v>
      </c>
      <c r="B8455" t="s">
        <v>11763</v>
      </c>
      <c r="C8455" s="1">
        <v>34150</v>
      </c>
      <c r="D8455" s="2">
        <v>34150</v>
      </c>
      <c r="E8455" t="s">
        <v>101</v>
      </c>
      <c r="F8455" t="s">
        <v>310</v>
      </c>
      <c r="G8455" t="s">
        <v>5</v>
      </c>
      <c r="H8455" s="4">
        <v>176</v>
      </c>
      <c r="I8455" s="4">
        <v>0</v>
      </c>
      <c r="J8455" s="4">
        <v>176</v>
      </c>
      <c r="K8455" s="4">
        <v>0</v>
      </c>
      <c r="L8455" s="2">
        <v>45291</v>
      </c>
      <c r="M8455" t="s">
        <v>398</v>
      </c>
      <c r="N8455" s="1">
        <v>45291</v>
      </c>
    </row>
    <row r="8456" spans="1:14" ht="12.75" customHeight="1" x14ac:dyDescent="0.25">
      <c r="A8456" t="s">
        <v>11764</v>
      </c>
      <c r="B8456" t="s">
        <v>11765</v>
      </c>
      <c r="C8456" s="1">
        <v>34515</v>
      </c>
      <c r="D8456" s="2">
        <v>34515</v>
      </c>
      <c r="E8456" t="s">
        <v>101</v>
      </c>
      <c r="F8456" t="s">
        <v>310</v>
      </c>
      <c r="G8456" t="s">
        <v>5</v>
      </c>
      <c r="H8456" s="4">
        <v>179.9</v>
      </c>
      <c r="I8456" s="4">
        <v>0</v>
      </c>
      <c r="J8456" s="4">
        <v>179.9</v>
      </c>
      <c r="K8456" s="4">
        <v>0</v>
      </c>
      <c r="L8456" s="2">
        <v>45291</v>
      </c>
      <c r="M8456" t="s">
        <v>398</v>
      </c>
      <c r="N8456" s="1">
        <v>45291</v>
      </c>
    </row>
    <row r="8457" spans="1:14" ht="12.75" customHeight="1" x14ac:dyDescent="0.25">
      <c r="A8457" t="s">
        <v>11766</v>
      </c>
      <c r="B8457" t="s">
        <v>11767</v>
      </c>
      <c r="C8457" s="1">
        <v>34515</v>
      </c>
      <c r="D8457" s="2">
        <v>34515</v>
      </c>
      <c r="E8457" t="s">
        <v>101</v>
      </c>
      <c r="F8457" t="s">
        <v>310</v>
      </c>
      <c r="G8457" t="s">
        <v>5</v>
      </c>
      <c r="H8457" s="4">
        <v>5088</v>
      </c>
      <c r="I8457" s="4">
        <v>0</v>
      </c>
      <c r="J8457" s="4">
        <v>5088</v>
      </c>
      <c r="K8457" s="4">
        <v>0</v>
      </c>
      <c r="L8457" s="2">
        <v>45291</v>
      </c>
      <c r="M8457" t="s">
        <v>398</v>
      </c>
      <c r="N8457" s="1">
        <v>45291</v>
      </c>
    </row>
    <row r="8458" spans="1:14" ht="12.75" customHeight="1" x14ac:dyDescent="0.25">
      <c r="A8458" t="s">
        <v>11768</v>
      </c>
      <c r="B8458" t="s">
        <v>11769</v>
      </c>
      <c r="C8458" s="1">
        <v>34515</v>
      </c>
      <c r="D8458" s="2">
        <v>34515</v>
      </c>
      <c r="E8458" t="s">
        <v>101</v>
      </c>
      <c r="F8458" t="s">
        <v>310</v>
      </c>
      <c r="G8458" t="s">
        <v>5</v>
      </c>
      <c r="H8458" s="4">
        <v>4285</v>
      </c>
      <c r="I8458" s="4">
        <v>0</v>
      </c>
      <c r="J8458" s="4">
        <v>4285</v>
      </c>
      <c r="K8458" s="4">
        <v>0</v>
      </c>
      <c r="L8458" s="2">
        <v>45291</v>
      </c>
      <c r="M8458" t="s">
        <v>398</v>
      </c>
      <c r="N8458" s="1">
        <v>45291</v>
      </c>
    </row>
    <row r="8459" spans="1:14" ht="12.75" customHeight="1" x14ac:dyDescent="0.25">
      <c r="A8459" t="s">
        <v>11770</v>
      </c>
      <c r="B8459" t="s">
        <v>11771</v>
      </c>
      <c r="C8459" s="1">
        <v>34880</v>
      </c>
      <c r="D8459" s="2">
        <v>34880</v>
      </c>
      <c r="E8459" t="s">
        <v>101</v>
      </c>
      <c r="F8459" t="s">
        <v>310</v>
      </c>
      <c r="G8459" t="s">
        <v>5</v>
      </c>
      <c r="H8459" s="4">
        <v>2414</v>
      </c>
      <c r="I8459" s="4">
        <v>0</v>
      </c>
      <c r="J8459" s="4">
        <v>2414</v>
      </c>
      <c r="K8459" s="4">
        <v>0</v>
      </c>
      <c r="L8459" s="2">
        <v>45291</v>
      </c>
      <c r="M8459" t="s">
        <v>398</v>
      </c>
      <c r="N8459" s="1">
        <v>45291</v>
      </c>
    </row>
    <row r="8460" spans="1:14" ht="12.75" customHeight="1" x14ac:dyDescent="0.25">
      <c r="A8460" t="s">
        <v>11772</v>
      </c>
      <c r="B8460" t="s">
        <v>11773</v>
      </c>
      <c r="C8460" s="1">
        <v>34880</v>
      </c>
      <c r="D8460" s="2">
        <v>34880</v>
      </c>
      <c r="E8460" t="s">
        <v>101</v>
      </c>
      <c r="F8460" t="s">
        <v>310</v>
      </c>
      <c r="G8460" t="s">
        <v>5</v>
      </c>
      <c r="H8460" s="4">
        <v>2692</v>
      </c>
      <c r="I8460" s="4">
        <v>0</v>
      </c>
      <c r="J8460" s="4">
        <v>2692</v>
      </c>
      <c r="K8460" s="4">
        <v>0</v>
      </c>
      <c r="L8460" s="2">
        <v>45291</v>
      </c>
      <c r="M8460" t="s">
        <v>398</v>
      </c>
      <c r="N8460" s="1">
        <v>45291</v>
      </c>
    </row>
    <row r="8461" spans="1:14" ht="12.75" customHeight="1" x14ac:dyDescent="0.25">
      <c r="A8461" t="s">
        <v>11774</v>
      </c>
      <c r="B8461" t="s">
        <v>11775</v>
      </c>
      <c r="C8461" s="1">
        <v>34880</v>
      </c>
      <c r="D8461" s="2">
        <v>34880</v>
      </c>
      <c r="E8461" t="s">
        <v>101</v>
      </c>
      <c r="F8461" t="s">
        <v>310</v>
      </c>
      <c r="G8461" t="s">
        <v>5</v>
      </c>
      <c r="H8461" s="4">
        <v>5150</v>
      </c>
      <c r="I8461" s="4">
        <v>0</v>
      </c>
      <c r="J8461" s="4">
        <v>5150</v>
      </c>
      <c r="K8461" s="4">
        <v>0</v>
      </c>
      <c r="L8461" s="2">
        <v>45291</v>
      </c>
      <c r="M8461" t="s">
        <v>398</v>
      </c>
      <c r="N8461" s="1">
        <v>45291</v>
      </c>
    </row>
    <row r="8462" spans="1:14" ht="12.75" customHeight="1" x14ac:dyDescent="0.25">
      <c r="A8462" t="s">
        <v>11776</v>
      </c>
      <c r="B8462" t="s">
        <v>11777</v>
      </c>
      <c r="C8462" s="1">
        <v>35430</v>
      </c>
      <c r="D8462" s="2">
        <v>35430</v>
      </c>
      <c r="E8462" t="s">
        <v>101</v>
      </c>
      <c r="F8462" t="s">
        <v>310</v>
      </c>
      <c r="G8462" t="s">
        <v>5</v>
      </c>
      <c r="H8462" s="4">
        <v>8604.5</v>
      </c>
      <c r="I8462" s="4">
        <v>0</v>
      </c>
      <c r="J8462" s="4">
        <v>8532.7999999999993</v>
      </c>
      <c r="K8462" s="4">
        <v>71.7</v>
      </c>
      <c r="L8462" s="2">
        <v>45291</v>
      </c>
      <c r="M8462" t="s">
        <v>398</v>
      </c>
      <c r="N8462" s="1">
        <v>45291</v>
      </c>
    </row>
    <row r="8463" spans="1:14" ht="12.75" customHeight="1" x14ac:dyDescent="0.25">
      <c r="A8463" t="s">
        <v>11778</v>
      </c>
      <c r="B8463" t="s">
        <v>11779</v>
      </c>
      <c r="C8463" s="1">
        <v>35430</v>
      </c>
      <c r="D8463" s="2">
        <v>35430</v>
      </c>
      <c r="E8463" t="s">
        <v>101</v>
      </c>
      <c r="F8463" t="s">
        <v>310</v>
      </c>
      <c r="G8463" t="s">
        <v>5</v>
      </c>
      <c r="H8463" s="4">
        <v>1705</v>
      </c>
      <c r="I8463" s="4">
        <v>0</v>
      </c>
      <c r="J8463" s="4">
        <v>1690.79</v>
      </c>
      <c r="K8463" s="4">
        <v>14.21</v>
      </c>
      <c r="L8463" s="2">
        <v>45291</v>
      </c>
      <c r="M8463" t="s">
        <v>398</v>
      </c>
      <c r="N8463" s="1">
        <v>45291</v>
      </c>
    </row>
    <row r="8464" spans="1:14" ht="12.75" customHeight="1" x14ac:dyDescent="0.25">
      <c r="A8464" t="s">
        <v>11780</v>
      </c>
      <c r="B8464" t="s">
        <v>11781</v>
      </c>
      <c r="C8464" s="1">
        <v>35430</v>
      </c>
      <c r="D8464" s="2">
        <v>35430</v>
      </c>
      <c r="E8464" t="s">
        <v>101</v>
      </c>
      <c r="F8464" t="s">
        <v>310</v>
      </c>
      <c r="G8464" t="s">
        <v>5</v>
      </c>
      <c r="H8464" s="4">
        <v>1705</v>
      </c>
      <c r="I8464" s="4">
        <v>0</v>
      </c>
      <c r="J8464" s="4">
        <v>1690.79</v>
      </c>
      <c r="K8464" s="4">
        <v>14.21</v>
      </c>
      <c r="L8464" s="2">
        <v>45291</v>
      </c>
      <c r="M8464" t="s">
        <v>398</v>
      </c>
      <c r="N8464" s="1">
        <v>45291</v>
      </c>
    </row>
    <row r="8465" spans="1:14" ht="12.75" customHeight="1" x14ac:dyDescent="0.25">
      <c r="A8465" t="s">
        <v>11782</v>
      </c>
      <c r="B8465" t="s">
        <v>11783</v>
      </c>
      <c r="C8465" s="1">
        <v>35430</v>
      </c>
      <c r="D8465" s="2">
        <v>35430</v>
      </c>
      <c r="E8465" t="s">
        <v>101</v>
      </c>
      <c r="F8465" t="s">
        <v>310</v>
      </c>
      <c r="G8465" t="s">
        <v>5</v>
      </c>
      <c r="H8465" s="4">
        <v>3375.25</v>
      </c>
      <c r="I8465" s="4">
        <v>0</v>
      </c>
      <c r="J8465" s="4">
        <v>3347.17</v>
      </c>
      <c r="K8465" s="4">
        <v>28.08</v>
      </c>
      <c r="L8465" s="2">
        <v>45291</v>
      </c>
      <c r="M8465" t="s">
        <v>398</v>
      </c>
      <c r="N8465" s="1">
        <v>45291</v>
      </c>
    </row>
    <row r="8466" spans="1:14" ht="12.75" customHeight="1" x14ac:dyDescent="0.25">
      <c r="A8466" t="s">
        <v>11784</v>
      </c>
      <c r="B8466" t="s">
        <v>11785</v>
      </c>
      <c r="C8466" s="1">
        <v>35430</v>
      </c>
      <c r="D8466" s="2">
        <v>35430</v>
      </c>
      <c r="E8466" t="s">
        <v>101</v>
      </c>
      <c r="F8466" t="s">
        <v>310</v>
      </c>
      <c r="G8466" t="s">
        <v>5</v>
      </c>
      <c r="H8466" s="4">
        <v>3406.65</v>
      </c>
      <c r="I8466" s="4">
        <v>0</v>
      </c>
      <c r="J8466" s="4">
        <v>3378.31</v>
      </c>
      <c r="K8466" s="4">
        <v>28.34</v>
      </c>
      <c r="L8466" s="2">
        <v>45291</v>
      </c>
      <c r="M8466" t="s">
        <v>398</v>
      </c>
      <c r="N8466" s="1">
        <v>45291</v>
      </c>
    </row>
    <row r="8467" spans="1:14" ht="12.75" customHeight="1" x14ac:dyDescent="0.25">
      <c r="A8467" t="s">
        <v>11786</v>
      </c>
      <c r="B8467" t="s">
        <v>11787</v>
      </c>
      <c r="C8467" s="1">
        <v>35430</v>
      </c>
      <c r="D8467" s="2">
        <v>35430</v>
      </c>
      <c r="E8467" t="s">
        <v>101</v>
      </c>
      <c r="F8467" t="s">
        <v>310</v>
      </c>
      <c r="G8467" t="s">
        <v>5</v>
      </c>
      <c r="H8467" s="4">
        <v>1675.5</v>
      </c>
      <c r="I8467" s="4">
        <v>0</v>
      </c>
      <c r="J8467" s="4">
        <v>1661.54</v>
      </c>
      <c r="K8467" s="4">
        <v>13.96</v>
      </c>
      <c r="L8467" s="2">
        <v>45291</v>
      </c>
      <c r="M8467" t="s">
        <v>398</v>
      </c>
      <c r="N8467" s="1">
        <v>45291</v>
      </c>
    </row>
    <row r="8468" spans="1:14" ht="12.75" customHeight="1" x14ac:dyDescent="0.25">
      <c r="A8468" t="s">
        <v>11788</v>
      </c>
      <c r="B8468" t="s">
        <v>11789</v>
      </c>
      <c r="C8468" s="1">
        <v>35430</v>
      </c>
      <c r="D8468" s="2">
        <v>35430</v>
      </c>
      <c r="E8468" t="s">
        <v>101</v>
      </c>
      <c r="F8468" t="s">
        <v>310</v>
      </c>
      <c r="G8468" t="s">
        <v>5</v>
      </c>
      <c r="H8468" s="4">
        <v>1675.5</v>
      </c>
      <c r="I8468" s="4">
        <v>0</v>
      </c>
      <c r="J8468" s="4">
        <v>1661.54</v>
      </c>
      <c r="K8468" s="4">
        <v>13.96</v>
      </c>
      <c r="L8468" s="2">
        <v>45291</v>
      </c>
      <c r="M8468" t="s">
        <v>398</v>
      </c>
      <c r="N8468" s="1">
        <v>45291</v>
      </c>
    </row>
    <row r="8469" spans="1:14" ht="12.75" customHeight="1" x14ac:dyDescent="0.25">
      <c r="A8469" t="s">
        <v>11790</v>
      </c>
      <c r="B8469" t="s">
        <v>11791</v>
      </c>
      <c r="C8469" s="1">
        <v>35430</v>
      </c>
      <c r="D8469" s="2">
        <v>35430</v>
      </c>
      <c r="E8469" t="s">
        <v>101</v>
      </c>
      <c r="F8469" t="s">
        <v>310</v>
      </c>
      <c r="G8469" t="s">
        <v>5</v>
      </c>
      <c r="H8469" s="4">
        <v>1935.5</v>
      </c>
      <c r="I8469" s="4">
        <v>0</v>
      </c>
      <c r="J8469" s="4">
        <v>1919.37</v>
      </c>
      <c r="K8469" s="4">
        <v>16.13</v>
      </c>
      <c r="L8469" s="2">
        <v>45291</v>
      </c>
      <c r="M8469" t="s">
        <v>398</v>
      </c>
      <c r="N8469" s="1">
        <v>45291</v>
      </c>
    </row>
    <row r="8470" spans="1:14" ht="12.75" customHeight="1" x14ac:dyDescent="0.25">
      <c r="A8470" t="s">
        <v>11792</v>
      </c>
      <c r="B8470" t="s">
        <v>11793</v>
      </c>
      <c r="C8470" s="1">
        <v>35430</v>
      </c>
      <c r="D8470" s="2">
        <v>35430</v>
      </c>
      <c r="E8470" t="s">
        <v>4</v>
      </c>
      <c r="F8470" t="s">
        <v>5</v>
      </c>
      <c r="G8470" t="s">
        <v>5</v>
      </c>
      <c r="H8470" s="4">
        <v>2871.25</v>
      </c>
      <c r="I8470" s="4">
        <v>0</v>
      </c>
      <c r="J8470" s="4">
        <v>2847.37</v>
      </c>
      <c r="K8470" s="4">
        <v>23.88</v>
      </c>
      <c r="L8470" s="2">
        <v>45291</v>
      </c>
      <c r="M8470" t="s">
        <v>398</v>
      </c>
      <c r="N8470" s="1">
        <v>45291</v>
      </c>
    </row>
    <row r="8471" spans="1:14" ht="12.75" customHeight="1" x14ac:dyDescent="0.25">
      <c r="A8471" t="s">
        <v>11794</v>
      </c>
      <c r="B8471" t="s">
        <v>11795</v>
      </c>
      <c r="C8471" s="1">
        <v>35430</v>
      </c>
      <c r="D8471" s="2">
        <v>35430</v>
      </c>
      <c r="E8471" t="s">
        <v>101</v>
      </c>
      <c r="F8471" t="s">
        <v>310</v>
      </c>
      <c r="G8471" t="s">
        <v>5</v>
      </c>
      <c r="H8471" s="4">
        <v>8604.5</v>
      </c>
      <c r="I8471" s="4">
        <v>0</v>
      </c>
      <c r="J8471" s="4">
        <v>8532.7999999999993</v>
      </c>
      <c r="K8471" s="4">
        <v>71.7</v>
      </c>
      <c r="L8471" s="2">
        <v>45291</v>
      </c>
      <c r="M8471" t="s">
        <v>398</v>
      </c>
      <c r="N8471" s="1">
        <v>45291</v>
      </c>
    </row>
    <row r="8472" spans="1:14" ht="12.75" customHeight="1" x14ac:dyDescent="0.25">
      <c r="A8472" t="s">
        <v>11796</v>
      </c>
      <c r="B8472" t="s">
        <v>11797</v>
      </c>
      <c r="C8472" s="1">
        <v>35976</v>
      </c>
      <c r="D8472" s="2">
        <v>35976</v>
      </c>
      <c r="E8472" t="s">
        <v>4</v>
      </c>
      <c r="F8472" t="s">
        <v>5</v>
      </c>
      <c r="G8472" t="s">
        <v>5</v>
      </c>
      <c r="H8472" s="4">
        <v>1549.98</v>
      </c>
      <c r="I8472" s="4">
        <v>0</v>
      </c>
      <c r="J8472" s="4">
        <v>1317.5</v>
      </c>
      <c r="K8472" s="4">
        <v>232.48</v>
      </c>
      <c r="L8472" s="2">
        <v>45291</v>
      </c>
      <c r="M8472" t="s">
        <v>398</v>
      </c>
      <c r="N8472" s="1">
        <v>45291</v>
      </c>
    </row>
    <row r="8473" spans="1:14" ht="12.75" customHeight="1" x14ac:dyDescent="0.25">
      <c r="A8473" t="s">
        <v>11798</v>
      </c>
      <c r="B8473" t="s">
        <v>11799</v>
      </c>
      <c r="C8473" s="1">
        <v>36341</v>
      </c>
      <c r="D8473" s="2">
        <v>36342</v>
      </c>
      <c r="E8473" t="s">
        <v>101</v>
      </c>
      <c r="F8473" t="s">
        <v>310</v>
      </c>
      <c r="G8473" t="s">
        <v>5</v>
      </c>
      <c r="H8473" s="4">
        <v>329</v>
      </c>
      <c r="I8473" s="4">
        <v>0</v>
      </c>
      <c r="J8473" s="4">
        <v>329</v>
      </c>
      <c r="K8473" s="4">
        <v>0</v>
      </c>
      <c r="L8473" s="2">
        <v>45291</v>
      </c>
      <c r="M8473" t="s">
        <v>398</v>
      </c>
      <c r="N8473" s="1">
        <v>45291</v>
      </c>
    </row>
    <row r="8474" spans="1:14" ht="12.75" customHeight="1" x14ac:dyDescent="0.25">
      <c r="A8474" t="s">
        <v>11800</v>
      </c>
      <c r="B8474" t="s">
        <v>11801</v>
      </c>
      <c r="C8474" s="1">
        <v>36341</v>
      </c>
      <c r="D8474" s="2">
        <v>36342</v>
      </c>
      <c r="E8474" t="s">
        <v>4</v>
      </c>
      <c r="F8474" t="s">
        <v>5</v>
      </c>
      <c r="G8474" t="s">
        <v>5</v>
      </c>
      <c r="H8474" s="4">
        <v>299.99</v>
      </c>
      <c r="I8474" s="4">
        <v>0</v>
      </c>
      <c r="J8474" s="4">
        <v>195</v>
      </c>
      <c r="K8474" s="4">
        <v>104.99</v>
      </c>
      <c r="L8474" s="2">
        <v>45291</v>
      </c>
      <c r="M8474" t="s">
        <v>398</v>
      </c>
      <c r="N8474" s="1">
        <v>45291</v>
      </c>
    </row>
    <row r="8475" spans="1:14" ht="12.75" customHeight="1" x14ac:dyDescent="0.25">
      <c r="A8475" t="s">
        <v>11802</v>
      </c>
      <c r="B8475" t="s">
        <v>11803</v>
      </c>
      <c r="C8475" s="1">
        <v>36341</v>
      </c>
      <c r="D8475" s="2">
        <v>36342</v>
      </c>
      <c r="E8475" t="s">
        <v>101</v>
      </c>
      <c r="F8475" t="s">
        <v>310</v>
      </c>
      <c r="G8475" t="s">
        <v>5</v>
      </c>
      <c r="H8475" s="4">
        <v>3009.75</v>
      </c>
      <c r="I8475" s="4">
        <v>0</v>
      </c>
      <c r="J8475" s="4">
        <v>3009.75</v>
      </c>
      <c r="K8475" s="4">
        <v>0</v>
      </c>
      <c r="L8475" s="2">
        <v>45291</v>
      </c>
      <c r="M8475" t="s">
        <v>398</v>
      </c>
      <c r="N8475" s="1">
        <v>45291</v>
      </c>
    </row>
    <row r="8476" spans="1:14" ht="12.75" customHeight="1" x14ac:dyDescent="0.25">
      <c r="A8476" t="s">
        <v>11804</v>
      </c>
      <c r="B8476" t="s">
        <v>11805</v>
      </c>
      <c r="C8476" s="1">
        <v>36341</v>
      </c>
      <c r="D8476" s="2">
        <v>36342</v>
      </c>
      <c r="E8476" t="s">
        <v>101</v>
      </c>
      <c r="F8476" t="s">
        <v>310</v>
      </c>
      <c r="G8476" t="s">
        <v>5</v>
      </c>
      <c r="H8476" s="4">
        <v>1360</v>
      </c>
      <c r="I8476" s="4">
        <v>0</v>
      </c>
      <c r="J8476" s="4">
        <v>1360</v>
      </c>
      <c r="K8476" s="4">
        <v>0</v>
      </c>
      <c r="L8476" s="2">
        <v>45291</v>
      </c>
      <c r="M8476" t="s">
        <v>398</v>
      </c>
      <c r="N8476" s="1">
        <v>45291</v>
      </c>
    </row>
    <row r="8477" spans="1:14" ht="12.75" customHeight="1" x14ac:dyDescent="0.25">
      <c r="A8477" t="s">
        <v>11806</v>
      </c>
      <c r="B8477" t="s">
        <v>11805</v>
      </c>
      <c r="C8477" s="1">
        <v>36341</v>
      </c>
      <c r="D8477" s="2">
        <v>36342</v>
      </c>
      <c r="E8477" t="s">
        <v>101</v>
      </c>
      <c r="F8477" t="s">
        <v>310</v>
      </c>
      <c r="G8477" t="s">
        <v>5</v>
      </c>
      <c r="H8477" s="4">
        <v>1390</v>
      </c>
      <c r="I8477" s="4">
        <v>0</v>
      </c>
      <c r="J8477" s="4">
        <v>1390</v>
      </c>
      <c r="K8477" s="4">
        <v>0</v>
      </c>
      <c r="L8477" s="2">
        <v>45291</v>
      </c>
      <c r="M8477" t="s">
        <v>398</v>
      </c>
      <c r="N8477" s="1">
        <v>45291</v>
      </c>
    </row>
    <row r="8478" spans="1:14" ht="12.75" customHeight="1" x14ac:dyDescent="0.25">
      <c r="A8478" t="s">
        <v>11807</v>
      </c>
      <c r="B8478" t="s">
        <v>11805</v>
      </c>
      <c r="C8478" s="1">
        <v>36341</v>
      </c>
      <c r="D8478" s="2">
        <v>36342</v>
      </c>
      <c r="E8478" t="s">
        <v>101</v>
      </c>
      <c r="F8478" t="s">
        <v>310</v>
      </c>
      <c r="G8478" t="s">
        <v>5</v>
      </c>
      <c r="H8478" s="4">
        <v>3685.5</v>
      </c>
      <c r="I8478" s="4">
        <v>0</v>
      </c>
      <c r="J8478" s="4">
        <v>3685.5</v>
      </c>
      <c r="K8478" s="4">
        <v>0</v>
      </c>
      <c r="L8478" s="2">
        <v>45291</v>
      </c>
      <c r="M8478" t="s">
        <v>398</v>
      </c>
      <c r="N8478" s="1">
        <v>45291</v>
      </c>
    </row>
    <row r="8479" spans="1:14" ht="12.75" customHeight="1" x14ac:dyDescent="0.25">
      <c r="A8479" t="s">
        <v>11808</v>
      </c>
      <c r="B8479" t="s">
        <v>11805</v>
      </c>
      <c r="C8479" s="1">
        <v>36341</v>
      </c>
      <c r="D8479" s="2">
        <v>36342</v>
      </c>
      <c r="E8479" t="s">
        <v>4</v>
      </c>
      <c r="F8479" t="s">
        <v>5</v>
      </c>
      <c r="G8479" t="s">
        <v>5</v>
      </c>
      <c r="H8479" s="4">
        <v>5012</v>
      </c>
      <c r="I8479" s="4">
        <v>0</v>
      </c>
      <c r="J8479" s="4">
        <v>3257.8</v>
      </c>
      <c r="K8479" s="4">
        <v>1754.2</v>
      </c>
      <c r="L8479" s="2">
        <v>45291</v>
      </c>
      <c r="M8479" t="s">
        <v>398</v>
      </c>
      <c r="N8479" s="1">
        <v>45291</v>
      </c>
    </row>
    <row r="8480" spans="1:14" ht="12.75" customHeight="1" x14ac:dyDescent="0.25">
      <c r="A8480" t="s">
        <v>11809</v>
      </c>
      <c r="B8480" t="s">
        <v>11805</v>
      </c>
      <c r="C8480" s="1">
        <v>36341</v>
      </c>
      <c r="D8480" s="2">
        <v>36342</v>
      </c>
      <c r="E8480" t="s">
        <v>101</v>
      </c>
      <c r="F8480" t="s">
        <v>310</v>
      </c>
      <c r="G8480" t="s">
        <v>5</v>
      </c>
      <c r="H8480" s="4">
        <v>7568.8</v>
      </c>
      <c r="I8480" s="4">
        <v>0</v>
      </c>
      <c r="J8480" s="4">
        <v>7568.8</v>
      </c>
      <c r="K8480" s="4">
        <v>0</v>
      </c>
      <c r="L8480" s="2">
        <v>45291</v>
      </c>
      <c r="M8480" t="s">
        <v>398</v>
      </c>
      <c r="N8480" s="1">
        <v>45291</v>
      </c>
    </row>
    <row r="8481" spans="1:14" ht="12.75" customHeight="1" x14ac:dyDescent="0.25">
      <c r="A8481" t="s">
        <v>11810</v>
      </c>
      <c r="B8481" t="s">
        <v>11811</v>
      </c>
      <c r="C8481" s="1">
        <v>36341</v>
      </c>
      <c r="D8481" s="2">
        <v>36342</v>
      </c>
      <c r="E8481" t="s">
        <v>101</v>
      </c>
      <c r="F8481" t="s">
        <v>310</v>
      </c>
      <c r="G8481" t="s">
        <v>5</v>
      </c>
      <c r="H8481" s="4">
        <v>599.95000000000005</v>
      </c>
      <c r="I8481" s="4">
        <v>0</v>
      </c>
      <c r="J8481" s="4">
        <v>599.95000000000005</v>
      </c>
      <c r="K8481" s="4">
        <v>0</v>
      </c>
      <c r="L8481" s="2">
        <v>45291</v>
      </c>
      <c r="M8481" t="s">
        <v>398</v>
      </c>
      <c r="N8481" s="1">
        <v>45291</v>
      </c>
    </row>
    <row r="8482" spans="1:14" ht="12.75" customHeight="1" x14ac:dyDescent="0.25">
      <c r="A8482" t="s">
        <v>11812</v>
      </c>
      <c r="B8482" t="s">
        <v>11813</v>
      </c>
      <c r="C8482" s="1">
        <v>36341</v>
      </c>
      <c r="D8482" s="2">
        <v>36342</v>
      </c>
      <c r="E8482" t="s">
        <v>4</v>
      </c>
      <c r="F8482" t="s">
        <v>5</v>
      </c>
      <c r="G8482" t="s">
        <v>5</v>
      </c>
      <c r="H8482" s="4">
        <v>599.95000000000005</v>
      </c>
      <c r="I8482" s="4">
        <v>0</v>
      </c>
      <c r="J8482" s="4">
        <v>390</v>
      </c>
      <c r="K8482" s="4">
        <v>209.95</v>
      </c>
      <c r="L8482" s="2">
        <v>45291</v>
      </c>
      <c r="M8482" t="s">
        <v>398</v>
      </c>
      <c r="N8482" s="1">
        <v>45291</v>
      </c>
    </row>
    <row r="8483" spans="1:14" ht="12.75" customHeight="1" x14ac:dyDescent="0.25">
      <c r="A8483" t="s">
        <v>11814</v>
      </c>
      <c r="B8483" t="s">
        <v>11815</v>
      </c>
      <c r="C8483" s="1">
        <v>36341</v>
      </c>
      <c r="D8483" s="2">
        <v>36342</v>
      </c>
      <c r="E8483" t="s">
        <v>101</v>
      </c>
      <c r="F8483" t="s">
        <v>310</v>
      </c>
      <c r="G8483" t="s">
        <v>5</v>
      </c>
      <c r="H8483" s="4">
        <v>8794.75</v>
      </c>
      <c r="I8483" s="4">
        <v>0</v>
      </c>
      <c r="J8483" s="4">
        <v>8794.75</v>
      </c>
      <c r="K8483" s="4">
        <v>0</v>
      </c>
      <c r="L8483" s="2">
        <v>45291</v>
      </c>
      <c r="M8483" t="s">
        <v>398</v>
      </c>
      <c r="N8483" s="1">
        <v>45291</v>
      </c>
    </row>
    <row r="8484" spans="1:14" ht="12.75" customHeight="1" x14ac:dyDescent="0.25">
      <c r="A8484" t="s">
        <v>11816</v>
      </c>
      <c r="B8484" t="s">
        <v>11817</v>
      </c>
      <c r="C8484" s="1">
        <v>36341</v>
      </c>
      <c r="D8484" s="2">
        <v>36342</v>
      </c>
      <c r="E8484" t="s">
        <v>101</v>
      </c>
      <c r="F8484" t="s">
        <v>310</v>
      </c>
      <c r="G8484" t="s">
        <v>5</v>
      </c>
      <c r="H8484" s="4">
        <v>2859.45</v>
      </c>
      <c r="I8484" s="4">
        <v>0</v>
      </c>
      <c r="J8484" s="4">
        <v>2859.45</v>
      </c>
      <c r="K8484" s="4">
        <v>0</v>
      </c>
      <c r="L8484" s="2">
        <v>45291</v>
      </c>
      <c r="M8484" t="s">
        <v>398</v>
      </c>
      <c r="N8484" s="1">
        <v>45291</v>
      </c>
    </row>
    <row r="8485" spans="1:14" ht="12.75" customHeight="1" x14ac:dyDescent="0.25">
      <c r="A8485" t="s">
        <v>11818</v>
      </c>
      <c r="B8485" t="s">
        <v>11817</v>
      </c>
      <c r="C8485" s="1">
        <v>36341</v>
      </c>
      <c r="D8485" s="2">
        <v>36342</v>
      </c>
      <c r="E8485" t="s">
        <v>4</v>
      </c>
      <c r="F8485" t="s">
        <v>5</v>
      </c>
      <c r="G8485" t="s">
        <v>5</v>
      </c>
      <c r="H8485" s="4">
        <v>519.9</v>
      </c>
      <c r="I8485" s="4">
        <v>0</v>
      </c>
      <c r="J8485" s="4">
        <v>338</v>
      </c>
      <c r="K8485" s="4">
        <v>181.9</v>
      </c>
      <c r="L8485" s="2">
        <v>45291</v>
      </c>
      <c r="M8485" t="s">
        <v>398</v>
      </c>
      <c r="N8485" s="1">
        <v>45291</v>
      </c>
    </row>
    <row r="8486" spans="1:14" ht="12.75" customHeight="1" x14ac:dyDescent="0.25">
      <c r="A8486" t="s">
        <v>11819</v>
      </c>
      <c r="B8486" t="s">
        <v>11820</v>
      </c>
      <c r="C8486" s="1">
        <v>38717</v>
      </c>
      <c r="D8486" s="2">
        <v>36342</v>
      </c>
      <c r="E8486" t="s">
        <v>101</v>
      </c>
      <c r="F8486" t="s">
        <v>310</v>
      </c>
      <c r="G8486" t="s">
        <v>5</v>
      </c>
      <c r="H8486" s="4">
        <v>-5012</v>
      </c>
      <c r="I8486" s="4">
        <v>0</v>
      </c>
      <c r="J8486" s="4">
        <v>-5012</v>
      </c>
      <c r="K8486" s="4">
        <v>0</v>
      </c>
      <c r="L8486" s="2">
        <v>45291</v>
      </c>
      <c r="M8486" t="s">
        <v>398</v>
      </c>
      <c r="N8486" s="1">
        <v>45291</v>
      </c>
    </row>
    <row r="8487" spans="1:14" ht="12.75" customHeight="1" x14ac:dyDescent="0.25">
      <c r="A8487" t="s">
        <v>11821</v>
      </c>
      <c r="B8487" t="s">
        <v>11822</v>
      </c>
      <c r="C8487" s="1">
        <v>38717</v>
      </c>
      <c r="D8487" s="2">
        <v>36342</v>
      </c>
      <c r="E8487" t="s">
        <v>4</v>
      </c>
      <c r="F8487" t="s">
        <v>5</v>
      </c>
      <c r="G8487" t="s">
        <v>5</v>
      </c>
      <c r="H8487" s="4">
        <v>-599.95000000000005</v>
      </c>
      <c r="I8487" s="4">
        <v>0</v>
      </c>
      <c r="J8487" s="4">
        <v>-599.95000000000005</v>
      </c>
      <c r="K8487" s="4">
        <v>0</v>
      </c>
      <c r="L8487" s="2">
        <v>45291</v>
      </c>
      <c r="M8487" t="s">
        <v>398</v>
      </c>
      <c r="N8487" s="1">
        <v>45291</v>
      </c>
    </row>
    <row r="8488" spans="1:14" ht="12.75" customHeight="1" x14ac:dyDescent="0.25">
      <c r="A8488" t="s">
        <v>11823</v>
      </c>
      <c r="B8488" t="s">
        <v>11824</v>
      </c>
      <c r="C8488" s="1">
        <v>38717</v>
      </c>
      <c r="D8488" s="2">
        <v>36342</v>
      </c>
      <c r="E8488" t="s">
        <v>4</v>
      </c>
      <c r="F8488" t="s">
        <v>5</v>
      </c>
      <c r="G8488" t="s">
        <v>5</v>
      </c>
      <c r="H8488" s="4">
        <v>-299.99</v>
      </c>
      <c r="I8488" s="4">
        <v>0</v>
      </c>
      <c r="J8488" s="4">
        <v>-299.99</v>
      </c>
      <c r="K8488" s="4">
        <v>0</v>
      </c>
      <c r="L8488" s="2">
        <v>45291</v>
      </c>
      <c r="M8488" t="s">
        <v>398</v>
      </c>
      <c r="N8488" s="1">
        <v>45291</v>
      </c>
    </row>
    <row r="8489" spans="1:14" ht="12.75" customHeight="1" x14ac:dyDescent="0.25">
      <c r="A8489" t="s">
        <v>11825</v>
      </c>
      <c r="B8489" t="s">
        <v>11826</v>
      </c>
      <c r="C8489" s="1">
        <v>38717</v>
      </c>
      <c r="D8489" s="2">
        <v>36342</v>
      </c>
      <c r="E8489" t="s">
        <v>4</v>
      </c>
      <c r="F8489" t="s">
        <v>5</v>
      </c>
      <c r="G8489" t="s">
        <v>5</v>
      </c>
      <c r="H8489" s="4">
        <v>-519.9</v>
      </c>
      <c r="I8489" s="4">
        <v>0</v>
      </c>
      <c r="J8489" s="4">
        <v>-519.9</v>
      </c>
      <c r="K8489" s="4">
        <v>0</v>
      </c>
      <c r="L8489" s="2">
        <v>45291</v>
      </c>
      <c r="M8489" t="s">
        <v>398</v>
      </c>
      <c r="N8489" s="1">
        <v>45291</v>
      </c>
    </row>
    <row r="8490" spans="1:14" ht="12.75" customHeight="1" x14ac:dyDescent="0.25">
      <c r="A8490" t="s">
        <v>11827</v>
      </c>
      <c r="B8490" t="s">
        <v>11826</v>
      </c>
      <c r="C8490" s="1">
        <v>39082</v>
      </c>
      <c r="D8490" s="2">
        <v>36342</v>
      </c>
      <c r="E8490" t="s">
        <v>4</v>
      </c>
      <c r="F8490" t="s">
        <v>5</v>
      </c>
      <c r="G8490" t="s">
        <v>5</v>
      </c>
      <c r="H8490" s="4">
        <v>-779.85</v>
      </c>
      <c r="I8490" s="4">
        <v>0</v>
      </c>
      <c r="J8490" s="4">
        <v>-779.85</v>
      </c>
      <c r="K8490" s="4">
        <v>0</v>
      </c>
      <c r="L8490" s="2">
        <v>45291</v>
      </c>
      <c r="M8490" t="s">
        <v>398</v>
      </c>
      <c r="N8490" s="1">
        <v>45291</v>
      </c>
    </row>
    <row r="8491" spans="1:14" ht="12.75" customHeight="1" x14ac:dyDescent="0.25">
      <c r="A8491" t="s">
        <v>11828</v>
      </c>
      <c r="B8491" t="s">
        <v>11829</v>
      </c>
      <c r="C8491" s="1">
        <v>39082</v>
      </c>
      <c r="D8491" s="2">
        <v>36342</v>
      </c>
      <c r="E8491" t="s">
        <v>101</v>
      </c>
      <c r="F8491" t="s">
        <v>310</v>
      </c>
      <c r="G8491" t="s">
        <v>5</v>
      </c>
      <c r="H8491" s="4">
        <v>-779.85</v>
      </c>
      <c r="I8491" s="4">
        <v>0</v>
      </c>
      <c r="J8491" s="4">
        <v>-779.85</v>
      </c>
      <c r="K8491" s="4">
        <v>0</v>
      </c>
      <c r="L8491" s="2">
        <v>45291</v>
      </c>
      <c r="M8491" t="s">
        <v>398</v>
      </c>
      <c r="N8491" s="1">
        <v>45291</v>
      </c>
    </row>
    <row r="8492" spans="1:14" ht="12.75" customHeight="1" x14ac:dyDescent="0.25">
      <c r="A8492" t="s">
        <v>11830</v>
      </c>
      <c r="B8492" t="s">
        <v>11829</v>
      </c>
      <c r="C8492" s="1">
        <v>39082</v>
      </c>
      <c r="D8492" s="2">
        <v>36342</v>
      </c>
      <c r="E8492" t="s">
        <v>4</v>
      </c>
      <c r="F8492" t="s">
        <v>5</v>
      </c>
      <c r="G8492" t="s">
        <v>5</v>
      </c>
      <c r="H8492" s="4">
        <v>779.85</v>
      </c>
      <c r="I8492" s="4">
        <v>0</v>
      </c>
      <c r="J8492" s="4">
        <v>584.88</v>
      </c>
      <c r="K8492" s="4">
        <v>194.97</v>
      </c>
      <c r="L8492" s="2">
        <v>45291</v>
      </c>
      <c r="M8492" t="s">
        <v>398</v>
      </c>
      <c r="N8492" s="1">
        <v>45291</v>
      </c>
    </row>
    <row r="8493" spans="1:14" ht="12.75" customHeight="1" x14ac:dyDescent="0.25">
      <c r="A8493" t="s">
        <v>11831</v>
      </c>
      <c r="B8493" t="s">
        <v>11832</v>
      </c>
      <c r="C8493" s="1">
        <v>39082</v>
      </c>
      <c r="D8493" s="2">
        <v>36342</v>
      </c>
      <c r="E8493" t="s">
        <v>4</v>
      </c>
      <c r="F8493" t="s">
        <v>5</v>
      </c>
      <c r="G8493" t="s">
        <v>5</v>
      </c>
      <c r="H8493" s="4">
        <v>-259.95</v>
      </c>
      <c r="I8493" s="4">
        <v>0</v>
      </c>
      <c r="J8493" s="4">
        <v>-259.95</v>
      </c>
      <c r="K8493" s="4">
        <v>0</v>
      </c>
      <c r="L8493" s="2">
        <v>45291</v>
      </c>
      <c r="M8493" t="s">
        <v>398</v>
      </c>
      <c r="N8493" s="1">
        <v>45291</v>
      </c>
    </row>
    <row r="8494" spans="1:14" ht="12.75" customHeight="1" x14ac:dyDescent="0.25">
      <c r="A8494" t="s">
        <v>11833</v>
      </c>
      <c r="B8494" t="s">
        <v>11834</v>
      </c>
      <c r="C8494" s="1">
        <v>39082</v>
      </c>
      <c r="D8494" s="2">
        <v>36342</v>
      </c>
      <c r="E8494" t="s">
        <v>101</v>
      </c>
      <c r="F8494" t="s">
        <v>310</v>
      </c>
      <c r="G8494" t="s">
        <v>5</v>
      </c>
      <c r="H8494" s="4">
        <v>-259.95</v>
      </c>
      <c r="I8494" s="4">
        <v>0</v>
      </c>
      <c r="J8494" s="4">
        <v>-259.95</v>
      </c>
      <c r="K8494" s="4">
        <v>0</v>
      </c>
      <c r="L8494" s="2">
        <v>45291</v>
      </c>
      <c r="M8494" t="s">
        <v>398</v>
      </c>
      <c r="N8494" s="1">
        <v>45291</v>
      </c>
    </row>
    <row r="8495" spans="1:14" ht="12.75" customHeight="1" x14ac:dyDescent="0.25">
      <c r="A8495" t="s">
        <v>11835</v>
      </c>
      <c r="B8495" t="s">
        <v>11834</v>
      </c>
      <c r="C8495" s="1">
        <v>39082</v>
      </c>
      <c r="D8495" s="2">
        <v>36342</v>
      </c>
      <c r="E8495" t="s">
        <v>4</v>
      </c>
      <c r="F8495" t="s">
        <v>5</v>
      </c>
      <c r="G8495" t="s">
        <v>5</v>
      </c>
      <c r="H8495" s="4">
        <v>259.95</v>
      </c>
      <c r="I8495" s="4">
        <v>0</v>
      </c>
      <c r="J8495" s="4">
        <v>194.96</v>
      </c>
      <c r="K8495" s="4">
        <v>64.989999999999995</v>
      </c>
      <c r="L8495" s="2">
        <v>45291</v>
      </c>
      <c r="M8495" t="s">
        <v>398</v>
      </c>
      <c r="N8495" s="1">
        <v>45291</v>
      </c>
    </row>
    <row r="8496" spans="1:14" ht="12.75" customHeight="1" x14ac:dyDescent="0.25">
      <c r="A8496" t="s">
        <v>11836</v>
      </c>
      <c r="B8496" t="s">
        <v>11837</v>
      </c>
      <c r="C8496" s="1">
        <v>39082</v>
      </c>
      <c r="D8496" s="2">
        <v>35976</v>
      </c>
      <c r="E8496" t="s">
        <v>4</v>
      </c>
      <c r="F8496" t="s">
        <v>5</v>
      </c>
      <c r="G8496" t="s">
        <v>5</v>
      </c>
      <c r="H8496" s="4">
        <v>-1549.98</v>
      </c>
      <c r="I8496" s="4">
        <v>0</v>
      </c>
      <c r="J8496" s="4">
        <v>-1549.98</v>
      </c>
      <c r="K8496" s="4">
        <v>0</v>
      </c>
      <c r="L8496" s="2">
        <v>45291</v>
      </c>
      <c r="M8496" t="s">
        <v>398</v>
      </c>
      <c r="N8496" s="1">
        <v>45291</v>
      </c>
    </row>
    <row r="8497" spans="1:14" ht="12.75" customHeight="1" x14ac:dyDescent="0.25">
      <c r="A8497" t="s">
        <v>11838</v>
      </c>
      <c r="B8497" t="s">
        <v>11839</v>
      </c>
      <c r="C8497" s="1">
        <v>39082</v>
      </c>
      <c r="D8497" s="2">
        <v>35430</v>
      </c>
      <c r="E8497" t="s">
        <v>4</v>
      </c>
      <c r="F8497" t="s">
        <v>5</v>
      </c>
      <c r="G8497" t="s">
        <v>5</v>
      </c>
      <c r="H8497" s="4">
        <v>-2871.25</v>
      </c>
      <c r="I8497" s="4">
        <v>0</v>
      </c>
      <c r="J8497" s="4">
        <v>-2871.25</v>
      </c>
      <c r="K8497" s="4">
        <v>0</v>
      </c>
      <c r="L8497" s="2">
        <v>45291</v>
      </c>
      <c r="M8497" t="s">
        <v>398</v>
      </c>
      <c r="N8497" s="1">
        <v>45291</v>
      </c>
    </row>
    <row r="8498" spans="1:14" ht="12.75" customHeight="1" x14ac:dyDescent="0.25">
      <c r="A8498" t="s">
        <v>11840</v>
      </c>
      <c r="B8498" t="s">
        <v>116</v>
      </c>
      <c r="C8498" s="1">
        <v>44926</v>
      </c>
      <c r="D8498" s="2">
        <v>44926</v>
      </c>
      <c r="E8498" t="s">
        <v>107</v>
      </c>
      <c r="F8498" t="s">
        <v>5455</v>
      </c>
      <c r="G8498" t="s">
        <v>539</v>
      </c>
      <c r="H8498" s="4">
        <v>3040</v>
      </c>
      <c r="I8498" s="4">
        <v>0</v>
      </c>
      <c r="J8498" s="4">
        <v>3040</v>
      </c>
      <c r="K8498" s="4">
        <v>0</v>
      </c>
      <c r="L8498" s="2">
        <v>45291</v>
      </c>
      <c r="M8498" t="s">
        <v>398</v>
      </c>
      <c r="N8498" s="1">
        <v>45291</v>
      </c>
    </row>
    <row r="8499" spans="1:14" ht="12.75" customHeight="1" x14ac:dyDescent="0.25">
      <c r="A8499" t="s">
        <v>11841</v>
      </c>
      <c r="B8499" t="s">
        <v>116</v>
      </c>
      <c r="C8499" s="1">
        <v>44926</v>
      </c>
      <c r="D8499" s="2">
        <v>44926</v>
      </c>
      <c r="E8499" t="s">
        <v>4</v>
      </c>
      <c r="F8499" t="s">
        <v>5</v>
      </c>
      <c r="G8499" t="s">
        <v>5</v>
      </c>
      <c r="H8499" s="4">
        <v>-3040</v>
      </c>
      <c r="I8499" s="4">
        <v>0</v>
      </c>
      <c r="J8499" s="4">
        <v>0</v>
      </c>
      <c r="K8499" s="4">
        <v>-3040</v>
      </c>
      <c r="L8499" s="2">
        <v>45291</v>
      </c>
      <c r="M8499" t="s">
        <v>398</v>
      </c>
      <c r="N8499" s="1">
        <v>45291</v>
      </c>
    </row>
    <row r="8500" spans="1:14" ht="12.75" customHeight="1" x14ac:dyDescent="0.3">
      <c r="A8500" s="6" t="s">
        <v>11757</v>
      </c>
      <c r="H8500" s="8">
        <v>85727.75</v>
      </c>
      <c r="I8500" s="8">
        <v>0</v>
      </c>
      <c r="J8500" s="8">
        <v>85728.1</v>
      </c>
      <c r="K8500" s="8">
        <v>-0.35</v>
      </c>
    </row>
    <row r="8501" spans="1:14" ht="12.75" customHeight="1" x14ac:dyDescent="0.3">
      <c r="A8501" s="6" t="s">
        <v>11</v>
      </c>
      <c r="H8501" s="9">
        <v>-85727.75</v>
      </c>
      <c r="J8501" s="9">
        <v>-85728.1</v>
      </c>
      <c r="K8501" s="9">
        <v>0.35</v>
      </c>
    </row>
    <row r="8502" spans="1:14" ht="12.75" customHeight="1" x14ac:dyDescent="0.3">
      <c r="A8502" s="6" t="s">
        <v>11842</v>
      </c>
      <c r="H8502" s="6"/>
      <c r="I8502" s="6"/>
      <c r="J8502" s="6"/>
      <c r="K8502" s="6"/>
    </row>
    <row r="8503" spans="1:14" ht="12.75" customHeight="1" x14ac:dyDescent="0.3">
      <c r="A8503" s="6" t="s">
        <v>13</v>
      </c>
      <c r="H8503" s="8">
        <v>0</v>
      </c>
      <c r="I8503" s="8">
        <v>0</v>
      </c>
      <c r="J8503" s="8">
        <v>0</v>
      </c>
      <c r="K8503" s="8">
        <v>0</v>
      </c>
    </row>
    <row r="8504" spans="1:14" ht="12.75" customHeight="1" x14ac:dyDescent="0.3">
      <c r="A8504" s="6" t="s">
        <v>12</v>
      </c>
      <c r="B8504" s="6"/>
      <c r="C8504" s="6"/>
      <c r="D8504" s="6"/>
      <c r="E8504" s="6"/>
    </row>
    <row r="8505" spans="1:14" ht="12.75" customHeight="1" x14ac:dyDescent="0.25">
      <c r="A8505" t="s">
        <v>0</v>
      </c>
    </row>
    <row r="8506" spans="1:14" ht="12.75" customHeight="1" x14ac:dyDescent="0.3">
      <c r="A8506" s="6" t="s">
        <v>11843</v>
      </c>
    </row>
    <row r="8507" spans="1:14" ht="12.75" customHeight="1" x14ac:dyDescent="0.25">
      <c r="A8507" t="s">
        <v>11844</v>
      </c>
      <c r="B8507" t="s">
        <v>11845</v>
      </c>
      <c r="C8507" s="1">
        <v>25933</v>
      </c>
      <c r="D8507" s="2">
        <v>25750</v>
      </c>
      <c r="E8507" t="s">
        <v>101</v>
      </c>
      <c r="F8507" t="s">
        <v>310</v>
      </c>
      <c r="G8507" t="s">
        <v>5</v>
      </c>
      <c r="H8507" s="3">
        <v>62</v>
      </c>
      <c r="I8507" s="3">
        <v>0</v>
      </c>
      <c r="J8507" s="3">
        <v>61.48</v>
      </c>
      <c r="K8507" s="3">
        <v>0.52</v>
      </c>
      <c r="L8507" s="2">
        <v>45291</v>
      </c>
      <c r="M8507" t="s">
        <v>398</v>
      </c>
      <c r="N8507" s="1">
        <v>45291</v>
      </c>
    </row>
    <row r="8508" spans="1:14" ht="12.75" customHeight="1" x14ac:dyDescent="0.25">
      <c r="A8508" t="s">
        <v>11846</v>
      </c>
      <c r="B8508" t="s">
        <v>11845</v>
      </c>
      <c r="C8508" s="1">
        <v>26298</v>
      </c>
      <c r="D8508" s="2">
        <v>26115</v>
      </c>
      <c r="E8508" t="s">
        <v>101</v>
      </c>
      <c r="F8508" t="s">
        <v>310</v>
      </c>
      <c r="G8508" t="s">
        <v>5</v>
      </c>
      <c r="H8508" s="4">
        <v>1.5</v>
      </c>
      <c r="I8508" s="4">
        <v>0</v>
      </c>
      <c r="J8508" s="4">
        <v>1.5</v>
      </c>
      <c r="K8508" s="4">
        <v>0</v>
      </c>
      <c r="L8508" s="2">
        <v>45291</v>
      </c>
      <c r="M8508" t="s">
        <v>398</v>
      </c>
      <c r="N8508" s="1">
        <v>45291</v>
      </c>
    </row>
    <row r="8509" spans="1:14" ht="12.75" customHeight="1" x14ac:dyDescent="0.25">
      <c r="A8509" t="s">
        <v>11847</v>
      </c>
      <c r="B8509" t="s">
        <v>11845</v>
      </c>
      <c r="C8509" s="1">
        <v>26664</v>
      </c>
      <c r="D8509" s="2">
        <v>26481</v>
      </c>
      <c r="E8509" t="s">
        <v>101</v>
      </c>
      <c r="F8509" t="s">
        <v>310</v>
      </c>
      <c r="G8509" t="s">
        <v>5</v>
      </c>
      <c r="H8509" s="4">
        <v>21.19</v>
      </c>
      <c r="I8509" s="4">
        <v>0</v>
      </c>
      <c r="J8509" s="4">
        <v>21.01</v>
      </c>
      <c r="K8509" s="4">
        <v>0.18</v>
      </c>
      <c r="L8509" s="2">
        <v>45291</v>
      </c>
      <c r="M8509" t="s">
        <v>398</v>
      </c>
      <c r="N8509" s="1">
        <v>45291</v>
      </c>
    </row>
    <row r="8510" spans="1:14" ht="12.75" customHeight="1" x14ac:dyDescent="0.25">
      <c r="A8510" t="s">
        <v>11848</v>
      </c>
      <c r="B8510" t="s">
        <v>11845</v>
      </c>
      <c r="C8510" s="1">
        <v>27029</v>
      </c>
      <c r="D8510" s="2">
        <v>26846</v>
      </c>
      <c r="E8510" t="s">
        <v>101</v>
      </c>
      <c r="F8510" t="s">
        <v>310</v>
      </c>
      <c r="G8510" t="s">
        <v>5</v>
      </c>
      <c r="H8510" s="4">
        <v>17.25</v>
      </c>
      <c r="I8510" s="4">
        <v>0</v>
      </c>
      <c r="J8510" s="4">
        <v>17.100000000000001</v>
      </c>
      <c r="K8510" s="4">
        <v>0.15</v>
      </c>
      <c r="L8510" s="2">
        <v>45291</v>
      </c>
      <c r="M8510" t="s">
        <v>398</v>
      </c>
      <c r="N8510" s="1">
        <v>45291</v>
      </c>
    </row>
    <row r="8511" spans="1:14" ht="12.75" customHeight="1" x14ac:dyDescent="0.25">
      <c r="A8511" t="s">
        <v>11849</v>
      </c>
      <c r="B8511" t="s">
        <v>11845</v>
      </c>
      <c r="C8511" s="1">
        <v>27394</v>
      </c>
      <c r="D8511" s="2">
        <v>27211</v>
      </c>
      <c r="E8511" t="s">
        <v>101</v>
      </c>
      <c r="F8511" t="s">
        <v>310</v>
      </c>
      <c r="G8511" t="s">
        <v>5</v>
      </c>
      <c r="H8511" s="4">
        <v>6.68</v>
      </c>
      <c r="I8511" s="4">
        <v>0</v>
      </c>
      <c r="J8511" s="4">
        <v>6.68</v>
      </c>
      <c r="K8511" s="4">
        <v>0</v>
      </c>
      <c r="L8511" s="2">
        <v>45291</v>
      </c>
      <c r="M8511" t="s">
        <v>398</v>
      </c>
      <c r="N8511" s="1">
        <v>45291</v>
      </c>
    </row>
    <row r="8512" spans="1:14" ht="12.75" customHeight="1" x14ac:dyDescent="0.25">
      <c r="A8512" t="s">
        <v>11850</v>
      </c>
      <c r="B8512" t="s">
        <v>11845</v>
      </c>
      <c r="C8512" s="1">
        <v>29220</v>
      </c>
      <c r="D8512" s="2">
        <v>29037</v>
      </c>
      <c r="E8512" t="s">
        <v>101</v>
      </c>
      <c r="F8512" t="s">
        <v>310</v>
      </c>
      <c r="G8512" t="s">
        <v>5</v>
      </c>
      <c r="H8512" s="4">
        <v>1441</v>
      </c>
      <c r="I8512" s="4">
        <v>0</v>
      </c>
      <c r="J8512" s="4">
        <v>1428.99</v>
      </c>
      <c r="K8512" s="4">
        <v>12.01</v>
      </c>
      <c r="L8512" s="2">
        <v>45291</v>
      </c>
      <c r="M8512" t="s">
        <v>398</v>
      </c>
      <c r="N8512" s="1">
        <v>45291</v>
      </c>
    </row>
    <row r="8513" spans="1:14" ht="12.75" customHeight="1" x14ac:dyDescent="0.25">
      <c r="A8513" t="s">
        <v>11851</v>
      </c>
      <c r="B8513" t="s">
        <v>11845</v>
      </c>
      <c r="C8513" s="1">
        <v>29586</v>
      </c>
      <c r="D8513" s="2">
        <v>29403</v>
      </c>
      <c r="E8513" t="s">
        <v>101</v>
      </c>
      <c r="F8513" t="s">
        <v>310</v>
      </c>
      <c r="G8513" t="s">
        <v>5</v>
      </c>
      <c r="H8513" s="4">
        <v>233.62</v>
      </c>
      <c r="I8513" s="4">
        <v>0</v>
      </c>
      <c r="J8513" s="4">
        <v>231.66</v>
      </c>
      <c r="K8513" s="4">
        <v>1.96</v>
      </c>
      <c r="L8513" s="2">
        <v>45291</v>
      </c>
      <c r="M8513" t="s">
        <v>398</v>
      </c>
      <c r="N8513" s="1">
        <v>45291</v>
      </c>
    </row>
    <row r="8514" spans="1:14" ht="12.75" customHeight="1" x14ac:dyDescent="0.25">
      <c r="A8514" t="s">
        <v>11852</v>
      </c>
      <c r="B8514" t="s">
        <v>11845</v>
      </c>
      <c r="C8514" s="1">
        <v>29951</v>
      </c>
      <c r="D8514" s="2">
        <v>29768</v>
      </c>
      <c r="E8514" t="s">
        <v>101</v>
      </c>
      <c r="F8514" t="s">
        <v>310</v>
      </c>
      <c r="G8514" t="s">
        <v>5</v>
      </c>
      <c r="H8514" s="4">
        <v>317.45</v>
      </c>
      <c r="I8514" s="4">
        <v>0</v>
      </c>
      <c r="J8514" s="4">
        <v>314.8</v>
      </c>
      <c r="K8514" s="4">
        <v>2.65</v>
      </c>
      <c r="L8514" s="2">
        <v>45291</v>
      </c>
      <c r="M8514" t="s">
        <v>398</v>
      </c>
      <c r="N8514" s="1">
        <v>45291</v>
      </c>
    </row>
    <row r="8515" spans="1:14" ht="12.75" customHeight="1" x14ac:dyDescent="0.25">
      <c r="A8515" t="s">
        <v>11853</v>
      </c>
      <c r="B8515" t="s">
        <v>11845</v>
      </c>
      <c r="C8515" s="1">
        <v>30316</v>
      </c>
      <c r="D8515" s="2">
        <v>30133</v>
      </c>
      <c r="E8515" t="s">
        <v>101</v>
      </c>
      <c r="F8515" t="s">
        <v>310</v>
      </c>
      <c r="G8515" t="s">
        <v>5</v>
      </c>
      <c r="H8515" s="4">
        <v>186</v>
      </c>
      <c r="I8515" s="4">
        <v>0</v>
      </c>
      <c r="J8515" s="4">
        <v>184.45</v>
      </c>
      <c r="K8515" s="4">
        <v>1.55</v>
      </c>
      <c r="L8515" s="2">
        <v>45291</v>
      </c>
      <c r="M8515" t="s">
        <v>398</v>
      </c>
      <c r="N8515" s="1">
        <v>45291</v>
      </c>
    </row>
    <row r="8516" spans="1:14" ht="12.75" customHeight="1" x14ac:dyDescent="0.25">
      <c r="A8516" t="s">
        <v>11854</v>
      </c>
      <c r="B8516" t="s">
        <v>11845</v>
      </c>
      <c r="C8516" s="1">
        <v>30681</v>
      </c>
      <c r="D8516" s="2">
        <v>30498</v>
      </c>
      <c r="E8516" t="s">
        <v>101</v>
      </c>
      <c r="F8516" t="s">
        <v>310</v>
      </c>
      <c r="G8516" t="s">
        <v>5</v>
      </c>
      <c r="H8516" s="4">
        <v>338.62</v>
      </c>
      <c r="I8516" s="4">
        <v>0</v>
      </c>
      <c r="J8516" s="4">
        <v>335.79</v>
      </c>
      <c r="K8516" s="4">
        <v>2.83</v>
      </c>
      <c r="L8516" s="2">
        <v>45291</v>
      </c>
      <c r="M8516" t="s">
        <v>398</v>
      </c>
      <c r="N8516" s="1">
        <v>45291</v>
      </c>
    </row>
    <row r="8517" spans="1:14" ht="12.75" customHeight="1" x14ac:dyDescent="0.25">
      <c r="A8517" t="s">
        <v>11855</v>
      </c>
      <c r="B8517" t="s">
        <v>11845</v>
      </c>
      <c r="C8517" s="1">
        <v>31777</v>
      </c>
      <c r="D8517" s="2">
        <v>31594</v>
      </c>
      <c r="E8517" t="s">
        <v>101</v>
      </c>
      <c r="F8517" t="s">
        <v>310</v>
      </c>
      <c r="G8517" t="s">
        <v>5</v>
      </c>
      <c r="H8517" s="4">
        <v>1343.4</v>
      </c>
      <c r="I8517" s="4">
        <v>0</v>
      </c>
      <c r="J8517" s="4">
        <v>1332.2</v>
      </c>
      <c r="K8517" s="4">
        <v>11.2</v>
      </c>
      <c r="L8517" s="2">
        <v>45291</v>
      </c>
      <c r="M8517" t="s">
        <v>398</v>
      </c>
      <c r="N8517" s="1">
        <v>45291</v>
      </c>
    </row>
    <row r="8518" spans="1:14" ht="12.75" customHeight="1" x14ac:dyDescent="0.25">
      <c r="A8518" t="s">
        <v>11856</v>
      </c>
      <c r="B8518" t="s">
        <v>11845</v>
      </c>
      <c r="C8518" s="1">
        <v>32142</v>
      </c>
      <c r="D8518" s="2">
        <v>31959</v>
      </c>
      <c r="E8518" t="s">
        <v>101</v>
      </c>
      <c r="F8518" t="s">
        <v>310</v>
      </c>
      <c r="G8518" t="s">
        <v>5</v>
      </c>
      <c r="H8518" s="4">
        <v>175.58</v>
      </c>
      <c r="I8518" s="4">
        <v>0</v>
      </c>
      <c r="J8518" s="4">
        <v>174.12</v>
      </c>
      <c r="K8518" s="4">
        <v>1.46</v>
      </c>
      <c r="L8518" s="2">
        <v>45291</v>
      </c>
      <c r="M8518" t="s">
        <v>398</v>
      </c>
      <c r="N8518" s="1">
        <v>45291</v>
      </c>
    </row>
    <row r="8519" spans="1:14" ht="12.75" customHeight="1" x14ac:dyDescent="0.25">
      <c r="A8519" t="s">
        <v>11857</v>
      </c>
      <c r="B8519" t="s">
        <v>11845</v>
      </c>
      <c r="C8519" s="1">
        <v>32508</v>
      </c>
      <c r="D8519" s="2">
        <v>32325</v>
      </c>
      <c r="E8519" t="s">
        <v>101</v>
      </c>
      <c r="F8519" t="s">
        <v>310</v>
      </c>
      <c r="G8519" t="s">
        <v>5</v>
      </c>
      <c r="H8519" s="4">
        <v>220.15</v>
      </c>
      <c r="I8519" s="4">
        <v>0</v>
      </c>
      <c r="J8519" s="4">
        <v>218.31</v>
      </c>
      <c r="K8519" s="4">
        <v>1.84</v>
      </c>
      <c r="L8519" s="2">
        <v>45291</v>
      </c>
      <c r="M8519" t="s">
        <v>398</v>
      </c>
      <c r="N8519" s="1">
        <v>45291</v>
      </c>
    </row>
    <row r="8520" spans="1:14" ht="12.75" customHeight="1" x14ac:dyDescent="0.25">
      <c r="A8520" t="s">
        <v>11858</v>
      </c>
      <c r="B8520" t="s">
        <v>11859</v>
      </c>
      <c r="C8520" s="1">
        <v>33054</v>
      </c>
      <c r="D8520" s="2">
        <v>34150</v>
      </c>
      <c r="E8520" t="s">
        <v>101</v>
      </c>
      <c r="F8520" t="s">
        <v>310</v>
      </c>
      <c r="G8520" t="s">
        <v>5</v>
      </c>
      <c r="H8520" s="4">
        <v>-420.31</v>
      </c>
      <c r="I8520" s="4">
        <v>0</v>
      </c>
      <c r="J8520" s="4">
        <v>-420.31</v>
      </c>
      <c r="K8520" s="4">
        <v>0</v>
      </c>
      <c r="L8520" s="2">
        <v>45291</v>
      </c>
      <c r="M8520" t="s">
        <v>398</v>
      </c>
      <c r="N8520" s="1">
        <v>45291</v>
      </c>
    </row>
    <row r="8521" spans="1:14" ht="12.75" customHeight="1" x14ac:dyDescent="0.25">
      <c r="A8521" t="s">
        <v>11860</v>
      </c>
      <c r="B8521" t="s">
        <v>11845</v>
      </c>
      <c r="C8521" s="1">
        <v>33238</v>
      </c>
      <c r="D8521" s="2">
        <v>33055</v>
      </c>
      <c r="E8521" t="s">
        <v>101</v>
      </c>
      <c r="F8521" t="s">
        <v>310</v>
      </c>
      <c r="G8521" t="s">
        <v>5</v>
      </c>
      <c r="H8521" s="4">
        <v>309.13</v>
      </c>
      <c r="I8521" s="4">
        <v>0</v>
      </c>
      <c r="J8521" s="4">
        <v>306.55</v>
      </c>
      <c r="K8521" s="4">
        <v>2.58</v>
      </c>
      <c r="L8521" s="2">
        <v>45291</v>
      </c>
      <c r="M8521" t="s">
        <v>398</v>
      </c>
      <c r="N8521" s="1">
        <v>45291</v>
      </c>
    </row>
    <row r="8522" spans="1:14" ht="12.75" customHeight="1" x14ac:dyDescent="0.25">
      <c r="A8522" t="s">
        <v>11861</v>
      </c>
      <c r="B8522" t="s">
        <v>11862</v>
      </c>
      <c r="C8522" s="1">
        <v>33419</v>
      </c>
      <c r="D8522" s="2">
        <v>33419</v>
      </c>
      <c r="E8522" t="s">
        <v>101</v>
      </c>
      <c r="F8522" t="s">
        <v>310</v>
      </c>
      <c r="G8522" t="s">
        <v>5</v>
      </c>
      <c r="H8522" s="4">
        <v>5715</v>
      </c>
      <c r="I8522" s="4">
        <v>0</v>
      </c>
      <c r="J8522" s="4">
        <v>5667.37</v>
      </c>
      <c r="K8522" s="4">
        <v>47.63</v>
      </c>
      <c r="L8522" s="2">
        <v>45291</v>
      </c>
      <c r="M8522" t="s">
        <v>398</v>
      </c>
      <c r="N8522" s="1">
        <v>45291</v>
      </c>
    </row>
    <row r="8523" spans="1:14" ht="12.75" customHeight="1" x14ac:dyDescent="0.25">
      <c r="A8523" t="s">
        <v>11863</v>
      </c>
      <c r="B8523" t="s">
        <v>11864</v>
      </c>
      <c r="C8523" s="1">
        <v>33419</v>
      </c>
      <c r="D8523" s="2">
        <v>33419</v>
      </c>
      <c r="E8523" t="s">
        <v>101</v>
      </c>
      <c r="F8523" t="s">
        <v>310</v>
      </c>
      <c r="G8523" t="s">
        <v>5</v>
      </c>
      <c r="H8523" s="4">
        <v>-5715</v>
      </c>
      <c r="I8523" s="4">
        <v>0</v>
      </c>
      <c r="J8523" s="4">
        <v>-5715</v>
      </c>
      <c r="K8523" s="4">
        <v>0</v>
      </c>
      <c r="L8523" s="2">
        <v>45291</v>
      </c>
      <c r="M8523" t="s">
        <v>398</v>
      </c>
      <c r="N8523" s="1">
        <v>45291</v>
      </c>
    </row>
    <row r="8524" spans="1:14" ht="12.75" customHeight="1" x14ac:dyDescent="0.25">
      <c r="A8524" t="s">
        <v>11865</v>
      </c>
      <c r="B8524" t="s">
        <v>11866</v>
      </c>
      <c r="C8524" s="1">
        <v>33419</v>
      </c>
      <c r="D8524" s="2">
        <v>33419</v>
      </c>
      <c r="E8524" t="s">
        <v>101</v>
      </c>
      <c r="F8524" t="s">
        <v>310</v>
      </c>
      <c r="G8524" t="s">
        <v>5</v>
      </c>
      <c r="H8524" s="4">
        <v>425</v>
      </c>
      <c r="I8524" s="4">
        <v>0</v>
      </c>
      <c r="J8524" s="4">
        <v>425</v>
      </c>
      <c r="K8524" s="4">
        <v>0</v>
      </c>
      <c r="L8524" s="2">
        <v>45291</v>
      </c>
      <c r="M8524" t="s">
        <v>398</v>
      </c>
      <c r="N8524" s="1">
        <v>45291</v>
      </c>
    </row>
    <row r="8525" spans="1:14" ht="12.75" customHeight="1" x14ac:dyDescent="0.25">
      <c r="A8525" t="s">
        <v>11867</v>
      </c>
      <c r="B8525" t="s">
        <v>11868</v>
      </c>
      <c r="C8525" s="1">
        <v>33419</v>
      </c>
      <c r="D8525" s="2">
        <v>33419</v>
      </c>
      <c r="E8525" t="s">
        <v>101</v>
      </c>
      <c r="F8525" t="s">
        <v>310</v>
      </c>
      <c r="G8525" t="s">
        <v>5</v>
      </c>
      <c r="H8525" s="4">
        <v>250</v>
      </c>
      <c r="I8525" s="4">
        <v>0</v>
      </c>
      <c r="J8525" s="4">
        <v>250</v>
      </c>
      <c r="K8525" s="4">
        <v>0</v>
      </c>
      <c r="L8525" s="2">
        <v>45291</v>
      </c>
      <c r="M8525" t="s">
        <v>398</v>
      </c>
      <c r="N8525" s="1">
        <v>45291</v>
      </c>
    </row>
    <row r="8526" spans="1:14" ht="12.75" customHeight="1" x14ac:dyDescent="0.25">
      <c r="A8526" t="s">
        <v>11869</v>
      </c>
      <c r="B8526" t="s">
        <v>11870</v>
      </c>
      <c r="C8526" s="1">
        <v>33419</v>
      </c>
      <c r="D8526" s="2">
        <v>33419</v>
      </c>
      <c r="E8526" t="s">
        <v>101</v>
      </c>
      <c r="F8526" t="s">
        <v>310</v>
      </c>
      <c r="G8526" t="s">
        <v>5</v>
      </c>
      <c r="H8526" s="4">
        <v>142.72</v>
      </c>
      <c r="I8526" s="4">
        <v>0</v>
      </c>
      <c r="J8526" s="4">
        <v>142.72</v>
      </c>
      <c r="K8526" s="4">
        <v>0</v>
      </c>
      <c r="L8526" s="2">
        <v>45291</v>
      </c>
      <c r="M8526" t="s">
        <v>398</v>
      </c>
      <c r="N8526" s="1">
        <v>45291</v>
      </c>
    </row>
    <row r="8527" spans="1:14" ht="12.75" customHeight="1" x14ac:dyDescent="0.25">
      <c r="A8527" t="s">
        <v>11871</v>
      </c>
      <c r="B8527" t="s">
        <v>11872</v>
      </c>
      <c r="C8527" s="1">
        <v>33419</v>
      </c>
      <c r="D8527" s="2">
        <v>33419</v>
      </c>
      <c r="E8527" t="s">
        <v>101</v>
      </c>
      <c r="F8527" t="s">
        <v>310</v>
      </c>
      <c r="G8527" t="s">
        <v>5</v>
      </c>
      <c r="H8527" s="4">
        <v>300</v>
      </c>
      <c r="I8527" s="4">
        <v>0</v>
      </c>
      <c r="J8527" s="4">
        <v>300</v>
      </c>
      <c r="K8527" s="4">
        <v>0</v>
      </c>
      <c r="L8527" s="2">
        <v>45291</v>
      </c>
      <c r="M8527" t="s">
        <v>398</v>
      </c>
      <c r="N8527" s="1">
        <v>45291</v>
      </c>
    </row>
    <row r="8528" spans="1:14" ht="12.75" customHeight="1" x14ac:dyDescent="0.25">
      <c r="A8528" t="s">
        <v>11873</v>
      </c>
      <c r="B8528" t="s">
        <v>11866</v>
      </c>
      <c r="C8528" s="1">
        <v>33419</v>
      </c>
      <c r="D8528" s="2">
        <v>33419</v>
      </c>
      <c r="E8528" t="s">
        <v>101</v>
      </c>
      <c r="F8528" t="s">
        <v>310</v>
      </c>
      <c r="G8528" t="s">
        <v>5</v>
      </c>
      <c r="H8528" s="4">
        <v>175</v>
      </c>
      <c r="I8528" s="4">
        <v>0</v>
      </c>
      <c r="J8528" s="4">
        <v>175</v>
      </c>
      <c r="K8528" s="4">
        <v>0</v>
      </c>
      <c r="L8528" s="2">
        <v>45291</v>
      </c>
      <c r="M8528" t="s">
        <v>398</v>
      </c>
      <c r="N8528" s="1">
        <v>45291</v>
      </c>
    </row>
    <row r="8529" spans="1:14" ht="12.75" customHeight="1" x14ac:dyDescent="0.25">
      <c r="A8529" t="s">
        <v>11874</v>
      </c>
      <c r="B8529" t="s">
        <v>11866</v>
      </c>
      <c r="C8529" s="1">
        <v>33419</v>
      </c>
      <c r="D8529" s="2">
        <v>33419</v>
      </c>
      <c r="E8529" t="s">
        <v>101</v>
      </c>
      <c r="F8529" t="s">
        <v>310</v>
      </c>
      <c r="G8529" t="s">
        <v>5</v>
      </c>
      <c r="H8529" s="4">
        <v>136</v>
      </c>
      <c r="I8529" s="4">
        <v>0</v>
      </c>
      <c r="J8529" s="4">
        <v>136</v>
      </c>
      <c r="K8529" s="4">
        <v>0</v>
      </c>
      <c r="L8529" s="2">
        <v>45291</v>
      </c>
      <c r="M8529" t="s">
        <v>398</v>
      </c>
      <c r="N8529" s="1">
        <v>45291</v>
      </c>
    </row>
    <row r="8530" spans="1:14" ht="12.75" customHeight="1" x14ac:dyDescent="0.25">
      <c r="A8530" t="s">
        <v>11875</v>
      </c>
      <c r="B8530" t="s">
        <v>11876</v>
      </c>
      <c r="C8530" s="1">
        <v>33419</v>
      </c>
      <c r="D8530" s="2">
        <v>33419</v>
      </c>
      <c r="E8530" t="s">
        <v>101</v>
      </c>
      <c r="F8530" t="s">
        <v>310</v>
      </c>
      <c r="G8530" t="s">
        <v>5</v>
      </c>
      <c r="H8530" s="4">
        <v>169</v>
      </c>
      <c r="I8530" s="4">
        <v>0</v>
      </c>
      <c r="J8530" s="4">
        <v>169</v>
      </c>
      <c r="K8530" s="4">
        <v>0</v>
      </c>
      <c r="L8530" s="2">
        <v>45291</v>
      </c>
      <c r="M8530" t="s">
        <v>398</v>
      </c>
      <c r="N8530" s="1">
        <v>45291</v>
      </c>
    </row>
    <row r="8531" spans="1:14" ht="12.75" customHeight="1" x14ac:dyDescent="0.25">
      <c r="A8531" t="s">
        <v>11877</v>
      </c>
      <c r="B8531" t="s">
        <v>11878</v>
      </c>
      <c r="C8531" s="1">
        <v>33419</v>
      </c>
      <c r="D8531" s="2">
        <v>33419</v>
      </c>
      <c r="E8531" t="s">
        <v>101</v>
      </c>
      <c r="F8531" t="s">
        <v>310</v>
      </c>
      <c r="G8531" t="s">
        <v>5</v>
      </c>
      <c r="H8531" s="4">
        <v>92</v>
      </c>
      <c r="I8531" s="4">
        <v>0</v>
      </c>
      <c r="J8531" s="4">
        <v>92</v>
      </c>
      <c r="K8531" s="4">
        <v>0</v>
      </c>
      <c r="L8531" s="2">
        <v>45291</v>
      </c>
      <c r="M8531" t="s">
        <v>398</v>
      </c>
      <c r="N8531" s="1">
        <v>45291</v>
      </c>
    </row>
    <row r="8532" spans="1:14" ht="12.75" customHeight="1" x14ac:dyDescent="0.25">
      <c r="A8532" t="s">
        <v>11879</v>
      </c>
      <c r="B8532" t="s">
        <v>11880</v>
      </c>
      <c r="C8532" s="1">
        <v>33419</v>
      </c>
      <c r="D8532" s="2">
        <v>33419</v>
      </c>
      <c r="E8532" t="s">
        <v>101</v>
      </c>
      <c r="F8532" t="s">
        <v>310</v>
      </c>
      <c r="G8532" t="s">
        <v>5</v>
      </c>
      <c r="H8532" s="4">
        <v>54.97</v>
      </c>
      <c r="I8532" s="4">
        <v>0</v>
      </c>
      <c r="J8532" s="4">
        <v>54.97</v>
      </c>
      <c r="K8532" s="4">
        <v>0</v>
      </c>
      <c r="L8532" s="2">
        <v>45291</v>
      </c>
      <c r="M8532" t="s">
        <v>398</v>
      </c>
      <c r="N8532" s="1">
        <v>45291</v>
      </c>
    </row>
    <row r="8533" spans="1:14" ht="12.75" customHeight="1" x14ac:dyDescent="0.25">
      <c r="A8533" t="s">
        <v>11881</v>
      </c>
      <c r="B8533" t="s">
        <v>11862</v>
      </c>
      <c r="C8533" s="1">
        <v>33785</v>
      </c>
      <c r="D8533" s="2">
        <v>33785</v>
      </c>
      <c r="E8533" t="s">
        <v>101</v>
      </c>
      <c r="F8533" t="s">
        <v>310</v>
      </c>
      <c r="G8533" t="s">
        <v>5</v>
      </c>
      <c r="H8533" s="4">
        <v>4369</v>
      </c>
      <c r="I8533" s="4">
        <v>0</v>
      </c>
      <c r="J8533" s="4">
        <v>4369</v>
      </c>
      <c r="K8533" s="4">
        <v>0</v>
      </c>
      <c r="L8533" s="2">
        <v>45291</v>
      </c>
      <c r="M8533" t="s">
        <v>398</v>
      </c>
      <c r="N8533" s="1">
        <v>45291</v>
      </c>
    </row>
    <row r="8534" spans="1:14" ht="12.75" customHeight="1" x14ac:dyDescent="0.25">
      <c r="A8534" t="s">
        <v>11882</v>
      </c>
      <c r="B8534" t="s">
        <v>11883</v>
      </c>
      <c r="C8534" s="1">
        <v>33785</v>
      </c>
      <c r="D8534" s="2">
        <v>33785</v>
      </c>
      <c r="E8534" t="s">
        <v>101</v>
      </c>
      <c r="F8534" t="s">
        <v>310</v>
      </c>
      <c r="G8534" t="s">
        <v>5</v>
      </c>
      <c r="H8534" s="4">
        <v>-4369</v>
      </c>
      <c r="I8534" s="4">
        <v>0</v>
      </c>
      <c r="J8534" s="4">
        <v>-4369</v>
      </c>
      <c r="K8534" s="4">
        <v>0</v>
      </c>
      <c r="L8534" s="2">
        <v>45291</v>
      </c>
      <c r="M8534" t="s">
        <v>398</v>
      </c>
      <c r="N8534" s="1">
        <v>45291</v>
      </c>
    </row>
    <row r="8535" spans="1:14" ht="12.75" customHeight="1" x14ac:dyDescent="0.25">
      <c r="A8535" t="s">
        <v>11884</v>
      </c>
      <c r="B8535" t="s">
        <v>11876</v>
      </c>
      <c r="C8535" s="1">
        <v>33785</v>
      </c>
      <c r="D8535" s="2">
        <v>33785</v>
      </c>
      <c r="E8535" t="s">
        <v>101</v>
      </c>
      <c r="F8535" t="s">
        <v>310</v>
      </c>
      <c r="G8535" t="s">
        <v>5</v>
      </c>
      <c r="H8535" s="4">
        <v>269.5</v>
      </c>
      <c r="I8535" s="4">
        <v>0</v>
      </c>
      <c r="J8535" s="4">
        <v>269.5</v>
      </c>
      <c r="K8535" s="4">
        <v>0</v>
      </c>
      <c r="L8535" s="2">
        <v>45291</v>
      </c>
      <c r="M8535" t="s">
        <v>398</v>
      </c>
      <c r="N8535" s="1">
        <v>45291</v>
      </c>
    </row>
    <row r="8536" spans="1:14" ht="12.75" customHeight="1" x14ac:dyDescent="0.25">
      <c r="A8536" t="s">
        <v>11885</v>
      </c>
      <c r="B8536" t="s">
        <v>11870</v>
      </c>
      <c r="C8536" s="1">
        <v>33785</v>
      </c>
      <c r="D8536" s="2">
        <v>33785</v>
      </c>
      <c r="E8536" t="s">
        <v>101</v>
      </c>
      <c r="F8536" t="s">
        <v>310</v>
      </c>
      <c r="G8536" t="s">
        <v>5</v>
      </c>
      <c r="H8536" s="4">
        <v>123.75</v>
      </c>
      <c r="I8536" s="4">
        <v>0</v>
      </c>
      <c r="J8536" s="4">
        <v>123.75</v>
      </c>
      <c r="K8536" s="4">
        <v>0</v>
      </c>
      <c r="L8536" s="2">
        <v>45291</v>
      </c>
      <c r="M8536" t="s">
        <v>398</v>
      </c>
      <c r="N8536" s="1">
        <v>45291</v>
      </c>
    </row>
    <row r="8537" spans="1:14" ht="12.75" customHeight="1" x14ac:dyDescent="0.25">
      <c r="A8537" t="s">
        <v>11886</v>
      </c>
      <c r="B8537" t="s">
        <v>11887</v>
      </c>
      <c r="C8537" s="1">
        <v>33785</v>
      </c>
      <c r="D8537" s="2">
        <v>33785</v>
      </c>
      <c r="E8537" t="s">
        <v>101</v>
      </c>
      <c r="F8537" t="s">
        <v>310</v>
      </c>
      <c r="G8537" t="s">
        <v>5</v>
      </c>
      <c r="H8537" s="4">
        <v>499.95</v>
      </c>
      <c r="I8537" s="4">
        <v>0</v>
      </c>
      <c r="J8537" s="4">
        <v>499.95</v>
      </c>
      <c r="K8537" s="4">
        <v>0</v>
      </c>
      <c r="L8537" s="2">
        <v>45291</v>
      </c>
      <c r="M8537" t="s">
        <v>398</v>
      </c>
      <c r="N8537" s="1">
        <v>45291</v>
      </c>
    </row>
    <row r="8538" spans="1:14" ht="12.75" customHeight="1" x14ac:dyDescent="0.25">
      <c r="A8538" t="s">
        <v>11888</v>
      </c>
      <c r="B8538" t="s">
        <v>11889</v>
      </c>
      <c r="C8538" s="1">
        <v>33785</v>
      </c>
      <c r="D8538" s="2">
        <v>33785</v>
      </c>
      <c r="E8538" t="s">
        <v>101</v>
      </c>
      <c r="F8538" t="s">
        <v>310</v>
      </c>
      <c r="G8538" t="s">
        <v>5</v>
      </c>
      <c r="H8538" s="4">
        <v>446.83</v>
      </c>
      <c r="I8538" s="4">
        <v>0</v>
      </c>
      <c r="J8538" s="4">
        <v>446.83</v>
      </c>
      <c r="K8538" s="4">
        <v>0</v>
      </c>
      <c r="L8538" s="2">
        <v>45291</v>
      </c>
      <c r="M8538" t="s">
        <v>398</v>
      </c>
      <c r="N8538" s="1">
        <v>45291</v>
      </c>
    </row>
    <row r="8539" spans="1:14" ht="12.75" customHeight="1" x14ac:dyDescent="0.25">
      <c r="A8539" t="s">
        <v>11890</v>
      </c>
      <c r="B8539" t="s">
        <v>11876</v>
      </c>
      <c r="C8539" s="1">
        <v>33785</v>
      </c>
      <c r="D8539" s="2">
        <v>33785</v>
      </c>
      <c r="E8539" t="s">
        <v>101</v>
      </c>
      <c r="F8539" t="s">
        <v>310</v>
      </c>
      <c r="G8539" t="s">
        <v>5</v>
      </c>
      <c r="H8539" s="4">
        <v>149.97999999999999</v>
      </c>
      <c r="I8539" s="4">
        <v>0</v>
      </c>
      <c r="J8539" s="4">
        <v>149.97999999999999</v>
      </c>
      <c r="K8539" s="4">
        <v>0</v>
      </c>
      <c r="L8539" s="2">
        <v>45291</v>
      </c>
      <c r="M8539" t="s">
        <v>398</v>
      </c>
      <c r="N8539" s="1">
        <v>45291</v>
      </c>
    </row>
    <row r="8540" spans="1:14" ht="12.75" customHeight="1" x14ac:dyDescent="0.25">
      <c r="A8540" t="s">
        <v>11891</v>
      </c>
      <c r="B8540" t="s">
        <v>11892</v>
      </c>
      <c r="C8540" s="1">
        <v>33785</v>
      </c>
      <c r="D8540" s="2">
        <v>33785</v>
      </c>
      <c r="E8540" t="s">
        <v>101</v>
      </c>
      <c r="F8540" t="s">
        <v>310</v>
      </c>
      <c r="G8540" t="s">
        <v>5</v>
      </c>
      <c r="H8540" s="4">
        <v>157.41</v>
      </c>
      <c r="I8540" s="4">
        <v>0</v>
      </c>
      <c r="J8540" s="4">
        <v>157.41</v>
      </c>
      <c r="K8540" s="4">
        <v>0</v>
      </c>
      <c r="L8540" s="2">
        <v>45291</v>
      </c>
      <c r="M8540" t="s">
        <v>398</v>
      </c>
      <c r="N8540" s="1">
        <v>45291</v>
      </c>
    </row>
    <row r="8541" spans="1:14" ht="12.75" customHeight="1" x14ac:dyDescent="0.25">
      <c r="A8541" t="s">
        <v>11893</v>
      </c>
      <c r="B8541" t="s">
        <v>11892</v>
      </c>
      <c r="C8541" s="1">
        <v>33785</v>
      </c>
      <c r="D8541" s="2">
        <v>33785</v>
      </c>
      <c r="E8541" t="s">
        <v>101</v>
      </c>
      <c r="F8541" t="s">
        <v>310</v>
      </c>
      <c r="G8541" t="s">
        <v>5</v>
      </c>
      <c r="H8541" s="4">
        <v>122.75</v>
      </c>
      <c r="I8541" s="4">
        <v>0</v>
      </c>
      <c r="J8541" s="4">
        <v>122.75</v>
      </c>
      <c r="K8541" s="4">
        <v>0</v>
      </c>
      <c r="L8541" s="2">
        <v>45291</v>
      </c>
      <c r="M8541" t="s">
        <v>398</v>
      </c>
      <c r="N8541" s="1">
        <v>45291</v>
      </c>
    </row>
    <row r="8542" spans="1:14" ht="12.75" customHeight="1" x14ac:dyDescent="0.25">
      <c r="A8542" t="s">
        <v>11894</v>
      </c>
      <c r="B8542" t="s">
        <v>11895</v>
      </c>
      <c r="C8542" s="1">
        <v>33785</v>
      </c>
      <c r="D8542" s="2">
        <v>33785</v>
      </c>
      <c r="E8542" t="s">
        <v>101</v>
      </c>
      <c r="F8542" t="s">
        <v>310</v>
      </c>
      <c r="G8542" t="s">
        <v>5</v>
      </c>
      <c r="H8542" s="4">
        <v>49</v>
      </c>
      <c r="I8542" s="4">
        <v>0</v>
      </c>
      <c r="J8542" s="4">
        <v>49</v>
      </c>
      <c r="K8542" s="4">
        <v>0</v>
      </c>
      <c r="L8542" s="2">
        <v>45291</v>
      </c>
      <c r="M8542" t="s">
        <v>398</v>
      </c>
      <c r="N8542" s="1">
        <v>45291</v>
      </c>
    </row>
    <row r="8543" spans="1:14" ht="12.75" customHeight="1" x14ac:dyDescent="0.25">
      <c r="A8543" t="s">
        <v>11896</v>
      </c>
      <c r="B8543" t="s">
        <v>11897</v>
      </c>
      <c r="C8543" s="1">
        <v>33785</v>
      </c>
      <c r="D8543" s="2">
        <v>33785</v>
      </c>
      <c r="E8543" t="s">
        <v>101</v>
      </c>
      <c r="F8543" t="s">
        <v>310</v>
      </c>
      <c r="G8543" t="s">
        <v>5</v>
      </c>
      <c r="H8543" s="4">
        <v>29.95</v>
      </c>
      <c r="I8543" s="4">
        <v>0</v>
      </c>
      <c r="J8543" s="4">
        <v>29.95</v>
      </c>
      <c r="K8543" s="4">
        <v>0</v>
      </c>
      <c r="L8543" s="2">
        <v>45291</v>
      </c>
      <c r="M8543" t="s">
        <v>398</v>
      </c>
      <c r="N8543" s="1">
        <v>45291</v>
      </c>
    </row>
    <row r="8544" spans="1:14" ht="12.75" customHeight="1" x14ac:dyDescent="0.25">
      <c r="A8544" t="s">
        <v>11898</v>
      </c>
      <c r="B8544" t="s">
        <v>11039</v>
      </c>
      <c r="C8544" s="1">
        <v>33785</v>
      </c>
      <c r="D8544" s="2">
        <v>33785</v>
      </c>
      <c r="E8544" t="s">
        <v>101</v>
      </c>
      <c r="F8544" t="s">
        <v>310</v>
      </c>
      <c r="G8544" t="s">
        <v>5</v>
      </c>
      <c r="H8544" s="4">
        <v>73.91</v>
      </c>
      <c r="I8544" s="4">
        <v>0</v>
      </c>
      <c r="J8544" s="4">
        <v>73.91</v>
      </c>
      <c r="K8544" s="4">
        <v>0</v>
      </c>
      <c r="L8544" s="2">
        <v>45291</v>
      </c>
      <c r="M8544" t="s">
        <v>398</v>
      </c>
      <c r="N8544" s="1">
        <v>45291</v>
      </c>
    </row>
    <row r="8545" spans="1:14" ht="12.75" customHeight="1" x14ac:dyDescent="0.25">
      <c r="A8545" t="s">
        <v>11899</v>
      </c>
      <c r="B8545" t="s">
        <v>11900</v>
      </c>
      <c r="C8545" s="1">
        <v>33785</v>
      </c>
      <c r="D8545" s="2">
        <v>33785</v>
      </c>
      <c r="E8545" t="s">
        <v>101</v>
      </c>
      <c r="F8545" t="s">
        <v>310</v>
      </c>
      <c r="G8545" t="s">
        <v>5</v>
      </c>
      <c r="H8545" s="4">
        <v>505.25</v>
      </c>
      <c r="I8545" s="4">
        <v>0</v>
      </c>
      <c r="J8545" s="4">
        <v>505.25</v>
      </c>
      <c r="K8545" s="4">
        <v>0</v>
      </c>
      <c r="L8545" s="2">
        <v>45291</v>
      </c>
      <c r="M8545" t="s">
        <v>398</v>
      </c>
      <c r="N8545" s="1">
        <v>45291</v>
      </c>
    </row>
    <row r="8546" spans="1:14" ht="12.75" customHeight="1" x14ac:dyDescent="0.25">
      <c r="A8546" t="s">
        <v>11901</v>
      </c>
      <c r="B8546" t="s">
        <v>11880</v>
      </c>
      <c r="C8546" s="1">
        <v>33785</v>
      </c>
      <c r="D8546" s="2">
        <v>33785</v>
      </c>
      <c r="E8546" t="s">
        <v>101</v>
      </c>
      <c r="F8546" t="s">
        <v>310</v>
      </c>
      <c r="G8546" t="s">
        <v>5</v>
      </c>
      <c r="H8546" s="4">
        <v>45.45</v>
      </c>
      <c r="I8546" s="4">
        <v>0</v>
      </c>
      <c r="J8546" s="4">
        <v>45.45</v>
      </c>
      <c r="K8546" s="4">
        <v>0</v>
      </c>
      <c r="L8546" s="2">
        <v>45291</v>
      </c>
      <c r="M8546" t="s">
        <v>398</v>
      </c>
      <c r="N8546" s="1">
        <v>45291</v>
      </c>
    </row>
    <row r="8547" spans="1:14" ht="12.75" customHeight="1" x14ac:dyDescent="0.25">
      <c r="A8547" t="s">
        <v>11902</v>
      </c>
      <c r="B8547" t="s">
        <v>11903</v>
      </c>
      <c r="C8547" s="1">
        <v>33785</v>
      </c>
      <c r="D8547" s="2">
        <v>33785</v>
      </c>
      <c r="E8547" t="s">
        <v>101</v>
      </c>
      <c r="F8547" t="s">
        <v>310</v>
      </c>
      <c r="G8547" t="s">
        <v>5</v>
      </c>
      <c r="H8547" s="4">
        <v>269.93</v>
      </c>
      <c r="I8547" s="4">
        <v>0</v>
      </c>
      <c r="J8547" s="4">
        <v>269.93</v>
      </c>
      <c r="K8547" s="4">
        <v>0</v>
      </c>
      <c r="L8547" s="2">
        <v>45291</v>
      </c>
      <c r="M8547" t="s">
        <v>398</v>
      </c>
      <c r="N8547" s="1">
        <v>45291</v>
      </c>
    </row>
    <row r="8548" spans="1:14" ht="12.75" customHeight="1" x14ac:dyDescent="0.25">
      <c r="A8548" t="s">
        <v>11904</v>
      </c>
      <c r="B8548" t="s">
        <v>11905</v>
      </c>
      <c r="C8548" s="1">
        <v>33785</v>
      </c>
      <c r="D8548" s="2">
        <v>33785</v>
      </c>
      <c r="E8548" t="s">
        <v>101</v>
      </c>
      <c r="F8548" t="s">
        <v>310</v>
      </c>
      <c r="G8548" t="s">
        <v>5</v>
      </c>
      <c r="H8548" s="4">
        <v>312.61</v>
      </c>
      <c r="I8548" s="4">
        <v>0</v>
      </c>
      <c r="J8548" s="4">
        <v>312.61</v>
      </c>
      <c r="K8548" s="4">
        <v>0</v>
      </c>
      <c r="L8548" s="2">
        <v>45291</v>
      </c>
      <c r="M8548" t="s">
        <v>398</v>
      </c>
      <c r="N8548" s="1">
        <v>45291</v>
      </c>
    </row>
    <row r="8549" spans="1:14" ht="12.75" customHeight="1" x14ac:dyDescent="0.25">
      <c r="A8549" t="s">
        <v>11906</v>
      </c>
      <c r="B8549" t="s">
        <v>11907</v>
      </c>
      <c r="C8549" s="1">
        <v>33785</v>
      </c>
      <c r="D8549" s="2">
        <v>33785</v>
      </c>
      <c r="E8549" t="s">
        <v>101</v>
      </c>
      <c r="F8549" t="s">
        <v>310</v>
      </c>
      <c r="G8549" t="s">
        <v>5</v>
      </c>
      <c r="H8549" s="4">
        <v>226.28</v>
      </c>
      <c r="I8549" s="4">
        <v>0</v>
      </c>
      <c r="J8549" s="4">
        <v>226.28</v>
      </c>
      <c r="K8549" s="4">
        <v>0</v>
      </c>
      <c r="L8549" s="2">
        <v>45291</v>
      </c>
      <c r="M8549" t="s">
        <v>398</v>
      </c>
      <c r="N8549" s="1">
        <v>45291</v>
      </c>
    </row>
    <row r="8550" spans="1:14" ht="12.75" customHeight="1" x14ac:dyDescent="0.25">
      <c r="A8550" t="s">
        <v>11908</v>
      </c>
      <c r="B8550" t="s">
        <v>11909</v>
      </c>
      <c r="C8550" s="1">
        <v>33785</v>
      </c>
      <c r="D8550" s="2">
        <v>33785</v>
      </c>
      <c r="E8550" t="s">
        <v>101</v>
      </c>
      <c r="F8550" t="s">
        <v>310</v>
      </c>
      <c r="G8550" t="s">
        <v>5</v>
      </c>
      <c r="H8550" s="4">
        <v>29.7</v>
      </c>
      <c r="I8550" s="4">
        <v>0</v>
      </c>
      <c r="J8550" s="4">
        <v>29.7</v>
      </c>
      <c r="K8550" s="4">
        <v>0</v>
      </c>
      <c r="L8550" s="2">
        <v>45291</v>
      </c>
      <c r="M8550" t="s">
        <v>398</v>
      </c>
      <c r="N8550" s="1">
        <v>45291</v>
      </c>
    </row>
    <row r="8551" spans="1:14" ht="12.75" customHeight="1" x14ac:dyDescent="0.25">
      <c r="A8551" t="s">
        <v>11910</v>
      </c>
      <c r="B8551" t="s">
        <v>11911</v>
      </c>
      <c r="C8551" s="1">
        <v>34150</v>
      </c>
      <c r="D8551" s="2">
        <v>34150</v>
      </c>
      <c r="E8551" t="s">
        <v>101</v>
      </c>
      <c r="F8551" t="s">
        <v>310</v>
      </c>
      <c r="G8551" t="s">
        <v>5</v>
      </c>
      <c r="H8551" s="4">
        <v>2250</v>
      </c>
      <c r="I8551" s="4">
        <v>0</v>
      </c>
      <c r="J8551" s="4">
        <v>2250</v>
      </c>
      <c r="K8551" s="4">
        <v>0</v>
      </c>
      <c r="L8551" s="2">
        <v>45291</v>
      </c>
      <c r="M8551" t="s">
        <v>398</v>
      </c>
      <c r="N8551" s="1">
        <v>45291</v>
      </c>
    </row>
    <row r="8552" spans="1:14" ht="12.75" customHeight="1" x14ac:dyDescent="0.25">
      <c r="A8552" t="s">
        <v>11912</v>
      </c>
      <c r="B8552" t="s">
        <v>11913</v>
      </c>
      <c r="C8552" s="1">
        <v>34150</v>
      </c>
      <c r="D8552" s="2">
        <v>34150</v>
      </c>
      <c r="E8552" t="s">
        <v>101</v>
      </c>
      <c r="F8552" t="s">
        <v>310</v>
      </c>
      <c r="G8552" t="s">
        <v>5</v>
      </c>
      <c r="H8552" s="4">
        <v>341</v>
      </c>
      <c r="I8552" s="4">
        <v>0</v>
      </c>
      <c r="J8552" s="4">
        <v>341</v>
      </c>
      <c r="K8552" s="4">
        <v>0</v>
      </c>
      <c r="L8552" s="2">
        <v>45291</v>
      </c>
      <c r="M8552" t="s">
        <v>398</v>
      </c>
      <c r="N8552" s="1">
        <v>45291</v>
      </c>
    </row>
    <row r="8553" spans="1:14" ht="12.75" customHeight="1" x14ac:dyDescent="0.25">
      <c r="A8553" t="s">
        <v>11914</v>
      </c>
      <c r="B8553" t="s">
        <v>11915</v>
      </c>
      <c r="C8553" s="1">
        <v>34150</v>
      </c>
      <c r="D8553" s="2">
        <v>34150</v>
      </c>
      <c r="E8553" t="s">
        <v>101</v>
      </c>
      <c r="F8553" t="s">
        <v>310</v>
      </c>
      <c r="G8553" t="s">
        <v>5</v>
      </c>
      <c r="H8553" s="4">
        <v>420</v>
      </c>
      <c r="I8553" s="4">
        <v>0</v>
      </c>
      <c r="J8553" s="4">
        <v>420</v>
      </c>
      <c r="K8553" s="4">
        <v>0</v>
      </c>
      <c r="L8553" s="2">
        <v>45291</v>
      </c>
      <c r="M8553" t="s">
        <v>398</v>
      </c>
      <c r="N8553" s="1">
        <v>45291</v>
      </c>
    </row>
    <row r="8554" spans="1:14" ht="12.75" customHeight="1" x14ac:dyDescent="0.25">
      <c r="A8554" t="s">
        <v>11916</v>
      </c>
      <c r="B8554" t="s">
        <v>11917</v>
      </c>
      <c r="C8554" s="1">
        <v>34150</v>
      </c>
      <c r="D8554" s="2">
        <v>34150</v>
      </c>
      <c r="E8554" t="s">
        <v>101</v>
      </c>
      <c r="F8554" t="s">
        <v>310</v>
      </c>
      <c r="G8554" t="s">
        <v>5</v>
      </c>
      <c r="H8554" s="4">
        <v>297</v>
      </c>
      <c r="I8554" s="4">
        <v>0</v>
      </c>
      <c r="J8554" s="4">
        <v>297</v>
      </c>
      <c r="K8554" s="4">
        <v>0</v>
      </c>
      <c r="L8554" s="2">
        <v>45291</v>
      </c>
      <c r="M8554" t="s">
        <v>398</v>
      </c>
      <c r="N8554" s="1">
        <v>45291</v>
      </c>
    </row>
    <row r="8555" spans="1:14" ht="12.75" customHeight="1" x14ac:dyDescent="0.25">
      <c r="A8555" t="s">
        <v>11918</v>
      </c>
      <c r="B8555" t="s">
        <v>11919</v>
      </c>
      <c r="C8555" s="1">
        <v>34150</v>
      </c>
      <c r="D8555" s="2">
        <v>34150</v>
      </c>
      <c r="E8555" t="s">
        <v>101</v>
      </c>
      <c r="F8555" t="s">
        <v>310</v>
      </c>
      <c r="G8555" t="s">
        <v>5</v>
      </c>
      <c r="H8555" s="4">
        <v>340</v>
      </c>
      <c r="I8555" s="4">
        <v>0</v>
      </c>
      <c r="J8555" s="4">
        <v>340</v>
      </c>
      <c r="K8555" s="4">
        <v>0</v>
      </c>
      <c r="L8555" s="2">
        <v>45291</v>
      </c>
      <c r="M8555" t="s">
        <v>398</v>
      </c>
      <c r="N8555" s="1">
        <v>45291</v>
      </c>
    </row>
    <row r="8556" spans="1:14" ht="12.75" customHeight="1" x14ac:dyDescent="0.25">
      <c r="A8556" t="s">
        <v>11920</v>
      </c>
      <c r="B8556" t="s">
        <v>11921</v>
      </c>
      <c r="C8556" s="1">
        <v>34150</v>
      </c>
      <c r="D8556" s="2">
        <v>34150</v>
      </c>
      <c r="E8556" t="s">
        <v>101</v>
      </c>
      <c r="F8556" t="s">
        <v>310</v>
      </c>
      <c r="G8556" t="s">
        <v>5</v>
      </c>
      <c r="H8556" s="4">
        <v>176</v>
      </c>
      <c r="I8556" s="4">
        <v>0</v>
      </c>
      <c r="J8556" s="4">
        <v>176</v>
      </c>
      <c r="K8556" s="4">
        <v>0</v>
      </c>
      <c r="L8556" s="2">
        <v>45291</v>
      </c>
      <c r="M8556" t="s">
        <v>398</v>
      </c>
      <c r="N8556" s="1">
        <v>45291</v>
      </c>
    </row>
    <row r="8557" spans="1:14" ht="12.75" customHeight="1" x14ac:dyDescent="0.25">
      <c r="A8557" t="s">
        <v>11922</v>
      </c>
      <c r="B8557" t="s">
        <v>11923</v>
      </c>
      <c r="C8557" s="1">
        <v>34150</v>
      </c>
      <c r="D8557" s="2">
        <v>34150</v>
      </c>
      <c r="E8557" t="s">
        <v>101</v>
      </c>
      <c r="F8557" t="s">
        <v>310</v>
      </c>
      <c r="G8557" t="s">
        <v>5</v>
      </c>
      <c r="H8557" s="4">
        <v>384</v>
      </c>
      <c r="I8557" s="4">
        <v>0</v>
      </c>
      <c r="J8557" s="4">
        <v>384</v>
      </c>
      <c r="K8557" s="4">
        <v>0</v>
      </c>
      <c r="L8557" s="2">
        <v>45291</v>
      </c>
      <c r="M8557" t="s">
        <v>398</v>
      </c>
      <c r="N8557" s="1">
        <v>45291</v>
      </c>
    </row>
    <row r="8558" spans="1:14" ht="12.75" customHeight="1" x14ac:dyDescent="0.25">
      <c r="A8558" t="s">
        <v>11924</v>
      </c>
      <c r="B8558" t="s">
        <v>11925</v>
      </c>
      <c r="C8558" s="1">
        <v>34150</v>
      </c>
      <c r="D8558" s="2">
        <v>34150</v>
      </c>
      <c r="E8558" t="s">
        <v>101</v>
      </c>
      <c r="F8558" t="s">
        <v>310</v>
      </c>
      <c r="G8558" t="s">
        <v>5</v>
      </c>
      <c r="H8558" s="4">
        <v>-176</v>
      </c>
      <c r="I8558" s="4">
        <v>0</v>
      </c>
      <c r="J8558" s="4">
        <v>-176</v>
      </c>
      <c r="K8558" s="4">
        <v>0</v>
      </c>
      <c r="L8558" s="2">
        <v>45291</v>
      </c>
      <c r="M8558" t="s">
        <v>398</v>
      </c>
      <c r="N8558" s="1">
        <v>45291</v>
      </c>
    </row>
    <row r="8559" spans="1:14" ht="12.75" customHeight="1" x14ac:dyDescent="0.25">
      <c r="A8559" t="s">
        <v>11926</v>
      </c>
      <c r="B8559" t="s">
        <v>11927</v>
      </c>
      <c r="C8559" s="1">
        <v>34150</v>
      </c>
      <c r="D8559" s="2">
        <v>34150</v>
      </c>
      <c r="E8559" t="s">
        <v>101</v>
      </c>
      <c r="F8559" t="s">
        <v>310</v>
      </c>
      <c r="G8559" t="s">
        <v>5</v>
      </c>
      <c r="H8559" s="4">
        <v>-384</v>
      </c>
      <c r="I8559" s="4">
        <v>0</v>
      </c>
      <c r="J8559" s="4">
        <v>-384</v>
      </c>
      <c r="K8559" s="4">
        <v>0</v>
      </c>
      <c r="L8559" s="2">
        <v>45291</v>
      </c>
      <c r="M8559" t="s">
        <v>398</v>
      </c>
      <c r="N8559" s="1">
        <v>45291</v>
      </c>
    </row>
    <row r="8560" spans="1:14" ht="12.75" customHeight="1" x14ac:dyDescent="0.25">
      <c r="A8560" t="s">
        <v>11928</v>
      </c>
      <c r="B8560" t="s">
        <v>11929</v>
      </c>
      <c r="C8560" s="1">
        <v>34150</v>
      </c>
      <c r="D8560" s="2">
        <v>34150</v>
      </c>
      <c r="E8560" t="s">
        <v>101</v>
      </c>
      <c r="F8560" t="s">
        <v>310</v>
      </c>
      <c r="G8560" t="s">
        <v>5</v>
      </c>
      <c r="H8560" s="4">
        <v>148.5</v>
      </c>
      <c r="I8560" s="4">
        <v>0</v>
      </c>
      <c r="J8560" s="4">
        <v>148.5</v>
      </c>
      <c r="K8560" s="4">
        <v>0</v>
      </c>
      <c r="L8560" s="2">
        <v>45291</v>
      </c>
      <c r="M8560" t="s">
        <v>398</v>
      </c>
      <c r="N8560" s="1">
        <v>45291</v>
      </c>
    </row>
    <row r="8561" spans="1:14" ht="12.75" customHeight="1" x14ac:dyDescent="0.25">
      <c r="A8561" t="s">
        <v>11930</v>
      </c>
      <c r="B8561" t="s">
        <v>11931</v>
      </c>
      <c r="C8561" s="1">
        <v>34150</v>
      </c>
      <c r="D8561" s="2">
        <v>34150</v>
      </c>
      <c r="E8561" t="s">
        <v>101</v>
      </c>
      <c r="F8561" t="s">
        <v>310</v>
      </c>
      <c r="G8561" t="s">
        <v>5</v>
      </c>
      <c r="H8561" s="4">
        <v>117.81</v>
      </c>
      <c r="I8561" s="4">
        <v>0</v>
      </c>
      <c r="J8561" s="4">
        <v>117.81</v>
      </c>
      <c r="K8561" s="4">
        <v>0</v>
      </c>
      <c r="L8561" s="2">
        <v>45291</v>
      </c>
      <c r="M8561" t="s">
        <v>398</v>
      </c>
      <c r="N8561" s="1">
        <v>45291</v>
      </c>
    </row>
    <row r="8562" spans="1:14" ht="12.75" customHeight="1" x14ac:dyDescent="0.25">
      <c r="A8562" t="s">
        <v>11932</v>
      </c>
      <c r="B8562" t="s">
        <v>11933</v>
      </c>
      <c r="C8562" s="1">
        <v>34150</v>
      </c>
      <c r="D8562" s="2">
        <v>34150</v>
      </c>
      <c r="E8562" t="s">
        <v>101</v>
      </c>
      <c r="F8562" t="s">
        <v>310</v>
      </c>
      <c r="G8562" t="s">
        <v>5</v>
      </c>
      <c r="H8562" s="4">
        <v>117.81</v>
      </c>
      <c r="I8562" s="4">
        <v>0</v>
      </c>
      <c r="J8562" s="4">
        <v>117.81</v>
      </c>
      <c r="K8562" s="4">
        <v>0</v>
      </c>
      <c r="L8562" s="2">
        <v>45291</v>
      </c>
      <c r="M8562" t="s">
        <v>398</v>
      </c>
      <c r="N8562" s="1">
        <v>45291</v>
      </c>
    </row>
    <row r="8563" spans="1:14" ht="12.75" customHeight="1" x14ac:dyDescent="0.25">
      <c r="A8563" t="s">
        <v>11934</v>
      </c>
      <c r="B8563" t="s">
        <v>11935</v>
      </c>
      <c r="C8563" s="1">
        <v>34515</v>
      </c>
      <c r="D8563" s="2">
        <v>34515</v>
      </c>
      <c r="E8563" t="s">
        <v>101</v>
      </c>
      <c r="F8563" t="s">
        <v>310</v>
      </c>
      <c r="G8563" t="s">
        <v>5</v>
      </c>
      <c r="H8563" s="4">
        <v>400</v>
      </c>
      <c r="I8563" s="4">
        <v>0</v>
      </c>
      <c r="J8563" s="4">
        <v>400</v>
      </c>
      <c r="K8563" s="4">
        <v>0</v>
      </c>
      <c r="L8563" s="2">
        <v>45291</v>
      </c>
      <c r="M8563" t="s">
        <v>398</v>
      </c>
      <c r="N8563" s="1">
        <v>45291</v>
      </c>
    </row>
    <row r="8564" spans="1:14" ht="12.75" customHeight="1" x14ac:dyDescent="0.25">
      <c r="A8564" t="s">
        <v>11936</v>
      </c>
      <c r="B8564" t="s">
        <v>11937</v>
      </c>
      <c r="C8564" s="1">
        <v>34515</v>
      </c>
      <c r="D8564" s="2">
        <v>34515</v>
      </c>
      <c r="E8564" t="s">
        <v>101</v>
      </c>
      <c r="F8564" t="s">
        <v>310</v>
      </c>
      <c r="G8564" t="s">
        <v>5</v>
      </c>
      <c r="H8564" s="4">
        <v>9953</v>
      </c>
      <c r="I8564" s="4">
        <v>0</v>
      </c>
      <c r="J8564" s="4">
        <v>9953</v>
      </c>
      <c r="K8564" s="4">
        <v>0</v>
      </c>
      <c r="L8564" s="2">
        <v>45291</v>
      </c>
      <c r="M8564" t="s">
        <v>398</v>
      </c>
      <c r="N8564" s="1">
        <v>45291</v>
      </c>
    </row>
    <row r="8565" spans="1:14" ht="12.75" customHeight="1" x14ac:dyDescent="0.25">
      <c r="A8565" t="s">
        <v>11938</v>
      </c>
      <c r="B8565" t="s">
        <v>11939</v>
      </c>
      <c r="C8565" s="1">
        <v>34515</v>
      </c>
      <c r="D8565" s="2">
        <v>34515</v>
      </c>
      <c r="E8565" t="s">
        <v>101</v>
      </c>
      <c r="F8565" t="s">
        <v>310</v>
      </c>
      <c r="G8565" t="s">
        <v>5</v>
      </c>
      <c r="H8565" s="4">
        <v>-9953</v>
      </c>
      <c r="I8565" s="4">
        <v>0</v>
      </c>
      <c r="J8565" s="4">
        <v>-9953</v>
      </c>
      <c r="K8565" s="4">
        <v>0</v>
      </c>
      <c r="L8565" s="2">
        <v>45291</v>
      </c>
      <c r="M8565" t="s">
        <v>398</v>
      </c>
      <c r="N8565" s="1">
        <v>45291</v>
      </c>
    </row>
    <row r="8566" spans="1:14" ht="12.75" customHeight="1" x14ac:dyDescent="0.25">
      <c r="A8566" t="s">
        <v>11940</v>
      </c>
      <c r="B8566" t="s">
        <v>11941</v>
      </c>
      <c r="C8566" s="1">
        <v>34515</v>
      </c>
      <c r="D8566" s="2">
        <v>34515</v>
      </c>
      <c r="E8566" t="s">
        <v>101</v>
      </c>
      <c r="F8566" t="s">
        <v>310</v>
      </c>
      <c r="G8566" t="s">
        <v>5</v>
      </c>
      <c r="H8566" s="4">
        <v>141.5</v>
      </c>
      <c r="I8566" s="4">
        <v>0</v>
      </c>
      <c r="J8566" s="4">
        <v>141.5</v>
      </c>
      <c r="K8566" s="4">
        <v>0</v>
      </c>
      <c r="L8566" s="2">
        <v>45291</v>
      </c>
      <c r="M8566" t="s">
        <v>398</v>
      </c>
      <c r="N8566" s="1">
        <v>45291</v>
      </c>
    </row>
    <row r="8567" spans="1:14" ht="12.75" customHeight="1" x14ac:dyDescent="0.25">
      <c r="A8567" t="s">
        <v>11942</v>
      </c>
      <c r="B8567" t="s">
        <v>11943</v>
      </c>
      <c r="C8567" s="1">
        <v>34515</v>
      </c>
      <c r="D8567" s="2">
        <v>34515</v>
      </c>
      <c r="E8567" t="s">
        <v>101</v>
      </c>
      <c r="F8567" t="s">
        <v>310</v>
      </c>
      <c r="G8567" t="s">
        <v>5</v>
      </c>
      <c r="H8567" s="4">
        <v>160</v>
      </c>
      <c r="I8567" s="4">
        <v>0</v>
      </c>
      <c r="J8567" s="4">
        <v>160</v>
      </c>
      <c r="K8567" s="4">
        <v>0</v>
      </c>
      <c r="L8567" s="2">
        <v>45291</v>
      </c>
      <c r="M8567" t="s">
        <v>398</v>
      </c>
      <c r="N8567" s="1">
        <v>45291</v>
      </c>
    </row>
    <row r="8568" spans="1:14" ht="12.75" customHeight="1" x14ac:dyDescent="0.25">
      <c r="A8568" t="s">
        <v>11944</v>
      </c>
      <c r="B8568" t="s">
        <v>11929</v>
      </c>
      <c r="C8568" s="1">
        <v>34515</v>
      </c>
      <c r="D8568" s="2">
        <v>34515</v>
      </c>
      <c r="E8568" t="s">
        <v>101</v>
      </c>
      <c r="F8568" t="s">
        <v>310</v>
      </c>
      <c r="G8568" t="s">
        <v>5</v>
      </c>
      <c r="H8568" s="4">
        <v>99</v>
      </c>
      <c r="I8568" s="4">
        <v>0</v>
      </c>
      <c r="J8568" s="4">
        <v>99</v>
      </c>
      <c r="K8568" s="4">
        <v>0</v>
      </c>
      <c r="L8568" s="2">
        <v>45291</v>
      </c>
      <c r="M8568" t="s">
        <v>398</v>
      </c>
      <c r="N8568" s="1">
        <v>45291</v>
      </c>
    </row>
    <row r="8569" spans="1:14" ht="12.75" customHeight="1" x14ac:dyDescent="0.25">
      <c r="A8569" t="s">
        <v>11945</v>
      </c>
      <c r="B8569" t="s">
        <v>11862</v>
      </c>
      <c r="C8569" s="1">
        <v>34880</v>
      </c>
      <c r="D8569" s="2">
        <v>34880</v>
      </c>
      <c r="E8569" t="s">
        <v>101</v>
      </c>
      <c r="F8569" t="s">
        <v>310</v>
      </c>
      <c r="G8569" t="s">
        <v>5</v>
      </c>
      <c r="H8569" s="4">
        <v>4909</v>
      </c>
      <c r="I8569" s="4">
        <v>0</v>
      </c>
      <c r="J8569" s="4">
        <v>3190.95</v>
      </c>
      <c r="K8569" s="4">
        <v>1718.05</v>
      </c>
      <c r="L8569" s="2">
        <v>45291</v>
      </c>
      <c r="M8569" t="s">
        <v>398</v>
      </c>
      <c r="N8569" s="1">
        <v>45291</v>
      </c>
    </row>
    <row r="8570" spans="1:14" ht="12.75" customHeight="1" x14ac:dyDescent="0.25">
      <c r="A8570" t="s">
        <v>11946</v>
      </c>
      <c r="B8570" t="s">
        <v>11585</v>
      </c>
      <c r="C8570" s="1">
        <v>34880</v>
      </c>
      <c r="D8570" s="2">
        <v>34880</v>
      </c>
      <c r="E8570" t="s">
        <v>101</v>
      </c>
      <c r="F8570" t="s">
        <v>310</v>
      </c>
      <c r="G8570" t="s">
        <v>5</v>
      </c>
      <c r="H8570" s="4">
        <v>10256</v>
      </c>
      <c r="I8570" s="4">
        <v>0</v>
      </c>
      <c r="J8570" s="4">
        <v>10256</v>
      </c>
      <c r="K8570" s="4">
        <v>0</v>
      </c>
      <c r="L8570" s="2">
        <v>45291</v>
      </c>
      <c r="M8570" t="s">
        <v>398</v>
      </c>
      <c r="N8570" s="1">
        <v>45291</v>
      </c>
    </row>
    <row r="8571" spans="1:14" ht="12.75" customHeight="1" x14ac:dyDescent="0.25">
      <c r="A8571" t="s">
        <v>11947</v>
      </c>
      <c r="B8571" t="s">
        <v>11948</v>
      </c>
      <c r="C8571" s="1">
        <v>34880</v>
      </c>
      <c r="D8571" s="2">
        <v>34880</v>
      </c>
      <c r="E8571" t="s">
        <v>101</v>
      </c>
      <c r="F8571" t="s">
        <v>310</v>
      </c>
      <c r="G8571" t="s">
        <v>5</v>
      </c>
      <c r="H8571" s="4">
        <v>-4909</v>
      </c>
      <c r="I8571" s="4">
        <v>0</v>
      </c>
      <c r="J8571" s="4">
        <v>-3190.95</v>
      </c>
      <c r="K8571" s="4">
        <v>-1718.05</v>
      </c>
      <c r="L8571" s="2">
        <v>45291</v>
      </c>
      <c r="M8571" t="s">
        <v>398</v>
      </c>
      <c r="N8571" s="1">
        <v>45291</v>
      </c>
    </row>
    <row r="8572" spans="1:14" ht="12.75" customHeight="1" x14ac:dyDescent="0.25">
      <c r="A8572" t="s">
        <v>11949</v>
      </c>
      <c r="B8572" t="s">
        <v>11943</v>
      </c>
      <c r="C8572" s="1">
        <v>34880</v>
      </c>
      <c r="D8572" s="2">
        <v>34880</v>
      </c>
      <c r="E8572" t="s">
        <v>101</v>
      </c>
      <c r="F8572" t="s">
        <v>310</v>
      </c>
      <c r="G8572" t="s">
        <v>5</v>
      </c>
      <c r="H8572" s="4">
        <v>125</v>
      </c>
      <c r="I8572" s="4">
        <v>0</v>
      </c>
      <c r="J8572" s="4">
        <v>81.25</v>
      </c>
      <c r="K8572" s="4">
        <v>43.75</v>
      </c>
      <c r="L8572" s="2">
        <v>45291</v>
      </c>
      <c r="M8572" t="s">
        <v>398</v>
      </c>
      <c r="N8572" s="1">
        <v>45291</v>
      </c>
    </row>
    <row r="8573" spans="1:14" ht="12.75" customHeight="1" x14ac:dyDescent="0.25">
      <c r="A8573" t="s">
        <v>11950</v>
      </c>
      <c r="B8573" t="s">
        <v>11951</v>
      </c>
      <c r="C8573" s="1">
        <v>34880</v>
      </c>
      <c r="D8573" s="2">
        <v>34880</v>
      </c>
      <c r="E8573" t="s">
        <v>101</v>
      </c>
      <c r="F8573" t="s">
        <v>310</v>
      </c>
      <c r="G8573" t="s">
        <v>5</v>
      </c>
      <c r="H8573" s="4">
        <v>330</v>
      </c>
      <c r="I8573" s="4">
        <v>0</v>
      </c>
      <c r="J8573" s="4">
        <v>214.5</v>
      </c>
      <c r="K8573" s="4">
        <v>115.5</v>
      </c>
      <c r="L8573" s="2">
        <v>45291</v>
      </c>
      <c r="M8573" t="s">
        <v>398</v>
      </c>
      <c r="N8573" s="1">
        <v>45291</v>
      </c>
    </row>
    <row r="8574" spans="1:14" ht="12.75" customHeight="1" x14ac:dyDescent="0.25">
      <c r="A8574" t="s">
        <v>11952</v>
      </c>
      <c r="B8574" t="s">
        <v>11941</v>
      </c>
      <c r="C8574" s="1">
        <v>34880</v>
      </c>
      <c r="D8574" s="2">
        <v>34880</v>
      </c>
      <c r="E8574" t="s">
        <v>101</v>
      </c>
      <c r="F8574" t="s">
        <v>310</v>
      </c>
      <c r="G8574" t="s">
        <v>5</v>
      </c>
      <c r="H8574" s="4">
        <v>169.2</v>
      </c>
      <c r="I8574" s="4">
        <v>0</v>
      </c>
      <c r="J8574" s="4">
        <v>109.98</v>
      </c>
      <c r="K8574" s="4">
        <v>59.22</v>
      </c>
      <c r="L8574" s="2">
        <v>45291</v>
      </c>
      <c r="M8574" t="s">
        <v>398</v>
      </c>
      <c r="N8574" s="1">
        <v>45291</v>
      </c>
    </row>
    <row r="8575" spans="1:14" ht="12.75" customHeight="1" x14ac:dyDescent="0.25">
      <c r="A8575" t="s">
        <v>11953</v>
      </c>
      <c r="B8575" t="s">
        <v>11931</v>
      </c>
      <c r="C8575" s="1">
        <v>34880</v>
      </c>
      <c r="D8575" s="2">
        <v>34880</v>
      </c>
      <c r="E8575" t="s">
        <v>101</v>
      </c>
      <c r="F8575" t="s">
        <v>310</v>
      </c>
      <c r="G8575" t="s">
        <v>5</v>
      </c>
      <c r="H8575" s="4">
        <v>119</v>
      </c>
      <c r="I8575" s="4">
        <v>0</v>
      </c>
      <c r="J8575" s="4">
        <v>77.349999999999994</v>
      </c>
      <c r="K8575" s="4">
        <v>41.65</v>
      </c>
      <c r="L8575" s="2">
        <v>45291</v>
      </c>
      <c r="M8575" t="s">
        <v>398</v>
      </c>
      <c r="N8575" s="1">
        <v>45291</v>
      </c>
    </row>
    <row r="8576" spans="1:14" ht="12.75" customHeight="1" x14ac:dyDescent="0.25">
      <c r="A8576" t="s">
        <v>11954</v>
      </c>
      <c r="B8576" t="s">
        <v>11955</v>
      </c>
      <c r="C8576" s="1">
        <v>34880</v>
      </c>
      <c r="D8576" s="2">
        <v>34880</v>
      </c>
      <c r="E8576" t="s">
        <v>101</v>
      </c>
      <c r="F8576" t="s">
        <v>310</v>
      </c>
      <c r="G8576" t="s">
        <v>5</v>
      </c>
      <c r="H8576" s="4">
        <v>357</v>
      </c>
      <c r="I8576" s="4">
        <v>0</v>
      </c>
      <c r="J8576" s="4">
        <v>232.05</v>
      </c>
      <c r="K8576" s="4">
        <v>124.95</v>
      </c>
      <c r="L8576" s="2">
        <v>45291</v>
      </c>
      <c r="M8576" t="s">
        <v>398</v>
      </c>
      <c r="N8576" s="1">
        <v>45291</v>
      </c>
    </row>
    <row r="8577" spans="1:14" ht="12.75" customHeight="1" x14ac:dyDescent="0.25">
      <c r="A8577" t="s">
        <v>11956</v>
      </c>
      <c r="B8577" t="s">
        <v>11929</v>
      </c>
      <c r="C8577" s="1">
        <v>34880</v>
      </c>
      <c r="D8577" s="2">
        <v>34880</v>
      </c>
      <c r="E8577" t="s">
        <v>101</v>
      </c>
      <c r="F8577" t="s">
        <v>310</v>
      </c>
      <c r="G8577" t="s">
        <v>5</v>
      </c>
      <c r="H8577" s="4">
        <v>150</v>
      </c>
      <c r="I8577" s="4">
        <v>0</v>
      </c>
      <c r="J8577" s="4">
        <v>97.5</v>
      </c>
      <c r="K8577" s="4">
        <v>52.5</v>
      </c>
      <c r="L8577" s="2">
        <v>45291</v>
      </c>
      <c r="M8577" t="s">
        <v>398</v>
      </c>
      <c r="N8577" s="1">
        <v>45291</v>
      </c>
    </row>
    <row r="8578" spans="1:14" ht="12.75" customHeight="1" x14ac:dyDescent="0.25">
      <c r="A8578" t="s">
        <v>11957</v>
      </c>
      <c r="B8578" t="s">
        <v>11929</v>
      </c>
      <c r="C8578" s="1">
        <v>34880</v>
      </c>
      <c r="D8578" s="2">
        <v>34880</v>
      </c>
      <c r="E8578" t="s">
        <v>101</v>
      </c>
      <c r="F8578" t="s">
        <v>310</v>
      </c>
      <c r="G8578" t="s">
        <v>5</v>
      </c>
      <c r="H8578" s="4">
        <v>125</v>
      </c>
      <c r="I8578" s="4">
        <v>0</v>
      </c>
      <c r="J8578" s="4">
        <v>81.25</v>
      </c>
      <c r="K8578" s="4">
        <v>43.75</v>
      </c>
      <c r="L8578" s="2">
        <v>45291</v>
      </c>
      <c r="M8578" t="s">
        <v>398</v>
      </c>
      <c r="N8578" s="1">
        <v>45291</v>
      </c>
    </row>
    <row r="8579" spans="1:14" ht="12.75" customHeight="1" x14ac:dyDescent="0.25">
      <c r="A8579" t="s">
        <v>11958</v>
      </c>
      <c r="B8579" t="s">
        <v>11959</v>
      </c>
      <c r="C8579" s="1">
        <v>34880</v>
      </c>
      <c r="D8579" s="2">
        <v>34880</v>
      </c>
      <c r="E8579" t="s">
        <v>101</v>
      </c>
      <c r="F8579" t="s">
        <v>310</v>
      </c>
      <c r="G8579" t="s">
        <v>5</v>
      </c>
      <c r="H8579" s="4">
        <v>35</v>
      </c>
      <c r="I8579" s="4">
        <v>0</v>
      </c>
      <c r="J8579" s="4">
        <v>22.75</v>
      </c>
      <c r="K8579" s="4">
        <v>12.25</v>
      </c>
      <c r="L8579" s="2">
        <v>45291</v>
      </c>
      <c r="M8579" t="s">
        <v>398</v>
      </c>
      <c r="N8579" s="1">
        <v>45291</v>
      </c>
    </row>
    <row r="8580" spans="1:14" ht="12.75" customHeight="1" x14ac:dyDescent="0.25">
      <c r="A8580" t="s">
        <v>11960</v>
      </c>
      <c r="B8580" t="s">
        <v>11892</v>
      </c>
      <c r="C8580" s="1">
        <v>34880</v>
      </c>
      <c r="D8580" s="2">
        <v>34880</v>
      </c>
      <c r="E8580" t="s">
        <v>101</v>
      </c>
      <c r="F8580" t="s">
        <v>310</v>
      </c>
      <c r="G8580" t="s">
        <v>5</v>
      </c>
      <c r="H8580" s="4">
        <v>450</v>
      </c>
      <c r="I8580" s="4">
        <v>0</v>
      </c>
      <c r="J8580" s="4">
        <v>292.5</v>
      </c>
      <c r="K8580" s="4">
        <v>157.5</v>
      </c>
      <c r="L8580" s="2">
        <v>45291</v>
      </c>
      <c r="M8580" t="s">
        <v>398</v>
      </c>
      <c r="N8580" s="1">
        <v>45291</v>
      </c>
    </row>
    <row r="8581" spans="1:14" ht="12.75" customHeight="1" x14ac:dyDescent="0.25">
      <c r="A8581" t="s">
        <v>11961</v>
      </c>
      <c r="B8581" t="s">
        <v>11866</v>
      </c>
      <c r="C8581" s="1">
        <v>34880</v>
      </c>
      <c r="D8581" s="2">
        <v>34880</v>
      </c>
      <c r="E8581" t="s">
        <v>101</v>
      </c>
      <c r="F8581" t="s">
        <v>310</v>
      </c>
      <c r="G8581" t="s">
        <v>5</v>
      </c>
      <c r="H8581" s="4">
        <v>100</v>
      </c>
      <c r="I8581" s="4">
        <v>0</v>
      </c>
      <c r="J8581" s="4">
        <v>65</v>
      </c>
      <c r="K8581" s="4">
        <v>35</v>
      </c>
      <c r="L8581" s="2">
        <v>45291</v>
      </c>
      <c r="M8581" t="s">
        <v>398</v>
      </c>
      <c r="N8581" s="1">
        <v>45291</v>
      </c>
    </row>
    <row r="8582" spans="1:14" ht="12.75" customHeight="1" x14ac:dyDescent="0.25">
      <c r="A8582" t="s">
        <v>11962</v>
      </c>
      <c r="B8582" t="s">
        <v>11866</v>
      </c>
      <c r="C8582" s="1">
        <v>34880</v>
      </c>
      <c r="D8582" s="2">
        <v>34880</v>
      </c>
      <c r="E8582" t="s">
        <v>101</v>
      </c>
      <c r="F8582" t="s">
        <v>310</v>
      </c>
      <c r="G8582" t="s">
        <v>5</v>
      </c>
      <c r="H8582" s="4">
        <v>250</v>
      </c>
      <c r="I8582" s="4">
        <v>0</v>
      </c>
      <c r="J8582" s="4">
        <v>162.5</v>
      </c>
      <c r="K8582" s="4">
        <v>87.5</v>
      </c>
      <c r="L8582" s="2">
        <v>45291</v>
      </c>
      <c r="M8582" t="s">
        <v>398</v>
      </c>
      <c r="N8582" s="1">
        <v>45291</v>
      </c>
    </row>
    <row r="8583" spans="1:14" ht="12.75" customHeight="1" x14ac:dyDescent="0.25">
      <c r="A8583" t="s">
        <v>11963</v>
      </c>
      <c r="B8583" t="s">
        <v>11866</v>
      </c>
      <c r="C8583" s="1">
        <v>34880</v>
      </c>
      <c r="D8583" s="2">
        <v>34880</v>
      </c>
      <c r="E8583" t="s">
        <v>101</v>
      </c>
      <c r="F8583" t="s">
        <v>310</v>
      </c>
      <c r="G8583" t="s">
        <v>5</v>
      </c>
      <c r="H8583" s="4">
        <v>300</v>
      </c>
      <c r="I8583" s="4">
        <v>0</v>
      </c>
      <c r="J8583" s="4">
        <v>195</v>
      </c>
      <c r="K8583" s="4">
        <v>105</v>
      </c>
      <c r="L8583" s="2">
        <v>45291</v>
      </c>
      <c r="M8583" t="s">
        <v>398</v>
      </c>
      <c r="N8583" s="1">
        <v>45291</v>
      </c>
    </row>
    <row r="8584" spans="1:14" ht="12.75" customHeight="1" x14ac:dyDescent="0.25">
      <c r="A8584" t="s">
        <v>11964</v>
      </c>
      <c r="B8584" t="s">
        <v>11943</v>
      </c>
      <c r="C8584" s="1">
        <v>34880</v>
      </c>
      <c r="D8584" s="2">
        <v>34880</v>
      </c>
      <c r="E8584" t="s">
        <v>101</v>
      </c>
      <c r="F8584" t="s">
        <v>310</v>
      </c>
      <c r="G8584" t="s">
        <v>5</v>
      </c>
      <c r="H8584" s="4">
        <v>100</v>
      </c>
      <c r="I8584" s="4">
        <v>0</v>
      </c>
      <c r="J8584" s="4">
        <v>65</v>
      </c>
      <c r="K8584" s="4">
        <v>35</v>
      </c>
      <c r="L8584" s="2">
        <v>45291</v>
      </c>
      <c r="M8584" t="s">
        <v>398</v>
      </c>
      <c r="N8584" s="1">
        <v>45291</v>
      </c>
    </row>
    <row r="8585" spans="1:14" ht="12.75" customHeight="1" x14ac:dyDescent="0.25">
      <c r="A8585" t="s">
        <v>11965</v>
      </c>
      <c r="B8585" t="s">
        <v>11941</v>
      </c>
      <c r="C8585" s="1">
        <v>34880</v>
      </c>
      <c r="D8585" s="2">
        <v>34880</v>
      </c>
      <c r="E8585" t="s">
        <v>101</v>
      </c>
      <c r="F8585" t="s">
        <v>310</v>
      </c>
      <c r="G8585" t="s">
        <v>5</v>
      </c>
      <c r="H8585" s="4">
        <v>140</v>
      </c>
      <c r="I8585" s="4">
        <v>0</v>
      </c>
      <c r="J8585" s="4">
        <v>91</v>
      </c>
      <c r="K8585" s="4">
        <v>49</v>
      </c>
      <c r="L8585" s="2">
        <v>45291</v>
      </c>
      <c r="M8585" t="s">
        <v>398</v>
      </c>
      <c r="N8585" s="1">
        <v>45291</v>
      </c>
    </row>
    <row r="8586" spans="1:14" ht="12.75" customHeight="1" x14ac:dyDescent="0.25">
      <c r="A8586" t="s">
        <v>11966</v>
      </c>
      <c r="B8586" t="s">
        <v>11868</v>
      </c>
      <c r="C8586" s="1">
        <v>34880</v>
      </c>
      <c r="D8586" s="2">
        <v>34880</v>
      </c>
      <c r="E8586" t="s">
        <v>101</v>
      </c>
      <c r="F8586" t="s">
        <v>310</v>
      </c>
      <c r="G8586" t="s">
        <v>5</v>
      </c>
      <c r="H8586" s="4">
        <v>319</v>
      </c>
      <c r="I8586" s="4">
        <v>0</v>
      </c>
      <c r="J8586" s="4">
        <v>207.35</v>
      </c>
      <c r="K8586" s="4">
        <v>111.65</v>
      </c>
      <c r="L8586" s="2">
        <v>45291</v>
      </c>
      <c r="M8586" t="s">
        <v>398</v>
      </c>
      <c r="N8586" s="1">
        <v>45291</v>
      </c>
    </row>
    <row r="8587" spans="1:14" ht="12.75" customHeight="1" x14ac:dyDescent="0.25">
      <c r="A8587" t="s">
        <v>11967</v>
      </c>
      <c r="B8587" t="s">
        <v>11868</v>
      </c>
      <c r="C8587" s="1">
        <v>34880</v>
      </c>
      <c r="D8587" s="2">
        <v>34880</v>
      </c>
      <c r="E8587" t="s">
        <v>101</v>
      </c>
      <c r="F8587" t="s">
        <v>310</v>
      </c>
      <c r="G8587" t="s">
        <v>5</v>
      </c>
      <c r="H8587" s="4">
        <v>230</v>
      </c>
      <c r="I8587" s="4">
        <v>0</v>
      </c>
      <c r="J8587" s="4">
        <v>149.5</v>
      </c>
      <c r="K8587" s="4">
        <v>80.5</v>
      </c>
      <c r="L8587" s="2">
        <v>45291</v>
      </c>
      <c r="M8587" t="s">
        <v>398</v>
      </c>
      <c r="N8587" s="1">
        <v>45291</v>
      </c>
    </row>
    <row r="8588" spans="1:14" ht="12.75" customHeight="1" x14ac:dyDescent="0.25">
      <c r="A8588" t="s">
        <v>11968</v>
      </c>
      <c r="B8588" t="s">
        <v>11969</v>
      </c>
      <c r="C8588" s="1">
        <v>34880</v>
      </c>
      <c r="D8588" s="2">
        <v>34880</v>
      </c>
      <c r="E8588" t="s">
        <v>101</v>
      </c>
      <c r="F8588" t="s">
        <v>310</v>
      </c>
      <c r="G8588" t="s">
        <v>5</v>
      </c>
      <c r="H8588" s="4">
        <v>169</v>
      </c>
      <c r="I8588" s="4">
        <v>0</v>
      </c>
      <c r="J8588" s="4">
        <v>109.85</v>
      </c>
      <c r="K8588" s="4">
        <v>59.15</v>
      </c>
      <c r="L8588" s="2">
        <v>45291</v>
      </c>
      <c r="M8588" t="s">
        <v>398</v>
      </c>
      <c r="N8588" s="1">
        <v>45291</v>
      </c>
    </row>
    <row r="8589" spans="1:14" ht="12.75" customHeight="1" x14ac:dyDescent="0.25">
      <c r="A8589" t="s">
        <v>11970</v>
      </c>
      <c r="B8589" t="s">
        <v>11971</v>
      </c>
      <c r="C8589" s="1">
        <v>34880</v>
      </c>
      <c r="D8589" s="2">
        <v>34880</v>
      </c>
      <c r="E8589" t="s">
        <v>101</v>
      </c>
      <c r="F8589" t="s">
        <v>310</v>
      </c>
      <c r="G8589" t="s">
        <v>5</v>
      </c>
      <c r="H8589" s="4">
        <v>139.96</v>
      </c>
      <c r="I8589" s="4">
        <v>0</v>
      </c>
      <c r="J8589" s="4">
        <v>91</v>
      </c>
      <c r="K8589" s="4">
        <v>48.96</v>
      </c>
      <c r="L8589" s="2">
        <v>45291</v>
      </c>
      <c r="M8589" t="s">
        <v>398</v>
      </c>
      <c r="N8589" s="1">
        <v>45291</v>
      </c>
    </row>
    <row r="8590" spans="1:14" ht="12.75" customHeight="1" x14ac:dyDescent="0.25">
      <c r="A8590" t="s">
        <v>11972</v>
      </c>
      <c r="B8590" t="s">
        <v>11973</v>
      </c>
      <c r="C8590" s="1">
        <v>34880</v>
      </c>
      <c r="D8590" s="2">
        <v>34880</v>
      </c>
      <c r="E8590" t="s">
        <v>101</v>
      </c>
      <c r="F8590" t="s">
        <v>310</v>
      </c>
      <c r="G8590" t="s">
        <v>5</v>
      </c>
      <c r="H8590" s="4">
        <v>1301.5</v>
      </c>
      <c r="I8590" s="4">
        <v>0</v>
      </c>
      <c r="J8590" s="4">
        <v>845.98</v>
      </c>
      <c r="K8590" s="4">
        <v>455.52</v>
      </c>
      <c r="L8590" s="2">
        <v>45291</v>
      </c>
      <c r="M8590" t="s">
        <v>398</v>
      </c>
      <c r="N8590" s="1">
        <v>45291</v>
      </c>
    </row>
    <row r="8591" spans="1:14" ht="12.75" customHeight="1" x14ac:dyDescent="0.25">
      <c r="A8591" t="s">
        <v>11974</v>
      </c>
      <c r="B8591" t="s">
        <v>11975</v>
      </c>
      <c r="C8591" s="1">
        <v>34880</v>
      </c>
      <c r="D8591" s="2">
        <v>34880</v>
      </c>
      <c r="E8591" t="s">
        <v>101</v>
      </c>
      <c r="F8591" t="s">
        <v>310</v>
      </c>
      <c r="G8591" t="s">
        <v>5</v>
      </c>
      <c r="H8591" s="4">
        <v>-10256</v>
      </c>
      <c r="I8591" s="4">
        <v>0</v>
      </c>
      <c r="J8591" s="4">
        <v>-10256</v>
      </c>
      <c r="K8591" s="4">
        <v>0</v>
      </c>
      <c r="L8591" s="2">
        <v>45291</v>
      </c>
      <c r="M8591" t="s">
        <v>398</v>
      </c>
      <c r="N8591" s="1">
        <v>45291</v>
      </c>
    </row>
    <row r="8592" spans="1:14" ht="12.75" customHeight="1" x14ac:dyDescent="0.25">
      <c r="A8592" t="s">
        <v>11976</v>
      </c>
      <c r="B8592" t="s">
        <v>11977</v>
      </c>
      <c r="C8592" s="1">
        <v>35430</v>
      </c>
      <c r="D8592" s="2">
        <v>35430</v>
      </c>
      <c r="E8592" t="s">
        <v>101</v>
      </c>
      <c r="F8592" t="s">
        <v>310</v>
      </c>
      <c r="G8592" t="s">
        <v>5</v>
      </c>
      <c r="H8592" s="4">
        <v>44412</v>
      </c>
      <c r="I8592" s="4">
        <v>0</v>
      </c>
      <c r="J8592" s="4">
        <v>44041.9</v>
      </c>
      <c r="K8592" s="4">
        <v>370.1</v>
      </c>
      <c r="L8592" s="2">
        <v>45291</v>
      </c>
      <c r="M8592" t="s">
        <v>398</v>
      </c>
      <c r="N8592" s="1">
        <v>45291</v>
      </c>
    </row>
    <row r="8593" spans="1:14" ht="12.75" customHeight="1" x14ac:dyDescent="0.25">
      <c r="A8593" t="s">
        <v>11978</v>
      </c>
      <c r="B8593" t="s">
        <v>11979</v>
      </c>
      <c r="C8593" s="1">
        <v>35430</v>
      </c>
      <c r="D8593" s="2">
        <v>35430</v>
      </c>
      <c r="E8593" t="s">
        <v>101</v>
      </c>
      <c r="F8593" t="s">
        <v>310</v>
      </c>
      <c r="G8593" t="s">
        <v>5</v>
      </c>
      <c r="H8593" s="4">
        <v>-44412</v>
      </c>
      <c r="I8593" s="4">
        <v>0</v>
      </c>
      <c r="J8593" s="4">
        <v>-44041.9</v>
      </c>
      <c r="K8593" s="4">
        <v>-370.1</v>
      </c>
      <c r="L8593" s="2">
        <v>45291</v>
      </c>
      <c r="M8593" t="s">
        <v>398</v>
      </c>
      <c r="N8593" s="1">
        <v>45291</v>
      </c>
    </row>
    <row r="8594" spans="1:14" ht="12.75" customHeight="1" x14ac:dyDescent="0.25">
      <c r="A8594" t="s">
        <v>11980</v>
      </c>
      <c r="B8594" t="s">
        <v>11870</v>
      </c>
      <c r="C8594" s="1">
        <v>35430</v>
      </c>
      <c r="D8594" s="2">
        <v>35430</v>
      </c>
      <c r="E8594" t="s">
        <v>101</v>
      </c>
      <c r="F8594" t="s">
        <v>310</v>
      </c>
      <c r="G8594" t="s">
        <v>5</v>
      </c>
      <c r="H8594" s="4">
        <v>518.4</v>
      </c>
      <c r="I8594" s="4">
        <v>0</v>
      </c>
      <c r="J8594" s="4">
        <v>514.08000000000004</v>
      </c>
      <c r="K8594" s="4">
        <v>4.32</v>
      </c>
      <c r="L8594" s="2">
        <v>45291</v>
      </c>
      <c r="M8594" t="s">
        <v>398</v>
      </c>
      <c r="N8594" s="1">
        <v>45291</v>
      </c>
    </row>
    <row r="8595" spans="1:14" ht="12.75" customHeight="1" x14ac:dyDescent="0.25">
      <c r="A8595" t="s">
        <v>11981</v>
      </c>
      <c r="B8595" t="s">
        <v>11959</v>
      </c>
      <c r="C8595" s="1">
        <v>35430</v>
      </c>
      <c r="D8595" s="2">
        <v>35430</v>
      </c>
      <c r="E8595" t="s">
        <v>101</v>
      </c>
      <c r="F8595" t="s">
        <v>310</v>
      </c>
      <c r="G8595" t="s">
        <v>5</v>
      </c>
      <c r="H8595" s="4">
        <v>34.65</v>
      </c>
      <c r="I8595" s="4">
        <v>0</v>
      </c>
      <c r="J8595" s="4">
        <v>34.409999999999997</v>
      </c>
      <c r="K8595" s="4">
        <v>0.24</v>
      </c>
      <c r="L8595" s="2">
        <v>45291</v>
      </c>
      <c r="M8595" t="s">
        <v>398</v>
      </c>
      <c r="N8595" s="1">
        <v>45291</v>
      </c>
    </row>
    <row r="8596" spans="1:14" ht="12.75" customHeight="1" x14ac:dyDescent="0.25">
      <c r="A8596" t="s">
        <v>11982</v>
      </c>
      <c r="B8596" t="s">
        <v>11941</v>
      </c>
      <c r="C8596" s="1">
        <v>35430</v>
      </c>
      <c r="D8596" s="2">
        <v>35430</v>
      </c>
      <c r="E8596" t="s">
        <v>101</v>
      </c>
      <c r="F8596" t="s">
        <v>310</v>
      </c>
      <c r="G8596" t="s">
        <v>5</v>
      </c>
      <c r="H8596" s="4">
        <v>396</v>
      </c>
      <c r="I8596" s="4">
        <v>0</v>
      </c>
      <c r="J8596" s="4">
        <v>392.7</v>
      </c>
      <c r="K8596" s="4">
        <v>3.3</v>
      </c>
      <c r="L8596" s="2">
        <v>45291</v>
      </c>
      <c r="M8596" t="s">
        <v>398</v>
      </c>
      <c r="N8596" s="1">
        <v>45291</v>
      </c>
    </row>
    <row r="8597" spans="1:14" ht="12.75" customHeight="1" x14ac:dyDescent="0.25">
      <c r="A8597" t="s">
        <v>11983</v>
      </c>
      <c r="B8597" t="s">
        <v>11941</v>
      </c>
      <c r="C8597" s="1">
        <v>35430</v>
      </c>
      <c r="D8597" s="2">
        <v>35430</v>
      </c>
      <c r="E8597" t="s">
        <v>101</v>
      </c>
      <c r="F8597" t="s">
        <v>310</v>
      </c>
      <c r="G8597" t="s">
        <v>5</v>
      </c>
      <c r="H8597" s="4">
        <v>1977.9</v>
      </c>
      <c r="I8597" s="4">
        <v>0</v>
      </c>
      <c r="J8597" s="4">
        <v>1961.42</v>
      </c>
      <c r="K8597" s="4">
        <v>16.48</v>
      </c>
      <c r="L8597" s="2">
        <v>45291</v>
      </c>
      <c r="M8597" t="s">
        <v>398</v>
      </c>
      <c r="N8597" s="1">
        <v>45291</v>
      </c>
    </row>
    <row r="8598" spans="1:14" ht="12.75" customHeight="1" x14ac:dyDescent="0.25">
      <c r="A8598" t="s">
        <v>11984</v>
      </c>
      <c r="B8598" t="s">
        <v>11985</v>
      </c>
      <c r="C8598" s="1">
        <v>35430</v>
      </c>
      <c r="D8598" s="2">
        <v>35430</v>
      </c>
      <c r="E8598" t="s">
        <v>101</v>
      </c>
      <c r="F8598" t="s">
        <v>310</v>
      </c>
      <c r="G8598" t="s">
        <v>5</v>
      </c>
      <c r="H8598" s="4">
        <v>980.26</v>
      </c>
      <c r="I8598" s="4">
        <v>0</v>
      </c>
      <c r="J8598" s="4">
        <v>972.13</v>
      </c>
      <c r="K8598" s="4">
        <v>8.1300000000000008</v>
      </c>
      <c r="L8598" s="2">
        <v>45291</v>
      </c>
      <c r="M8598" t="s">
        <v>398</v>
      </c>
      <c r="N8598" s="1">
        <v>45291</v>
      </c>
    </row>
    <row r="8599" spans="1:14" ht="12.75" customHeight="1" x14ac:dyDescent="0.25">
      <c r="A8599" t="s">
        <v>11986</v>
      </c>
      <c r="B8599" t="s">
        <v>11987</v>
      </c>
      <c r="C8599" s="1">
        <v>35430</v>
      </c>
      <c r="D8599" s="2">
        <v>35430</v>
      </c>
      <c r="E8599" t="s">
        <v>101</v>
      </c>
      <c r="F8599" t="s">
        <v>310</v>
      </c>
      <c r="G8599" t="s">
        <v>5</v>
      </c>
      <c r="H8599" s="4">
        <v>295</v>
      </c>
      <c r="I8599" s="4">
        <v>0</v>
      </c>
      <c r="J8599" s="4">
        <v>292.54000000000002</v>
      </c>
      <c r="K8599" s="4">
        <v>2.46</v>
      </c>
      <c r="L8599" s="2">
        <v>45291</v>
      </c>
      <c r="M8599" t="s">
        <v>398</v>
      </c>
      <c r="N8599" s="1">
        <v>45291</v>
      </c>
    </row>
    <row r="8600" spans="1:14" ht="12.75" customHeight="1" x14ac:dyDescent="0.25">
      <c r="A8600" t="s">
        <v>11988</v>
      </c>
      <c r="B8600" t="s">
        <v>11969</v>
      </c>
      <c r="C8600" s="1">
        <v>35430</v>
      </c>
      <c r="D8600" s="2">
        <v>35430</v>
      </c>
      <c r="E8600" t="s">
        <v>101</v>
      </c>
      <c r="F8600" t="s">
        <v>310</v>
      </c>
      <c r="G8600" t="s">
        <v>5</v>
      </c>
      <c r="H8600" s="4">
        <v>187</v>
      </c>
      <c r="I8600" s="4">
        <v>0</v>
      </c>
      <c r="J8600" s="4">
        <v>185.44</v>
      </c>
      <c r="K8600" s="4">
        <v>1.56</v>
      </c>
      <c r="L8600" s="2">
        <v>45291</v>
      </c>
      <c r="M8600" t="s">
        <v>398</v>
      </c>
      <c r="N8600" s="1">
        <v>45291</v>
      </c>
    </row>
    <row r="8601" spans="1:14" ht="12.75" customHeight="1" x14ac:dyDescent="0.25">
      <c r="A8601" t="s">
        <v>11989</v>
      </c>
      <c r="B8601" t="s">
        <v>11990</v>
      </c>
      <c r="C8601" s="1">
        <v>35430</v>
      </c>
      <c r="D8601" s="2">
        <v>35430</v>
      </c>
      <c r="E8601" t="s">
        <v>101</v>
      </c>
      <c r="F8601" t="s">
        <v>310</v>
      </c>
      <c r="G8601" t="s">
        <v>5</v>
      </c>
      <c r="H8601" s="4">
        <v>3976.32</v>
      </c>
      <c r="I8601" s="4">
        <v>0</v>
      </c>
      <c r="J8601" s="4">
        <v>3943.16</v>
      </c>
      <c r="K8601" s="4">
        <v>33.159999999999997</v>
      </c>
      <c r="L8601" s="2">
        <v>45291</v>
      </c>
      <c r="M8601" t="s">
        <v>398</v>
      </c>
      <c r="N8601" s="1">
        <v>45291</v>
      </c>
    </row>
    <row r="8602" spans="1:14" ht="12.75" customHeight="1" x14ac:dyDescent="0.25">
      <c r="A8602" t="s">
        <v>11991</v>
      </c>
      <c r="B8602" t="s">
        <v>11959</v>
      </c>
      <c r="C8602" s="1">
        <v>35430</v>
      </c>
      <c r="D8602" s="2">
        <v>35430</v>
      </c>
      <c r="E8602" t="s">
        <v>101</v>
      </c>
      <c r="F8602" t="s">
        <v>310</v>
      </c>
      <c r="G8602" t="s">
        <v>5</v>
      </c>
      <c r="H8602" s="4">
        <v>41.58</v>
      </c>
      <c r="I8602" s="4">
        <v>0</v>
      </c>
      <c r="J8602" s="4">
        <v>41.25</v>
      </c>
      <c r="K8602" s="4">
        <v>0.33</v>
      </c>
      <c r="L8602" s="2">
        <v>45291</v>
      </c>
      <c r="M8602" t="s">
        <v>398</v>
      </c>
      <c r="N8602" s="1">
        <v>45291</v>
      </c>
    </row>
    <row r="8603" spans="1:14" ht="12.75" customHeight="1" x14ac:dyDescent="0.25">
      <c r="A8603" t="s">
        <v>11992</v>
      </c>
      <c r="B8603" t="s">
        <v>11993</v>
      </c>
      <c r="C8603" s="1">
        <v>35430</v>
      </c>
      <c r="D8603" s="2">
        <v>35430</v>
      </c>
      <c r="E8603" t="s">
        <v>101</v>
      </c>
      <c r="F8603" t="s">
        <v>310</v>
      </c>
      <c r="G8603" t="s">
        <v>5</v>
      </c>
      <c r="H8603" s="4">
        <v>446</v>
      </c>
      <c r="I8603" s="4">
        <v>0</v>
      </c>
      <c r="J8603" s="4">
        <v>442.28</v>
      </c>
      <c r="K8603" s="4">
        <v>3.72</v>
      </c>
      <c r="L8603" s="2">
        <v>45291</v>
      </c>
      <c r="M8603" t="s">
        <v>398</v>
      </c>
      <c r="N8603" s="1">
        <v>45291</v>
      </c>
    </row>
    <row r="8604" spans="1:14" ht="12.75" customHeight="1" x14ac:dyDescent="0.25">
      <c r="A8604" t="s">
        <v>11994</v>
      </c>
      <c r="B8604" t="s">
        <v>11995</v>
      </c>
      <c r="C8604" s="1">
        <v>35611</v>
      </c>
      <c r="D8604" s="2">
        <v>35795</v>
      </c>
      <c r="E8604" t="s">
        <v>101</v>
      </c>
      <c r="F8604" t="s">
        <v>310</v>
      </c>
      <c r="G8604" t="s">
        <v>5</v>
      </c>
      <c r="H8604" s="4">
        <v>1026.8499999999999</v>
      </c>
      <c r="I8604" s="4">
        <v>0</v>
      </c>
      <c r="J8604" s="4">
        <v>1018.34</v>
      </c>
      <c r="K8604" s="4">
        <v>8.51</v>
      </c>
      <c r="L8604" s="2">
        <v>45291</v>
      </c>
      <c r="M8604" t="s">
        <v>398</v>
      </c>
      <c r="N8604" s="1">
        <v>45291</v>
      </c>
    </row>
    <row r="8605" spans="1:14" ht="12.75" customHeight="1" x14ac:dyDescent="0.25">
      <c r="A8605" t="s">
        <v>11996</v>
      </c>
      <c r="B8605" t="s">
        <v>11862</v>
      </c>
      <c r="C8605" s="1">
        <v>35795</v>
      </c>
      <c r="D8605" s="2">
        <v>35795</v>
      </c>
      <c r="E8605" t="s">
        <v>101</v>
      </c>
      <c r="F8605" t="s">
        <v>310</v>
      </c>
      <c r="G8605" t="s">
        <v>5</v>
      </c>
      <c r="H8605" s="4">
        <v>7541</v>
      </c>
      <c r="I8605" s="4">
        <v>0</v>
      </c>
      <c r="J8605" s="4">
        <v>7478.16</v>
      </c>
      <c r="K8605" s="4">
        <v>62.84</v>
      </c>
      <c r="L8605" s="2">
        <v>45291</v>
      </c>
      <c r="M8605" t="s">
        <v>398</v>
      </c>
      <c r="N8605" s="1">
        <v>45291</v>
      </c>
    </row>
    <row r="8606" spans="1:14" ht="12.75" customHeight="1" x14ac:dyDescent="0.25">
      <c r="A8606" t="s">
        <v>11997</v>
      </c>
      <c r="B8606" t="s">
        <v>11998</v>
      </c>
      <c r="C8606" s="1">
        <v>35795</v>
      </c>
      <c r="D8606" s="2">
        <v>35795</v>
      </c>
      <c r="E8606" t="s">
        <v>101</v>
      </c>
      <c r="F8606" t="s">
        <v>310</v>
      </c>
      <c r="G8606" t="s">
        <v>5</v>
      </c>
      <c r="H8606" s="4">
        <v>-7541</v>
      </c>
      <c r="I8606" s="4">
        <v>0</v>
      </c>
      <c r="J8606" s="4">
        <v>-7478.16</v>
      </c>
      <c r="K8606" s="4">
        <v>-62.84</v>
      </c>
      <c r="L8606" s="2">
        <v>45291</v>
      </c>
      <c r="M8606" t="s">
        <v>398</v>
      </c>
      <c r="N8606" s="1">
        <v>45291</v>
      </c>
    </row>
    <row r="8607" spans="1:14" ht="12.75" customHeight="1" x14ac:dyDescent="0.25">
      <c r="A8607" t="s">
        <v>11999</v>
      </c>
      <c r="B8607" t="s">
        <v>12000</v>
      </c>
      <c r="C8607" s="1">
        <v>35795</v>
      </c>
      <c r="D8607" s="2">
        <v>35795</v>
      </c>
      <c r="E8607" t="s">
        <v>101</v>
      </c>
      <c r="F8607" t="s">
        <v>310</v>
      </c>
      <c r="G8607" t="s">
        <v>5</v>
      </c>
      <c r="H8607" s="4">
        <v>2505</v>
      </c>
      <c r="I8607" s="4">
        <v>0</v>
      </c>
      <c r="J8607" s="4">
        <v>2484.12</v>
      </c>
      <c r="K8607" s="4">
        <v>20.88</v>
      </c>
      <c r="L8607" s="2">
        <v>45291</v>
      </c>
      <c r="M8607" t="s">
        <v>398</v>
      </c>
      <c r="N8607" s="1">
        <v>45291</v>
      </c>
    </row>
    <row r="8608" spans="1:14" ht="12.75" customHeight="1" x14ac:dyDescent="0.25">
      <c r="A8608" t="s">
        <v>12001</v>
      </c>
      <c r="B8608" t="s">
        <v>12002</v>
      </c>
      <c r="C8608" s="1">
        <v>35795</v>
      </c>
      <c r="D8608" s="2">
        <v>35795</v>
      </c>
      <c r="E8608" t="s">
        <v>101</v>
      </c>
      <c r="F8608" t="s">
        <v>310</v>
      </c>
      <c r="G8608" t="s">
        <v>5</v>
      </c>
      <c r="H8608" s="4">
        <v>-2250</v>
      </c>
      <c r="I8608" s="4">
        <v>0</v>
      </c>
      <c r="J8608" s="4">
        <v>-2231.25</v>
      </c>
      <c r="K8608" s="4">
        <v>-18.75</v>
      </c>
      <c r="L8608" s="2">
        <v>45291</v>
      </c>
      <c r="M8608" t="s">
        <v>398</v>
      </c>
      <c r="N8608" s="1">
        <v>45291</v>
      </c>
    </row>
    <row r="8609" spans="1:14" ht="12.75" customHeight="1" x14ac:dyDescent="0.25">
      <c r="A8609" t="s">
        <v>12003</v>
      </c>
      <c r="B8609" t="s">
        <v>12004</v>
      </c>
      <c r="C8609" s="1">
        <v>35795</v>
      </c>
      <c r="D8609" s="2">
        <v>35795</v>
      </c>
      <c r="E8609" t="s">
        <v>101</v>
      </c>
      <c r="F8609" t="s">
        <v>310</v>
      </c>
      <c r="G8609" t="s">
        <v>5</v>
      </c>
      <c r="H8609" s="4">
        <v>10.59</v>
      </c>
      <c r="I8609" s="4">
        <v>0</v>
      </c>
      <c r="J8609" s="4">
        <v>10.59</v>
      </c>
      <c r="K8609" s="4">
        <v>0</v>
      </c>
      <c r="L8609" s="2">
        <v>45291</v>
      </c>
      <c r="M8609" t="s">
        <v>398</v>
      </c>
      <c r="N8609" s="1">
        <v>45291</v>
      </c>
    </row>
    <row r="8610" spans="1:14" ht="12.75" customHeight="1" x14ac:dyDescent="0.25">
      <c r="A8610" t="s">
        <v>12005</v>
      </c>
      <c r="B8610" t="s">
        <v>12006</v>
      </c>
      <c r="C8610" s="1">
        <v>35795</v>
      </c>
      <c r="D8610" s="2">
        <v>35795</v>
      </c>
      <c r="E8610" t="s">
        <v>101</v>
      </c>
      <c r="F8610" t="s">
        <v>310</v>
      </c>
      <c r="G8610" t="s">
        <v>5</v>
      </c>
      <c r="H8610" s="4">
        <v>134.78</v>
      </c>
      <c r="I8610" s="4">
        <v>0</v>
      </c>
      <c r="J8610" s="4">
        <v>133.68</v>
      </c>
      <c r="K8610" s="4">
        <v>1.1000000000000001</v>
      </c>
      <c r="L8610" s="2">
        <v>45291</v>
      </c>
      <c r="M8610" t="s">
        <v>398</v>
      </c>
      <c r="N8610" s="1">
        <v>45291</v>
      </c>
    </row>
    <row r="8611" spans="1:14" ht="12.75" customHeight="1" x14ac:dyDescent="0.25">
      <c r="A8611" t="s">
        <v>12007</v>
      </c>
      <c r="B8611" t="s">
        <v>11943</v>
      </c>
      <c r="C8611" s="1">
        <v>35795</v>
      </c>
      <c r="D8611" s="2">
        <v>35795</v>
      </c>
      <c r="E8611" t="s">
        <v>101</v>
      </c>
      <c r="F8611" t="s">
        <v>310</v>
      </c>
      <c r="G8611" t="s">
        <v>5</v>
      </c>
      <c r="H8611" s="4">
        <v>619.94000000000005</v>
      </c>
      <c r="I8611" s="4">
        <v>0</v>
      </c>
      <c r="J8611" s="4">
        <v>614.73</v>
      </c>
      <c r="K8611" s="4">
        <v>5.21</v>
      </c>
      <c r="L8611" s="2">
        <v>45291</v>
      </c>
      <c r="M8611" t="s">
        <v>398</v>
      </c>
      <c r="N8611" s="1">
        <v>45291</v>
      </c>
    </row>
    <row r="8612" spans="1:14" ht="12.75" customHeight="1" x14ac:dyDescent="0.25">
      <c r="A8612" t="s">
        <v>12008</v>
      </c>
      <c r="B8612" t="s">
        <v>11943</v>
      </c>
      <c r="C8612" s="1">
        <v>35795</v>
      </c>
      <c r="D8612" s="2">
        <v>35795</v>
      </c>
      <c r="E8612" t="s">
        <v>101</v>
      </c>
      <c r="F8612" t="s">
        <v>310</v>
      </c>
      <c r="G8612" t="s">
        <v>5</v>
      </c>
      <c r="H8612" s="4">
        <v>1637.24</v>
      </c>
      <c r="I8612" s="4">
        <v>0</v>
      </c>
      <c r="J8612" s="4">
        <v>1623.54</v>
      </c>
      <c r="K8612" s="4">
        <v>13.7</v>
      </c>
      <c r="L8612" s="2">
        <v>45291</v>
      </c>
      <c r="M8612" t="s">
        <v>398</v>
      </c>
      <c r="N8612" s="1">
        <v>45291</v>
      </c>
    </row>
    <row r="8613" spans="1:14" ht="12.75" customHeight="1" x14ac:dyDescent="0.25">
      <c r="A8613" t="s">
        <v>12009</v>
      </c>
      <c r="B8613" t="s">
        <v>11941</v>
      </c>
      <c r="C8613" s="1">
        <v>35795</v>
      </c>
      <c r="D8613" s="2">
        <v>35795</v>
      </c>
      <c r="E8613" t="s">
        <v>101</v>
      </c>
      <c r="F8613" t="s">
        <v>310</v>
      </c>
      <c r="G8613" t="s">
        <v>5</v>
      </c>
      <c r="H8613" s="4">
        <v>-74.8</v>
      </c>
      <c r="I8613" s="4">
        <v>0</v>
      </c>
      <c r="J8613" s="4">
        <v>-74.180000000000007</v>
      </c>
      <c r="K8613" s="4">
        <v>-0.62</v>
      </c>
      <c r="L8613" s="2">
        <v>45291</v>
      </c>
      <c r="M8613" t="s">
        <v>398</v>
      </c>
      <c r="N8613" s="1">
        <v>45291</v>
      </c>
    </row>
    <row r="8614" spans="1:14" ht="12.75" customHeight="1" x14ac:dyDescent="0.25">
      <c r="A8614" t="s">
        <v>12010</v>
      </c>
      <c r="B8614" t="s">
        <v>12011</v>
      </c>
      <c r="C8614" s="1">
        <v>35795</v>
      </c>
      <c r="D8614" s="2">
        <v>35795</v>
      </c>
      <c r="E8614" t="s">
        <v>101</v>
      </c>
      <c r="F8614" t="s">
        <v>310</v>
      </c>
      <c r="G8614" t="s">
        <v>5</v>
      </c>
      <c r="H8614" s="4">
        <v>-38.4</v>
      </c>
      <c r="I8614" s="4">
        <v>0</v>
      </c>
      <c r="J8614" s="4">
        <v>-38.08</v>
      </c>
      <c r="K8614" s="4">
        <v>-0.32</v>
      </c>
      <c r="L8614" s="2">
        <v>45291</v>
      </c>
      <c r="M8614" t="s">
        <v>398</v>
      </c>
      <c r="N8614" s="1">
        <v>45291</v>
      </c>
    </row>
    <row r="8615" spans="1:14" ht="12.75" customHeight="1" x14ac:dyDescent="0.25">
      <c r="A8615" t="s">
        <v>12012</v>
      </c>
      <c r="B8615" t="s">
        <v>12013</v>
      </c>
      <c r="C8615" s="1">
        <v>35795</v>
      </c>
      <c r="D8615" s="2">
        <v>35795</v>
      </c>
      <c r="E8615" t="s">
        <v>101</v>
      </c>
      <c r="F8615" t="s">
        <v>310</v>
      </c>
      <c r="G8615" t="s">
        <v>5</v>
      </c>
      <c r="H8615" s="4">
        <v>165</v>
      </c>
      <c r="I8615" s="4">
        <v>0</v>
      </c>
      <c r="J8615" s="4">
        <v>163.62</v>
      </c>
      <c r="K8615" s="4">
        <v>1.38</v>
      </c>
      <c r="L8615" s="2">
        <v>45291</v>
      </c>
      <c r="M8615" t="s">
        <v>398</v>
      </c>
      <c r="N8615" s="1">
        <v>45291</v>
      </c>
    </row>
    <row r="8616" spans="1:14" ht="12.75" customHeight="1" x14ac:dyDescent="0.25">
      <c r="A8616" t="s">
        <v>12014</v>
      </c>
      <c r="B8616" t="s">
        <v>12015</v>
      </c>
      <c r="C8616" s="1">
        <v>35795</v>
      </c>
      <c r="D8616" s="2">
        <v>35795</v>
      </c>
      <c r="E8616" t="s">
        <v>101</v>
      </c>
      <c r="F8616" t="s">
        <v>310</v>
      </c>
      <c r="G8616" t="s">
        <v>5</v>
      </c>
      <c r="H8616" s="4">
        <v>2000</v>
      </c>
      <c r="I8616" s="4">
        <v>0</v>
      </c>
      <c r="J8616" s="4">
        <v>1983.33</v>
      </c>
      <c r="K8616" s="4">
        <v>16.670000000000002</v>
      </c>
      <c r="L8616" s="2">
        <v>45291</v>
      </c>
      <c r="M8616" t="s">
        <v>398</v>
      </c>
      <c r="N8616" s="1">
        <v>45291</v>
      </c>
    </row>
    <row r="8617" spans="1:14" ht="12.75" customHeight="1" x14ac:dyDescent="0.25">
      <c r="A8617" t="s">
        <v>12016</v>
      </c>
      <c r="B8617" t="s">
        <v>12017</v>
      </c>
      <c r="C8617" s="1">
        <v>35795</v>
      </c>
      <c r="D8617" s="2">
        <v>35795</v>
      </c>
      <c r="E8617" t="s">
        <v>101</v>
      </c>
      <c r="F8617" t="s">
        <v>310</v>
      </c>
      <c r="G8617" t="s">
        <v>5</v>
      </c>
      <c r="H8617" s="4">
        <v>24.95</v>
      </c>
      <c r="I8617" s="4">
        <v>0</v>
      </c>
      <c r="J8617" s="4">
        <v>24.79</v>
      </c>
      <c r="K8617" s="4">
        <v>0.16</v>
      </c>
      <c r="L8617" s="2">
        <v>45291</v>
      </c>
      <c r="M8617" t="s">
        <v>398</v>
      </c>
      <c r="N8617" s="1">
        <v>45291</v>
      </c>
    </row>
    <row r="8618" spans="1:14" ht="12.75" customHeight="1" x14ac:dyDescent="0.25">
      <c r="A8618" t="s">
        <v>12018</v>
      </c>
      <c r="B8618" t="s">
        <v>12015</v>
      </c>
      <c r="C8618" s="1">
        <v>35795</v>
      </c>
      <c r="D8618" s="2">
        <v>35795</v>
      </c>
      <c r="E8618" t="s">
        <v>101</v>
      </c>
      <c r="F8618" t="s">
        <v>310</v>
      </c>
      <c r="G8618" t="s">
        <v>5</v>
      </c>
      <c r="H8618" s="4">
        <v>396</v>
      </c>
      <c r="I8618" s="4">
        <v>0</v>
      </c>
      <c r="J8618" s="4">
        <v>392.7</v>
      </c>
      <c r="K8618" s="4">
        <v>3.3</v>
      </c>
      <c r="L8618" s="2">
        <v>45291</v>
      </c>
      <c r="M8618" t="s">
        <v>398</v>
      </c>
      <c r="N8618" s="1">
        <v>45291</v>
      </c>
    </row>
    <row r="8619" spans="1:14" ht="12.75" customHeight="1" x14ac:dyDescent="0.25">
      <c r="A8619" t="s">
        <v>12019</v>
      </c>
      <c r="B8619" t="s">
        <v>12020</v>
      </c>
      <c r="C8619" s="1">
        <v>35795</v>
      </c>
      <c r="D8619" s="2">
        <v>35795</v>
      </c>
      <c r="E8619" t="s">
        <v>101</v>
      </c>
      <c r="F8619" t="s">
        <v>310</v>
      </c>
      <c r="G8619" t="s">
        <v>5</v>
      </c>
      <c r="H8619" s="4">
        <v>498.1</v>
      </c>
      <c r="I8619" s="4">
        <v>0</v>
      </c>
      <c r="J8619" s="4">
        <v>493.88</v>
      </c>
      <c r="K8619" s="4">
        <v>4.22</v>
      </c>
      <c r="L8619" s="2">
        <v>45291</v>
      </c>
      <c r="M8619" t="s">
        <v>398</v>
      </c>
      <c r="N8619" s="1">
        <v>45291</v>
      </c>
    </row>
    <row r="8620" spans="1:14" ht="12.75" customHeight="1" x14ac:dyDescent="0.25">
      <c r="A8620" t="s">
        <v>12021</v>
      </c>
      <c r="B8620" t="s">
        <v>12022</v>
      </c>
      <c r="C8620" s="1">
        <v>35795</v>
      </c>
      <c r="D8620" s="2">
        <v>35795</v>
      </c>
      <c r="E8620" t="s">
        <v>101</v>
      </c>
      <c r="F8620" t="s">
        <v>310</v>
      </c>
      <c r="G8620" t="s">
        <v>5</v>
      </c>
      <c r="H8620" s="4">
        <v>65.760000000000005</v>
      </c>
      <c r="I8620" s="4">
        <v>0</v>
      </c>
      <c r="J8620" s="4">
        <v>65.25</v>
      </c>
      <c r="K8620" s="4">
        <v>0.51</v>
      </c>
      <c r="L8620" s="2">
        <v>45291</v>
      </c>
      <c r="M8620" t="s">
        <v>398</v>
      </c>
      <c r="N8620" s="1">
        <v>45291</v>
      </c>
    </row>
    <row r="8621" spans="1:14" ht="12.75" customHeight="1" x14ac:dyDescent="0.25">
      <c r="A8621" t="s">
        <v>12023</v>
      </c>
      <c r="B8621" t="s">
        <v>12024</v>
      </c>
      <c r="C8621" s="1">
        <v>35795</v>
      </c>
      <c r="D8621" s="2">
        <v>35795</v>
      </c>
      <c r="E8621" t="s">
        <v>101</v>
      </c>
      <c r="F8621" t="s">
        <v>310</v>
      </c>
      <c r="G8621" t="s">
        <v>5</v>
      </c>
      <c r="H8621" s="4">
        <v>735</v>
      </c>
      <c r="I8621" s="4">
        <v>0</v>
      </c>
      <c r="J8621" s="4">
        <v>728.87</v>
      </c>
      <c r="K8621" s="4">
        <v>6.13</v>
      </c>
      <c r="L8621" s="2">
        <v>45291</v>
      </c>
      <c r="M8621" t="s">
        <v>398</v>
      </c>
      <c r="N8621" s="1">
        <v>45291</v>
      </c>
    </row>
    <row r="8622" spans="1:14" ht="12.75" customHeight="1" x14ac:dyDescent="0.25">
      <c r="A8622" t="s">
        <v>12025</v>
      </c>
      <c r="B8622" t="s">
        <v>11862</v>
      </c>
      <c r="C8622" s="1">
        <v>35976</v>
      </c>
      <c r="D8622" s="2">
        <v>35976</v>
      </c>
      <c r="E8622" t="s">
        <v>101</v>
      </c>
      <c r="F8622" t="s">
        <v>310</v>
      </c>
      <c r="G8622" t="s">
        <v>5</v>
      </c>
      <c r="H8622" s="4">
        <v>271</v>
      </c>
      <c r="I8622" s="4">
        <v>0</v>
      </c>
      <c r="J8622" s="4">
        <v>230.85</v>
      </c>
      <c r="K8622" s="4">
        <v>40.15</v>
      </c>
      <c r="L8622" s="2">
        <v>45291</v>
      </c>
      <c r="M8622" t="s">
        <v>398</v>
      </c>
      <c r="N8622" s="1">
        <v>45291</v>
      </c>
    </row>
    <row r="8623" spans="1:14" ht="12.75" customHeight="1" x14ac:dyDescent="0.25">
      <c r="A8623" t="s">
        <v>12026</v>
      </c>
      <c r="B8623" t="s">
        <v>11585</v>
      </c>
      <c r="C8623" s="1">
        <v>35976</v>
      </c>
      <c r="D8623" s="2">
        <v>35976</v>
      </c>
      <c r="E8623" t="s">
        <v>101</v>
      </c>
      <c r="F8623" t="s">
        <v>310</v>
      </c>
      <c r="G8623" t="s">
        <v>5</v>
      </c>
      <c r="H8623" s="4">
        <v>2732</v>
      </c>
      <c r="I8623" s="4">
        <v>0</v>
      </c>
      <c r="J8623" s="4">
        <v>2732</v>
      </c>
      <c r="K8623" s="4">
        <v>0</v>
      </c>
      <c r="L8623" s="2">
        <v>45291</v>
      </c>
      <c r="M8623" t="s">
        <v>398</v>
      </c>
      <c r="N8623" s="1">
        <v>45291</v>
      </c>
    </row>
    <row r="8624" spans="1:14" ht="12.75" customHeight="1" x14ac:dyDescent="0.25">
      <c r="A8624" t="s">
        <v>12027</v>
      </c>
      <c r="B8624" t="s">
        <v>12028</v>
      </c>
      <c r="C8624" s="1">
        <v>35976</v>
      </c>
      <c r="D8624" s="2">
        <v>35976</v>
      </c>
      <c r="E8624" t="s">
        <v>4</v>
      </c>
      <c r="F8624" t="s">
        <v>5</v>
      </c>
      <c r="G8624" t="s">
        <v>5</v>
      </c>
      <c r="H8624" s="4">
        <v>249.99</v>
      </c>
      <c r="I8624" s="4">
        <v>0</v>
      </c>
      <c r="J8624" s="4">
        <v>150.25</v>
      </c>
      <c r="K8624" s="4">
        <v>99.74</v>
      </c>
      <c r="L8624" s="2">
        <v>45291</v>
      </c>
      <c r="M8624" t="s">
        <v>398</v>
      </c>
      <c r="N8624" s="1">
        <v>45291</v>
      </c>
    </row>
    <row r="8625" spans="1:14" ht="12.75" customHeight="1" x14ac:dyDescent="0.25">
      <c r="A8625" t="s">
        <v>12029</v>
      </c>
      <c r="B8625" t="s">
        <v>12030</v>
      </c>
      <c r="C8625" s="1">
        <v>35976</v>
      </c>
      <c r="D8625" s="2">
        <v>35976</v>
      </c>
      <c r="E8625" t="s">
        <v>101</v>
      </c>
      <c r="F8625" t="s">
        <v>310</v>
      </c>
      <c r="G8625" t="s">
        <v>5</v>
      </c>
      <c r="H8625" s="4">
        <v>-271</v>
      </c>
      <c r="I8625" s="4">
        <v>0</v>
      </c>
      <c r="J8625" s="4">
        <v>-230.85</v>
      </c>
      <c r="K8625" s="4">
        <v>-40.15</v>
      </c>
      <c r="L8625" s="2">
        <v>45291</v>
      </c>
      <c r="M8625" t="s">
        <v>398</v>
      </c>
      <c r="N8625" s="1">
        <v>45291</v>
      </c>
    </row>
    <row r="8626" spans="1:14" ht="12.75" customHeight="1" x14ac:dyDescent="0.25">
      <c r="A8626" t="s">
        <v>12031</v>
      </c>
      <c r="B8626" t="s">
        <v>11039</v>
      </c>
      <c r="C8626" s="1">
        <v>35976</v>
      </c>
      <c r="D8626" s="2">
        <v>35976</v>
      </c>
      <c r="E8626" t="s">
        <v>101</v>
      </c>
      <c r="F8626" t="s">
        <v>310</v>
      </c>
      <c r="G8626" t="s">
        <v>5</v>
      </c>
      <c r="H8626" s="4">
        <v>21.47</v>
      </c>
      <c r="I8626" s="4">
        <v>0</v>
      </c>
      <c r="J8626" s="4">
        <v>18.52</v>
      </c>
      <c r="K8626" s="4">
        <v>2.95</v>
      </c>
      <c r="L8626" s="2">
        <v>45291</v>
      </c>
      <c r="M8626" t="s">
        <v>398</v>
      </c>
      <c r="N8626" s="1">
        <v>45291</v>
      </c>
    </row>
    <row r="8627" spans="1:14" ht="12.75" customHeight="1" x14ac:dyDescent="0.25">
      <c r="A8627" t="s">
        <v>12032</v>
      </c>
      <c r="B8627" t="s">
        <v>12033</v>
      </c>
      <c r="C8627" s="1">
        <v>35976</v>
      </c>
      <c r="D8627" s="2">
        <v>35976</v>
      </c>
      <c r="E8627" t="s">
        <v>101</v>
      </c>
      <c r="F8627" t="s">
        <v>310</v>
      </c>
      <c r="G8627" t="s">
        <v>5</v>
      </c>
      <c r="H8627" s="4">
        <v>-2732</v>
      </c>
      <c r="I8627" s="4">
        <v>0</v>
      </c>
      <c r="J8627" s="4">
        <v>-2732</v>
      </c>
      <c r="K8627" s="4">
        <v>0</v>
      </c>
      <c r="L8627" s="2">
        <v>45291</v>
      </c>
      <c r="M8627" t="s">
        <v>398</v>
      </c>
      <c r="N8627" s="1">
        <v>45291</v>
      </c>
    </row>
    <row r="8628" spans="1:14" ht="12.75" customHeight="1" x14ac:dyDescent="0.25">
      <c r="A8628" t="s">
        <v>12034</v>
      </c>
      <c r="B8628" t="s">
        <v>12035</v>
      </c>
      <c r="C8628" s="1">
        <v>35976</v>
      </c>
      <c r="D8628" s="2">
        <v>35976</v>
      </c>
      <c r="E8628" t="s">
        <v>101</v>
      </c>
      <c r="F8628" t="s">
        <v>310</v>
      </c>
      <c r="G8628" t="s">
        <v>5</v>
      </c>
      <c r="H8628" s="4">
        <v>984.1</v>
      </c>
      <c r="I8628" s="4">
        <v>0</v>
      </c>
      <c r="J8628" s="4">
        <v>984.1</v>
      </c>
      <c r="K8628" s="4">
        <v>0</v>
      </c>
      <c r="L8628" s="2">
        <v>45291</v>
      </c>
      <c r="M8628" t="s">
        <v>398</v>
      </c>
      <c r="N8628" s="1">
        <v>45291</v>
      </c>
    </row>
    <row r="8629" spans="1:14" ht="12.75" customHeight="1" x14ac:dyDescent="0.25">
      <c r="A8629" t="s">
        <v>12036</v>
      </c>
      <c r="B8629" t="s">
        <v>12037</v>
      </c>
      <c r="C8629" s="1">
        <v>36341</v>
      </c>
      <c r="D8629" s="2">
        <v>36342</v>
      </c>
      <c r="E8629" t="s">
        <v>101</v>
      </c>
      <c r="F8629" t="s">
        <v>310</v>
      </c>
      <c r="G8629" t="s">
        <v>5</v>
      </c>
      <c r="H8629" s="4">
        <v>71940.08</v>
      </c>
      <c r="I8629" s="4">
        <v>0</v>
      </c>
      <c r="J8629" s="4">
        <v>71940.08</v>
      </c>
      <c r="K8629" s="4">
        <v>0</v>
      </c>
      <c r="L8629" s="2">
        <v>45291</v>
      </c>
      <c r="M8629" t="s">
        <v>6</v>
      </c>
    </row>
    <row r="8630" spans="1:14" ht="12.75" customHeight="1" x14ac:dyDescent="0.25">
      <c r="A8630" t="s">
        <v>12038</v>
      </c>
      <c r="B8630" t="s">
        <v>12039</v>
      </c>
      <c r="C8630" s="1">
        <v>36341</v>
      </c>
      <c r="D8630" s="2">
        <v>36342</v>
      </c>
      <c r="E8630" t="s">
        <v>101</v>
      </c>
      <c r="F8630" t="s">
        <v>310</v>
      </c>
      <c r="G8630" t="s">
        <v>5</v>
      </c>
      <c r="H8630" s="4">
        <v>889.58</v>
      </c>
      <c r="I8630" s="4">
        <v>0</v>
      </c>
      <c r="J8630" s="4">
        <v>889.58</v>
      </c>
      <c r="K8630" s="4">
        <v>0</v>
      </c>
      <c r="L8630" s="2">
        <v>45291</v>
      </c>
      <c r="M8630" t="s">
        <v>6</v>
      </c>
    </row>
    <row r="8631" spans="1:14" ht="12.75" customHeight="1" x14ac:dyDescent="0.25">
      <c r="A8631" t="s">
        <v>12040</v>
      </c>
      <c r="B8631" t="s">
        <v>12041</v>
      </c>
      <c r="C8631" s="1">
        <v>36341</v>
      </c>
      <c r="D8631" s="2">
        <v>36342</v>
      </c>
      <c r="E8631" t="s">
        <v>101</v>
      </c>
      <c r="F8631" t="s">
        <v>310</v>
      </c>
      <c r="G8631" t="s">
        <v>5</v>
      </c>
      <c r="H8631" s="4">
        <v>-71940.08</v>
      </c>
      <c r="I8631" s="4">
        <v>0</v>
      </c>
      <c r="J8631" s="4">
        <v>-71940.08</v>
      </c>
      <c r="K8631" s="4">
        <v>0</v>
      </c>
      <c r="L8631" s="2">
        <v>45291</v>
      </c>
      <c r="M8631" t="s">
        <v>6</v>
      </c>
    </row>
    <row r="8632" spans="1:14" ht="12.75" customHeight="1" x14ac:dyDescent="0.25">
      <c r="A8632" t="s">
        <v>12042</v>
      </c>
      <c r="B8632" t="s">
        <v>12043</v>
      </c>
      <c r="C8632" s="1">
        <v>36341</v>
      </c>
      <c r="D8632" s="2">
        <v>36342</v>
      </c>
      <c r="E8632" t="s">
        <v>101</v>
      </c>
      <c r="F8632" t="s">
        <v>310</v>
      </c>
      <c r="G8632" t="s">
        <v>5</v>
      </c>
      <c r="H8632" s="4">
        <v>129.5</v>
      </c>
      <c r="I8632" s="4">
        <v>0</v>
      </c>
      <c r="J8632" s="4">
        <v>129.5</v>
      </c>
      <c r="K8632" s="4">
        <v>0</v>
      </c>
      <c r="L8632" s="2">
        <v>45291</v>
      </c>
      <c r="M8632" t="s">
        <v>6</v>
      </c>
    </row>
    <row r="8633" spans="1:14" ht="12.75" customHeight="1" x14ac:dyDescent="0.25">
      <c r="A8633" t="s">
        <v>12044</v>
      </c>
      <c r="B8633" t="s">
        <v>12045</v>
      </c>
      <c r="C8633" s="1">
        <v>36341</v>
      </c>
      <c r="D8633" s="2">
        <v>36342</v>
      </c>
      <c r="E8633" t="s">
        <v>101</v>
      </c>
      <c r="F8633" t="s">
        <v>310</v>
      </c>
      <c r="G8633" t="s">
        <v>5</v>
      </c>
      <c r="H8633" s="4">
        <v>200</v>
      </c>
      <c r="I8633" s="4">
        <v>0</v>
      </c>
      <c r="J8633" s="4">
        <v>200</v>
      </c>
      <c r="K8633" s="4">
        <v>0</v>
      </c>
      <c r="L8633" s="2">
        <v>45291</v>
      </c>
      <c r="M8633" t="s">
        <v>6</v>
      </c>
    </row>
    <row r="8634" spans="1:14" ht="12.75" customHeight="1" x14ac:dyDescent="0.25">
      <c r="A8634" t="s">
        <v>12046</v>
      </c>
      <c r="B8634" t="s">
        <v>12047</v>
      </c>
      <c r="C8634" s="1">
        <v>36341</v>
      </c>
      <c r="D8634" s="2">
        <v>36342</v>
      </c>
      <c r="E8634" t="s">
        <v>101</v>
      </c>
      <c r="F8634" t="s">
        <v>310</v>
      </c>
      <c r="G8634" t="s">
        <v>5</v>
      </c>
      <c r="H8634" s="4">
        <v>288</v>
      </c>
      <c r="I8634" s="4">
        <v>0</v>
      </c>
      <c r="J8634" s="4">
        <v>288</v>
      </c>
      <c r="K8634" s="4">
        <v>0</v>
      </c>
      <c r="L8634" s="2">
        <v>45291</v>
      </c>
      <c r="M8634" t="s">
        <v>6</v>
      </c>
    </row>
    <row r="8635" spans="1:14" ht="12.75" customHeight="1" x14ac:dyDescent="0.25">
      <c r="A8635" t="s">
        <v>12048</v>
      </c>
      <c r="B8635" t="s">
        <v>12049</v>
      </c>
      <c r="C8635" s="1">
        <v>36341</v>
      </c>
      <c r="D8635" s="2">
        <v>36342</v>
      </c>
      <c r="E8635" t="s">
        <v>101</v>
      </c>
      <c r="F8635" t="s">
        <v>310</v>
      </c>
      <c r="G8635" t="s">
        <v>5</v>
      </c>
      <c r="H8635" s="4">
        <v>176</v>
      </c>
      <c r="I8635" s="4">
        <v>0</v>
      </c>
      <c r="J8635" s="4">
        <v>176</v>
      </c>
      <c r="K8635" s="4">
        <v>0</v>
      </c>
      <c r="L8635" s="2">
        <v>45291</v>
      </c>
      <c r="M8635" t="s">
        <v>6</v>
      </c>
    </row>
    <row r="8636" spans="1:14" ht="12.75" customHeight="1" x14ac:dyDescent="0.25">
      <c r="A8636" t="s">
        <v>12050</v>
      </c>
      <c r="B8636" t="s">
        <v>12051</v>
      </c>
      <c r="C8636" s="1">
        <v>36341</v>
      </c>
      <c r="D8636" s="2">
        <v>36342</v>
      </c>
      <c r="E8636" t="s">
        <v>101</v>
      </c>
      <c r="F8636" t="s">
        <v>310</v>
      </c>
      <c r="G8636" t="s">
        <v>5</v>
      </c>
      <c r="H8636" s="4">
        <v>801.9</v>
      </c>
      <c r="I8636" s="4">
        <v>0</v>
      </c>
      <c r="J8636" s="4">
        <v>801.9</v>
      </c>
      <c r="K8636" s="4">
        <v>0</v>
      </c>
      <c r="L8636" s="2">
        <v>45291</v>
      </c>
      <c r="M8636" t="s">
        <v>6</v>
      </c>
    </row>
    <row r="8637" spans="1:14" ht="12.75" customHeight="1" x14ac:dyDescent="0.25">
      <c r="A8637" t="s">
        <v>12052</v>
      </c>
      <c r="B8637" t="s">
        <v>12053</v>
      </c>
      <c r="C8637" s="1">
        <v>36341</v>
      </c>
      <c r="D8637" s="2">
        <v>36342</v>
      </c>
      <c r="E8637" t="s">
        <v>101</v>
      </c>
      <c r="F8637" t="s">
        <v>310</v>
      </c>
      <c r="G8637" t="s">
        <v>5</v>
      </c>
      <c r="H8637" s="4">
        <v>297</v>
      </c>
      <c r="I8637" s="4">
        <v>0</v>
      </c>
      <c r="J8637" s="4">
        <v>297</v>
      </c>
      <c r="K8637" s="4">
        <v>0</v>
      </c>
      <c r="L8637" s="2">
        <v>45291</v>
      </c>
      <c r="M8637" t="s">
        <v>6</v>
      </c>
    </row>
    <row r="8638" spans="1:14" ht="12.75" customHeight="1" x14ac:dyDescent="0.25">
      <c r="A8638" t="s">
        <v>12054</v>
      </c>
      <c r="B8638" t="s">
        <v>12055</v>
      </c>
      <c r="C8638" s="1">
        <v>36341</v>
      </c>
      <c r="D8638" s="2">
        <v>36342</v>
      </c>
      <c r="E8638" t="s">
        <v>101</v>
      </c>
      <c r="F8638" t="s">
        <v>310</v>
      </c>
      <c r="G8638" t="s">
        <v>5</v>
      </c>
      <c r="H8638" s="4">
        <v>425</v>
      </c>
      <c r="I8638" s="4">
        <v>0</v>
      </c>
      <c r="J8638" s="4">
        <v>425</v>
      </c>
      <c r="K8638" s="4">
        <v>0</v>
      </c>
      <c r="L8638" s="2">
        <v>45291</v>
      </c>
      <c r="M8638" t="s">
        <v>6</v>
      </c>
    </row>
    <row r="8639" spans="1:14" ht="12.75" customHeight="1" x14ac:dyDescent="0.25">
      <c r="A8639" t="s">
        <v>12056</v>
      </c>
      <c r="B8639" t="s">
        <v>12057</v>
      </c>
      <c r="C8639" s="1">
        <v>36341</v>
      </c>
      <c r="D8639" s="2">
        <v>36342</v>
      </c>
      <c r="E8639" t="s">
        <v>101</v>
      </c>
      <c r="F8639" t="s">
        <v>310</v>
      </c>
      <c r="G8639" t="s">
        <v>5</v>
      </c>
      <c r="H8639" s="4">
        <v>119.95</v>
      </c>
      <c r="I8639" s="4">
        <v>0</v>
      </c>
      <c r="J8639" s="4">
        <v>119.95</v>
      </c>
      <c r="K8639" s="4">
        <v>0</v>
      </c>
      <c r="L8639" s="2">
        <v>45291</v>
      </c>
      <c r="M8639" t="s">
        <v>6</v>
      </c>
    </row>
    <row r="8640" spans="1:14" ht="12.75" customHeight="1" x14ac:dyDescent="0.25">
      <c r="A8640" t="s">
        <v>12058</v>
      </c>
      <c r="B8640" t="s">
        <v>12059</v>
      </c>
      <c r="C8640" s="1">
        <v>36341</v>
      </c>
      <c r="D8640" s="2">
        <v>36342</v>
      </c>
      <c r="E8640" t="s">
        <v>101</v>
      </c>
      <c r="F8640" t="s">
        <v>310</v>
      </c>
      <c r="G8640" t="s">
        <v>5</v>
      </c>
      <c r="H8640" s="4">
        <v>176.8</v>
      </c>
      <c r="I8640" s="4">
        <v>0</v>
      </c>
      <c r="J8640" s="4">
        <v>176.8</v>
      </c>
      <c r="K8640" s="4">
        <v>0</v>
      </c>
      <c r="L8640" s="2">
        <v>45291</v>
      </c>
      <c r="M8640" t="s">
        <v>6</v>
      </c>
    </row>
    <row r="8641" spans="1:13" ht="12.75" customHeight="1" x14ac:dyDescent="0.25">
      <c r="A8641" t="s">
        <v>12060</v>
      </c>
      <c r="B8641" t="s">
        <v>12061</v>
      </c>
      <c r="C8641" s="1">
        <v>36341</v>
      </c>
      <c r="D8641" s="2">
        <v>36342</v>
      </c>
      <c r="E8641" t="s">
        <v>101</v>
      </c>
      <c r="F8641" t="s">
        <v>310</v>
      </c>
      <c r="G8641" t="s">
        <v>5</v>
      </c>
      <c r="H8641" s="4">
        <v>247.5</v>
      </c>
      <c r="I8641" s="4">
        <v>0</v>
      </c>
      <c r="J8641" s="4">
        <v>247.5</v>
      </c>
      <c r="K8641" s="4">
        <v>0</v>
      </c>
      <c r="L8641" s="2">
        <v>45291</v>
      </c>
      <c r="M8641" t="s">
        <v>6</v>
      </c>
    </row>
    <row r="8642" spans="1:13" ht="12.75" customHeight="1" x14ac:dyDescent="0.25">
      <c r="A8642" t="s">
        <v>12062</v>
      </c>
      <c r="B8642" t="s">
        <v>12063</v>
      </c>
      <c r="C8642" s="1">
        <v>36341</v>
      </c>
      <c r="D8642" s="2">
        <v>36342</v>
      </c>
      <c r="E8642" t="s">
        <v>101</v>
      </c>
      <c r="F8642" t="s">
        <v>310</v>
      </c>
      <c r="G8642" t="s">
        <v>5</v>
      </c>
      <c r="H8642" s="4">
        <v>396</v>
      </c>
      <c r="I8642" s="4">
        <v>0</v>
      </c>
      <c r="J8642" s="4">
        <v>396</v>
      </c>
      <c r="K8642" s="4">
        <v>0</v>
      </c>
      <c r="L8642" s="2">
        <v>45291</v>
      </c>
      <c r="M8642" t="s">
        <v>6</v>
      </c>
    </row>
    <row r="8643" spans="1:13" ht="12.75" customHeight="1" x14ac:dyDescent="0.25">
      <c r="A8643" t="s">
        <v>12064</v>
      </c>
      <c r="B8643" t="s">
        <v>12065</v>
      </c>
      <c r="C8643" s="1">
        <v>36341</v>
      </c>
      <c r="D8643" s="2">
        <v>36342</v>
      </c>
      <c r="E8643" t="s">
        <v>101</v>
      </c>
      <c r="F8643" t="s">
        <v>310</v>
      </c>
      <c r="G8643" t="s">
        <v>5</v>
      </c>
      <c r="H8643" s="4">
        <v>148.5</v>
      </c>
      <c r="I8643" s="4">
        <v>0</v>
      </c>
      <c r="J8643" s="4">
        <v>148.5</v>
      </c>
      <c r="K8643" s="4">
        <v>0</v>
      </c>
      <c r="L8643" s="2">
        <v>45291</v>
      </c>
      <c r="M8643" t="s">
        <v>6</v>
      </c>
    </row>
    <row r="8644" spans="1:13" ht="12.75" customHeight="1" x14ac:dyDescent="0.25">
      <c r="A8644" t="s">
        <v>12066</v>
      </c>
      <c r="B8644" t="s">
        <v>12067</v>
      </c>
      <c r="C8644" s="1">
        <v>36341</v>
      </c>
      <c r="D8644" s="2">
        <v>36342</v>
      </c>
      <c r="E8644" t="s">
        <v>101</v>
      </c>
      <c r="F8644" t="s">
        <v>310</v>
      </c>
      <c r="G8644" t="s">
        <v>5</v>
      </c>
      <c r="H8644" s="4">
        <v>1460</v>
      </c>
      <c r="I8644" s="4">
        <v>0</v>
      </c>
      <c r="J8644" s="4">
        <v>1460</v>
      </c>
      <c r="K8644" s="4">
        <v>0</v>
      </c>
      <c r="L8644" s="2">
        <v>45291</v>
      </c>
      <c r="M8644" t="s">
        <v>6</v>
      </c>
    </row>
    <row r="8645" spans="1:13" ht="12.75" customHeight="1" x14ac:dyDescent="0.25">
      <c r="A8645" t="s">
        <v>12068</v>
      </c>
      <c r="B8645" t="s">
        <v>12069</v>
      </c>
      <c r="C8645" s="1">
        <v>36341</v>
      </c>
      <c r="D8645" s="2">
        <v>36342</v>
      </c>
      <c r="E8645" t="s">
        <v>101</v>
      </c>
      <c r="F8645" t="s">
        <v>310</v>
      </c>
      <c r="G8645" t="s">
        <v>5</v>
      </c>
      <c r="H8645" s="4">
        <v>110.5</v>
      </c>
      <c r="I8645" s="4">
        <v>0</v>
      </c>
      <c r="J8645" s="4">
        <v>110.5</v>
      </c>
      <c r="K8645" s="4">
        <v>0</v>
      </c>
      <c r="L8645" s="2">
        <v>45291</v>
      </c>
      <c r="M8645" t="s">
        <v>6</v>
      </c>
    </row>
    <row r="8646" spans="1:13" ht="12.75" customHeight="1" x14ac:dyDescent="0.25">
      <c r="A8646" t="s">
        <v>12070</v>
      </c>
      <c r="B8646" t="s">
        <v>12069</v>
      </c>
      <c r="C8646" s="1">
        <v>36341</v>
      </c>
      <c r="D8646" s="2">
        <v>36342</v>
      </c>
      <c r="E8646" t="s">
        <v>101</v>
      </c>
      <c r="F8646" t="s">
        <v>310</v>
      </c>
      <c r="G8646" t="s">
        <v>5</v>
      </c>
      <c r="H8646" s="4">
        <v>605</v>
      </c>
      <c r="I8646" s="4">
        <v>0</v>
      </c>
      <c r="J8646" s="4">
        <v>605</v>
      </c>
      <c r="K8646" s="4">
        <v>0</v>
      </c>
      <c r="L8646" s="2">
        <v>45291</v>
      </c>
      <c r="M8646" t="s">
        <v>6</v>
      </c>
    </row>
    <row r="8647" spans="1:13" ht="12.75" customHeight="1" x14ac:dyDescent="0.25">
      <c r="A8647" t="s">
        <v>12071</v>
      </c>
      <c r="B8647" t="s">
        <v>12069</v>
      </c>
      <c r="C8647" s="1">
        <v>36341</v>
      </c>
      <c r="D8647" s="2">
        <v>36342</v>
      </c>
      <c r="E8647" t="s">
        <v>101</v>
      </c>
      <c r="F8647" t="s">
        <v>310</v>
      </c>
      <c r="G8647" t="s">
        <v>5</v>
      </c>
      <c r="H8647" s="4">
        <v>1020</v>
      </c>
      <c r="I8647" s="4">
        <v>0</v>
      </c>
      <c r="J8647" s="4">
        <v>1020</v>
      </c>
      <c r="K8647" s="4">
        <v>0</v>
      </c>
      <c r="L8647" s="2">
        <v>45291</v>
      </c>
      <c r="M8647" t="s">
        <v>6</v>
      </c>
    </row>
    <row r="8648" spans="1:13" ht="12.75" customHeight="1" x14ac:dyDescent="0.25">
      <c r="A8648" t="s">
        <v>12072</v>
      </c>
      <c r="B8648" t="s">
        <v>12073</v>
      </c>
      <c r="C8648" s="1">
        <v>36341</v>
      </c>
      <c r="D8648" s="2">
        <v>36342</v>
      </c>
      <c r="E8648" t="s">
        <v>101</v>
      </c>
      <c r="F8648" t="s">
        <v>310</v>
      </c>
      <c r="G8648" t="s">
        <v>5</v>
      </c>
      <c r="H8648" s="4">
        <v>93.5</v>
      </c>
      <c r="I8648" s="4">
        <v>0</v>
      </c>
      <c r="J8648" s="4">
        <v>93.5</v>
      </c>
      <c r="K8648" s="4">
        <v>0</v>
      </c>
      <c r="L8648" s="2">
        <v>45291</v>
      </c>
      <c r="M8648" t="s">
        <v>6</v>
      </c>
    </row>
    <row r="8649" spans="1:13" ht="12.75" customHeight="1" x14ac:dyDescent="0.25">
      <c r="A8649" t="s">
        <v>12074</v>
      </c>
      <c r="B8649" t="s">
        <v>12075</v>
      </c>
      <c r="C8649" s="1">
        <v>36341</v>
      </c>
      <c r="D8649" s="2">
        <v>36342</v>
      </c>
      <c r="E8649" t="s">
        <v>101</v>
      </c>
      <c r="F8649" t="s">
        <v>310</v>
      </c>
      <c r="G8649" t="s">
        <v>5</v>
      </c>
      <c r="H8649" s="4">
        <v>39.17</v>
      </c>
      <c r="I8649" s="4">
        <v>0</v>
      </c>
      <c r="J8649" s="4">
        <v>39.17</v>
      </c>
      <c r="K8649" s="4">
        <v>0</v>
      </c>
      <c r="L8649" s="2">
        <v>45291</v>
      </c>
      <c r="M8649" t="s">
        <v>6</v>
      </c>
    </row>
    <row r="8650" spans="1:13" ht="12.75" customHeight="1" x14ac:dyDescent="0.25">
      <c r="A8650" t="s">
        <v>12076</v>
      </c>
      <c r="B8650" t="s">
        <v>12077</v>
      </c>
      <c r="C8650" s="1">
        <v>36341</v>
      </c>
      <c r="D8650" s="2">
        <v>36342</v>
      </c>
      <c r="E8650" t="s">
        <v>101</v>
      </c>
      <c r="F8650" t="s">
        <v>310</v>
      </c>
      <c r="G8650" t="s">
        <v>5</v>
      </c>
      <c r="H8650" s="4">
        <v>1000</v>
      </c>
      <c r="I8650" s="4">
        <v>0</v>
      </c>
      <c r="J8650" s="4">
        <v>1000</v>
      </c>
      <c r="K8650" s="4">
        <v>0</v>
      </c>
      <c r="L8650" s="2">
        <v>45291</v>
      </c>
      <c r="M8650" t="s">
        <v>6</v>
      </c>
    </row>
    <row r="8651" spans="1:13" ht="12.75" customHeight="1" x14ac:dyDescent="0.25">
      <c r="A8651" t="s">
        <v>12078</v>
      </c>
      <c r="B8651" t="s">
        <v>12079</v>
      </c>
      <c r="C8651" s="1">
        <v>36341</v>
      </c>
      <c r="D8651" s="2">
        <v>36342</v>
      </c>
      <c r="E8651" t="s">
        <v>101</v>
      </c>
      <c r="F8651" t="s">
        <v>310</v>
      </c>
      <c r="G8651" t="s">
        <v>5</v>
      </c>
      <c r="H8651" s="4">
        <v>1750</v>
      </c>
      <c r="I8651" s="4">
        <v>0</v>
      </c>
      <c r="J8651" s="4">
        <v>1750</v>
      </c>
      <c r="K8651" s="4">
        <v>0</v>
      </c>
      <c r="L8651" s="2">
        <v>45291</v>
      </c>
      <c r="M8651" t="s">
        <v>6</v>
      </c>
    </row>
    <row r="8652" spans="1:13" ht="12.75" customHeight="1" x14ac:dyDescent="0.25">
      <c r="A8652" t="s">
        <v>12080</v>
      </c>
      <c r="B8652" t="s">
        <v>12081</v>
      </c>
      <c r="C8652" s="1">
        <v>36341</v>
      </c>
      <c r="D8652" s="2">
        <v>36342</v>
      </c>
      <c r="E8652" t="s">
        <v>101</v>
      </c>
      <c r="F8652" t="s">
        <v>310</v>
      </c>
      <c r="G8652" t="s">
        <v>5</v>
      </c>
      <c r="H8652" s="4">
        <v>500</v>
      </c>
      <c r="I8652" s="4">
        <v>0</v>
      </c>
      <c r="J8652" s="4">
        <v>500</v>
      </c>
      <c r="K8652" s="4">
        <v>0</v>
      </c>
      <c r="L8652" s="2">
        <v>45291</v>
      </c>
      <c r="M8652" t="s">
        <v>6</v>
      </c>
    </row>
    <row r="8653" spans="1:13" ht="12.75" customHeight="1" x14ac:dyDescent="0.25">
      <c r="A8653" t="s">
        <v>12082</v>
      </c>
      <c r="B8653" t="s">
        <v>12079</v>
      </c>
      <c r="C8653" s="1">
        <v>36341</v>
      </c>
      <c r="D8653" s="2">
        <v>36342</v>
      </c>
      <c r="E8653" t="s">
        <v>101</v>
      </c>
      <c r="F8653" t="s">
        <v>310</v>
      </c>
      <c r="G8653" t="s">
        <v>5</v>
      </c>
      <c r="H8653" s="4">
        <v>1050</v>
      </c>
      <c r="I8653" s="4">
        <v>0</v>
      </c>
      <c r="J8653" s="4">
        <v>1050</v>
      </c>
      <c r="K8653" s="4">
        <v>0</v>
      </c>
      <c r="L8653" s="2">
        <v>45291</v>
      </c>
      <c r="M8653" t="s">
        <v>6</v>
      </c>
    </row>
    <row r="8654" spans="1:13" ht="12.75" customHeight="1" x14ac:dyDescent="0.25">
      <c r="A8654" t="s">
        <v>12083</v>
      </c>
      <c r="B8654" t="s">
        <v>12053</v>
      </c>
      <c r="C8654" s="1">
        <v>36341</v>
      </c>
      <c r="D8654" s="2">
        <v>36342</v>
      </c>
      <c r="E8654" t="s">
        <v>101</v>
      </c>
      <c r="F8654" t="s">
        <v>310</v>
      </c>
      <c r="G8654" t="s">
        <v>5</v>
      </c>
      <c r="H8654" s="4">
        <v>300</v>
      </c>
      <c r="I8654" s="4">
        <v>0</v>
      </c>
      <c r="J8654" s="4">
        <v>300</v>
      </c>
      <c r="K8654" s="4">
        <v>0</v>
      </c>
      <c r="L8654" s="2">
        <v>45291</v>
      </c>
      <c r="M8654" t="s">
        <v>6</v>
      </c>
    </row>
    <row r="8655" spans="1:13" ht="12.75" customHeight="1" x14ac:dyDescent="0.25">
      <c r="A8655" t="s">
        <v>12084</v>
      </c>
      <c r="B8655" t="s">
        <v>12051</v>
      </c>
      <c r="C8655" s="1">
        <v>36341</v>
      </c>
      <c r="D8655" s="2">
        <v>36342</v>
      </c>
      <c r="E8655" t="s">
        <v>101</v>
      </c>
      <c r="F8655" t="s">
        <v>310</v>
      </c>
      <c r="G8655" t="s">
        <v>5</v>
      </c>
      <c r="H8655" s="4">
        <v>135</v>
      </c>
      <c r="I8655" s="4">
        <v>0</v>
      </c>
      <c r="J8655" s="4">
        <v>135</v>
      </c>
      <c r="K8655" s="4">
        <v>0</v>
      </c>
      <c r="L8655" s="2">
        <v>45291</v>
      </c>
      <c r="M8655" t="s">
        <v>6</v>
      </c>
    </row>
    <row r="8656" spans="1:13" ht="12.75" customHeight="1" x14ac:dyDescent="0.25">
      <c r="A8656" t="s">
        <v>12085</v>
      </c>
      <c r="B8656" t="s">
        <v>12086</v>
      </c>
      <c r="C8656" s="1">
        <v>36341</v>
      </c>
      <c r="D8656" s="2">
        <v>36342</v>
      </c>
      <c r="E8656" t="s">
        <v>101</v>
      </c>
      <c r="F8656" t="s">
        <v>310</v>
      </c>
      <c r="G8656" t="s">
        <v>5</v>
      </c>
      <c r="H8656" s="4">
        <v>800</v>
      </c>
      <c r="I8656" s="4">
        <v>0</v>
      </c>
      <c r="J8656" s="4">
        <v>800</v>
      </c>
      <c r="K8656" s="4">
        <v>0</v>
      </c>
      <c r="L8656" s="2">
        <v>45291</v>
      </c>
      <c r="M8656" t="s">
        <v>6</v>
      </c>
    </row>
    <row r="8657" spans="1:13" ht="12.75" customHeight="1" x14ac:dyDescent="0.25">
      <c r="A8657" t="s">
        <v>12087</v>
      </c>
      <c r="B8657" t="s">
        <v>12088</v>
      </c>
      <c r="C8657" s="1">
        <v>36341</v>
      </c>
      <c r="D8657" s="2">
        <v>36342</v>
      </c>
      <c r="E8657" t="s">
        <v>101</v>
      </c>
      <c r="F8657" t="s">
        <v>310</v>
      </c>
      <c r="G8657" t="s">
        <v>5</v>
      </c>
      <c r="H8657" s="4">
        <v>75</v>
      </c>
      <c r="I8657" s="4">
        <v>0</v>
      </c>
      <c r="J8657" s="4">
        <v>75</v>
      </c>
      <c r="K8657" s="4">
        <v>0</v>
      </c>
      <c r="L8657" s="2">
        <v>45291</v>
      </c>
      <c r="M8657" t="s">
        <v>6</v>
      </c>
    </row>
    <row r="8658" spans="1:13" ht="12.75" customHeight="1" x14ac:dyDescent="0.25">
      <c r="A8658" t="s">
        <v>12089</v>
      </c>
      <c r="B8658" t="s">
        <v>12090</v>
      </c>
      <c r="C8658" s="1">
        <v>36341</v>
      </c>
      <c r="D8658" s="2">
        <v>36342</v>
      </c>
      <c r="E8658" t="s">
        <v>101</v>
      </c>
      <c r="F8658" t="s">
        <v>310</v>
      </c>
      <c r="G8658" t="s">
        <v>5</v>
      </c>
      <c r="H8658" s="4">
        <v>143.97</v>
      </c>
      <c r="I8658" s="4">
        <v>0</v>
      </c>
      <c r="J8658" s="4">
        <v>143.97</v>
      </c>
      <c r="K8658" s="4">
        <v>0</v>
      </c>
      <c r="L8658" s="2">
        <v>45291</v>
      </c>
      <c r="M8658" t="s">
        <v>6</v>
      </c>
    </row>
    <row r="8659" spans="1:13" ht="12.75" customHeight="1" x14ac:dyDescent="0.25">
      <c r="A8659" t="s">
        <v>12091</v>
      </c>
      <c r="B8659" t="s">
        <v>12092</v>
      </c>
      <c r="C8659" s="1">
        <v>36341</v>
      </c>
      <c r="D8659" s="2">
        <v>36342</v>
      </c>
      <c r="E8659" t="s">
        <v>101</v>
      </c>
      <c r="F8659" t="s">
        <v>310</v>
      </c>
      <c r="G8659" t="s">
        <v>5</v>
      </c>
      <c r="H8659" s="4">
        <v>250</v>
      </c>
      <c r="I8659" s="4">
        <v>0</v>
      </c>
      <c r="J8659" s="4">
        <v>250</v>
      </c>
      <c r="K8659" s="4">
        <v>0</v>
      </c>
      <c r="L8659" s="2">
        <v>45291</v>
      </c>
      <c r="M8659" t="s">
        <v>6</v>
      </c>
    </row>
    <row r="8660" spans="1:13" ht="12.75" customHeight="1" x14ac:dyDescent="0.25">
      <c r="A8660" t="s">
        <v>12093</v>
      </c>
      <c r="B8660" t="s">
        <v>12094</v>
      </c>
      <c r="C8660" s="1">
        <v>36341</v>
      </c>
      <c r="D8660" s="2">
        <v>36342</v>
      </c>
      <c r="E8660" t="s">
        <v>101</v>
      </c>
      <c r="F8660" t="s">
        <v>310</v>
      </c>
      <c r="G8660" t="s">
        <v>5</v>
      </c>
      <c r="H8660" s="4">
        <v>119.97</v>
      </c>
      <c r="I8660" s="4">
        <v>0</v>
      </c>
      <c r="J8660" s="4">
        <v>119.97</v>
      </c>
      <c r="K8660" s="4">
        <v>0</v>
      </c>
      <c r="L8660" s="2">
        <v>45291</v>
      </c>
      <c r="M8660" t="s">
        <v>6</v>
      </c>
    </row>
    <row r="8661" spans="1:13" ht="12.75" customHeight="1" x14ac:dyDescent="0.25">
      <c r="A8661" t="s">
        <v>12095</v>
      </c>
      <c r="B8661" t="s">
        <v>12096</v>
      </c>
      <c r="C8661" s="1">
        <v>36341</v>
      </c>
      <c r="D8661" s="2">
        <v>36342</v>
      </c>
      <c r="E8661" t="s">
        <v>101</v>
      </c>
      <c r="F8661" t="s">
        <v>310</v>
      </c>
      <c r="G8661" t="s">
        <v>5</v>
      </c>
      <c r="H8661" s="4">
        <v>46.99</v>
      </c>
      <c r="I8661" s="4">
        <v>0</v>
      </c>
      <c r="J8661" s="4">
        <v>46.99</v>
      </c>
      <c r="K8661" s="4">
        <v>0</v>
      </c>
      <c r="L8661" s="2">
        <v>45291</v>
      </c>
      <c r="M8661" t="s">
        <v>6</v>
      </c>
    </row>
    <row r="8662" spans="1:13" ht="12.75" customHeight="1" x14ac:dyDescent="0.25">
      <c r="A8662" t="s">
        <v>12097</v>
      </c>
      <c r="B8662" t="s">
        <v>12028</v>
      </c>
      <c r="C8662" s="1">
        <v>36341</v>
      </c>
      <c r="D8662" s="2">
        <v>36342</v>
      </c>
      <c r="E8662" t="s">
        <v>101</v>
      </c>
      <c r="F8662" t="s">
        <v>310</v>
      </c>
      <c r="G8662" t="s">
        <v>5</v>
      </c>
      <c r="H8662" s="4">
        <v>149.99</v>
      </c>
      <c r="I8662" s="4">
        <v>0</v>
      </c>
      <c r="J8662" s="4">
        <v>149.99</v>
      </c>
      <c r="K8662" s="4">
        <v>0</v>
      </c>
      <c r="L8662" s="2">
        <v>45291</v>
      </c>
      <c r="M8662" t="s">
        <v>6</v>
      </c>
    </row>
    <row r="8663" spans="1:13" ht="12.75" customHeight="1" x14ac:dyDescent="0.25">
      <c r="A8663" t="s">
        <v>12098</v>
      </c>
      <c r="B8663" t="s">
        <v>12099</v>
      </c>
      <c r="C8663" s="1">
        <v>36341</v>
      </c>
      <c r="D8663" s="2">
        <v>36342</v>
      </c>
      <c r="E8663" t="s">
        <v>101</v>
      </c>
      <c r="F8663" t="s">
        <v>310</v>
      </c>
      <c r="G8663" t="s">
        <v>5</v>
      </c>
      <c r="H8663" s="4">
        <v>12.99</v>
      </c>
      <c r="I8663" s="4">
        <v>0</v>
      </c>
      <c r="J8663" s="4">
        <v>12.99</v>
      </c>
      <c r="K8663" s="4">
        <v>0</v>
      </c>
      <c r="L8663" s="2">
        <v>45291</v>
      </c>
      <c r="M8663" t="s">
        <v>6</v>
      </c>
    </row>
    <row r="8664" spans="1:13" ht="12.75" customHeight="1" x14ac:dyDescent="0.25">
      <c r="A8664" t="s">
        <v>12100</v>
      </c>
      <c r="B8664" t="s">
        <v>12101</v>
      </c>
      <c r="C8664" s="1">
        <v>36341</v>
      </c>
      <c r="D8664" s="2">
        <v>36342</v>
      </c>
      <c r="E8664" t="s">
        <v>101</v>
      </c>
      <c r="F8664" t="s">
        <v>310</v>
      </c>
      <c r="G8664" t="s">
        <v>5</v>
      </c>
      <c r="H8664" s="4">
        <v>40.15</v>
      </c>
      <c r="I8664" s="4">
        <v>0</v>
      </c>
      <c r="J8664" s="4">
        <v>40.15</v>
      </c>
      <c r="K8664" s="4">
        <v>0</v>
      </c>
      <c r="L8664" s="2">
        <v>45291</v>
      </c>
      <c r="M8664" t="s">
        <v>6</v>
      </c>
    </row>
    <row r="8665" spans="1:13" ht="12.75" customHeight="1" x14ac:dyDescent="0.25">
      <c r="A8665" t="s">
        <v>12102</v>
      </c>
      <c r="B8665" t="s">
        <v>12103</v>
      </c>
      <c r="C8665" s="1">
        <v>36341</v>
      </c>
      <c r="D8665" s="2">
        <v>36342</v>
      </c>
      <c r="E8665" t="s">
        <v>101</v>
      </c>
      <c r="F8665" t="s">
        <v>310</v>
      </c>
      <c r="G8665" t="s">
        <v>5</v>
      </c>
      <c r="H8665" s="4">
        <v>61.45</v>
      </c>
      <c r="I8665" s="4">
        <v>0</v>
      </c>
      <c r="J8665" s="4">
        <v>61.45</v>
      </c>
      <c r="K8665" s="4">
        <v>0</v>
      </c>
      <c r="L8665" s="2">
        <v>45291</v>
      </c>
      <c r="M8665" t="s">
        <v>6</v>
      </c>
    </row>
    <row r="8666" spans="1:13" ht="12.75" customHeight="1" x14ac:dyDescent="0.25">
      <c r="A8666" t="s">
        <v>12104</v>
      </c>
      <c r="B8666" t="s">
        <v>12105</v>
      </c>
      <c r="C8666" s="1">
        <v>36341</v>
      </c>
      <c r="D8666" s="2">
        <v>36342</v>
      </c>
      <c r="E8666" t="s">
        <v>101</v>
      </c>
      <c r="F8666" t="s">
        <v>310</v>
      </c>
      <c r="G8666" t="s">
        <v>5</v>
      </c>
      <c r="H8666" s="4">
        <v>210.97</v>
      </c>
      <c r="I8666" s="4">
        <v>0</v>
      </c>
      <c r="J8666" s="4">
        <v>210.97</v>
      </c>
      <c r="K8666" s="4">
        <v>0</v>
      </c>
      <c r="L8666" s="2">
        <v>45291</v>
      </c>
      <c r="M8666" t="s">
        <v>6</v>
      </c>
    </row>
    <row r="8667" spans="1:13" ht="12.75" customHeight="1" x14ac:dyDescent="0.25">
      <c r="A8667" t="s">
        <v>12106</v>
      </c>
      <c r="B8667" t="s">
        <v>12107</v>
      </c>
      <c r="C8667" s="1">
        <v>36341</v>
      </c>
      <c r="D8667" s="2">
        <v>36342</v>
      </c>
      <c r="E8667" t="s">
        <v>101</v>
      </c>
      <c r="F8667" t="s">
        <v>310</v>
      </c>
      <c r="G8667" t="s">
        <v>5</v>
      </c>
      <c r="H8667" s="4">
        <v>322.39999999999998</v>
      </c>
      <c r="I8667" s="4">
        <v>0</v>
      </c>
      <c r="J8667" s="4">
        <v>322.39999999999998</v>
      </c>
      <c r="K8667" s="4">
        <v>0</v>
      </c>
      <c r="L8667" s="2">
        <v>45291</v>
      </c>
      <c r="M8667" t="s">
        <v>6</v>
      </c>
    </row>
    <row r="8668" spans="1:13" ht="12.75" customHeight="1" x14ac:dyDescent="0.25">
      <c r="A8668" t="s">
        <v>12108</v>
      </c>
      <c r="B8668" t="s">
        <v>12109</v>
      </c>
      <c r="C8668" s="1">
        <v>36341</v>
      </c>
      <c r="D8668" s="2">
        <v>36342</v>
      </c>
      <c r="E8668" t="s">
        <v>101</v>
      </c>
      <c r="F8668" t="s">
        <v>310</v>
      </c>
      <c r="G8668" t="s">
        <v>5</v>
      </c>
      <c r="H8668" s="4">
        <v>566.75</v>
      </c>
      <c r="I8668" s="4">
        <v>0</v>
      </c>
      <c r="J8668" s="4">
        <v>566.75</v>
      </c>
      <c r="K8668" s="4">
        <v>0</v>
      </c>
      <c r="L8668" s="2">
        <v>45291</v>
      </c>
      <c r="M8668" t="s">
        <v>6</v>
      </c>
    </row>
    <row r="8669" spans="1:13" ht="12.75" customHeight="1" x14ac:dyDescent="0.25">
      <c r="A8669" t="s">
        <v>12110</v>
      </c>
      <c r="B8669" t="s">
        <v>12111</v>
      </c>
      <c r="C8669" s="1">
        <v>36341</v>
      </c>
      <c r="D8669" s="2">
        <v>36342</v>
      </c>
      <c r="E8669" t="s">
        <v>101</v>
      </c>
      <c r="F8669" t="s">
        <v>310</v>
      </c>
      <c r="G8669" t="s">
        <v>5</v>
      </c>
      <c r="H8669" s="4">
        <v>2.65</v>
      </c>
      <c r="I8669" s="4">
        <v>0</v>
      </c>
      <c r="J8669" s="4">
        <v>2.65</v>
      </c>
      <c r="K8669" s="4">
        <v>0</v>
      </c>
      <c r="L8669" s="2">
        <v>45291</v>
      </c>
      <c r="M8669" t="s">
        <v>6</v>
      </c>
    </row>
    <row r="8670" spans="1:13" ht="12.75" customHeight="1" x14ac:dyDescent="0.25">
      <c r="A8670" t="s">
        <v>12112</v>
      </c>
      <c r="B8670" t="s">
        <v>12113</v>
      </c>
      <c r="C8670" s="1">
        <v>36341</v>
      </c>
      <c r="D8670" s="2">
        <v>36342</v>
      </c>
      <c r="E8670" t="s">
        <v>101</v>
      </c>
      <c r="F8670" t="s">
        <v>310</v>
      </c>
      <c r="G8670" t="s">
        <v>5</v>
      </c>
      <c r="H8670" s="4">
        <v>185</v>
      </c>
      <c r="I8670" s="4">
        <v>0</v>
      </c>
      <c r="J8670" s="4">
        <v>185</v>
      </c>
      <c r="K8670" s="4">
        <v>0</v>
      </c>
      <c r="L8670" s="2">
        <v>45291</v>
      </c>
      <c r="M8670" t="s">
        <v>6</v>
      </c>
    </row>
    <row r="8671" spans="1:13" ht="12.75" customHeight="1" x14ac:dyDescent="0.25">
      <c r="A8671" t="s">
        <v>12114</v>
      </c>
      <c r="B8671" t="s">
        <v>12022</v>
      </c>
      <c r="C8671" s="1">
        <v>36341</v>
      </c>
      <c r="D8671" s="2">
        <v>36342</v>
      </c>
      <c r="E8671" t="s">
        <v>101</v>
      </c>
      <c r="F8671" t="s">
        <v>310</v>
      </c>
      <c r="G8671" t="s">
        <v>5</v>
      </c>
      <c r="H8671" s="4">
        <v>59.96</v>
      </c>
      <c r="I8671" s="4">
        <v>0</v>
      </c>
      <c r="J8671" s="4">
        <v>59.96</v>
      </c>
      <c r="K8671" s="4">
        <v>0</v>
      </c>
      <c r="L8671" s="2">
        <v>45291</v>
      </c>
      <c r="M8671" t="s">
        <v>6</v>
      </c>
    </row>
    <row r="8672" spans="1:13" ht="12.75" customHeight="1" x14ac:dyDescent="0.25">
      <c r="A8672" t="s">
        <v>12115</v>
      </c>
      <c r="B8672" t="s">
        <v>12116</v>
      </c>
      <c r="C8672" s="1">
        <v>36341</v>
      </c>
      <c r="D8672" s="2">
        <v>36342</v>
      </c>
      <c r="E8672" t="s">
        <v>101</v>
      </c>
      <c r="F8672" t="s">
        <v>310</v>
      </c>
      <c r="G8672" t="s">
        <v>5</v>
      </c>
      <c r="H8672" s="4">
        <v>82.28</v>
      </c>
      <c r="I8672" s="4">
        <v>0</v>
      </c>
      <c r="J8672" s="4">
        <v>82.28</v>
      </c>
      <c r="K8672" s="4">
        <v>0</v>
      </c>
      <c r="L8672" s="2">
        <v>45291</v>
      </c>
      <c r="M8672" t="s">
        <v>6</v>
      </c>
    </row>
    <row r="8673" spans="1:13" ht="12.75" customHeight="1" x14ac:dyDescent="0.25">
      <c r="A8673" t="s">
        <v>12117</v>
      </c>
      <c r="B8673" t="s">
        <v>12118</v>
      </c>
      <c r="C8673" s="1">
        <v>36341</v>
      </c>
      <c r="D8673" s="2">
        <v>36342</v>
      </c>
      <c r="E8673" t="s">
        <v>101</v>
      </c>
      <c r="F8673" t="s">
        <v>310</v>
      </c>
      <c r="G8673" t="s">
        <v>5</v>
      </c>
      <c r="H8673" s="4">
        <v>299.98</v>
      </c>
      <c r="I8673" s="4">
        <v>0</v>
      </c>
      <c r="J8673" s="4">
        <v>299.98</v>
      </c>
      <c r="K8673" s="4">
        <v>0</v>
      </c>
      <c r="L8673" s="2">
        <v>45291</v>
      </c>
      <c r="M8673" t="s">
        <v>6</v>
      </c>
    </row>
    <row r="8674" spans="1:13" ht="12.75" customHeight="1" x14ac:dyDescent="0.25">
      <c r="A8674" t="s">
        <v>12119</v>
      </c>
      <c r="B8674" t="s">
        <v>12120</v>
      </c>
      <c r="C8674" s="1">
        <v>36341</v>
      </c>
      <c r="D8674" s="2">
        <v>36342</v>
      </c>
      <c r="E8674" t="s">
        <v>101</v>
      </c>
      <c r="F8674" t="s">
        <v>310</v>
      </c>
      <c r="G8674" t="s">
        <v>5</v>
      </c>
      <c r="H8674" s="4">
        <v>67.150000000000006</v>
      </c>
      <c r="I8674" s="4">
        <v>0</v>
      </c>
      <c r="J8674" s="4">
        <v>67.150000000000006</v>
      </c>
      <c r="K8674" s="4">
        <v>0</v>
      </c>
      <c r="L8674" s="2">
        <v>45291</v>
      </c>
      <c r="M8674" t="s">
        <v>6</v>
      </c>
    </row>
    <row r="8675" spans="1:13" ht="12.75" customHeight="1" x14ac:dyDescent="0.25">
      <c r="A8675" t="s">
        <v>12121</v>
      </c>
      <c r="B8675" t="s">
        <v>12122</v>
      </c>
      <c r="C8675" s="1">
        <v>36341</v>
      </c>
      <c r="D8675" s="2">
        <v>36342</v>
      </c>
      <c r="E8675" t="s">
        <v>101</v>
      </c>
      <c r="F8675" t="s">
        <v>310</v>
      </c>
      <c r="G8675" t="s">
        <v>5</v>
      </c>
      <c r="H8675" s="4">
        <v>84.95</v>
      </c>
      <c r="I8675" s="4">
        <v>0</v>
      </c>
      <c r="J8675" s="4">
        <v>84.95</v>
      </c>
      <c r="K8675" s="4">
        <v>0</v>
      </c>
      <c r="L8675" s="2">
        <v>45291</v>
      </c>
      <c r="M8675" t="s">
        <v>6</v>
      </c>
    </row>
    <row r="8676" spans="1:13" ht="12.75" customHeight="1" x14ac:dyDescent="0.25">
      <c r="A8676" t="s">
        <v>12123</v>
      </c>
      <c r="B8676" t="s">
        <v>12124</v>
      </c>
      <c r="C8676" s="1">
        <v>36341</v>
      </c>
      <c r="D8676" s="2">
        <v>36342</v>
      </c>
      <c r="E8676" t="s">
        <v>101</v>
      </c>
      <c r="F8676" t="s">
        <v>310</v>
      </c>
      <c r="G8676" t="s">
        <v>5</v>
      </c>
      <c r="H8676" s="4">
        <v>2485.85</v>
      </c>
      <c r="I8676" s="4">
        <v>0</v>
      </c>
      <c r="J8676" s="4">
        <v>2485.85</v>
      </c>
      <c r="K8676" s="4">
        <v>0</v>
      </c>
      <c r="L8676" s="2">
        <v>45291</v>
      </c>
      <c r="M8676" t="s">
        <v>6</v>
      </c>
    </row>
    <row r="8677" spans="1:13" ht="12.75" customHeight="1" x14ac:dyDescent="0.25">
      <c r="A8677" t="s">
        <v>12125</v>
      </c>
      <c r="B8677" t="s">
        <v>12126</v>
      </c>
      <c r="C8677" s="1">
        <v>36341</v>
      </c>
      <c r="D8677" s="2">
        <v>36342</v>
      </c>
      <c r="E8677" t="s">
        <v>101</v>
      </c>
      <c r="F8677" t="s">
        <v>310</v>
      </c>
      <c r="G8677" t="s">
        <v>5</v>
      </c>
      <c r="H8677" s="4">
        <v>48.85</v>
      </c>
      <c r="I8677" s="4">
        <v>0</v>
      </c>
      <c r="J8677" s="4">
        <v>48.85</v>
      </c>
      <c r="K8677" s="4">
        <v>0</v>
      </c>
      <c r="L8677" s="2">
        <v>45291</v>
      </c>
      <c r="M8677" t="s">
        <v>6</v>
      </c>
    </row>
    <row r="8678" spans="1:13" ht="12.75" customHeight="1" x14ac:dyDescent="0.25">
      <c r="A8678" t="s">
        <v>12127</v>
      </c>
      <c r="B8678" t="s">
        <v>12111</v>
      </c>
      <c r="C8678" s="1">
        <v>36341</v>
      </c>
      <c r="D8678" s="2">
        <v>36342</v>
      </c>
      <c r="E8678" t="s">
        <v>101</v>
      </c>
      <c r="F8678" t="s">
        <v>310</v>
      </c>
      <c r="G8678" t="s">
        <v>5</v>
      </c>
      <c r="H8678" s="4">
        <v>152.94999999999999</v>
      </c>
      <c r="I8678" s="4">
        <v>0</v>
      </c>
      <c r="J8678" s="4">
        <v>152.94999999999999</v>
      </c>
      <c r="K8678" s="4">
        <v>0</v>
      </c>
      <c r="L8678" s="2">
        <v>45291</v>
      </c>
      <c r="M8678" t="s">
        <v>6</v>
      </c>
    </row>
    <row r="8679" spans="1:13" ht="12.75" customHeight="1" x14ac:dyDescent="0.25">
      <c r="A8679" t="s">
        <v>12128</v>
      </c>
      <c r="B8679" t="s">
        <v>12022</v>
      </c>
      <c r="C8679" s="1">
        <v>36341</v>
      </c>
      <c r="D8679" s="2">
        <v>36342</v>
      </c>
      <c r="E8679" t="s">
        <v>101</v>
      </c>
      <c r="F8679" t="s">
        <v>310</v>
      </c>
      <c r="G8679" t="s">
        <v>5</v>
      </c>
      <c r="H8679" s="4">
        <v>19.98</v>
      </c>
      <c r="I8679" s="4">
        <v>0</v>
      </c>
      <c r="J8679" s="4">
        <v>19.98</v>
      </c>
      <c r="K8679" s="4">
        <v>0</v>
      </c>
      <c r="L8679" s="2">
        <v>45291</v>
      </c>
      <c r="M8679" t="s">
        <v>6</v>
      </c>
    </row>
    <row r="8680" spans="1:13" ht="12.75" customHeight="1" x14ac:dyDescent="0.25">
      <c r="A8680" t="s">
        <v>12129</v>
      </c>
      <c r="B8680" t="s">
        <v>12130</v>
      </c>
      <c r="C8680" s="1">
        <v>36341</v>
      </c>
      <c r="D8680" s="2">
        <v>36342</v>
      </c>
      <c r="E8680" t="s">
        <v>101</v>
      </c>
      <c r="F8680" t="s">
        <v>310</v>
      </c>
      <c r="G8680" t="s">
        <v>5</v>
      </c>
      <c r="H8680" s="4">
        <v>205.9</v>
      </c>
      <c r="I8680" s="4">
        <v>0</v>
      </c>
      <c r="J8680" s="4">
        <v>205.9</v>
      </c>
      <c r="K8680" s="4">
        <v>0</v>
      </c>
      <c r="L8680" s="2">
        <v>45291</v>
      </c>
      <c r="M8680" t="s">
        <v>6</v>
      </c>
    </row>
    <row r="8681" spans="1:13" ht="12.75" customHeight="1" x14ac:dyDescent="0.25">
      <c r="A8681" t="s">
        <v>12131</v>
      </c>
      <c r="B8681" t="s">
        <v>12130</v>
      </c>
      <c r="C8681" s="1">
        <v>36341</v>
      </c>
      <c r="D8681" s="2">
        <v>36342</v>
      </c>
      <c r="E8681" t="s">
        <v>101</v>
      </c>
      <c r="F8681" t="s">
        <v>310</v>
      </c>
      <c r="G8681" t="s">
        <v>5</v>
      </c>
      <c r="H8681" s="4">
        <v>359.98</v>
      </c>
      <c r="I8681" s="4">
        <v>0</v>
      </c>
      <c r="J8681" s="4">
        <v>359.98</v>
      </c>
      <c r="K8681" s="4">
        <v>0</v>
      </c>
      <c r="L8681" s="2">
        <v>45291</v>
      </c>
      <c r="M8681" t="s">
        <v>6</v>
      </c>
    </row>
    <row r="8682" spans="1:13" ht="12.75" customHeight="1" x14ac:dyDescent="0.25">
      <c r="A8682" t="s">
        <v>12132</v>
      </c>
      <c r="B8682" t="s">
        <v>12133</v>
      </c>
      <c r="C8682" s="1">
        <v>36341</v>
      </c>
      <c r="D8682" s="2">
        <v>36342</v>
      </c>
      <c r="E8682" t="s">
        <v>101</v>
      </c>
      <c r="F8682" t="s">
        <v>310</v>
      </c>
      <c r="G8682" t="s">
        <v>5</v>
      </c>
      <c r="H8682" s="4">
        <v>19.989999999999998</v>
      </c>
      <c r="I8682" s="4">
        <v>0</v>
      </c>
      <c r="J8682" s="4">
        <v>19.989999999999998</v>
      </c>
      <c r="K8682" s="4">
        <v>0</v>
      </c>
      <c r="L8682" s="2">
        <v>45291</v>
      </c>
      <c r="M8682" t="s">
        <v>6</v>
      </c>
    </row>
    <row r="8683" spans="1:13" ht="12.75" customHeight="1" x14ac:dyDescent="0.25">
      <c r="A8683" t="s">
        <v>12134</v>
      </c>
      <c r="B8683" t="s">
        <v>12135</v>
      </c>
      <c r="C8683" s="1">
        <v>36341</v>
      </c>
      <c r="D8683" s="2">
        <v>36342</v>
      </c>
      <c r="E8683" t="s">
        <v>101</v>
      </c>
      <c r="F8683" t="s">
        <v>310</v>
      </c>
      <c r="G8683" t="s">
        <v>5</v>
      </c>
      <c r="H8683" s="4">
        <v>-210</v>
      </c>
      <c r="I8683" s="4">
        <v>0</v>
      </c>
      <c r="J8683" s="4">
        <v>-210</v>
      </c>
      <c r="K8683" s="4">
        <v>0</v>
      </c>
      <c r="L8683" s="2">
        <v>45291</v>
      </c>
      <c r="M8683" t="s">
        <v>6</v>
      </c>
    </row>
    <row r="8684" spans="1:13" ht="12.75" customHeight="1" x14ac:dyDescent="0.25">
      <c r="A8684" t="s">
        <v>12136</v>
      </c>
      <c r="B8684" t="s">
        <v>12137</v>
      </c>
      <c r="C8684" s="1">
        <v>36341</v>
      </c>
      <c r="D8684" s="2">
        <v>36342</v>
      </c>
      <c r="E8684" t="s">
        <v>101</v>
      </c>
      <c r="F8684" t="s">
        <v>310</v>
      </c>
      <c r="G8684" t="s">
        <v>5</v>
      </c>
      <c r="H8684" s="4">
        <v>1500</v>
      </c>
      <c r="I8684" s="4">
        <v>0</v>
      </c>
      <c r="J8684" s="4">
        <v>1500</v>
      </c>
      <c r="K8684" s="4">
        <v>0</v>
      </c>
      <c r="L8684" s="2">
        <v>45291</v>
      </c>
      <c r="M8684" t="s">
        <v>6</v>
      </c>
    </row>
    <row r="8685" spans="1:13" ht="12.75" customHeight="1" x14ac:dyDescent="0.25">
      <c r="A8685" t="s">
        <v>12138</v>
      </c>
      <c r="B8685" t="s">
        <v>12139</v>
      </c>
      <c r="C8685" s="1">
        <v>36341</v>
      </c>
      <c r="D8685" s="2">
        <v>36342</v>
      </c>
      <c r="E8685" t="s">
        <v>101</v>
      </c>
      <c r="F8685" t="s">
        <v>310</v>
      </c>
      <c r="G8685" t="s">
        <v>5</v>
      </c>
      <c r="H8685" s="4">
        <v>349.5</v>
      </c>
      <c r="I8685" s="4">
        <v>0</v>
      </c>
      <c r="J8685" s="4">
        <v>349.5</v>
      </c>
      <c r="K8685" s="4">
        <v>0</v>
      </c>
      <c r="L8685" s="2">
        <v>45291</v>
      </c>
      <c r="M8685" t="s">
        <v>6</v>
      </c>
    </row>
    <row r="8686" spans="1:13" ht="12.75" customHeight="1" x14ac:dyDescent="0.25">
      <c r="A8686" t="s">
        <v>12140</v>
      </c>
      <c r="B8686" t="s">
        <v>12141</v>
      </c>
      <c r="C8686" s="1">
        <v>36341</v>
      </c>
      <c r="D8686" s="2">
        <v>36342</v>
      </c>
      <c r="E8686" t="s">
        <v>101</v>
      </c>
      <c r="F8686" t="s">
        <v>310</v>
      </c>
      <c r="G8686" t="s">
        <v>5</v>
      </c>
      <c r="H8686" s="4">
        <v>209.7</v>
      </c>
      <c r="I8686" s="4">
        <v>0</v>
      </c>
      <c r="J8686" s="4">
        <v>209.7</v>
      </c>
      <c r="K8686" s="4">
        <v>0</v>
      </c>
      <c r="L8686" s="2">
        <v>45291</v>
      </c>
      <c r="M8686" t="s">
        <v>6</v>
      </c>
    </row>
    <row r="8687" spans="1:13" ht="12.75" customHeight="1" x14ac:dyDescent="0.25">
      <c r="A8687" t="s">
        <v>12142</v>
      </c>
      <c r="B8687" t="s">
        <v>12143</v>
      </c>
      <c r="C8687" s="1">
        <v>36341</v>
      </c>
      <c r="D8687" s="2">
        <v>36342</v>
      </c>
      <c r="E8687" t="s">
        <v>101</v>
      </c>
      <c r="F8687" t="s">
        <v>310</v>
      </c>
      <c r="G8687" t="s">
        <v>5</v>
      </c>
      <c r="H8687" s="4">
        <v>119.7</v>
      </c>
      <c r="I8687" s="4">
        <v>0</v>
      </c>
      <c r="J8687" s="4">
        <v>119.7</v>
      </c>
      <c r="K8687" s="4">
        <v>0</v>
      </c>
      <c r="L8687" s="2">
        <v>45291</v>
      </c>
      <c r="M8687" t="s">
        <v>6</v>
      </c>
    </row>
    <row r="8688" spans="1:13" ht="12.75" customHeight="1" x14ac:dyDescent="0.25">
      <c r="A8688" t="s">
        <v>12144</v>
      </c>
      <c r="B8688" t="s">
        <v>12145</v>
      </c>
      <c r="C8688" s="1">
        <v>36341</v>
      </c>
      <c r="D8688" s="2">
        <v>36342</v>
      </c>
      <c r="E8688" t="s">
        <v>101</v>
      </c>
      <c r="F8688" t="s">
        <v>310</v>
      </c>
      <c r="G8688" t="s">
        <v>5</v>
      </c>
      <c r="H8688" s="4">
        <v>174.97</v>
      </c>
      <c r="I8688" s="4">
        <v>0</v>
      </c>
      <c r="J8688" s="4">
        <v>174.97</v>
      </c>
      <c r="K8688" s="4">
        <v>0</v>
      </c>
      <c r="L8688" s="2">
        <v>45291</v>
      </c>
      <c r="M8688" t="s">
        <v>6</v>
      </c>
    </row>
    <row r="8689" spans="1:13" ht="12.75" customHeight="1" x14ac:dyDescent="0.25">
      <c r="A8689" t="s">
        <v>12146</v>
      </c>
      <c r="B8689" t="s">
        <v>12147</v>
      </c>
      <c r="C8689" s="1">
        <v>36341</v>
      </c>
      <c r="D8689" s="2">
        <v>36342</v>
      </c>
      <c r="E8689" t="s">
        <v>101</v>
      </c>
      <c r="F8689" t="s">
        <v>310</v>
      </c>
      <c r="G8689" t="s">
        <v>5</v>
      </c>
      <c r="H8689" s="4">
        <v>200</v>
      </c>
      <c r="I8689" s="4">
        <v>0</v>
      </c>
      <c r="J8689" s="4">
        <v>200</v>
      </c>
      <c r="K8689" s="4">
        <v>0</v>
      </c>
      <c r="L8689" s="2">
        <v>45291</v>
      </c>
      <c r="M8689" t="s">
        <v>6</v>
      </c>
    </row>
    <row r="8690" spans="1:13" ht="12.75" customHeight="1" x14ac:dyDescent="0.25">
      <c r="A8690" t="s">
        <v>12148</v>
      </c>
      <c r="B8690" t="s">
        <v>12149</v>
      </c>
      <c r="C8690" s="1">
        <v>36341</v>
      </c>
      <c r="D8690" s="2">
        <v>36342</v>
      </c>
      <c r="E8690" t="s">
        <v>101</v>
      </c>
      <c r="F8690" t="s">
        <v>310</v>
      </c>
      <c r="G8690" t="s">
        <v>5</v>
      </c>
      <c r="H8690" s="4">
        <v>400</v>
      </c>
      <c r="I8690" s="4">
        <v>0</v>
      </c>
      <c r="J8690" s="4">
        <v>400</v>
      </c>
      <c r="K8690" s="4">
        <v>0</v>
      </c>
      <c r="L8690" s="2">
        <v>45291</v>
      </c>
      <c r="M8690" t="s">
        <v>6</v>
      </c>
    </row>
    <row r="8691" spans="1:13" ht="12.75" customHeight="1" x14ac:dyDescent="0.25">
      <c r="A8691" t="s">
        <v>12150</v>
      </c>
      <c r="B8691" t="s">
        <v>12151</v>
      </c>
      <c r="C8691" s="1">
        <v>36341</v>
      </c>
      <c r="D8691" s="2">
        <v>36342</v>
      </c>
      <c r="E8691" t="s">
        <v>101</v>
      </c>
      <c r="F8691" t="s">
        <v>310</v>
      </c>
      <c r="G8691" t="s">
        <v>5</v>
      </c>
      <c r="H8691" s="4">
        <v>465</v>
      </c>
      <c r="I8691" s="4">
        <v>0</v>
      </c>
      <c r="J8691" s="4">
        <v>465</v>
      </c>
      <c r="K8691" s="4">
        <v>0</v>
      </c>
      <c r="L8691" s="2">
        <v>45291</v>
      </c>
      <c r="M8691" t="s">
        <v>6</v>
      </c>
    </row>
    <row r="8692" spans="1:13" ht="12.75" customHeight="1" x14ac:dyDescent="0.25">
      <c r="A8692" t="s">
        <v>12152</v>
      </c>
      <c r="B8692" t="s">
        <v>12153</v>
      </c>
      <c r="C8692" s="1">
        <v>36341</v>
      </c>
      <c r="D8692" s="2">
        <v>36342</v>
      </c>
      <c r="E8692" t="s">
        <v>101</v>
      </c>
      <c r="F8692" t="s">
        <v>310</v>
      </c>
      <c r="G8692" t="s">
        <v>5</v>
      </c>
      <c r="H8692" s="4">
        <v>696</v>
      </c>
      <c r="I8692" s="4">
        <v>0</v>
      </c>
      <c r="J8692" s="4">
        <v>696</v>
      </c>
      <c r="K8692" s="4">
        <v>0</v>
      </c>
      <c r="L8692" s="2">
        <v>45291</v>
      </c>
      <c r="M8692" t="s">
        <v>6</v>
      </c>
    </row>
    <row r="8693" spans="1:13" ht="12.75" customHeight="1" x14ac:dyDescent="0.25">
      <c r="A8693" t="s">
        <v>12154</v>
      </c>
      <c r="B8693" t="s">
        <v>12155</v>
      </c>
      <c r="C8693" s="1">
        <v>36341</v>
      </c>
      <c r="D8693" s="2">
        <v>36342</v>
      </c>
      <c r="E8693" t="s">
        <v>101</v>
      </c>
      <c r="F8693" t="s">
        <v>310</v>
      </c>
      <c r="G8693" t="s">
        <v>5</v>
      </c>
      <c r="H8693" s="4">
        <v>310</v>
      </c>
      <c r="I8693" s="4">
        <v>0</v>
      </c>
      <c r="J8693" s="4">
        <v>310</v>
      </c>
      <c r="K8693" s="4">
        <v>0</v>
      </c>
      <c r="L8693" s="2">
        <v>45291</v>
      </c>
      <c r="M8693" t="s">
        <v>6</v>
      </c>
    </row>
    <row r="8694" spans="1:13" ht="12.75" customHeight="1" x14ac:dyDescent="0.25">
      <c r="A8694" t="s">
        <v>12156</v>
      </c>
      <c r="B8694" t="s">
        <v>12151</v>
      </c>
      <c r="C8694" s="1">
        <v>36341</v>
      </c>
      <c r="D8694" s="2">
        <v>36342</v>
      </c>
      <c r="E8694" t="s">
        <v>101</v>
      </c>
      <c r="F8694" t="s">
        <v>310</v>
      </c>
      <c r="G8694" t="s">
        <v>5</v>
      </c>
      <c r="H8694" s="4">
        <v>236</v>
      </c>
      <c r="I8694" s="4">
        <v>0</v>
      </c>
      <c r="J8694" s="4">
        <v>236</v>
      </c>
      <c r="K8694" s="4">
        <v>0</v>
      </c>
      <c r="L8694" s="2">
        <v>45291</v>
      </c>
      <c r="M8694" t="s">
        <v>6</v>
      </c>
    </row>
    <row r="8695" spans="1:13" ht="12.75" customHeight="1" x14ac:dyDescent="0.25">
      <c r="A8695" t="s">
        <v>12157</v>
      </c>
      <c r="B8695" t="s">
        <v>12158</v>
      </c>
      <c r="C8695" s="1">
        <v>36341</v>
      </c>
      <c r="D8695" s="2">
        <v>36342</v>
      </c>
      <c r="E8695" t="s">
        <v>101</v>
      </c>
      <c r="F8695" t="s">
        <v>310</v>
      </c>
      <c r="G8695" t="s">
        <v>5</v>
      </c>
      <c r="H8695" s="4">
        <v>-899.58</v>
      </c>
      <c r="I8695" s="4">
        <v>0</v>
      </c>
      <c r="J8695" s="4">
        <v>-899.58</v>
      </c>
      <c r="K8695" s="4">
        <v>0</v>
      </c>
      <c r="L8695" s="2">
        <v>45291</v>
      </c>
      <c r="M8695" t="s">
        <v>6</v>
      </c>
    </row>
    <row r="8696" spans="1:13" ht="12.75" customHeight="1" x14ac:dyDescent="0.25">
      <c r="A8696" t="s">
        <v>12159</v>
      </c>
      <c r="B8696" t="s">
        <v>12160</v>
      </c>
      <c r="C8696" s="1">
        <v>36341</v>
      </c>
      <c r="D8696" s="2">
        <v>36342</v>
      </c>
      <c r="E8696" t="s">
        <v>101</v>
      </c>
      <c r="F8696" t="s">
        <v>310</v>
      </c>
      <c r="G8696" t="s">
        <v>5</v>
      </c>
      <c r="H8696" s="4">
        <v>199.63</v>
      </c>
      <c r="I8696" s="4">
        <v>0</v>
      </c>
      <c r="J8696" s="4">
        <v>199.63</v>
      </c>
      <c r="K8696" s="4">
        <v>0</v>
      </c>
      <c r="L8696" s="2">
        <v>45291</v>
      </c>
      <c r="M8696" t="s">
        <v>6</v>
      </c>
    </row>
    <row r="8697" spans="1:13" ht="12.75" customHeight="1" x14ac:dyDescent="0.25">
      <c r="A8697" t="s">
        <v>12161</v>
      </c>
      <c r="B8697" t="s">
        <v>12094</v>
      </c>
      <c r="C8697" s="1">
        <v>36341</v>
      </c>
      <c r="D8697" s="2">
        <v>36342</v>
      </c>
      <c r="E8697" t="s">
        <v>101</v>
      </c>
      <c r="F8697" t="s">
        <v>310</v>
      </c>
      <c r="G8697" t="s">
        <v>5</v>
      </c>
      <c r="H8697" s="4">
        <v>151.88</v>
      </c>
      <c r="I8697" s="4">
        <v>0</v>
      </c>
      <c r="J8697" s="4">
        <v>151.88</v>
      </c>
      <c r="K8697" s="4">
        <v>0</v>
      </c>
      <c r="L8697" s="2">
        <v>45291</v>
      </c>
      <c r="M8697" t="s">
        <v>6</v>
      </c>
    </row>
    <row r="8698" spans="1:13" ht="12.75" customHeight="1" x14ac:dyDescent="0.25">
      <c r="A8698" t="s">
        <v>12162</v>
      </c>
      <c r="B8698" t="s">
        <v>12094</v>
      </c>
      <c r="C8698" s="1">
        <v>36341</v>
      </c>
      <c r="D8698" s="2">
        <v>36342</v>
      </c>
      <c r="E8698" t="s">
        <v>101</v>
      </c>
      <c r="F8698" t="s">
        <v>310</v>
      </c>
      <c r="G8698" t="s">
        <v>5</v>
      </c>
      <c r="H8698" s="4">
        <v>140.97</v>
      </c>
      <c r="I8698" s="4">
        <v>0</v>
      </c>
      <c r="J8698" s="4">
        <v>140.97</v>
      </c>
      <c r="K8698" s="4">
        <v>0</v>
      </c>
      <c r="L8698" s="2">
        <v>45291</v>
      </c>
      <c r="M8698" t="s">
        <v>6</v>
      </c>
    </row>
    <row r="8699" spans="1:13" ht="12.75" customHeight="1" x14ac:dyDescent="0.25">
      <c r="A8699" t="s">
        <v>12163</v>
      </c>
      <c r="B8699" t="s">
        <v>12164</v>
      </c>
      <c r="C8699" s="1">
        <v>36341</v>
      </c>
      <c r="D8699" s="2">
        <v>36342</v>
      </c>
      <c r="E8699" t="s">
        <v>101</v>
      </c>
      <c r="F8699" t="s">
        <v>310</v>
      </c>
      <c r="G8699" t="s">
        <v>5</v>
      </c>
      <c r="H8699" s="4">
        <v>-99.99</v>
      </c>
      <c r="I8699" s="4">
        <v>0</v>
      </c>
      <c r="J8699" s="4">
        <v>-99.99</v>
      </c>
      <c r="K8699" s="4">
        <v>0</v>
      </c>
      <c r="L8699" s="2">
        <v>45291</v>
      </c>
      <c r="M8699" t="s">
        <v>6</v>
      </c>
    </row>
    <row r="8700" spans="1:13" ht="12.75" customHeight="1" x14ac:dyDescent="0.25">
      <c r="A8700" t="s">
        <v>12165</v>
      </c>
      <c r="B8700" t="s">
        <v>12166</v>
      </c>
      <c r="C8700" s="1">
        <v>36341</v>
      </c>
      <c r="D8700" s="2">
        <v>36342</v>
      </c>
      <c r="E8700" t="s">
        <v>101</v>
      </c>
      <c r="F8700" t="s">
        <v>310</v>
      </c>
      <c r="G8700" t="s">
        <v>5</v>
      </c>
      <c r="H8700" s="4">
        <v>174.76</v>
      </c>
      <c r="I8700" s="4">
        <v>0</v>
      </c>
      <c r="J8700" s="4">
        <v>174.76</v>
      </c>
      <c r="K8700" s="4">
        <v>0</v>
      </c>
      <c r="L8700" s="2">
        <v>45291</v>
      </c>
      <c r="M8700" t="s">
        <v>6</v>
      </c>
    </row>
    <row r="8701" spans="1:13" ht="12.75" customHeight="1" x14ac:dyDescent="0.25">
      <c r="A8701" t="s">
        <v>12167</v>
      </c>
      <c r="B8701" t="s">
        <v>12168</v>
      </c>
      <c r="C8701" s="1">
        <v>36341</v>
      </c>
      <c r="D8701" s="2">
        <v>36342</v>
      </c>
      <c r="E8701" t="s">
        <v>101</v>
      </c>
      <c r="F8701" t="s">
        <v>310</v>
      </c>
      <c r="G8701" t="s">
        <v>5</v>
      </c>
      <c r="H8701" s="4">
        <v>8.4700000000000006</v>
      </c>
      <c r="I8701" s="4">
        <v>0</v>
      </c>
      <c r="J8701" s="4">
        <v>8.4700000000000006</v>
      </c>
      <c r="K8701" s="4">
        <v>0</v>
      </c>
      <c r="L8701" s="2">
        <v>45291</v>
      </c>
      <c r="M8701" t="s">
        <v>6</v>
      </c>
    </row>
    <row r="8702" spans="1:13" ht="12.75" customHeight="1" x14ac:dyDescent="0.25">
      <c r="A8702" t="s">
        <v>12169</v>
      </c>
      <c r="B8702" t="s">
        <v>12170</v>
      </c>
      <c r="C8702" s="1">
        <v>36341</v>
      </c>
      <c r="D8702" s="2">
        <v>36342</v>
      </c>
      <c r="E8702" t="s">
        <v>101</v>
      </c>
      <c r="F8702" t="s">
        <v>310</v>
      </c>
      <c r="G8702" t="s">
        <v>5</v>
      </c>
      <c r="H8702" s="4">
        <v>25.94</v>
      </c>
      <c r="I8702" s="4">
        <v>0</v>
      </c>
      <c r="J8702" s="4">
        <v>25.94</v>
      </c>
      <c r="K8702" s="4">
        <v>0</v>
      </c>
      <c r="L8702" s="2">
        <v>45291</v>
      </c>
      <c r="M8702" t="s">
        <v>6</v>
      </c>
    </row>
    <row r="8703" spans="1:13" ht="12.75" customHeight="1" x14ac:dyDescent="0.25">
      <c r="A8703" t="s">
        <v>12171</v>
      </c>
      <c r="B8703" t="s">
        <v>12172</v>
      </c>
      <c r="C8703" s="1">
        <v>36341</v>
      </c>
      <c r="D8703" s="2">
        <v>36342</v>
      </c>
      <c r="E8703" t="s">
        <v>101</v>
      </c>
      <c r="F8703" t="s">
        <v>310</v>
      </c>
      <c r="G8703" t="s">
        <v>5</v>
      </c>
      <c r="H8703" s="4">
        <v>287.92</v>
      </c>
      <c r="I8703" s="4">
        <v>0</v>
      </c>
      <c r="J8703" s="4">
        <v>287.92</v>
      </c>
      <c r="K8703" s="4">
        <v>0</v>
      </c>
      <c r="L8703" s="2">
        <v>45291</v>
      </c>
      <c r="M8703" t="s">
        <v>6</v>
      </c>
    </row>
    <row r="8704" spans="1:13" ht="12.75" customHeight="1" x14ac:dyDescent="0.25">
      <c r="A8704" t="s">
        <v>12173</v>
      </c>
      <c r="B8704" t="s">
        <v>12174</v>
      </c>
      <c r="C8704" s="1">
        <v>36800</v>
      </c>
      <c r="D8704" s="2">
        <v>36800</v>
      </c>
      <c r="E8704" t="s">
        <v>101</v>
      </c>
      <c r="F8704" t="s">
        <v>310</v>
      </c>
      <c r="G8704" t="s">
        <v>5</v>
      </c>
      <c r="H8704" s="4">
        <v>3120.1</v>
      </c>
      <c r="I8704" s="4">
        <v>0</v>
      </c>
      <c r="J8704" s="4">
        <v>3120.1</v>
      </c>
      <c r="K8704" s="4">
        <v>0</v>
      </c>
      <c r="L8704" s="2">
        <v>45291</v>
      </c>
      <c r="M8704" t="s">
        <v>6</v>
      </c>
    </row>
    <row r="8705" spans="1:13" ht="12.75" customHeight="1" x14ac:dyDescent="0.25">
      <c r="A8705" t="s">
        <v>12175</v>
      </c>
      <c r="B8705" t="s">
        <v>12176</v>
      </c>
      <c r="C8705" s="1">
        <v>36800</v>
      </c>
      <c r="D8705" s="2">
        <v>36800</v>
      </c>
      <c r="E8705" t="s">
        <v>101</v>
      </c>
      <c r="F8705" t="s">
        <v>310</v>
      </c>
      <c r="G8705" t="s">
        <v>5</v>
      </c>
      <c r="H8705" s="4">
        <v>4043</v>
      </c>
      <c r="I8705" s="4">
        <v>0</v>
      </c>
      <c r="J8705" s="4">
        <v>4043</v>
      </c>
      <c r="K8705" s="4">
        <v>0</v>
      </c>
      <c r="L8705" s="2">
        <v>45291</v>
      </c>
      <c r="M8705" t="s">
        <v>6</v>
      </c>
    </row>
    <row r="8706" spans="1:13" ht="12.75" customHeight="1" x14ac:dyDescent="0.25">
      <c r="A8706" t="s">
        <v>12177</v>
      </c>
      <c r="B8706" t="s">
        <v>12178</v>
      </c>
      <c r="C8706" s="1">
        <v>36800</v>
      </c>
      <c r="D8706" s="2">
        <v>36800</v>
      </c>
      <c r="E8706" t="s">
        <v>101</v>
      </c>
      <c r="F8706" t="s">
        <v>310</v>
      </c>
      <c r="G8706" t="s">
        <v>5</v>
      </c>
      <c r="H8706" s="4">
        <v>2393</v>
      </c>
      <c r="I8706" s="4">
        <v>0</v>
      </c>
      <c r="J8706" s="4">
        <v>2393</v>
      </c>
      <c r="K8706" s="4">
        <v>0</v>
      </c>
      <c r="L8706" s="2">
        <v>45291</v>
      </c>
      <c r="M8706" t="s">
        <v>6</v>
      </c>
    </row>
    <row r="8707" spans="1:13" ht="12.75" customHeight="1" x14ac:dyDescent="0.25">
      <c r="A8707" t="s">
        <v>12179</v>
      </c>
      <c r="B8707" t="s">
        <v>12180</v>
      </c>
      <c r="C8707" s="1">
        <v>36800</v>
      </c>
      <c r="D8707" s="2">
        <v>36800</v>
      </c>
      <c r="E8707" t="s">
        <v>101</v>
      </c>
      <c r="F8707" t="s">
        <v>310</v>
      </c>
      <c r="G8707" t="s">
        <v>5</v>
      </c>
      <c r="H8707" s="4">
        <v>3844.25</v>
      </c>
      <c r="I8707" s="4">
        <v>0</v>
      </c>
      <c r="J8707" s="4">
        <v>3844.25</v>
      </c>
      <c r="K8707" s="4">
        <v>0</v>
      </c>
      <c r="L8707" s="2">
        <v>45291</v>
      </c>
      <c r="M8707" t="s">
        <v>6</v>
      </c>
    </row>
    <row r="8708" spans="1:13" ht="12.75" customHeight="1" x14ac:dyDescent="0.25">
      <c r="A8708" t="s">
        <v>12181</v>
      </c>
      <c r="B8708" t="s">
        <v>12182</v>
      </c>
      <c r="C8708" s="1">
        <v>36800</v>
      </c>
      <c r="D8708" s="2">
        <v>36800</v>
      </c>
      <c r="E8708" t="s">
        <v>101</v>
      </c>
      <c r="F8708" t="s">
        <v>310</v>
      </c>
      <c r="G8708" t="s">
        <v>5</v>
      </c>
      <c r="H8708" s="4">
        <v>354.95</v>
      </c>
      <c r="I8708" s="4">
        <v>0</v>
      </c>
      <c r="J8708" s="4">
        <v>354.95</v>
      </c>
      <c r="K8708" s="4">
        <v>0</v>
      </c>
      <c r="L8708" s="2">
        <v>45291</v>
      </c>
      <c r="M8708" t="s">
        <v>6</v>
      </c>
    </row>
    <row r="8709" spans="1:13" ht="12.75" customHeight="1" x14ac:dyDescent="0.25">
      <c r="A8709" t="s">
        <v>12183</v>
      </c>
      <c r="B8709" t="s">
        <v>12184</v>
      </c>
      <c r="C8709" s="1">
        <v>36800</v>
      </c>
      <c r="D8709" s="2">
        <v>36800</v>
      </c>
      <c r="E8709" t="s">
        <v>101</v>
      </c>
      <c r="F8709" t="s">
        <v>310</v>
      </c>
      <c r="G8709" t="s">
        <v>5</v>
      </c>
      <c r="H8709" s="4">
        <v>154521.25</v>
      </c>
      <c r="I8709" s="4">
        <v>0</v>
      </c>
      <c r="J8709" s="4">
        <v>154521.25</v>
      </c>
      <c r="K8709" s="4">
        <v>0</v>
      </c>
      <c r="L8709" s="2">
        <v>45291</v>
      </c>
      <c r="M8709" t="s">
        <v>6</v>
      </c>
    </row>
    <row r="8710" spans="1:13" ht="12.75" customHeight="1" x14ac:dyDescent="0.25">
      <c r="A8710" t="s">
        <v>12185</v>
      </c>
      <c r="B8710" t="s">
        <v>12186</v>
      </c>
      <c r="C8710" s="1">
        <v>36800</v>
      </c>
      <c r="D8710" s="2">
        <v>36800</v>
      </c>
      <c r="E8710" t="s">
        <v>101</v>
      </c>
      <c r="F8710" t="s">
        <v>310</v>
      </c>
      <c r="G8710" t="s">
        <v>5</v>
      </c>
      <c r="H8710" s="4">
        <v>12195.68</v>
      </c>
      <c r="I8710" s="4">
        <v>0</v>
      </c>
      <c r="J8710" s="4">
        <v>12195.68</v>
      </c>
      <c r="K8710" s="4">
        <v>0</v>
      </c>
      <c r="L8710" s="2">
        <v>45291</v>
      </c>
      <c r="M8710" t="s">
        <v>6</v>
      </c>
    </row>
    <row r="8711" spans="1:13" ht="12.75" customHeight="1" x14ac:dyDescent="0.25">
      <c r="A8711" t="s">
        <v>12187</v>
      </c>
      <c r="B8711" t="s">
        <v>12188</v>
      </c>
      <c r="C8711" s="1">
        <v>36800</v>
      </c>
      <c r="D8711" s="2">
        <v>36800</v>
      </c>
      <c r="E8711" t="s">
        <v>101</v>
      </c>
      <c r="F8711" t="s">
        <v>310</v>
      </c>
      <c r="G8711" t="s">
        <v>5</v>
      </c>
      <c r="H8711" s="4">
        <v>3866.59</v>
      </c>
      <c r="I8711" s="4">
        <v>0</v>
      </c>
      <c r="J8711" s="4">
        <v>3866.59</v>
      </c>
      <c r="K8711" s="4">
        <v>0</v>
      </c>
      <c r="L8711" s="2">
        <v>45291</v>
      </c>
      <c r="M8711" t="s">
        <v>6</v>
      </c>
    </row>
    <row r="8712" spans="1:13" ht="12.75" customHeight="1" x14ac:dyDescent="0.25">
      <c r="A8712" t="s">
        <v>12189</v>
      </c>
      <c r="B8712" t="s">
        <v>12190</v>
      </c>
      <c r="C8712" s="1">
        <v>36800</v>
      </c>
      <c r="D8712" s="2">
        <v>36800</v>
      </c>
      <c r="E8712" t="s">
        <v>101</v>
      </c>
      <c r="F8712" t="s">
        <v>310</v>
      </c>
      <c r="G8712" t="s">
        <v>5</v>
      </c>
      <c r="H8712" s="4">
        <v>-2393</v>
      </c>
      <c r="I8712" s="4">
        <v>0</v>
      </c>
      <c r="J8712" s="4">
        <v>-2393</v>
      </c>
      <c r="K8712" s="4">
        <v>0</v>
      </c>
      <c r="L8712" s="2">
        <v>45291</v>
      </c>
      <c r="M8712" t="s">
        <v>6</v>
      </c>
    </row>
    <row r="8713" spans="1:13" ht="12.75" customHeight="1" x14ac:dyDescent="0.25">
      <c r="A8713" t="s">
        <v>12191</v>
      </c>
      <c r="B8713" t="s">
        <v>12192</v>
      </c>
      <c r="C8713" s="1">
        <v>36800</v>
      </c>
      <c r="D8713" s="2">
        <v>36800</v>
      </c>
      <c r="E8713" t="s">
        <v>101</v>
      </c>
      <c r="F8713" t="s">
        <v>310</v>
      </c>
      <c r="G8713" t="s">
        <v>5</v>
      </c>
      <c r="H8713" s="4">
        <v>-3866.59</v>
      </c>
      <c r="I8713" s="4">
        <v>0</v>
      </c>
      <c r="J8713" s="4">
        <v>-3866.59</v>
      </c>
      <c r="K8713" s="4">
        <v>0</v>
      </c>
      <c r="L8713" s="2">
        <v>45291</v>
      </c>
      <c r="M8713" t="s">
        <v>6</v>
      </c>
    </row>
    <row r="8714" spans="1:13" ht="12.75" customHeight="1" x14ac:dyDescent="0.25">
      <c r="A8714" t="s">
        <v>12193</v>
      </c>
      <c r="B8714" t="s">
        <v>12194</v>
      </c>
      <c r="C8714" s="1">
        <v>36800</v>
      </c>
      <c r="D8714" s="2">
        <v>36800</v>
      </c>
      <c r="E8714" t="s">
        <v>101</v>
      </c>
      <c r="F8714" t="s">
        <v>310</v>
      </c>
      <c r="G8714" t="s">
        <v>5</v>
      </c>
      <c r="H8714" s="4">
        <v>501</v>
      </c>
      <c r="I8714" s="4">
        <v>0</v>
      </c>
      <c r="J8714" s="4">
        <v>501</v>
      </c>
      <c r="K8714" s="4">
        <v>0</v>
      </c>
      <c r="L8714" s="2">
        <v>45291</v>
      </c>
      <c r="M8714" t="s">
        <v>6</v>
      </c>
    </row>
    <row r="8715" spans="1:13" ht="12.75" customHeight="1" x14ac:dyDescent="0.25">
      <c r="A8715" t="s">
        <v>12195</v>
      </c>
      <c r="B8715" t="s">
        <v>12196</v>
      </c>
      <c r="C8715" s="1">
        <v>36800</v>
      </c>
      <c r="D8715" s="2">
        <v>36800</v>
      </c>
      <c r="E8715" t="s">
        <v>101</v>
      </c>
      <c r="F8715" t="s">
        <v>310</v>
      </c>
      <c r="G8715" t="s">
        <v>5</v>
      </c>
      <c r="H8715" s="4">
        <v>374</v>
      </c>
      <c r="I8715" s="4">
        <v>0</v>
      </c>
      <c r="J8715" s="4">
        <v>374</v>
      </c>
      <c r="K8715" s="4">
        <v>0</v>
      </c>
      <c r="L8715" s="2">
        <v>45291</v>
      </c>
      <c r="M8715" t="s">
        <v>6</v>
      </c>
    </row>
    <row r="8716" spans="1:13" ht="12.75" customHeight="1" x14ac:dyDescent="0.25">
      <c r="A8716" t="s">
        <v>12197</v>
      </c>
      <c r="B8716" t="s">
        <v>12198</v>
      </c>
      <c r="C8716" s="1">
        <v>36800</v>
      </c>
      <c r="D8716" s="2">
        <v>36800</v>
      </c>
      <c r="E8716" t="s">
        <v>101</v>
      </c>
      <c r="F8716" t="s">
        <v>310</v>
      </c>
      <c r="G8716" t="s">
        <v>5</v>
      </c>
      <c r="H8716" s="4">
        <v>419</v>
      </c>
      <c r="I8716" s="4">
        <v>0</v>
      </c>
      <c r="J8716" s="4">
        <v>419</v>
      </c>
      <c r="K8716" s="4">
        <v>0</v>
      </c>
      <c r="L8716" s="2">
        <v>45291</v>
      </c>
      <c r="M8716" t="s">
        <v>6</v>
      </c>
    </row>
    <row r="8717" spans="1:13" ht="12.75" customHeight="1" x14ac:dyDescent="0.25">
      <c r="A8717" t="s">
        <v>12199</v>
      </c>
      <c r="B8717" t="s">
        <v>12200</v>
      </c>
      <c r="C8717" s="1">
        <v>36800</v>
      </c>
      <c r="D8717" s="2">
        <v>36800</v>
      </c>
      <c r="E8717" t="s">
        <v>101</v>
      </c>
      <c r="F8717" t="s">
        <v>310</v>
      </c>
      <c r="G8717" t="s">
        <v>5</v>
      </c>
      <c r="H8717" s="4">
        <v>1099</v>
      </c>
      <c r="I8717" s="4">
        <v>0</v>
      </c>
      <c r="J8717" s="4">
        <v>1099</v>
      </c>
      <c r="K8717" s="4">
        <v>0</v>
      </c>
      <c r="L8717" s="2">
        <v>45291</v>
      </c>
      <c r="M8717" t="s">
        <v>6</v>
      </c>
    </row>
    <row r="8718" spans="1:13" ht="12.75" customHeight="1" x14ac:dyDescent="0.25">
      <c r="A8718" t="s">
        <v>12201</v>
      </c>
      <c r="B8718" t="s">
        <v>12202</v>
      </c>
      <c r="C8718" s="1">
        <v>36800</v>
      </c>
      <c r="D8718" s="2">
        <v>36800</v>
      </c>
      <c r="E8718" t="s">
        <v>101</v>
      </c>
      <c r="F8718" t="s">
        <v>310</v>
      </c>
      <c r="G8718" t="s">
        <v>5</v>
      </c>
      <c r="H8718" s="4">
        <v>323.10000000000002</v>
      </c>
      <c r="I8718" s="4">
        <v>0</v>
      </c>
      <c r="J8718" s="4">
        <v>323.10000000000002</v>
      </c>
      <c r="K8718" s="4">
        <v>0</v>
      </c>
      <c r="L8718" s="2">
        <v>45291</v>
      </c>
      <c r="M8718" t="s">
        <v>6</v>
      </c>
    </row>
    <row r="8719" spans="1:13" ht="12.75" customHeight="1" x14ac:dyDescent="0.25">
      <c r="A8719" t="s">
        <v>12203</v>
      </c>
      <c r="B8719" t="s">
        <v>12204</v>
      </c>
      <c r="C8719" s="1">
        <v>36800</v>
      </c>
      <c r="D8719" s="2">
        <v>36800</v>
      </c>
      <c r="E8719" t="s">
        <v>101</v>
      </c>
      <c r="F8719" t="s">
        <v>310</v>
      </c>
      <c r="G8719" t="s">
        <v>5</v>
      </c>
      <c r="H8719" s="4">
        <v>84.61</v>
      </c>
      <c r="I8719" s="4">
        <v>0</v>
      </c>
      <c r="J8719" s="4">
        <v>84.61</v>
      </c>
      <c r="K8719" s="4">
        <v>0</v>
      </c>
      <c r="L8719" s="2">
        <v>45291</v>
      </c>
      <c r="M8719" t="s">
        <v>6</v>
      </c>
    </row>
    <row r="8720" spans="1:13" ht="12.75" customHeight="1" x14ac:dyDescent="0.25">
      <c r="A8720" t="s">
        <v>12205</v>
      </c>
      <c r="B8720" t="s">
        <v>12206</v>
      </c>
      <c r="C8720" s="1">
        <v>36800</v>
      </c>
      <c r="D8720" s="2">
        <v>36800</v>
      </c>
      <c r="E8720" t="s">
        <v>101</v>
      </c>
      <c r="F8720" t="s">
        <v>310</v>
      </c>
      <c r="G8720" t="s">
        <v>5</v>
      </c>
      <c r="H8720" s="4">
        <v>1199.25</v>
      </c>
      <c r="I8720" s="4">
        <v>0</v>
      </c>
      <c r="J8720" s="4">
        <v>1199.25</v>
      </c>
      <c r="K8720" s="4">
        <v>0</v>
      </c>
      <c r="L8720" s="2">
        <v>45291</v>
      </c>
      <c r="M8720" t="s">
        <v>6</v>
      </c>
    </row>
    <row r="8721" spans="1:14" ht="12.75" customHeight="1" x14ac:dyDescent="0.25">
      <c r="A8721" t="s">
        <v>12207</v>
      </c>
      <c r="B8721" t="s">
        <v>12208</v>
      </c>
      <c r="C8721" s="1">
        <v>36800</v>
      </c>
      <c r="D8721" s="2">
        <v>36800</v>
      </c>
      <c r="E8721" t="s">
        <v>101</v>
      </c>
      <c r="F8721" t="s">
        <v>310</v>
      </c>
      <c r="G8721" t="s">
        <v>5</v>
      </c>
      <c r="H8721" s="4">
        <v>73.12</v>
      </c>
      <c r="I8721" s="4">
        <v>0</v>
      </c>
      <c r="J8721" s="4">
        <v>73.12</v>
      </c>
      <c r="K8721" s="4">
        <v>0</v>
      </c>
      <c r="L8721" s="2">
        <v>45291</v>
      </c>
      <c r="M8721" t="s">
        <v>6</v>
      </c>
    </row>
    <row r="8722" spans="1:14" ht="12.75" customHeight="1" x14ac:dyDescent="0.25">
      <c r="A8722" t="s">
        <v>12209</v>
      </c>
      <c r="B8722" t="s">
        <v>12202</v>
      </c>
      <c r="C8722" s="1">
        <v>36800</v>
      </c>
      <c r="D8722" s="2">
        <v>36800</v>
      </c>
      <c r="E8722" t="s">
        <v>101</v>
      </c>
      <c r="F8722" t="s">
        <v>310</v>
      </c>
      <c r="G8722" t="s">
        <v>5</v>
      </c>
      <c r="H8722" s="4">
        <v>684.6</v>
      </c>
      <c r="I8722" s="4">
        <v>0</v>
      </c>
      <c r="J8722" s="4">
        <v>684.6</v>
      </c>
      <c r="K8722" s="4">
        <v>0</v>
      </c>
      <c r="L8722" s="2">
        <v>45291</v>
      </c>
      <c r="M8722" t="s">
        <v>6</v>
      </c>
    </row>
    <row r="8723" spans="1:14" ht="12.75" customHeight="1" x14ac:dyDescent="0.25">
      <c r="A8723" t="s">
        <v>12210</v>
      </c>
      <c r="B8723" t="s">
        <v>12211</v>
      </c>
      <c r="C8723" s="1">
        <v>36800</v>
      </c>
      <c r="D8723" s="2">
        <v>36800</v>
      </c>
      <c r="E8723" t="s">
        <v>101</v>
      </c>
      <c r="F8723" t="s">
        <v>310</v>
      </c>
      <c r="G8723" t="s">
        <v>5</v>
      </c>
      <c r="H8723" s="4">
        <v>74.2</v>
      </c>
      <c r="I8723" s="4">
        <v>0</v>
      </c>
      <c r="J8723" s="4">
        <v>74.2</v>
      </c>
      <c r="K8723" s="4">
        <v>0</v>
      </c>
      <c r="L8723" s="2">
        <v>45291</v>
      </c>
      <c r="M8723" t="s">
        <v>6</v>
      </c>
    </row>
    <row r="8724" spans="1:14" ht="12.75" customHeight="1" x14ac:dyDescent="0.25">
      <c r="A8724" t="s">
        <v>12212</v>
      </c>
      <c r="B8724" t="s">
        <v>12213</v>
      </c>
      <c r="C8724" s="1">
        <v>36800</v>
      </c>
      <c r="D8724" s="2">
        <v>36800</v>
      </c>
      <c r="E8724" t="s">
        <v>101</v>
      </c>
      <c r="F8724" t="s">
        <v>310</v>
      </c>
      <c r="G8724" t="s">
        <v>5</v>
      </c>
      <c r="H8724" s="4">
        <v>254.28</v>
      </c>
      <c r="I8724" s="4">
        <v>0</v>
      </c>
      <c r="J8724" s="4">
        <v>254.28</v>
      </c>
      <c r="K8724" s="4">
        <v>0</v>
      </c>
      <c r="L8724" s="2">
        <v>45291</v>
      </c>
      <c r="M8724" t="s">
        <v>6</v>
      </c>
    </row>
    <row r="8725" spans="1:14" ht="12.75" customHeight="1" x14ac:dyDescent="0.25">
      <c r="A8725" t="s">
        <v>12214</v>
      </c>
      <c r="B8725" t="s">
        <v>12166</v>
      </c>
      <c r="C8725" s="1">
        <v>36800</v>
      </c>
      <c r="D8725" s="2">
        <v>36800</v>
      </c>
      <c r="E8725" t="s">
        <v>101</v>
      </c>
      <c r="F8725" t="s">
        <v>310</v>
      </c>
      <c r="G8725" t="s">
        <v>5</v>
      </c>
      <c r="H8725" s="4">
        <v>15.72</v>
      </c>
      <c r="I8725" s="4">
        <v>0</v>
      </c>
      <c r="J8725" s="4">
        <v>15.72</v>
      </c>
      <c r="K8725" s="4">
        <v>0</v>
      </c>
      <c r="L8725" s="2">
        <v>45291</v>
      </c>
      <c r="M8725" t="s">
        <v>6</v>
      </c>
    </row>
    <row r="8726" spans="1:14" ht="12.75" customHeight="1" x14ac:dyDescent="0.25">
      <c r="A8726" t="s">
        <v>12215</v>
      </c>
      <c r="B8726" t="s">
        <v>12216</v>
      </c>
      <c r="C8726" s="1">
        <v>36800</v>
      </c>
      <c r="D8726" s="2">
        <v>36800</v>
      </c>
      <c r="E8726" t="s">
        <v>101</v>
      </c>
      <c r="F8726" t="s">
        <v>310</v>
      </c>
      <c r="G8726" t="s">
        <v>5</v>
      </c>
      <c r="H8726" s="4">
        <v>74.14</v>
      </c>
      <c r="I8726" s="4">
        <v>0</v>
      </c>
      <c r="J8726" s="4">
        <v>74.14</v>
      </c>
      <c r="K8726" s="4">
        <v>0</v>
      </c>
      <c r="L8726" s="2">
        <v>45291</v>
      </c>
      <c r="M8726" t="s">
        <v>6</v>
      </c>
    </row>
    <row r="8727" spans="1:14" ht="12.75" customHeight="1" x14ac:dyDescent="0.25">
      <c r="A8727" t="s">
        <v>12217</v>
      </c>
      <c r="B8727" t="s">
        <v>12218</v>
      </c>
      <c r="C8727" s="1">
        <v>36800</v>
      </c>
      <c r="D8727" s="2">
        <v>36800</v>
      </c>
      <c r="E8727" t="s">
        <v>101</v>
      </c>
      <c r="F8727" t="s">
        <v>310</v>
      </c>
      <c r="G8727" t="s">
        <v>5</v>
      </c>
      <c r="H8727" s="4">
        <v>8.2799999999999994</v>
      </c>
      <c r="I8727" s="4">
        <v>0</v>
      </c>
      <c r="J8727" s="4">
        <v>8.2799999999999994</v>
      </c>
      <c r="K8727" s="4">
        <v>0</v>
      </c>
      <c r="L8727" s="2">
        <v>45291</v>
      </c>
      <c r="M8727" t="s">
        <v>6</v>
      </c>
    </row>
    <row r="8728" spans="1:14" ht="12.75" customHeight="1" x14ac:dyDescent="0.25">
      <c r="A8728" t="s">
        <v>12219</v>
      </c>
      <c r="B8728" t="s">
        <v>12166</v>
      </c>
      <c r="C8728" s="1">
        <v>36800</v>
      </c>
      <c r="D8728" s="2">
        <v>36800</v>
      </c>
      <c r="E8728" t="s">
        <v>101</v>
      </c>
      <c r="F8728" t="s">
        <v>310</v>
      </c>
      <c r="G8728" t="s">
        <v>5</v>
      </c>
      <c r="H8728" s="4">
        <v>14.14</v>
      </c>
      <c r="I8728" s="4">
        <v>0</v>
      </c>
      <c r="J8728" s="4">
        <v>14.14</v>
      </c>
      <c r="K8728" s="4">
        <v>0</v>
      </c>
      <c r="L8728" s="2">
        <v>45291</v>
      </c>
      <c r="M8728" t="s">
        <v>6</v>
      </c>
    </row>
    <row r="8729" spans="1:14" ht="12.75" customHeight="1" x14ac:dyDescent="0.25">
      <c r="A8729" t="s">
        <v>12220</v>
      </c>
      <c r="B8729" t="s">
        <v>12221</v>
      </c>
      <c r="C8729" s="1">
        <v>36800</v>
      </c>
      <c r="D8729" s="2">
        <v>36800</v>
      </c>
      <c r="E8729" t="s">
        <v>101</v>
      </c>
      <c r="F8729" t="s">
        <v>310</v>
      </c>
      <c r="G8729" t="s">
        <v>5</v>
      </c>
      <c r="H8729" s="4">
        <v>46.44</v>
      </c>
      <c r="I8729" s="4">
        <v>0</v>
      </c>
      <c r="J8729" s="4">
        <v>46.44</v>
      </c>
      <c r="K8729" s="4">
        <v>0</v>
      </c>
      <c r="L8729" s="2">
        <v>45291</v>
      </c>
      <c r="M8729" t="s">
        <v>6</v>
      </c>
    </row>
    <row r="8730" spans="1:14" ht="12.75" customHeight="1" x14ac:dyDescent="0.25">
      <c r="A8730" t="s">
        <v>12222</v>
      </c>
      <c r="B8730" t="s">
        <v>12166</v>
      </c>
      <c r="C8730" s="1">
        <v>36800</v>
      </c>
      <c r="D8730" s="2">
        <v>36800</v>
      </c>
      <c r="E8730" t="s">
        <v>101</v>
      </c>
      <c r="F8730" t="s">
        <v>310</v>
      </c>
      <c r="G8730" t="s">
        <v>5</v>
      </c>
      <c r="H8730" s="4">
        <v>344.87</v>
      </c>
      <c r="I8730" s="4">
        <v>0</v>
      </c>
      <c r="J8730" s="4">
        <v>344.87</v>
      </c>
      <c r="K8730" s="4">
        <v>0</v>
      </c>
      <c r="L8730" s="2">
        <v>45291</v>
      </c>
      <c r="M8730" t="s">
        <v>6</v>
      </c>
    </row>
    <row r="8731" spans="1:14" ht="12.75" customHeight="1" x14ac:dyDescent="0.25">
      <c r="A8731" t="s">
        <v>12223</v>
      </c>
      <c r="B8731" t="s">
        <v>12224</v>
      </c>
      <c r="C8731" s="1">
        <v>36800</v>
      </c>
      <c r="D8731" s="2">
        <v>36800</v>
      </c>
      <c r="E8731" t="s">
        <v>101</v>
      </c>
      <c r="F8731" t="s">
        <v>310</v>
      </c>
      <c r="G8731" t="s">
        <v>5</v>
      </c>
      <c r="H8731" s="4">
        <v>669.84</v>
      </c>
      <c r="I8731" s="4">
        <v>0</v>
      </c>
      <c r="J8731" s="4">
        <v>669.84</v>
      </c>
      <c r="K8731" s="4">
        <v>0</v>
      </c>
      <c r="L8731" s="2">
        <v>45291</v>
      </c>
      <c r="M8731" t="s">
        <v>6</v>
      </c>
    </row>
    <row r="8732" spans="1:14" ht="12.75" customHeight="1" x14ac:dyDescent="0.25">
      <c r="A8732" t="s">
        <v>12225</v>
      </c>
      <c r="B8732" t="s">
        <v>12226</v>
      </c>
      <c r="C8732" s="1">
        <v>37256</v>
      </c>
      <c r="D8732" s="2">
        <v>37073</v>
      </c>
      <c r="E8732" t="s">
        <v>101</v>
      </c>
      <c r="F8732" t="s">
        <v>310</v>
      </c>
      <c r="G8732" t="s">
        <v>5</v>
      </c>
      <c r="H8732" s="4">
        <v>15713.78</v>
      </c>
      <c r="I8732" s="4">
        <v>0</v>
      </c>
      <c r="J8732" s="4">
        <v>15713.78</v>
      </c>
      <c r="K8732" s="4">
        <v>0</v>
      </c>
      <c r="L8732" s="2">
        <v>45291</v>
      </c>
      <c r="M8732" t="s">
        <v>6</v>
      </c>
    </row>
    <row r="8733" spans="1:14" ht="12.75" customHeight="1" x14ac:dyDescent="0.25">
      <c r="A8733" t="s">
        <v>12227</v>
      </c>
      <c r="B8733" t="s">
        <v>12228</v>
      </c>
      <c r="C8733" s="1">
        <v>37256</v>
      </c>
      <c r="D8733" s="2">
        <v>37073</v>
      </c>
      <c r="E8733" t="s">
        <v>4</v>
      </c>
      <c r="F8733" t="s">
        <v>5</v>
      </c>
      <c r="G8733" t="s">
        <v>5</v>
      </c>
      <c r="H8733" s="4">
        <v>1650</v>
      </c>
      <c r="I8733" s="4">
        <v>0</v>
      </c>
      <c r="J8733" s="4">
        <v>783.75</v>
      </c>
      <c r="K8733" s="4">
        <v>866.25</v>
      </c>
      <c r="L8733" s="2">
        <v>45291</v>
      </c>
      <c r="M8733" t="s">
        <v>398</v>
      </c>
      <c r="N8733" s="1">
        <v>45291</v>
      </c>
    </row>
    <row r="8734" spans="1:14" ht="12.75" customHeight="1" x14ac:dyDescent="0.25">
      <c r="A8734" t="s">
        <v>12229</v>
      </c>
      <c r="B8734" t="s">
        <v>12230</v>
      </c>
      <c r="C8734" s="1">
        <v>37256</v>
      </c>
      <c r="D8734" s="2">
        <v>37073</v>
      </c>
      <c r="E8734" t="s">
        <v>101</v>
      </c>
      <c r="F8734" t="s">
        <v>310</v>
      </c>
      <c r="G8734" t="s">
        <v>5</v>
      </c>
      <c r="H8734" s="4">
        <v>-10615</v>
      </c>
      <c r="I8734" s="4">
        <v>0</v>
      </c>
      <c r="J8734" s="4">
        <v>-10615</v>
      </c>
      <c r="K8734" s="4">
        <v>0</v>
      </c>
      <c r="L8734" s="2">
        <v>45291</v>
      </c>
      <c r="M8734" t="s">
        <v>6</v>
      </c>
    </row>
    <row r="8735" spans="1:14" ht="12.75" customHeight="1" x14ac:dyDescent="0.25">
      <c r="A8735" t="s">
        <v>12231</v>
      </c>
      <c r="B8735" t="s">
        <v>12232</v>
      </c>
      <c r="C8735" s="1">
        <v>37256</v>
      </c>
      <c r="D8735" s="2">
        <v>37073</v>
      </c>
      <c r="E8735" t="s">
        <v>101</v>
      </c>
      <c r="F8735" t="s">
        <v>310</v>
      </c>
      <c r="G8735" t="s">
        <v>5</v>
      </c>
      <c r="H8735" s="4">
        <v>2003.96</v>
      </c>
      <c r="I8735" s="4">
        <v>0</v>
      </c>
      <c r="J8735" s="4">
        <v>2003.96</v>
      </c>
      <c r="K8735" s="4">
        <v>0</v>
      </c>
      <c r="L8735" s="2">
        <v>45291</v>
      </c>
      <c r="M8735" t="s">
        <v>6</v>
      </c>
    </row>
    <row r="8736" spans="1:14" ht="12.75" customHeight="1" x14ac:dyDescent="0.25">
      <c r="A8736" t="s">
        <v>12233</v>
      </c>
      <c r="B8736" t="s">
        <v>12234</v>
      </c>
      <c r="C8736" s="1">
        <v>37256</v>
      </c>
      <c r="D8736" s="2">
        <v>37073</v>
      </c>
      <c r="E8736" t="s">
        <v>101</v>
      </c>
      <c r="F8736" t="s">
        <v>310</v>
      </c>
      <c r="G8736" t="s">
        <v>5</v>
      </c>
      <c r="H8736" s="4">
        <v>-15713.78</v>
      </c>
      <c r="I8736" s="4">
        <v>0</v>
      </c>
      <c r="J8736" s="4">
        <v>-15713.78</v>
      </c>
      <c r="K8736" s="4">
        <v>0</v>
      </c>
      <c r="L8736" s="2">
        <v>45291</v>
      </c>
      <c r="M8736" t="s">
        <v>6</v>
      </c>
    </row>
    <row r="8737" spans="1:13" ht="12.75" customHeight="1" x14ac:dyDescent="0.25">
      <c r="A8737" t="s">
        <v>12235</v>
      </c>
      <c r="B8737" t="s">
        <v>12236</v>
      </c>
      <c r="C8737" s="1">
        <v>37256</v>
      </c>
      <c r="D8737" s="2">
        <v>37073</v>
      </c>
      <c r="E8737" t="s">
        <v>101</v>
      </c>
      <c r="F8737" t="s">
        <v>310</v>
      </c>
      <c r="G8737" t="s">
        <v>5</v>
      </c>
      <c r="H8737" s="4">
        <v>10615</v>
      </c>
      <c r="I8737" s="4">
        <v>0</v>
      </c>
      <c r="J8737" s="4">
        <v>10615</v>
      </c>
      <c r="K8737" s="4">
        <v>0</v>
      </c>
      <c r="L8737" s="2">
        <v>45291</v>
      </c>
      <c r="M8737" t="s">
        <v>6</v>
      </c>
    </row>
    <row r="8738" spans="1:13" ht="12.75" customHeight="1" x14ac:dyDescent="0.25">
      <c r="A8738" t="s">
        <v>12237</v>
      </c>
      <c r="B8738" t="s">
        <v>12238</v>
      </c>
      <c r="C8738" s="1">
        <v>37256</v>
      </c>
      <c r="D8738" s="2">
        <v>37073</v>
      </c>
      <c r="E8738" t="s">
        <v>101</v>
      </c>
      <c r="F8738" t="s">
        <v>310</v>
      </c>
      <c r="G8738" t="s">
        <v>5</v>
      </c>
      <c r="H8738" s="4">
        <v>618.17999999999995</v>
      </c>
      <c r="I8738" s="4">
        <v>0</v>
      </c>
      <c r="J8738" s="4">
        <v>618.17999999999995</v>
      </c>
      <c r="K8738" s="4">
        <v>0</v>
      </c>
      <c r="L8738" s="2">
        <v>45291</v>
      </c>
      <c r="M8738" t="s">
        <v>6</v>
      </c>
    </row>
    <row r="8739" spans="1:13" ht="12.75" customHeight="1" x14ac:dyDescent="0.25">
      <c r="A8739" t="s">
        <v>12239</v>
      </c>
      <c r="B8739" t="s">
        <v>12240</v>
      </c>
      <c r="C8739" s="1">
        <v>37256</v>
      </c>
      <c r="D8739" s="2">
        <v>37073</v>
      </c>
      <c r="E8739" t="s">
        <v>101</v>
      </c>
      <c r="F8739" t="s">
        <v>310</v>
      </c>
      <c r="G8739" t="s">
        <v>5</v>
      </c>
      <c r="H8739" s="4">
        <v>232.79</v>
      </c>
      <c r="I8739" s="4">
        <v>0</v>
      </c>
      <c r="J8739" s="4">
        <v>232.79</v>
      </c>
      <c r="K8739" s="4">
        <v>0</v>
      </c>
      <c r="L8739" s="2">
        <v>45291</v>
      </c>
      <c r="M8739" t="s">
        <v>6</v>
      </c>
    </row>
    <row r="8740" spans="1:13" ht="12.75" customHeight="1" x14ac:dyDescent="0.25">
      <c r="A8740" t="s">
        <v>12241</v>
      </c>
      <c r="B8740" t="s">
        <v>12242</v>
      </c>
      <c r="C8740" s="1">
        <v>37256</v>
      </c>
      <c r="D8740" s="2">
        <v>37073</v>
      </c>
      <c r="E8740" t="s">
        <v>101</v>
      </c>
      <c r="F8740" t="s">
        <v>310</v>
      </c>
      <c r="G8740" t="s">
        <v>5</v>
      </c>
      <c r="H8740" s="4">
        <v>916.85</v>
      </c>
      <c r="I8740" s="4">
        <v>0</v>
      </c>
      <c r="J8740" s="4">
        <v>916.85</v>
      </c>
      <c r="K8740" s="4">
        <v>0</v>
      </c>
      <c r="L8740" s="2">
        <v>45291</v>
      </c>
      <c r="M8740" t="s">
        <v>6</v>
      </c>
    </row>
    <row r="8741" spans="1:13" ht="12.75" customHeight="1" x14ac:dyDescent="0.25">
      <c r="A8741" t="s">
        <v>12243</v>
      </c>
      <c r="B8741" t="s">
        <v>12244</v>
      </c>
      <c r="C8741" s="1">
        <v>37256</v>
      </c>
      <c r="D8741" s="2">
        <v>37073</v>
      </c>
      <c r="E8741" t="s">
        <v>101</v>
      </c>
      <c r="F8741" t="s">
        <v>310</v>
      </c>
      <c r="G8741" t="s">
        <v>5</v>
      </c>
      <c r="H8741" s="4">
        <v>228.67</v>
      </c>
      <c r="I8741" s="4">
        <v>0</v>
      </c>
      <c r="J8741" s="4">
        <v>228.67</v>
      </c>
      <c r="K8741" s="4">
        <v>0</v>
      </c>
      <c r="L8741" s="2">
        <v>45291</v>
      </c>
      <c r="M8741" t="s">
        <v>6</v>
      </c>
    </row>
    <row r="8742" spans="1:13" ht="12.75" customHeight="1" x14ac:dyDescent="0.25">
      <c r="A8742" t="s">
        <v>12245</v>
      </c>
      <c r="B8742" t="s">
        <v>12246</v>
      </c>
      <c r="C8742" s="1">
        <v>37256</v>
      </c>
      <c r="D8742" s="2">
        <v>37073</v>
      </c>
      <c r="E8742" t="s">
        <v>101</v>
      </c>
      <c r="F8742" t="s">
        <v>310</v>
      </c>
      <c r="G8742" t="s">
        <v>5</v>
      </c>
      <c r="H8742" s="4">
        <v>78</v>
      </c>
      <c r="I8742" s="4">
        <v>0</v>
      </c>
      <c r="J8742" s="4">
        <v>78</v>
      </c>
      <c r="K8742" s="4">
        <v>0</v>
      </c>
      <c r="L8742" s="2">
        <v>45291</v>
      </c>
      <c r="M8742" t="s">
        <v>6</v>
      </c>
    </row>
    <row r="8743" spans="1:13" ht="12.75" customHeight="1" x14ac:dyDescent="0.25">
      <c r="A8743" t="s">
        <v>12247</v>
      </c>
      <c r="B8743" t="s">
        <v>12244</v>
      </c>
      <c r="C8743" s="1">
        <v>37256</v>
      </c>
      <c r="D8743" s="2">
        <v>37073</v>
      </c>
      <c r="E8743" t="s">
        <v>101</v>
      </c>
      <c r="F8743" t="s">
        <v>310</v>
      </c>
      <c r="G8743" t="s">
        <v>5</v>
      </c>
      <c r="H8743" s="4">
        <v>220</v>
      </c>
      <c r="I8743" s="4">
        <v>0</v>
      </c>
      <c r="J8743" s="4">
        <v>220</v>
      </c>
      <c r="K8743" s="4">
        <v>0</v>
      </c>
      <c r="L8743" s="2">
        <v>45291</v>
      </c>
      <c r="M8743" t="s">
        <v>6</v>
      </c>
    </row>
    <row r="8744" spans="1:13" ht="12.75" customHeight="1" x14ac:dyDescent="0.25">
      <c r="A8744" t="s">
        <v>12248</v>
      </c>
      <c r="B8744" t="s">
        <v>12249</v>
      </c>
      <c r="C8744" s="1">
        <v>37256</v>
      </c>
      <c r="D8744" s="2">
        <v>37073</v>
      </c>
      <c r="E8744" t="s">
        <v>101</v>
      </c>
      <c r="F8744" t="s">
        <v>310</v>
      </c>
      <c r="G8744" t="s">
        <v>5</v>
      </c>
      <c r="H8744" s="4">
        <v>4056</v>
      </c>
      <c r="I8744" s="4">
        <v>0</v>
      </c>
      <c r="J8744" s="4">
        <v>4056</v>
      </c>
      <c r="K8744" s="4">
        <v>0</v>
      </c>
      <c r="L8744" s="2">
        <v>45291</v>
      </c>
      <c r="M8744" t="s">
        <v>6</v>
      </c>
    </row>
    <row r="8745" spans="1:13" ht="12.75" customHeight="1" x14ac:dyDescent="0.25">
      <c r="A8745" t="s">
        <v>12250</v>
      </c>
      <c r="B8745" t="s">
        <v>12251</v>
      </c>
      <c r="C8745" s="1">
        <v>37256</v>
      </c>
      <c r="D8745" s="2">
        <v>37073</v>
      </c>
      <c r="E8745" t="s">
        <v>101</v>
      </c>
      <c r="F8745" t="s">
        <v>310</v>
      </c>
      <c r="G8745" t="s">
        <v>5</v>
      </c>
      <c r="H8745" s="4">
        <v>1116</v>
      </c>
      <c r="I8745" s="4">
        <v>0</v>
      </c>
      <c r="J8745" s="4">
        <v>1116</v>
      </c>
      <c r="K8745" s="4">
        <v>0</v>
      </c>
      <c r="L8745" s="2">
        <v>45291</v>
      </c>
      <c r="M8745" t="s">
        <v>6</v>
      </c>
    </row>
    <row r="8746" spans="1:13" ht="12.75" customHeight="1" x14ac:dyDescent="0.25">
      <c r="A8746" t="s">
        <v>12252</v>
      </c>
      <c r="B8746" t="s">
        <v>12253</v>
      </c>
      <c r="C8746" s="1">
        <v>37256</v>
      </c>
      <c r="D8746" s="2">
        <v>37073</v>
      </c>
      <c r="E8746" t="s">
        <v>101</v>
      </c>
      <c r="F8746" t="s">
        <v>310</v>
      </c>
      <c r="G8746" t="s">
        <v>5</v>
      </c>
      <c r="H8746" s="4">
        <v>837</v>
      </c>
      <c r="I8746" s="4">
        <v>0</v>
      </c>
      <c r="J8746" s="4">
        <v>837</v>
      </c>
      <c r="K8746" s="4">
        <v>0</v>
      </c>
      <c r="L8746" s="2">
        <v>45291</v>
      </c>
      <c r="M8746" t="s">
        <v>6</v>
      </c>
    </row>
    <row r="8747" spans="1:13" ht="12.75" customHeight="1" x14ac:dyDescent="0.25">
      <c r="A8747" t="s">
        <v>12254</v>
      </c>
      <c r="B8747" t="s">
        <v>12255</v>
      </c>
      <c r="C8747" s="1">
        <v>37256</v>
      </c>
      <c r="D8747" s="2">
        <v>37073</v>
      </c>
      <c r="E8747" t="s">
        <v>101</v>
      </c>
      <c r="F8747" t="s">
        <v>310</v>
      </c>
      <c r="G8747" t="s">
        <v>5</v>
      </c>
      <c r="H8747" s="4">
        <v>708</v>
      </c>
      <c r="I8747" s="4">
        <v>0</v>
      </c>
      <c r="J8747" s="4">
        <v>708</v>
      </c>
      <c r="K8747" s="4">
        <v>0</v>
      </c>
      <c r="L8747" s="2">
        <v>45291</v>
      </c>
      <c r="M8747" t="s">
        <v>6</v>
      </c>
    </row>
    <row r="8748" spans="1:13" ht="12.75" customHeight="1" x14ac:dyDescent="0.25">
      <c r="A8748" t="s">
        <v>12256</v>
      </c>
      <c r="B8748" t="s">
        <v>12257</v>
      </c>
      <c r="C8748" s="1">
        <v>37256</v>
      </c>
      <c r="D8748" s="2">
        <v>37073</v>
      </c>
      <c r="E8748" t="s">
        <v>101</v>
      </c>
      <c r="F8748" t="s">
        <v>310</v>
      </c>
      <c r="G8748" t="s">
        <v>5</v>
      </c>
      <c r="H8748" s="4">
        <v>465</v>
      </c>
      <c r="I8748" s="4">
        <v>0</v>
      </c>
      <c r="J8748" s="4">
        <v>465</v>
      </c>
      <c r="K8748" s="4">
        <v>0</v>
      </c>
      <c r="L8748" s="2">
        <v>45291</v>
      </c>
      <c r="M8748" t="s">
        <v>6</v>
      </c>
    </row>
    <row r="8749" spans="1:13" ht="12.75" customHeight="1" x14ac:dyDescent="0.25">
      <c r="A8749" t="s">
        <v>12258</v>
      </c>
      <c r="B8749" t="s">
        <v>12259</v>
      </c>
      <c r="C8749" s="1">
        <v>37256</v>
      </c>
      <c r="D8749" s="2">
        <v>37073</v>
      </c>
      <c r="E8749" t="s">
        <v>101</v>
      </c>
      <c r="F8749" t="s">
        <v>310</v>
      </c>
      <c r="G8749" t="s">
        <v>5</v>
      </c>
      <c r="H8749" s="4">
        <v>159</v>
      </c>
      <c r="I8749" s="4">
        <v>0</v>
      </c>
      <c r="J8749" s="4">
        <v>159</v>
      </c>
      <c r="K8749" s="4">
        <v>0</v>
      </c>
      <c r="L8749" s="2">
        <v>45291</v>
      </c>
      <c r="M8749" t="s">
        <v>6</v>
      </c>
    </row>
    <row r="8750" spans="1:13" ht="12.75" customHeight="1" x14ac:dyDescent="0.25">
      <c r="A8750" t="s">
        <v>12260</v>
      </c>
      <c r="B8750" t="s">
        <v>12261</v>
      </c>
      <c r="C8750" s="1">
        <v>37256</v>
      </c>
      <c r="D8750" s="2">
        <v>37073</v>
      </c>
      <c r="E8750" t="s">
        <v>101</v>
      </c>
      <c r="F8750" t="s">
        <v>310</v>
      </c>
      <c r="G8750" t="s">
        <v>5</v>
      </c>
      <c r="H8750" s="4">
        <v>371.97</v>
      </c>
      <c r="I8750" s="4">
        <v>0</v>
      </c>
      <c r="J8750" s="4">
        <v>371.97</v>
      </c>
      <c r="K8750" s="4">
        <v>0</v>
      </c>
      <c r="L8750" s="2">
        <v>45291</v>
      </c>
      <c r="M8750" t="s">
        <v>6</v>
      </c>
    </row>
    <row r="8751" spans="1:13" ht="12.75" customHeight="1" x14ac:dyDescent="0.25">
      <c r="A8751" t="s">
        <v>12262</v>
      </c>
      <c r="B8751" t="s">
        <v>12263</v>
      </c>
      <c r="C8751" s="1">
        <v>37256</v>
      </c>
      <c r="D8751" s="2">
        <v>37073</v>
      </c>
      <c r="E8751" t="s">
        <v>101</v>
      </c>
      <c r="F8751" t="s">
        <v>310</v>
      </c>
      <c r="G8751" t="s">
        <v>5</v>
      </c>
      <c r="H8751" s="4">
        <v>1.48</v>
      </c>
      <c r="I8751" s="4">
        <v>0</v>
      </c>
      <c r="J8751" s="4">
        <v>1.48</v>
      </c>
      <c r="K8751" s="4">
        <v>0</v>
      </c>
      <c r="L8751" s="2">
        <v>45291</v>
      </c>
      <c r="M8751" t="s">
        <v>6</v>
      </c>
    </row>
    <row r="8752" spans="1:13" ht="12.75" customHeight="1" x14ac:dyDescent="0.25">
      <c r="A8752" t="s">
        <v>12264</v>
      </c>
      <c r="B8752" t="s">
        <v>12265</v>
      </c>
      <c r="C8752" s="1">
        <v>37256</v>
      </c>
      <c r="D8752" s="2">
        <v>37073</v>
      </c>
      <c r="E8752" t="s">
        <v>101</v>
      </c>
      <c r="F8752" t="s">
        <v>310</v>
      </c>
      <c r="G8752" t="s">
        <v>5</v>
      </c>
      <c r="H8752" s="4">
        <v>450</v>
      </c>
      <c r="I8752" s="4">
        <v>0</v>
      </c>
      <c r="J8752" s="4">
        <v>450</v>
      </c>
      <c r="K8752" s="4">
        <v>0</v>
      </c>
      <c r="L8752" s="2">
        <v>45291</v>
      </c>
      <c r="M8752" t="s">
        <v>6</v>
      </c>
    </row>
    <row r="8753" spans="1:13" ht="12.75" customHeight="1" x14ac:dyDescent="0.25">
      <c r="A8753" t="s">
        <v>12266</v>
      </c>
      <c r="B8753" t="s">
        <v>12267</v>
      </c>
      <c r="C8753" s="1">
        <v>37256</v>
      </c>
      <c r="D8753" s="2">
        <v>37073</v>
      </c>
      <c r="E8753" t="s">
        <v>101</v>
      </c>
      <c r="F8753" t="s">
        <v>310</v>
      </c>
      <c r="G8753" t="s">
        <v>5</v>
      </c>
      <c r="H8753" s="4">
        <v>75.19</v>
      </c>
      <c r="I8753" s="4">
        <v>0</v>
      </c>
      <c r="J8753" s="4">
        <v>75.19</v>
      </c>
      <c r="K8753" s="4">
        <v>0</v>
      </c>
      <c r="L8753" s="2">
        <v>45291</v>
      </c>
      <c r="M8753" t="s">
        <v>6</v>
      </c>
    </row>
    <row r="8754" spans="1:13" ht="12.75" customHeight="1" x14ac:dyDescent="0.25">
      <c r="A8754" t="s">
        <v>12268</v>
      </c>
      <c r="B8754" t="s">
        <v>12269</v>
      </c>
      <c r="C8754" s="1">
        <v>37256</v>
      </c>
      <c r="D8754" s="2">
        <v>37073</v>
      </c>
      <c r="E8754" t="s">
        <v>101</v>
      </c>
      <c r="F8754" t="s">
        <v>310</v>
      </c>
      <c r="G8754" t="s">
        <v>5</v>
      </c>
      <c r="H8754" s="4">
        <v>506.71</v>
      </c>
      <c r="I8754" s="4">
        <v>0</v>
      </c>
      <c r="J8754" s="4">
        <v>506.71</v>
      </c>
      <c r="K8754" s="4">
        <v>0</v>
      </c>
      <c r="L8754" s="2">
        <v>45291</v>
      </c>
      <c r="M8754" t="s">
        <v>6</v>
      </c>
    </row>
    <row r="8755" spans="1:13" ht="12.75" customHeight="1" x14ac:dyDescent="0.25">
      <c r="A8755" t="s">
        <v>12270</v>
      </c>
      <c r="B8755" t="s">
        <v>12271</v>
      </c>
      <c r="C8755" s="1">
        <v>37256</v>
      </c>
      <c r="D8755" s="2">
        <v>37073</v>
      </c>
      <c r="E8755" t="s">
        <v>101</v>
      </c>
      <c r="F8755" t="s">
        <v>310</v>
      </c>
      <c r="G8755" t="s">
        <v>5</v>
      </c>
      <c r="H8755" s="4">
        <v>188.76</v>
      </c>
      <c r="I8755" s="4">
        <v>0</v>
      </c>
      <c r="J8755" s="4">
        <v>188.76</v>
      </c>
      <c r="K8755" s="4">
        <v>0</v>
      </c>
      <c r="L8755" s="2">
        <v>45291</v>
      </c>
      <c r="M8755" t="s">
        <v>6</v>
      </c>
    </row>
    <row r="8756" spans="1:13" ht="12.75" customHeight="1" x14ac:dyDescent="0.25">
      <c r="A8756" t="s">
        <v>12272</v>
      </c>
      <c r="B8756" t="s">
        <v>12273</v>
      </c>
      <c r="C8756" s="1">
        <v>37256</v>
      </c>
      <c r="D8756" s="2">
        <v>37073</v>
      </c>
      <c r="E8756" t="s">
        <v>101</v>
      </c>
      <c r="F8756" t="s">
        <v>310</v>
      </c>
      <c r="G8756" t="s">
        <v>5</v>
      </c>
      <c r="H8756" s="4">
        <v>70</v>
      </c>
      <c r="I8756" s="4">
        <v>0</v>
      </c>
      <c r="J8756" s="4">
        <v>70</v>
      </c>
      <c r="K8756" s="4">
        <v>0</v>
      </c>
      <c r="L8756" s="2">
        <v>45291</v>
      </c>
      <c r="M8756" t="s">
        <v>6</v>
      </c>
    </row>
    <row r="8757" spans="1:13" ht="12.75" customHeight="1" x14ac:dyDescent="0.25">
      <c r="A8757" t="s">
        <v>12274</v>
      </c>
      <c r="B8757" t="s">
        <v>12275</v>
      </c>
      <c r="C8757" s="1">
        <v>37256</v>
      </c>
      <c r="D8757" s="2">
        <v>37073</v>
      </c>
      <c r="E8757" t="s">
        <v>101</v>
      </c>
      <c r="F8757" t="s">
        <v>310</v>
      </c>
      <c r="G8757" t="s">
        <v>5</v>
      </c>
      <c r="H8757" s="4">
        <v>277.2</v>
      </c>
      <c r="I8757" s="4">
        <v>0</v>
      </c>
      <c r="J8757" s="4">
        <v>277.2</v>
      </c>
      <c r="K8757" s="4">
        <v>0</v>
      </c>
      <c r="L8757" s="2">
        <v>45291</v>
      </c>
      <c r="M8757" t="s">
        <v>6</v>
      </c>
    </row>
    <row r="8758" spans="1:13" ht="12.75" customHeight="1" x14ac:dyDescent="0.25">
      <c r="A8758" t="s">
        <v>12276</v>
      </c>
      <c r="B8758" t="s">
        <v>12277</v>
      </c>
      <c r="C8758" s="1">
        <v>37256</v>
      </c>
      <c r="D8758" s="2">
        <v>37073</v>
      </c>
      <c r="E8758" t="s">
        <v>101</v>
      </c>
      <c r="F8758" t="s">
        <v>310</v>
      </c>
      <c r="G8758" t="s">
        <v>5</v>
      </c>
      <c r="H8758" s="4">
        <v>2187</v>
      </c>
      <c r="I8758" s="4">
        <v>0</v>
      </c>
      <c r="J8758" s="4">
        <v>2187</v>
      </c>
      <c r="K8758" s="4">
        <v>0</v>
      </c>
      <c r="L8758" s="2">
        <v>45291</v>
      </c>
      <c r="M8758" t="s">
        <v>6</v>
      </c>
    </row>
    <row r="8759" spans="1:13" ht="12.75" customHeight="1" x14ac:dyDescent="0.25">
      <c r="A8759" t="s">
        <v>12278</v>
      </c>
      <c r="B8759" t="s">
        <v>12279</v>
      </c>
      <c r="C8759" s="1">
        <v>37256</v>
      </c>
      <c r="D8759" s="2">
        <v>37073</v>
      </c>
      <c r="E8759" t="s">
        <v>101</v>
      </c>
      <c r="F8759" t="s">
        <v>310</v>
      </c>
      <c r="G8759" t="s">
        <v>5</v>
      </c>
      <c r="H8759" s="4">
        <v>299.98</v>
      </c>
      <c r="I8759" s="4">
        <v>0</v>
      </c>
      <c r="J8759" s="4">
        <v>299.98</v>
      </c>
      <c r="K8759" s="4">
        <v>0</v>
      </c>
      <c r="L8759" s="2">
        <v>45291</v>
      </c>
      <c r="M8759" t="s">
        <v>6</v>
      </c>
    </row>
    <row r="8760" spans="1:13" ht="12.75" customHeight="1" x14ac:dyDescent="0.25">
      <c r="A8760" t="s">
        <v>12280</v>
      </c>
      <c r="B8760" t="s">
        <v>12281</v>
      </c>
      <c r="C8760" s="1">
        <v>37256</v>
      </c>
      <c r="D8760" s="2">
        <v>37073</v>
      </c>
      <c r="E8760" t="s">
        <v>101</v>
      </c>
      <c r="F8760" t="s">
        <v>310</v>
      </c>
      <c r="G8760" t="s">
        <v>5</v>
      </c>
      <c r="H8760" s="4">
        <v>-40</v>
      </c>
      <c r="I8760" s="4">
        <v>0</v>
      </c>
      <c r="J8760" s="4">
        <v>-40</v>
      </c>
      <c r="K8760" s="4">
        <v>0</v>
      </c>
      <c r="L8760" s="2">
        <v>45291</v>
      </c>
      <c r="M8760" t="s">
        <v>6</v>
      </c>
    </row>
    <row r="8761" spans="1:13" ht="12.75" customHeight="1" x14ac:dyDescent="0.25">
      <c r="A8761" t="s">
        <v>12282</v>
      </c>
      <c r="B8761" t="s">
        <v>12283</v>
      </c>
      <c r="C8761" s="1">
        <v>37256</v>
      </c>
      <c r="D8761" s="2">
        <v>37073</v>
      </c>
      <c r="E8761" t="s">
        <v>101</v>
      </c>
      <c r="F8761" t="s">
        <v>310</v>
      </c>
      <c r="G8761" t="s">
        <v>5</v>
      </c>
      <c r="H8761" s="4">
        <v>-200</v>
      </c>
      <c r="I8761" s="4">
        <v>0</v>
      </c>
      <c r="J8761" s="4">
        <v>-200</v>
      </c>
      <c r="K8761" s="4">
        <v>0</v>
      </c>
      <c r="L8761" s="2">
        <v>45291</v>
      </c>
      <c r="M8761" t="s">
        <v>6</v>
      </c>
    </row>
    <row r="8762" spans="1:13" ht="12.75" customHeight="1" x14ac:dyDescent="0.25">
      <c r="A8762" t="s">
        <v>12284</v>
      </c>
      <c r="B8762" t="s">
        <v>12285</v>
      </c>
      <c r="C8762" s="1">
        <v>37256</v>
      </c>
      <c r="D8762" s="2">
        <v>37073</v>
      </c>
      <c r="E8762" t="s">
        <v>101</v>
      </c>
      <c r="F8762" t="s">
        <v>310</v>
      </c>
      <c r="G8762" t="s">
        <v>5</v>
      </c>
      <c r="H8762" s="4">
        <v>-50</v>
      </c>
      <c r="I8762" s="4">
        <v>0</v>
      </c>
      <c r="J8762" s="4">
        <v>-50</v>
      </c>
      <c r="K8762" s="4">
        <v>0</v>
      </c>
      <c r="L8762" s="2">
        <v>45291</v>
      </c>
      <c r="M8762" t="s">
        <v>6</v>
      </c>
    </row>
    <row r="8763" spans="1:13" ht="12.75" customHeight="1" x14ac:dyDescent="0.25">
      <c r="A8763" t="s">
        <v>12286</v>
      </c>
      <c r="B8763" t="s">
        <v>12287</v>
      </c>
      <c r="C8763" s="1">
        <v>37256</v>
      </c>
      <c r="D8763" s="2">
        <v>37073</v>
      </c>
      <c r="E8763" t="s">
        <v>101</v>
      </c>
      <c r="F8763" t="s">
        <v>310</v>
      </c>
      <c r="G8763" t="s">
        <v>5</v>
      </c>
      <c r="H8763" s="4">
        <v>-70</v>
      </c>
      <c r="I8763" s="4">
        <v>0</v>
      </c>
      <c r="J8763" s="4">
        <v>-70</v>
      </c>
      <c r="K8763" s="4">
        <v>0</v>
      </c>
      <c r="L8763" s="2">
        <v>45291</v>
      </c>
      <c r="M8763" t="s">
        <v>6</v>
      </c>
    </row>
    <row r="8764" spans="1:13" ht="12.75" customHeight="1" x14ac:dyDescent="0.25">
      <c r="A8764" t="s">
        <v>12288</v>
      </c>
      <c r="B8764" t="s">
        <v>12289</v>
      </c>
      <c r="C8764" s="1">
        <v>37256</v>
      </c>
      <c r="D8764" s="2">
        <v>37073</v>
      </c>
      <c r="E8764" t="s">
        <v>101</v>
      </c>
      <c r="F8764" t="s">
        <v>310</v>
      </c>
      <c r="G8764" t="s">
        <v>5</v>
      </c>
      <c r="H8764" s="4">
        <v>-100</v>
      </c>
      <c r="I8764" s="4">
        <v>0</v>
      </c>
      <c r="J8764" s="4">
        <v>-100</v>
      </c>
      <c r="K8764" s="4">
        <v>0</v>
      </c>
      <c r="L8764" s="2">
        <v>45291</v>
      </c>
      <c r="M8764" t="s">
        <v>6</v>
      </c>
    </row>
    <row r="8765" spans="1:13" ht="12.75" customHeight="1" x14ac:dyDescent="0.25">
      <c r="A8765" t="s">
        <v>12290</v>
      </c>
      <c r="B8765" t="s">
        <v>12291</v>
      </c>
      <c r="C8765" s="1">
        <v>37256</v>
      </c>
      <c r="D8765" s="2">
        <v>37073</v>
      </c>
      <c r="E8765" t="s">
        <v>101</v>
      </c>
      <c r="F8765" t="s">
        <v>310</v>
      </c>
      <c r="G8765" t="s">
        <v>5</v>
      </c>
      <c r="H8765" s="4">
        <v>-75</v>
      </c>
      <c r="I8765" s="4">
        <v>0</v>
      </c>
      <c r="J8765" s="4">
        <v>-75</v>
      </c>
      <c r="K8765" s="4">
        <v>0</v>
      </c>
      <c r="L8765" s="2">
        <v>45291</v>
      </c>
      <c r="M8765" t="s">
        <v>6</v>
      </c>
    </row>
    <row r="8766" spans="1:13" ht="12.75" customHeight="1" x14ac:dyDescent="0.25">
      <c r="A8766" t="s">
        <v>12292</v>
      </c>
      <c r="B8766" t="s">
        <v>12293</v>
      </c>
      <c r="C8766" s="1">
        <v>37256</v>
      </c>
      <c r="D8766" s="2">
        <v>37073</v>
      </c>
      <c r="E8766" t="s">
        <v>101</v>
      </c>
      <c r="F8766" t="s">
        <v>310</v>
      </c>
      <c r="G8766" t="s">
        <v>5</v>
      </c>
      <c r="H8766" s="4">
        <v>-25</v>
      </c>
      <c r="I8766" s="4">
        <v>0</v>
      </c>
      <c r="J8766" s="4">
        <v>-25</v>
      </c>
      <c r="K8766" s="4">
        <v>0</v>
      </c>
      <c r="L8766" s="2">
        <v>45291</v>
      </c>
      <c r="M8766" t="s">
        <v>6</v>
      </c>
    </row>
    <row r="8767" spans="1:13" ht="12.75" customHeight="1" x14ac:dyDescent="0.25">
      <c r="A8767" t="s">
        <v>12294</v>
      </c>
      <c r="B8767" t="s">
        <v>12295</v>
      </c>
      <c r="C8767" s="1">
        <v>37256</v>
      </c>
      <c r="D8767" s="2">
        <v>37073</v>
      </c>
      <c r="E8767" t="s">
        <v>101</v>
      </c>
      <c r="F8767" t="s">
        <v>310</v>
      </c>
      <c r="G8767" t="s">
        <v>5</v>
      </c>
      <c r="H8767" s="4">
        <v>-25</v>
      </c>
      <c r="I8767" s="4">
        <v>0</v>
      </c>
      <c r="J8767" s="4">
        <v>-25</v>
      </c>
      <c r="K8767" s="4">
        <v>0</v>
      </c>
      <c r="L8767" s="2">
        <v>45291</v>
      </c>
      <c r="M8767" t="s">
        <v>6</v>
      </c>
    </row>
    <row r="8768" spans="1:13" ht="12.75" customHeight="1" x14ac:dyDescent="0.25">
      <c r="A8768" t="s">
        <v>12296</v>
      </c>
      <c r="B8768" t="s">
        <v>12297</v>
      </c>
      <c r="C8768" s="1">
        <v>37256</v>
      </c>
      <c r="D8768" s="2">
        <v>37073</v>
      </c>
      <c r="E8768" t="s">
        <v>101</v>
      </c>
      <c r="F8768" t="s">
        <v>310</v>
      </c>
      <c r="G8768" t="s">
        <v>5</v>
      </c>
      <c r="H8768" s="4">
        <v>-35</v>
      </c>
      <c r="I8768" s="4">
        <v>0</v>
      </c>
      <c r="J8768" s="4">
        <v>-35</v>
      </c>
      <c r="K8768" s="4">
        <v>0</v>
      </c>
      <c r="L8768" s="2">
        <v>45291</v>
      </c>
      <c r="M8768" t="s">
        <v>6</v>
      </c>
    </row>
    <row r="8769" spans="1:13" ht="12.75" customHeight="1" x14ac:dyDescent="0.25">
      <c r="A8769" t="s">
        <v>12298</v>
      </c>
      <c r="B8769" t="s">
        <v>12299</v>
      </c>
      <c r="C8769" s="1">
        <v>37256</v>
      </c>
      <c r="D8769" s="2">
        <v>37073</v>
      </c>
      <c r="E8769" t="s">
        <v>101</v>
      </c>
      <c r="F8769" t="s">
        <v>310</v>
      </c>
      <c r="G8769" t="s">
        <v>5</v>
      </c>
      <c r="H8769" s="4">
        <v>-35</v>
      </c>
      <c r="I8769" s="4">
        <v>0</v>
      </c>
      <c r="J8769" s="4">
        <v>-35</v>
      </c>
      <c r="K8769" s="4">
        <v>0</v>
      </c>
      <c r="L8769" s="2">
        <v>45291</v>
      </c>
      <c r="M8769" t="s">
        <v>6</v>
      </c>
    </row>
    <row r="8770" spans="1:13" ht="12.75" customHeight="1" x14ac:dyDescent="0.25">
      <c r="A8770" t="s">
        <v>12300</v>
      </c>
      <c r="B8770" t="s">
        <v>12297</v>
      </c>
      <c r="C8770" s="1">
        <v>37256</v>
      </c>
      <c r="D8770" s="2">
        <v>37073</v>
      </c>
      <c r="E8770" t="s">
        <v>101</v>
      </c>
      <c r="F8770" t="s">
        <v>310</v>
      </c>
      <c r="G8770" t="s">
        <v>5</v>
      </c>
      <c r="H8770" s="4">
        <v>-35</v>
      </c>
      <c r="I8770" s="4">
        <v>0</v>
      </c>
      <c r="J8770" s="4">
        <v>-35</v>
      </c>
      <c r="K8770" s="4">
        <v>0</v>
      </c>
      <c r="L8770" s="2">
        <v>45291</v>
      </c>
      <c r="M8770" t="s">
        <v>6</v>
      </c>
    </row>
    <row r="8771" spans="1:13" ht="12.75" customHeight="1" x14ac:dyDescent="0.25">
      <c r="A8771" t="s">
        <v>12301</v>
      </c>
      <c r="B8771" t="s">
        <v>12302</v>
      </c>
      <c r="C8771" s="1">
        <v>37256</v>
      </c>
      <c r="D8771" s="2">
        <v>37073</v>
      </c>
      <c r="E8771" t="s">
        <v>101</v>
      </c>
      <c r="F8771" t="s">
        <v>310</v>
      </c>
      <c r="G8771" t="s">
        <v>5</v>
      </c>
      <c r="H8771" s="4">
        <v>-150</v>
      </c>
      <c r="I8771" s="4">
        <v>0</v>
      </c>
      <c r="J8771" s="4">
        <v>-150</v>
      </c>
      <c r="K8771" s="4">
        <v>0</v>
      </c>
      <c r="L8771" s="2">
        <v>45291</v>
      </c>
      <c r="M8771" t="s">
        <v>6</v>
      </c>
    </row>
    <row r="8772" spans="1:13" ht="12.75" customHeight="1" x14ac:dyDescent="0.25">
      <c r="A8772" t="s">
        <v>12303</v>
      </c>
      <c r="B8772" t="s">
        <v>12304</v>
      </c>
      <c r="C8772" s="1">
        <v>37256</v>
      </c>
      <c r="D8772" s="2">
        <v>37073</v>
      </c>
      <c r="E8772" t="s">
        <v>101</v>
      </c>
      <c r="F8772" t="s">
        <v>310</v>
      </c>
      <c r="G8772" t="s">
        <v>5</v>
      </c>
      <c r="H8772" s="4">
        <v>-40</v>
      </c>
      <c r="I8772" s="4">
        <v>0</v>
      </c>
      <c r="J8772" s="4">
        <v>-40</v>
      </c>
      <c r="K8772" s="4">
        <v>0</v>
      </c>
      <c r="L8772" s="2">
        <v>45291</v>
      </c>
      <c r="M8772" t="s">
        <v>6</v>
      </c>
    </row>
    <row r="8773" spans="1:13" ht="12.75" customHeight="1" x14ac:dyDescent="0.25">
      <c r="A8773" t="s">
        <v>12305</v>
      </c>
      <c r="B8773" t="s">
        <v>12306</v>
      </c>
      <c r="C8773" s="1">
        <v>37256</v>
      </c>
      <c r="D8773" s="2">
        <v>37073</v>
      </c>
      <c r="E8773" t="s">
        <v>101</v>
      </c>
      <c r="F8773" t="s">
        <v>310</v>
      </c>
      <c r="G8773" t="s">
        <v>5</v>
      </c>
      <c r="H8773" s="4">
        <v>-105</v>
      </c>
      <c r="I8773" s="4">
        <v>0</v>
      </c>
      <c r="J8773" s="4">
        <v>-105</v>
      </c>
      <c r="K8773" s="4">
        <v>0</v>
      </c>
      <c r="L8773" s="2">
        <v>45291</v>
      </c>
      <c r="M8773" t="s">
        <v>6</v>
      </c>
    </row>
    <row r="8774" spans="1:13" ht="12.75" customHeight="1" x14ac:dyDescent="0.25">
      <c r="A8774" t="s">
        <v>12307</v>
      </c>
      <c r="B8774" t="s">
        <v>12308</v>
      </c>
      <c r="C8774" s="1">
        <v>37256</v>
      </c>
      <c r="D8774" s="2">
        <v>37073</v>
      </c>
      <c r="E8774" t="s">
        <v>101</v>
      </c>
      <c r="F8774" t="s">
        <v>310</v>
      </c>
      <c r="G8774" t="s">
        <v>5</v>
      </c>
      <c r="H8774" s="4">
        <v>-50</v>
      </c>
      <c r="I8774" s="4">
        <v>0</v>
      </c>
      <c r="J8774" s="4">
        <v>-50</v>
      </c>
      <c r="K8774" s="4">
        <v>0</v>
      </c>
      <c r="L8774" s="2">
        <v>45291</v>
      </c>
      <c r="M8774" t="s">
        <v>6</v>
      </c>
    </row>
    <row r="8775" spans="1:13" ht="12.75" customHeight="1" x14ac:dyDescent="0.25">
      <c r="A8775" t="s">
        <v>12309</v>
      </c>
      <c r="B8775" t="s">
        <v>12310</v>
      </c>
      <c r="C8775" s="1">
        <v>37256</v>
      </c>
      <c r="D8775" s="2">
        <v>37073</v>
      </c>
      <c r="E8775" t="s">
        <v>101</v>
      </c>
      <c r="F8775" t="s">
        <v>310</v>
      </c>
      <c r="G8775" t="s">
        <v>5</v>
      </c>
      <c r="H8775" s="4">
        <v>-105</v>
      </c>
      <c r="I8775" s="4">
        <v>0</v>
      </c>
      <c r="J8775" s="4">
        <v>-105</v>
      </c>
      <c r="K8775" s="4">
        <v>0</v>
      </c>
      <c r="L8775" s="2">
        <v>45291</v>
      </c>
      <c r="M8775" t="s">
        <v>6</v>
      </c>
    </row>
    <row r="8776" spans="1:13" ht="12.75" customHeight="1" x14ac:dyDescent="0.25">
      <c r="A8776" t="s">
        <v>12311</v>
      </c>
      <c r="B8776" t="s">
        <v>12312</v>
      </c>
      <c r="C8776" s="1">
        <v>37256</v>
      </c>
      <c r="D8776" s="2">
        <v>37073</v>
      </c>
      <c r="E8776" t="s">
        <v>101</v>
      </c>
      <c r="F8776" t="s">
        <v>310</v>
      </c>
      <c r="G8776" t="s">
        <v>5</v>
      </c>
      <c r="H8776" s="4">
        <v>-35</v>
      </c>
      <c r="I8776" s="4">
        <v>0</v>
      </c>
      <c r="J8776" s="4">
        <v>-35</v>
      </c>
      <c r="K8776" s="4">
        <v>0</v>
      </c>
      <c r="L8776" s="2">
        <v>45291</v>
      </c>
      <c r="M8776" t="s">
        <v>6</v>
      </c>
    </row>
    <row r="8777" spans="1:13" ht="12.75" customHeight="1" x14ac:dyDescent="0.25">
      <c r="A8777" t="s">
        <v>12313</v>
      </c>
      <c r="B8777" t="s">
        <v>12314</v>
      </c>
      <c r="C8777" s="1">
        <v>37256</v>
      </c>
      <c r="D8777" s="2">
        <v>37073</v>
      </c>
      <c r="E8777" t="s">
        <v>101</v>
      </c>
      <c r="F8777" t="s">
        <v>310</v>
      </c>
      <c r="G8777" t="s">
        <v>5</v>
      </c>
      <c r="H8777" s="4">
        <v>-75</v>
      </c>
      <c r="I8777" s="4">
        <v>0</v>
      </c>
      <c r="J8777" s="4">
        <v>-75</v>
      </c>
      <c r="K8777" s="4">
        <v>0</v>
      </c>
      <c r="L8777" s="2">
        <v>45291</v>
      </c>
      <c r="M8777" t="s">
        <v>6</v>
      </c>
    </row>
    <row r="8778" spans="1:13" ht="12.75" customHeight="1" x14ac:dyDescent="0.25">
      <c r="A8778" t="s">
        <v>12315</v>
      </c>
      <c r="B8778" t="s">
        <v>12316</v>
      </c>
      <c r="C8778" s="1">
        <v>37256</v>
      </c>
      <c r="D8778" s="2">
        <v>37073</v>
      </c>
      <c r="E8778" t="s">
        <v>101</v>
      </c>
      <c r="F8778" t="s">
        <v>310</v>
      </c>
      <c r="G8778" t="s">
        <v>5</v>
      </c>
      <c r="H8778" s="4">
        <v>-75</v>
      </c>
      <c r="I8778" s="4">
        <v>0</v>
      </c>
      <c r="J8778" s="4">
        <v>-75</v>
      </c>
      <c r="K8778" s="4">
        <v>0</v>
      </c>
      <c r="L8778" s="2">
        <v>45291</v>
      </c>
      <c r="M8778" t="s">
        <v>6</v>
      </c>
    </row>
    <row r="8779" spans="1:13" ht="12.75" customHeight="1" x14ac:dyDescent="0.25">
      <c r="A8779" t="s">
        <v>12317</v>
      </c>
      <c r="B8779" t="s">
        <v>12304</v>
      </c>
      <c r="C8779" s="1">
        <v>37256</v>
      </c>
      <c r="D8779" s="2">
        <v>37073</v>
      </c>
      <c r="E8779" t="s">
        <v>101</v>
      </c>
      <c r="F8779" t="s">
        <v>310</v>
      </c>
      <c r="G8779" t="s">
        <v>5</v>
      </c>
      <c r="H8779" s="4">
        <v>-160</v>
      </c>
      <c r="I8779" s="4">
        <v>0</v>
      </c>
      <c r="J8779" s="4">
        <v>-160</v>
      </c>
      <c r="K8779" s="4">
        <v>0</v>
      </c>
      <c r="L8779" s="2">
        <v>45291</v>
      </c>
      <c r="M8779" t="s">
        <v>6</v>
      </c>
    </row>
    <row r="8780" spans="1:13" ht="12.75" customHeight="1" x14ac:dyDescent="0.25">
      <c r="A8780" t="s">
        <v>12318</v>
      </c>
      <c r="B8780" t="s">
        <v>12319</v>
      </c>
      <c r="C8780" s="1">
        <v>37256</v>
      </c>
      <c r="D8780" s="2">
        <v>37073</v>
      </c>
      <c r="E8780" t="s">
        <v>101</v>
      </c>
      <c r="F8780" t="s">
        <v>310</v>
      </c>
      <c r="G8780" t="s">
        <v>5</v>
      </c>
      <c r="H8780" s="4">
        <v>-240</v>
      </c>
      <c r="I8780" s="4">
        <v>0</v>
      </c>
      <c r="J8780" s="4">
        <v>-240</v>
      </c>
      <c r="K8780" s="4">
        <v>0</v>
      </c>
      <c r="L8780" s="2">
        <v>45291</v>
      </c>
      <c r="M8780" t="s">
        <v>6</v>
      </c>
    </row>
    <row r="8781" spans="1:13" ht="12.75" customHeight="1" x14ac:dyDescent="0.25">
      <c r="A8781" t="s">
        <v>12320</v>
      </c>
      <c r="B8781" t="s">
        <v>12299</v>
      </c>
      <c r="C8781" s="1">
        <v>37256</v>
      </c>
      <c r="D8781" s="2">
        <v>37073</v>
      </c>
      <c r="E8781" t="s">
        <v>101</v>
      </c>
      <c r="F8781" t="s">
        <v>310</v>
      </c>
      <c r="G8781" t="s">
        <v>5</v>
      </c>
      <c r="H8781" s="4">
        <v>-35</v>
      </c>
      <c r="I8781" s="4">
        <v>0</v>
      </c>
      <c r="J8781" s="4">
        <v>-35</v>
      </c>
      <c r="K8781" s="4">
        <v>0</v>
      </c>
      <c r="L8781" s="2">
        <v>45291</v>
      </c>
      <c r="M8781" t="s">
        <v>6</v>
      </c>
    </row>
    <row r="8782" spans="1:13" ht="12.75" customHeight="1" x14ac:dyDescent="0.25">
      <c r="A8782" t="s">
        <v>12321</v>
      </c>
      <c r="B8782" t="s">
        <v>12322</v>
      </c>
      <c r="C8782" s="1">
        <v>37256</v>
      </c>
      <c r="D8782" s="2">
        <v>37073</v>
      </c>
      <c r="E8782" t="s">
        <v>101</v>
      </c>
      <c r="F8782" t="s">
        <v>310</v>
      </c>
      <c r="G8782" t="s">
        <v>5</v>
      </c>
      <c r="H8782" s="4">
        <v>-90</v>
      </c>
      <c r="I8782" s="4">
        <v>0</v>
      </c>
      <c r="J8782" s="4">
        <v>-90</v>
      </c>
      <c r="K8782" s="4">
        <v>0</v>
      </c>
      <c r="L8782" s="2">
        <v>45291</v>
      </c>
      <c r="M8782" t="s">
        <v>6</v>
      </c>
    </row>
    <row r="8783" spans="1:13" ht="12.75" customHeight="1" x14ac:dyDescent="0.25">
      <c r="A8783" t="s">
        <v>12323</v>
      </c>
      <c r="B8783" t="s">
        <v>12324</v>
      </c>
      <c r="C8783" s="1">
        <v>37256</v>
      </c>
      <c r="D8783" s="2">
        <v>37073</v>
      </c>
      <c r="E8783" t="s">
        <v>101</v>
      </c>
      <c r="F8783" t="s">
        <v>310</v>
      </c>
      <c r="G8783" t="s">
        <v>5</v>
      </c>
      <c r="H8783" s="4">
        <v>-125</v>
      </c>
      <c r="I8783" s="4">
        <v>0</v>
      </c>
      <c r="J8783" s="4">
        <v>-125</v>
      </c>
      <c r="K8783" s="4">
        <v>0</v>
      </c>
      <c r="L8783" s="2">
        <v>45291</v>
      </c>
      <c r="M8783" t="s">
        <v>6</v>
      </c>
    </row>
    <row r="8784" spans="1:13" ht="12.75" customHeight="1" x14ac:dyDescent="0.25">
      <c r="A8784" t="s">
        <v>12325</v>
      </c>
      <c r="B8784" t="s">
        <v>12086</v>
      </c>
      <c r="C8784" s="1">
        <v>37256</v>
      </c>
      <c r="D8784" s="2">
        <v>37073</v>
      </c>
      <c r="E8784" t="s">
        <v>101</v>
      </c>
      <c r="F8784" t="s">
        <v>310</v>
      </c>
      <c r="G8784" t="s">
        <v>5</v>
      </c>
      <c r="H8784" s="4">
        <v>-50</v>
      </c>
      <c r="I8784" s="4">
        <v>0</v>
      </c>
      <c r="J8784" s="4">
        <v>-50</v>
      </c>
      <c r="K8784" s="4">
        <v>0</v>
      </c>
      <c r="L8784" s="2">
        <v>45291</v>
      </c>
      <c r="M8784" t="s">
        <v>6</v>
      </c>
    </row>
    <row r="8785" spans="1:13" ht="12.75" customHeight="1" x14ac:dyDescent="0.25">
      <c r="A8785" t="s">
        <v>12326</v>
      </c>
      <c r="B8785" t="s">
        <v>12304</v>
      </c>
      <c r="C8785" s="1">
        <v>37256</v>
      </c>
      <c r="D8785" s="2">
        <v>37073</v>
      </c>
      <c r="E8785" t="s">
        <v>101</v>
      </c>
      <c r="F8785" t="s">
        <v>310</v>
      </c>
      <c r="G8785" t="s">
        <v>5</v>
      </c>
      <c r="H8785" s="4">
        <v>-40</v>
      </c>
      <c r="I8785" s="4">
        <v>0</v>
      </c>
      <c r="J8785" s="4">
        <v>-40</v>
      </c>
      <c r="K8785" s="4">
        <v>0</v>
      </c>
      <c r="L8785" s="2">
        <v>45291</v>
      </c>
      <c r="M8785" t="s">
        <v>6</v>
      </c>
    </row>
    <row r="8786" spans="1:13" ht="12.75" customHeight="1" x14ac:dyDescent="0.25">
      <c r="A8786" t="s">
        <v>12327</v>
      </c>
      <c r="B8786" t="s">
        <v>12328</v>
      </c>
      <c r="C8786" s="1">
        <v>37256</v>
      </c>
      <c r="D8786" s="2">
        <v>37073</v>
      </c>
      <c r="E8786" t="s">
        <v>101</v>
      </c>
      <c r="F8786" t="s">
        <v>310</v>
      </c>
      <c r="G8786" t="s">
        <v>5</v>
      </c>
      <c r="H8786" s="4">
        <v>-80</v>
      </c>
      <c r="I8786" s="4">
        <v>0</v>
      </c>
      <c r="J8786" s="4">
        <v>-80</v>
      </c>
      <c r="K8786" s="4">
        <v>0</v>
      </c>
      <c r="L8786" s="2">
        <v>45291</v>
      </c>
      <c r="M8786" t="s">
        <v>6</v>
      </c>
    </row>
    <row r="8787" spans="1:13" ht="12.75" customHeight="1" x14ac:dyDescent="0.25">
      <c r="A8787" t="s">
        <v>12329</v>
      </c>
      <c r="B8787" t="s">
        <v>12297</v>
      </c>
      <c r="C8787" s="1">
        <v>37256</v>
      </c>
      <c r="D8787" s="2">
        <v>37073</v>
      </c>
      <c r="E8787" t="s">
        <v>101</v>
      </c>
      <c r="F8787" t="s">
        <v>310</v>
      </c>
      <c r="G8787" t="s">
        <v>5</v>
      </c>
      <c r="H8787" s="4">
        <v>-35</v>
      </c>
      <c r="I8787" s="4">
        <v>0</v>
      </c>
      <c r="J8787" s="4">
        <v>-35</v>
      </c>
      <c r="K8787" s="4">
        <v>0</v>
      </c>
      <c r="L8787" s="2">
        <v>45291</v>
      </c>
      <c r="M8787" t="s">
        <v>6</v>
      </c>
    </row>
    <row r="8788" spans="1:13" ht="12.75" customHeight="1" x14ac:dyDescent="0.25">
      <c r="A8788" t="s">
        <v>12330</v>
      </c>
      <c r="B8788" t="s">
        <v>12331</v>
      </c>
      <c r="C8788" s="1">
        <v>37256</v>
      </c>
      <c r="D8788" s="2">
        <v>37073</v>
      </c>
      <c r="E8788" t="s">
        <v>101</v>
      </c>
      <c r="F8788" t="s">
        <v>310</v>
      </c>
      <c r="G8788" t="s">
        <v>5</v>
      </c>
      <c r="H8788" s="4">
        <v>-30</v>
      </c>
      <c r="I8788" s="4">
        <v>0</v>
      </c>
      <c r="J8788" s="4">
        <v>-30</v>
      </c>
      <c r="K8788" s="4">
        <v>0</v>
      </c>
      <c r="L8788" s="2">
        <v>45291</v>
      </c>
      <c r="M8788" t="s">
        <v>6</v>
      </c>
    </row>
    <row r="8789" spans="1:13" ht="12.75" customHeight="1" x14ac:dyDescent="0.25">
      <c r="A8789" t="s">
        <v>12332</v>
      </c>
      <c r="B8789" t="s">
        <v>12333</v>
      </c>
      <c r="C8789" s="1">
        <v>37256</v>
      </c>
      <c r="D8789" s="2">
        <v>37073</v>
      </c>
      <c r="E8789" t="s">
        <v>101</v>
      </c>
      <c r="F8789" t="s">
        <v>310</v>
      </c>
      <c r="G8789" t="s">
        <v>5</v>
      </c>
      <c r="H8789" s="4">
        <v>-70</v>
      </c>
      <c r="I8789" s="4">
        <v>0</v>
      </c>
      <c r="J8789" s="4">
        <v>-70</v>
      </c>
      <c r="K8789" s="4">
        <v>0</v>
      </c>
      <c r="L8789" s="2">
        <v>45291</v>
      </c>
      <c r="M8789" t="s">
        <v>6</v>
      </c>
    </row>
    <row r="8790" spans="1:13" ht="12.75" customHeight="1" x14ac:dyDescent="0.25">
      <c r="A8790" t="s">
        <v>12334</v>
      </c>
      <c r="B8790" t="s">
        <v>12335</v>
      </c>
      <c r="C8790" s="1">
        <v>37256</v>
      </c>
      <c r="D8790" s="2">
        <v>37073</v>
      </c>
      <c r="E8790" t="s">
        <v>101</v>
      </c>
      <c r="F8790" t="s">
        <v>310</v>
      </c>
      <c r="G8790" t="s">
        <v>5</v>
      </c>
      <c r="H8790" s="4">
        <v>-50</v>
      </c>
      <c r="I8790" s="4">
        <v>0</v>
      </c>
      <c r="J8790" s="4">
        <v>-50</v>
      </c>
      <c r="K8790" s="4">
        <v>0</v>
      </c>
      <c r="L8790" s="2">
        <v>45291</v>
      </c>
      <c r="M8790" t="s">
        <v>6</v>
      </c>
    </row>
    <row r="8791" spans="1:13" ht="12.75" customHeight="1" x14ac:dyDescent="0.25">
      <c r="A8791" t="s">
        <v>12336</v>
      </c>
      <c r="B8791" t="s">
        <v>12337</v>
      </c>
      <c r="C8791" s="1">
        <v>37256</v>
      </c>
      <c r="D8791" s="2">
        <v>37073</v>
      </c>
      <c r="E8791" t="s">
        <v>101</v>
      </c>
      <c r="F8791" t="s">
        <v>310</v>
      </c>
      <c r="G8791" t="s">
        <v>5</v>
      </c>
      <c r="H8791" s="4">
        <v>-130</v>
      </c>
      <c r="I8791" s="4">
        <v>0</v>
      </c>
      <c r="J8791" s="4">
        <v>-130</v>
      </c>
      <c r="K8791" s="4">
        <v>0</v>
      </c>
      <c r="L8791" s="2">
        <v>45291</v>
      </c>
      <c r="M8791" t="s">
        <v>6</v>
      </c>
    </row>
    <row r="8792" spans="1:13" ht="12.75" customHeight="1" x14ac:dyDescent="0.25">
      <c r="A8792" t="s">
        <v>12338</v>
      </c>
      <c r="B8792" t="s">
        <v>12335</v>
      </c>
      <c r="C8792" s="1">
        <v>37256</v>
      </c>
      <c r="D8792" s="2">
        <v>37073</v>
      </c>
      <c r="E8792" t="s">
        <v>101</v>
      </c>
      <c r="F8792" t="s">
        <v>310</v>
      </c>
      <c r="G8792" t="s">
        <v>5</v>
      </c>
      <c r="H8792" s="4">
        <v>-50</v>
      </c>
      <c r="I8792" s="4">
        <v>0</v>
      </c>
      <c r="J8792" s="4">
        <v>-50</v>
      </c>
      <c r="K8792" s="4">
        <v>0</v>
      </c>
      <c r="L8792" s="2">
        <v>45291</v>
      </c>
      <c r="M8792" t="s">
        <v>6</v>
      </c>
    </row>
    <row r="8793" spans="1:13" ht="12.75" customHeight="1" x14ac:dyDescent="0.25">
      <c r="A8793" t="s">
        <v>12339</v>
      </c>
      <c r="B8793" t="s">
        <v>12340</v>
      </c>
      <c r="C8793" s="1">
        <v>37256</v>
      </c>
      <c r="D8793" s="2">
        <v>37073</v>
      </c>
      <c r="E8793" t="s">
        <v>101</v>
      </c>
      <c r="F8793" t="s">
        <v>310</v>
      </c>
      <c r="G8793" t="s">
        <v>5</v>
      </c>
      <c r="H8793" s="4">
        <v>-100</v>
      </c>
      <c r="I8793" s="4">
        <v>0</v>
      </c>
      <c r="J8793" s="4">
        <v>-100</v>
      </c>
      <c r="K8793" s="4">
        <v>0</v>
      </c>
      <c r="L8793" s="2">
        <v>45291</v>
      </c>
      <c r="M8793" t="s">
        <v>6</v>
      </c>
    </row>
    <row r="8794" spans="1:13" ht="12.75" customHeight="1" x14ac:dyDescent="0.25">
      <c r="A8794" t="s">
        <v>12341</v>
      </c>
      <c r="B8794" t="s">
        <v>12335</v>
      </c>
      <c r="C8794" s="1">
        <v>37256</v>
      </c>
      <c r="D8794" s="2">
        <v>37073</v>
      </c>
      <c r="E8794" t="s">
        <v>101</v>
      </c>
      <c r="F8794" t="s">
        <v>310</v>
      </c>
      <c r="G8794" t="s">
        <v>5</v>
      </c>
      <c r="H8794" s="4">
        <v>-50</v>
      </c>
      <c r="I8794" s="4">
        <v>0</v>
      </c>
      <c r="J8794" s="4">
        <v>-50</v>
      </c>
      <c r="K8794" s="4">
        <v>0</v>
      </c>
      <c r="L8794" s="2">
        <v>45291</v>
      </c>
      <c r="M8794" t="s">
        <v>6</v>
      </c>
    </row>
    <row r="8795" spans="1:13" ht="12.75" customHeight="1" x14ac:dyDescent="0.25">
      <c r="A8795" t="s">
        <v>12342</v>
      </c>
      <c r="B8795" t="s">
        <v>12343</v>
      </c>
      <c r="C8795" s="1">
        <v>37256</v>
      </c>
      <c r="D8795" s="2">
        <v>37073</v>
      </c>
      <c r="E8795" t="s">
        <v>101</v>
      </c>
      <c r="F8795" t="s">
        <v>310</v>
      </c>
      <c r="G8795" t="s">
        <v>5</v>
      </c>
      <c r="H8795" s="4">
        <v>-35</v>
      </c>
      <c r="I8795" s="4">
        <v>0</v>
      </c>
      <c r="J8795" s="4">
        <v>-35</v>
      </c>
      <c r="K8795" s="4">
        <v>0</v>
      </c>
      <c r="L8795" s="2">
        <v>45291</v>
      </c>
      <c r="M8795" t="s">
        <v>6</v>
      </c>
    </row>
    <row r="8796" spans="1:13" ht="12.75" customHeight="1" x14ac:dyDescent="0.25">
      <c r="A8796" t="s">
        <v>12344</v>
      </c>
      <c r="B8796" t="s">
        <v>12335</v>
      </c>
      <c r="C8796" s="1">
        <v>37256</v>
      </c>
      <c r="D8796" s="2">
        <v>37073</v>
      </c>
      <c r="E8796" t="s">
        <v>101</v>
      </c>
      <c r="F8796" t="s">
        <v>310</v>
      </c>
      <c r="G8796" t="s">
        <v>5</v>
      </c>
      <c r="H8796" s="4">
        <v>-50</v>
      </c>
      <c r="I8796" s="4">
        <v>0</v>
      </c>
      <c r="J8796" s="4">
        <v>-50</v>
      </c>
      <c r="K8796" s="4">
        <v>0</v>
      </c>
      <c r="L8796" s="2">
        <v>45291</v>
      </c>
      <c r="M8796" t="s">
        <v>6</v>
      </c>
    </row>
    <row r="8797" spans="1:13" ht="12.75" customHeight="1" x14ac:dyDescent="0.25">
      <c r="A8797" t="s">
        <v>12345</v>
      </c>
      <c r="B8797" t="s">
        <v>12346</v>
      </c>
      <c r="C8797" s="1">
        <v>37256</v>
      </c>
      <c r="D8797" s="2">
        <v>37073</v>
      </c>
      <c r="E8797" t="s">
        <v>101</v>
      </c>
      <c r="F8797" t="s">
        <v>310</v>
      </c>
      <c r="G8797" t="s">
        <v>5</v>
      </c>
      <c r="H8797" s="4">
        <v>-150</v>
      </c>
      <c r="I8797" s="4">
        <v>0</v>
      </c>
      <c r="J8797" s="4">
        <v>-150</v>
      </c>
      <c r="K8797" s="4">
        <v>0</v>
      </c>
      <c r="L8797" s="2">
        <v>45291</v>
      </c>
      <c r="M8797" t="s">
        <v>6</v>
      </c>
    </row>
    <row r="8798" spans="1:13" ht="12.75" customHeight="1" x14ac:dyDescent="0.25">
      <c r="A8798" t="s">
        <v>12347</v>
      </c>
      <c r="B8798" t="s">
        <v>12086</v>
      </c>
      <c r="C8798" s="1">
        <v>37256</v>
      </c>
      <c r="D8798" s="2">
        <v>37073</v>
      </c>
      <c r="E8798" t="s">
        <v>101</v>
      </c>
      <c r="F8798" t="s">
        <v>310</v>
      </c>
      <c r="G8798" t="s">
        <v>5</v>
      </c>
      <c r="H8798" s="4">
        <v>-300</v>
      </c>
      <c r="I8798" s="4">
        <v>0</v>
      </c>
      <c r="J8798" s="4">
        <v>-300</v>
      </c>
      <c r="K8798" s="4">
        <v>0</v>
      </c>
      <c r="L8798" s="2">
        <v>45291</v>
      </c>
      <c r="M8798" t="s">
        <v>6</v>
      </c>
    </row>
    <row r="8799" spans="1:13" ht="12.75" customHeight="1" x14ac:dyDescent="0.25">
      <c r="A8799" t="s">
        <v>12348</v>
      </c>
      <c r="B8799" t="s">
        <v>12349</v>
      </c>
      <c r="C8799" s="1">
        <v>37256</v>
      </c>
      <c r="D8799" s="2">
        <v>37073</v>
      </c>
      <c r="E8799" t="s">
        <v>101</v>
      </c>
      <c r="F8799" t="s">
        <v>310</v>
      </c>
      <c r="G8799" t="s">
        <v>5</v>
      </c>
      <c r="H8799" s="4">
        <v>-100</v>
      </c>
      <c r="I8799" s="4">
        <v>0</v>
      </c>
      <c r="J8799" s="4">
        <v>-100</v>
      </c>
      <c r="K8799" s="4">
        <v>0</v>
      </c>
      <c r="L8799" s="2">
        <v>45291</v>
      </c>
      <c r="M8799" t="s">
        <v>6</v>
      </c>
    </row>
    <row r="8800" spans="1:13" ht="12.75" customHeight="1" x14ac:dyDescent="0.25">
      <c r="A8800" t="s">
        <v>12350</v>
      </c>
      <c r="B8800" t="s">
        <v>12351</v>
      </c>
      <c r="C8800" s="1">
        <v>37256</v>
      </c>
      <c r="D8800" s="2">
        <v>37073</v>
      </c>
      <c r="E8800" t="s">
        <v>101</v>
      </c>
      <c r="F8800" t="s">
        <v>310</v>
      </c>
      <c r="G8800" t="s">
        <v>5</v>
      </c>
      <c r="H8800" s="4">
        <v>-2500</v>
      </c>
      <c r="I8800" s="4">
        <v>0</v>
      </c>
      <c r="J8800" s="4">
        <v>-2500</v>
      </c>
      <c r="K8800" s="4">
        <v>0</v>
      </c>
      <c r="L8800" s="2">
        <v>45291</v>
      </c>
      <c r="M8800" t="s">
        <v>6</v>
      </c>
    </row>
    <row r="8801" spans="1:13" ht="12.75" customHeight="1" x14ac:dyDescent="0.25">
      <c r="A8801" t="s">
        <v>12352</v>
      </c>
      <c r="B8801" t="s">
        <v>12353</v>
      </c>
      <c r="C8801" s="1">
        <v>37256</v>
      </c>
      <c r="D8801" s="2">
        <v>37073</v>
      </c>
      <c r="E8801" t="s">
        <v>101</v>
      </c>
      <c r="F8801" t="s">
        <v>310</v>
      </c>
      <c r="G8801" t="s">
        <v>5</v>
      </c>
      <c r="H8801" s="4">
        <v>-850</v>
      </c>
      <c r="I8801" s="4">
        <v>0</v>
      </c>
      <c r="J8801" s="4">
        <v>-850</v>
      </c>
      <c r="K8801" s="4">
        <v>0</v>
      </c>
      <c r="L8801" s="2">
        <v>45291</v>
      </c>
      <c r="M8801" t="s">
        <v>6</v>
      </c>
    </row>
    <row r="8802" spans="1:13" ht="12.75" customHeight="1" x14ac:dyDescent="0.25">
      <c r="A8802" t="s">
        <v>12354</v>
      </c>
      <c r="B8802" t="s">
        <v>12355</v>
      </c>
      <c r="C8802" s="1">
        <v>37256</v>
      </c>
      <c r="D8802" s="2">
        <v>37073</v>
      </c>
      <c r="E8802" t="s">
        <v>101</v>
      </c>
      <c r="F8802" t="s">
        <v>310</v>
      </c>
      <c r="G8802" t="s">
        <v>5</v>
      </c>
      <c r="H8802" s="4">
        <v>-900</v>
      </c>
      <c r="I8802" s="4">
        <v>0</v>
      </c>
      <c r="J8802" s="4">
        <v>-900</v>
      </c>
      <c r="K8802" s="4">
        <v>0</v>
      </c>
      <c r="L8802" s="2">
        <v>45291</v>
      </c>
      <c r="M8802" t="s">
        <v>6</v>
      </c>
    </row>
    <row r="8803" spans="1:13" ht="12.75" customHeight="1" x14ac:dyDescent="0.25">
      <c r="A8803" t="s">
        <v>12356</v>
      </c>
      <c r="B8803" t="s">
        <v>12357</v>
      </c>
      <c r="C8803" s="1">
        <v>37256</v>
      </c>
      <c r="D8803" s="2">
        <v>37073</v>
      </c>
      <c r="E8803" t="s">
        <v>101</v>
      </c>
      <c r="F8803" t="s">
        <v>310</v>
      </c>
      <c r="G8803" t="s">
        <v>5</v>
      </c>
      <c r="H8803" s="4">
        <v>-300</v>
      </c>
      <c r="I8803" s="4">
        <v>0</v>
      </c>
      <c r="J8803" s="4">
        <v>-300</v>
      </c>
      <c r="K8803" s="4">
        <v>0</v>
      </c>
      <c r="L8803" s="2">
        <v>45291</v>
      </c>
      <c r="M8803" t="s">
        <v>6</v>
      </c>
    </row>
    <row r="8804" spans="1:13" ht="12.75" customHeight="1" x14ac:dyDescent="0.25">
      <c r="A8804" t="s">
        <v>12358</v>
      </c>
      <c r="B8804" t="s">
        <v>12333</v>
      </c>
      <c r="C8804" s="1">
        <v>37256</v>
      </c>
      <c r="D8804" s="2">
        <v>37073</v>
      </c>
      <c r="E8804" t="s">
        <v>101</v>
      </c>
      <c r="F8804" t="s">
        <v>310</v>
      </c>
      <c r="G8804" t="s">
        <v>5</v>
      </c>
      <c r="H8804" s="4">
        <v>-70</v>
      </c>
      <c r="I8804" s="4">
        <v>0</v>
      </c>
      <c r="J8804" s="4">
        <v>-70</v>
      </c>
      <c r="K8804" s="4">
        <v>0</v>
      </c>
      <c r="L8804" s="2">
        <v>45291</v>
      </c>
      <c r="M8804" t="s">
        <v>6</v>
      </c>
    </row>
    <row r="8805" spans="1:13" ht="12.75" customHeight="1" x14ac:dyDescent="0.25">
      <c r="A8805" t="s">
        <v>12359</v>
      </c>
      <c r="B8805" t="s">
        <v>12335</v>
      </c>
      <c r="C8805" s="1">
        <v>37256</v>
      </c>
      <c r="D8805" s="2">
        <v>37073</v>
      </c>
      <c r="E8805" t="s">
        <v>101</v>
      </c>
      <c r="F8805" t="s">
        <v>310</v>
      </c>
      <c r="G8805" t="s">
        <v>5</v>
      </c>
      <c r="H8805" s="4">
        <v>-50</v>
      </c>
      <c r="I8805" s="4">
        <v>0</v>
      </c>
      <c r="J8805" s="4">
        <v>-50</v>
      </c>
      <c r="K8805" s="4">
        <v>0</v>
      </c>
      <c r="L8805" s="2">
        <v>45291</v>
      </c>
      <c r="M8805" t="s">
        <v>6</v>
      </c>
    </row>
    <row r="8806" spans="1:13" ht="12.75" customHeight="1" x14ac:dyDescent="0.25">
      <c r="A8806" t="s">
        <v>12360</v>
      </c>
      <c r="B8806" t="s">
        <v>12346</v>
      </c>
      <c r="C8806" s="1">
        <v>37256</v>
      </c>
      <c r="D8806" s="2">
        <v>37073</v>
      </c>
      <c r="E8806" t="s">
        <v>101</v>
      </c>
      <c r="F8806" t="s">
        <v>310</v>
      </c>
      <c r="G8806" t="s">
        <v>5</v>
      </c>
      <c r="H8806" s="4">
        <v>-150</v>
      </c>
      <c r="I8806" s="4">
        <v>0</v>
      </c>
      <c r="J8806" s="4">
        <v>-150</v>
      </c>
      <c r="K8806" s="4">
        <v>0</v>
      </c>
      <c r="L8806" s="2">
        <v>45291</v>
      </c>
      <c r="M8806" t="s">
        <v>6</v>
      </c>
    </row>
    <row r="8807" spans="1:13" ht="12.75" customHeight="1" x14ac:dyDescent="0.25">
      <c r="A8807" t="s">
        <v>12361</v>
      </c>
      <c r="B8807" t="s">
        <v>12362</v>
      </c>
      <c r="C8807" s="1">
        <v>37256</v>
      </c>
      <c r="D8807" s="2">
        <v>37073</v>
      </c>
      <c r="E8807" t="s">
        <v>101</v>
      </c>
      <c r="F8807" t="s">
        <v>310</v>
      </c>
      <c r="G8807" t="s">
        <v>5</v>
      </c>
      <c r="H8807" s="4">
        <v>-2500</v>
      </c>
      <c r="I8807" s="4">
        <v>0</v>
      </c>
      <c r="J8807" s="4">
        <v>-2500</v>
      </c>
      <c r="K8807" s="4">
        <v>0</v>
      </c>
      <c r="L8807" s="2">
        <v>45291</v>
      </c>
      <c r="M8807" t="s">
        <v>6</v>
      </c>
    </row>
    <row r="8808" spans="1:13" ht="12.75" customHeight="1" x14ac:dyDescent="0.25">
      <c r="A8808" t="s">
        <v>12363</v>
      </c>
      <c r="B8808" t="s">
        <v>12364</v>
      </c>
      <c r="C8808" s="1">
        <v>37315</v>
      </c>
      <c r="D8808" s="2">
        <v>37316</v>
      </c>
      <c r="E8808" t="s">
        <v>101</v>
      </c>
      <c r="F8808" t="s">
        <v>310</v>
      </c>
      <c r="G8808" t="s">
        <v>5</v>
      </c>
      <c r="H8808" s="4">
        <v>46.9</v>
      </c>
      <c r="I8808" s="4">
        <v>0</v>
      </c>
      <c r="J8808" s="4">
        <v>46.77</v>
      </c>
      <c r="K8808" s="4">
        <v>0.13</v>
      </c>
      <c r="L8808" s="2">
        <v>45291</v>
      </c>
      <c r="M8808" t="s">
        <v>6</v>
      </c>
    </row>
    <row r="8809" spans="1:13" ht="12.75" customHeight="1" x14ac:dyDescent="0.25">
      <c r="A8809" t="s">
        <v>12365</v>
      </c>
      <c r="B8809" t="s">
        <v>12366</v>
      </c>
      <c r="C8809" s="1">
        <v>37346</v>
      </c>
      <c r="D8809" s="2">
        <v>37347</v>
      </c>
      <c r="E8809" t="s">
        <v>101</v>
      </c>
      <c r="F8809" t="s">
        <v>310</v>
      </c>
      <c r="G8809" t="s">
        <v>5</v>
      </c>
      <c r="H8809" s="4">
        <v>229</v>
      </c>
      <c r="I8809" s="4">
        <v>0</v>
      </c>
      <c r="J8809" s="4">
        <v>229</v>
      </c>
      <c r="K8809" s="4">
        <v>0</v>
      </c>
      <c r="L8809" s="2">
        <v>45291</v>
      </c>
      <c r="M8809" t="s">
        <v>6</v>
      </c>
    </row>
    <row r="8810" spans="1:13" ht="12.75" customHeight="1" x14ac:dyDescent="0.25">
      <c r="A8810" t="s">
        <v>12367</v>
      </c>
      <c r="B8810" t="s">
        <v>12368</v>
      </c>
      <c r="C8810" s="1">
        <v>37551</v>
      </c>
      <c r="D8810" s="2">
        <v>37561</v>
      </c>
      <c r="E8810" t="s">
        <v>101</v>
      </c>
      <c r="F8810" t="s">
        <v>310</v>
      </c>
      <c r="G8810" t="s">
        <v>5</v>
      </c>
      <c r="H8810" s="4">
        <v>463.05</v>
      </c>
      <c r="I8810" s="4">
        <v>0</v>
      </c>
      <c r="J8810" s="4">
        <v>463.05</v>
      </c>
      <c r="K8810" s="4">
        <v>0</v>
      </c>
      <c r="L8810" s="2">
        <v>45291</v>
      </c>
      <c r="M8810" t="s">
        <v>6</v>
      </c>
    </row>
    <row r="8811" spans="1:13" ht="12.75" customHeight="1" x14ac:dyDescent="0.25">
      <c r="A8811" t="s">
        <v>12369</v>
      </c>
      <c r="B8811" t="s">
        <v>12370</v>
      </c>
      <c r="C8811" s="1">
        <v>37551</v>
      </c>
      <c r="D8811" s="2">
        <v>37561</v>
      </c>
      <c r="E8811" t="s">
        <v>101</v>
      </c>
      <c r="F8811" t="s">
        <v>310</v>
      </c>
      <c r="G8811" t="s">
        <v>5</v>
      </c>
      <c r="H8811" s="4">
        <v>797.2</v>
      </c>
      <c r="I8811" s="4">
        <v>0</v>
      </c>
      <c r="J8811" s="4">
        <v>797.2</v>
      </c>
      <c r="K8811" s="4">
        <v>0</v>
      </c>
      <c r="L8811" s="2">
        <v>45291</v>
      </c>
      <c r="M8811" t="s">
        <v>6</v>
      </c>
    </row>
    <row r="8812" spans="1:13" ht="12.75" customHeight="1" x14ac:dyDescent="0.25">
      <c r="A8812" t="s">
        <v>12371</v>
      </c>
      <c r="B8812" t="s">
        <v>12372</v>
      </c>
      <c r="C8812" s="1">
        <v>37680</v>
      </c>
      <c r="D8812" s="2">
        <v>37681</v>
      </c>
      <c r="E8812" t="s">
        <v>101</v>
      </c>
      <c r="F8812" t="s">
        <v>310</v>
      </c>
      <c r="G8812" t="s">
        <v>5</v>
      </c>
      <c r="H8812" s="4">
        <v>1899</v>
      </c>
      <c r="I8812" s="4">
        <v>0</v>
      </c>
      <c r="J8812" s="4">
        <v>1899</v>
      </c>
      <c r="K8812" s="4">
        <v>0</v>
      </c>
      <c r="L8812" s="2">
        <v>45291</v>
      </c>
      <c r="M8812" t="s">
        <v>6</v>
      </c>
    </row>
    <row r="8813" spans="1:13" ht="12.75" customHeight="1" x14ac:dyDescent="0.25">
      <c r="A8813" t="s">
        <v>12373</v>
      </c>
      <c r="B8813" t="s">
        <v>12374</v>
      </c>
      <c r="C8813" s="1">
        <v>37712</v>
      </c>
      <c r="D8813" s="2">
        <v>37712</v>
      </c>
      <c r="E8813" t="s">
        <v>101</v>
      </c>
      <c r="F8813" t="s">
        <v>310</v>
      </c>
      <c r="G8813" t="s">
        <v>5</v>
      </c>
      <c r="H8813" s="4">
        <v>241.74</v>
      </c>
      <c r="I8813" s="4">
        <v>0</v>
      </c>
      <c r="J8813" s="4">
        <v>241.74</v>
      </c>
      <c r="K8813" s="4">
        <v>0</v>
      </c>
      <c r="L8813" s="2">
        <v>45291</v>
      </c>
      <c r="M8813" t="s">
        <v>6</v>
      </c>
    </row>
    <row r="8814" spans="1:13" ht="12.75" customHeight="1" x14ac:dyDescent="0.25">
      <c r="A8814" t="s">
        <v>12375</v>
      </c>
      <c r="B8814" t="s">
        <v>12376</v>
      </c>
      <c r="C8814" s="1">
        <v>38352</v>
      </c>
      <c r="D8814" s="2">
        <v>38353</v>
      </c>
      <c r="E8814" t="s">
        <v>101</v>
      </c>
      <c r="F8814" t="s">
        <v>310</v>
      </c>
      <c r="G8814" t="s">
        <v>5</v>
      </c>
      <c r="H8814" s="4">
        <v>274.24</v>
      </c>
      <c r="I8814" s="4">
        <v>0</v>
      </c>
      <c r="J8814" s="4">
        <v>274.24</v>
      </c>
      <c r="K8814" s="4">
        <v>0</v>
      </c>
      <c r="L8814" s="2">
        <v>45291</v>
      </c>
      <c r="M8814" t="s">
        <v>6</v>
      </c>
    </row>
    <row r="8815" spans="1:13" ht="12.75" customHeight="1" x14ac:dyDescent="0.25">
      <c r="A8815" t="s">
        <v>12377</v>
      </c>
      <c r="B8815" t="s">
        <v>12378</v>
      </c>
      <c r="C8815" s="1">
        <v>38352</v>
      </c>
      <c r="D8815" s="2">
        <v>38353</v>
      </c>
      <c r="E8815" t="s">
        <v>101</v>
      </c>
      <c r="F8815" t="s">
        <v>310</v>
      </c>
      <c r="G8815" t="s">
        <v>5</v>
      </c>
      <c r="H8815" s="4">
        <v>538.66999999999996</v>
      </c>
      <c r="I8815" s="4">
        <v>0</v>
      </c>
      <c r="J8815" s="4">
        <v>538.66999999999996</v>
      </c>
      <c r="K8815" s="4">
        <v>0</v>
      </c>
      <c r="L8815" s="2">
        <v>45291</v>
      </c>
      <c r="M8815" t="s">
        <v>6</v>
      </c>
    </row>
    <row r="8816" spans="1:13" ht="12.75" customHeight="1" x14ac:dyDescent="0.25">
      <c r="A8816" t="s">
        <v>12379</v>
      </c>
      <c r="B8816" t="s">
        <v>12380</v>
      </c>
      <c r="C8816" s="1">
        <v>38442</v>
      </c>
      <c r="D8816" s="2">
        <v>38443</v>
      </c>
      <c r="E8816" t="s">
        <v>101</v>
      </c>
      <c r="F8816" t="s">
        <v>310</v>
      </c>
      <c r="G8816" t="s">
        <v>5</v>
      </c>
      <c r="H8816" s="4">
        <v>1655.28</v>
      </c>
      <c r="I8816" s="4">
        <v>0</v>
      </c>
      <c r="J8816" s="4">
        <v>1655.28</v>
      </c>
      <c r="K8816" s="4">
        <v>0</v>
      </c>
      <c r="L8816" s="2">
        <v>45291</v>
      </c>
      <c r="M8816" t="s">
        <v>6</v>
      </c>
    </row>
    <row r="8817" spans="1:14" ht="12.75" customHeight="1" x14ac:dyDescent="0.25">
      <c r="A8817" t="s">
        <v>12381</v>
      </c>
      <c r="B8817" t="s">
        <v>12382</v>
      </c>
      <c r="C8817" s="1">
        <v>38533</v>
      </c>
      <c r="D8817" s="2">
        <v>38534</v>
      </c>
      <c r="E8817" t="s">
        <v>101</v>
      </c>
      <c r="F8817" t="s">
        <v>5455</v>
      </c>
      <c r="G8817" t="s">
        <v>5</v>
      </c>
      <c r="H8817" s="4">
        <v>945</v>
      </c>
      <c r="I8817" s="4">
        <v>0</v>
      </c>
      <c r="J8817" s="4">
        <v>945</v>
      </c>
      <c r="K8817" s="4">
        <v>0</v>
      </c>
      <c r="L8817" s="2">
        <v>45291</v>
      </c>
      <c r="M8817" t="s">
        <v>6</v>
      </c>
    </row>
    <row r="8818" spans="1:14" ht="12.75" customHeight="1" x14ac:dyDescent="0.25">
      <c r="A8818" t="s">
        <v>12383</v>
      </c>
      <c r="B8818" t="s">
        <v>12384</v>
      </c>
      <c r="C8818" s="1">
        <v>38666</v>
      </c>
      <c r="D8818" s="2">
        <v>38686</v>
      </c>
      <c r="E8818" t="s">
        <v>4</v>
      </c>
      <c r="F8818" t="s">
        <v>5</v>
      </c>
      <c r="G8818" t="s">
        <v>5</v>
      </c>
      <c r="H8818" s="4">
        <v>-947.17</v>
      </c>
      <c r="I8818" s="4">
        <v>0</v>
      </c>
      <c r="J8818" s="4">
        <v>-474</v>
      </c>
      <c r="K8818" s="4">
        <v>-473.17</v>
      </c>
      <c r="L8818" s="2">
        <v>45291</v>
      </c>
      <c r="M8818" t="s">
        <v>398</v>
      </c>
      <c r="N8818" s="1">
        <v>45291</v>
      </c>
    </row>
    <row r="8819" spans="1:14" ht="12.75" customHeight="1" x14ac:dyDescent="0.25">
      <c r="A8819" t="s">
        <v>12385</v>
      </c>
      <c r="B8819" t="s">
        <v>12386</v>
      </c>
      <c r="C8819" s="1">
        <v>38717</v>
      </c>
      <c r="D8819" s="2">
        <v>38718</v>
      </c>
      <c r="E8819" t="s">
        <v>4</v>
      </c>
      <c r="F8819" t="s">
        <v>5</v>
      </c>
      <c r="G8819" t="s">
        <v>5</v>
      </c>
      <c r="H8819" s="4">
        <v>-200</v>
      </c>
      <c r="I8819" s="4">
        <v>0</v>
      </c>
      <c r="J8819" s="4">
        <v>0</v>
      </c>
      <c r="K8819" s="4">
        <v>-200</v>
      </c>
      <c r="L8819" s="2">
        <v>45291</v>
      </c>
      <c r="M8819" t="s">
        <v>398</v>
      </c>
      <c r="N8819" s="1">
        <v>45291</v>
      </c>
    </row>
    <row r="8820" spans="1:14" ht="12.75" customHeight="1" x14ac:dyDescent="0.25">
      <c r="A8820" t="s">
        <v>12387</v>
      </c>
      <c r="B8820" t="s">
        <v>12388</v>
      </c>
      <c r="C8820" s="1">
        <v>38717</v>
      </c>
      <c r="D8820" s="2">
        <v>35976</v>
      </c>
      <c r="E8820" t="s">
        <v>4</v>
      </c>
      <c r="F8820" t="s">
        <v>5</v>
      </c>
      <c r="G8820" t="s">
        <v>5</v>
      </c>
      <c r="H8820" s="4">
        <v>-249.99</v>
      </c>
      <c r="I8820" s="4">
        <v>0</v>
      </c>
      <c r="J8820" s="4">
        <v>-249.99</v>
      </c>
      <c r="K8820" s="4">
        <v>0</v>
      </c>
      <c r="L8820" s="2">
        <v>45291</v>
      </c>
      <c r="M8820" t="s">
        <v>6</v>
      </c>
    </row>
    <row r="8821" spans="1:14" ht="12.75" customHeight="1" x14ac:dyDescent="0.25">
      <c r="A8821" t="s">
        <v>12389</v>
      </c>
      <c r="B8821" t="s">
        <v>12390</v>
      </c>
      <c r="C8821" s="1">
        <v>38807</v>
      </c>
      <c r="D8821" s="2">
        <v>37073</v>
      </c>
      <c r="E8821" t="s">
        <v>101</v>
      </c>
      <c r="F8821" t="s">
        <v>310</v>
      </c>
      <c r="G8821" t="s">
        <v>5</v>
      </c>
      <c r="H8821" s="4">
        <v>-1650</v>
      </c>
      <c r="I8821" s="4">
        <v>0</v>
      </c>
      <c r="J8821" s="4">
        <v>-1650</v>
      </c>
      <c r="K8821" s="4">
        <v>0</v>
      </c>
      <c r="L8821" s="2">
        <v>45291</v>
      </c>
      <c r="M8821" t="s">
        <v>6</v>
      </c>
    </row>
    <row r="8822" spans="1:14" ht="12.75" customHeight="1" x14ac:dyDescent="0.25">
      <c r="A8822" t="s">
        <v>12391</v>
      </c>
      <c r="B8822" t="s">
        <v>12392</v>
      </c>
      <c r="C8822" s="1">
        <v>38807</v>
      </c>
      <c r="D8822" s="2">
        <v>38808</v>
      </c>
      <c r="E8822" t="s">
        <v>101</v>
      </c>
      <c r="F8822" t="s">
        <v>310</v>
      </c>
      <c r="G8822" t="s">
        <v>5</v>
      </c>
      <c r="H8822" s="4">
        <v>743.26</v>
      </c>
      <c r="I8822" s="4">
        <v>0</v>
      </c>
      <c r="J8822" s="4">
        <v>743.26</v>
      </c>
      <c r="K8822" s="4">
        <v>0</v>
      </c>
      <c r="L8822" s="2">
        <v>45291</v>
      </c>
      <c r="M8822" t="s">
        <v>6</v>
      </c>
    </row>
    <row r="8823" spans="1:14" ht="12.75" customHeight="1" x14ac:dyDescent="0.25">
      <c r="A8823" t="s">
        <v>12393</v>
      </c>
      <c r="B8823" t="s">
        <v>12394</v>
      </c>
      <c r="C8823" s="1">
        <v>38899</v>
      </c>
      <c r="D8823" s="2">
        <v>38899</v>
      </c>
      <c r="E8823" t="s">
        <v>101</v>
      </c>
      <c r="F8823" t="s">
        <v>310</v>
      </c>
      <c r="G8823" t="s">
        <v>5</v>
      </c>
      <c r="H8823" s="4">
        <v>3862.25</v>
      </c>
      <c r="I8823" s="4">
        <v>0</v>
      </c>
      <c r="J8823" s="4">
        <v>3862.25</v>
      </c>
      <c r="K8823" s="4">
        <v>0</v>
      </c>
      <c r="L8823" s="2">
        <v>45291</v>
      </c>
      <c r="M8823" t="s">
        <v>6</v>
      </c>
    </row>
    <row r="8824" spans="1:14" ht="12.75" customHeight="1" x14ac:dyDescent="0.25">
      <c r="A8824" t="s">
        <v>12395</v>
      </c>
      <c r="B8824" t="s">
        <v>12396</v>
      </c>
      <c r="C8824" s="1">
        <v>38899</v>
      </c>
      <c r="D8824" s="2">
        <v>38899</v>
      </c>
      <c r="E8824" t="s">
        <v>101</v>
      </c>
      <c r="F8824" t="s">
        <v>310</v>
      </c>
      <c r="G8824" t="s">
        <v>5</v>
      </c>
      <c r="H8824" s="4">
        <v>-50</v>
      </c>
      <c r="I8824" s="4">
        <v>0</v>
      </c>
      <c r="J8824" s="4">
        <v>-50</v>
      </c>
      <c r="K8824" s="4">
        <v>0</v>
      </c>
      <c r="L8824" s="2">
        <v>45291</v>
      </c>
      <c r="M8824" t="s">
        <v>6</v>
      </c>
    </row>
    <row r="8825" spans="1:14" ht="12.75" customHeight="1" x14ac:dyDescent="0.25">
      <c r="A8825" t="s">
        <v>12397</v>
      </c>
      <c r="B8825" t="s">
        <v>12398</v>
      </c>
      <c r="C8825" s="1">
        <v>38991</v>
      </c>
      <c r="D8825" s="2">
        <v>38991</v>
      </c>
      <c r="E8825" t="s">
        <v>101</v>
      </c>
      <c r="F8825" t="s">
        <v>310</v>
      </c>
      <c r="G8825" t="s">
        <v>5</v>
      </c>
      <c r="H8825" s="4">
        <v>139.94</v>
      </c>
      <c r="I8825" s="4">
        <v>0</v>
      </c>
      <c r="J8825" s="4">
        <v>139.94</v>
      </c>
      <c r="K8825" s="4">
        <v>0</v>
      </c>
      <c r="L8825" s="2">
        <v>45291</v>
      </c>
      <c r="M8825" t="s">
        <v>6</v>
      </c>
    </row>
    <row r="8826" spans="1:14" ht="12.75" customHeight="1" x14ac:dyDescent="0.25">
      <c r="A8826" t="s">
        <v>12399</v>
      </c>
      <c r="B8826" t="s">
        <v>12400</v>
      </c>
      <c r="C8826" s="1">
        <v>39538</v>
      </c>
      <c r="D8826" s="2">
        <v>39539</v>
      </c>
      <c r="E8826" t="s">
        <v>101</v>
      </c>
      <c r="F8826" t="s">
        <v>310</v>
      </c>
      <c r="G8826" t="s">
        <v>5</v>
      </c>
      <c r="H8826" s="4">
        <v>360</v>
      </c>
      <c r="I8826" s="4">
        <v>0</v>
      </c>
      <c r="J8826" s="4">
        <v>360</v>
      </c>
      <c r="K8826" s="4">
        <v>0</v>
      </c>
      <c r="L8826" s="2">
        <v>45291</v>
      </c>
      <c r="M8826" t="s">
        <v>6</v>
      </c>
    </row>
    <row r="8827" spans="1:14" ht="12.75" customHeight="1" x14ac:dyDescent="0.25">
      <c r="A8827" t="s">
        <v>12401</v>
      </c>
      <c r="B8827" t="s">
        <v>12402</v>
      </c>
      <c r="C8827" s="1">
        <v>39538</v>
      </c>
      <c r="D8827" s="2">
        <v>39539</v>
      </c>
      <c r="E8827" t="s">
        <v>101</v>
      </c>
      <c r="F8827" t="s">
        <v>310</v>
      </c>
      <c r="G8827" t="s">
        <v>5</v>
      </c>
      <c r="H8827" s="4">
        <v>725.66</v>
      </c>
      <c r="I8827" s="4">
        <v>0</v>
      </c>
      <c r="J8827" s="4">
        <v>725.66</v>
      </c>
      <c r="K8827" s="4">
        <v>0</v>
      </c>
      <c r="L8827" s="2">
        <v>45291</v>
      </c>
      <c r="M8827" t="s">
        <v>6</v>
      </c>
    </row>
    <row r="8828" spans="1:14" ht="12.75" customHeight="1" x14ac:dyDescent="0.25">
      <c r="A8828" t="s">
        <v>12403</v>
      </c>
      <c r="B8828" t="s">
        <v>12404</v>
      </c>
      <c r="C8828" s="1">
        <v>39538</v>
      </c>
      <c r="D8828" s="2">
        <v>39539</v>
      </c>
      <c r="E8828" t="s">
        <v>101</v>
      </c>
      <c r="F8828" t="s">
        <v>310</v>
      </c>
      <c r="G8828" t="s">
        <v>5</v>
      </c>
      <c r="H8828" s="4">
        <v>2710</v>
      </c>
      <c r="I8828" s="4">
        <v>0</v>
      </c>
      <c r="J8828" s="4">
        <v>2710</v>
      </c>
      <c r="K8828" s="4">
        <v>0</v>
      </c>
      <c r="L8828" s="2">
        <v>45291</v>
      </c>
      <c r="M8828" t="s">
        <v>6</v>
      </c>
    </row>
    <row r="8829" spans="1:14" ht="12.75" customHeight="1" x14ac:dyDescent="0.25">
      <c r="A8829" t="s">
        <v>12405</v>
      </c>
      <c r="B8829" t="s">
        <v>12406</v>
      </c>
      <c r="C8829" s="1">
        <v>39629</v>
      </c>
      <c r="D8829" s="2">
        <v>39539</v>
      </c>
      <c r="E8829" t="s">
        <v>101</v>
      </c>
      <c r="F8829" t="s">
        <v>310</v>
      </c>
      <c r="G8829" t="s">
        <v>5</v>
      </c>
      <c r="H8829" s="4">
        <v>-1400</v>
      </c>
      <c r="I8829" s="4">
        <v>0</v>
      </c>
      <c r="J8829" s="4">
        <v>-1400</v>
      </c>
      <c r="K8829" s="4">
        <v>0</v>
      </c>
      <c r="L8829" s="2">
        <v>45291</v>
      </c>
      <c r="M8829" t="s">
        <v>6</v>
      </c>
    </row>
    <row r="8830" spans="1:14" ht="12.75" customHeight="1" x14ac:dyDescent="0.25">
      <c r="A8830" t="s">
        <v>12407</v>
      </c>
      <c r="B8830" t="s">
        <v>12408</v>
      </c>
      <c r="C8830" s="1">
        <v>39721</v>
      </c>
      <c r="D8830" s="2">
        <v>39722</v>
      </c>
      <c r="E8830" t="s">
        <v>101</v>
      </c>
      <c r="F8830" t="s">
        <v>310</v>
      </c>
      <c r="G8830" t="s">
        <v>5</v>
      </c>
      <c r="H8830" s="4">
        <v>1616.45</v>
      </c>
      <c r="I8830" s="4">
        <v>0</v>
      </c>
      <c r="J8830" s="4">
        <v>1616.45</v>
      </c>
      <c r="K8830" s="4">
        <v>0</v>
      </c>
      <c r="L8830" s="2">
        <v>45291</v>
      </c>
      <c r="M8830" t="s">
        <v>6</v>
      </c>
    </row>
    <row r="8831" spans="1:14" ht="12.75" customHeight="1" x14ac:dyDescent="0.25">
      <c r="A8831" t="s">
        <v>12409</v>
      </c>
      <c r="B8831" t="s">
        <v>12410</v>
      </c>
      <c r="C8831" s="1">
        <v>39813</v>
      </c>
      <c r="D8831" s="2">
        <v>39813</v>
      </c>
      <c r="E8831" t="s">
        <v>101</v>
      </c>
      <c r="F8831" t="s">
        <v>310</v>
      </c>
      <c r="G8831" t="s">
        <v>5</v>
      </c>
      <c r="H8831" s="4">
        <v>-1200</v>
      </c>
      <c r="I8831" s="4">
        <v>0</v>
      </c>
      <c r="J8831" s="4">
        <v>-1200</v>
      </c>
      <c r="K8831" s="4">
        <v>0</v>
      </c>
      <c r="L8831" s="2">
        <v>45291</v>
      </c>
      <c r="M8831" t="s">
        <v>398</v>
      </c>
      <c r="N8831" s="1">
        <v>45291</v>
      </c>
    </row>
    <row r="8832" spans="1:14" ht="12.75" customHeight="1" x14ac:dyDescent="0.25">
      <c r="A8832" t="s">
        <v>12411</v>
      </c>
      <c r="B8832" t="s">
        <v>12412</v>
      </c>
      <c r="C8832" s="1">
        <v>39813</v>
      </c>
      <c r="D8832" s="2">
        <v>39813</v>
      </c>
      <c r="E8832" t="s">
        <v>4</v>
      </c>
      <c r="F8832" t="s">
        <v>5</v>
      </c>
      <c r="G8832" t="s">
        <v>5</v>
      </c>
      <c r="H8832" s="4">
        <v>180</v>
      </c>
      <c r="I8832" s="4">
        <v>0</v>
      </c>
      <c r="J8832" s="4">
        <v>0</v>
      </c>
      <c r="K8832" s="4">
        <v>180</v>
      </c>
      <c r="L8832" s="2">
        <v>45291</v>
      </c>
      <c r="M8832" t="s">
        <v>398</v>
      </c>
      <c r="N8832" s="1">
        <v>45291</v>
      </c>
    </row>
    <row r="8833" spans="1:14" ht="12.75" customHeight="1" x14ac:dyDescent="0.25">
      <c r="A8833" t="s">
        <v>12413</v>
      </c>
      <c r="B8833" t="s">
        <v>12412</v>
      </c>
      <c r="C8833" s="1">
        <v>39813</v>
      </c>
      <c r="D8833" s="2">
        <v>39813</v>
      </c>
      <c r="E8833" t="s">
        <v>101</v>
      </c>
      <c r="F8833" t="s">
        <v>589</v>
      </c>
      <c r="G8833" t="s">
        <v>5</v>
      </c>
      <c r="H8833" s="4">
        <v>-180</v>
      </c>
      <c r="I8833" s="4">
        <v>0</v>
      </c>
      <c r="J8833" s="4">
        <v>-180</v>
      </c>
      <c r="K8833" s="4">
        <v>0</v>
      </c>
      <c r="L8833" s="2">
        <v>45291</v>
      </c>
      <c r="M8833" t="s">
        <v>398</v>
      </c>
      <c r="N8833" s="1">
        <v>45291</v>
      </c>
    </row>
    <row r="8834" spans="1:14" ht="12.75" customHeight="1" x14ac:dyDescent="0.25">
      <c r="A8834" t="s">
        <v>12414</v>
      </c>
      <c r="B8834" t="s">
        <v>12415</v>
      </c>
      <c r="C8834" s="1">
        <v>39813</v>
      </c>
      <c r="D8834" s="2">
        <v>39814</v>
      </c>
      <c r="E8834" t="s">
        <v>101</v>
      </c>
      <c r="F8834" t="s">
        <v>310</v>
      </c>
      <c r="G8834" t="s">
        <v>5</v>
      </c>
      <c r="H8834" s="4">
        <v>223.93</v>
      </c>
      <c r="I8834" s="4">
        <v>0</v>
      </c>
      <c r="J8834" s="4">
        <v>223.93</v>
      </c>
      <c r="K8834" s="4">
        <v>0</v>
      </c>
      <c r="L8834" s="2">
        <v>45291</v>
      </c>
      <c r="M8834" t="s">
        <v>6</v>
      </c>
    </row>
    <row r="8835" spans="1:14" ht="12.75" customHeight="1" x14ac:dyDescent="0.25">
      <c r="A8835" t="s">
        <v>12416</v>
      </c>
      <c r="B8835" t="s">
        <v>12417</v>
      </c>
      <c r="C8835" s="1">
        <v>39903</v>
      </c>
      <c r="D8835" s="2">
        <v>39904</v>
      </c>
      <c r="E8835" t="s">
        <v>101</v>
      </c>
      <c r="F8835" t="s">
        <v>310</v>
      </c>
      <c r="G8835" t="s">
        <v>5</v>
      </c>
      <c r="H8835" s="4">
        <v>1196.1199999999999</v>
      </c>
      <c r="I8835" s="4">
        <v>0</v>
      </c>
      <c r="J8835" s="4">
        <v>1196.1199999999999</v>
      </c>
      <c r="K8835" s="4">
        <v>0</v>
      </c>
      <c r="L8835" s="2">
        <v>45291</v>
      </c>
      <c r="M8835" t="s">
        <v>6</v>
      </c>
    </row>
    <row r="8836" spans="1:14" ht="12.75" customHeight="1" x14ac:dyDescent="0.25">
      <c r="A8836" t="s">
        <v>12418</v>
      </c>
      <c r="B8836" t="s">
        <v>12366</v>
      </c>
      <c r="C8836" s="1">
        <v>40057</v>
      </c>
      <c r="D8836" s="2">
        <v>40087</v>
      </c>
      <c r="E8836" t="s">
        <v>101</v>
      </c>
      <c r="F8836" t="s">
        <v>310</v>
      </c>
      <c r="G8836" t="s">
        <v>5</v>
      </c>
      <c r="H8836" s="4">
        <v>466</v>
      </c>
      <c r="I8836" s="4">
        <v>0</v>
      </c>
      <c r="J8836" s="4">
        <v>466</v>
      </c>
      <c r="K8836" s="4">
        <v>0</v>
      </c>
      <c r="L8836" s="2">
        <v>45291</v>
      </c>
      <c r="M8836" t="s">
        <v>6</v>
      </c>
    </row>
    <row r="8837" spans="1:14" ht="12.75" customHeight="1" x14ac:dyDescent="0.25">
      <c r="A8837" t="s">
        <v>12419</v>
      </c>
      <c r="B8837" t="s">
        <v>12420</v>
      </c>
      <c r="C8837" s="1">
        <v>40268</v>
      </c>
      <c r="D8837" s="2">
        <v>40269</v>
      </c>
      <c r="E8837" t="s">
        <v>101</v>
      </c>
      <c r="F8837" t="s">
        <v>310</v>
      </c>
      <c r="G8837" t="s">
        <v>5</v>
      </c>
      <c r="H8837" s="4">
        <v>1877.03</v>
      </c>
      <c r="I8837" s="4">
        <v>0</v>
      </c>
      <c r="J8837" s="4">
        <v>1877.03</v>
      </c>
      <c r="K8837" s="4">
        <v>0</v>
      </c>
      <c r="L8837" s="2">
        <v>45291</v>
      </c>
      <c r="M8837" t="s">
        <v>6</v>
      </c>
    </row>
    <row r="8838" spans="1:14" ht="12.75" customHeight="1" x14ac:dyDescent="0.25">
      <c r="A8838" t="s">
        <v>12421</v>
      </c>
      <c r="B8838" t="s">
        <v>12422</v>
      </c>
      <c r="C8838" s="1">
        <v>40543</v>
      </c>
      <c r="D8838" s="2">
        <v>40544</v>
      </c>
      <c r="E8838" t="s">
        <v>101</v>
      </c>
      <c r="F8838" t="s">
        <v>310</v>
      </c>
      <c r="G8838" t="s">
        <v>5</v>
      </c>
      <c r="H8838" s="4">
        <v>726.36</v>
      </c>
      <c r="I8838" s="4">
        <v>0</v>
      </c>
      <c r="J8838" s="4">
        <v>726.36</v>
      </c>
      <c r="K8838" s="4">
        <v>0</v>
      </c>
      <c r="L8838" s="2">
        <v>45291</v>
      </c>
      <c r="M8838" t="s">
        <v>6</v>
      </c>
    </row>
    <row r="8839" spans="1:14" ht="12.75" customHeight="1" x14ac:dyDescent="0.25">
      <c r="A8839" t="s">
        <v>12423</v>
      </c>
      <c r="B8839" t="s">
        <v>12424</v>
      </c>
      <c r="C8839" s="1">
        <v>41274</v>
      </c>
      <c r="D8839" s="2">
        <v>41275</v>
      </c>
      <c r="E8839" t="s">
        <v>101</v>
      </c>
      <c r="F8839" t="s">
        <v>310</v>
      </c>
      <c r="G8839" t="s">
        <v>5</v>
      </c>
      <c r="H8839" s="4">
        <v>1867.75</v>
      </c>
      <c r="I8839" s="4">
        <v>0</v>
      </c>
      <c r="J8839" s="4">
        <v>1867.75</v>
      </c>
      <c r="K8839" s="4">
        <v>0</v>
      </c>
      <c r="L8839" s="2">
        <v>45291</v>
      </c>
      <c r="M8839" t="s">
        <v>6</v>
      </c>
    </row>
    <row r="8840" spans="1:14" ht="12.75" customHeight="1" x14ac:dyDescent="0.25">
      <c r="A8840" t="s">
        <v>12425</v>
      </c>
      <c r="B8840" t="s">
        <v>12426</v>
      </c>
      <c r="C8840" s="1">
        <v>41486</v>
      </c>
      <c r="D8840" s="2">
        <v>41456</v>
      </c>
      <c r="E8840" t="s">
        <v>107</v>
      </c>
      <c r="F8840" t="s">
        <v>638</v>
      </c>
      <c r="G8840" t="s">
        <v>695</v>
      </c>
      <c r="H8840" s="4">
        <v>1789.94</v>
      </c>
      <c r="I8840" s="4">
        <v>6.89</v>
      </c>
      <c r="J8840" s="4">
        <v>1707.31</v>
      </c>
      <c r="K8840" s="4">
        <v>82.63</v>
      </c>
      <c r="L8840" s="2">
        <v>45291</v>
      </c>
      <c r="M8840" t="s">
        <v>6</v>
      </c>
    </row>
    <row r="8841" spans="1:14" ht="12.75" customHeight="1" x14ac:dyDescent="0.25">
      <c r="A8841" t="s">
        <v>12427</v>
      </c>
      <c r="B8841" t="s">
        <v>12428</v>
      </c>
      <c r="C8841" s="1">
        <v>41729</v>
      </c>
      <c r="D8841" s="2">
        <v>41730</v>
      </c>
      <c r="E8841" t="s">
        <v>107</v>
      </c>
      <c r="F8841" t="s">
        <v>638</v>
      </c>
      <c r="G8841" t="s">
        <v>705</v>
      </c>
      <c r="H8841" s="4">
        <v>678.15</v>
      </c>
      <c r="I8841" s="4">
        <v>6.16</v>
      </c>
      <c r="J8841" s="4">
        <v>599.58000000000004</v>
      </c>
      <c r="K8841" s="4">
        <v>78.569999999999993</v>
      </c>
      <c r="L8841" s="2">
        <v>45291</v>
      </c>
      <c r="M8841" t="s">
        <v>6</v>
      </c>
    </row>
    <row r="8842" spans="1:14" ht="12.75" customHeight="1" x14ac:dyDescent="0.25">
      <c r="A8842" t="s">
        <v>12429</v>
      </c>
      <c r="B8842" t="s">
        <v>12430</v>
      </c>
      <c r="C8842" s="1">
        <v>42094</v>
      </c>
      <c r="D8842" s="2">
        <v>42095</v>
      </c>
      <c r="E8842" t="s">
        <v>107</v>
      </c>
      <c r="F8842" t="s">
        <v>638</v>
      </c>
      <c r="G8842" t="s">
        <v>503</v>
      </c>
      <c r="H8842" s="4">
        <v>987</v>
      </c>
      <c r="I8842" s="4">
        <v>15.06</v>
      </c>
      <c r="J8842" s="4">
        <v>779.99</v>
      </c>
      <c r="K8842" s="4">
        <v>207.01</v>
      </c>
      <c r="L8842" s="2">
        <v>45291</v>
      </c>
      <c r="M8842" t="s">
        <v>6</v>
      </c>
    </row>
    <row r="8843" spans="1:14" ht="12.75" customHeight="1" x14ac:dyDescent="0.25">
      <c r="A8843" t="s">
        <v>12431</v>
      </c>
      <c r="B8843" t="s">
        <v>12430</v>
      </c>
      <c r="C8843" s="1">
        <v>42248</v>
      </c>
      <c r="D8843" s="2">
        <v>42248</v>
      </c>
      <c r="E8843" t="s">
        <v>107</v>
      </c>
      <c r="F8843" t="s">
        <v>638</v>
      </c>
      <c r="G8843" t="s">
        <v>8881</v>
      </c>
      <c r="H8843" s="4">
        <v>987</v>
      </c>
      <c r="I8843" s="4">
        <v>17.350000000000001</v>
      </c>
      <c r="J8843" s="4">
        <v>741.15</v>
      </c>
      <c r="K8843" s="4">
        <v>245.85</v>
      </c>
      <c r="L8843" s="2">
        <v>45291</v>
      </c>
      <c r="M8843" t="s">
        <v>6</v>
      </c>
    </row>
    <row r="8844" spans="1:14" ht="12.75" customHeight="1" x14ac:dyDescent="0.25">
      <c r="A8844" t="s">
        <v>12432</v>
      </c>
      <c r="B8844" t="s">
        <v>12433</v>
      </c>
      <c r="C8844" s="1">
        <v>42825</v>
      </c>
      <c r="D8844" s="2">
        <v>42826</v>
      </c>
      <c r="E8844" t="s">
        <v>107</v>
      </c>
      <c r="F8844" t="s">
        <v>638</v>
      </c>
      <c r="G8844" t="s">
        <v>8929</v>
      </c>
      <c r="H8844" s="4">
        <v>2009.58</v>
      </c>
      <c r="I8844" s="4">
        <v>50.99</v>
      </c>
      <c r="J8844" s="4">
        <v>1206.51</v>
      </c>
      <c r="K8844" s="4">
        <v>803.07</v>
      </c>
      <c r="L8844" s="2">
        <v>45291</v>
      </c>
      <c r="M8844" t="s">
        <v>6</v>
      </c>
    </row>
    <row r="8845" spans="1:14" ht="12.75" customHeight="1" x14ac:dyDescent="0.25">
      <c r="A8845" t="s">
        <v>12434</v>
      </c>
      <c r="B8845" t="s">
        <v>12435</v>
      </c>
      <c r="C8845" s="1">
        <v>42917</v>
      </c>
      <c r="D8845" s="2">
        <v>42917</v>
      </c>
      <c r="E8845" t="s">
        <v>107</v>
      </c>
      <c r="F8845" t="s">
        <v>638</v>
      </c>
      <c r="G8845" t="s">
        <v>753</v>
      </c>
      <c r="H8845" s="4">
        <v>4977.2299999999996</v>
      </c>
      <c r="I8845" s="4">
        <v>131.75</v>
      </c>
      <c r="J8845" s="4">
        <v>2869.21</v>
      </c>
      <c r="K8845" s="4">
        <v>2108.02</v>
      </c>
      <c r="L8845" s="2">
        <v>45291</v>
      </c>
      <c r="M8845" t="s">
        <v>6</v>
      </c>
    </row>
    <row r="8846" spans="1:14" ht="12.75" customHeight="1" x14ac:dyDescent="0.25">
      <c r="A8846" t="s">
        <v>12436</v>
      </c>
      <c r="B8846" t="s">
        <v>12437</v>
      </c>
      <c r="C8846" s="1">
        <v>43190</v>
      </c>
      <c r="D8846" s="2">
        <v>43191</v>
      </c>
      <c r="E8846" t="s">
        <v>107</v>
      </c>
      <c r="F8846" t="s">
        <v>638</v>
      </c>
      <c r="G8846" t="s">
        <v>184</v>
      </c>
      <c r="H8846" s="4">
        <v>5877.53</v>
      </c>
      <c r="I8846" s="4">
        <v>173.84</v>
      </c>
      <c r="J8846" s="4">
        <v>2965.66</v>
      </c>
      <c r="K8846" s="4">
        <v>2911.87</v>
      </c>
      <c r="L8846" s="2">
        <v>45291</v>
      </c>
      <c r="M8846" t="s">
        <v>6</v>
      </c>
    </row>
    <row r="8847" spans="1:14" ht="12.75" customHeight="1" x14ac:dyDescent="0.25">
      <c r="A8847" t="s">
        <v>12438</v>
      </c>
      <c r="B8847" t="s">
        <v>12439</v>
      </c>
      <c r="C8847" s="1">
        <v>43555</v>
      </c>
      <c r="D8847" s="2">
        <v>43556</v>
      </c>
      <c r="E8847" t="s">
        <v>107</v>
      </c>
      <c r="F8847" t="s">
        <v>638</v>
      </c>
      <c r="G8847" t="s">
        <v>9009</v>
      </c>
      <c r="H8847" s="4">
        <v>395</v>
      </c>
      <c r="I8847" s="4">
        <v>5.27</v>
      </c>
      <c r="J8847" s="4">
        <v>301.52</v>
      </c>
      <c r="K8847" s="4">
        <v>93.48</v>
      </c>
      <c r="L8847" s="2">
        <v>45291</v>
      </c>
      <c r="M8847" t="s">
        <v>6</v>
      </c>
    </row>
    <row r="8848" spans="1:14" ht="12.75" customHeight="1" x14ac:dyDescent="0.25">
      <c r="A8848" t="s">
        <v>12440</v>
      </c>
      <c r="B8848" t="s">
        <v>12441</v>
      </c>
      <c r="C8848" s="1">
        <v>44470</v>
      </c>
      <c r="D8848" s="2">
        <v>44470</v>
      </c>
      <c r="E8848" t="s">
        <v>107</v>
      </c>
      <c r="F8848" t="s">
        <v>638</v>
      </c>
      <c r="G8848" t="s">
        <v>5942</v>
      </c>
      <c r="H8848" s="4">
        <v>655.71</v>
      </c>
      <c r="I8848" s="4">
        <v>23.14</v>
      </c>
      <c r="J8848" s="4">
        <v>187.07</v>
      </c>
      <c r="K8848" s="4">
        <v>468.64</v>
      </c>
      <c r="L8848" s="2">
        <v>45291</v>
      </c>
      <c r="M8848" t="s">
        <v>6</v>
      </c>
    </row>
    <row r="8849" spans="1:14" ht="12.75" customHeight="1" x14ac:dyDescent="0.25">
      <c r="A8849" t="s">
        <v>12442</v>
      </c>
      <c r="B8849" t="s">
        <v>12443</v>
      </c>
      <c r="C8849" s="1">
        <v>44561</v>
      </c>
      <c r="D8849" s="2">
        <v>44562</v>
      </c>
      <c r="E8849" t="s">
        <v>107</v>
      </c>
      <c r="F8849" t="s">
        <v>638</v>
      </c>
      <c r="G8849" t="s">
        <v>633</v>
      </c>
      <c r="H8849" s="4">
        <v>879</v>
      </c>
      <c r="I8849" s="4">
        <v>32.71</v>
      </c>
      <c r="J8849" s="4">
        <v>208.51</v>
      </c>
      <c r="K8849" s="4">
        <v>670.49</v>
      </c>
      <c r="L8849" s="2">
        <v>45291</v>
      </c>
      <c r="M8849" t="s">
        <v>6</v>
      </c>
    </row>
    <row r="8850" spans="1:14" ht="12.75" customHeight="1" x14ac:dyDescent="0.25">
      <c r="A8850" t="s">
        <v>12444</v>
      </c>
      <c r="B8850" t="s">
        <v>12445</v>
      </c>
      <c r="C8850" s="1">
        <v>44652</v>
      </c>
      <c r="D8850" s="2">
        <v>44652</v>
      </c>
      <c r="E8850" t="s">
        <v>107</v>
      </c>
      <c r="F8850" t="s">
        <v>638</v>
      </c>
      <c r="G8850" t="s">
        <v>226</v>
      </c>
      <c r="H8850" s="4">
        <v>279</v>
      </c>
      <c r="I8850" s="4">
        <v>10.9</v>
      </c>
      <c r="J8850" s="4">
        <v>52.75</v>
      </c>
      <c r="K8850" s="4">
        <v>226.25</v>
      </c>
      <c r="L8850" s="2">
        <v>45291</v>
      </c>
      <c r="M8850" t="s">
        <v>6</v>
      </c>
    </row>
    <row r="8851" spans="1:14" ht="12.75" customHeight="1" x14ac:dyDescent="0.25">
      <c r="A8851" t="s">
        <v>12446</v>
      </c>
      <c r="B8851" t="s">
        <v>12447</v>
      </c>
      <c r="C8851" s="1">
        <v>44926</v>
      </c>
      <c r="D8851" s="2">
        <v>44927</v>
      </c>
      <c r="E8851" t="s">
        <v>107</v>
      </c>
      <c r="F8851" t="s">
        <v>638</v>
      </c>
      <c r="G8851" t="s">
        <v>6046</v>
      </c>
      <c r="H8851" s="4">
        <v>657.4</v>
      </c>
      <c r="I8851" s="4">
        <v>29.22</v>
      </c>
      <c r="J8851" s="4">
        <v>29.22</v>
      </c>
      <c r="K8851" s="4">
        <v>628.17999999999995</v>
      </c>
      <c r="L8851" s="2">
        <v>45291</v>
      </c>
      <c r="M8851" t="s">
        <v>6</v>
      </c>
    </row>
    <row r="8852" spans="1:14" ht="12.75" customHeight="1" x14ac:dyDescent="0.25">
      <c r="A8852" t="s">
        <v>12448</v>
      </c>
      <c r="B8852" t="s">
        <v>116</v>
      </c>
      <c r="C8852" s="1">
        <v>44926</v>
      </c>
      <c r="D8852" s="2">
        <v>44926</v>
      </c>
      <c r="E8852" t="s">
        <v>107</v>
      </c>
      <c r="F8852" t="s">
        <v>638</v>
      </c>
      <c r="G8852" t="s">
        <v>767</v>
      </c>
      <c r="H8852" s="4">
        <v>824</v>
      </c>
      <c r="I8852" s="4">
        <v>0</v>
      </c>
      <c r="J8852" s="4">
        <v>824</v>
      </c>
      <c r="K8852" s="4">
        <v>0</v>
      </c>
      <c r="L8852" s="2">
        <v>45291</v>
      </c>
      <c r="M8852" t="s">
        <v>6</v>
      </c>
    </row>
    <row r="8853" spans="1:14" ht="12.75" customHeight="1" x14ac:dyDescent="0.25">
      <c r="A8853" t="s">
        <v>12449</v>
      </c>
      <c r="B8853" t="s">
        <v>116</v>
      </c>
      <c r="C8853" s="1">
        <v>44926</v>
      </c>
      <c r="D8853" s="2">
        <v>44926</v>
      </c>
      <c r="E8853" t="s">
        <v>4</v>
      </c>
      <c r="F8853" t="s">
        <v>5</v>
      </c>
      <c r="G8853" t="s">
        <v>5</v>
      </c>
      <c r="H8853" s="4">
        <v>-2417</v>
      </c>
      <c r="I8853" s="4">
        <v>0</v>
      </c>
      <c r="J8853" s="4">
        <v>0</v>
      </c>
      <c r="K8853" s="4">
        <v>-2417</v>
      </c>
      <c r="L8853" s="2">
        <v>45291</v>
      </c>
      <c r="M8853" t="s">
        <v>398</v>
      </c>
      <c r="N8853" s="1">
        <v>45291</v>
      </c>
    </row>
    <row r="8854" spans="1:14" ht="12.75" customHeight="1" x14ac:dyDescent="0.25">
      <c r="A8854" t="s">
        <v>12450</v>
      </c>
      <c r="B8854" t="s">
        <v>116</v>
      </c>
      <c r="C8854" s="1">
        <v>44926</v>
      </c>
      <c r="D8854" s="2">
        <v>44927</v>
      </c>
      <c r="E8854" t="s">
        <v>107</v>
      </c>
      <c r="F8854" t="s">
        <v>6165</v>
      </c>
      <c r="G8854" t="s">
        <v>767</v>
      </c>
      <c r="H8854" s="4">
        <v>1593</v>
      </c>
      <c r="I8854" s="4">
        <v>71.06</v>
      </c>
      <c r="J8854" s="4">
        <v>71.06</v>
      </c>
      <c r="K8854" s="4">
        <v>1521.94</v>
      </c>
      <c r="L8854" s="2">
        <v>45291</v>
      </c>
      <c r="M8854" t="s">
        <v>6</v>
      </c>
    </row>
    <row r="8855" spans="1:14" ht="12.75" customHeight="1" x14ac:dyDescent="0.25">
      <c r="A8855" t="s">
        <v>12451</v>
      </c>
      <c r="B8855" t="s">
        <v>12366</v>
      </c>
      <c r="C8855" s="1">
        <v>45016</v>
      </c>
      <c r="D8855" s="2">
        <v>45017</v>
      </c>
      <c r="E8855" t="s">
        <v>107</v>
      </c>
      <c r="F8855" t="s">
        <v>638</v>
      </c>
      <c r="G8855" t="s">
        <v>636</v>
      </c>
      <c r="H8855" s="4">
        <v>977.5</v>
      </c>
      <c r="I8855" s="4">
        <v>32.58</v>
      </c>
      <c r="J8855" s="4">
        <v>32.58</v>
      </c>
      <c r="K8855" s="4">
        <v>944.92</v>
      </c>
      <c r="L8855" s="2">
        <v>45291</v>
      </c>
      <c r="M8855" t="s">
        <v>6</v>
      </c>
    </row>
    <row r="8856" spans="1:14" ht="12.75" customHeight="1" x14ac:dyDescent="0.25">
      <c r="A8856" t="s">
        <v>12452</v>
      </c>
      <c r="B8856" t="s">
        <v>12366</v>
      </c>
      <c r="C8856" s="1">
        <v>45291</v>
      </c>
      <c r="D8856" s="2">
        <v>45292</v>
      </c>
      <c r="E8856" t="s">
        <v>107</v>
      </c>
      <c r="F8856" t="s">
        <v>638</v>
      </c>
      <c r="G8856" t="s">
        <v>638</v>
      </c>
      <c r="H8856" s="4">
        <v>795</v>
      </c>
      <c r="I8856" s="4">
        <v>0</v>
      </c>
      <c r="J8856" s="4">
        <v>0</v>
      </c>
      <c r="K8856" s="4">
        <v>795</v>
      </c>
      <c r="M8856" t="s">
        <v>6</v>
      </c>
    </row>
    <row r="8857" spans="1:14" ht="12.75" customHeight="1" x14ac:dyDescent="0.3">
      <c r="A8857" s="6" t="s">
        <v>11843</v>
      </c>
      <c r="H8857" s="8">
        <v>291587.3</v>
      </c>
      <c r="I8857" s="8">
        <v>606.91999999999996</v>
      </c>
      <c r="J8857" s="8">
        <v>279801.78999999998</v>
      </c>
      <c r="K8857" s="8">
        <v>11785.51</v>
      </c>
    </row>
    <row r="8858" spans="1:14" ht="12.75" customHeight="1" x14ac:dyDescent="0.3">
      <c r="A8858" s="6" t="s">
        <v>11</v>
      </c>
      <c r="H8858" s="9">
        <v>-33502.99</v>
      </c>
      <c r="J8858" s="9">
        <v>-33503.53</v>
      </c>
      <c r="K8858" s="9">
        <v>0.54</v>
      </c>
    </row>
    <row r="8859" spans="1:14" ht="12.75" customHeight="1" x14ac:dyDescent="0.3">
      <c r="A8859" s="6" t="s">
        <v>12453</v>
      </c>
      <c r="H8859" s="6"/>
      <c r="I8859" s="6"/>
      <c r="J8859" s="6"/>
      <c r="K8859" s="6"/>
    </row>
    <row r="8860" spans="1:14" ht="12.75" customHeight="1" x14ac:dyDescent="0.3">
      <c r="A8860" s="6" t="s">
        <v>13</v>
      </c>
      <c r="H8860" s="8">
        <v>258084.31</v>
      </c>
      <c r="I8860" s="8">
        <v>606.91999999999996</v>
      </c>
      <c r="J8860" s="8">
        <v>246298.26</v>
      </c>
      <c r="K8860" s="8">
        <v>11786.05</v>
      </c>
    </row>
    <row r="8861" spans="1:14" ht="12.75" customHeight="1" x14ac:dyDescent="0.3">
      <c r="A8861" s="6" t="s">
        <v>12454</v>
      </c>
      <c r="B8861" s="6"/>
      <c r="C8861" s="6"/>
      <c r="D8861" s="6"/>
      <c r="E8861" s="6"/>
    </row>
    <row r="8862" spans="1:14" ht="12.75" customHeight="1" x14ac:dyDescent="0.25">
      <c r="A8862" t="s">
        <v>0</v>
      </c>
    </row>
    <row r="8863" spans="1:14" ht="12.75" customHeight="1" x14ac:dyDescent="0.3">
      <c r="A8863" s="6" t="s">
        <v>12455</v>
      </c>
    </row>
    <row r="8864" spans="1:14" ht="12.75" customHeight="1" x14ac:dyDescent="0.25">
      <c r="A8864" t="s">
        <v>12456</v>
      </c>
      <c r="B8864" t="s">
        <v>12457</v>
      </c>
      <c r="C8864" s="1">
        <v>32142</v>
      </c>
      <c r="D8864" s="2">
        <v>31959</v>
      </c>
      <c r="E8864" t="s">
        <v>101</v>
      </c>
      <c r="F8864" t="s">
        <v>310</v>
      </c>
      <c r="G8864" t="s">
        <v>5</v>
      </c>
      <c r="H8864" s="3">
        <v>824.75</v>
      </c>
      <c r="I8864" s="3">
        <v>0</v>
      </c>
      <c r="J8864" s="3">
        <v>824.75</v>
      </c>
      <c r="K8864" s="3">
        <v>0</v>
      </c>
      <c r="L8864" s="2">
        <v>45291</v>
      </c>
      <c r="M8864" t="s">
        <v>398</v>
      </c>
      <c r="N8864" s="1">
        <v>45291</v>
      </c>
    </row>
    <row r="8865" spans="1:14" ht="12.75" customHeight="1" x14ac:dyDescent="0.25">
      <c r="A8865" t="s">
        <v>12458</v>
      </c>
      <c r="B8865" t="s">
        <v>12459</v>
      </c>
      <c r="C8865" s="1">
        <v>32873</v>
      </c>
      <c r="D8865" s="2">
        <v>32690</v>
      </c>
      <c r="E8865" t="s">
        <v>101</v>
      </c>
      <c r="F8865" t="s">
        <v>310</v>
      </c>
      <c r="G8865" t="s">
        <v>5</v>
      </c>
      <c r="H8865" s="4">
        <v>-824.75</v>
      </c>
      <c r="I8865" s="4">
        <v>0</v>
      </c>
      <c r="J8865" s="4">
        <v>-824.75</v>
      </c>
      <c r="K8865" s="4">
        <v>0</v>
      </c>
      <c r="L8865" s="2">
        <v>45291</v>
      </c>
      <c r="M8865" t="s">
        <v>398</v>
      </c>
      <c r="N8865" s="1">
        <v>45291</v>
      </c>
    </row>
    <row r="8866" spans="1:14" ht="12.75" customHeight="1" x14ac:dyDescent="0.25">
      <c r="A8866" t="s">
        <v>12460</v>
      </c>
      <c r="B8866" t="s">
        <v>12461</v>
      </c>
      <c r="C8866" s="1">
        <v>36281</v>
      </c>
      <c r="D8866" s="2">
        <v>36281</v>
      </c>
      <c r="E8866" t="s">
        <v>101</v>
      </c>
      <c r="F8866" t="s">
        <v>310</v>
      </c>
      <c r="G8866" t="s">
        <v>5</v>
      </c>
      <c r="H8866" s="4">
        <v>17856.71</v>
      </c>
      <c r="I8866" s="4">
        <v>0</v>
      </c>
      <c r="J8866" s="4">
        <v>17856.71</v>
      </c>
      <c r="K8866" s="4">
        <v>0</v>
      </c>
      <c r="L8866" s="2">
        <v>42124</v>
      </c>
      <c r="M8866" t="s">
        <v>398</v>
      </c>
      <c r="N8866" s="1">
        <v>42124</v>
      </c>
    </row>
    <row r="8867" spans="1:14" ht="12.75" customHeight="1" x14ac:dyDescent="0.25">
      <c r="A8867" t="s">
        <v>12462</v>
      </c>
      <c r="B8867" t="s">
        <v>12463</v>
      </c>
      <c r="C8867" s="1">
        <v>36281</v>
      </c>
      <c r="D8867" s="2">
        <v>36281</v>
      </c>
      <c r="E8867" t="s">
        <v>101</v>
      </c>
      <c r="F8867" t="s">
        <v>310</v>
      </c>
      <c r="G8867" t="s">
        <v>5</v>
      </c>
      <c r="H8867" s="4">
        <v>6038.69</v>
      </c>
      <c r="I8867" s="4">
        <v>0</v>
      </c>
      <c r="J8867" s="4">
        <v>6038.69</v>
      </c>
      <c r="K8867" s="4">
        <v>0</v>
      </c>
      <c r="L8867" s="2">
        <v>45291</v>
      </c>
      <c r="M8867" t="s">
        <v>6</v>
      </c>
    </row>
    <row r="8868" spans="1:14" ht="12.75" customHeight="1" x14ac:dyDescent="0.25">
      <c r="A8868" t="s">
        <v>12464</v>
      </c>
      <c r="B8868" t="s">
        <v>12465</v>
      </c>
      <c r="C8868" s="1">
        <v>36281</v>
      </c>
      <c r="D8868" s="2">
        <v>36281</v>
      </c>
      <c r="E8868" t="s">
        <v>101</v>
      </c>
      <c r="F8868" t="s">
        <v>310</v>
      </c>
      <c r="G8868" t="s">
        <v>5</v>
      </c>
      <c r="H8868" s="4">
        <v>523.21</v>
      </c>
      <c r="I8868" s="4">
        <v>0</v>
      </c>
      <c r="J8868" s="4">
        <v>523.21</v>
      </c>
      <c r="K8868" s="4">
        <v>0</v>
      </c>
      <c r="L8868" s="2">
        <v>45291</v>
      </c>
      <c r="M8868" t="s">
        <v>6</v>
      </c>
    </row>
    <row r="8869" spans="1:14" ht="12.75" customHeight="1" x14ac:dyDescent="0.25">
      <c r="A8869" t="s">
        <v>12466</v>
      </c>
      <c r="B8869" t="s">
        <v>12467</v>
      </c>
      <c r="C8869" s="1">
        <v>36948</v>
      </c>
      <c r="D8869" s="2">
        <v>36951</v>
      </c>
      <c r="E8869" t="s">
        <v>101</v>
      </c>
      <c r="F8869" t="s">
        <v>310</v>
      </c>
      <c r="G8869" t="s">
        <v>5</v>
      </c>
      <c r="H8869" s="4">
        <v>8194</v>
      </c>
      <c r="I8869" s="4">
        <v>0</v>
      </c>
      <c r="J8869" s="4">
        <v>8194</v>
      </c>
      <c r="K8869" s="4">
        <v>0</v>
      </c>
      <c r="L8869" s="2">
        <v>44926</v>
      </c>
      <c r="M8869" t="s">
        <v>398</v>
      </c>
      <c r="N8869" s="1">
        <v>44926</v>
      </c>
    </row>
    <row r="8870" spans="1:14" ht="12.75" customHeight="1" x14ac:dyDescent="0.25">
      <c r="A8870" t="s">
        <v>12468</v>
      </c>
      <c r="B8870" t="s">
        <v>12469</v>
      </c>
      <c r="C8870" s="1">
        <v>36948</v>
      </c>
      <c r="D8870" s="2">
        <v>36951</v>
      </c>
      <c r="E8870" t="s">
        <v>101</v>
      </c>
      <c r="F8870" t="s">
        <v>310</v>
      </c>
      <c r="G8870" t="s">
        <v>5</v>
      </c>
      <c r="H8870" s="4">
        <v>-2920.63</v>
      </c>
      <c r="I8870" s="4">
        <v>0</v>
      </c>
      <c r="J8870" s="4">
        <v>-2920.63</v>
      </c>
      <c r="K8870" s="4">
        <v>0</v>
      </c>
      <c r="L8870" s="2">
        <v>44926</v>
      </c>
      <c r="M8870" t="s">
        <v>398</v>
      </c>
      <c r="N8870" s="1">
        <v>44926</v>
      </c>
    </row>
    <row r="8871" spans="1:14" ht="12.75" customHeight="1" x14ac:dyDescent="0.25">
      <c r="A8871" t="s">
        <v>12470</v>
      </c>
      <c r="B8871" t="s">
        <v>12471</v>
      </c>
      <c r="C8871" s="1">
        <v>36948</v>
      </c>
      <c r="D8871" s="2">
        <v>36951</v>
      </c>
      <c r="E8871" t="s">
        <v>101</v>
      </c>
      <c r="F8871" t="s">
        <v>310</v>
      </c>
      <c r="G8871" t="s">
        <v>5</v>
      </c>
      <c r="H8871" s="4">
        <v>20990</v>
      </c>
      <c r="I8871" s="4">
        <v>0</v>
      </c>
      <c r="J8871" s="4">
        <v>20990</v>
      </c>
      <c r="K8871" s="4">
        <v>0</v>
      </c>
      <c r="L8871" s="2">
        <v>44926</v>
      </c>
      <c r="M8871" t="s">
        <v>398</v>
      </c>
      <c r="N8871" s="1">
        <v>44926</v>
      </c>
    </row>
    <row r="8872" spans="1:14" ht="12.75" customHeight="1" x14ac:dyDescent="0.25">
      <c r="A8872" t="s">
        <v>12472</v>
      </c>
      <c r="B8872" t="s">
        <v>12473</v>
      </c>
      <c r="C8872" s="1">
        <v>36948</v>
      </c>
      <c r="D8872" s="2">
        <v>36951</v>
      </c>
      <c r="E8872" t="s">
        <v>101</v>
      </c>
      <c r="F8872" t="s">
        <v>310</v>
      </c>
      <c r="G8872" t="s">
        <v>5</v>
      </c>
      <c r="H8872" s="4">
        <v>1449.96</v>
      </c>
      <c r="I8872" s="4">
        <v>0</v>
      </c>
      <c r="J8872" s="4">
        <v>1449.96</v>
      </c>
      <c r="K8872" s="4">
        <v>0</v>
      </c>
      <c r="L8872" s="2">
        <v>44926</v>
      </c>
      <c r="M8872" t="s">
        <v>398</v>
      </c>
      <c r="N8872" s="1">
        <v>44926</v>
      </c>
    </row>
    <row r="8873" spans="1:14" ht="12.75" customHeight="1" x14ac:dyDescent="0.25">
      <c r="A8873" t="s">
        <v>12474</v>
      </c>
      <c r="B8873" t="s">
        <v>12475</v>
      </c>
      <c r="C8873" s="1">
        <v>36963</v>
      </c>
      <c r="D8873" s="2">
        <v>36982</v>
      </c>
      <c r="E8873" t="s">
        <v>101</v>
      </c>
      <c r="F8873" t="s">
        <v>310</v>
      </c>
      <c r="G8873" t="s">
        <v>5</v>
      </c>
      <c r="H8873" s="4">
        <v>39416</v>
      </c>
      <c r="I8873" s="4">
        <v>0</v>
      </c>
      <c r="J8873" s="4">
        <v>39416</v>
      </c>
      <c r="K8873" s="4">
        <v>0</v>
      </c>
      <c r="L8873" s="2">
        <v>45291</v>
      </c>
      <c r="M8873" t="s">
        <v>6</v>
      </c>
    </row>
    <row r="8874" spans="1:14" ht="12.75" customHeight="1" x14ac:dyDescent="0.25">
      <c r="A8874" t="s">
        <v>12476</v>
      </c>
      <c r="B8874" t="s">
        <v>12477</v>
      </c>
      <c r="C8874" s="1">
        <v>36963</v>
      </c>
      <c r="D8874" s="2">
        <v>36982</v>
      </c>
      <c r="E8874" t="s">
        <v>101</v>
      </c>
      <c r="F8874" t="s">
        <v>310</v>
      </c>
      <c r="G8874" t="s">
        <v>5</v>
      </c>
      <c r="H8874" s="4">
        <v>3000</v>
      </c>
      <c r="I8874" s="4">
        <v>0</v>
      </c>
      <c r="J8874" s="4">
        <v>3000</v>
      </c>
      <c r="K8874" s="4">
        <v>0</v>
      </c>
      <c r="L8874" s="2">
        <v>45291</v>
      </c>
      <c r="M8874" t="s">
        <v>6</v>
      </c>
    </row>
    <row r="8875" spans="1:14" ht="12.75" customHeight="1" x14ac:dyDescent="0.25">
      <c r="A8875" t="s">
        <v>12478</v>
      </c>
      <c r="B8875" t="s">
        <v>12479</v>
      </c>
      <c r="C8875" s="1">
        <v>36963</v>
      </c>
      <c r="D8875" s="2">
        <v>36982</v>
      </c>
      <c r="E8875" t="s">
        <v>101</v>
      </c>
      <c r="F8875" t="s">
        <v>310</v>
      </c>
      <c r="G8875" t="s">
        <v>5</v>
      </c>
      <c r="H8875" s="4">
        <v>6916.79</v>
      </c>
      <c r="I8875" s="4">
        <v>0</v>
      </c>
      <c r="J8875" s="4">
        <v>6916.79</v>
      </c>
      <c r="K8875" s="4">
        <v>0</v>
      </c>
      <c r="L8875" s="2">
        <v>45291</v>
      </c>
      <c r="M8875" t="s">
        <v>6</v>
      </c>
    </row>
    <row r="8876" spans="1:14" ht="12.75" customHeight="1" x14ac:dyDescent="0.25">
      <c r="A8876" t="s">
        <v>12480</v>
      </c>
      <c r="B8876" t="s">
        <v>12481</v>
      </c>
      <c r="C8876" s="1">
        <v>37005</v>
      </c>
      <c r="D8876" s="2">
        <v>37012</v>
      </c>
      <c r="E8876" t="s">
        <v>101</v>
      </c>
      <c r="F8876" t="s">
        <v>310</v>
      </c>
      <c r="G8876" t="s">
        <v>5</v>
      </c>
      <c r="H8876" s="4">
        <v>9480</v>
      </c>
      <c r="I8876" s="4">
        <v>0</v>
      </c>
      <c r="J8876" s="4">
        <v>9480</v>
      </c>
      <c r="K8876" s="4">
        <v>0</v>
      </c>
      <c r="L8876" s="2">
        <v>45291</v>
      </c>
      <c r="M8876" t="s">
        <v>6</v>
      </c>
    </row>
    <row r="8877" spans="1:14" ht="12.75" customHeight="1" x14ac:dyDescent="0.25">
      <c r="A8877" t="s">
        <v>12482</v>
      </c>
      <c r="B8877" t="s">
        <v>12483</v>
      </c>
      <c r="C8877" s="1">
        <v>37033</v>
      </c>
      <c r="D8877" s="2">
        <v>37043</v>
      </c>
      <c r="E8877" t="s">
        <v>101</v>
      </c>
      <c r="F8877" t="s">
        <v>310</v>
      </c>
      <c r="G8877" t="s">
        <v>5</v>
      </c>
      <c r="H8877" s="4">
        <v>8044</v>
      </c>
      <c r="I8877" s="4">
        <v>0</v>
      </c>
      <c r="J8877" s="4">
        <v>8044</v>
      </c>
      <c r="K8877" s="4">
        <v>0</v>
      </c>
      <c r="L8877" s="2">
        <v>42124</v>
      </c>
      <c r="M8877" t="s">
        <v>398</v>
      </c>
      <c r="N8877" s="1">
        <v>42124</v>
      </c>
    </row>
    <row r="8878" spans="1:14" ht="12.75" customHeight="1" x14ac:dyDescent="0.25">
      <c r="A8878" t="s">
        <v>12484</v>
      </c>
      <c r="B8878" t="s">
        <v>12485</v>
      </c>
      <c r="C8878" s="1">
        <v>37529</v>
      </c>
      <c r="D8878" s="2">
        <v>37530</v>
      </c>
      <c r="E8878" t="s">
        <v>101</v>
      </c>
      <c r="F8878" t="s">
        <v>310</v>
      </c>
      <c r="G8878" t="s">
        <v>5</v>
      </c>
      <c r="H8878" s="4">
        <v>43788</v>
      </c>
      <c r="I8878" s="4">
        <v>0</v>
      </c>
      <c r="J8878" s="4">
        <v>43788</v>
      </c>
      <c r="K8878" s="4">
        <v>0</v>
      </c>
      <c r="L8878" s="2">
        <v>45291</v>
      </c>
      <c r="M8878" t="s">
        <v>6</v>
      </c>
    </row>
    <row r="8879" spans="1:14" ht="12.75" customHeight="1" x14ac:dyDescent="0.25">
      <c r="A8879" t="s">
        <v>12486</v>
      </c>
      <c r="B8879" t="s">
        <v>12487</v>
      </c>
      <c r="C8879" s="1">
        <v>37551</v>
      </c>
      <c r="D8879" s="2">
        <v>37530</v>
      </c>
      <c r="E8879" t="s">
        <v>101</v>
      </c>
      <c r="F8879" t="s">
        <v>310</v>
      </c>
      <c r="G8879" t="s">
        <v>5</v>
      </c>
      <c r="H8879" s="4">
        <v>10435</v>
      </c>
      <c r="I8879" s="4">
        <v>0</v>
      </c>
      <c r="J8879" s="4">
        <v>10435</v>
      </c>
      <c r="K8879" s="4">
        <v>0</v>
      </c>
      <c r="L8879" s="2">
        <v>45291</v>
      </c>
      <c r="M8879" t="s">
        <v>6</v>
      </c>
    </row>
    <row r="8880" spans="1:14" ht="12.75" customHeight="1" x14ac:dyDescent="0.25">
      <c r="A8880" t="s">
        <v>12488</v>
      </c>
      <c r="B8880" t="s">
        <v>12489</v>
      </c>
      <c r="C8880" s="1">
        <v>37560</v>
      </c>
      <c r="D8880" s="2">
        <v>37561</v>
      </c>
      <c r="E8880" t="s">
        <v>101</v>
      </c>
      <c r="F8880" t="s">
        <v>5455</v>
      </c>
      <c r="G8880" t="s">
        <v>5</v>
      </c>
      <c r="H8880" s="4">
        <v>16159.24</v>
      </c>
      <c r="I8880" s="4">
        <v>0</v>
      </c>
      <c r="J8880" s="4">
        <v>16159.24</v>
      </c>
      <c r="K8880" s="4">
        <v>0</v>
      </c>
      <c r="L8880" s="2">
        <v>45291</v>
      </c>
      <c r="M8880" t="s">
        <v>6</v>
      </c>
    </row>
    <row r="8881" spans="1:14" ht="12.75" customHeight="1" x14ac:dyDescent="0.25">
      <c r="A8881" t="s">
        <v>12490</v>
      </c>
      <c r="B8881" t="s">
        <v>12491</v>
      </c>
      <c r="C8881" s="1">
        <v>37579</v>
      </c>
      <c r="D8881" s="2">
        <v>37561</v>
      </c>
      <c r="E8881" t="s">
        <v>101</v>
      </c>
      <c r="F8881" t="s">
        <v>5455</v>
      </c>
      <c r="G8881" t="s">
        <v>5</v>
      </c>
      <c r="H8881" s="4">
        <v>140</v>
      </c>
      <c r="I8881" s="4">
        <v>0</v>
      </c>
      <c r="J8881" s="4">
        <v>140</v>
      </c>
      <c r="K8881" s="4">
        <v>0</v>
      </c>
      <c r="L8881" s="2">
        <v>45291</v>
      </c>
      <c r="M8881" t="s">
        <v>6</v>
      </c>
    </row>
    <row r="8882" spans="1:14" ht="12.75" customHeight="1" x14ac:dyDescent="0.25">
      <c r="A8882" t="s">
        <v>12492</v>
      </c>
      <c r="B8882" t="s">
        <v>12493</v>
      </c>
      <c r="C8882" s="1">
        <v>37590</v>
      </c>
      <c r="D8882" s="2">
        <v>37561</v>
      </c>
      <c r="E8882" t="s">
        <v>101</v>
      </c>
      <c r="F8882" t="s">
        <v>5455</v>
      </c>
      <c r="G8882" t="s">
        <v>5</v>
      </c>
      <c r="H8882" s="4">
        <v>442.85</v>
      </c>
      <c r="I8882" s="4">
        <v>0</v>
      </c>
      <c r="J8882" s="4">
        <v>442.85</v>
      </c>
      <c r="K8882" s="4">
        <v>0</v>
      </c>
      <c r="L8882" s="2">
        <v>45291</v>
      </c>
      <c r="M8882" t="s">
        <v>6</v>
      </c>
    </row>
    <row r="8883" spans="1:14" ht="12.75" customHeight="1" x14ac:dyDescent="0.25">
      <c r="A8883" t="s">
        <v>12494</v>
      </c>
      <c r="B8883" t="s">
        <v>12493</v>
      </c>
      <c r="C8883" s="1">
        <v>37590</v>
      </c>
      <c r="D8883" s="2">
        <v>37561</v>
      </c>
      <c r="E8883" t="s">
        <v>101</v>
      </c>
      <c r="F8883" t="s">
        <v>5455</v>
      </c>
      <c r="G8883" t="s">
        <v>5</v>
      </c>
      <c r="H8883" s="4">
        <v>-442.85</v>
      </c>
      <c r="I8883" s="4">
        <v>0</v>
      </c>
      <c r="J8883" s="4">
        <v>-442.85</v>
      </c>
      <c r="K8883" s="4">
        <v>0</v>
      </c>
      <c r="L8883" s="2">
        <v>45291</v>
      </c>
      <c r="M8883" t="s">
        <v>6</v>
      </c>
    </row>
    <row r="8884" spans="1:14" ht="12.75" customHeight="1" x14ac:dyDescent="0.25">
      <c r="A8884" t="s">
        <v>12495</v>
      </c>
      <c r="B8884" t="s">
        <v>12496</v>
      </c>
      <c r="C8884" s="1">
        <v>37665</v>
      </c>
      <c r="D8884" s="2">
        <v>37681</v>
      </c>
      <c r="E8884" t="s">
        <v>101</v>
      </c>
      <c r="F8884" t="s">
        <v>310</v>
      </c>
      <c r="G8884" t="s">
        <v>5</v>
      </c>
      <c r="H8884" s="4">
        <v>10000</v>
      </c>
      <c r="I8884" s="4">
        <v>0</v>
      </c>
      <c r="J8884" s="4">
        <v>10000</v>
      </c>
      <c r="K8884" s="4">
        <v>0</v>
      </c>
      <c r="L8884" s="2">
        <v>45291</v>
      </c>
      <c r="M8884" t="s">
        <v>6</v>
      </c>
    </row>
    <row r="8885" spans="1:14" ht="12.75" customHeight="1" x14ac:dyDescent="0.25">
      <c r="A8885" t="s">
        <v>12497</v>
      </c>
      <c r="B8885" t="s">
        <v>12498</v>
      </c>
      <c r="C8885" s="1">
        <v>37741</v>
      </c>
      <c r="D8885" s="2">
        <v>37742</v>
      </c>
      <c r="E8885" t="s">
        <v>101</v>
      </c>
      <c r="F8885" t="s">
        <v>310</v>
      </c>
      <c r="G8885" t="s">
        <v>5</v>
      </c>
      <c r="H8885" s="4">
        <v>11694.44</v>
      </c>
      <c r="I8885" s="4">
        <v>0</v>
      </c>
      <c r="J8885" s="4">
        <v>11694.44</v>
      </c>
      <c r="K8885" s="4">
        <v>0</v>
      </c>
      <c r="L8885" s="2">
        <v>45291</v>
      </c>
      <c r="M8885" t="s">
        <v>6</v>
      </c>
    </row>
    <row r="8886" spans="1:14" ht="12.75" customHeight="1" x14ac:dyDescent="0.25">
      <c r="A8886" t="s">
        <v>12499</v>
      </c>
      <c r="B8886" t="s">
        <v>12500</v>
      </c>
      <c r="C8886" s="1">
        <v>37772</v>
      </c>
      <c r="D8886" s="2">
        <v>37742</v>
      </c>
      <c r="E8886" t="s">
        <v>101</v>
      </c>
      <c r="F8886" t="s">
        <v>310</v>
      </c>
      <c r="G8886" t="s">
        <v>5</v>
      </c>
      <c r="H8886" s="4">
        <v>9</v>
      </c>
      <c r="I8886" s="4">
        <v>0</v>
      </c>
      <c r="J8886" s="4">
        <v>9</v>
      </c>
      <c r="K8886" s="4">
        <v>0</v>
      </c>
      <c r="L8886" s="2">
        <v>45291</v>
      </c>
      <c r="M8886" t="s">
        <v>6</v>
      </c>
    </row>
    <row r="8887" spans="1:14" ht="12.75" customHeight="1" x14ac:dyDescent="0.25">
      <c r="A8887" t="s">
        <v>12501</v>
      </c>
      <c r="B8887" t="s">
        <v>12502</v>
      </c>
      <c r="C8887" s="1">
        <v>37886</v>
      </c>
      <c r="D8887" s="2">
        <v>37895</v>
      </c>
      <c r="E8887" t="s">
        <v>101</v>
      </c>
      <c r="F8887" t="s">
        <v>310</v>
      </c>
      <c r="G8887" t="s">
        <v>5</v>
      </c>
      <c r="H8887" s="4">
        <v>11694.44</v>
      </c>
      <c r="I8887" s="4">
        <v>0</v>
      </c>
      <c r="J8887" s="4">
        <v>11694.44</v>
      </c>
      <c r="K8887" s="4">
        <v>0</v>
      </c>
      <c r="L8887" s="2">
        <v>45291</v>
      </c>
      <c r="M8887" t="s">
        <v>6</v>
      </c>
    </row>
    <row r="8888" spans="1:14" ht="12.75" customHeight="1" x14ac:dyDescent="0.25">
      <c r="A8888" t="s">
        <v>12503</v>
      </c>
      <c r="B8888" t="s">
        <v>12504</v>
      </c>
      <c r="C8888" s="1">
        <v>37889</v>
      </c>
      <c r="D8888" s="2">
        <v>37987</v>
      </c>
      <c r="E8888" t="s">
        <v>101</v>
      </c>
      <c r="F8888" t="s">
        <v>5455</v>
      </c>
      <c r="G8888" t="s">
        <v>5</v>
      </c>
      <c r="H8888" s="4">
        <v>53.54</v>
      </c>
      <c r="I8888" s="4">
        <v>0</v>
      </c>
      <c r="J8888" s="4">
        <v>53.54</v>
      </c>
      <c r="K8888" s="4">
        <v>0</v>
      </c>
      <c r="L8888" s="2">
        <v>45291</v>
      </c>
      <c r="M8888" t="s">
        <v>6</v>
      </c>
    </row>
    <row r="8889" spans="1:14" ht="12.75" customHeight="1" x14ac:dyDescent="0.25">
      <c r="A8889" t="s">
        <v>12505</v>
      </c>
      <c r="B8889" t="s">
        <v>12504</v>
      </c>
      <c r="C8889" s="1">
        <v>37889</v>
      </c>
      <c r="D8889" s="2">
        <v>38047</v>
      </c>
      <c r="E8889" t="s">
        <v>101</v>
      </c>
      <c r="F8889" t="s">
        <v>5455</v>
      </c>
      <c r="G8889" t="s">
        <v>5</v>
      </c>
      <c r="H8889" s="4">
        <v>53.53</v>
      </c>
      <c r="I8889" s="4">
        <v>0</v>
      </c>
      <c r="J8889" s="4">
        <v>53.53</v>
      </c>
      <c r="K8889" s="4">
        <v>0</v>
      </c>
      <c r="L8889" s="2">
        <v>42124</v>
      </c>
      <c r="M8889" t="s">
        <v>398</v>
      </c>
      <c r="N8889" s="1">
        <v>42124</v>
      </c>
    </row>
    <row r="8890" spans="1:14" ht="12.75" customHeight="1" x14ac:dyDescent="0.25">
      <c r="A8890" t="s">
        <v>12506</v>
      </c>
      <c r="B8890" t="s">
        <v>12507</v>
      </c>
      <c r="C8890" s="1">
        <v>37973</v>
      </c>
      <c r="D8890" s="2">
        <v>37987</v>
      </c>
      <c r="E8890" t="s">
        <v>101</v>
      </c>
      <c r="F8890" t="s">
        <v>5455</v>
      </c>
      <c r="G8890" t="s">
        <v>5</v>
      </c>
      <c r="H8890" s="4">
        <v>17573.75</v>
      </c>
      <c r="I8890" s="4">
        <v>0</v>
      </c>
      <c r="J8890" s="4">
        <v>17573.75</v>
      </c>
      <c r="K8890" s="4">
        <v>0</v>
      </c>
      <c r="L8890" s="2">
        <v>45291</v>
      </c>
      <c r="M8890" t="s">
        <v>6</v>
      </c>
    </row>
    <row r="8891" spans="1:14" ht="12.75" customHeight="1" x14ac:dyDescent="0.25">
      <c r="A8891" t="s">
        <v>12508</v>
      </c>
      <c r="B8891" t="s">
        <v>12509</v>
      </c>
      <c r="C8891" s="1">
        <v>38006</v>
      </c>
      <c r="D8891" s="2">
        <v>38018</v>
      </c>
      <c r="E8891" t="s">
        <v>101</v>
      </c>
      <c r="F8891" t="s">
        <v>5455</v>
      </c>
      <c r="G8891" t="s">
        <v>5</v>
      </c>
      <c r="H8891" s="4">
        <v>22071.01</v>
      </c>
      <c r="I8891" s="4">
        <v>0</v>
      </c>
      <c r="J8891" s="4">
        <v>22071.01</v>
      </c>
      <c r="K8891" s="4">
        <v>0</v>
      </c>
      <c r="L8891" s="2">
        <v>44926</v>
      </c>
      <c r="M8891" t="s">
        <v>398</v>
      </c>
      <c r="N8891" s="1">
        <v>44926</v>
      </c>
    </row>
    <row r="8892" spans="1:14" ht="12.75" customHeight="1" x14ac:dyDescent="0.25">
      <c r="A8892" t="s">
        <v>12510</v>
      </c>
      <c r="B8892" t="s">
        <v>12511</v>
      </c>
      <c r="C8892" s="1">
        <v>38044</v>
      </c>
      <c r="D8892" s="2">
        <v>38047</v>
      </c>
      <c r="E8892" t="s">
        <v>101</v>
      </c>
      <c r="F8892" t="s">
        <v>5455</v>
      </c>
      <c r="G8892" t="s">
        <v>5</v>
      </c>
      <c r="H8892" s="4">
        <v>17871.21</v>
      </c>
      <c r="I8892" s="4">
        <v>0</v>
      </c>
      <c r="J8892" s="4">
        <v>17871.21</v>
      </c>
      <c r="K8892" s="4">
        <v>0</v>
      </c>
      <c r="L8892" s="2">
        <v>42124</v>
      </c>
      <c r="M8892" t="s">
        <v>398</v>
      </c>
      <c r="N8892" s="1">
        <v>42124</v>
      </c>
    </row>
    <row r="8893" spans="1:14" ht="12.75" customHeight="1" x14ac:dyDescent="0.25">
      <c r="A8893" t="s">
        <v>12512</v>
      </c>
      <c r="B8893" t="s">
        <v>12513</v>
      </c>
      <c r="C8893" s="1">
        <v>38044</v>
      </c>
      <c r="D8893" s="2">
        <v>38047</v>
      </c>
      <c r="E8893" t="s">
        <v>101</v>
      </c>
      <c r="F8893" t="s">
        <v>5455</v>
      </c>
      <c r="G8893" t="s">
        <v>5</v>
      </c>
      <c r="H8893" s="4">
        <v>72.989999999999995</v>
      </c>
      <c r="I8893" s="4">
        <v>0</v>
      </c>
      <c r="J8893" s="4">
        <v>72.989999999999995</v>
      </c>
      <c r="K8893" s="4">
        <v>0</v>
      </c>
      <c r="L8893" s="2">
        <v>42124</v>
      </c>
      <c r="M8893" t="s">
        <v>398</v>
      </c>
      <c r="N8893" s="1">
        <v>42124</v>
      </c>
    </row>
    <row r="8894" spans="1:14" ht="12.75" customHeight="1" x14ac:dyDescent="0.25">
      <c r="A8894" t="s">
        <v>12514</v>
      </c>
      <c r="B8894" t="s">
        <v>12515</v>
      </c>
      <c r="C8894" s="1">
        <v>38364</v>
      </c>
      <c r="D8894" s="2">
        <v>38384</v>
      </c>
      <c r="E8894" t="s">
        <v>101</v>
      </c>
      <c r="F8894" t="s">
        <v>5455</v>
      </c>
      <c r="G8894" t="s">
        <v>5</v>
      </c>
      <c r="H8894" s="4">
        <v>12387.8</v>
      </c>
      <c r="I8894" s="4">
        <v>0</v>
      </c>
      <c r="J8894" s="4">
        <v>12387.8</v>
      </c>
      <c r="K8894" s="4">
        <v>0</v>
      </c>
      <c r="L8894" s="2">
        <v>42124</v>
      </c>
      <c r="M8894" t="s">
        <v>398</v>
      </c>
      <c r="N8894" s="1">
        <v>42124</v>
      </c>
    </row>
    <row r="8895" spans="1:14" ht="12.75" customHeight="1" x14ac:dyDescent="0.25">
      <c r="A8895" t="s">
        <v>12516</v>
      </c>
      <c r="B8895" t="s">
        <v>12517</v>
      </c>
      <c r="C8895" s="1">
        <v>38463</v>
      </c>
      <c r="D8895" s="2">
        <v>38473</v>
      </c>
      <c r="E8895" t="s">
        <v>101</v>
      </c>
      <c r="F8895" t="s">
        <v>5455</v>
      </c>
      <c r="G8895" t="s">
        <v>5</v>
      </c>
      <c r="H8895" s="4">
        <v>13354.5</v>
      </c>
      <c r="I8895" s="4">
        <v>0</v>
      </c>
      <c r="J8895" s="4">
        <v>13354.5</v>
      </c>
      <c r="K8895" s="4">
        <v>0</v>
      </c>
      <c r="L8895" s="2">
        <v>42124</v>
      </c>
      <c r="M8895" t="s">
        <v>398</v>
      </c>
      <c r="N8895" s="1">
        <v>42124</v>
      </c>
    </row>
    <row r="8896" spans="1:14" ht="12.75" customHeight="1" x14ac:dyDescent="0.25">
      <c r="A8896" t="s">
        <v>12518</v>
      </c>
      <c r="B8896" t="s">
        <v>12519</v>
      </c>
      <c r="C8896" s="1">
        <v>38497</v>
      </c>
      <c r="D8896" s="2">
        <v>38504</v>
      </c>
      <c r="E8896" t="s">
        <v>101</v>
      </c>
      <c r="F8896" t="s">
        <v>5455</v>
      </c>
      <c r="G8896" t="s">
        <v>5</v>
      </c>
      <c r="H8896" s="4">
        <v>21177.119999999999</v>
      </c>
      <c r="I8896" s="4">
        <v>0</v>
      </c>
      <c r="J8896" s="4">
        <v>21177.119999999999</v>
      </c>
      <c r="K8896" s="4">
        <v>0</v>
      </c>
      <c r="L8896" s="2">
        <v>44347</v>
      </c>
      <c r="M8896" t="s">
        <v>398</v>
      </c>
      <c r="N8896" s="1">
        <v>44337</v>
      </c>
    </row>
    <row r="8897" spans="1:14" ht="12.75" customHeight="1" x14ac:dyDescent="0.25">
      <c r="A8897" t="s">
        <v>12520</v>
      </c>
      <c r="B8897" t="s">
        <v>12521</v>
      </c>
      <c r="C8897" s="1">
        <v>38511</v>
      </c>
      <c r="D8897" s="2">
        <v>38504</v>
      </c>
      <c r="E8897" t="s">
        <v>101</v>
      </c>
      <c r="F8897" t="s">
        <v>541</v>
      </c>
      <c r="G8897" t="s">
        <v>5</v>
      </c>
      <c r="H8897" s="4">
        <v>4466.51</v>
      </c>
      <c r="I8897" s="4">
        <v>0</v>
      </c>
      <c r="J8897" s="4">
        <v>4466.51</v>
      </c>
      <c r="K8897" s="4">
        <v>0</v>
      </c>
      <c r="L8897" s="2">
        <v>42124</v>
      </c>
      <c r="M8897" t="s">
        <v>398</v>
      </c>
      <c r="N8897" s="1">
        <v>42124</v>
      </c>
    </row>
    <row r="8898" spans="1:14" ht="12.75" customHeight="1" x14ac:dyDescent="0.25">
      <c r="A8898" t="s">
        <v>12522</v>
      </c>
      <c r="B8898" t="s">
        <v>12521</v>
      </c>
      <c r="C8898" s="1">
        <v>38511</v>
      </c>
      <c r="D8898" s="2">
        <v>38504</v>
      </c>
      <c r="E8898" t="s">
        <v>101</v>
      </c>
      <c r="F8898" t="s">
        <v>7858</v>
      </c>
      <c r="G8898" t="s">
        <v>5</v>
      </c>
      <c r="H8898" s="4">
        <v>3411.1</v>
      </c>
      <c r="I8898" s="4">
        <v>0</v>
      </c>
      <c r="J8898" s="4">
        <v>3411.1</v>
      </c>
      <c r="K8898" s="4">
        <v>0</v>
      </c>
      <c r="L8898" s="2">
        <v>42124</v>
      </c>
      <c r="M8898" t="s">
        <v>398</v>
      </c>
      <c r="N8898" s="1">
        <v>42124</v>
      </c>
    </row>
    <row r="8899" spans="1:14" ht="12.75" customHeight="1" x14ac:dyDescent="0.25">
      <c r="A8899" t="s">
        <v>12523</v>
      </c>
      <c r="B8899" t="s">
        <v>12524</v>
      </c>
      <c r="C8899" s="1">
        <v>38807</v>
      </c>
      <c r="D8899" s="2">
        <v>38808</v>
      </c>
      <c r="E8899" t="s">
        <v>101</v>
      </c>
      <c r="F8899" t="s">
        <v>5455</v>
      </c>
      <c r="G8899" t="s">
        <v>5</v>
      </c>
      <c r="H8899" s="4">
        <v>13434</v>
      </c>
      <c r="I8899" s="4">
        <v>0</v>
      </c>
      <c r="J8899" s="4">
        <v>13434</v>
      </c>
      <c r="K8899" s="4">
        <v>0</v>
      </c>
      <c r="L8899" s="2">
        <v>42674</v>
      </c>
      <c r="M8899" t="s">
        <v>398</v>
      </c>
      <c r="N8899" s="1">
        <v>42644</v>
      </c>
    </row>
    <row r="8900" spans="1:14" ht="12.75" customHeight="1" x14ac:dyDescent="0.25">
      <c r="A8900" t="s">
        <v>12525</v>
      </c>
      <c r="B8900" t="s">
        <v>12526</v>
      </c>
      <c r="C8900" s="1">
        <v>38819</v>
      </c>
      <c r="D8900" s="2">
        <v>38838</v>
      </c>
      <c r="E8900" t="s">
        <v>101</v>
      </c>
      <c r="F8900" t="s">
        <v>5455</v>
      </c>
      <c r="G8900" t="s">
        <v>5</v>
      </c>
      <c r="H8900" s="4">
        <v>11793</v>
      </c>
      <c r="I8900" s="4">
        <v>0</v>
      </c>
      <c r="J8900" s="4">
        <v>11793</v>
      </c>
      <c r="K8900" s="4">
        <v>0</v>
      </c>
      <c r="L8900" s="2">
        <v>44227</v>
      </c>
      <c r="M8900" t="s">
        <v>398</v>
      </c>
      <c r="N8900" s="1">
        <v>44215</v>
      </c>
    </row>
    <row r="8901" spans="1:14" ht="12.75" customHeight="1" x14ac:dyDescent="0.25">
      <c r="A8901" t="s">
        <v>12527</v>
      </c>
      <c r="B8901" t="s">
        <v>12528</v>
      </c>
      <c r="C8901" s="1">
        <v>39113</v>
      </c>
      <c r="D8901" s="2">
        <v>39114</v>
      </c>
      <c r="E8901" t="s">
        <v>101</v>
      </c>
      <c r="F8901" t="s">
        <v>5455</v>
      </c>
      <c r="G8901" t="s">
        <v>5</v>
      </c>
      <c r="H8901" s="4">
        <v>15753.39</v>
      </c>
      <c r="I8901" s="4">
        <v>0</v>
      </c>
      <c r="J8901" s="4">
        <v>15753.39</v>
      </c>
      <c r="K8901" s="4">
        <v>0</v>
      </c>
      <c r="L8901" s="2">
        <v>45291</v>
      </c>
      <c r="M8901" t="s">
        <v>6</v>
      </c>
    </row>
    <row r="8902" spans="1:14" ht="12.75" customHeight="1" x14ac:dyDescent="0.25">
      <c r="A8902" t="s">
        <v>12529</v>
      </c>
      <c r="B8902" t="s">
        <v>12530</v>
      </c>
      <c r="C8902" s="1">
        <v>39113</v>
      </c>
      <c r="D8902" s="2">
        <v>39114</v>
      </c>
      <c r="E8902" t="s">
        <v>101</v>
      </c>
      <c r="F8902" t="s">
        <v>5455</v>
      </c>
      <c r="G8902" t="s">
        <v>5</v>
      </c>
      <c r="H8902" s="4">
        <v>15753.39</v>
      </c>
      <c r="I8902" s="4">
        <v>0</v>
      </c>
      <c r="J8902" s="4">
        <v>15753.39</v>
      </c>
      <c r="K8902" s="4">
        <v>0</v>
      </c>
      <c r="L8902" s="2">
        <v>44227</v>
      </c>
      <c r="M8902" t="s">
        <v>398</v>
      </c>
      <c r="N8902" s="1">
        <v>44215</v>
      </c>
    </row>
    <row r="8903" spans="1:14" ht="12.75" customHeight="1" x14ac:dyDescent="0.25">
      <c r="A8903" t="s">
        <v>12531</v>
      </c>
      <c r="B8903" t="s">
        <v>12532</v>
      </c>
      <c r="C8903" s="1">
        <v>39128</v>
      </c>
      <c r="D8903" s="2">
        <v>39142</v>
      </c>
      <c r="E8903" t="s">
        <v>101</v>
      </c>
      <c r="F8903" t="s">
        <v>310</v>
      </c>
      <c r="G8903" t="s">
        <v>5</v>
      </c>
      <c r="H8903" s="4">
        <v>55176</v>
      </c>
      <c r="I8903" s="4">
        <v>0</v>
      </c>
      <c r="J8903" s="4">
        <v>55176</v>
      </c>
      <c r="K8903" s="4">
        <v>0</v>
      </c>
      <c r="L8903" s="2">
        <v>44286</v>
      </c>
      <c r="M8903" t="s">
        <v>398</v>
      </c>
      <c r="N8903" s="1">
        <v>44265</v>
      </c>
    </row>
    <row r="8904" spans="1:14" ht="12.75" customHeight="1" x14ac:dyDescent="0.25">
      <c r="A8904" t="s">
        <v>12533</v>
      </c>
      <c r="B8904" t="s">
        <v>12534</v>
      </c>
      <c r="C8904" s="1">
        <v>39172</v>
      </c>
      <c r="D8904" s="2">
        <v>39173</v>
      </c>
      <c r="E8904" t="s">
        <v>101</v>
      </c>
      <c r="F8904" t="s">
        <v>310</v>
      </c>
      <c r="G8904" t="s">
        <v>5</v>
      </c>
      <c r="H8904" s="4">
        <v>6430</v>
      </c>
      <c r="I8904" s="4">
        <v>0</v>
      </c>
      <c r="J8904" s="4">
        <v>6430</v>
      </c>
      <c r="K8904" s="4">
        <v>0</v>
      </c>
      <c r="L8904" s="2">
        <v>44286</v>
      </c>
      <c r="M8904" t="s">
        <v>398</v>
      </c>
      <c r="N8904" s="1">
        <v>44265</v>
      </c>
    </row>
    <row r="8905" spans="1:14" ht="12.75" customHeight="1" x14ac:dyDescent="0.25">
      <c r="A8905" t="s">
        <v>12535</v>
      </c>
      <c r="B8905" t="s">
        <v>12536</v>
      </c>
      <c r="C8905" s="1">
        <v>39355</v>
      </c>
      <c r="D8905" s="2">
        <v>39387</v>
      </c>
      <c r="E8905" t="s">
        <v>101</v>
      </c>
      <c r="F8905" t="s">
        <v>5455</v>
      </c>
      <c r="G8905" t="s">
        <v>5</v>
      </c>
      <c r="H8905" s="4">
        <v>12274.58</v>
      </c>
      <c r="I8905" s="4">
        <v>0</v>
      </c>
      <c r="J8905" s="4">
        <v>12274.58</v>
      </c>
      <c r="K8905" s="4">
        <v>0</v>
      </c>
      <c r="L8905" s="2">
        <v>45291</v>
      </c>
      <c r="M8905" t="s">
        <v>6</v>
      </c>
    </row>
    <row r="8906" spans="1:14" ht="12.75" customHeight="1" x14ac:dyDescent="0.25">
      <c r="A8906" t="s">
        <v>12537</v>
      </c>
      <c r="B8906" t="s">
        <v>12538</v>
      </c>
      <c r="C8906" s="1">
        <v>39386</v>
      </c>
      <c r="D8906" s="2">
        <v>39387</v>
      </c>
      <c r="E8906" t="s">
        <v>101</v>
      </c>
      <c r="F8906" t="s">
        <v>5455</v>
      </c>
      <c r="G8906" t="s">
        <v>5</v>
      </c>
      <c r="H8906" s="4">
        <v>599</v>
      </c>
      <c r="I8906" s="4">
        <v>0</v>
      </c>
      <c r="J8906" s="4">
        <v>599</v>
      </c>
      <c r="K8906" s="4">
        <v>0</v>
      </c>
      <c r="L8906" s="2">
        <v>45291</v>
      </c>
      <c r="M8906" t="s">
        <v>6</v>
      </c>
    </row>
    <row r="8907" spans="1:14" ht="12.75" customHeight="1" x14ac:dyDescent="0.25">
      <c r="A8907" t="s">
        <v>12539</v>
      </c>
      <c r="B8907" t="s">
        <v>12540</v>
      </c>
      <c r="C8907" s="1">
        <v>39478</v>
      </c>
      <c r="D8907" s="2">
        <v>39479</v>
      </c>
      <c r="E8907" t="s">
        <v>101</v>
      </c>
      <c r="F8907" t="s">
        <v>5455</v>
      </c>
      <c r="G8907" t="s">
        <v>5</v>
      </c>
      <c r="H8907" s="4">
        <v>46566.07</v>
      </c>
      <c r="I8907" s="4">
        <v>0</v>
      </c>
      <c r="J8907" s="4">
        <v>46566.07</v>
      </c>
      <c r="K8907" s="4">
        <v>0</v>
      </c>
      <c r="L8907" s="2">
        <v>43100</v>
      </c>
      <c r="M8907" t="s">
        <v>398</v>
      </c>
      <c r="N8907" s="1">
        <v>43070</v>
      </c>
    </row>
    <row r="8908" spans="1:14" ht="12.75" customHeight="1" x14ac:dyDescent="0.25">
      <c r="A8908" t="s">
        <v>12541</v>
      </c>
      <c r="B8908" t="s">
        <v>12542</v>
      </c>
      <c r="C8908" s="1">
        <v>39520</v>
      </c>
      <c r="D8908" s="2">
        <v>39479</v>
      </c>
      <c r="E8908" t="s">
        <v>101</v>
      </c>
      <c r="F8908" t="s">
        <v>5455</v>
      </c>
      <c r="G8908" t="s">
        <v>5</v>
      </c>
      <c r="H8908" s="4">
        <v>850</v>
      </c>
      <c r="I8908" s="4">
        <v>0</v>
      </c>
      <c r="J8908" s="4">
        <v>850</v>
      </c>
      <c r="K8908" s="4">
        <v>0</v>
      </c>
      <c r="L8908" s="2">
        <v>43100</v>
      </c>
      <c r="M8908" t="s">
        <v>398</v>
      </c>
      <c r="N8908" s="1">
        <v>43070</v>
      </c>
    </row>
    <row r="8909" spans="1:14" ht="12.75" customHeight="1" x14ac:dyDescent="0.25">
      <c r="A8909" t="s">
        <v>12543</v>
      </c>
      <c r="B8909" t="s">
        <v>12544</v>
      </c>
      <c r="C8909" s="1">
        <v>39721</v>
      </c>
      <c r="D8909" s="2">
        <v>39722</v>
      </c>
      <c r="E8909" t="s">
        <v>101</v>
      </c>
      <c r="F8909" t="s">
        <v>5455</v>
      </c>
      <c r="G8909" t="s">
        <v>5</v>
      </c>
      <c r="H8909" s="4">
        <v>12998.4</v>
      </c>
      <c r="I8909" s="4">
        <v>0</v>
      </c>
      <c r="J8909" s="4">
        <v>12998.4</v>
      </c>
      <c r="K8909" s="4">
        <v>0</v>
      </c>
      <c r="L8909" s="2">
        <v>44926</v>
      </c>
      <c r="M8909" t="s">
        <v>398</v>
      </c>
      <c r="N8909" s="1">
        <v>44926</v>
      </c>
    </row>
    <row r="8910" spans="1:14" ht="12.75" customHeight="1" x14ac:dyDescent="0.25">
      <c r="A8910" t="s">
        <v>12545</v>
      </c>
      <c r="B8910" t="s">
        <v>12544</v>
      </c>
      <c r="C8910" s="1">
        <v>39721</v>
      </c>
      <c r="D8910" s="2">
        <v>39722</v>
      </c>
      <c r="E8910" t="s">
        <v>101</v>
      </c>
      <c r="F8910" t="s">
        <v>5455</v>
      </c>
      <c r="G8910" t="s">
        <v>5</v>
      </c>
      <c r="H8910" s="4">
        <v>12998.4</v>
      </c>
      <c r="I8910" s="4">
        <v>0</v>
      </c>
      <c r="J8910" s="4">
        <v>12998.4</v>
      </c>
      <c r="K8910" s="4">
        <v>0</v>
      </c>
      <c r="L8910" s="2">
        <v>42674</v>
      </c>
      <c r="M8910" t="s">
        <v>398</v>
      </c>
      <c r="N8910" s="1">
        <v>42644</v>
      </c>
    </row>
    <row r="8911" spans="1:14" ht="12.75" customHeight="1" x14ac:dyDescent="0.25">
      <c r="A8911" t="s">
        <v>12546</v>
      </c>
      <c r="B8911" t="s">
        <v>12547</v>
      </c>
      <c r="C8911" s="1">
        <v>39721</v>
      </c>
      <c r="D8911" s="2">
        <v>39722</v>
      </c>
      <c r="E8911" t="s">
        <v>101</v>
      </c>
      <c r="F8911" t="s">
        <v>5455</v>
      </c>
      <c r="G8911" t="s">
        <v>5</v>
      </c>
      <c r="H8911" s="4">
        <v>12998.4</v>
      </c>
      <c r="I8911" s="4">
        <v>0</v>
      </c>
      <c r="J8911" s="4">
        <v>12998.4</v>
      </c>
      <c r="K8911" s="4">
        <v>0</v>
      </c>
      <c r="L8911" s="2">
        <v>41973</v>
      </c>
      <c r="M8911" t="s">
        <v>398</v>
      </c>
      <c r="N8911" s="1">
        <v>41944</v>
      </c>
    </row>
    <row r="8912" spans="1:14" ht="12.75" customHeight="1" x14ac:dyDescent="0.25">
      <c r="A8912" t="s">
        <v>12548</v>
      </c>
      <c r="B8912" t="s">
        <v>12549</v>
      </c>
      <c r="C8912" s="1">
        <v>39721</v>
      </c>
      <c r="D8912" s="2">
        <v>39722</v>
      </c>
      <c r="E8912" t="s">
        <v>101</v>
      </c>
      <c r="F8912" t="s">
        <v>5455</v>
      </c>
      <c r="G8912" t="s">
        <v>5</v>
      </c>
      <c r="H8912" s="4">
        <v>39.369999999999997</v>
      </c>
      <c r="I8912" s="4">
        <v>0</v>
      </c>
      <c r="J8912" s="4">
        <v>39.369999999999997</v>
      </c>
      <c r="K8912" s="4">
        <v>0</v>
      </c>
      <c r="L8912" s="2">
        <v>44926</v>
      </c>
      <c r="M8912" t="s">
        <v>398</v>
      </c>
      <c r="N8912" s="1">
        <v>44926</v>
      </c>
    </row>
    <row r="8913" spans="1:14" ht="12.75" customHeight="1" x14ac:dyDescent="0.25">
      <c r="A8913" t="s">
        <v>12550</v>
      </c>
      <c r="B8913" t="s">
        <v>12549</v>
      </c>
      <c r="C8913" s="1">
        <v>39721</v>
      </c>
      <c r="D8913" s="2">
        <v>39722</v>
      </c>
      <c r="E8913" t="s">
        <v>101</v>
      </c>
      <c r="F8913" t="s">
        <v>5455</v>
      </c>
      <c r="G8913" t="s">
        <v>5</v>
      </c>
      <c r="H8913" s="4">
        <v>39.369999999999997</v>
      </c>
      <c r="I8913" s="4">
        <v>0</v>
      </c>
      <c r="J8913" s="4">
        <v>39.369999999999997</v>
      </c>
      <c r="K8913" s="4">
        <v>0</v>
      </c>
      <c r="L8913" s="2">
        <v>42674</v>
      </c>
      <c r="M8913" t="s">
        <v>398</v>
      </c>
      <c r="N8913" s="1">
        <v>42644</v>
      </c>
    </row>
    <row r="8914" spans="1:14" ht="12.75" customHeight="1" x14ac:dyDescent="0.25">
      <c r="A8914" t="s">
        <v>12551</v>
      </c>
      <c r="B8914" t="s">
        <v>12549</v>
      </c>
      <c r="C8914" s="1">
        <v>39721</v>
      </c>
      <c r="D8914" s="2">
        <v>39722</v>
      </c>
      <c r="E8914" t="s">
        <v>101</v>
      </c>
      <c r="F8914" t="s">
        <v>5455</v>
      </c>
      <c r="G8914" t="s">
        <v>5</v>
      </c>
      <c r="H8914" s="4">
        <v>39.369999999999997</v>
      </c>
      <c r="I8914" s="4">
        <v>0</v>
      </c>
      <c r="J8914" s="4">
        <v>39.369999999999997</v>
      </c>
      <c r="K8914" s="4">
        <v>0</v>
      </c>
      <c r="L8914" s="2">
        <v>41973</v>
      </c>
      <c r="M8914" t="s">
        <v>398</v>
      </c>
      <c r="N8914" s="1">
        <v>41944</v>
      </c>
    </row>
    <row r="8915" spans="1:14" ht="12.75" customHeight="1" x14ac:dyDescent="0.25">
      <c r="A8915" t="s">
        <v>12552</v>
      </c>
      <c r="B8915" t="s">
        <v>12553</v>
      </c>
      <c r="C8915" s="1">
        <v>39721</v>
      </c>
      <c r="D8915" s="2">
        <v>39722</v>
      </c>
      <c r="E8915" t="s">
        <v>101</v>
      </c>
      <c r="F8915" t="s">
        <v>5455</v>
      </c>
      <c r="G8915" t="s">
        <v>5</v>
      </c>
      <c r="H8915" s="4">
        <v>75</v>
      </c>
      <c r="I8915" s="4">
        <v>0</v>
      </c>
      <c r="J8915" s="4">
        <v>75</v>
      </c>
      <c r="K8915" s="4">
        <v>0</v>
      </c>
      <c r="L8915" s="2">
        <v>41973</v>
      </c>
      <c r="M8915" t="s">
        <v>398</v>
      </c>
      <c r="N8915" s="1">
        <v>41944</v>
      </c>
    </row>
    <row r="8916" spans="1:14" ht="12.75" customHeight="1" x14ac:dyDescent="0.25">
      <c r="B8916" t="s">
        <v>12553</v>
      </c>
      <c r="C8916" s="1">
        <v>39721</v>
      </c>
      <c r="D8916" s="2">
        <v>39722</v>
      </c>
      <c r="E8916" t="s">
        <v>101</v>
      </c>
      <c r="F8916" t="s">
        <v>5455</v>
      </c>
      <c r="G8916" t="s">
        <v>5</v>
      </c>
      <c r="H8916" s="4">
        <v>187.5</v>
      </c>
      <c r="I8916" s="4">
        <v>0</v>
      </c>
      <c r="J8916" s="4">
        <v>187.5</v>
      </c>
      <c r="K8916" s="4">
        <v>0</v>
      </c>
      <c r="L8916" s="2">
        <v>42674</v>
      </c>
      <c r="M8916" t="s">
        <v>398</v>
      </c>
      <c r="N8916" s="1">
        <v>42644</v>
      </c>
    </row>
    <row r="8917" spans="1:14" ht="12.75" customHeight="1" x14ac:dyDescent="0.25">
      <c r="B8917" t="s">
        <v>12553</v>
      </c>
      <c r="C8917" s="1">
        <v>39721</v>
      </c>
      <c r="D8917" s="2">
        <v>39722</v>
      </c>
      <c r="E8917" t="s">
        <v>101</v>
      </c>
      <c r="F8917" t="s">
        <v>5455</v>
      </c>
      <c r="G8917" t="s">
        <v>5</v>
      </c>
      <c r="H8917" s="4">
        <v>187.5</v>
      </c>
      <c r="I8917" s="4">
        <v>0</v>
      </c>
      <c r="J8917" s="4">
        <v>187.5</v>
      </c>
      <c r="K8917" s="4">
        <v>0</v>
      </c>
      <c r="L8917" s="2">
        <v>44926</v>
      </c>
      <c r="M8917" t="s">
        <v>398</v>
      </c>
      <c r="N8917" s="1">
        <v>44926</v>
      </c>
    </row>
    <row r="8918" spans="1:14" ht="12.75" customHeight="1" x14ac:dyDescent="0.25">
      <c r="A8918" t="s">
        <v>12554</v>
      </c>
      <c r="B8918" t="s">
        <v>12555</v>
      </c>
      <c r="C8918" s="1">
        <v>39721</v>
      </c>
      <c r="D8918" s="2">
        <v>39722</v>
      </c>
      <c r="E8918" t="s">
        <v>101</v>
      </c>
      <c r="F8918" t="s">
        <v>5455</v>
      </c>
      <c r="G8918" t="s">
        <v>5</v>
      </c>
      <c r="H8918" s="4">
        <v>170</v>
      </c>
      <c r="I8918" s="4">
        <v>0</v>
      </c>
      <c r="J8918" s="4">
        <v>170</v>
      </c>
      <c r="K8918" s="4">
        <v>0</v>
      </c>
      <c r="L8918" s="2">
        <v>41973</v>
      </c>
      <c r="M8918" t="s">
        <v>398</v>
      </c>
      <c r="N8918" s="1">
        <v>41944</v>
      </c>
    </row>
    <row r="8919" spans="1:14" ht="12.75" customHeight="1" x14ac:dyDescent="0.25">
      <c r="B8919" t="s">
        <v>12555</v>
      </c>
      <c r="C8919" s="1">
        <v>39721</v>
      </c>
      <c r="D8919" s="2">
        <v>39722</v>
      </c>
      <c r="E8919" t="s">
        <v>101</v>
      </c>
      <c r="F8919" t="s">
        <v>5455</v>
      </c>
      <c r="G8919" t="s">
        <v>5</v>
      </c>
      <c r="H8919" s="4">
        <v>90</v>
      </c>
      <c r="I8919" s="4">
        <v>0</v>
      </c>
      <c r="J8919" s="4">
        <v>90</v>
      </c>
      <c r="K8919" s="4">
        <v>0</v>
      </c>
      <c r="L8919" s="2">
        <v>42674</v>
      </c>
      <c r="M8919" t="s">
        <v>398</v>
      </c>
      <c r="N8919" s="1">
        <v>42644</v>
      </c>
    </row>
    <row r="8920" spans="1:14" ht="12.75" customHeight="1" x14ac:dyDescent="0.25">
      <c r="B8920" t="s">
        <v>12555</v>
      </c>
      <c r="C8920" s="1">
        <v>39721</v>
      </c>
      <c r="D8920" s="2">
        <v>39722</v>
      </c>
      <c r="E8920" t="s">
        <v>101</v>
      </c>
      <c r="F8920" t="s">
        <v>5455</v>
      </c>
      <c r="G8920" t="s">
        <v>5</v>
      </c>
      <c r="H8920" s="4">
        <v>170</v>
      </c>
      <c r="I8920" s="4">
        <v>0</v>
      </c>
      <c r="J8920" s="4">
        <v>170</v>
      </c>
      <c r="K8920" s="4">
        <v>0</v>
      </c>
      <c r="L8920" s="2">
        <v>44926</v>
      </c>
      <c r="M8920" t="s">
        <v>398</v>
      </c>
      <c r="N8920" s="1">
        <v>44926</v>
      </c>
    </row>
    <row r="8921" spans="1:14" ht="12.75" customHeight="1" x14ac:dyDescent="0.25">
      <c r="A8921" t="s">
        <v>12556</v>
      </c>
      <c r="B8921" t="s">
        <v>12557</v>
      </c>
      <c r="C8921" s="1">
        <v>40117</v>
      </c>
      <c r="D8921" s="2">
        <v>40118</v>
      </c>
      <c r="E8921" t="s">
        <v>101</v>
      </c>
      <c r="F8921" t="s">
        <v>5455</v>
      </c>
      <c r="G8921" t="s">
        <v>5</v>
      </c>
      <c r="H8921" s="4">
        <v>12916.72</v>
      </c>
      <c r="I8921" s="4">
        <v>0</v>
      </c>
      <c r="J8921" s="4">
        <v>12916.72</v>
      </c>
      <c r="K8921" s="4">
        <v>0</v>
      </c>
      <c r="L8921" s="2">
        <v>44227</v>
      </c>
      <c r="M8921" t="s">
        <v>398</v>
      </c>
      <c r="N8921" s="1">
        <v>44215</v>
      </c>
    </row>
    <row r="8922" spans="1:14" ht="12.75" customHeight="1" x14ac:dyDescent="0.25">
      <c r="A8922" t="s">
        <v>12558</v>
      </c>
      <c r="B8922" t="s">
        <v>12559</v>
      </c>
      <c r="C8922" s="1">
        <v>40371</v>
      </c>
      <c r="D8922" s="2">
        <v>40391</v>
      </c>
      <c r="E8922" t="s">
        <v>101</v>
      </c>
      <c r="F8922" t="s">
        <v>5455</v>
      </c>
      <c r="G8922" t="s">
        <v>5</v>
      </c>
      <c r="H8922" s="4">
        <v>9038</v>
      </c>
      <c r="I8922" s="4">
        <v>0</v>
      </c>
      <c r="J8922" s="4">
        <v>9038</v>
      </c>
      <c r="K8922" s="4">
        <v>0</v>
      </c>
      <c r="L8922" s="2">
        <v>42674</v>
      </c>
      <c r="M8922" t="s">
        <v>398</v>
      </c>
      <c r="N8922" s="1">
        <v>42644</v>
      </c>
    </row>
    <row r="8923" spans="1:14" ht="12.75" customHeight="1" x14ac:dyDescent="0.25">
      <c r="A8923" t="s">
        <v>12560</v>
      </c>
      <c r="B8923" t="s">
        <v>12561</v>
      </c>
      <c r="C8923" s="1">
        <v>40371</v>
      </c>
      <c r="D8923" s="2">
        <v>40391</v>
      </c>
      <c r="E8923" t="s">
        <v>101</v>
      </c>
      <c r="F8923" t="s">
        <v>5455</v>
      </c>
      <c r="G8923" t="s">
        <v>5</v>
      </c>
      <c r="H8923" s="4">
        <v>85</v>
      </c>
      <c r="I8923" s="4">
        <v>0</v>
      </c>
      <c r="J8923" s="4">
        <v>85</v>
      </c>
      <c r="K8923" s="4">
        <v>0</v>
      </c>
      <c r="L8923" s="2">
        <v>42674</v>
      </c>
      <c r="M8923" t="s">
        <v>398</v>
      </c>
      <c r="N8923" s="1">
        <v>42644</v>
      </c>
    </row>
    <row r="8924" spans="1:14" ht="12.75" customHeight="1" x14ac:dyDescent="0.25">
      <c r="A8924" t="s">
        <v>12562</v>
      </c>
      <c r="B8924" t="s">
        <v>12563</v>
      </c>
      <c r="C8924" s="1">
        <v>40451</v>
      </c>
      <c r="D8924" s="2">
        <v>40452</v>
      </c>
      <c r="E8924" t="s">
        <v>101</v>
      </c>
      <c r="F8924" t="s">
        <v>310</v>
      </c>
      <c r="G8924" t="s">
        <v>5</v>
      </c>
      <c r="H8924" s="4">
        <v>1075.54</v>
      </c>
      <c r="I8924" s="4">
        <v>0</v>
      </c>
      <c r="J8924" s="4">
        <v>1075.54</v>
      </c>
      <c r="K8924" s="4">
        <v>0</v>
      </c>
      <c r="L8924" s="2">
        <v>45291</v>
      </c>
      <c r="M8924" t="s">
        <v>6</v>
      </c>
    </row>
    <row r="8925" spans="1:14" ht="12.75" customHeight="1" x14ac:dyDescent="0.25">
      <c r="A8925" t="s">
        <v>12564</v>
      </c>
      <c r="B8925" t="s">
        <v>12565</v>
      </c>
      <c r="C8925" s="1">
        <v>40451</v>
      </c>
      <c r="D8925" s="2">
        <v>40452</v>
      </c>
      <c r="E8925" t="s">
        <v>101</v>
      </c>
      <c r="F8925" t="s">
        <v>310</v>
      </c>
      <c r="G8925" t="s">
        <v>5</v>
      </c>
      <c r="H8925" s="4">
        <v>1249</v>
      </c>
      <c r="I8925" s="4">
        <v>0</v>
      </c>
      <c r="J8925" s="4">
        <v>1249</v>
      </c>
      <c r="K8925" s="4">
        <v>0</v>
      </c>
      <c r="L8925" s="2">
        <v>45291</v>
      </c>
      <c r="M8925" t="s">
        <v>6</v>
      </c>
    </row>
    <row r="8926" spans="1:14" ht="12.75" customHeight="1" x14ac:dyDescent="0.25">
      <c r="A8926" t="s">
        <v>12566</v>
      </c>
      <c r="B8926" t="s">
        <v>12567</v>
      </c>
      <c r="C8926" s="1">
        <v>40543</v>
      </c>
      <c r="D8926" s="2">
        <v>40544</v>
      </c>
      <c r="E8926" t="s">
        <v>101</v>
      </c>
      <c r="F8926" t="s">
        <v>310</v>
      </c>
      <c r="G8926" t="s">
        <v>5</v>
      </c>
      <c r="H8926" s="4">
        <v>2100.75</v>
      </c>
      <c r="I8926" s="4">
        <v>0</v>
      </c>
      <c r="J8926" s="4">
        <v>2100.75</v>
      </c>
      <c r="K8926" s="4">
        <v>0</v>
      </c>
      <c r="L8926" s="2">
        <v>45291</v>
      </c>
      <c r="M8926" t="s">
        <v>6</v>
      </c>
    </row>
    <row r="8927" spans="1:14" ht="12.75" customHeight="1" x14ac:dyDescent="0.25">
      <c r="A8927" t="s">
        <v>12568</v>
      </c>
      <c r="B8927" t="s">
        <v>12569</v>
      </c>
      <c r="C8927" s="1">
        <v>40543</v>
      </c>
      <c r="D8927" s="2">
        <v>40544</v>
      </c>
      <c r="E8927" t="s">
        <v>101</v>
      </c>
      <c r="F8927" t="s">
        <v>310</v>
      </c>
      <c r="G8927" t="s">
        <v>5</v>
      </c>
      <c r="H8927" s="4">
        <v>12909.54</v>
      </c>
      <c r="I8927" s="4">
        <v>0</v>
      </c>
      <c r="J8927" s="4">
        <v>12909.54</v>
      </c>
      <c r="K8927" s="4">
        <v>0</v>
      </c>
      <c r="L8927" s="2">
        <v>45291</v>
      </c>
      <c r="M8927" t="s">
        <v>6</v>
      </c>
    </row>
    <row r="8928" spans="1:14" ht="12.75" customHeight="1" x14ac:dyDescent="0.25">
      <c r="A8928" t="s">
        <v>12570</v>
      </c>
      <c r="B8928" t="s">
        <v>12571</v>
      </c>
      <c r="C8928" s="1">
        <v>40543</v>
      </c>
      <c r="D8928" s="2">
        <v>40544</v>
      </c>
      <c r="E8928" t="s">
        <v>101</v>
      </c>
      <c r="F8928" t="s">
        <v>5455</v>
      </c>
      <c r="G8928" t="s">
        <v>7734</v>
      </c>
      <c r="H8928" s="4">
        <v>1260.9000000000001</v>
      </c>
      <c r="I8928" s="4">
        <v>84.06</v>
      </c>
      <c r="J8928" s="4">
        <v>1092.79</v>
      </c>
      <c r="K8928" s="4">
        <v>168.11</v>
      </c>
      <c r="L8928" s="2">
        <v>42124</v>
      </c>
      <c r="M8928" t="s">
        <v>398</v>
      </c>
      <c r="N8928" s="1">
        <v>42124</v>
      </c>
    </row>
    <row r="8929" spans="1:14" ht="12.75" customHeight="1" x14ac:dyDescent="0.25">
      <c r="A8929" t="s">
        <v>12572</v>
      </c>
      <c r="B8929" t="s">
        <v>12573</v>
      </c>
      <c r="C8929" s="1">
        <v>40543</v>
      </c>
      <c r="D8929" s="2">
        <v>40544</v>
      </c>
      <c r="E8929" t="s">
        <v>101</v>
      </c>
      <c r="F8929" t="s">
        <v>5455</v>
      </c>
      <c r="G8929" t="s">
        <v>5</v>
      </c>
      <c r="H8929" s="4">
        <v>17789.25</v>
      </c>
      <c r="I8929" s="4">
        <v>0</v>
      </c>
      <c r="J8929" s="4">
        <v>17789.25</v>
      </c>
      <c r="K8929" s="4">
        <v>0</v>
      </c>
      <c r="L8929" s="2">
        <v>45046</v>
      </c>
      <c r="M8929" t="s">
        <v>398</v>
      </c>
      <c r="N8929" s="1">
        <v>45036</v>
      </c>
    </row>
    <row r="8930" spans="1:14" ht="12.75" customHeight="1" x14ac:dyDescent="0.25">
      <c r="A8930" t="s">
        <v>12574</v>
      </c>
      <c r="B8930" t="s">
        <v>12575</v>
      </c>
      <c r="C8930" s="1">
        <v>40602</v>
      </c>
      <c r="D8930" s="2">
        <v>40603</v>
      </c>
      <c r="E8930" t="s">
        <v>101</v>
      </c>
      <c r="F8930" t="s">
        <v>5455</v>
      </c>
      <c r="G8930" t="s">
        <v>5</v>
      </c>
      <c r="H8930" s="4">
        <v>12559.98</v>
      </c>
      <c r="I8930" s="4">
        <v>418.65</v>
      </c>
      <c r="J8930" s="4">
        <v>12559.98</v>
      </c>
      <c r="K8930" s="4">
        <v>0</v>
      </c>
      <c r="L8930" s="2">
        <v>42613</v>
      </c>
      <c r="M8930" t="s">
        <v>398</v>
      </c>
      <c r="N8930" s="1">
        <v>42613</v>
      </c>
    </row>
    <row r="8931" spans="1:14" ht="12.75" customHeight="1" x14ac:dyDescent="0.25">
      <c r="A8931" t="s">
        <v>12576</v>
      </c>
      <c r="B8931" t="s">
        <v>12577</v>
      </c>
      <c r="C8931" s="1">
        <v>40602</v>
      </c>
      <c r="D8931" s="2">
        <v>40603</v>
      </c>
      <c r="E8931" t="s">
        <v>101</v>
      </c>
      <c r="F8931" t="s">
        <v>5455</v>
      </c>
      <c r="G8931" t="s">
        <v>5</v>
      </c>
      <c r="H8931" s="4">
        <v>18259.97</v>
      </c>
      <c r="I8931" s="4">
        <v>0</v>
      </c>
      <c r="J8931" s="4">
        <v>18259.97</v>
      </c>
      <c r="K8931" s="4">
        <v>0</v>
      </c>
      <c r="L8931" s="2">
        <v>43677</v>
      </c>
      <c r="M8931" t="s">
        <v>398</v>
      </c>
      <c r="N8931" s="1">
        <v>43677</v>
      </c>
    </row>
    <row r="8932" spans="1:14" ht="12.75" customHeight="1" x14ac:dyDescent="0.25">
      <c r="A8932" t="s">
        <v>12578</v>
      </c>
      <c r="B8932" t="s">
        <v>12579</v>
      </c>
      <c r="C8932" s="1">
        <v>40633</v>
      </c>
      <c r="D8932" s="2">
        <v>40634</v>
      </c>
      <c r="E8932" t="s">
        <v>101</v>
      </c>
      <c r="F8932" t="s">
        <v>310</v>
      </c>
      <c r="G8932" t="s">
        <v>5</v>
      </c>
      <c r="H8932" s="4">
        <v>347.97</v>
      </c>
      <c r="I8932" s="4">
        <v>0</v>
      </c>
      <c r="J8932" s="4">
        <v>347.97</v>
      </c>
      <c r="K8932" s="4">
        <v>0</v>
      </c>
      <c r="L8932" s="2">
        <v>45291</v>
      </c>
      <c r="M8932" t="s">
        <v>6</v>
      </c>
    </row>
    <row r="8933" spans="1:14" ht="12.75" customHeight="1" x14ac:dyDescent="0.25">
      <c r="A8933" t="s">
        <v>12580</v>
      </c>
      <c r="B8933" t="s">
        <v>12581</v>
      </c>
      <c r="C8933" s="1">
        <v>40663</v>
      </c>
      <c r="D8933" s="2">
        <v>40664</v>
      </c>
      <c r="E8933" t="s">
        <v>101</v>
      </c>
      <c r="F8933" t="s">
        <v>5455</v>
      </c>
      <c r="G8933" t="s">
        <v>5</v>
      </c>
      <c r="H8933" s="4">
        <v>17885.169999999998</v>
      </c>
      <c r="I8933" s="4">
        <v>0</v>
      </c>
      <c r="J8933" s="4">
        <v>17885.169999999998</v>
      </c>
      <c r="K8933" s="4">
        <v>0</v>
      </c>
      <c r="L8933" s="2">
        <v>45291</v>
      </c>
      <c r="M8933" t="s">
        <v>6</v>
      </c>
    </row>
    <row r="8934" spans="1:14" ht="12.75" customHeight="1" x14ac:dyDescent="0.25">
      <c r="A8934" t="s">
        <v>12582</v>
      </c>
      <c r="B8934" t="s">
        <v>12581</v>
      </c>
      <c r="C8934" s="1">
        <v>40663</v>
      </c>
      <c r="D8934" s="2">
        <v>40664</v>
      </c>
      <c r="E8934" t="s">
        <v>101</v>
      </c>
      <c r="F8934" t="s">
        <v>5455</v>
      </c>
      <c r="G8934" t="s">
        <v>5</v>
      </c>
      <c r="H8934" s="4">
        <v>17726.45</v>
      </c>
      <c r="I8934" s="4">
        <v>0</v>
      </c>
      <c r="J8934" s="4">
        <v>17726.45</v>
      </c>
      <c r="K8934" s="4">
        <v>0</v>
      </c>
      <c r="L8934" s="2">
        <v>43677</v>
      </c>
      <c r="M8934" t="s">
        <v>398</v>
      </c>
      <c r="N8934" s="1">
        <v>43677</v>
      </c>
    </row>
    <row r="8935" spans="1:14" ht="12.75" customHeight="1" x14ac:dyDescent="0.25">
      <c r="A8935" t="s">
        <v>12583</v>
      </c>
      <c r="B8935" t="s">
        <v>12584</v>
      </c>
      <c r="C8935" s="1">
        <v>40663</v>
      </c>
      <c r="D8935" s="2">
        <v>40664</v>
      </c>
      <c r="E8935" t="s">
        <v>101</v>
      </c>
      <c r="F8935" t="s">
        <v>5455</v>
      </c>
      <c r="G8935" t="s">
        <v>5</v>
      </c>
      <c r="H8935" s="4">
        <v>12373.18</v>
      </c>
      <c r="I8935" s="4">
        <v>0</v>
      </c>
      <c r="J8935" s="4">
        <v>12373.18</v>
      </c>
      <c r="K8935" s="4">
        <v>0</v>
      </c>
      <c r="L8935" s="2">
        <v>43677</v>
      </c>
      <c r="M8935" t="s">
        <v>398</v>
      </c>
      <c r="N8935" s="1">
        <v>43677</v>
      </c>
    </row>
    <row r="8936" spans="1:14" ht="12.75" customHeight="1" x14ac:dyDescent="0.25">
      <c r="A8936" t="s">
        <v>12585</v>
      </c>
      <c r="B8936" t="s">
        <v>12581</v>
      </c>
      <c r="C8936" s="1">
        <v>40694</v>
      </c>
      <c r="D8936" s="2">
        <v>40695</v>
      </c>
      <c r="E8936" t="s">
        <v>101</v>
      </c>
      <c r="F8936" t="s">
        <v>5455</v>
      </c>
      <c r="G8936" t="s">
        <v>5</v>
      </c>
      <c r="H8936" s="4">
        <v>17853.53</v>
      </c>
      <c r="I8936" s="4">
        <v>1487.77</v>
      </c>
      <c r="J8936" s="4">
        <v>17853.53</v>
      </c>
      <c r="K8936" s="4">
        <v>0</v>
      </c>
      <c r="L8936" s="2">
        <v>42674</v>
      </c>
      <c r="M8936" t="s">
        <v>398</v>
      </c>
      <c r="N8936" s="1">
        <v>42644</v>
      </c>
    </row>
    <row r="8937" spans="1:14" ht="12.75" customHeight="1" x14ac:dyDescent="0.25">
      <c r="A8937" t="s">
        <v>12586</v>
      </c>
      <c r="B8937" t="s">
        <v>12581</v>
      </c>
      <c r="C8937" s="1">
        <v>40694</v>
      </c>
      <c r="D8937" s="2">
        <v>40695</v>
      </c>
      <c r="E8937" t="s">
        <v>101</v>
      </c>
      <c r="F8937" t="s">
        <v>5455</v>
      </c>
      <c r="G8937" t="s">
        <v>5</v>
      </c>
      <c r="H8937" s="4">
        <v>17876.919999999998</v>
      </c>
      <c r="I8937" s="4">
        <v>0</v>
      </c>
      <c r="J8937" s="4">
        <v>17876.919999999998</v>
      </c>
      <c r="K8937" s="4">
        <v>0</v>
      </c>
      <c r="L8937" s="2">
        <v>45291</v>
      </c>
      <c r="M8937" t="s">
        <v>6</v>
      </c>
    </row>
    <row r="8938" spans="1:14" ht="12.75" customHeight="1" x14ac:dyDescent="0.25">
      <c r="A8938" t="s">
        <v>12587</v>
      </c>
      <c r="B8938" t="s">
        <v>12588</v>
      </c>
      <c r="C8938" s="1">
        <v>40816</v>
      </c>
      <c r="D8938" s="2">
        <v>40817</v>
      </c>
      <c r="E8938" t="s">
        <v>101</v>
      </c>
      <c r="F8938" t="s">
        <v>5455</v>
      </c>
      <c r="G8938" t="s">
        <v>5</v>
      </c>
      <c r="H8938" s="4">
        <v>4302.5</v>
      </c>
      <c r="I8938" s="4">
        <v>645.36</v>
      </c>
      <c r="J8938" s="4">
        <v>4302.5</v>
      </c>
      <c r="K8938" s="4">
        <v>0</v>
      </c>
      <c r="L8938" s="2">
        <v>42674</v>
      </c>
      <c r="M8938" t="s">
        <v>398</v>
      </c>
      <c r="N8938" s="1">
        <v>42644</v>
      </c>
    </row>
    <row r="8939" spans="1:14" ht="12.75" customHeight="1" x14ac:dyDescent="0.25">
      <c r="A8939" t="s">
        <v>12589</v>
      </c>
      <c r="B8939" t="s">
        <v>12590</v>
      </c>
      <c r="C8939" s="1">
        <v>40816</v>
      </c>
      <c r="D8939" s="2">
        <v>40817</v>
      </c>
      <c r="E8939" t="s">
        <v>101</v>
      </c>
      <c r="F8939" t="s">
        <v>5455</v>
      </c>
      <c r="G8939" t="s">
        <v>5</v>
      </c>
      <c r="H8939" s="4">
        <v>1100</v>
      </c>
      <c r="I8939" s="4">
        <v>0</v>
      </c>
      <c r="J8939" s="4">
        <v>1100</v>
      </c>
      <c r="K8939" s="4">
        <v>0</v>
      </c>
      <c r="L8939" s="2">
        <v>43100</v>
      </c>
      <c r="M8939" t="s">
        <v>398</v>
      </c>
      <c r="N8939" s="1">
        <v>43070</v>
      </c>
    </row>
    <row r="8940" spans="1:14" ht="12.75" customHeight="1" x14ac:dyDescent="0.25">
      <c r="A8940" t="s">
        <v>12591</v>
      </c>
      <c r="B8940" t="s">
        <v>12592</v>
      </c>
      <c r="C8940" s="1">
        <v>40816</v>
      </c>
      <c r="D8940" s="2">
        <v>40817</v>
      </c>
      <c r="E8940" t="s">
        <v>101</v>
      </c>
      <c r="F8940" t="s">
        <v>5455</v>
      </c>
      <c r="G8940" t="s">
        <v>5</v>
      </c>
      <c r="H8940" s="4">
        <v>12900.01</v>
      </c>
      <c r="I8940" s="4">
        <v>0</v>
      </c>
      <c r="J8940" s="4">
        <v>12900.01</v>
      </c>
      <c r="K8940" s="4">
        <v>0</v>
      </c>
      <c r="L8940" s="2">
        <v>45291</v>
      </c>
      <c r="M8940" t="s">
        <v>6</v>
      </c>
    </row>
    <row r="8941" spans="1:14" ht="12.75" customHeight="1" x14ac:dyDescent="0.25">
      <c r="A8941" t="s">
        <v>12593</v>
      </c>
      <c r="B8941" t="s">
        <v>12594</v>
      </c>
      <c r="C8941" s="1">
        <v>40816</v>
      </c>
      <c r="D8941" s="2">
        <v>40817</v>
      </c>
      <c r="E8941" t="s">
        <v>101</v>
      </c>
      <c r="F8941" t="s">
        <v>5455</v>
      </c>
      <c r="G8941" t="s">
        <v>5</v>
      </c>
      <c r="H8941" s="4">
        <v>25164.12</v>
      </c>
      <c r="I8941" s="4">
        <v>0</v>
      </c>
      <c r="J8941" s="4">
        <v>25164.12</v>
      </c>
      <c r="K8941" s="4">
        <v>0</v>
      </c>
      <c r="L8941" s="2">
        <v>44926</v>
      </c>
      <c r="M8941" t="s">
        <v>398</v>
      </c>
      <c r="N8941" s="1">
        <v>44926</v>
      </c>
    </row>
    <row r="8942" spans="1:14" ht="12.75" customHeight="1" x14ac:dyDescent="0.25">
      <c r="A8942" t="s">
        <v>12595</v>
      </c>
      <c r="B8942" t="s">
        <v>12596</v>
      </c>
      <c r="C8942" s="1">
        <v>40908</v>
      </c>
      <c r="D8942" s="2">
        <v>40909</v>
      </c>
      <c r="E8942" t="s">
        <v>101</v>
      </c>
      <c r="F8942" t="s">
        <v>5455</v>
      </c>
      <c r="G8942" t="s">
        <v>5</v>
      </c>
      <c r="H8942" s="4">
        <v>31475.81</v>
      </c>
      <c r="I8942" s="4">
        <v>0</v>
      </c>
      <c r="J8942" s="4">
        <v>31475.81</v>
      </c>
      <c r="K8942" s="4">
        <v>0</v>
      </c>
      <c r="L8942" s="2">
        <v>45291</v>
      </c>
      <c r="M8942" t="s">
        <v>6</v>
      </c>
    </row>
    <row r="8943" spans="1:14" ht="12.75" customHeight="1" x14ac:dyDescent="0.25">
      <c r="A8943" t="s">
        <v>12597</v>
      </c>
      <c r="B8943" t="s">
        <v>12598</v>
      </c>
      <c r="C8943" s="1">
        <v>40999</v>
      </c>
      <c r="D8943" s="2">
        <v>41000</v>
      </c>
      <c r="E8943" t="s">
        <v>101</v>
      </c>
      <c r="F8943" t="s">
        <v>140</v>
      </c>
      <c r="G8943" t="s">
        <v>5</v>
      </c>
      <c r="H8943" s="4">
        <v>2287</v>
      </c>
      <c r="I8943" s="4">
        <v>0</v>
      </c>
      <c r="J8943" s="4">
        <v>2287</v>
      </c>
      <c r="K8943" s="4">
        <v>0</v>
      </c>
      <c r="L8943" s="2">
        <v>43100</v>
      </c>
      <c r="M8943" t="s">
        <v>398</v>
      </c>
      <c r="N8943" s="1">
        <v>43070</v>
      </c>
    </row>
    <row r="8944" spans="1:14" ht="12.75" customHeight="1" x14ac:dyDescent="0.25">
      <c r="A8944" t="s">
        <v>12599</v>
      </c>
      <c r="B8944" t="s">
        <v>12600</v>
      </c>
      <c r="C8944" s="1">
        <v>40999</v>
      </c>
      <c r="D8944" s="2">
        <v>41000</v>
      </c>
      <c r="E8944" t="s">
        <v>101</v>
      </c>
      <c r="F8944" t="s">
        <v>5455</v>
      </c>
      <c r="G8944" t="s">
        <v>5</v>
      </c>
      <c r="H8944" s="4">
        <v>26117.56</v>
      </c>
      <c r="I8944" s="4">
        <v>0</v>
      </c>
      <c r="J8944" s="4">
        <v>26117.56</v>
      </c>
      <c r="K8944" s="4">
        <v>0</v>
      </c>
      <c r="L8944" s="2">
        <v>45046</v>
      </c>
      <c r="M8944" t="s">
        <v>398</v>
      </c>
      <c r="N8944" s="1">
        <v>45036</v>
      </c>
    </row>
    <row r="8945" spans="1:14" ht="12.75" customHeight="1" x14ac:dyDescent="0.25">
      <c r="A8945" t="s">
        <v>12601</v>
      </c>
      <c r="B8945" t="s">
        <v>12600</v>
      </c>
      <c r="C8945" s="1">
        <v>40999</v>
      </c>
      <c r="D8945" s="2">
        <v>41000</v>
      </c>
      <c r="E8945" t="s">
        <v>101</v>
      </c>
      <c r="F8945" t="s">
        <v>5455</v>
      </c>
      <c r="G8945" t="s">
        <v>7788</v>
      </c>
      <c r="H8945" s="4">
        <v>24235.32</v>
      </c>
      <c r="I8945" s="4">
        <v>4039.21</v>
      </c>
      <c r="J8945" s="4">
        <v>12521.57</v>
      </c>
      <c r="K8945" s="4">
        <v>11713.75</v>
      </c>
      <c r="L8945" s="2">
        <v>41973</v>
      </c>
      <c r="M8945" t="s">
        <v>398</v>
      </c>
      <c r="N8945" s="1">
        <v>41944</v>
      </c>
    </row>
    <row r="8946" spans="1:14" ht="12.75" customHeight="1" x14ac:dyDescent="0.25">
      <c r="A8946" t="s">
        <v>12602</v>
      </c>
      <c r="B8946" t="s">
        <v>12603</v>
      </c>
      <c r="C8946" s="1">
        <v>40999</v>
      </c>
      <c r="D8946" s="2">
        <v>41000</v>
      </c>
      <c r="E8946" t="s">
        <v>101</v>
      </c>
      <c r="F8946" t="s">
        <v>5455</v>
      </c>
      <c r="G8946" t="s">
        <v>5</v>
      </c>
      <c r="H8946" s="4">
        <v>20154.68</v>
      </c>
      <c r="I8946" s="4">
        <v>0</v>
      </c>
      <c r="J8946" s="4">
        <v>20154.68</v>
      </c>
      <c r="K8946" s="4">
        <v>0</v>
      </c>
      <c r="L8946" s="2">
        <v>44227</v>
      </c>
      <c r="M8946" t="s">
        <v>398</v>
      </c>
      <c r="N8946" s="1">
        <v>44215</v>
      </c>
    </row>
    <row r="8947" spans="1:14" ht="12.75" customHeight="1" x14ac:dyDescent="0.25">
      <c r="A8947" t="s">
        <v>12604</v>
      </c>
      <c r="B8947" t="s">
        <v>12605</v>
      </c>
      <c r="C8947" s="1">
        <v>41122</v>
      </c>
      <c r="D8947" s="2">
        <v>41122</v>
      </c>
      <c r="E8947" t="s">
        <v>101</v>
      </c>
      <c r="F8947" t="s">
        <v>5455</v>
      </c>
      <c r="G8947" t="s">
        <v>5</v>
      </c>
      <c r="H8947" s="4">
        <v>4642.13</v>
      </c>
      <c r="I8947" s="4">
        <v>0</v>
      </c>
      <c r="J8947" s="4">
        <v>4642.13</v>
      </c>
      <c r="K8947" s="4">
        <v>0</v>
      </c>
      <c r="L8947" s="2">
        <v>44926</v>
      </c>
      <c r="M8947" t="s">
        <v>398</v>
      </c>
      <c r="N8947" s="1">
        <v>44926</v>
      </c>
    </row>
    <row r="8948" spans="1:14" ht="12.75" customHeight="1" x14ac:dyDescent="0.25">
      <c r="A8948" t="s">
        <v>12606</v>
      </c>
      <c r="B8948" t="s">
        <v>12607</v>
      </c>
      <c r="C8948" s="1">
        <v>41305</v>
      </c>
      <c r="D8948" s="2">
        <v>41365</v>
      </c>
      <c r="E8948" t="s">
        <v>101</v>
      </c>
      <c r="F8948" t="s">
        <v>5455</v>
      </c>
      <c r="G8948" t="s">
        <v>5</v>
      </c>
      <c r="H8948" s="4">
        <v>23013.79</v>
      </c>
      <c r="I8948" s="4">
        <v>0</v>
      </c>
      <c r="J8948" s="4">
        <v>23013.79</v>
      </c>
      <c r="K8948" s="4">
        <v>0</v>
      </c>
      <c r="L8948" s="2">
        <v>45230</v>
      </c>
      <c r="M8948" t="s">
        <v>398</v>
      </c>
      <c r="N8948" s="1">
        <v>45229</v>
      </c>
    </row>
    <row r="8949" spans="1:14" ht="12.75" customHeight="1" x14ac:dyDescent="0.25">
      <c r="A8949" t="s">
        <v>12608</v>
      </c>
      <c r="B8949" t="s">
        <v>12609</v>
      </c>
      <c r="C8949" s="1">
        <v>41486</v>
      </c>
      <c r="D8949" s="2">
        <v>41487</v>
      </c>
      <c r="E8949" t="s">
        <v>107</v>
      </c>
      <c r="F8949" t="s">
        <v>5461</v>
      </c>
      <c r="G8949" t="s">
        <v>5</v>
      </c>
      <c r="H8949" s="4">
        <v>102333.3</v>
      </c>
      <c r="I8949" s="4">
        <v>0</v>
      </c>
      <c r="J8949" s="4">
        <v>102333.3</v>
      </c>
      <c r="K8949" s="4">
        <v>0</v>
      </c>
      <c r="L8949" s="2">
        <v>45291</v>
      </c>
      <c r="M8949" t="s">
        <v>6</v>
      </c>
    </row>
    <row r="8950" spans="1:14" ht="12.75" customHeight="1" x14ac:dyDescent="0.25">
      <c r="A8950" t="s">
        <v>12610</v>
      </c>
      <c r="B8950" t="s">
        <v>12611</v>
      </c>
      <c r="C8950" s="1">
        <v>41820</v>
      </c>
      <c r="D8950" s="2">
        <v>41821</v>
      </c>
      <c r="E8950" t="s">
        <v>101</v>
      </c>
      <c r="F8950" t="s">
        <v>461</v>
      </c>
      <c r="G8950" t="s">
        <v>7719</v>
      </c>
      <c r="H8950" s="4">
        <v>7321</v>
      </c>
      <c r="I8950" s="4">
        <v>2196.3000000000002</v>
      </c>
      <c r="J8950" s="4">
        <v>5673.77</v>
      </c>
      <c r="K8950" s="4">
        <v>1647.23</v>
      </c>
      <c r="L8950" s="2">
        <v>42674</v>
      </c>
      <c r="M8950" t="s">
        <v>398</v>
      </c>
      <c r="N8950" s="1">
        <v>42644</v>
      </c>
    </row>
    <row r="8951" spans="1:14" ht="12.75" customHeight="1" x14ac:dyDescent="0.25">
      <c r="A8951" t="s">
        <v>12612</v>
      </c>
      <c r="B8951" t="s">
        <v>12613</v>
      </c>
      <c r="C8951" s="1">
        <v>42124</v>
      </c>
      <c r="D8951" s="2">
        <v>42125</v>
      </c>
      <c r="E8951" t="s">
        <v>101</v>
      </c>
      <c r="F8951" t="s">
        <v>5455</v>
      </c>
      <c r="G8951" t="s">
        <v>5</v>
      </c>
      <c r="H8951" s="4">
        <v>24105</v>
      </c>
      <c r="I8951" s="4">
        <v>0</v>
      </c>
      <c r="J8951" s="4">
        <v>24105</v>
      </c>
      <c r="K8951" s="4">
        <v>0</v>
      </c>
      <c r="L8951" s="2">
        <v>45291</v>
      </c>
      <c r="M8951" t="s">
        <v>6</v>
      </c>
    </row>
    <row r="8952" spans="1:14" ht="12.75" customHeight="1" x14ac:dyDescent="0.25">
      <c r="A8952" t="s">
        <v>12614</v>
      </c>
      <c r="B8952" t="s">
        <v>12615</v>
      </c>
      <c r="C8952" s="1">
        <v>42124</v>
      </c>
      <c r="D8952" s="2">
        <v>42125</v>
      </c>
      <c r="E8952" t="s">
        <v>101</v>
      </c>
      <c r="F8952" t="s">
        <v>5455</v>
      </c>
      <c r="G8952" t="s">
        <v>5</v>
      </c>
      <c r="H8952" s="4">
        <v>24105</v>
      </c>
      <c r="I8952" s="4">
        <v>0</v>
      </c>
      <c r="J8952" s="4">
        <v>24105</v>
      </c>
      <c r="K8952" s="4">
        <v>0</v>
      </c>
      <c r="L8952" s="2">
        <v>45291</v>
      </c>
      <c r="M8952" t="s">
        <v>6</v>
      </c>
    </row>
    <row r="8953" spans="1:14" ht="12.75" customHeight="1" x14ac:dyDescent="0.25">
      <c r="A8953" t="s">
        <v>12616</v>
      </c>
      <c r="B8953" t="s">
        <v>12617</v>
      </c>
      <c r="C8953" s="1">
        <v>42124</v>
      </c>
      <c r="D8953" s="2">
        <v>42125</v>
      </c>
      <c r="E8953" t="s">
        <v>101</v>
      </c>
      <c r="F8953" t="s">
        <v>5455</v>
      </c>
      <c r="G8953" t="s">
        <v>5</v>
      </c>
      <c r="H8953" s="4">
        <v>28261</v>
      </c>
      <c r="I8953" s="4">
        <v>0</v>
      </c>
      <c r="J8953" s="4">
        <v>28261</v>
      </c>
      <c r="K8953" s="4">
        <v>0</v>
      </c>
      <c r="L8953" s="2">
        <v>45077</v>
      </c>
      <c r="M8953" t="s">
        <v>398</v>
      </c>
      <c r="N8953" s="1">
        <v>45047</v>
      </c>
    </row>
    <row r="8954" spans="1:14" ht="12.75" customHeight="1" x14ac:dyDescent="0.25">
      <c r="A8954" t="s">
        <v>12618</v>
      </c>
      <c r="B8954" t="s">
        <v>12619</v>
      </c>
      <c r="C8954" s="1">
        <v>42124</v>
      </c>
      <c r="D8954" s="2">
        <v>42125</v>
      </c>
      <c r="E8954" t="s">
        <v>101</v>
      </c>
      <c r="F8954" t="s">
        <v>5455</v>
      </c>
      <c r="G8954" t="s">
        <v>5</v>
      </c>
      <c r="H8954" s="4">
        <v>28600</v>
      </c>
      <c r="I8954" s="4">
        <v>0</v>
      </c>
      <c r="J8954" s="4">
        <v>28600</v>
      </c>
      <c r="K8954" s="4">
        <v>0</v>
      </c>
      <c r="L8954" s="2">
        <v>45291</v>
      </c>
      <c r="M8954" t="s">
        <v>6</v>
      </c>
    </row>
    <row r="8955" spans="1:14" ht="12.75" customHeight="1" x14ac:dyDescent="0.25">
      <c r="A8955" t="s">
        <v>12620</v>
      </c>
      <c r="B8955" t="s">
        <v>12621</v>
      </c>
      <c r="C8955" s="1">
        <v>42124</v>
      </c>
      <c r="D8955" s="2">
        <v>42125</v>
      </c>
      <c r="E8955" t="s">
        <v>101</v>
      </c>
      <c r="F8955" t="s">
        <v>5455</v>
      </c>
      <c r="G8955" t="s">
        <v>5</v>
      </c>
      <c r="H8955" s="4">
        <v>28600</v>
      </c>
      <c r="I8955" s="4">
        <v>0</v>
      </c>
      <c r="J8955" s="4">
        <v>28600</v>
      </c>
      <c r="K8955" s="4">
        <v>0</v>
      </c>
      <c r="L8955" s="2">
        <v>44286</v>
      </c>
      <c r="M8955" t="s">
        <v>398</v>
      </c>
      <c r="N8955" s="1">
        <v>44265</v>
      </c>
    </row>
    <row r="8956" spans="1:14" ht="12.75" customHeight="1" x14ac:dyDescent="0.25">
      <c r="A8956" t="s">
        <v>12622</v>
      </c>
      <c r="B8956" t="s">
        <v>12623</v>
      </c>
      <c r="C8956" s="1">
        <v>42124</v>
      </c>
      <c r="D8956" s="2">
        <v>42125</v>
      </c>
      <c r="E8956" t="s">
        <v>107</v>
      </c>
      <c r="F8956" t="s">
        <v>5461</v>
      </c>
      <c r="G8956" t="s">
        <v>5</v>
      </c>
      <c r="H8956" s="4">
        <v>12151.07</v>
      </c>
      <c r="I8956" s="4">
        <v>0</v>
      </c>
      <c r="J8956" s="4">
        <v>12151.07</v>
      </c>
      <c r="K8956" s="4">
        <v>0</v>
      </c>
      <c r="L8956" s="2">
        <v>45291</v>
      </c>
      <c r="M8956" t="s">
        <v>6</v>
      </c>
    </row>
    <row r="8957" spans="1:14" ht="12.75" customHeight="1" x14ac:dyDescent="0.25">
      <c r="A8957" t="s">
        <v>12624</v>
      </c>
      <c r="B8957" t="s">
        <v>12625</v>
      </c>
      <c r="C8957" s="1">
        <v>42369</v>
      </c>
      <c r="D8957" s="2">
        <v>42401</v>
      </c>
      <c r="E8957" t="s">
        <v>107</v>
      </c>
      <c r="F8957" t="s">
        <v>5461</v>
      </c>
      <c r="G8957" t="s">
        <v>5</v>
      </c>
      <c r="H8957" s="4">
        <v>5000</v>
      </c>
      <c r="I8957" s="4">
        <v>157</v>
      </c>
      <c r="J8957" s="4">
        <v>5000</v>
      </c>
      <c r="K8957" s="4">
        <v>0</v>
      </c>
      <c r="L8957" s="2">
        <v>45291</v>
      </c>
      <c r="M8957" t="s">
        <v>6</v>
      </c>
    </row>
    <row r="8958" spans="1:14" ht="12.75" customHeight="1" x14ac:dyDescent="0.25">
      <c r="A8958" t="s">
        <v>12626</v>
      </c>
      <c r="B8958" t="s">
        <v>12627</v>
      </c>
      <c r="C8958" s="1">
        <v>42643</v>
      </c>
      <c r="D8958" s="2">
        <v>42644</v>
      </c>
      <c r="E8958" t="s">
        <v>101</v>
      </c>
      <c r="F8958" t="s">
        <v>5455</v>
      </c>
      <c r="G8958" t="s">
        <v>5</v>
      </c>
      <c r="H8958" s="4">
        <v>24051.64</v>
      </c>
      <c r="I8958" s="4">
        <v>0</v>
      </c>
      <c r="J8958" s="4">
        <v>24051.64</v>
      </c>
      <c r="K8958" s="4">
        <v>0</v>
      </c>
      <c r="L8958" s="2">
        <v>45291</v>
      </c>
      <c r="M8958" t="s">
        <v>6</v>
      </c>
    </row>
    <row r="8959" spans="1:14" ht="12.75" customHeight="1" x14ac:dyDescent="0.25">
      <c r="A8959" t="s">
        <v>12628</v>
      </c>
      <c r="B8959" t="s">
        <v>12629</v>
      </c>
      <c r="C8959" s="1">
        <v>42643</v>
      </c>
      <c r="D8959" s="2">
        <v>42644</v>
      </c>
      <c r="E8959" t="s">
        <v>101</v>
      </c>
      <c r="F8959" t="s">
        <v>5455</v>
      </c>
      <c r="G8959" t="s">
        <v>5</v>
      </c>
      <c r="H8959" s="4">
        <v>26270.95</v>
      </c>
      <c r="I8959" s="4">
        <v>0</v>
      </c>
      <c r="J8959" s="4">
        <v>26270.95</v>
      </c>
      <c r="K8959" s="4">
        <v>0</v>
      </c>
      <c r="L8959" s="2">
        <v>45291</v>
      </c>
      <c r="M8959" t="s">
        <v>6</v>
      </c>
    </row>
    <row r="8960" spans="1:14" ht="12.75" customHeight="1" x14ac:dyDescent="0.25">
      <c r="A8960" t="s">
        <v>12630</v>
      </c>
      <c r="B8960" t="s">
        <v>12631</v>
      </c>
      <c r="C8960" s="1">
        <v>42643</v>
      </c>
      <c r="D8960" s="2">
        <v>42644</v>
      </c>
      <c r="E8960" t="s">
        <v>101</v>
      </c>
      <c r="F8960" t="s">
        <v>5455</v>
      </c>
      <c r="G8960" t="s">
        <v>5</v>
      </c>
      <c r="H8960" s="4">
        <v>22063.16</v>
      </c>
      <c r="I8960" s="4">
        <v>0</v>
      </c>
      <c r="J8960" s="4">
        <v>22063.16</v>
      </c>
      <c r="K8960" s="4">
        <v>0</v>
      </c>
      <c r="L8960" s="2">
        <v>45291</v>
      </c>
      <c r="M8960" t="s">
        <v>6</v>
      </c>
    </row>
    <row r="8961" spans="1:14" ht="12.75" customHeight="1" x14ac:dyDescent="0.25">
      <c r="A8961" t="s">
        <v>12632</v>
      </c>
      <c r="B8961" t="s">
        <v>12633</v>
      </c>
      <c r="C8961" s="1">
        <v>42643</v>
      </c>
      <c r="D8961" s="2">
        <v>42644</v>
      </c>
      <c r="E8961" t="s">
        <v>101</v>
      </c>
      <c r="F8961" t="s">
        <v>5455</v>
      </c>
      <c r="G8961" t="s">
        <v>5</v>
      </c>
      <c r="H8961" s="4">
        <v>21956.42</v>
      </c>
      <c r="I8961" s="4">
        <v>0</v>
      </c>
      <c r="J8961" s="4">
        <v>21956.42</v>
      </c>
      <c r="K8961" s="4">
        <v>0</v>
      </c>
      <c r="L8961" s="2">
        <v>45077</v>
      </c>
      <c r="M8961" t="s">
        <v>398</v>
      </c>
      <c r="N8961" s="1">
        <v>45047</v>
      </c>
    </row>
    <row r="8962" spans="1:14" ht="12.75" customHeight="1" x14ac:dyDescent="0.25">
      <c r="A8962" t="s">
        <v>12634</v>
      </c>
      <c r="B8962" t="s">
        <v>12635</v>
      </c>
      <c r="C8962" s="1">
        <v>42643</v>
      </c>
      <c r="D8962" s="2">
        <v>42644</v>
      </c>
      <c r="E8962" t="s">
        <v>101</v>
      </c>
      <c r="F8962" t="s">
        <v>5455</v>
      </c>
      <c r="G8962" t="s">
        <v>5</v>
      </c>
      <c r="H8962" s="4">
        <v>23674.240000000002</v>
      </c>
      <c r="I8962" s="4">
        <v>0</v>
      </c>
      <c r="J8962" s="4">
        <v>23674.240000000002</v>
      </c>
      <c r="K8962" s="4">
        <v>0</v>
      </c>
      <c r="L8962" s="2">
        <v>45291</v>
      </c>
      <c r="M8962" t="s">
        <v>6</v>
      </c>
    </row>
    <row r="8963" spans="1:14" ht="12.75" customHeight="1" x14ac:dyDescent="0.25">
      <c r="A8963" t="s">
        <v>12636</v>
      </c>
      <c r="B8963" t="s">
        <v>12637</v>
      </c>
      <c r="C8963" s="1">
        <v>42643</v>
      </c>
      <c r="D8963" s="2">
        <v>42644</v>
      </c>
      <c r="E8963" t="s">
        <v>101</v>
      </c>
      <c r="F8963" t="s">
        <v>5455</v>
      </c>
      <c r="G8963" t="s">
        <v>5</v>
      </c>
      <c r="H8963" s="4">
        <v>21987.64</v>
      </c>
      <c r="I8963" s="4">
        <v>0</v>
      </c>
      <c r="J8963" s="4">
        <v>21987.64</v>
      </c>
      <c r="K8963" s="4">
        <v>0</v>
      </c>
      <c r="L8963" s="2">
        <v>45291</v>
      </c>
      <c r="M8963" t="s">
        <v>6</v>
      </c>
    </row>
    <row r="8964" spans="1:14" ht="12.75" customHeight="1" x14ac:dyDescent="0.25">
      <c r="A8964" t="s">
        <v>12638</v>
      </c>
      <c r="B8964" t="s">
        <v>12639</v>
      </c>
      <c r="C8964" s="1">
        <v>42916</v>
      </c>
      <c r="D8964" s="2">
        <v>42917</v>
      </c>
      <c r="E8964" t="s">
        <v>101</v>
      </c>
      <c r="F8964" t="s">
        <v>5455</v>
      </c>
      <c r="G8964" t="s">
        <v>5</v>
      </c>
      <c r="H8964" s="4">
        <v>31521.77</v>
      </c>
      <c r="I8964" s="4">
        <v>0</v>
      </c>
      <c r="J8964" s="4">
        <v>31521.77</v>
      </c>
      <c r="K8964" s="4">
        <v>0</v>
      </c>
      <c r="L8964" s="2">
        <v>45291</v>
      </c>
      <c r="M8964" t="s">
        <v>6</v>
      </c>
    </row>
    <row r="8965" spans="1:14" ht="12.75" customHeight="1" x14ac:dyDescent="0.25">
      <c r="A8965" t="s">
        <v>12640</v>
      </c>
      <c r="B8965" t="s">
        <v>12641</v>
      </c>
      <c r="C8965" s="1">
        <v>43008</v>
      </c>
      <c r="D8965" s="2">
        <v>43009</v>
      </c>
      <c r="E8965" t="s">
        <v>107</v>
      </c>
      <c r="F8965" t="s">
        <v>5461</v>
      </c>
      <c r="G8965" t="s">
        <v>458</v>
      </c>
      <c r="H8965" s="4">
        <v>100486</v>
      </c>
      <c r="I8965" s="4">
        <v>21010.86</v>
      </c>
      <c r="J8965" s="4">
        <v>84727.86</v>
      </c>
      <c r="K8965" s="4">
        <v>15758.14</v>
      </c>
      <c r="L8965" s="2">
        <v>45291</v>
      </c>
      <c r="M8965" t="s">
        <v>6</v>
      </c>
    </row>
    <row r="8966" spans="1:14" ht="12.75" customHeight="1" x14ac:dyDescent="0.25">
      <c r="A8966" t="s">
        <v>12642</v>
      </c>
      <c r="B8966" t="s">
        <v>12643</v>
      </c>
      <c r="C8966" s="1">
        <v>43190</v>
      </c>
      <c r="D8966" s="2">
        <v>43191</v>
      </c>
      <c r="E8966" t="s">
        <v>107</v>
      </c>
      <c r="F8966" t="s">
        <v>5461</v>
      </c>
      <c r="G8966" t="s">
        <v>7752</v>
      </c>
      <c r="H8966" s="4">
        <v>24203</v>
      </c>
      <c r="I8966" s="4">
        <v>1861.78</v>
      </c>
      <c r="J8966" s="4">
        <v>21875.78</v>
      </c>
      <c r="K8966" s="4">
        <v>2327.2199999999998</v>
      </c>
      <c r="L8966" s="2">
        <v>45291</v>
      </c>
      <c r="M8966" t="s">
        <v>6</v>
      </c>
    </row>
    <row r="8967" spans="1:14" ht="12.75" customHeight="1" x14ac:dyDescent="0.25">
      <c r="A8967" t="s">
        <v>12644</v>
      </c>
      <c r="B8967" t="s">
        <v>12645</v>
      </c>
      <c r="C8967" s="1">
        <v>43190</v>
      </c>
      <c r="D8967" s="2">
        <v>43191</v>
      </c>
      <c r="E8967" t="s">
        <v>107</v>
      </c>
      <c r="F8967" t="s">
        <v>5461</v>
      </c>
      <c r="G8967" t="s">
        <v>7752</v>
      </c>
      <c r="H8967" s="4">
        <v>765</v>
      </c>
      <c r="I8967" s="4">
        <v>58.67</v>
      </c>
      <c r="J8967" s="4">
        <v>691.67</v>
      </c>
      <c r="K8967" s="4">
        <v>73.33</v>
      </c>
      <c r="L8967" s="2">
        <v>45291</v>
      </c>
      <c r="M8967" t="s">
        <v>6</v>
      </c>
    </row>
    <row r="8968" spans="1:14" ht="12.75" customHeight="1" x14ac:dyDescent="0.25">
      <c r="A8968" t="s">
        <v>12646</v>
      </c>
      <c r="B8968" t="s">
        <v>12647</v>
      </c>
      <c r="C8968" s="1">
        <v>43190</v>
      </c>
      <c r="D8968" s="2">
        <v>43191</v>
      </c>
      <c r="E8968" t="s">
        <v>101</v>
      </c>
      <c r="F8968" t="s">
        <v>5455</v>
      </c>
      <c r="G8968" t="s">
        <v>7769</v>
      </c>
      <c r="H8968" s="4">
        <v>24203.01</v>
      </c>
      <c r="I8968" s="4">
        <v>2420.3000000000002</v>
      </c>
      <c r="J8968" s="4">
        <v>15731.95</v>
      </c>
      <c r="K8968" s="4">
        <v>8471.06</v>
      </c>
      <c r="L8968" s="2">
        <v>44377</v>
      </c>
      <c r="M8968" t="s">
        <v>398</v>
      </c>
      <c r="N8968" s="1">
        <v>44377</v>
      </c>
    </row>
    <row r="8969" spans="1:14" ht="12.75" customHeight="1" x14ac:dyDescent="0.25">
      <c r="A8969" t="s">
        <v>12648</v>
      </c>
      <c r="B8969" t="s">
        <v>12649</v>
      </c>
      <c r="C8969" s="1">
        <v>43190</v>
      </c>
      <c r="D8969" s="2">
        <v>43191</v>
      </c>
      <c r="E8969" t="s">
        <v>107</v>
      </c>
      <c r="F8969" t="s">
        <v>5461</v>
      </c>
      <c r="G8969" t="s">
        <v>7752</v>
      </c>
      <c r="H8969" s="4">
        <v>24828.01</v>
      </c>
      <c r="I8969" s="4">
        <v>1909.78</v>
      </c>
      <c r="J8969" s="4">
        <v>22440.79</v>
      </c>
      <c r="K8969" s="4">
        <v>2387.2199999999998</v>
      </c>
      <c r="L8969" s="2">
        <v>45291</v>
      </c>
      <c r="M8969" t="s">
        <v>6</v>
      </c>
    </row>
    <row r="8970" spans="1:14" ht="12.75" customHeight="1" x14ac:dyDescent="0.25">
      <c r="A8970" t="s">
        <v>12650</v>
      </c>
      <c r="B8970" t="s">
        <v>12651</v>
      </c>
      <c r="C8970" s="1">
        <v>43190</v>
      </c>
      <c r="D8970" s="2">
        <v>43191</v>
      </c>
      <c r="E8970" t="s">
        <v>107</v>
      </c>
      <c r="F8970" t="s">
        <v>5461</v>
      </c>
      <c r="G8970" t="s">
        <v>7752</v>
      </c>
      <c r="H8970" s="4">
        <v>24678.01</v>
      </c>
      <c r="I8970" s="4">
        <v>1898.22</v>
      </c>
      <c r="J8970" s="4">
        <v>22305.23</v>
      </c>
      <c r="K8970" s="4">
        <v>2372.7800000000002</v>
      </c>
      <c r="L8970" s="2">
        <v>45291</v>
      </c>
      <c r="M8970" t="s">
        <v>6</v>
      </c>
    </row>
    <row r="8971" spans="1:14" ht="12.75" customHeight="1" x14ac:dyDescent="0.25">
      <c r="A8971" t="s">
        <v>12652</v>
      </c>
      <c r="B8971" t="s">
        <v>12653</v>
      </c>
      <c r="C8971" s="1">
        <v>43190</v>
      </c>
      <c r="D8971" s="2">
        <v>43191</v>
      </c>
      <c r="E8971" t="s">
        <v>107</v>
      </c>
      <c r="F8971" t="s">
        <v>5461</v>
      </c>
      <c r="G8971" t="s">
        <v>7752</v>
      </c>
      <c r="H8971" s="4">
        <v>25365.75</v>
      </c>
      <c r="I8971" s="4">
        <v>1951.11</v>
      </c>
      <c r="J8971" s="4">
        <v>22926.86</v>
      </c>
      <c r="K8971" s="4">
        <v>2438.89</v>
      </c>
      <c r="L8971" s="2">
        <v>45291</v>
      </c>
      <c r="M8971" t="s">
        <v>6</v>
      </c>
    </row>
    <row r="8972" spans="1:14" ht="12.75" customHeight="1" x14ac:dyDescent="0.25">
      <c r="A8972" t="s">
        <v>12654</v>
      </c>
      <c r="B8972" t="s">
        <v>12655</v>
      </c>
      <c r="C8972" s="1">
        <v>43373</v>
      </c>
      <c r="D8972" s="2">
        <v>43374</v>
      </c>
      <c r="E8972" t="s">
        <v>107</v>
      </c>
      <c r="F8972" t="s">
        <v>5461</v>
      </c>
      <c r="G8972" t="s">
        <v>7769</v>
      </c>
      <c r="H8972" s="4">
        <v>26486.74</v>
      </c>
      <c r="I8972" s="4">
        <v>2472</v>
      </c>
      <c r="J8972" s="4">
        <v>22160.74</v>
      </c>
      <c r="K8972" s="4">
        <v>4326</v>
      </c>
      <c r="L8972" s="2">
        <v>45291</v>
      </c>
      <c r="M8972" t="s">
        <v>6</v>
      </c>
    </row>
    <row r="8973" spans="1:14" ht="12.75" customHeight="1" x14ac:dyDescent="0.25">
      <c r="A8973" t="s">
        <v>12656</v>
      </c>
      <c r="B8973" t="s">
        <v>12657</v>
      </c>
      <c r="C8973" s="1">
        <v>43373</v>
      </c>
      <c r="D8973" s="2">
        <v>43374</v>
      </c>
      <c r="E8973" t="s">
        <v>107</v>
      </c>
      <c r="F8973" t="s">
        <v>5461</v>
      </c>
      <c r="G8973" t="s">
        <v>7769</v>
      </c>
      <c r="H8973" s="4">
        <v>26521.759999999998</v>
      </c>
      <c r="I8973" s="4">
        <v>2475.2800000000002</v>
      </c>
      <c r="J8973" s="4">
        <v>22190.04</v>
      </c>
      <c r="K8973" s="4">
        <v>4331.72</v>
      </c>
      <c r="L8973" s="2">
        <v>45291</v>
      </c>
      <c r="M8973" t="s">
        <v>6</v>
      </c>
    </row>
    <row r="8974" spans="1:14" ht="12.75" customHeight="1" x14ac:dyDescent="0.25">
      <c r="A8974" t="s">
        <v>12658</v>
      </c>
      <c r="B8974" t="s">
        <v>12659</v>
      </c>
      <c r="C8974" s="1">
        <v>43373</v>
      </c>
      <c r="D8974" s="2">
        <v>43374</v>
      </c>
      <c r="E8974" t="s">
        <v>107</v>
      </c>
      <c r="F8974" t="s">
        <v>5461</v>
      </c>
      <c r="G8974" t="s">
        <v>7769</v>
      </c>
      <c r="H8974" s="4">
        <v>26521.759999999998</v>
      </c>
      <c r="I8974" s="4">
        <v>2475.2800000000002</v>
      </c>
      <c r="J8974" s="4">
        <v>22190.04</v>
      </c>
      <c r="K8974" s="4">
        <v>4331.72</v>
      </c>
      <c r="L8974" s="2">
        <v>45291</v>
      </c>
      <c r="M8974" t="s">
        <v>6</v>
      </c>
    </row>
    <row r="8975" spans="1:14" ht="12.75" customHeight="1" x14ac:dyDescent="0.25">
      <c r="A8975" t="s">
        <v>12660</v>
      </c>
      <c r="B8975" t="s">
        <v>12661</v>
      </c>
      <c r="C8975" s="1">
        <v>43555</v>
      </c>
      <c r="D8975" s="2">
        <v>43556</v>
      </c>
      <c r="E8975" t="s">
        <v>107</v>
      </c>
      <c r="F8975" t="s">
        <v>5461</v>
      </c>
      <c r="G8975" t="s">
        <v>7785</v>
      </c>
      <c r="H8975" s="4">
        <v>40304</v>
      </c>
      <c r="I8975" s="4">
        <v>4267.3900000000003</v>
      </c>
      <c r="J8975" s="4">
        <v>30702.39</v>
      </c>
      <c r="K8975" s="4">
        <v>9601.61</v>
      </c>
      <c r="L8975" s="2">
        <v>45291</v>
      </c>
      <c r="M8975" t="s">
        <v>6</v>
      </c>
    </row>
    <row r="8976" spans="1:14" ht="12.75" customHeight="1" x14ac:dyDescent="0.25">
      <c r="A8976" t="s">
        <v>12662</v>
      </c>
      <c r="B8976" t="s">
        <v>12663</v>
      </c>
      <c r="C8976" s="1">
        <v>43555</v>
      </c>
      <c r="D8976" s="2">
        <v>43556</v>
      </c>
      <c r="E8976" t="s">
        <v>107</v>
      </c>
      <c r="F8976" t="s">
        <v>5461</v>
      </c>
      <c r="G8976" t="s">
        <v>7785</v>
      </c>
      <c r="H8976" s="4">
        <v>113062.42</v>
      </c>
      <c r="I8976" s="4">
        <v>19287.080000000002</v>
      </c>
      <c r="J8976" s="4">
        <v>69666.5</v>
      </c>
      <c r="K8976" s="4">
        <v>43395.92</v>
      </c>
      <c r="L8976" s="2">
        <v>45291</v>
      </c>
      <c r="M8976" t="s">
        <v>6</v>
      </c>
    </row>
    <row r="8977" spans="1:14" ht="12.75" customHeight="1" x14ac:dyDescent="0.25">
      <c r="A8977" t="s">
        <v>12664</v>
      </c>
      <c r="B8977" t="s">
        <v>12665</v>
      </c>
      <c r="C8977" s="1">
        <v>43646</v>
      </c>
      <c r="D8977" s="2">
        <v>43647</v>
      </c>
      <c r="E8977" t="s">
        <v>107</v>
      </c>
      <c r="F8977" t="s">
        <v>5461</v>
      </c>
      <c r="G8977" t="s">
        <v>461</v>
      </c>
      <c r="H8977" s="4">
        <v>26463.7</v>
      </c>
      <c r="I8977" s="4">
        <v>2940.29</v>
      </c>
      <c r="J8977" s="4">
        <v>19112.990000000002</v>
      </c>
      <c r="K8977" s="4">
        <v>7350.71</v>
      </c>
      <c r="L8977" s="2">
        <v>45291</v>
      </c>
      <c r="M8977" t="s">
        <v>6</v>
      </c>
    </row>
    <row r="8978" spans="1:14" ht="12.75" customHeight="1" x14ac:dyDescent="0.25">
      <c r="A8978" t="s">
        <v>12666</v>
      </c>
      <c r="B8978" t="s">
        <v>12667</v>
      </c>
      <c r="C8978" s="1">
        <v>43646</v>
      </c>
      <c r="D8978" s="2">
        <v>43647</v>
      </c>
      <c r="E8978" t="s">
        <v>107</v>
      </c>
      <c r="F8978" t="s">
        <v>5461</v>
      </c>
      <c r="G8978" t="s">
        <v>461</v>
      </c>
      <c r="H8978" s="4">
        <v>26632.69</v>
      </c>
      <c r="I8978" s="4">
        <v>2959.14</v>
      </c>
      <c r="J8978" s="4">
        <v>19234.830000000002</v>
      </c>
      <c r="K8978" s="4">
        <v>7397.86</v>
      </c>
      <c r="L8978" s="2">
        <v>45291</v>
      </c>
      <c r="M8978" t="s">
        <v>6</v>
      </c>
    </row>
    <row r="8979" spans="1:14" ht="12.75" customHeight="1" x14ac:dyDescent="0.25">
      <c r="A8979" t="s">
        <v>12668</v>
      </c>
      <c r="B8979" t="s">
        <v>12669</v>
      </c>
      <c r="C8979" s="1">
        <v>43646</v>
      </c>
      <c r="D8979" s="2">
        <v>43647</v>
      </c>
      <c r="E8979" t="s">
        <v>107</v>
      </c>
      <c r="F8979" t="s">
        <v>5461</v>
      </c>
      <c r="G8979" t="s">
        <v>461</v>
      </c>
      <c r="H8979" s="4">
        <v>26632.69</v>
      </c>
      <c r="I8979" s="4">
        <v>2959.14</v>
      </c>
      <c r="J8979" s="4">
        <v>19234.830000000002</v>
      </c>
      <c r="K8979" s="4">
        <v>7397.86</v>
      </c>
      <c r="L8979" s="2">
        <v>45291</v>
      </c>
      <c r="M8979" t="s">
        <v>6</v>
      </c>
    </row>
    <row r="8980" spans="1:14" ht="12.75" customHeight="1" x14ac:dyDescent="0.25">
      <c r="A8980" t="s">
        <v>12670</v>
      </c>
      <c r="B8980" t="s">
        <v>12671</v>
      </c>
      <c r="C8980" s="1">
        <v>43646</v>
      </c>
      <c r="D8980" s="2">
        <v>43647</v>
      </c>
      <c r="E8980" t="s">
        <v>107</v>
      </c>
      <c r="F8980" t="s">
        <v>5461</v>
      </c>
      <c r="G8980" t="s">
        <v>461</v>
      </c>
      <c r="H8980" s="4">
        <v>26974.26</v>
      </c>
      <c r="I8980" s="4">
        <v>2997.15</v>
      </c>
      <c r="J8980" s="4">
        <v>19481.41</v>
      </c>
      <c r="K8980" s="4">
        <v>7492.85</v>
      </c>
      <c r="L8980" s="2">
        <v>45291</v>
      </c>
      <c r="M8980" t="s">
        <v>6</v>
      </c>
    </row>
    <row r="8981" spans="1:14" ht="12.75" customHeight="1" x14ac:dyDescent="0.25">
      <c r="A8981" t="s">
        <v>12672</v>
      </c>
      <c r="B8981" t="s">
        <v>12673</v>
      </c>
      <c r="C8981" s="1">
        <v>43738</v>
      </c>
      <c r="D8981" s="2">
        <v>43739</v>
      </c>
      <c r="E8981" t="s">
        <v>107</v>
      </c>
      <c r="F8981" t="s">
        <v>5461</v>
      </c>
      <c r="G8981" t="s">
        <v>7801</v>
      </c>
      <c r="H8981" s="4">
        <v>2965.95</v>
      </c>
      <c r="I8981" s="4">
        <v>484</v>
      </c>
      <c r="J8981" s="4">
        <v>1634.95</v>
      </c>
      <c r="K8981" s="4">
        <v>1331</v>
      </c>
      <c r="L8981" s="2">
        <v>45291</v>
      </c>
      <c r="M8981" t="s">
        <v>6</v>
      </c>
    </row>
    <row r="8982" spans="1:14" ht="12.75" customHeight="1" x14ac:dyDescent="0.25">
      <c r="A8982" t="s">
        <v>12674</v>
      </c>
      <c r="B8982" t="s">
        <v>12675</v>
      </c>
      <c r="C8982" s="1">
        <v>43738</v>
      </c>
      <c r="D8982" s="2">
        <v>43739</v>
      </c>
      <c r="E8982" t="s">
        <v>107</v>
      </c>
      <c r="F8982" t="s">
        <v>5461</v>
      </c>
      <c r="G8982" t="s">
        <v>7801</v>
      </c>
      <c r="H8982" s="4">
        <v>1418.5</v>
      </c>
      <c r="I8982" s="4">
        <v>164.27</v>
      </c>
      <c r="J8982" s="4">
        <v>966.77</v>
      </c>
      <c r="K8982" s="4">
        <v>451.73</v>
      </c>
      <c r="L8982" s="2">
        <v>45291</v>
      </c>
      <c r="M8982" t="s">
        <v>6</v>
      </c>
    </row>
    <row r="8983" spans="1:14" ht="12.75" customHeight="1" x14ac:dyDescent="0.25">
      <c r="A8983" t="s">
        <v>12676</v>
      </c>
      <c r="B8983" t="s">
        <v>12677</v>
      </c>
      <c r="C8983" s="1">
        <v>43738</v>
      </c>
      <c r="D8983" s="2">
        <v>43739</v>
      </c>
      <c r="E8983" t="s">
        <v>107</v>
      </c>
      <c r="F8983" t="s">
        <v>5461</v>
      </c>
      <c r="G8983" t="s">
        <v>7801</v>
      </c>
      <c r="H8983" s="4">
        <v>40180.239999999998</v>
      </c>
      <c r="I8983" s="4">
        <v>4652.54</v>
      </c>
      <c r="J8983" s="4">
        <v>27385.78</v>
      </c>
      <c r="K8983" s="4">
        <v>12794.46</v>
      </c>
      <c r="L8983" s="2">
        <v>45291</v>
      </c>
      <c r="M8983" t="s">
        <v>6</v>
      </c>
    </row>
    <row r="8984" spans="1:14" ht="12.75" customHeight="1" x14ac:dyDescent="0.25">
      <c r="A8984" t="s">
        <v>12678</v>
      </c>
      <c r="B8984" t="s">
        <v>12679</v>
      </c>
      <c r="C8984" s="1">
        <v>43738</v>
      </c>
      <c r="D8984" s="2">
        <v>43739</v>
      </c>
      <c r="E8984" t="s">
        <v>4</v>
      </c>
      <c r="F8984" t="s">
        <v>5</v>
      </c>
      <c r="G8984" t="s">
        <v>5</v>
      </c>
      <c r="H8984" s="4">
        <v>8404.27</v>
      </c>
      <c r="I8984" s="4">
        <v>0</v>
      </c>
      <c r="J8984" s="4">
        <v>3081.56</v>
      </c>
      <c r="K8984" s="4">
        <v>5322.71</v>
      </c>
      <c r="L8984" s="2">
        <v>45291</v>
      </c>
      <c r="M8984" t="s">
        <v>6</v>
      </c>
    </row>
    <row r="8985" spans="1:14" ht="12.75" customHeight="1" x14ac:dyDescent="0.25">
      <c r="A8985" t="s">
        <v>12680</v>
      </c>
      <c r="B8985" t="s">
        <v>12681</v>
      </c>
      <c r="C8985" s="1">
        <v>43738</v>
      </c>
      <c r="D8985" s="2">
        <v>43739</v>
      </c>
      <c r="E8985" t="s">
        <v>4</v>
      </c>
      <c r="F8985" t="s">
        <v>5</v>
      </c>
      <c r="G8985" t="s">
        <v>5</v>
      </c>
      <c r="H8985" s="4">
        <v>-8404.27</v>
      </c>
      <c r="I8985" s="4">
        <v>0</v>
      </c>
      <c r="J8985" s="4">
        <v>-3081.56</v>
      </c>
      <c r="K8985" s="4">
        <v>-5322.71</v>
      </c>
      <c r="L8985" s="2">
        <v>45291</v>
      </c>
      <c r="M8985" t="s">
        <v>6</v>
      </c>
    </row>
    <row r="8986" spans="1:14" ht="12.75" customHeight="1" x14ac:dyDescent="0.25">
      <c r="A8986" t="s">
        <v>12682</v>
      </c>
      <c r="B8986" t="s">
        <v>12683</v>
      </c>
      <c r="C8986" s="1">
        <v>43738</v>
      </c>
      <c r="D8986" s="2">
        <v>43739</v>
      </c>
      <c r="E8986" t="s">
        <v>107</v>
      </c>
      <c r="F8986" t="s">
        <v>5461</v>
      </c>
      <c r="G8986" t="s">
        <v>7801</v>
      </c>
      <c r="H8986" s="4">
        <v>8404.27</v>
      </c>
      <c r="I8986" s="4">
        <v>1371.2</v>
      </c>
      <c r="J8986" s="4">
        <v>4633.47</v>
      </c>
      <c r="K8986" s="4">
        <v>3770.8</v>
      </c>
      <c r="L8986" s="2">
        <v>45291</v>
      </c>
      <c r="M8986" t="s">
        <v>6</v>
      </c>
    </row>
    <row r="8987" spans="1:14" ht="12.75" customHeight="1" x14ac:dyDescent="0.25">
      <c r="A8987" t="s">
        <v>12684</v>
      </c>
      <c r="B8987" t="s">
        <v>12685</v>
      </c>
      <c r="C8987" s="1">
        <v>44012</v>
      </c>
      <c r="D8987" s="2">
        <v>44013</v>
      </c>
      <c r="E8987" t="s">
        <v>107</v>
      </c>
      <c r="F8987" t="s">
        <v>5461</v>
      </c>
      <c r="G8987" t="s">
        <v>592</v>
      </c>
      <c r="H8987" s="4">
        <v>3785</v>
      </c>
      <c r="I8987" s="4">
        <v>481.78</v>
      </c>
      <c r="J8987" s="4">
        <v>2098.7800000000002</v>
      </c>
      <c r="K8987" s="4">
        <v>1686.22</v>
      </c>
      <c r="L8987" s="2">
        <v>45291</v>
      </c>
      <c r="M8987" t="s">
        <v>6</v>
      </c>
    </row>
    <row r="8988" spans="1:14" ht="12.75" customHeight="1" x14ac:dyDescent="0.25">
      <c r="A8988" t="s">
        <v>12686</v>
      </c>
      <c r="B8988" t="s">
        <v>12687</v>
      </c>
      <c r="C8988" s="1">
        <v>44013</v>
      </c>
      <c r="D8988" s="2">
        <v>44378</v>
      </c>
      <c r="E8988" t="s">
        <v>101</v>
      </c>
      <c r="F8988" t="s">
        <v>5455</v>
      </c>
      <c r="G8988" t="s">
        <v>541</v>
      </c>
      <c r="H8988" s="4">
        <v>27821.8</v>
      </c>
      <c r="I8988" s="4">
        <v>0</v>
      </c>
      <c r="J8988" s="4">
        <v>0</v>
      </c>
      <c r="K8988" s="4">
        <v>27821.8</v>
      </c>
      <c r="L8988" s="2">
        <v>44408</v>
      </c>
      <c r="M8988" t="s">
        <v>398</v>
      </c>
      <c r="N8988" s="1">
        <v>44378</v>
      </c>
    </row>
    <row r="8989" spans="1:14" ht="12.75" customHeight="1" x14ac:dyDescent="0.25">
      <c r="A8989" t="s">
        <v>12688</v>
      </c>
      <c r="B8989" t="s">
        <v>12689</v>
      </c>
      <c r="C8989" s="1">
        <v>44196</v>
      </c>
      <c r="D8989" s="2">
        <v>44197</v>
      </c>
      <c r="E8989" t="s">
        <v>107</v>
      </c>
      <c r="F8989" t="s">
        <v>5461</v>
      </c>
      <c r="G8989" t="s">
        <v>142</v>
      </c>
      <c r="H8989" s="4">
        <v>28370</v>
      </c>
      <c r="I8989" s="4">
        <v>3782.6</v>
      </c>
      <c r="J8989" s="4">
        <v>13239.6</v>
      </c>
      <c r="K8989" s="4">
        <v>15130.4</v>
      </c>
      <c r="L8989" s="2">
        <v>45291</v>
      </c>
      <c r="M8989" t="s">
        <v>6</v>
      </c>
    </row>
    <row r="8990" spans="1:14" ht="12.75" customHeight="1" x14ac:dyDescent="0.25">
      <c r="A8990" t="s">
        <v>12690</v>
      </c>
      <c r="B8990" t="s">
        <v>12691</v>
      </c>
      <c r="C8990" s="1">
        <v>44196</v>
      </c>
      <c r="D8990" s="2">
        <v>44197</v>
      </c>
      <c r="E8990" t="s">
        <v>107</v>
      </c>
      <c r="F8990" t="s">
        <v>5461</v>
      </c>
      <c r="G8990" t="s">
        <v>142</v>
      </c>
      <c r="H8990" s="4">
        <v>30027</v>
      </c>
      <c r="I8990" s="4">
        <v>4003.6</v>
      </c>
      <c r="J8990" s="4">
        <v>14012.6</v>
      </c>
      <c r="K8990" s="4">
        <v>16014.4</v>
      </c>
      <c r="L8990" s="2">
        <v>45291</v>
      </c>
      <c r="M8990" t="s">
        <v>6</v>
      </c>
    </row>
    <row r="8991" spans="1:14" ht="12.75" customHeight="1" x14ac:dyDescent="0.25">
      <c r="A8991" t="s">
        <v>12692</v>
      </c>
      <c r="B8991" t="s">
        <v>12693</v>
      </c>
      <c r="C8991" s="1">
        <v>44196</v>
      </c>
      <c r="D8991" s="2">
        <v>44197</v>
      </c>
      <c r="E8991" t="s">
        <v>107</v>
      </c>
      <c r="F8991" t="s">
        <v>5461</v>
      </c>
      <c r="G8991" t="s">
        <v>142</v>
      </c>
      <c r="H8991" s="4">
        <v>29217.71</v>
      </c>
      <c r="I8991" s="4">
        <v>3895.6</v>
      </c>
      <c r="J8991" s="4">
        <v>13635.31</v>
      </c>
      <c r="K8991" s="4">
        <v>15582.4</v>
      </c>
      <c r="L8991" s="2">
        <v>45291</v>
      </c>
      <c r="M8991" t="s">
        <v>6</v>
      </c>
    </row>
    <row r="8992" spans="1:14" ht="12.75" customHeight="1" x14ac:dyDescent="0.25">
      <c r="A8992" t="s">
        <v>12694</v>
      </c>
      <c r="B8992" t="s">
        <v>12695</v>
      </c>
      <c r="C8992" s="1">
        <v>44196</v>
      </c>
      <c r="D8992" s="2">
        <v>44197</v>
      </c>
      <c r="E8992" t="s">
        <v>107</v>
      </c>
      <c r="F8992" t="s">
        <v>5461</v>
      </c>
      <c r="G8992" t="s">
        <v>142</v>
      </c>
      <c r="H8992" s="4">
        <v>115715.1</v>
      </c>
      <c r="I8992" s="4">
        <v>17357.2</v>
      </c>
      <c r="J8992" s="4">
        <v>46286.3</v>
      </c>
      <c r="K8992" s="4">
        <v>69428.800000000003</v>
      </c>
      <c r="L8992" s="2">
        <v>45291</v>
      </c>
      <c r="M8992" t="s">
        <v>6</v>
      </c>
    </row>
    <row r="8993" spans="1:13" ht="12.75" customHeight="1" x14ac:dyDescent="0.25">
      <c r="A8993" t="s">
        <v>12696</v>
      </c>
      <c r="B8993" t="s">
        <v>12697</v>
      </c>
      <c r="C8993" s="1">
        <v>44377</v>
      </c>
      <c r="D8993" s="2">
        <v>44378</v>
      </c>
      <c r="E8993" t="s">
        <v>107</v>
      </c>
      <c r="F8993" t="s">
        <v>5461</v>
      </c>
      <c r="G8993" t="s">
        <v>594</v>
      </c>
      <c r="H8993" s="4">
        <v>44324.4</v>
      </c>
      <c r="I8993" s="4">
        <v>6137.27</v>
      </c>
      <c r="J8993" s="4">
        <v>16706.669999999998</v>
      </c>
      <c r="K8993" s="4">
        <v>27617.73</v>
      </c>
      <c r="L8993" s="2">
        <v>45291</v>
      </c>
      <c r="M8993" t="s">
        <v>6</v>
      </c>
    </row>
    <row r="8994" spans="1:13" ht="12.75" customHeight="1" x14ac:dyDescent="0.25">
      <c r="A8994" t="s">
        <v>12698</v>
      </c>
      <c r="B8994" t="s">
        <v>12699</v>
      </c>
      <c r="C8994" s="1">
        <v>44377</v>
      </c>
      <c r="D8994" s="2">
        <v>44378</v>
      </c>
      <c r="E8994" t="s">
        <v>107</v>
      </c>
      <c r="F8994" t="s">
        <v>5461</v>
      </c>
      <c r="G8994" t="s">
        <v>594</v>
      </c>
      <c r="H8994" s="4">
        <v>27756.1</v>
      </c>
      <c r="I8994" s="4">
        <v>3843.09</v>
      </c>
      <c r="J8994" s="4">
        <v>10462.19</v>
      </c>
      <c r="K8994" s="4">
        <v>17293.91</v>
      </c>
      <c r="L8994" s="2">
        <v>45291</v>
      </c>
      <c r="M8994" t="s">
        <v>6</v>
      </c>
    </row>
    <row r="8995" spans="1:13" ht="12.75" customHeight="1" x14ac:dyDescent="0.25">
      <c r="A8995" t="s">
        <v>12700</v>
      </c>
      <c r="B8995" t="s">
        <v>12701</v>
      </c>
      <c r="C8995" s="1">
        <v>44377</v>
      </c>
      <c r="D8995" s="2">
        <v>44378</v>
      </c>
      <c r="E8995" t="s">
        <v>107</v>
      </c>
      <c r="F8995" t="s">
        <v>5461</v>
      </c>
      <c r="G8995" t="s">
        <v>594</v>
      </c>
      <c r="H8995" s="4">
        <v>30109.8</v>
      </c>
      <c r="I8995" s="4">
        <v>4169.09</v>
      </c>
      <c r="J8995" s="4">
        <v>11348.89</v>
      </c>
      <c r="K8995" s="4">
        <v>18760.91</v>
      </c>
      <c r="L8995" s="2">
        <v>45291</v>
      </c>
      <c r="M8995" t="s">
        <v>6</v>
      </c>
    </row>
    <row r="8996" spans="1:13" ht="12.75" customHeight="1" x14ac:dyDescent="0.25">
      <c r="A8996" t="s">
        <v>12702</v>
      </c>
      <c r="B8996" t="s">
        <v>12703</v>
      </c>
      <c r="C8996" s="1">
        <v>44377</v>
      </c>
      <c r="D8996" s="2">
        <v>44378</v>
      </c>
      <c r="E8996" t="s">
        <v>107</v>
      </c>
      <c r="F8996" t="s">
        <v>5461</v>
      </c>
      <c r="G8996" t="s">
        <v>594</v>
      </c>
      <c r="H8996" s="4">
        <v>29839.5</v>
      </c>
      <c r="I8996" s="4">
        <v>4131.6400000000003</v>
      </c>
      <c r="J8996" s="4">
        <v>11247.14</v>
      </c>
      <c r="K8996" s="4">
        <v>18592.36</v>
      </c>
      <c r="L8996" s="2">
        <v>45291</v>
      </c>
      <c r="M8996" t="s">
        <v>6</v>
      </c>
    </row>
    <row r="8997" spans="1:13" ht="12.75" customHeight="1" x14ac:dyDescent="0.25">
      <c r="A8997" t="s">
        <v>12704</v>
      </c>
      <c r="B8997" t="s">
        <v>12705</v>
      </c>
      <c r="C8997" s="1">
        <v>44470</v>
      </c>
      <c r="D8997" s="2">
        <v>44470</v>
      </c>
      <c r="E8997" t="s">
        <v>107</v>
      </c>
      <c r="F8997" t="s">
        <v>5461</v>
      </c>
      <c r="G8997" t="s">
        <v>5453</v>
      </c>
      <c r="H8997" s="4">
        <v>9256.7099999999991</v>
      </c>
      <c r="I8997" s="4">
        <v>1337.05</v>
      </c>
      <c r="J8997" s="4">
        <v>2905.76</v>
      </c>
      <c r="K8997" s="4">
        <v>6350.95</v>
      </c>
      <c r="L8997" s="2">
        <v>45291</v>
      </c>
      <c r="M8997" t="s">
        <v>6</v>
      </c>
    </row>
    <row r="8998" spans="1:13" ht="12.75" customHeight="1" x14ac:dyDescent="0.25">
      <c r="A8998" t="s">
        <v>12706</v>
      </c>
      <c r="B8998" t="s">
        <v>12707</v>
      </c>
      <c r="C8998" s="1">
        <v>44470</v>
      </c>
      <c r="D8998" s="2">
        <v>44470</v>
      </c>
      <c r="E8998" t="s">
        <v>107</v>
      </c>
      <c r="F8998" t="s">
        <v>5461</v>
      </c>
      <c r="G8998" t="s">
        <v>5453</v>
      </c>
      <c r="H8998" s="4">
        <v>35867.78</v>
      </c>
      <c r="I8998" s="4">
        <v>5048</v>
      </c>
      <c r="J8998" s="4">
        <v>11889.78</v>
      </c>
      <c r="K8998" s="4">
        <v>23978</v>
      </c>
      <c r="L8998" s="2">
        <v>45291</v>
      </c>
      <c r="M8998" t="s">
        <v>6</v>
      </c>
    </row>
    <row r="8999" spans="1:13" ht="12.75" customHeight="1" x14ac:dyDescent="0.25">
      <c r="A8999" t="s">
        <v>12708</v>
      </c>
      <c r="B8999" t="s">
        <v>12709</v>
      </c>
      <c r="C8999" s="1">
        <v>44773</v>
      </c>
      <c r="D8999" s="2">
        <v>44774</v>
      </c>
      <c r="E8999" t="s">
        <v>107</v>
      </c>
      <c r="F8999" t="s">
        <v>5461</v>
      </c>
      <c r="G8999" t="s">
        <v>7881</v>
      </c>
      <c r="H8999" s="4">
        <v>35176</v>
      </c>
      <c r="I8999" s="4">
        <v>5025.1099999999997</v>
      </c>
      <c r="J8999" s="4">
        <v>7119.11</v>
      </c>
      <c r="K8999" s="4">
        <v>28056.89</v>
      </c>
      <c r="L8999" s="2">
        <v>45291</v>
      </c>
      <c r="M8999" t="s">
        <v>6</v>
      </c>
    </row>
    <row r="9000" spans="1:13" ht="12.75" customHeight="1" x14ac:dyDescent="0.25">
      <c r="A9000" t="s">
        <v>12710</v>
      </c>
      <c r="B9000" t="s">
        <v>12711</v>
      </c>
      <c r="C9000" s="1">
        <v>44926</v>
      </c>
      <c r="D9000" s="2">
        <v>44927</v>
      </c>
      <c r="E9000" t="s">
        <v>107</v>
      </c>
      <c r="F9000" t="s">
        <v>5461</v>
      </c>
      <c r="G9000" t="s">
        <v>673</v>
      </c>
      <c r="H9000" s="4">
        <v>33362.81</v>
      </c>
      <c r="I9000" s="4">
        <v>4766.12</v>
      </c>
      <c r="J9000" s="4">
        <v>4766.12</v>
      </c>
      <c r="K9000" s="4">
        <v>28596.69</v>
      </c>
      <c r="L9000" s="2">
        <v>45291</v>
      </c>
      <c r="M9000" t="s">
        <v>6</v>
      </c>
    </row>
    <row r="9001" spans="1:13" ht="12.75" customHeight="1" x14ac:dyDescent="0.25">
      <c r="A9001" t="s">
        <v>12712</v>
      </c>
      <c r="B9001" t="s">
        <v>12713</v>
      </c>
      <c r="C9001" s="1">
        <v>44926</v>
      </c>
      <c r="D9001" s="2">
        <v>44927</v>
      </c>
      <c r="E9001" t="s">
        <v>107</v>
      </c>
      <c r="F9001" t="s">
        <v>5461</v>
      </c>
      <c r="G9001" t="s">
        <v>673</v>
      </c>
      <c r="H9001" s="4">
        <v>8766.1299999999992</v>
      </c>
      <c r="I9001" s="4">
        <v>1252.31</v>
      </c>
      <c r="J9001" s="4">
        <v>1252.31</v>
      </c>
      <c r="K9001" s="4">
        <v>7513.82</v>
      </c>
      <c r="L9001" s="2">
        <v>45291</v>
      </c>
      <c r="M9001" t="s">
        <v>6</v>
      </c>
    </row>
    <row r="9002" spans="1:13" ht="12.75" customHeight="1" x14ac:dyDescent="0.25">
      <c r="A9002" t="s">
        <v>12714</v>
      </c>
      <c r="B9002" t="s">
        <v>12715</v>
      </c>
      <c r="C9002" s="1">
        <v>44926</v>
      </c>
      <c r="D9002" s="2">
        <v>44927</v>
      </c>
      <c r="E9002" t="s">
        <v>107</v>
      </c>
      <c r="F9002" t="s">
        <v>5461</v>
      </c>
      <c r="G9002" t="s">
        <v>673</v>
      </c>
      <c r="H9002" s="4">
        <v>78947.009999999995</v>
      </c>
      <c r="I9002" s="4">
        <v>11278.15</v>
      </c>
      <c r="J9002" s="4">
        <v>11278.15</v>
      </c>
      <c r="K9002" s="4">
        <v>67668.86</v>
      </c>
      <c r="L9002" s="2">
        <v>45291</v>
      </c>
      <c r="M9002" t="s">
        <v>6</v>
      </c>
    </row>
    <row r="9003" spans="1:13" ht="12.75" customHeight="1" x14ac:dyDescent="0.25">
      <c r="A9003" t="s">
        <v>12716</v>
      </c>
      <c r="B9003" t="s">
        <v>12717</v>
      </c>
      <c r="C9003" s="1">
        <v>44926</v>
      </c>
      <c r="D9003" s="2">
        <v>44926</v>
      </c>
      <c r="E9003" t="s">
        <v>107</v>
      </c>
      <c r="F9003" t="s">
        <v>5461</v>
      </c>
      <c r="G9003" t="s">
        <v>7892</v>
      </c>
      <c r="H9003" s="4">
        <v>-720</v>
      </c>
      <c r="I9003" s="4">
        <v>0</v>
      </c>
      <c r="J9003" s="4">
        <v>-720</v>
      </c>
      <c r="K9003" s="4">
        <v>0</v>
      </c>
      <c r="L9003" s="2">
        <v>45291</v>
      </c>
      <c r="M9003" t="s">
        <v>6</v>
      </c>
    </row>
    <row r="9004" spans="1:13" ht="12.75" customHeight="1" x14ac:dyDescent="0.25">
      <c r="A9004" t="s">
        <v>12718</v>
      </c>
      <c r="B9004" t="s">
        <v>12717</v>
      </c>
      <c r="C9004" s="1">
        <v>44926</v>
      </c>
      <c r="D9004" s="2">
        <v>44926</v>
      </c>
      <c r="E9004" t="s">
        <v>4</v>
      </c>
      <c r="F9004" t="s">
        <v>5</v>
      </c>
      <c r="G9004" t="s">
        <v>5</v>
      </c>
      <c r="H9004" s="4">
        <v>720</v>
      </c>
      <c r="I9004" s="4">
        <v>0</v>
      </c>
      <c r="J9004" s="4">
        <v>0</v>
      </c>
      <c r="K9004" s="4">
        <v>720</v>
      </c>
      <c r="L9004" s="2">
        <v>45291</v>
      </c>
      <c r="M9004" t="s">
        <v>6</v>
      </c>
    </row>
    <row r="9005" spans="1:13" ht="12.75" customHeight="1" x14ac:dyDescent="0.25">
      <c r="A9005" t="s">
        <v>12719</v>
      </c>
      <c r="B9005" t="s">
        <v>12720</v>
      </c>
      <c r="C9005" s="1">
        <v>45016</v>
      </c>
      <c r="D9005" s="2">
        <v>45017</v>
      </c>
      <c r="E9005" t="s">
        <v>107</v>
      </c>
      <c r="F9005" t="s">
        <v>5461</v>
      </c>
      <c r="G9005" t="s">
        <v>676</v>
      </c>
      <c r="H9005" s="4">
        <v>39145.21</v>
      </c>
      <c r="I9005" s="4">
        <v>4194.13</v>
      </c>
      <c r="J9005" s="4">
        <v>4194.13</v>
      </c>
      <c r="K9005" s="4">
        <v>34951.08</v>
      </c>
      <c r="L9005" s="2">
        <v>45291</v>
      </c>
      <c r="M9005" t="s">
        <v>6</v>
      </c>
    </row>
    <row r="9006" spans="1:13" ht="12.75" customHeight="1" x14ac:dyDescent="0.25">
      <c r="A9006" t="s">
        <v>12721</v>
      </c>
      <c r="B9006" t="s">
        <v>12722</v>
      </c>
      <c r="C9006" s="1">
        <v>45016</v>
      </c>
      <c r="D9006" s="2">
        <v>45017</v>
      </c>
      <c r="E9006" t="s">
        <v>107</v>
      </c>
      <c r="F9006" t="s">
        <v>5461</v>
      </c>
      <c r="G9006" t="s">
        <v>676</v>
      </c>
      <c r="H9006" s="4">
        <v>39145.21</v>
      </c>
      <c r="I9006" s="4">
        <v>4194.13</v>
      </c>
      <c r="J9006" s="4">
        <v>4194.13</v>
      </c>
      <c r="K9006" s="4">
        <v>34951.08</v>
      </c>
      <c r="L9006" s="2">
        <v>45291</v>
      </c>
      <c r="M9006" t="s">
        <v>6</v>
      </c>
    </row>
    <row r="9007" spans="1:13" ht="12.75" customHeight="1" x14ac:dyDescent="0.25">
      <c r="A9007" t="s">
        <v>12723</v>
      </c>
      <c r="B9007" t="s">
        <v>12724</v>
      </c>
      <c r="C9007" s="1">
        <v>45016</v>
      </c>
      <c r="D9007" s="2">
        <v>45017</v>
      </c>
      <c r="E9007" t="s">
        <v>107</v>
      </c>
      <c r="F9007" t="s">
        <v>5461</v>
      </c>
      <c r="G9007" t="s">
        <v>676</v>
      </c>
      <c r="H9007" s="4">
        <v>39145.21</v>
      </c>
      <c r="I9007" s="4">
        <v>4194.13</v>
      </c>
      <c r="J9007" s="4">
        <v>4194.13</v>
      </c>
      <c r="K9007" s="4">
        <v>34951.08</v>
      </c>
      <c r="L9007" s="2">
        <v>45291</v>
      </c>
      <c r="M9007" t="s">
        <v>6</v>
      </c>
    </row>
    <row r="9008" spans="1:13" ht="12.75" customHeight="1" x14ac:dyDescent="0.25">
      <c r="A9008" t="s">
        <v>12725</v>
      </c>
      <c r="B9008" t="s">
        <v>12726</v>
      </c>
      <c r="C9008" s="1">
        <v>45016</v>
      </c>
      <c r="D9008" s="2">
        <v>45017</v>
      </c>
      <c r="E9008" t="s">
        <v>107</v>
      </c>
      <c r="F9008" t="s">
        <v>5461</v>
      </c>
      <c r="G9008" t="s">
        <v>676</v>
      </c>
      <c r="H9008" s="4">
        <v>39770.21</v>
      </c>
      <c r="I9008" s="4">
        <v>4261.1000000000004</v>
      </c>
      <c r="J9008" s="4">
        <v>4261.1000000000004</v>
      </c>
      <c r="K9008" s="4">
        <v>35509.11</v>
      </c>
      <c r="L9008" s="2">
        <v>45291</v>
      </c>
      <c r="M9008" t="s">
        <v>6</v>
      </c>
    </row>
    <row r="9009" spans="1:13" ht="12.75" customHeight="1" x14ac:dyDescent="0.25">
      <c r="A9009" t="s">
        <v>12727</v>
      </c>
      <c r="B9009" t="s">
        <v>12728</v>
      </c>
      <c r="C9009" s="1">
        <v>45016</v>
      </c>
      <c r="D9009" s="2">
        <v>45017</v>
      </c>
      <c r="E9009" t="s">
        <v>107</v>
      </c>
      <c r="F9009" t="s">
        <v>5461</v>
      </c>
      <c r="G9009" t="s">
        <v>676</v>
      </c>
      <c r="H9009" s="4">
        <v>39770.21</v>
      </c>
      <c r="I9009" s="4">
        <v>4261.1000000000004</v>
      </c>
      <c r="J9009" s="4">
        <v>4261.1000000000004</v>
      </c>
      <c r="K9009" s="4">
        <v>35509.11</v>
      </c>
      <c r="L9009" s="2">
        <v>45291</v>
      </c>
      <c r="M9009" t="s">
        <v>6</v>
      </c>
    </row>
    <row r="9010" spans="1:13" ht="12.75" customHeight="1" x14ac:dyDescent="0.25">
      <c r="A9010" t="s">
        <v>12729</v>
      </c>
      <c r="B9010" t="s">
        <v>12730</v>
      </c>
      <c r="C9010" s="1">
        <v>45016</v>
      </c>
      <c r="D9010" s="2">
        <v>45017</v>
      </c>
      <c r="E9010" t="s">
        <v>107</v>
      </c>
      <c r="F9010" t="s">
        <v>5461</v>
      </c>
      <c r="G9010" t="s">
        <v>676</v>
      </c>
      <c r="H9010" s="4">
        <v>49223.79</v>
      </c>
      <c r="I9010" s="4">
        <v>5273.98</v>
      </c>
      <c r="J9010" s="4">
        <v>5273.98</v>
      </c>
      <c r="K9010" s="4">
        <v>43949.81</v>
      </c>
      <c r="L9010" s="2">
        <v>45291</v>
      </c>
      <c r="M9010" t="s">
        <v>6</v>
      </c>
    </row>
    <row r="9011" spans="1:13" ht="12.75" customHeight="1" x14ac:dyDescent="0.25">
      <c r="A9011" t="s">
        <v>12731</v>
      </c>
      <c r="B9011" t="s">
        <v>12732</v>
      </c>
      <c r="C9011" s="1">
        <v>45016</v>
      </c>
      <c r="D9011" s="2">
        <v>45017</v>
      </c>
      <c r="E9011" t="s">
        <v>107</v>
      </c>
      <c r="F9011" t="s">
        <v>5461</v>
      </c>
      <c r="G9011" t="s">
        <v>676</v>
      </c>
      <c r="H9011" s="4">
        <v>20225.3</v>
      </c>
      <c r="I9011" s="4">
        <v>2167</v>
      </c>
      <c r="J9011" s="4">
        <v>2167</v>
      </c>
      <c r="K9011" s="4">
        <v>18058.3</v>
      </c>
      <c r="L9011" s="2">
        <v>45291</v>
      </c>
      <c r="M9011" t="s">
        <v>6</v>
      </c>
    </row>
    <row r="9012" spans="1:13" ht="12.75" customHeight="1" x14ac:dyDescent="0.25">
      <c r="A9012" t="s">
        <v>12733</v>
      </c>
      <c r="B9012" t="s">
        <v>12734</v>
      </c>
      <c r="C9012" s="1">
        <v>45016</v>
      </c>
      <c r="D9012" s="2">
        <v>45017</v>
      </c>
      <c r="E9012" t="s">
        <v>107</v>
      </c>
      <c r="F9012" t="s">
        <v>5461</v>
      </c>
      <c r="G9012" t="s">
        <v>676</v>
      </c>
      <c r="H9012" s="4">
        <v>28575</v>
      </c>
      <c r="I9012" s="4">
        <v>3061.61</v>
      </c>
      <c r="J9012" s="4">
        <v>3061.61</v>
      </c>
      <c r="K9012" s="4">
        <v>25513.39</v>
      </c>
      <c r="L9012" s="2">
        <v>45291</v>
      </c>
      <c r="M9012" t="s">
        <v>6</v>
      </c>
    </row>
    <row r="9013" spans="1:13" ht="12.75" customHeight="1" x14ac:dyDescent="0.25">
      <c r="A9013" t="s">
        <v>12735</v>
      </c>
      <c r="B9013" t="s">
        <v>12736</v>
      </c>
      <c r="C9013" s="1">
        <v>45107</v>
      </c>
      <c r="D9013" s="2">
        <v>45108</v>
      </c>
      <c r="E9013" t="s">
        <v>107</v>
      </c>
      <c r="F9013" t="s">
        <v>5461</v>
      </c>
      <c r="G9013" t="s">
        <v>599</v>
      </c>
      <c r="H9013" s="4">
        <v>39488.97</v>
      </c>
      <c r="I9013" s="4">
        <v>2820.64</v>
      </c>
      <c r="J9013" s="4">
        <v>2820.64</v>
      </c>
      <c r="K9013" s="4">
        <v>36668.33</v>
      </c>
      <c r="L9013" s="2">
        <v>45291</v>
      </c>
      <c r="M9013" t="s">
        <v>6</v>
      </c>
    </row>
    <row r="9014" spans="1:13" ht="12.75" customHeight="1" x14ac:dyDescent="0.25">
      <c r="A9014" t="s">
        <v>12737</v>
      </c>
      <c r="B9014" t="s">
        <v>12738</v>
      </c>
      <c r="C9014" s="1">
        <v>45200</v>
      </c>
      <c r="D9014" s="2">
        <v>45200</v>
      </c>
      <c r="E9014" t="s">
        <v>107</v>
      </c>
      <c r="F9014" t="s">
        <v>5461</v>
      </c>
      <c r="G9014" t="s">
        <v>470</v>
      </c>
      <c r="H9014" s="4">
        <v>52829.48</v>
      </c>
      <c r="I9014" s="4">
        <v>1886.77</v>
      </c>
      <c r="J9014" s="4">
        <v>1886.77</v>
      </c>
      <c r="K9014" s="4">
        <v>50942.71</v>
      </c>
      <c r="L9014" s="2">
        <v>45291</v>
      </c>
      <c r="M9014" t="s">
        <v>6</v>
      </c>
    </row>
    <row r="9015" spans="1:13" ht="12.75" customHeight="1" x14ac:dyDescent="0.3">
      <c r="A9015" s="6" t="s">
        <v>12455</v>
      </c>
      <c r="H9015" s="8">
        <v>2907486.83</v>
      </c>
      <c r="I9015" s="8">
        <v>202467.03</v>
      </c>
      <c r="J9015" s="8">
        <v>2004336.72</v>
      </c>
      <c r="K9015" s="8">
        <v>903150.11</v>
      </c>
    </row>
    <row r="9016" spans="1:13" ht="12.75" customHeight="1" x14ac:dyDescent="0.3">
      <c r="A9016" s="6" t="s">
        <v>11</v>
      </c>
      <c r="H9016" s="9">
        <v>-727518.89</v>
      </c>
      <c r="J9016" s="9">
        <v>-677696.94</v>
      </c>
      <c r="K9016" s="9">
        <v>-49821.95</v>
      </c>
    </row>
    <row r="9017" spans="1:13" ht="12.75" customHeight="1" x14ac:dyDescent="0.3">
      <c r="A9017" s="6" t="s">
        <v>12739</v>
      </c>
      <c r="H9017" s="6"/>
      <c r="I9017" s="6"/>
      <c r="J9017" s="6"/>
      <c r="K9017" s="6"/>
    </row>
    <row r="9018" spans="1:13" ht="12.75" customHeight="1" x14ac:dyDescent="0.3">
      <c r="A9018" s="6" t="s">
        <v>13</v>
      </c>
      <c r="H9018" s="8">
        <v>2179967.94</v>
      </c>
      <c r="I9018" s="8">
        <v>202467.03</v>
      </c>
      <c r="J9018" s="8">
        <v>1326639.78</v>
      </c>
      <c r="K9018" s="8">
        <v>853328.16</v>
      </c>
    </row>
    <row r="9019" spans="1:13" ht="12.75" customHeight="1" x14ac:dyDescent="0.3">
      <c r="A9019" s="6" t="s">
        <v>12740</v>
      </c>
      <c r="B9019" s="6"/>
      <c r="C9019" s="6"/>
      <c r="D9019" s="6"/>
      <c r="E9019" s="6"/>
    </row>
    <row r="9020" spans="1:13" ht="12.75" customHeight="1" x14ac:dyDescent="0.25">
      <c r="A9020" t="s">
        <v>0</v>
      </c>
    </row>
    <row r="9021" spans="1:13" ht="12.75" customHeight="1" x14ac:dyDescent="0.3">
      <c r="A9021" s="6" t="s">
        <v>12741</v>
      </c>
    </row>
    <row r="9022" spans="1:13" ht="12.75" customHeight="1" x14ac:dyDescent="0.25">
      <c r="A9022" t="s">
        <v>12742</v>
      </c>
      <c r="B9022" t="s">
        <v>12743</v>
      </c>
      <c r="C9022" s="1">
        <v>36281</v>
      </c>
      <c r="D9022" s="2">
        <v>36281</v>
      </c>
      <c r="E9022" t="s">
        <v>101</v>
      </c>
      <c r="F9022" t="s">
        <v>310</v>
      </c>
      <c r="G9022" t="s">
        <v>5</v>
      </c>
      <c r="H9022" s="3">
        <v>29865.33</v>
      </c>
      <c r="I9022" s="3">
        <v>0</v>
      </c>
      <c r="J9022" s="3">
        <v>29865.33</v>
      </c>
      <c r="K9022" s="3">
        <v>0</v>
      </c>
      <c r="L9022" s="2">
        <v>45291</v>
      </c>
      <c r="M9022" t="s">
        <v>6</v>
      </c>
    </row>
    <row r="9023" spans="1:13" ht="12.75" customHeight="1" x14ac:dyDescent="0.25">
      <c r="A9023" t="s">
        <v>12744</v>
      </c>
      <c r="B9023" t="s">
        <v>12745</v>
      </c>
      <c r="C9023" s="1">
        <v>40816</v>
      </c>
      <c r="D9023" s="2">
        <v>40817</v>
      </c>
      <c r="E9023" t="s">
        <v>101</v>
      </c>
      <c r="F9023" t="s">
        <v>310</v>
      </c>
      <c r="G9023" t="s">
        <v>5</v>
      </c>
      <c r="H9023" s="4">
        <v>4847.95</v>
      </c>
      <c r="I9023" s="4">
        <v>0</v>
      </c>
      <c r="J9023" s="4">
        <v>4847.95</v>
      </c>
      <c r="K9023" s="4">
        <v>0</v>
      </c>
      <c r="L9023" s="2">
        <v>45291</v>
      </c>
      <c r="M9023" t="s">
        <v>6</v>
      </c>
    </row>
    <row r="9024" spans="1:13" ht="12.75" customHeight="1" x14ac:dyDescent="0.25">
      <c r="A9024" t="s">
        <v>12746</v>
      </c>
      <c r="B9024" t="s">
        <v>12745</v>
      </c>
      <c r="C9024" s="1">
        <v>40908</v>
      </c>
      <c r="D9024" s="2">
        <v>40909</v>
      </c>
      <c r="E9024" t="s">
        <v>101</v>
      </c>
      <c r="F9024" t="s">
        <v>310</v>
      </c>
      <c r="G9024" t="s">
        <v>5</v>
      </c>
      <c r="H9024" s="4">
        <v>6021.37</v>
      </c>
      <c r="I9024" s="4">
        <v>0</v>
      </c>
      <c r="J9024" s="4">
        <v>6021.37</v>
      </c>
      <c r="K9024" s="4">
        <v>0</v>
      </c>
      <c r="L9024" s="2">
        <v>45291</v>
      </c>
      <c r="M9024" t="s">
        <v>6</v>
      </c>
    </row>
    <row r="9025" spans="1:14" ht="12.75" customHeight="1" x14ac:dyDescent="0.25">
      <c r="A9025" t="s">
        <v>12747</v>
      </c>
      <c r="B9025" t="s">
        <v>12748</v>
      </c>
      <c r="C9025" s="1">
        <v>40999</v>
      </c>
      <c r="D9025" s="2">
        <v>41000</v>
      </c>
      <c r="E9025" t="s">
        <v>101</v>
      </c>
      <c r="F9025" t="s">
        <v>310</v>
      </c>
      <c r="G9025" t="s">
        <v>5</v>
      </c>
      <c r="H9025" s="4">
        <v>145.47</v>
      </c>
      <c r="I9025" s="4">
        <v>0</v>
      </c>
      <c r="J9025" s="4">
        <v>145.47</v>
      </c>
      <c r="K9025" s="4">
        <v>0</v>
      </c>
      <c r="L9025" s="2">
        <v>45291</v>
      </c>
      <c r="M9025" t="s">
        <v>6</v>
      </c>
    </row>
    <row r="9026" spans="1:14" ht="12.75" customHeight="1" x14ac:dyDescent="0.3">
      <c r="A9026" s="6" t="s">
        <v>12741</v>
      </c>
      <c r="H9026" s="8">
        <v>40880.120000000003</v>
      </c>
      <c r="I9026" s="8">
        <v>0</v>
      </c>
      <c r="J9026" s="8">
        <v>40880.120000000003</v>
      </c>
      <c r="K9026" s="8">
        <v>0</v>
      </c>
    </row>
    <row r="9027" spans="1:14" ht="12.75" customHeight="1" x14ac:dyDescent="0.3">
      <c r="A9027" s="6" t="s">
        <v>11</v>
      </c>
      <c r="H9027" s="9">
        <v>0</v>
      </c>
      <c r="J9027" s="9">
        <v>0</v>
      </c>
      <c r="K9027" s="9">
        <v>0</v>
      </c>
    </row>
    <row r="9028" spans="1:14" ht="12.75" customHeight="1" x14ac:dyDescent="0.3">
      <c r="A9028" s="6" t="s">
        <v>12</v>
      </c>
      <c r="H9028" s="6"/>
      <c r="I9028" s="6"/>
      <c r="J9028" s="6"/>
      <c r="K9028" s="6"/>
    </row>
    <row r="9029" spans="1:14" ht="12.75" customHeight="1" x14ac:dyDescent="0.3">
      <c r="A9029" s="6" t="s">
        <v>13</v>
      </c>
      <c r="H9029" s="8">
        <v>40880.120000000003</v>
      </c>
      <c r="I9029" s="8">
        <v>0</v>
      </c>
      <c r="J9029" s="8">
        <v>40880.120000000003</v>
      </c>
      <c r="K9029" s="8">
        <v>0</v>
      </c>
    </row>
    <row r="9030" spans="1:14" ht="12.75" customHeight="1" x14ac:dyDescent="0.3">
      <c r="A9030" s="6" t="s">
        <v>387</v>
      </c>
      <c r="B9030" s="6"/>
      <c r="C9030" s="6"/>
      <c r="D9030" s="6"/>
      <c r="E9030" s="6"/>
    </row>
    <row r="9031" spans="1:14" ht="12.75" customHeight="1" x14ac:dyDescent="0.25">
      <c r="A9031" t="s">
        <v>0</v>
      </c>
    </row>
    <row r="9032" spans="1:14" ht="12.75" customHeight="1" x14ac:dyDescent="0.3">
      <c r="A9032" s="6" t="s">
        <v>12749</v>
      </c>
    </row>
    <row r="9033" spans="1:14" ht="12.75" customHeight="1" x14ac:dyDescent="0.25">
      <c r="A9033" t="s">
        <v>12750</v>
      </c>
      <c r="B9033" t="s">
        <v>12751</v>
      </c>
      <c r="C9033" s="1">
        <v>25933</v>
      </c>
      <c r="D9033" s="2">
        <v>25750</v>
      </c>
      <c r="E9033" t="s">
        <v>101</v>
      </c>
      <c r="F9033" t="s">
        <v>7573</v>
      </c>
      <c r="G9033" t="s">
        <v>5</v>
      </c>
      <c r="H9033" s="3">
        <v>1226.3900000000001</v>
      </c>
      <c r="I9033" s="3">
        <v>0</v>
      </c>
      <c r="J9033" s="3">
        <v>1226.3900000000001</v>
      </c>
      <c r="K9033" s="3">
        <v>0</v>
      </c>
      <c r="L9033" s="2">
        <v>45291</v>
      </c>
      <c r="M9033" t="s">
        <v>398</v>
      </c>
      <c r="N9033" s="1">
        <v>45291</v>
      </c>
    </row>
    <row r="9034" spans="1:14" ht="12.75" customHeight="1" x14ac:dyDescent="0.25">
      <c r="A9034" t="s">
        <v>12752</v>
      </c>
      <c r="B9034" t="s">
        <v>12753</v>
      </c>
      <c r="C9034" s="1">
        <v>26298</v>
      </c>
      <c r="D9034" s="2">
        <v>26115</v>
      </c>
      <c r="E9034" t="s">
        <v>101</v>
      </c>
      <c r="F9034" t="s">
        <v>7573</v>
      </c>
      <c r="G9034" t="s">
        <v>5</v>
      </c>
      <c r="H9034" s="4">
        <v>29.64</v>
      </c>
      <c r="I9034" s="4">
        <v>0</v>
      </c>
      <c r="J9034" s="4">
        <v>29.64</v>
      </c>
      <c r="K9034" s="4">
        <v>0</v>
      </c>
      <c r="L9034" s="2">
        <v>45291</v>
      </c>
      <c r="M9034" t="s">
        <v>398</v>
      </c>
      <c r="N9034" s="1">
        <v>45291</v>
      </c>
    </row>
    <row r="9035" spans="1:14" ht="12.75" customHeight="1" x14ac:dyDescent="0.25">
      <c r="A9035" t="s">
        <v>12754</v>
      </c>
      <c r="B9035" t="s">
        <v>12755</v>
      </c>
      <c r="C9035" s="1">
        <v>26664</v>
      </c>
      <c r="D9035" s="2">
        <v>26481</v>
      </c>
      <c r="E9035" t="s">
        <v>101</v>
      </c>
      <c r="F9035" t="s">
        <v>7573</v>
      </c>
      <c r="G9035" t="s">
        <v>5</v>
      </c>
      <c r="H9035" s="4">
        <v>419.16</v>
      </c>
      <c r="I9035" s="4">
        <v>0</v>
      </c>
      <c r="J9035" s="4">
        <v>419.16</v>
      </c>
      <c r="K9035" s="4">
        <v>0</v>
      </c>
      <c r="L9035" s="2">
        <v>45291</v>
      </c>
      <c r="M9035" t="s">
        <v>398</v>
      </c>
      <c r="N9035" s="1">
        <v>45291</v>
      </c>
    </row>
    <row r="9036" spans="1:14" ht="12.75" customHeight="1" x14ac:dyDescent="0.25">
      <c r="A9036" t="s">
        <v>12756</v>
      </c>
      <c r="B9036" t="s">
        <v>12757</v>
      </c>
      <c r="C9036" s="1">
        <v>27029</v>
      </c>
      <c r="D9036" s="2">
        <v>26846</v>
      </c>
      <c r="E9036" t="s">
        <v>101</v>
      </c>
      <c r="F9036" t="s">
        <v>7573</v>
      </c>
      <c r="G9036" t="s">
        <v>5</v>
      </c>
      <c r="H9036" s="4">
        <v>341.16</v>
      </c>
      <c r="I9036" s="4">
        <v>0</v>
      </c>
      <c r="J9036" s="4">
        <v>341.16</v>
      </c>
      <c r="K9036" s="4">
        <v>0</v>
      </c>
      <c r="L9036" s="2">
        <v>45291</v>
      </c>
      <c r="M9036" t="s">
        <v>398</v>
      </c>
      <c r="N9036" s="1">
        <v>45291</v>
      </c>
    </row>
    <row r="9037" spans="1:14" ht="12.75" customHeight="1" x14ac:dyDescent="0.25">
      <c r="A9037" t="s">
        <v>12758</v>
      </c>
      <c r="B9037" t="s">
        <v>12755</v>
      </c>
      <c r="C9037" s="1">
        <v>27394</v>
      </c>
      <c r="D9037" s="2">
        <v>27211</v>
      </c>
      <c r="E9037" t="s">
        <v>101</v>
      </c>
      <c r="F9037" t="s">
        <v>7573</v>
      </c>
      <c r="G9037" t="s">
        <v>5</v>
      </c>
      <c r="H9037" s="4">
        <v>132.1</v>
      </c>
      <c r="I9037" s="4">
        <v>0</v>
      </c>
      <c r="J9037" s="4">
        <v>132.1</v>
      </c>
      <c r="K9037" s="4">
        <v>0</v>
      </c>
      <c r="L9037" s="2">
        <v>45291</v>
      </c>
      <c r="M9037" t="s">
        <v>398</v>
      </c>
      <c r="N9037" s="1">
        <v>45291</v>
      </c>
    </row>
    <row r="9038" spans="1:14" ht="12.75" customHeight="1" x14ac:dyDescent="0.25">
      <c r="A9038" t="s">
        <v>12759</v>
      </c>
      <c r="B9038" t="s">
        <v>12755</v>
      </c>
      <c r="C9038" s="1">
        <v>28125</v>
      </c>
      <c r="D9038" s="2">
        <v>27942</v>
      </c>
      <c r="E9038" t="s">
        <v>101</v>
      </c>
      <c r="F9038" t="s">
        <v>7573</v>
      </c>
      <c r="G9038" t="s">
        <v>5</v>
      </c>
      <c r="H9038" s="4">
        <v>379.26</v>
      </c>
      <c r="I9038" s="4">
        <v>0</v>
      </c>
      <c r="J9038" s="4">
        <v>379.26</v>
      </c>
      <c r="K9038" s="4">
        <v>0</v>
      </c>
      <c r="L9038" s="2">
        <v>45291</v>
      </c>
      <c r="M9038" t="s">
        <v>398</v>
      </c>
      <c r="N9038" s="1">
        <v>45291</v>
      </c>
    </row>
    <row r="9039" spans="1:14" ht="12.75" customHeight="1" x14ac:dyDescent="0.25">
      <c r="A9039" t="s">
        <v>12760</v>
      </c>
      <c r="B9039" t="s">
        <v>12755</v>
      </c>
      <c r="C9039" s="1">
        <v>28855</v>
      </c>
      <c r="D9039" s="2">
        <v>28672</v>
      </c>
      <c r="E9039" t="s">
        <v>101</v>
      </c>
      <c r="F9039" t="s">
        <v>7573</v>
      </c>
      <c r="G9039" t="s">
        <v>5</v>
      </c>
      <c r="H9039" s="4">
        <v>531.66</v>
      </c>
      <c r="I9039" s="4">
        <v>0</v>
      </c>
      <c r="J9039" s="4">
        <v>531.66</v>
      </c>
      <c r="K9039" s="4">
        <v>0</v>
      </c>
      <c r="L9039" s="2">
        <v>45291</v>
      </c>
      <c r="M9039" t="s">
        <v>398</v>
      </c>
      <c r="N9039" s="1">
        <v>45291</v>
      </c>
    </row>
    <row r="9040" spans="1:14" ht="12.75" customHeight="1" x14ac:dyDescent="0.25">
      <c r="A9040" t="s">
        <v>12761</v>
      </c>
      <c r="B9040" t="s">
        <v>12755</v>
      </c>
      <c r="C9040" s="1">
        <v>29586</v>
      </c>
      <c r="D9040" s="2">
        <v>29403</v>
      </c>
      <c r="E9040" t="s">
        <v>101</v>
      </c>
      <c r="F9040" t="s">
        <v>7573</v>
      </c>
      <c r="G9040" t="s">
        <v>5</v>
      </c>
      <c r="H9040" s="4">
        <v>1456.76</v>
      </c>
      <c r="I9040" s="4">
        <v>0</v>
      </c>
      <c r="J9040" s="4">
        <v>1456.76</v>
      </c>
      <c r="K9040" s="4">
        <v>0</v>
      </c>
      <c r="L9040" s="2">
        <v>45291</v>
      </c>
      <c r="M9040" t="s">
        <v>398</v>
      </c>
      <c r="N9040" s="1">
        <v>45291</v>
      </c>
    </row>
    <row r="9041" spans="1:14" ht="12.75" customHeight="1" x14ac:dyDescent="0.25">
      <c r="A9041" t="s">
        <v>12762</v>
      </c>
      <c r="B9041" t="s">
        <v>12755</v>
      </c>
      <c r="C9041" s="1">
        <v>29951</v>
      </c>
      <c r="D9041" s="2">
        <v>29768</v>
      </c>
      <c r="E9041" t="s">
        <v>101</v>
      </c>
      <c r="F9041" t="s">
        <v>7573</v>
      </c>
      <c r="G9041" t="s">
        <v>5</v>
      </c>
      <c r="H9041" s="4">
        <v>2175.8000000000002</v>
      </c>
      <c r="I9041" s="4">
        <v>0</v>
      </c>
      <c r="J9041" s="4">
        <v>2175.8000000000002</v>
      </c>
      <c r="K9041" s="4">
        <v>0</v>
      </c>
      <c r="L9041" s="2">
        <v>45291</v>
      </c>
      <c r="M9041" t="s">
        <v>398</v>
      </c>
      <c r="N9041" s="1">
        <v>45291</v>
      </c>
    </row>
    <row r="9042" spans="1:14" ht="12.75" customHeight="1" x14ac:dyDescent="0.25">
      <c r="A9042" t="s">
        <v>12763</v>
      </c>
      <c r="B9042" t="s">
        <v>12764</v>
      </c>
      <c r="C9042" s="1">
        <v>30316</v>
      </c>
      <c r="D9042" s="2">
        <v>30133</v>
      </c>
      <c r="E9042" t="s">
        <v>101</v>
      </c>
      <c r="F9042" t="s">
        <v>7573</v>
      </c>
      <c r="G9042" t="s">
        <v>5</v>
      </c>
      <c r="H9042" s="4">
        <v>84.15</v>
      </c>
      <c r="I9042" s="4">
        <v>0</v>
      </c>
      <c r="J9042" s="4">
        <v>84.15</v>
      </c>
      <c r="K9042" s="4">
        <v>0</v>
      </c>
      <c r="L9042" s="2">
        <v>45291</v>
      </c>
      <c r="M9042" t="s">
        <v>398</v>
      </c>
      <c r="N9042" s="1">
        <v>45291</v>
      </c>
    </row>
    <row r="9043" spans="1:14" ht="12.75" customHeight="1" x14ac:dyDescent="0.25">
      <c r="A9043" t="s">
        <v>12765</v>
      </c>
      <c r="B9043" t="s">
        <v>12757</v>
      </c>
      <c r="C9043" s="1">
        <v>30681</v>
      </c>
      <c r="D9043" s="2">
        <v>30498</v>
      </c>
      <c r="E9043" t="s">
        <v>101</v>
      </c>
      <c r="F9043" t="s">
        <v>7573</v>
      </c>
      <c r="G9043" t="s">
        <v>5</v>
      </c>
      <c r="H9043" s="4">
        <v>552</v>
      </c>
      <c r="I9043" s="4">
        <v>0</v>
      </c>
      <c r="J9043" s="4">
        <v>552</v>
      </c>
      <c r="K9043" s="4">
        <v>0</v>
      </c>
      <c r="L9043" s="2">
        <v>45291</v>
      </c>
      <c r="M9043" t="s">
        <v>398</v>
      </c>
      <c r="N9043" s="1">
        <v>45291</v>
      </c>
    </row>
    <row r="9044" spans="1:14" ht="12.75" customHeight="1" x14ac:dyDescent="0.25">
      <c r="A9044" t="s">
        <v>12766</v>
      </c>
      <c r="B9044" t="s">
        <v>12755</v>
      </c>
      <c r="C9044" s="1">
        <v>31047</v>
      </c>
      <c r="D9044" s="2">
        <v>30864</v>
      </c>
      <c r="E9044" t="s">
        <v>101</v>
      </c>
      <c r="F9044" t="s">
        <v>7573</v>
      </c>
      <c r="G9044" t="s">
        <v>5</v>
      </c>
      <c r="H9044" s="4">
        <v>442.64</v>
      </c>
      <c r="I9044" s="4">
        <v>0</v>
      </c>
      <c r="J9044" s="4">
        <v>421.97</v>
      </c>
      <c r="K9044" s="4">
        <v>20.67</v>
      </c>
      <c r="L9044" s="2">
        <v>45291</v>
      </c>
      <c r="M9044" t="s">
        <v>398</v>
      </c>
      <c r="N9044" s="1">
        <v>45291</v>
      </c>
    </row>
    <row r="9045" spans="1:14" ht="12.75" customHeight="1" x14ac:dyDescent="0.25">
      <c r="A9045" t="s">
        <v>12767</v>
      </c>
      <c r="B9045" t="s">
        <v>12755</v>
      </c>
      <c r="C9045" s="1">
        <v>31412</v>
      </c>
      <c r="D9045" s="2">
        <v>31229</v>
      </c>
      <c r="E9045" t="s">
        <v>101</v>
      </c>
      <c r="F9045" t="s">
        <v>7573</v>
      </c>
      <c r="G9045" t="s">
        <v>5</v>
      </c>
      <c r="H9045" s="4">
        <v>-1354.45</v>
      </c>
      <c r="I9045" s="4">
        <v>0</v>
      </c>
      <c r="J9045" s="4">
        <v>-1354.45</v>
      </c>
      <c r="K9045" s="4">
        <v>0</v>
      </c>
      <c r="L9045" s="2">
        <v>45291</v>
      </c>
      <c r="M9045" t="s">
        <v>398</v>
      </c>
      <c r="N9045" s="1">
        <v>45291</v>
      </c>
    </row>
    <row r="9046" spans="1:14" ht="12.75" customHeight="1" x14ac:dyDescent="0.25">
      <c r="A9046" t="s">
        <v>12768</v>
      </c>
      <c r="B9046" t="s">
        <v>12755</v>
      </c>
      <c r="C9046" s="1">
        <v>32142</v>
      </c>
      <c r="D9046" s="2">
        <v>31959</v>
      </c>
      <c r="E9046" t="s">
        <v>101</v>
      </c>
      <c r="F9046" t="s">
        <v>7573</v>
      </c>
      <c r="G9046" t="s">
        <v>5</v>
      </c>
      <c r="H9046" s="4">
        <v>697.03</v>
      </c>
      <c r="I9046" s="4">
        <v>0</v>
      </c>
      <c r="J9046" s="4">
        <v>697.03</v>
      </c>
      <c r="K9046" s="4">
        <v>0</v>
      </c>
      <c r="L9046" s="2">
        <v>45291</v>
      </c>
      <c r="M9046" t="s">
        <v>398</v>
      </c>
      <c r="N9046" s="1">
        <v>45291</v>
      </c>
    </row>
    <row r="9047" spans="1:14" ht="12.75" customHeight="1" x14ac:dyDescent="0.25">
      <c r="A9047" t="s">
        <v>12769</v>
      </c>
      <c r="B9047" t="s">
        <v>12755</v>
      </c>
      <c r="C9047" s="1">
        <v>32873</v>
      </c>
      <c r="D9047" s="2">
        <v>32690</v>
      </c>
      <c r="E9047" t="s">
        <v>101</v>
      </c>
      <c r="F9047" t="s">
        <v>7573</v>
      </c>
      <c r="G9047" t="s">
        <v>5</v>
      </c>
      <c r="H9047" s="4">
        <v>773.12</v>
      </c>
      <c r="I9047" s="4">
        <v>0</v>
      </c>
      <c r="J9047" s="4">
        <v>773.12</v>
      </c>
      <c r="K9047" s="4">
        <v>0</v>
      </c>
      <c r="L9047" s="2">
        <v>45291</v>
      </c>
      <c r="M9047" t="s">
        <v>398</v>
      </c>
      <c r="N9047" s="1">
        <v>45291</v>
      </c>
    </row>
    <row r="9048" spans="1:14" ht="12.75" customHeight="1" x14ac:dyDescent="0.25">
      <c r="A9048" t="s">
        <v>12770</v>
      </c>
      <c r="B9048" t="s">
        <v>12771</v>
      </c>
      <c r="C9048" s="1">
        <v>33419</v>
      </c>
      <c r="D9048" s="2">
        <v>33419</v>
      </c>
      <c r="E9048" t="s">
        <v>101</v>
      </c>
      <c r="F9048" t="s">
        <v>7573</v>
      </c>
      <c r="G9048" t="s">
        <v>5</v>
      </c>
      <c r="H9048" s="4">
        <v>300</v>
      </c>
      <c r="I9048" s="4">
        <v>0</v>
      </c>
      <c r="J9048" s="4">
        <v>300</v>
      </c>
      <c r="K9048" s="4">
        <v>0</v>
      </c>
      <c r="L9048" s="2">
        <v>45291</v>
      </c>
      <c r="M9048" t="s">
        <v>398</v>
      </c>
      <c r="N9048" s="1">
        <v>45291</v>
      </c>
    </row>
    <row r="9049" spans="1:14" ht="12.75" customHeight="1" x14ac:dyDescent="0.25">
      <c r="A9049" t="s">
        <v>12772</v>
      </c>
      <c r="B9049" t="s">
        <v>12773</v>
      </c>
      <c r="C9049" s="1">
        <v>34150</v>
      </c>
      <c r="D9049" s="2">
        <v>34150</v>
      </c>
      <c r="E9049" t="s">
        <v>101</v>
      </c>
      <c r="F9049" t="s">
        <v>7573</v>
      </c>
      <c r="G9049" t="s">
        <v>5</v>
      </c>
      <c r="H9049" s="4">
        <v>550</v>
      </c>
      <c r="I9049" s="4">
        <v>0</v>
      </c>
      <c r="J9049" s="4">
        <v>550</v>
      </c>
      <c r="K9049" s="4">
        <v>0</v>
      </c>
      <c r="L9049" s="2">
        <v>45291</v>
      </c>
      <c r="M9049" t="s">
        <v>398</v>
      </c>
      <c r="N9049" s="1">
        <v>45291</v>
      </c>
    </row>
    <row r="9050" spans="1:14" ht="12.75" customHeight="1" x14ac:dyDescent="0.25">
      <c r="A9050" t="s">
        <v>12774</v>
      </c>
      <c r="B9050" t="s">
        <v>12775</v>
      </c>
      <c r="C9050" s="1">
        <v>34150</v>
      </c>
      <c r="D9050" s="2">
        <v>34150</v>
      </c>
      <c r="E9050" t="s">
        <v>101</v>
      </c>
      <c r="F9050" t="s">
        <v>7573</v>
      </c>
      <c r="G9050" t="s">
        <v>5</v>
      </c>
      <c r="H9050" s="4">
        <v>1390</v>
      </c>
      <c r="I9050" s="4">
        <v>0</v>
      </c>
      <c r="J9050" s="4">
        <v>1390</v>
      </c>
      <c r="K9050" s="4">
        <v>0</v>
      </c>
      <c r="L9050" s="2">
        <v>45291</v>
      </c>
      <c r="M9050" t="s">
        <v>398</v>
      </c>
      <c r="N9050" s="1">
        <v>45291</v>
      </c>
    </row>
    <row r="9051" spans="1:14" ht="12.75" customHeight="1" x14ac:dyDescent="0.25">
      <c r="A9051" t="s">
        <v>12776</v>
      </c>
      <c r="B9051" t="s">
        <v>12777</v>
      </c>
      <c r="C9051" s="1">
        <v>34150</v>
      </c>
      <c r="D9051" s="2">
        <v>34150</v>
      </c>
      <c r="E9051" t="s">
        <v>101</v>
      </c>
      <c r="F9051" t="s">
        <v>7573</v>
      </c>
      <c r="G9051" t="s">
        <v>5</v>
      </c>
      <c r="H9051" s="4">
        <v>1000</v>
      </c>
      <c r="I9051" s="4">
        <v>0</v>
      </c>
      <c r="J9051" s="4">
        <v>1000</v>
      </c>
      <c r="K9051" s="4">
        <v>0</v>
      </c>
      <c r="L9051" s="2">
        <v>45291</v>
      </c>
      <c r="M9051" t="s">
        <v>398</v>
      </c>
      <c r="N9051" s="1">
        <v>45291</v>
      </c>
    </row>
    <row r="9052" spans="1:14" ht="12.75" customHeight="1" x14ac:dyDescent="0.25">
      <c r="A9052" t="s">
        <v>12778</v>
      </c>
      <c r="B9052" t="s">
        <v>12779</v>
      </c>
      <c r="C9052" s="1">
        <v>34699</v>
      </c>
      <c r="D9052" s="2">
        <v>34699</v>
      </c>
      <c r="E9052" t="s">
        <v>101</v>
      </c>
      <c r="F9052" t="s">
        <v>7573</v>
      </c>
      <c r="G9052" t="s">
        <v>5</v>
      </c>
      <c r="H9052" s="4">
        <v>1863</v>
      </c>
      <c r="I9052" s="4">
        <v>0</v>
      </c>
      <c r="J9052" s="4">
        <v>1863</v>
      </c>
      <c r="K9052" s="4">
        <v>0</v>
      </c>
      <c r="L9052" s="2">
        <v>45291</v>
      </c>
      <c r="M9052" t="s">
        <v>398</v>
      </c>
      <c r="N9052" s="1">
        <v>45291</v>
      </c>
    </row>
    <row r="9053" spans="1:14" ht="12.75" customHeight="1" x14ac:dyDescent="0.25">
      <c r="A9053" t="s">
        <v>12780</v>
      </c>
      <c r="B9053" t="s">
        <v>12781</v>
      </c>
      <c r="C9053" s="1">
        <v>34880</v>
      </c>
      <c r="D9053" s="2">
        <v>34880</v>
      </c>
      <c r="E9053" t="s">
        <v>101</v>
      </c>
      <c r="F9053" t="s">
        <v>7573</v>
      </c>
      <c r="G9053" t="s">
        <v>5</v>
      </c>
      <c r="H9053" s="4">
        <v>4247</v>
      </c>
      <c r="I9053" s="4">
        <v>0</v>
      </c>
      <c r="J9053" s="4">
        <v>4247</v>
      </c>
      <c r="K9053" s="4">
        <v>0</v>
      </c>
      <c r="L9053" s="2">
        <v>45291</v>
      </c>
      <c r="M9053" t="s">
        <v>398</v>
      </c>
      <c r="N9053" s="1">
        <v>45291</v>
      </c>
    </row>
    <row r="9054" spans="1:14" ht="12.75" customHeight="1" x14ac:dyDescent="0.25">
      <c r="A9054" t="s">
        <v>12782</v>
      </c>
      <c r="B9054" t="s">
        <v>12783</v>
      </c>
      <c r="C9054" s="1">
        <v>34880</v>
      </c>
      <c r="D9054" s="2">
        <v>34880</v>
      </c>
      <c r="E9054" t="s">
        <v>101</v>
      </c>
      <c r="F9054" t="s">
        <v>7573</v>
      </c>
      <c r="G9054" t="s">
        <v>5</v>
      </c>
      <c r="H9054" s="4">
        <v>304</v>
      </c>
      <c r="I9054" s="4">
        <v>0</v>
      </c>
      <c r="J9054" s="4">
        <v>304</v>
      </c>
      <c r="K9054" s="4">
        <v>0</v>
      </c>
      <c r="L9054" s="2">
        <v>45291</v>
      </c>
      <c r="M9054" t="s">
        <v>398</v>
      </c>
      <c r="N9054" s="1">
        <v>45291</v>
      </c>
    </row>
    <row r="9055" spans="1:14" ht="12.75" customHeight="1" x14ac:dyDescent="0.25">
      <c r="A9055" t="s">
        <v>12784</v>
      </c>
      <c r="B9055" t="s">
        <v>12785</v>
      </c>
      <c r="C9055" s="1">
        <v>34880</v>
      </c>
      <c r="D9055" s="2">
        <v>34880</v>
      </c>
      <c r="E9055" t="s">
        <v>101</v>
      </c>
      <c r="F9055" t="s">
        <v>7573</v>
      </c>
      <c r="G9055" t="s">
        <v>5</v>
      </c>
      <c r="H9055" s="4">
        <v>2020</v>
      </c>
      <c r="I9055" s="4">
        <v>0</v>
      </c>
      <c r="J9055" s="4">
        <v>2020</v>
      </c>
      <c r="K9055" s="4">
        <v>0</v>
      </c>
      <c r="L9055" s="2">
        <v>45291</v>
      </c>
      <c r="M9055" t="s">
        <v>398</v>
      </c>
      <c r="N9055" s="1">
        <v>45291</v>
      </c>
    </row>
    <row r="9056" spans="1:14" ht="12.75" customHeight="1" x14ac:dyDescent="0.25">
      <c r="A9056" t="s">
        <v>12786</v>
      </c>
      <c r="B9056" t="s">
        <v>12771</v>
      </c>
      <c r="C9056" s="1">
        <v>35976</v>
      </c>
      <c r="D9056" s="2">
        <v>35976</v>
      </c>
      <c r="E9056" t="s">
        <v>101</v>
      </c>
      <c r="F9056" t="s">
        <v>7573</v>
      </c>
      <c r="G9056" t="s">
        <v>5</v>
      </c>
      <c r="H9056" s="4">
        <v>495</v>
      </c>
      <c r="I9056" s="4">
        <v>0</v>
      </c>
      <c r="J9056" s="4">
        <v>495</v>
      </c>
      <c r="K9056" s="4">
        <v>0</v>
      </c>
      <c r="L9056" s="2">
        <v>45291</v>
      </c>
      <c r="M9056" t="s">
        <v>398</v>
      </c>
      <c r="N9056" s="1">
        <v>45291</v>
      </c>
    </row>
    <row r="9057" spans="1:14" ht="12.75" customHeight="1" x14ac:dyDescent="0.25">
      <c r="A9057" t="s">
        <v>12787</v>
      </c>
      <c r="B9057" t="s">
        <v>12788</v>
      </c>
      <c r="C9057" s="1">
        <v>36281</v>
      </c>
      <c r="D9057" s="2">
        <v>36281</v>
      </c>
      <c r="E9057" t="s">
        <v>101</v>
      </c>
      <c r="F9057" t="s">
        <v>7573</v>
      </c>
      <c r="G9057" t="s">
        <v>5</v>
      </c>
      <c r="H9057" s="4">
        <v>5937.52</v>
      </c>
      <c r="I9057" s="4">
        <v>0</v>
      </c>
      <c r="J9057" s="4">
        <v>5937.52</v>
      </c>
      <c r="K9057" s="4">
        <v>0</v>
      </c>
      <c r="L9057" s="2">
        <v>45291</v>
      </c>
      <c r="M9057" t="s">
        <v>398</v>
      </c>
      <c r="N9057" s="1">
        <v>45291</v>
      </c>
    </row>
    <row r="9058" spans="1:14" ht="12.75" customHeight="1" x14ac:dyDescent="0.25">
      <c r="A9058" t="s">
        <v>12789</v>
      </c>
      <c r="B9058" t="s">
        <v>12790</v>
      </c>
      <c r="C9058" s="1">
        <v>36281</v>
      </c>
      <c r="D9058" s="2">
        <v>36281</v>
      </c>
      <c r="E9058" t="s">
        <v>101</v>
      </c>
      <c r="F9058" t="s">
        <v>7573</v>
      </c>
      <c r="G9058" t="s">
        <v>5</v>
      </c>
      <c r="H9058" s="4">
        <v>2372.65</v>
      </c>
      <c r="I9058" s="4">
        <v>0</v>
      </c>
      <c r="J9058" s="4">
        <v>2372.65</v>
      </c>
      <c r="K9058" s="4">
        <v>0</v>
      </c>
      <c r="L9058" s="2">
        <v>45291</v>
      </c>
      <c r="M9058" t="s">
        <v>398</v>
      </c>
      <c r="N9058" s="1">
        <v>45291</v>
      </c>
    </row>
    <row r="9059" spans="1:14" ht="12.75" customHeight="1" x14ac:dyDescent="0.25">
      <c r="A9059" t="s">
        <v>12791</v>
      </c>
      <c r="B9059" t="s">
        <v>12792</v>
      </c>
      <c r="C9059" s="1">
        <v>36281</v>
      </c>
      <c r="D9059" s="2">
        <v>36281</v>
      </c>
      <c r="E9059" t="s">
        <v>101</v>
      </c>
      <c r="F9059" t="s">
        <v>7573</v>
      </c>
      <c r="G9059" t="s">
        <v>5</v>
      </c>
      <c r="H9059" s="4">
        <v>1056.5</v>
      </c>
      <c r="I9059" s="4">
        <v>0</v>
      </c>
      <c r="J9059" s="4">
        <v>1056.5</v>
      </c>
      <c r="K9059" s="4">
        <v>0</v>
      </c>
      <c r="L9059" s="2">
        <v>45291</v>
      </c>
      <c r="M9059" t="s">
        <v>398</v>
      </c>
      <c r="N9059" s="1">
        <v>45291</v>
      </c>
    </row>
    <row r="9060" spans="1:14" ht="12.75" customHeight="1" x14ac:dyDescent="0.25">
      <c r="A9060" t="s">
        <v>12793</v>
      </c>
      <c r="B9060" t="s">
        <v>12794</v>
      </c>
      <c r="C9060" s="1">
        <v>36281</v>
      </c>
      <c r="D9060" s="2">
        <v>36281</v>
      </c>
      <c r="E9060" t="s">
        <v>101</v>
      </c>
      <c r="F9060" t="s">
        <v>7573</v>
      </c>
      <c r="G9060" t="s">
        <v>5</v>
      </c>
      <c r="H9060" s="4">
        <v>600</v>
      </c>
      <c r="I9060" s="4">
        <v>0</v>
      </c>
      <c r="J9060" s="4">
        <v>600</v>
      </c>
      <c r="K9060" s="4">
        <v>0</v>
      </c>
      <c r="L9060" s="2">
        <v>45291</v>
      </c>
      <c r="M9060" t="s">
        <v>398</v>
      </c>
      <c r="N9060" s="1">
        <v>45291</v>
      </c>
    </row>
    <row r="9061" spans="1:14" ht="12.75" customHeight="1" x14ac:dyDescent="0.25">
      <c r="A9061" t="s">
        <v>12795</v>
      </c>
      <c r="B9061" t="s">
        <v>12796</v>
      </c>
      <c r="C9061" s="1">
        <v>36281</v>
      </c>
      <c r="D9061" s="2">
        <v>36281</v>
      </c>
      <c r="E9061" t="s">
        <v>101</v>
      </c>
      <c r="F9061" t="s">
        <v>7573</v>
      </c>
      <c r="G9061" t="s">
        <v>5</v>
      </c>
      <c r="H9061" s="4">
        <v>4575</v>
      </c>
      <c r="I9061" s="4">
        <v>0</v>
      </c>
      <c r="J9061" s="4">
        <v>4575</v>
      </c>
      <c r="K9061" s="4">
        <v>0</v>
      </c>
      <c r="L9061" s="2">
        <v>45291</v>
      </c>
      <c r="M9061" t="s">
        <v>398</v>
      </c>
      <c r="N9061" s="1">
        <v>45291</v>
      </c>
    </row>
    <row r="9062" spans="1:14" ht="12.75" customHeight="1" x14ac:dyDescent="0.25">
      <c r="A9062" t="s">
        <v>12797</v>
      </c>
      <c r="B9062" t="s">
        <v>12798</v>
      </c>
      <c r="C9062" s="1">
        <v>36281</v>
      </c>
      <c r="D9062" s="2">
        <v>36281</v>
      </c>
      <c r="E9062" t="s">
        <v>101</v>
      </c>
      <c r="F9062" t="s">
        <v>7573</v>
      </c>
      <c r="G9062" t="s">
        <v>5</v>
      </c>
      <c r="H9062" s="4">
        <v>1759.36</v>
      </c>
      <c r="I9062" s="4">
        <v>0</v>
      </c>
      <c r="J9062" s="4">
        <v>1759.36</v>
      </c>
      <c r="K9062" s="4">
        <v>0</v>
      </c>
      <c r="L9062" s="2">
        <v>45291</v>
      </c>
      <c r="M9062" t="s">
        <v>398</v>
      </c>
      <c r="N9062" s="1">
        <v>45291</v>
      </c>
    </row>
    <row r="9063" spans="1:14" ht="12.75" customHeight="1" x14ac:dyDescent="0.25">
      <c r="A9063" t="s">
        <v>12799</v>
      </c>
      <c r="B9063" t="s">
        <v>12800</v>
      </c>
      <c r="C9063" s="1">
        <v>36281</v>
      </c>
      <c r="D9063" s="2">
        <v>36281</v>
      </c>
      <c r="E9063" t="s">
        <v>101</v>
      </c>
      <c r="F9063" t="s">
        <v>7573</v>
      </c>
      <c r="G9063" t="s">
        <v>5</v>
      </c>
      <c r="H9063" s="4">
        <v>892.35</v>
      </c>
      <c r="I9063" s="4">
        <v>0</v>
      </c>
      <c r="J9063" s="4">
        <v>892.35</v>
      </c>
      <c r="K9063" s="4">
        <v>0</v>
      </c>
      <c r="L9063" s="2">
        <v>45291</v>
      </c>
      <c r="M9063" t="s">
        <v>398</v>
      </c>
      <c r="N9063" s="1">
        <v>45291</v>
      </c>
    </row>
    <row r="9064" spans="1:14" ht="12.75" customHeight="1" x14ac:dyDescent="0.25">
      <c r="A9064" t="s">
        <v>12801</v>
      </c>
      <c r="B9064" t="s">
        <v>12802</v>
      </c>
      <c r="C9064" s="1">
        <v>36281</v>
      </c>
      <c r="D9064" s="2">
        <v>36281</v>
      </c>
      <c r="E9064" t="s">
        <v>101</v>
      </c>
      <c r="F9064" t="s">
        <v>7573</v>
      </c>
      <c r="G9064" t="s">
        <v>5</v>
      </c>
      <c r="H9064" s="4">
        <v>378.31</v>
      </c>
      <c r="I9064" s="4">
        <v>0</v>
      </c>
      <c r="J9064" s="4">
        <v>378.31</v>
      </c>
      <c r="K9064" s="4">
        <v>0</v>
      </c>
      <c r="L9064" s="2">
        <v>45291</v>
      </c>
      <c r="M9064" t="s">
        <v>398</v>
      </c>
      <c r="N9064" s="1">
        <v>45291</v>
      </c>
    </row>
    <row r="9065" spans="1:14" ht="12.75" customHeight="1" x14ac:dyDescent="0.25">
      <c r="A9065" t="s">
        <v>12803</v>
      </c>
      <c r="B9065" t="s">
        <v>12804</v>
      </c>
      <c r="C9065" s="1">
        <v>36281</v>
      </c>
      <c r="D9065" s="2">
        <v>36281</v>
      </c>
      <c r="E9065" t="s">
        <v>101</v>
      </c>
      <c r="F9065" t="s">
        <v>7573</v>
      </c>
      <c r="G9065" t="s">
        <v>5</v>
      </c>
      <c r="H9065" s="4">
        <v>675</v>
      </c>
      <c r="I9065" s="4">
        <v>0</v>
      </c>
      <c r="J9065" s="4">
        <v>675</v>
      </c>
      <c r="K9065" s="4">
        <v>0</v>
      </c>
      <c r="L9065" s="2">
        <v>45291</v>
      </c>
      <c r="M9065" t="s">
        <v>398</v>
      </c>
      <c r="N9065" s="1">
        <v>45291</v>
      </c>
    </row>
    <row r="9066" spans="1:14" ht="12.75" customHeight="1" x14ac:dyDescent="0.25">
      <c r="A9066" t="s">
        <v>12805</v>
      </c>
      <c r="B9066" t="s">
        <v>12806</v>
      </c>
      <c r="C9066" s="1">
        <v>36281</v>
      </c>
      <c r="D9066" s="2">
        <v>36281</v>
      </c>
      <c r="E9066" t="s">
        <v>101</v>
      </c>
      <c r="F9066" t="s">
        <v>7573</v>
      </c>
      <c r="G9066" t="s">
        <v>5</v>
      </c>
      <c r="H9066" s="4">
        <v>626.29999999999995</v>
      </c>
      <c r="I9066" s="4">
        <v>0</v>
      </c>
      <c r="J9066" s="4">
        <v>626.29999999999995</v>
      </c>
      <c r="K9066" s="4">
        <v>0</v>
      </c>
      <c r="L9066" s="2">
        <v>45291</v>
      </c>
      <c r="M9066" t="s">
        <v>398</v>
      </c>
      <c r="N9066" s="1">
        <v>45291</v>
      </c>
    </row>
    <row r="9067" spans="1:14" ht="12.75" customHeight="1" x14ac:dyDescent="0.25">
      <c r="A9067" t="s">
        <v>12807</v>
      </c>
      <c r="B9067" t="s">
        <v>12808</v>
      </c>
      <c r="C9067" s="1">
        <v>36281</v>
      </c>
      <c r="D9067" s="2">
        <v>36281</v>
      </c>
      <c r="E9067" t="s">
        <v>101</v>
      </c>
      <c r="F9067" t="s">
        <v>7573</v>
      </c>
      <c r="G9067" t="s">
        <v>5</v>
      </c>
      <c r="H9067" s="4">
        <v>1159.56</v>
      </c>
      <c r="I9067" s="4">
        <v>0</v>
      </c>
      <c r="J9067" s="4">
        <v>1159.56</v>
      </c>
      <c r="K9067" s="4">
        <v>0</v>
      </c>
      <c r="L9067" s="2">
        <v>45291</v>
      </c>
      <c r="M9067" t="s">
        <v>398</v>
      </c>
      <c r="N9067" s="1">
        <v>45291</v>
      </c>
    </row>
    <row r="9068" spans="1:14" ht="12.75" customHeight="1" x14ac:dyDescent="0.25">
      <c r="A9068" t="s">
        <v>12809</v>
      </c>
      <c r="B9068" t="s">
        <v>12810</v>
      </c>
      <c r="C9068" s="1">
        <v>36281</v>
      </c>
      <c r="D9068" s="2">
        <v>36281</v>
      </c>
      <c r="E9068" t="s">
        <v>101</v>
      </c>
      <c r="F9068" t="s">
        <v>7573</v>
      </c>
      <c r="G9068" t="s">
        <v>5</v>
      </c>
      <c r="H9068" s="4">
        <v>740.8</v>
      </c>
      <c r="I9068" s="4">
        <v>0</v>
      </c>
      <c r="J9068" s="4">
        <v>740.8</v>
      </c>
      <c r="K9068" s="4">
        <v>0</v>
      </c>
      <c r="L9068" s="2">
        <v>45291</v>
      </c>
      <c r="M9068" t="s">
        <v>398</v>
      </c>
      <c r="N9068" s="1">
        <v>45291</v>
      </c>
    </row>
    <row r="9069" spans="1:14" ht="12.75" customHeight="1" x14ac:dyDescent="0.25">
      <c r="A9069" t="s">
        <v>12811</v>
      </c>
      <c r="B9069" t="s">
        <v>12812</v>
      </c>
      <c r="C9069" s="1">
        <v>36281</v>
      </c>
      <c r="D9069" s="2">
        <v>36281</v>
      </c>
      <c r="E9069" t="s">
        <v>101</v>
      </c>
      <c r="F9069" t="s">
        <v>7573</v>
      </c>
      <c r="G9069" t="s">
        <v>5</v>
      </c>
      <c r="H9069" s="4">
        <v>296</v>
      </c>
      <c r="I9069" s="4">
        <v>0</v>
      </c>
      <c r="J9069" s="4">
        <v>296</v>
      </c>
      <c r="K9069" s="4">
        <v>0</v>
      </c>
      <c r="L9069" s="2">
        <v>45291</v>
      </c>
      <c r="M9069" t="s">
        <v>398</v>
      </c>
      <c r="N9069" s="1">
        <v>45291</v>
      </c>
    </row>
    <row r="9070" spans="1:14" ht="12.75" customHeight="1" x14ac:dyDescent="0.25">
      <c r="A9070" t="s">
        <v>12813</v>
      </c>
      <c r="B9070" t="s">
        <v>12814</v>
      </c>
      <c r="C9070" s="1">
        <v>36281</v>
      </c>
      <c r="D9070" s="2">
        <v>36281</v>
      </c>
      <c r="E9070" t="s">
        <v>101</v>
      </c>
      <c r="F9070" t="s">
        <v>7573</v>
      </c>
      <c r="G9070" t="s">
        <v>5</v>
      </c>
      <c r="H9070" s="4">
        <v>3128.32</v>
      </c>
      <c r="I9070" s="4">
        <v>0</v>
      </c>
      <c r="J9070" s="4">
        <v>3128.32</v>
      </c>
      <c r="K9070" s="4">
        <v>0</v>
      </c>
      <c r="L9070" s="2">
        <v>45291</v>
      </c>
      <c r="M9070" t="s">
        <v>398</v>
      </c>
      <c r="N9070" s="1">
        <v>45291</v>
      </c>
    </row>
    <row r="9071" spans="1:14" ht="12.75" customHeight="1" x14ac:dyDescent="0.25">
      <c r="A9071" t="s">
        <v>12815</v>
      </c>
      <c r="B9071" t="s">
        <v>12816</v>
      </c>
      <c r="C9071" s="1">
        <v>36281</v>
      </c>
      <c r="D9071" s="2">
        <v>36281</v>
      </c>
      <c r="E9071" t="s">
        <v>101</v>
      </c>
      <c r="F9071" t="s">
        <v>7573</v>
      </c>
      <c r="G9071" t="s">
        <v>5</v>
      </c>
      <c r="H9071" s="4">
        <v>97</v>
      </c>
      <c r="I9071" s="4">
        <v>0</v>
      </c>
      <c r="J9071" s="4">
        <v>97</v>
      </c>
      <c r="K9071" s="4">
        <v>0</v>
      </c>
      <c r="L9071" s="2">
        <v>45291</v>
      </c>
      <c r="M9071" t="s">
        <v>398</v>
      </c>
      <c r="N9071" s="1">
        <v>45291</v>
      </c>
    </row>
    <row r="9072" spans="1:14" ht="12.75" customHeight="1" x14ac:dyDescent="0.25">
      <c r="A9072" t="s">
        <v>12817</v>
      </c>
      <c r="B9072" t="s">
        <v>12818</v>
      </c>
      <c r="C9072" s="1">
        <v>36281</v>
      </c>
      <c r="D9072" s="2">
        <v>36281</v>
      </c>
      <c r="E9072" t="s">
        <v>101</v>
      </c>
      <c r="F9072" t="s">
        <v>7573</v>
      </c>
      <c r="G9072" t="s">
        <v>5</v>
      </c>
      <c r="H9072" s="4">
        <v>116</v>
      </c>
      <c r="I9072" s="4">
        <v>0</v>
      </c>
      <c r="J9072" s="4">
        <v>116</v>
      </c>
      <c r="K9072" s="4">
        <v>0</v>
      </c>
      <c r="L9072" s="2">
        <v>45291</v>
      </c>
      <c r="M9072" t="s">
        <v>398</v>
      </c>
      <c r="N9072" s="1">
        <v>45291</v>
      </c>
    </row>
    <row r="9073" spans="1:14" ht="12.75" customHeight="1" x14ac:dyDescent="0.25">
      <c r="A9073" t="s">
        <v>12819</v>
      </c>
      <c r="B9073" t="s">
        <v>12820</v>
      </c>
      <c r="C9073" s="1">
        <v>36281</v>
      </c>
      <c r="D9073" s="2">
        <v>36281</v>
      </c>
      <c r="E9073" t="s">
        <v>101</v>
      </c>
      <c r="F9073" t="s">
        <v>7573</v>
      </c>
      <c r="G9073" t="s">
        <v>5</v>
      </c>
      <c r="H9073" s="4">
        <v>570.71</v>
      </c>
      <c r="I9073" s="4">
        <v>0</v>
      </c>
      <c r="J9073" s="4">
        <v>570.71</v>
      </c>
      <c r="K9073" s="4">
        <v>0</v>
      </c>
      <c r="L9073" s="2">
        <v>45291</v>
      </c>
      <c r="M9073" t="s">
        <v>398</v>
      </c>
      <c r="N9073" s="1">
        <v>45291</v>
      </c>
    </row>
    <row r="9074" spans="1:14" ht="12.75" customHeight="1" x14ac:dyDescent="0.25">
      <c r="A9074" t="s">
        <v>12821</v>
      </c>
      <c r="B9074" t="s">
        <v>12822</v>
      </c>
      <c r="C9074" s="1">
        <v>36281</v>
      </c>
      <c r="D9074" s="2">
        <v>36281</v>
      </c>
      <c r="E9074" t="s">
        <v>101</v>
      </c>
      <c r="F9074" t="s">
        <v>7573</v>
      </c>
      <c r="G9074" t="s">
        <v>5</v>
      </c>
      <c r="H9074" s="4">
        <v>14274.81</v>
      </c>
      <c r="I9074" s="4">
        <v>0</v>
      </c>
      <c r="J9074" s="4">
        <v>14274.81</v>
      </c>
      <c r="K9074" s="4">
        <v>0</v>
      </c>
      <c r="L9074" s="2">
        <v>45291</v>
      </c>
      <c r="M9074" t="s">
        <v>398</v>
      </c>
      <c r="N9074" s="1">
        <v>45291</v>
      </c>
    </row>
    <row r="9075" spans="1:14" ht="12.75" customHeight="1" x14ac:dyDescent="0.25">
      <c r="A9075" t="s">
        <v>12823</v>
      </c>
      <c r="B9075" t="s">
        <v>12824</v>
      </c>
      <c r="C9075" s="1">
        <v>36281</v>
      </c>
      <c r="D9075" s="2">
        <v>36281</v>
      </c>
      <c r="E9075" t="s">
        <v>101</v>
      </c>
      <c r="F9075" t="s">
        <v>7573</v>
      </c>
      <c r="G9075" t="s">
        <v>5</v>
      </c>
      <c r="H9075" s="4">
        <v>616.72</v>
      </c>
      <c r="I9075" s="4">
        <v>0</v>
      </c>
      <c r="J9075" s="4">
        <v>616.72</v>
      </c>
      <c r="K9075" s="4">
        <v>0</v>
      </c>
      <c r="L9075" s="2">
        <v>45291</v>
      </c>
      <c r="M9075" t="s">
        <v>398</v>
      </c>
      <c r="N9075" s="1">
        <v>45291</v>
      </c>
    </row>
    <row r="9076" spans="1:14" ht="12.75" customHeight="1" x14ac:dyDescent="0.25">
      <c r="A9076" t="s">
        <v>12825</v>
      </c>
      <c r="B9076" t="s">
        <v>12826</v>
      </c>
      <c r="C9076" s="1">
        <v>36281</v>
      </c>
      <c r="D9076" s="2">
        <v>36281</v>
      </c>
      <c r="E9076" t="s">
        <v>101</v>
      </c>
      <c r="F9076" t="s">
        <v>7573</v>
      </c>
      <c r="G9076" t="s">
        <v>5</v>
      </c>
      <c r="H9076" s="4">
        <v>9998</v>
      </c>
      <c r="I9076" s="4">
        <v>0</v>
      </c>
      <c r="J9076" s="4">
        <v>9998</v>
      </c>
      <c r="K9076" s="4">
        <v>0</v>
      </c>
      <c r="L9076" s="2">
        <v>45291</v>
      </c>
      <c r="M9076" t="s">
        <v>398</v>
      </c>
      <c r="N9076" s="1">
        <v>45291</v>
      </c>
    </row>
    <row r="9077" spans="1:14" ht="12.75" customHeight="1" x14ac:dyDescent="0.25">
      <c r="A9077" t="s">
        <v>12827</v>
      </c>
      <c r="B9077" t="s">
        <v>12828</v>
      </c>
      <c r="C9077" s="1">
        <v>36281</v>
      </c>
      <c r="D9077" s="2">
        <v>36281</v>
      </c>
      <c r="E9077" t="s">
        <v>101</v>
      </c>
      <c r="F9077" t="s">
        <v>7573</v>
      </c>
      <c r="G9077" t="s">
        <v>5</v>
      </c>
      <c r="H9077" s="4">
        <v>325</v>
      </c>
      <c r="I9077" s="4">
        <v>0</v>
      </c>
      <c r="J9077" s="4">
        <v>325</v>
      </c>
      <c r="K9077" s="4">
        <v>0</v>
      </c>
      <c r="L9077" s="2">
        <v>45291</v>
      </c>
      <c r="M9077" t="s">
        <v>398</v>
      </c>
      <c r="N9077" s="1">
        <v>45291</v>
      </c>
    </row>
    <row r="9078" spans="1:14" ht="12.75" customHeight="1" x14ac:dyDescent="0.25">
      <c r="A9078" t="s">
        <v>12829</v>
      </c>
      <c r="B9078" t="s">
        <v>12830</v>
      </c>
      <c r="C9078" s="1">
        <v>36281</v>
      </c>
      <c r="D9078" s="2">
        <v>36281</v>
      </c>
      <c r="E9078" t="s">
        <v>101</v>
      </c>
      <c r="F9078" t="s">
        <v>7573</v>
      </c>
      <c r="G9078" t="s">
        <v>5</v>
      </c>
      <c r="H9078" s="4">
        <v>8555.9699999999993</v>
      </c>
      <c r="I9078" s="4">
        <v>0</v>
      </c>
      <c r="J9078" s="4">
        <v>8555.9699999999993</v>
      </c>
      <c r="K9078" s="4">
        <v>0</v>
      </c>
      <c r="L9078" s="2">
        <v>45291</v>
      </c>
      <c r="M9078" t="s">
        <v>398</v>
      </c>
      <c r="N9078" s="1">
        <v>45291</v>
      </c>
    </row>
    <row r="9079" spans="1:14" ht="12.75" customHeight="1" x14ac:dyDescent="0.25">
      <c r="A9079" t="s">
        <v>12831</v>
      </c>
      <c r="B9079" t="s">
        <v>12832</v>
      </c>
      <c r="C9079" s="1">
        <v>36281</v>
      </c>
      <c r="D9079" s="2">
        <v>36281</v>
      </c>
      <c r="E9079" t="s">
        <v>101</v>
      </c>
      <c r="F9079" t="s">
        <v>7573</v>
      </c>
      <c r="G9079" t="s">
        <v>5</v>
      </c>
      <c r="H9079" s="4">
        <v>2655.66</v>
      </c>
      <c r="I9079" s="4">
        <v>0</v>
      </c>
      <c r="J9079" s="4">
        <v>2655.66</v>
      </c>
      <c r="K9079" s="4">
        <v>0</v>
      </c>
      <c r="L9079" s="2">
        <v>45291</v>
      </c>
      <c r="M9079" t="s">
        <v>398</v>
      </c>
      <c r="N9079" s="1">
        <v>45291</v>
      </c>
    </row>
    <row r="9080" spans="1:14" ht="12.75" customHeight="1" x14ac:dyDescent="0.25">
      <c r="A9080" t="s">
        <v>12833</v>
      </c>
      <c r="B9080" t="s">
        <v>12834</v>
      </c>
      <c r="C9080" s="1">
        <v>36281</v>
      </c>
      <c r="D9080" s="2">
        <v>36281</v>
      </c>
      <c r="E9080" t="s">
        <v>101</v>
      </c>
      <c r="F9080" t="s">
        <v>7573</v>
      </c>
      <c r="G9080" t="s">
        <v>5</v>
      </c>
      <c r="H9080" s="4">
        <v>1037.82</v>
      </c>
      <c r="I9080" s="4">
        <v>0</v>
      </c>
      <c r="J9080" s="4">
        <v>1037.82</v>
      </c>
      <c r="K9080" s="4">
        <v>0</v>
      </c>
      <c r="L9080" s="2">
        <v>45291</v>
      </c>
      <c r="M9080" t="s">
        <v>398</v>
      </c>
      <c r="N9080" s="1">
        <v>45291</v>
      </c>
    </row>
    <row r="9081" spans="1:14" ht="12.75" customHeight="1" x14ac:dyDescent="0.25">
      <c r="A9081" t="s">
        <v>12835</v>
      </c>
      <c r="B9081" t="s">
        <v>12836</v>
      </c>
      <c r="C9081" s="1">
        <v>36281</v>
      </c>
      <c r="D9081" s="2">
        <v>36281</v>
      </c>
      <c r="E9081" t="s">
        <v>101</v>
      </c>
      <c r="F9081" t="s">
        <v>7573</v>
      </c>
      <c r="G9081" t="s">
        <v>5</v>
      </c>
      <c r="H9081" s="4">
        <v>2955.6</v>
      </c>
      <c r="I9081" s="4">
        <v>0</v>
      </c>
      <c r="J9081" s="4">
        <v>2955.6</v>
      </c>
      <c r="K9081" s="4">
        <v>0</v>
      </c>
      <c r="L9081" s="2">
        <v>45291</v>
      </c>
      <c r="M9081" t="s">
        <v>398</v>
      </c>
      <c r="N9081" s="1">
        <v>45291</v>
      </c>
    </row>
    <row r="9082" spans="1:14" ht="12.75" customHeight="1" x14ac:dyDescent="0.25">
      <c r="A9082" t="s">
        <v>12837</v>
      </c>
      <c r="B9082" t="s">
        <v>12838</v>
      </c>
      <c r="C9082" s="1">
        <v>36281</v>
      </c>
      <c r="D9082" s="2">
        <v>36281</v>
      </c>
      <c r="E9082" t="s">
        <v>101</v>
      </c>
      <c r="F9082" t="s">
        <v>7573</v>
      </c>
      <c r="G9082" t="s">
        <v>5</v>
      </c>
      <c r="H9082" s="4">
        <v>186.66</v>
      </c>
      <c r="I9082" s="4">
        <v>0</v>
      </c>
      <c r="J9082" s="4">
        <v>186.66</v>
      </c>
      <c r="K9082" s="4">
        <v>0</v>
      </c>
      <c r="L9082" s="2">
        <v>45291</v>
      </c>
      <c r="M9082" t="s">
        <v>398</v>
      </c>
      <c r="N9082" s="1">
        <v>45291</v>
      </c>
    </row>
    <row r="9083" spans="1:14" ht="12.75" customHeight="1" x14ac:dyDescent="0.25">
      <c r="A9083" t="s">
        <v>12839</v>
      </c>
      <c r="B9083" t="s">
        <v>12840</v>
      </c>
      <c r="C9083" s="1">
        <v>36281</v>
      </c>
      <c r="D9083" s="2">
        <v>36281</v>
      </c>
      <c r="E9083" t="s">
        <v>101</v>
      </c>
      <c r="F9083" t="s">
        <v>7573</v>
      </c>
      <c r="G9083" t="s">
        <v>5</v>
      </c>
      <c r="H9083" s="4">
        <v>380</v>
      </c>
      <c r="I9083" s="4">
        <v>0</v>
      </c>
      <c r="J9083" s="4">
        <v>380</v>
      </c>
      <c r="K9083" s="4">
        <v>0</v>
      </c>
      <c r="L9083" s="2">
        <v>45291</v>
      </c>
      <c r="M9083" t="s">
        <v>398</v>
      </c>
      <c r="N9083" s="1">
        <v>45291</v>
      </c>
    </row>
    <row r="9084" spans="1:14" ht="12.75" customHeight="1" x14ac:dyDescent="0.25">
      <c r="A9084" t="s">
        <v>12841</v>
      </c>
      <c r="B9084" t="s">
        <v>12842</v>
      </c>
      <c r="C9084" s="1">
        <v>36281</v>
      </c>
      <c r="D9084" s="2">
        <v>36281</v>
      </c>
      <c r="E9084" t="s">
        <v>101</v>
      </c>
      <c r="F9084" t="s">
        <v>7573</v>
      </c>
      <c r="G9084" t="s">
        <v>5</v>
      </c>
      <c r="H9084" s="4">
        <v>269.95</v>
      </c>
      <c r="I9084" s="4">
        <v>0</v>
      </c>
      <c r="J9084" s="4">
        <v>269.95</v>
      </c>
      <c r="K9084" s="4">
        <v>0</v>
      </c>
      <c r="L9084" s="2">
        <v>45291</v>
      </c>
      <c r="M9084" t="s">
        <v>398</v>
      </c>
      <c r="N9084" s="1">
        <v>45291</v>
      </c>
    </row>
    <row r="9085" spans="1:14" ht="12.75" customHeight="1" x14ac:dyDescent="0.25">
      <c r="A9085" t="s">
        <v>12843</v>
      </c>
      <c r="B9085" t="s">
        <v>12844</v>
      </c>
      <c r="C9085" s="1">
        <v>36281</v>
      </c>
      <c r="D9085" s="2">
        <v>36281</v>
      </c>
      <c r="E9085" t="s">
        <v>101</v>
      </c>
      <c r="F9085" t="s">
        <v>7573</v>
      </c>
      <c r="G9085" t="s">
        <v>5</v>
      </c>
      <c r="H9085" s="4">
        <v>2499.64</v>
      </c>
      <c r="I9085" s="4">
        <v>0</v>
      </c>
      <c r="J9085" s="4">
        <v>2499.64</v>
      </c>
      <c r="K9085" s="4">
        <v>0</v>
      </c>
      <c r="L9085" s="2">
        <v>45291</v>
      </c>
      <c r="M9085" t="s">
        <v>398</v>
      </c>
      <c r="N9085" s="1">
        <v>45291</v>
      </c>
    </row>
    <row r="9086" spans="1:14" ht="12.75" customHeight="1" x14ac:dyDescent="0.25">
      <c r="A9086" t="s">
        <v>12845</v>
      </c>
      <c r="B9086" t="s">
        <v>12846</v>
      </c>
      <c r="C9086" s="1">
        <v>36281</v>
      </c>
      <c r="D9086" s="2">
        <v>36281</v>
      </c>
      <c r="E9086" t="s">
        <v>101</v>
      </c>
      <c r="F9086" t="s">
        <v>7573</v>
      </c>
      <c r="G9086" t="s">
        <v>5</v>
      </c>
      <c r="H9086" s="4">
        <v>125.52</v>
      </c>
      <c r="I9086" s="4">
        <v>0</v>
      </c>
      <c r="J9086" s="4">
        <v>125.52</v>
      </c>
      <c r="K9086" s="4">
        <v>0</v>
      </c>
      <c r="L9086" s="2">
        <v>45291</v>
      </c>
      <c r="M9086" t="s">
        <v>398</v>
      </c>
      <c r="N9086" s="1">
        <v>45291</v>
      </c>
    </row>
    <row r="9087" spans="1:14" ht="12.75" customHeight="1" x14ac:dyDescent="0.25">
      <c r="A9087" t="s">
        <v>12847</v>
      </c>
      <c r="B9087" t="s">
        <v>12848</v>
      </c>
      <c r="C9087" s="1">
        <v>36281</v>
      </c>
      <c r="D9087" s="2">
        <v>36281</v>
      </c>
      <c r="E9087" t="s">
        <v>101</v>
      </c>
      <c r="F9087" t="s">
        <v>7573</v>
      </c>
      <c r="G9087" t="s">
        <v>5</v>
      </c>
      <c r="H9087" s="4">
        <v>885</v>
      </c>
      <c r="I9087" s="4">
        <v>0</v>
      </c>
      <c r="J9087" s="4">
        <v>885</v>
      </c>
      <c r="K9087" s="4">
        <v>0</v>
      </c>
      <c r="L9087" s="2">
        <v>45291</v>
      </c>
      <c r="M9087" t="s">
        <v>398</v>
      </c>
      <c r="N9087" s="1">
        <v>45291</v>
      </c>
    </row>
    <row r="9088" spans="1:14" ht="12.75" customHeight="1" x14ac:dyDescent="0.25">
      <c r="A9088" t="s">
        <v>12849</v>
      </c>
      <c r="B9088" t="s">
        <v>12850</v>
      </c>
      <c r="C9088" s="1">
        <v>36281</v>
      </c>
      <c r="D9088" s="2">
        <v>36281</v>
      </c>
      <c r="E9088" t="s">
        <v>101</v>
      </c>
      <c r="F9088" t="s">
        <v>7573</v>
      </c>
      <c r="G9088" t="s">
        <v>5</v>
      </c>
      <c r="H9088" s="4">
        <v>479.32</v>
      </c>
      <c r="I9088" s="4">
        <v>0</v>
      </c>
      <c r="J9088" s="4">
        <v>479.32</v>
      </c>
      <c r="K9088" s="4">
        <v>0</v>
      </c>
      <c r="L9088" s="2">
        <v>45291</v>
      </c>
      <c r="M9088" t="s">
        <v>398</v>
      </c>
      <c r="N9088" s="1">
        <v>45291</v>
      </c>
    </row>
    <row r="9089" spans="1:14" ht="12.75" customHeight="1" x14ac:dyDescent="0.25">
      <c r="A9089" t="s">
        <v>12851</v>
      </c>
      <c r="B9089" t="s">
        <v>12852</v>
      </c>
      <c r="C9089" s="1">
        <v>36281</v>
      </c>
      <c r="D9089" s="2">
        <v>36281</v>
      </c>
      <c r="E9089" t="s">
        <v>101</v>
      </c>
      <c r="F9089" t="s">
        <v>7573</v>
      </c>
      <c r="G9089" t="s">
        <v>5</v>
      </c>
      <c r="H9089" s="4">
        <v>1473.89</v>
      </c>
      <c r="I9089" s="4">
        <v>0</v>
      </c>
      <c r="J9089" s="4">
        <v>1473.89</v>
      </c>
      <c r="K9089" s="4">
        <v>0</v>
      </c>
      <c r="L9089" s="2">
        <v>45291</v>
      </c>
      <c r="M9089" t="s">
        <v>398</v>
      </c>
      <c r="N9089" s="1">
        <v>45291</v>
      </c>
    </row>
    <row r="9090" spans="1:14" ht="12.75" customHeight="1" x14ac:dyDescent="0.25">
      <c r="A9090" t="s">
        <v>12853</v>
      </c>
      <c r="B9090" t="s">
        <v>12854</v>
      </c>
      <c r="C9090" s="1">
        <v>36281</v>
      </c>
      <c r="D9090" s="2">
        <v>36281</v>
      </c>
      <c r="E9090" t="s">
        <v>101</v>
      </c>
      <c r="F9090" t="s">
        <v>7573</v>
      </c>
      <c r="G9090" t="s">
        <v>5</v>
      </c>
      <c r="H9090" s="4">
        <v>5746.63</v>
      </c>
      <c r="I9090" s="4">
        <v>0</v>
      </c>
      <c r="J9090" s="4">
        <v>5746.63</v>
      </c>
      <c r="K9090" s="4">
        <v>0</v>
      </c>
      <c r="L9090" s="2">
        <v>45291</v>
      </c>
      <c r="M9090" t="s">
        <v>398</v>
      </c>
      <c r="N9090" s="1">
        <v>45291</v>
      </c>
    </row>
    <row r="9091" spans="1:14" ht="12.75" customHeight="1" x14ac:dyDescent="0.25">
      <c r="A9091" t="s">
        <v>12855</v>
      </c>
      <c r="B9091" t="s">
        <v>12856</v>
      </c>
      <c r="C9091" s="1">
        <v>36281</v>
      </c>
      <c r="D9091" s="2">
        <v>36281</v>
      </c>
      <c r="E9091" t="s">
        <v>101</v>
      </c>
      <c r="F9091" t="s">
        <v>7573</v>
      </c>
      <c r="G9091" t="s">
        <v>5</v>
      </c>
      <c r="H9091" s="4">
        <v>225</v>
      </c>
      <c r="I9091" s="4">
        <v>0</v>
      </c>
      <c r="J9091" s="4">
        <v>225</v>
      </c>
      <c r="K9091" s="4">
        <v>0</v>
      </c>
      <c r="L9091" s="2">
        <v>45291</v>
      </c>
      <c r="M9091" t="s">
        <v>398</v>
      </c>
      <c r="N9091" s="1">
        <v>45291</v>
      </c>
    </row>
    <row r="9092" spans="1:14" ht="12.75" customHeight="1" x14ac:dyDescent="0.25">
      <c r="A9092" t="s">
        <v>12857</v>
      </c>
      <c r="B9092" t="s">
        <v>12858</v>
      </c>
      <c r="C9092" s="1">
        <v>36281</v>
      </c>
      <c r="D9092" s="2">
        <v>36281</v>
      </c>
      <c r="E9092" t="s">
        <v>101</v>
      </c>
      <c r="F9092" t="s">
        <v>7573</v>
      </c>
      <c r="G9092" t="s">
        <v>5</v>
      </c>
      <c r="H9092" s="4">
        <v>536.54999999999995</v>
      </c>
      <c r="I9092" s="4">
        <v>0</v>
      </c>
      <c r="J9092" s="4">
        <v>536.54999999999995</v>
      </c>
      <c r="K9092" s="4">
        <v>0</v>
      </c>
      <c r="L9092" s="2">
        <v>45291</v>
      </c>
      <c r="M9092" t="s">
        <v>398</v>
      </c>
      <c r="N9092" s="1">
        <v>45291</v>
      </c>
    </row>
    <row r="9093" spans="1:14" ht="12.75" customHeight="1" x14ac:dyDescent="0.25">
      <c r="A9093" t="s">
        <v>12859</v>
      </c>
      <c r="B9093" t="s">
        <v>12860</v>
      </c>
      <c r="C9093" s="1">
        <v>36281</v>
      </c>
      <c r="D9093" s="2">
        <v>36281</v>
      </c>
      <c r="E9093" t="s">
        <v>101</v>
      </c>
      <c r="F9093" t="s">
        <v>7573</v>
      </c>
      <c r="G9093" t="s">
        <v>5</v>
      </c>
      <c r="H9093" s="4">
        <v>352</v>
      </c>
      <c r="I9093" s="4">
        <v>0</v>
      </c>
      <c r="J9093" s="4">
        <v>352</v>
      </c>
      <c r="K9093" s="4">
        <v>0</v>
      </c>
      <c r="L9093" s="2">
        <v>45291</v>
      </c>
      <c r="M9093" t="s">
        <v>398</v>
      </c>
      <c r="N9093" s="1">
        <v>45291</v>
      </c>
    </row>
    <row r="9094" spans="1:14" ht="12.75" customHeight="1" x14ac:dyDescent="0.25">
      <c r="A9094" t="s">
        <v>12861</v>
      </c>
      <c r="B9094" t="s">
        <v>12862</v>
      </c>
      <c r="C9094" s="1">
        <v>36281</v>
      </c>
      <c r="D9094" s="2">
        <v>36281</v>
      </c>
      <c r="E9094" t="s">
        <v>101</v>
      </c>
      <c r="F9094" t="s">
        <v>7573</v>
      </c>
      <c r="G9094" t="s">
        <v>5</v>
      </c>
      <c r="H9094" s="4">
        <v>623.26</v>
      </c>
      <c r="I9094" s="4">
        <v>0</v>
      </c>
      <c r="J9094" s="4">
        <v>623.26</v>
      </c>
      <c r="K9094" s="4">
        <v>0</v>
      </c>
      <c r="L9094" s="2">
        <v>45291</v>
      </c>
      <c r="M9094" t="s">
        <v>398</v>
      </c>
      <c r="N9094" s="1">
        <v>45291</v>
      </c>
    </row>
    <row r="9095" spans="1:14" ht="12.75" customHeight="1" x14ac:dyDescent="0.25">
      <c r="A9095" t="s">
        <v>12863</v>
      </c>
      <c r="B9095" t="s">
        <v>12864</v>
      </c>
      <c r="C9095" s="1">
        <v>36281</v>
      </c>
      <c r="D9095" s="2">
        <v>36281</v>
      </c>
      <c r="E9095" t="s">
        <v>101</v>
      </c>
      <c r="F9095" t="s">
        <v>7573</v>
      </c>
      <c r="G9095" t="s">
        <v>5</v>
      </c>
      <c r="H9095" s="4">
        <v>680</v>
      </c>
      <c r="I9095" s="4">
        <v>0</v>
      </c>
      <c r="J9095" s="4">
        <v>680</v>
      </c>
      <c r="K9095" s="4">
        <v>0</v>
      </c>
      <c r="L9095" s="2">
        <v>45291</v>
      </c>
      <c r="M9095" t="s">
        <v>398</v>
      </c>
      <c r="N9095" s="1">
        <v>45291</v>
      </c>
    </row>
    <row r="9096" spans="1:14" ht="12.75" customHeight="1" x14ac:dyDescent="0.25">
      <c r="A9096" t="s">
        <v>12865</v>
      </c>
      <c r="B9096" t="s">
        <v>12866</v>
      </c>
      <c r="C9096" s="1">
        <v>36281</v>
      </c>
      <c r="D9096" s="2">
        <v>36281</v>
      </c>
      <c r="E9096" t="s">
        <v>101</v>
      </c>
      <c r="F9096" t="s">
        <v>7573</v>
      </c>
      <c r="G9096" t="s">
        <v>5</v>
      </c>
      <c r="H9096" s="4">
        <v>583.75</v>
      </c>
      <c r="I9096" s="4">
        <v>0</v>
      </c>
      <c r="J9096" s="4">
        <v>583.75</v>
      </c>
      <c r="K9096" s="4">
        <v>0</v>
      </c>
      <c r="L9096" s="2">
        <v>45291</v>
      </c>
      <c r="M9096" t="s">
        <v>398</v>
      </c>
      <c r="N9096" s="1">
        <v>45291</v>
      </c>
    </row>
    <row r="9097" spans="1:14" ht="12.75" customHeight="1" x14ac:dyDescent="0.25">
      <c r="A9097" t="s">
        <v>12867</v>
      </c>
      <c r="B9097" t="s">
        <v>12868</v>
      </c>
      <c r="C9097" s="1">
        <v>36281</v>
      </c>
      <c r="D9097" s="2">
        <v>36281</v>
      </c>
      <c r="E9097" t="s">
        <v>101</v>
      </c>
      <c r="F9097" t="s">
        <v>7573</v>
      </c>
      <c r="G9097" t="s">
        <v>5</v>
      </c>
      <c r="H9097" s="4">
        <v>147.01</v>
      </c>
      <c r="I9097" s="4">
        <v>0</v>
      </c>
      <c r="J9097" s="4">
        <v>147.01</v>
      </c>
      <c r="K9097" s="4">
        <v>0</v>
      </c>
      <c r="L9097" s="2">
        <v>45291</v>
      </c>
      <c r="M9097" t="s">
        <v>398</v>
      </c>
      <c r="N9097" s="1">
        <v>45291</v>
      </c>
    </row>
    <row r="9098" spans="1:14" ht="12.75" customHeight="1" x14ac:dyDescent="0.25">
      <c r="A9098" t="s">
        <v>12869</v>
      </c>
      <c r="B9098" t="s">
        <v>12870</v>
      </c>
      <c r="C9098" s="1">
        <v>36281</v>
      </c>
      <c r="D9098" s="2">
        <v>36281</v>
      </c>
      <c r="E9098" t="s">
        <v>101</v>
      </c>
      <c r="F9098" t="s">
        <v>7573</v>
      </c>
      <c r="G9098" t="s">
        <v>5</v>
      </c>
      <c r="H9098" s="4">
        <v>1125.8599999999999</v>
      </c>
      <c r="I9098" s="4">
        <v>0</v>
      </c>
      <c r="J9098" s="4">
        <v>1125.8599999999999</v>
      </c>
      <c r="K9098" s="4">
        <v>0</v>
      </c>
      <c r="L9098" s="2">
        <v>45291</v>
      </c>
      <c r="M9098" t="s">
        <v>398</v>
      </c>
      <c r="N9098" s="1">
        <v>45291</v>
      </c>
    </row>
    <row r="9099" spans="1:14" ht="12.75" customHeight="1" x14ac:dyDescent="0.25">
      <c r="A9099" t="s">
        <v>12871</v>
      </c>
      <c r="B9099" t="s">
        <v>12872</v>
      </c>
      <c r="C9099" s="1">
        <v>36281</v>
      </c>
      <c r="D9099" s="2">
        <v>36281</v>
      </c>
      <c r="E9099" t="s">
        <v>101</v>
      </c>
      <c r="F9099" t="s">
        <v>7573</v>
      </c>
      <c r="G9099" t="s">
        <v>5</v>
      </c>
      <c r="H9099" s="4">
        <v>190.62</v>
      </c>
      <c r="I9099" s="4">
        <v>0</v>
      </c>
      <c r="J9099" s="4">
        <v>190.62</v>
      </c>
      <c r="K9099" s="4">
        <v>0</v>
      </c>
      <c r="L9099" s="2">
        <v>45291</v>
      </c>
      <c r="M9099" t="s">
        <v>398</v>
      </c>
      <c r="N9099" s="1">
        <v>45291</v>
      </c>
    </row>
    <row r="9100" spans="1:14" ht="12.75" customHeight="1" x14ac:dyDescent="0.25">
      <c r="A9100" t="s">
        <v>12873</v>
      </c>
      <c r="B9100" t="s">
        <v>12874</v>
      </c>
      <c r="C9100" s="1">
        <v>36281</v>
      </c>
      <c r="D9100" s="2">
        <v>36281</v>
      </c>
      <c r="E9100" t="s">
        <v>101</v>
      </c>
      <c r="F9100" t="s">
        <v>7573</v>
      </c>
      <c r="G9100" t="s">
        <v>5</v>
      </c>
      <c r="H9100" s="4">
        <v>216.9</v>
      </c>
      <c r="I9100" s="4">
        <v>0</v>
      </c>
      <c r="J9100" s="4">
        <v>216.9</v>
      </c>
      <c r="K9100" s="4">
        <v>0</v>
      </c>
      <c r="L9100" s="2">
        <v>45291</v>
      </c>
      <c r="M9100" t="s">
        <v>398</v>
      </c>
      <c r="N9100" s="1">
        <v>45291</v>
      </c>
    </row>
    <row r="9101" spans="1:14" ht="12.75" customHeight="1" x14ac:dyDescent="0.25">
      <c r="A9101" t="s">
        <v>12875</v>
      </c>
      <c r="B9101" t="s">
        <v>12876</v>
      </c>
      <c r="C9101" s="1">
        <v>36281</v>
      </c>
      <c r="D9101" s="2">
        <v>36281</v>
      </c>
      <c r="E9101" t="s">
        <v>101</v>
      </c>
      <c r="F9101" t="s">
        <v>7573</v>
      </c>
      <c r="G9101" t="s">
        <v>5</v>
      </c>
      <c r="H9101" s="4">
        <v>155.16999999999999</v>
      </c>
      <c r="I9101" s="4">
        <v>0</v>
      </c>
      <c r="J9101" s="4">
        <v>155.16999999999999</v>
      </c>
      <c r="K9101" s="4">
        <v>0</v>
      </c>
      <c r="L9101" s="2">
        <v>45291</v>
      </c>
      <c r="M9101" t="s">
        <v>398</v>
      </c>
      <c r="N9101" s="1">
        <v>45291</v>
      </c>
    </row>
    <row r="9102" spans="1:14" ht="12.75" customHeight="1" x14ac:dyDescent="0.25">
      <c r="A9102" t="s">
        <v>12877</v>
      </c>
      <c r="B9102" t="s">
        <v>12878</v>
      </c>
      <c r="C9102" s="1">
        <v>36281</v>
      </c>
      <c r="D9102" s="2">
        <v>36281</v>
      </c>
      <c r="E9102" t="s">
        <v>101</v>
      </c>
      <c r="F9102" t="s">
        <v>7573</v>
      </c>
      <c r="G9102" t="s">
        <v>5</v>
      </c>
      <c r="H9102" s="4">
        <v>755.93</v>
      </c>
      <c r="I9102" s="4">
        <v>0</v>
      </c>
      <c r="J9102" s="4">
        <v>755.93</v>
      </c>
      <c r="K9102" s="4">
        <v>0</v>
      </c>
      <c r="L9102" s="2">
        <v>45291</v>
      </c>
      <c r="M9102" t="s">
        <v>398</v>
      </c>
      <c r="N9102" s="1">
        <v>45291</v>
      </c>
    </row>
    <row r="9103" spans="1:14" ht="12.75" customHeight="1" x14ac:dyDescent="0.25">
      <c r="A9103" t="s">
        <v>12879</v>
      </c>
      <c r="B9103" t="s">
        <v>12755</v>
      </c>
      <c r="C9103" s="1">
        <v>36341</v>
      </c>
      <c r="D9103" s="2">
        <v>36342</v>
      </c>
      <c r="E9103" t="s">
        <v>101</v>
      </c>
      <c r="F9103" t="s">
        <v>7573</v>
      </c>
      <c r="G9103" t="s">
        <v>5</v>
      </c>
      <c r="H9103" s="4">
        <v>446.7</v>
      </c>
      <c r="I9103" s="4">
        <v>0</v>
      </c>
      <c r="J9103" s="4">
        <v>446.7</v>
      </c>
      <c r="K9103" s="4">
        <v>0</v>
      </c>
      <c r="L9103" s="2">
        <v>45291</v>
      </c>
      <c r="M9103" t="s">
        <v>398</v>
      </c>
      <c r="N9103" s="1">
        <v>45291</v>
      </c>
    </row>
    <row r="9104" spans="1:14" ht="12.75" customHeight="1" x14ac:dyDescent="0.25">
      <c r="A9104" t="s">
        <v>12880</v>
      </c>
      <c r="B9104" t="s">
        <v>12755</v>
      </c>
      <c r="C9104" s="1">
        <v>37256</v>
      </c>
      <c r="D9104" s="2">
        <v>37073</v>
      </c>
      <c r="E9104" t="s">
        <v>101</v>
      </c>
      <c r="F9104" t="s">
        <v>7573</v>
      </c>
      <c r="G9104" t="s">
        <v>5</v>
      </c>
      <c r="H9104" s="4">
        <v>1980.37</v>
      </c>
      <c r="I9104" s="4">
        <v>0</v>
      </c>
      <c r="J9104" s="4">
        <v>1980.37</v>
      </c>
      <c r="K9104" s="4">
        <v>0</v>
      </c>
      <c r="L9104" s="2">
        <v>45291</v>
      </c>
      <c r="M9104" t="s">
        <v>398</v>
      </c>
      <c r="N9104" s="1">
        <v>45291</v>
      </c>
    </row>
    <row r="9105" spans="1:14" ht="12.75" customHeight="1" x14ac:dyDescent="0.25">
      <c r="A9105" t="s">
        <v>12881</v>
      </c>
      <c r="B9105" t="s">
        <v>12882</v>
      </c>
      <c r="C9105" s="1">
        <v>37256</v>
      </c>
      <c r="D9105" s="2">
        <v>37073</v>
      </c>
      <c r="E9105" t="s">
        <v>101</v>
      </c>
      <c r="F9105" t="s">
        <v>7573</v>
      </c>
      <c r="G9105" t="s">
        <v>5</v>
      </c>
      <c r="H9105" s="4">
        <v>420</v>
      </c>
      <c r="I9105" s="4">
        <v>0</v>
      </c>
      <c r="J9105" s="4">
        <v>420</v>
      </c>
      <c r="K9105" s="4">
        <v>0</v>
      </c>
      <c r="L9105" s="2">
        <v>45291</v>
      </c>
      <c r="M9105" t="s">
        <v>398</v>
      </c>
      <c r="N9105" s="1">
        <v>45291</v>
      </c>
    </row>
    <row r="9106" spans="1:14" ht="12.75" customHeight="1" x14ac:dyDescent="0.25">
      <c r="A9106" t="s">
        <v>12883</v>
      </c>
      <c r="B9106" t="s">
        <v>12884</v>
      </c>
      <c r="C9106" s="1">
        <v>37256</v>
      </c>
      <c r="D9106" s="2">
        <v>37073</v>
      </c>
      <c r="E9106" t="s">
        <v>101</v>
      </c>
      <c r="F9106" t="s">
        <v>7573</v>
      </c>
      <c r="G9106" t="s">
        <v>5</v>
      </c>
      <c r="H9106" s="4">
        <v>4950</v>
      </c>
      <c r="I9106" s="4">
        <v>0</v>
      </c>
      <c r="J9106" s="4">
        <v>4950</v>
      </c>
      <c r="K9106" s="4">
        <v>0</v>
      </c>
      <c r="L9106" s="2">
        <v>45291</v>
      </c>
      <c r="M9106" t="s">
        <v>398</v>
      </c>
      <c r="N9106" s="1">
        <v>45291</v>
      </c>
    </row>
    <row r="9107" spans="1:14" ht="12.75" customHeight="1" x14ac:dyDescent="0.25">
      <c r="A9107" t="s">
        <v>12885</v>
      </c>
      <c r="B9107" t="s">
        <v>12886</v>
      </c>
      <c r="C9107" s="1">
        <v>37316</v>
      </c>
      <c r="D9107" s="2">
        <v>37377</v>
      </c>
      <c r="E9107" t="s">
        <v>101</v>
      </c>
      <c r="F9107" t="s">
        <v>7573</v>
      </c>
      <c r="G9107" t="s">
        <v>5</v>
      </c>
      <c r="H9107" s="4">
        <v>487.36</v>
      </c>
      <c r="I9107" s="4">
        <v>0</v>
      </c>
      <c r="J9107" s="4">
        <v>487.36</v>
      </c>
      <c r="K9107" s="4">
        <v>0</v>
      </c>
      <c r="L9107" s="2">
        <v>45291</v>
      </c>
      <c r="M9107" t="s">
        <v>398</v>
      </c>
      <c r="N9107" s="1">
        <v>45291</v>
      </c>
    </row>
    <row r="9108" spans="1:14" ht="12.75" customHeight="1" x14ac:dyDescent="0.25">
      <c r="A9108" t="s">
        <v>12887</v>
      </c>
      <c r="B9108" t="s">
        <v>12888</v>
      </c>
      <c r="C9108" s="1">
        <v>37370</v>
      </c>
      <c r="D9108" s="2">
        <v>37377</v>
      </c>
      <c r="E9108" t="s">
        <v>101</v>
      </c>
      <c r="F9108" t="s">
        <v>7573</v>
      </c>
      <c r="G9108" t="s">
        <v>5</v>
      </c>
      <c r="H9108" s="4">
        <v>399.99</v>
      </c>
      <c r="I9108" s="4">
        <v>0</v>
      </c>
      <c r="J9108" s="4">
        <v>399.99</v>
      </c>
      <c r="K9108" s="4">
        <v>0</v>
      </c>
      <c r="L9108" s="2">
        <v>45291</v>
      </c>
      <c r="M9108" t="s">
        <v>398</v>
      </c>
      <c r="N9108" s="1">
        <v>45291</v>
      </c>
    </row>
    <row r="9109" spans="1:14" ht="12.75" customHeight="1" x14ac:dyDescent="0.25">
      <c r="A9109" t="s">
        <v>12889</v>
      </c>
      <c r="B9109" t="s">
        <v>12890</v>
      </c>
      <c r="C9109" s="1">
        <v>37370</v>
      </c>
      <c r="D9109" s="2">
        <v>37377</v>
      </c>
      <c r="E9109" t="s">
        <v>101</v>
      </c>
      <c r="F9109" t="s">
        <v>7573</v>
      </c>
      <c r="G9109" t="s">
        <v>5</v>
      </c>
      <c r="H9109" s="4">
        <v>143.9</v>
      </c>
      <c r="I9109" s="4">
        <v>0</v>
      </c>
      <c r="J9109" s="4">
        <v>143.9</v>
      </c>
      <c r="K9109" s="4">
        <v>0</v>
      </c>
      <c r="L9109" s="2">
        <v>45291</v>
      </c>
      <c r="M9109" t="s">
        <v>398</v>
      </c>
      <c r="N9109" s="1">
        <v>45291</v>
      </c>
    </row>
    <row r="9110" spans="1:14" ht="12.75" customHeight="1" x14ac:dyDescent="0.25">
      <c r="A9110" t="s">
        <v>12891</v>
      </c>
      <c r="B9110" t="s">
        <v>12892</v>
      </c>
      <c r="C9110" s="1">
        <v>37468</v>
      </c>
      <c r="D9110" s="2">
        <v>37469</v>
      </c>
      <c r="E9110" t="s">
        <v>101</v>
      </c>
      <c r="F9110" t="s">
        <v>7573</v>
      </c>
      <c r="G9110" t="s">
        <v>5</v>
      </c>
      <c r="H9110" s="4">
        <v>244.2</v>
      </c>
      <c r="I9110" s="4">
        <v>0</v>
      </c>
      <c r="J9110" s="4">
        <v>244.2</v>
      </c>
      <c r="K9110" s="4">
        <v>0</v>
      </c>
      <c r="L9110" s="2">
        <v>45291</v>
      </c>
      <c r="M9110" t="s">
        <v>398</v>
      </c>
      <c r="N9110" s="1">
        <v>45291</v>
      </c>
    </row>
    <row r="9111" spans="1:14" ht="12.75" customHeight="1" x14ac:dyDescent="0.25">
      <c r="A9111" t="s">
        <v>12893</v>
      </c>
      <c r="B9111" t="s">
        <v>12894</v>
      </c>
      <c r="C9111" s="1">
        <v>37468</v>
      </c>
      <c r="D9111" s="2">
        <v>37469</v>
      </c>
      <c r="E9111" t="s">
        <v>101</v>
      </c>
      <c r="F9111" t="s">
        <v>7573</v>
      </c>
      <c r="G9111" t="s">
        <v>5</v>
      </c>
      <c r="H9111" s="4">
        <v>230</v>
      </c>
      <c r="I9111" s="4">
        <v>0</v>
      </c>
      <c r="J9111" s="4">
        <v>230</v>
      </c>
      <c r="K9111" s="4">
        <v>0</v>
      </c>
      <c r="L9111" s="2">
        <v>45291</v>
      </c>
      <c r="M9111" t="s">
        <v>398</v>
      </c>
      <c r="N9111" s="1">
        <v>45291</v>
      </c>
    </row>
    <row r="9112" spans="1:14" ht="12.75" customHeight="1" x14ac:dyDescent="0.25">
      <c r="A9112" t="s">
        <v>12895</v>
      </c>
      <c r="B9112" t="s">
        <v>12896</v>
      </c>
      <c r="C9112" s="1">
        <v>37468</v>
      </c>
      <c r="D9112" s="2">
        <v>37469</v>
      </c>
      <c r="E9112" t="s">
        <v>101</v>
      </c>
      <c r="F9112" t="s">
        <v>7573</v>
      </c>
      <c r="G9112" t="s">
        <v>5</v>
      </c>
      <c r="H9112" s="4">
        <v>125</v>
      </c>
      <c r="I9112" s="4">
        <v>0</v>
      </c>
      <c r="J9112" s="4">
        <v>125</v>
      </c>
      <c r="K9112" s="4">
        <v>0</v>
      </c>
      <c r="L9112" s="2">
        <v>45291</v>
      </c>
      <c r="M9112" t="s">
        <v>398</v>
      </c>
      <c r="N9112" s="1">
        <v>45291</v>
      </c>
    </row>
    <row r="9113" spans="1:14" ht="12.75" customHeight="1" x14ac:dyDescent="0.25">
      <c r="A9113" t="s">
        <v>12897</v>
      </c>
      <c r="B9113" t="s">
        <v>12898</v>
      </c>
      <c r="C9113" s="1">
        <v>37468</v>
      </c>
      <c r="D9113" s="2">
        <v>37469</v>
      </c>
      <c r="E9113" t="s">
        <v>101</v>
      </c>
      <c r="F9113" t="s">
        <v>7573</v>
      </c>
      <c r="G9113" t="s">
        <v>5</v>
      </c>
      <c r="H9113" s="4">
        <v>19.86</v>
      </c>
      <c r="I9113" s="4">
        <v>0</v>
      </c>
      <c r="J9113" s="4">
        <v>19.86</v>
      </c>
      <c r="K9113" s="4">
        <v>0</v>
      </c>
      <c r="L9113" s="2">
        <v>45291</v>
      </c>
      <c r="M9113" t="s">
        <v>398</v>
      </c>
      <c r="N9113" s="1">
        <v>45291</v>
      </c>
    </row>
    <row r="9114" spans="1:14" ht="12.75" customHeight="1" x14ac:dyDescent="0.25">
      <c r="A9114" t="s">
        <v>12899</v>
      </c>
      <c r="B9114" t="s">
        <v>12900</v>
      </c>
      <c r="C9114" s="1">
        <v>37523</v>
      </c>
      <c r="D9114" s="2">
        <v>37530</v>
      </c>
      <c r="E9114" t="s">
        <v>101</v>
      </c>
      <c r="F9114" t="s">
        <v>7573</v>
      </c>
      <c r="G9114" t="s">
        <v>5</v>
      </c>
      <c r="H9114" s="4">
        <v>901</v>
      </c>
      <c r="I9114" s="4">
        <v>0</v>
      </c>
      <c r="J9114" s="4">
        <v>901</v>
      </c>
      <c r="K9114" s="4">
        <v>0</v>
      </c>
      <c r="L9114" s="2">
        <v>45291</v>
      </c>
      <c r="M9114" t="s">
        <v>398</v>
      </c>
      <c r="N9114" s="1">
        <v>45291</v>
      </c>
    </row>
    <row r="9115" spans="1:14" ht="12.75" customHeight="1" x14ac:dyDescent="0.25">
      <c r="A9115" t="s">
        <v>12901</v>
      </c>
      <c r="B9115" t="s">
        <v>12902</v>
      </c>
      <c r="C9115" s="1">
        <v>37523</v>
      </c>
      <c r="D9115" s="2">
        <v>37530</v>
      </c>
      <c r="E9115" t="s">
        <v>101</v>
      </c>
      <c r="F9115" t="s">
        <v>7573</v>
      </c>
      <c r="G9115" t="s">
        <v>5</v>
      </c>
      <c r="H9115" s="4">
        <v>20.43</v>
      </c>
      <c r="I9115" s="4">
        <v>0</v>
      </c>
      <c r="J9115" s="4">
        <v>20.43</v>
      </c>
      <c r="K9115" s="4">
        <v>0</v>
      </c>
      <c r="L9115" s="2">
        <v>45291</v>
      </c>
      <c r="M9115" t="s">
        <v>398</v>
      </c>
      <c r="N9115" s="1">
        <v>45291</v>
      </c>
    </row>
    <row r="9116" spans="1:14" ht="12.75" customHeight="1" x14ac:dyDescent="0.25">
      <c r="A9116" t="s">
        <v>12903</v>
      </c>
      <c r="B9116" t="s">
        <v>12904</v>
      </c>
      <c r="C9116" s="1">
        <v>37581</v>
      </c>
      <c r="D9116" s="2">
        <v>37591</v>
      </c>
      <c r="E9116" t="s">
        <v>101</v>
      </c>
      <c r="F9116" t="s">
        <v>7573</v>
      </c>
      <c r="G9116" t="s">
        <v>5</v>
      </c>
      <c r="H9116" s="4">
        <v>980</v>
      </c>
      <c r="I9116" s="4">
        <v>0</v>
      </c>
      <c r="J9116" s="4">
        <v>980</v>
      </c>
      <c r="K9116" s="4">
        <v>0</v>
      </c>
      <c r="L9116" s="2">
        <v>45291</v>
      </c>
      <c r="M9116" t="s">
        <v>398</v>
      </c>
      <c r="N9116" s="1">
        <v>45291</v>
      </c>
    </row>
    <row r="9117" spans="1:14" ht="12.75" customHeight="1" x14ac:dyDescent="0.25">
      <c r="A9117" t="s">
        <v>12905</v>
      </c>
      <c r="B9117" t="s">
        <v>12906</v>
      </c>
      <c r="C9117" s="1">
        <v>37590</v>
      </c>
      <c r="D9117" s="2">
        <v>37591</v>
      </c>
      <c r="E9117" t="s">
        <v>101</v>
      </c>
      <c r="F9117" t="s">
        <v>7573</v>
      </c>
      <c r="G9117" t="s">
        <v>5</v>
      </c>
      <c r="H9117" s="4">
        <v>475.78</v>
      </c>
      <c r="I9117" s="4">
        <v>0</v>
      </c>
      <c r="J9117" s="4">
        <v>475.78</v>
      </c>
      <c r="K9117" s="4">
        <v>0</v>
      </c>
      <c r="L9117" s="2">
        <v>45291</v>
      </c>
      <c r="M9117" t="s">
        <v>398</v>
      </c>
      <c r="N9117" s="1">
        <v>45291</v>
      </c>
    </row>
    <row r="9118" spans="1:14" ht="12.75" customHeight="1" x14ac:dyDescent="0.25">
      <c r="A9118" t="s">
        <v>12907</v>
      </c>
      <c r="B9118" t="s">
        <v>12906</v>
      </c>
      <c r="C9118" s="1">
        <v>37590</v>
      </c>
      <c r="D9118" s="2">
        <v>37591</v>
      </c>
      <c r="E9118" t="s">
        <v>101</v>
      </c>
      <c r="F9118" t="s">
        <v>7573</v>
      </c>
      <c r="G9118" t="s">
        <v>5</v>
      </c>
      <c r="H9118" s="4">
        <v>475.78</v>
      </c>
      <c r="I9118" s="4">
        <v>0</v>
      </c>
      <c r="J9118" s="4">
        <v>475.78</v>
      </c>
      <c r="K9118" s="4">
        <v>0</v>
      </c>
      <c r="L9118" s="2">
        <v>45291</v>
      </c>
      <c r="M9118" t="s">
        <v>398</v>
      </c>
      <c r="N9118" s="1">
        <v>45291</v>
      </c>
    </row>
    <row r="9119" spans="1:14" ht="12.75" customHeight="1" x14ac:dyDescent="0.25">
      <c r="A9119" t="s">
        <v>12908</v>
      </c>
      <c r="B9119" t="s">
        <v>12906</v>
      </c>
      <c r="C9119" s="1">
        <v>37590</v>
      </c>
      <c r="D9119" s="2">
        <v>37591</v>
      </c>
      <c r="E9119" t="s">
        <v>101</v>
      </c>
      <c r="F9119" t="s">
        <v>7573</v>
      </c>
      <c r="G9119" t="s">
        <v>5</v>
      </c>
      <c r="H9119" s="4">
        <v>475.79</v>
      </c>
      <c r="I9119" s="4">
        <v>0</v>
      </c>
      <c r="J9119" s="4">
        <v>475.79</v>
      </c>
      <c r="K9119" s="4">
        <v>0</v>
      </c>
      <c r="L9119" s="2">
        <v>45291</v>
      </c>
      <c r="M9119" t="s">
        <v>398</v>
      </c>
      <c r="N9119" s="1">
        <v>45291</v>
      </c>
    </row>
    <row r="9120" spans="1:14" ht="12.75" customHeight="1" x14ac:dyDescent="0.25">
      <c r="A9120" t="s">
        <v>12909</v>
      </c>
      <c r="B9120" t="s">
        <v>12906</v>
      </c>
      <c r="C9120" s="1">
        <v>37590</v>
      </c>
      <c r="D9120" s="2">
        <v>37561</v>
      </c>
      <c r="E9120" t="s">
        <v>101</v>
      </c>
      <c r="F9120" t="s">
        <v>7573</v>
      </c>
      <c r="G9120" t="s">
        <v>5</v>
      </c>
      <c r="H9120" s="4">
        <v>442.85</v>
      </c>
      <c r="I9120" s="4">
        <v>0</v>
      </c>
      <c r="J9120" s="4">
        <v>442.85</v>
      </c>
      <c r="K9120" s="4">
        <v>0</v>
      </c>
      <c r="L9120" s="2">
        <v>45291</v>
      </c>
      <c r="M9120" t="s">
        <v>398</v>
      </c>
      <c r="N9120" s="1">
        <v>45291</v>
      </c>
    </row>
    <row r="9121" spans="1:13" ht="12.75" customHeight="1" x14ac:dyDescent="0.25">
      <c r="A9121" t="s">
        <v>12910</v>
      </c>
      <c r="B9121" t="s">
        <v>12911</v>
      </c>
      <c r="C9121" s="1">
        <v>37621</v>
      </c>
      <c r="D9121" s="2">
        <v>37622</v>
      </c>
      <c r="E9121" t="s">
        <v>101</v>
      </c>
      <c r="F9121" t="s">
        <v>7573</v>
      </c>
      <c r="G9121" t="s">
        <v>5</v>
      </c>
      <c r="H9121" s="4">
        <v>35</v>
      </c>
      <c r="I9121" s="4">
        <v>0</v>
      </c>
      <c r="J9121" s="4">
        <v>35</v>
      </c>
      <c r="K9121" s="4">
        <v>0</v>
      </c>
      <c r="L9121" s="2">
        <v>45291</v>
      </c>
      <c r="M9121" t="s">
        <v>6</v>
      </c>
    </row>
    <row r="9122" spans="1:13" ht="12.75" customHeight="1" x14ac:dyDescent="0.25">
      <c r="A9122" t="s">
        <v>12912</v>
      </c>
      <c r="B9122" t="s">
        <v>12911</v>
      </c>
      <c r="C9122" s="1">
        <v>37621</v>
      </c>
      <c r="D9122" s="2">
        <v>37622</v>
      </c>
      <c r="E9122" t="s">
        <v>101</v>
      </c>
      <c r="F9122" t="s">
        <v>7573</v>
      </c>
      <c r="G9122" t="s">
        <v>5</v>
      </c>
      <c r="H9122" s="4">
        <v>35</v>
      </c>
      <c r="I9122" s="4">
        <v>0</v>
      </c>
      <c r="J9122" s="4">
        <v>35</v>
      </c>
      <c r="K9122" s="4">
        <v>0</v>
      </c>
      <c r="L9122" s="2">
        <v>45291</v>
      </c>
      <c r="M9122" t="s">
        <v>6</v>
      </c>
    </row>
    <row r="9123" spans="1:13" ht="12.75" customHeight="1" x14ac:dyDescent="0.25">
      <c r="A9123" t="s">
        <v>12913</v>
      </c>
      <c r="B9123" t="s">
        <v>12911</v>
      </c>
      <c r="C9123" s="1">
        <v>37621</v>
      </c>
      <c r="D9123" s="2">
        <v>37622</v>
      </c>
      <c r="E9123" t="s">
        <v>101</v>
      </c>
      <c r="F9123" t="s">
        <v>7573</v>
      </c>
      <c r="G9123" t="s">
        <v>5</v>
      </c>
      <c r="H9123" s="4">
        <v>35</v>
      </c>
      <c r="I9123" s="4">
        <v>0</v>
      </c>
      <c r="J9123" s="4">
        <v>35</v>
      </c>
      <c r="K9123" s="4">
        <v>0</v>
      </c>
      <c r="L9123" s="2">
        <v>45291</v>
      </c>
      <c r="M9123" t="s">
        <v>6</v>
      </c>
    </row>
    <row r="9124" spans="1:13" ht="12.75" customHeight="1" x14ac:dyDescent="0.25">
      <c r="A9124" t="s">
        <v>12914</v>
      </c>
      <c r="B9124" t="s">
        <v>12911</v>
      </c>
      <c r="C9124" s="1">
        <v>37621</v>
      </c>
      <c r="D9124" s="2">
        <v>37622</v>
      </c>
      <c r="E9124" t="s">
        <v>101</v>
      </c>
      <c r="F9124" t="s">
        <v>7573</v>
      </c>
      <c r="G9124" t="s">
        <v>5</v>
      </c>
      <c r="H9124" s="4">
        <v>35</v>
      </c>
      <c r="I9124" s="4">
        <v>0</v>
      </c>
      <c r="J9124" s="4">
        <v>35</v>
      </c>
      <c r="K9124" s="4">
        <v>0</v>
      </c>
      <c r="L9124" s="2">
        <v>45291</v>
      </c>
      <c r="M9124" t="s">
        <v>6</v>
      </c>
    </row>
    <row r="9125" spans="1:13" ht="12.75" customHeight="1" x14ac:dyDescent="0.25">
      <c r="A9125" t="s">
        <v>12915</v>
      </c>
      <c r="B9125" t="s">
        <v>12906</v>
      </c>
      <c r="C9125" s="1">
        <v>37621</v>
      </c>
      <c r="D9125" s="2">
        <v>37622</v>
      </c>
      <c r="E9125" t="s">
        <v>101</v>
      </c>
      <c r="F9125" t="s">
        <v>7573</v>
      </c>
      <c r="G9125" t="s">
        <v>5</v>
      </c>
      <c r="H9125" s="4">
        <v>443</v>
      </c>
      <c r="I9125" s="4">
        <v>0</v>
      </c>
      <c r="J9125" s="4">
        <v>443</v>
      </c>
      <c r="K9125" s="4">
        <v>0</v>
      </c>
      <c r="L9125" s="2">
        <v>45291</v>
      </c>
      <c r="M9125" t="s">
        <v>6</v>
      </c>
    </row>
    <row r="9126" spans="1:13" ht="12.75" customHeight="1" x14ac:dyDescent="0.25">
      <c r="A9126" t="s">
        <v>12916</v>
      </c>
      <c r="B9126" t="s">
        <v>12917</v>
      </c>
      <c r="C9126" s="1">
        <v>37621</v>
      </c>
      <c r="D9126" s="2">
        <v>37622</v>
      </c>
      <c r="E9126" t="s">
        <v>101</v>
      </c>
      <c r="F9126" t="s">
        <v>7573</v>
      </c>
      <c r="G9126" t="s">
        <v>5</v>
      </c>
      <c r="H9126" s="4">
        <v>26.4</v>
      </c>
      <c r="I9126" s="4">
        <v>0</v>
      </c>
      <c r="J9126" s="4">
        <v>26.4</v>
      </c>
      <c r="K9126" s="4">
        <v>0</v>
      </c>
      <c r="L9126" s="2">
        <v>45291</v>
      </c>
      <c r="M9126" t="s">
        <v>6</v>
      </c>
    </row>
    <row r="9127" spans="1:13" ht="12.75" customHeight="1" x14ac:dyDescent="0.25">
      <c r="A9127" t="s">
        <v>12918</v>
      </c>
      <c r="B9127" t="s">
        <v>12919</v>
      </c>
      <c r="C9127" s="1">
        <v>37621</v>
      </c>
      <c r="D9127" s="2">
        <v>37622</v>
      </c>
      <c r="E9127" t="s">
        <v>101</v>
      </c>
      <c r="F9127" t="s">
        <v>7573</v>
      </c>
      <c r="G9127" t="s">
        <v>5</v>
      </c>
      <c r="H9127" s="4">
        <v>187.8</v>
      </c>
      <c r="I9127" s="4">
        <v>0</v>
      </c>
      <c r="J9127" s="4">
        <v>187.8</v>
      </c>
      <c r="K9127" s="4">
        <v>0</v>
      </c>
      <c r="L9127" s="2">
        <v>45291</v>
      </c>
      <c r="M9127" t="s">
        <v>6</v>
      </c>
    </row>
    <row r="9128" spans="1:13" ht="12.75" customHeight="1" x14ac:dyDescent="0.25">
      <c r="A9128" t="s">
        <v>12920</v>
      </c>
      <c r="B9128" t="s">
        <v>12921</v>
      </c>
      <c r="C9128" s="1">
        <v>37712</v>
      </c>
      <c r="D9128" s="2">
        <v>37712</v>
      </c>
      <c r="E9128" t="s">
        <v>101</v>
      </c>
      <c r="F9128" t="s">
        <v>7573</v>
      </c>
      <c r="G9128" t="s">
        <v>5</v>
      </c>
      <c r="H9128" s="4">
        <v>475</v>
      </c>
      <c r="I9128" s="4">
        <v>0</v>
      </c>
      <c r="J9128" s="4">
        <v>475</v>
      </c>
      <c r="K9128" s="4">
        <v>0</v>
      </c>
      <c r="L9128" s="2">
        <v>45291</v>
      </c>
      <c r="M9128" t="s">
        <v>6</v>
      </c>
    </row>
    <row r="9129" spans="1:13" ht="12.75" customHeight="1" x14ac:dyDescent="0.25">
      <c r="A9129" t="s">
        <v>12922</v>
      </c>
      <c r="B9129" t="s">
        <v>12923</v>
      </c>
      <c r="C9129" s="1">
        <v>37755</v>
      </c>
      <c r="D9129" s="2">
        <v>37773</v>
      </c>
      <c r="E9129" t="s">
        <v>101</v>
      </c>
      <c r="F9129" t="s">
        <v>7573</v>
      </c>
      <c r="G9129" t="s">
        <v>5</v>
      </c>
      <c r="H9129" s="4">
        <v>2052.2399999999998</v>
      </c>
      <c r="I9129" s="4">
        <v>0</v>
      </c>
      <c r="J9129" s="4">
        <v>2052.2399999999998</v>
      </c>
      <c r="K9129" s="4">
        <v>0</v>
      </c>
      <c r="L9129" s="2">
        <v>45291</v>
      </c>
      <c r="M9129" t="s">
        <v>6</v>
      </c>
    </row>
    <row r="9130" spans="1:13" ht="12.75" customHeight="1" x14ac:dyDescent="0.25">
      <c r="A9130" t="s">
        <v>12924</v>
      </c>
      <c r="B9130" t="s">
        <v>12925</v>
      </c>
      <c r="C9130" s="1">
        <v>37802</v>
      </c>
      <c r="D9130" s="2">
        <v>37803</v>
      </c>
      <c r="E9130" t="s">
        <v>101</v>
      </c>
      <c r="F9130" t="s">
        <v>7573</v>
      </c>
      <c r="G9130" t="s">
        <v>5</v>
      </c>
      <c r="H9130" s="4">
        <v>340</v>
      </c>
      <c r="I9130" s="4">
        <v>0</v>
      </c>
      <c r="J9130" s="4">
        <v>340</v>
      </c>
      <c r="K9130" s="4">
        <v>0</v>
      </c>
      <c r="L9130" s="2">
        <v>45291</v>
      </c>
      <c r="M9130" t="s">
        <v>6</v>
      </c>
    </row>
    <row r="9131" spans="1:13" ht="12.75" customHeight="1" x14ac:dyDescent="0.25">
      <c r="A9131" t="s">
        <v>12926</v>
      </c>
      <c r="B9131" t="s">
        <v>12927</v>
      </c>
      <c r="C9131" s="1">
        <v>37802</v>
      </c>
      <c r="D9131" s="2">
        <v>37803</v>
      </c>
      <c r="E9131" t="s">
        <v>101</v>
      </c>
      <c r="F9131" t="s">
        <v>7573</v>
      </c>
      <c r="G9131" t="s">
        <v>5</v>
      </c>
      <c r="H9131" s="4">
        <v>18.22</v>
      </c>
      <c r="I9131" s="4">
        <v>0</v>
      </c>
      <c r="J9131" s="4">
        <v>18.22</v>
      </c>
      <c r="K9131" s="4">
        <v>0</v>
      </c>
      <c r="L9131" s="2">
        <v>45291</v>
      </c>
      <c r="M9131" t="s">
        <v>6</v>
      </c>
    </row>
    <row r="9132" spans="1:13" ht="12.75" customHeight="1" x14ac:dyDescent="0.25">
      <c r="A9132" t="s">
        <v>12928</v>
      </c>
      <c r="B9132" t="s">
        <v>12927</v>
      </c>
      <c r="C9132" s="1">
        <v>37802</v>
      </c>
      <c r="D9132" s="2">
        <v>37803</v>
      </c>
      <c r="E9132" t="s">
        <v>101</v>
      </c>
      <c r="F9132" t="s">
        <v>7573</v>
      </c>
      <c r="G9132" t="s">
        <v>5</v>
      </c>
      <c r="H9132" s="4">
        <v>18.22</v>
      </c>
      <c r="I9132" s="4">
        <v>0</v>
      </c>
      <c r="J9132" s="4">
        <v>18.22</v>
      </c>
      <c r="K9132" s="4">
        <v>0</v>
      </c>
      <c r="L9132" s="2">
        <v>45291</v>
      </c>
      <c r="M9132" t="s">
        <v>6</v>
      </c>
    </row>
    <row r="9133" spans="1:13" ht="12.75" customHeight="1" x14ac:dyDescent="0.25">
      <c r="A9133" t="s">
        <v>12929</v>
      </c>
      <c r="B9133" t="s">
        <v>12930</v>
      </c>
      <c r="C9133" s="1">
        <v>37802</v>
      </c>
      <c r="D9133" s="2">
        <v>37803</v>
      </c>
      <c r="E9133" t="s">
        <v>101</v>
      </c>
      <c r="F9133" t="s">
        <v>7573</v>
      </c>
      <c r="G9133" t="s">
        <v>5</v>
      </c>
      <c r="H9133" s="4">
        <v>147.76</v>
      </c>
      <c r="I9133" s="4">
        <v>0</v>
      </c>
      <c r="J9133" s="4">
        <v>147.76</v>
      </c>
      <c r="K9133" s="4">
        <v>0</v>
      </c>
      <c r="L9133" s="2">
        <v>45291</v>
      </c>
      <c r="M9133" t="s">
        <v>6</v>
      </c>
    </row>
    <row r="9134" spans="1:13" ht="12.75" customHeight="1" x14ac:dyDescent="0.25">
      <c r="A9134" t="s">
        <v>12931</v>
      </c>
      <c r="B9134" t="s">
        <v>12932</v>
      </c>
      <c r="C9134" s="1">
        <v>37802</v>
      </c>
      <c r="D9134" s="2">
        <v>37803</v>
      </c>
      <c r="E9134" t="s">
        <v>101</v>
      </c>
      <c r="F9134" t="s">
        <v>7573</v>
      </c>
      <c r="G9134" t="s">
        <v>5</v>
      </c>
      <c r="H9134" s="4">
        <v>1442.55</v>
      </c>
      <c r="I9134" s="4">
        <v>0</v>
      </c>
      <c r="J9134" s="4">
        <v>1442.55</v>
      </c>
      <c r="K9134" s="4">
        <v>0</v>
      </c>
      <c r="L9134" s="2">
        <v>45291</v>
      </c>
      <c r="M9134" t="s">
        <v>6</v>
      </c>
    </row>
    <row r="9135" spans="1:13" ht="12.75" customHeight="1" x14ac:dyDescent="0.25">
      <c r="A9135" t="s">
        <v>12933</v>
      </c>
      <c r="B9135" t="s">
        <v>12934</v>
      </c>
      <c r="C9135" s="1">
        <v>37894</v>
      </c>
      <c r="D9135" s="2">
        <v>37895</v>
      </c>
      <c r="E9135" t="s">
        <v>101</v>
      </c>
      <c r="F9135" t="s">
        <v>7573</v>
      </c>
      <c r="G9135" t="s">
        <v>5</v>
      </c>
      <c r="H9135" s="4">
        <v>172.7</v>
      </c>
      <c r="I9135" s="4">
        <v>0</v>
      </c>
      <c r="J9135" s="4">
        <v>172.7</v>
      </c>
      <c r="K9135" s="4">
        <v>0</v>
      </c>
      <c r="L9135" s="2">
        <v>45291</v>
      </c>
      <c r="M9135" t="s">
        <v>6</v>
      </c>
    </row>
    <row r="9136" spans="1:13" ht="12.75" customHeight="1" x14ac:dyDescent="0.25">
      <c r="A9136" t="s">
        <v>12935</v>
      </c>
      <c r="B9136" t="s">
        <v>12936</v>
      </c>
      <c r="C9136" s="1">
        <v>37894</v>
      </c>
      <c r="D9136" s="2">
        <v>37895</v>
      </c>
      <c r="E9136" t="s">
        <v>101</v>
      </c>
      <c r="F9136" t="s">
        <v>7573</v>
      </c>
      <c r="G9136" t="s">
        <v>5</v>
      </c>
      <c r="H9136" s="4">
        <v>258.39999999999998</v>
      </c>
      <c r="I9136" s="4">
        <v>0</v>
      </c>
      <c r="J9136" s="4">
        <v>258.39999999999998</v>
      </c>
      <c r="K9136" s="4">
        <v>0</v>
      </c>
      <c r="L9136" s="2">
        <v>45291</v>
      </c>
      <c r="M9136" t="s">
        <v>6</v>
      </c>
    </row>
    <row r="9137" spans="1:13" ht="12.75" customHeight="1" x14ac:dyDescent="0.25">
      <c r="A9137" t="s">
        <v>12937</v>
      </c>
      <c r="B9137" t="s">
        <v>12938</v>
      </c>
      <c r="C9137" s="1">
        <v>38168</v>
      </c>
      <c r="D9137" s="2">
        <v>38169</v>
      </c>
      <c r="E9137" t="s">
        <v>101</v>
      </c>
      <c r="F9137" t="s">
        <v>7573</v>
      </c>
      <c r="G9137" t="s">
        <v>5</v>
      </c>
      <c r="H9137" s="4">
        <v>2104.42</v>
      </c>
      <c r="I9137" s="4">
        <v>0</v>
      </c>
      <c r="J9137" s="4">
        <v>2104.42</v>
      </c>
      <c r="K9137" s="4">
        <v>0</v>
      </c>
      <c r="L9137" s="2">
        <v>45291</v>
      </c>
      <c r="M9137" t="s">
        <v>6</v>
      </c>
    </row>
    <row r="9138" spans="1:13" ht="12.75" customHeight="1" x14ac:dyDescent="0.25">
      <c r="A9138" t="s">
        <v>12939</v>
      </c>
      <c r="B9138" t="s">
        <v>12940</v>
      </c>
      <c r="C9138" s="1">
        <v>38442</v>
      </c>
      <c r="D9138" s="2">
        <v>38443</v>
      </c>
      <c r="E9138" t="s">
        <v>101</v>
      </c>
      <c r="F9138" t="s">
        <v>7573</v>
      </c>
      <c r="G9138" t="s">
        <v>5</v>
      </c>
      <c r="H9138" s="4">
        <v>307.5</v>
      </c>
      <c r="I9138" s="4">
        <v>0</v>
      </c>
      <c r="J9138" s="4">
        <v>307.5</v>
      </c>
      <c r="K9138" s="4">
        <v>0</v>
      </c>
      <c r="L9138" s="2">
        <v>45291</v>
      </c>
      <c r="M9138" t="s">
        <v>6</v>
      </c>
    </row>
    <row r="9139" spans="1:13" ht="12.75" customHeight="1" x14ac:dyDescent="0.25">
      <c r="A9139" t="s">
        <v>12941</v>
      </c>
      <c r="B9139" t="s">
        <v>12942</v>
      </c>
      <c r="C9139" s="1">
        <v>38442</v>
      </c>
      <c r="D9139" s="2">
        <v>38443</v>
      </c>
      <c r="E9139" t="s">
        <v>101</v>
      </c>
      <c r="F9139" t="s">
        <v>7573</v>
      </c>
      <c r="G9139" t="s">
        <v>5</v>
      </c>
      <c r="H9139" s="4">
        <v>769.89</v>
      </c>
      <c r="I9139" s="4">
        <v>0</v>
      </c>
      <c r="J9139" s="4">
        <v>769.89</v>
      </c>
      <c r="K9139" s="4">
        <v>0</v>
      </c>
      <c r="L9139" s="2">
        <v>45291</v>
      </c>
      <c r="M9139" t="s">
        <v>6</v>
      </c>
    </row>
    <row r="9140" spans="1:13" ht="12.75" customHeight="1" x14ac:dyDescent="0.25">
      <c r="A9140" t="s">
        <v>12943</v>
      </c>
      <c r="B9140" t="s">
        <v>12944</v>
      </c>
      <c r="C9140" s="1">
        <v>38533</v>
      </c>
      <c r="D9140" s="2">
        <v>38534</v>
      </c>
      <c r="E9140" t="s">
        <v>101</v>
      </c>
      <c r="F9140" t="s">
        <v>7573</v>
      </c>
      <c r="G9140" t="s">
        <v>5</v>
      </c>
      <c r="H9140" s="4">
        <v>839.8</v>
      </c>
      <c r="I9140" s="4">
        <v>0</v>
      </c>
      <c r="J9140" s="4">
        <v>839.8</v>
      </c>
      <c r="K9140" s="4">
        <v>0</v>
      </c>
      <c r="L9140" s="2">
        <v>45291</v>
      </c>
      <c r="M9140" t="s">
        <v>6</v>
      </c>
    </row>
    <row r="9141" spans="1:13" ht="12.75" customHeight="1" x14ac:dyDescent="0.25">
      <c r="A9141" t="s">
        <v>12945</v>
      </c>
      <c r="B9141" t="s">
        <v>12944</v>
      </c>
      <c r="C9141" s="1">
        <v>38559</v>
      </c>
      <c r="D9141" s="2">
        <v>38565</v>
      </c>
      <c r="E9141" t="s">
        <v>101</v>
      </c>
      <c r="F9141" t="s">
        <v>7573</v>
      </c>
      <c r="G9141" t="s">
        <v>5</v>
      </c>
      <c r="H9141" s="4">
        <v>521.75</v>
      </c>
      <c r="I9141" s="4">
        <v>0</v>
      </c>
      <c r="J9141" s="4">
        <v>521.75</v>
      </c>
      <c r="K9141" s="4">
        <v>0</v>
      </c>
      <c r="L9141" s="2">
        <v>45291</v>
      </c>
      <c r="M9141" t="s">
        <v>6</v>
      </c>
    </row>
    <row r="9142" spans="1:13" ht="12.75" customHeight="1" x14ac:dyDescent="0.25">
      <c r="A9142" t="s">
        <v>12946</v>
      </c>
      <c r="B9142" t="s">
        <v>12947</v>
      </c>
      <c r="C9142" s="1">
        <v>38717</v>
      </c>
      <c r="D9142" s="2">
        <v>38718</v>
      </c>
      <c r="E9142" t="s">
        <v>101</v>
      </c>
      <c r="F9142" t="s">
        <v>7573</v>
      </c>
      <c r="G9142" t="s">
        <v>5</v>
      </c>
      <c r="H9142" s="4">
        <v>1699</v>
      </c>
      <c r="I9142" s="4">
        <v>0</v>
      </c>
      <c r="J9142" s="4">
        <v>1699</v>
      </c>
      <c r="K9142" s="4">
        <v>0</v>
      </c>
      <c r="L9142" s="2">
        <v>45291</v>
      </c>
      <c r="M9142" t="s">
        <v>6</v>
      </c>
    </row>
    <row r="9143" spans="1:13" ht="12.75" customHeight="1" x14ac:dyDescent="0.25">
      <c r="A9143" t="s">
        <v>12948</v>
      </c>
      <c r="B9143" t="s">
        <v>12949</v>
      </c>
      <c r="C9143" s="1">
        <v>38807</v>
      </c>
      <c r="D9143" s="2">
        <v>38808</v>
      </c>
      <c r="E9143" t="s">
        <v>101</v>
      </c>
      <c r="F9143" t="s">
        <v>7573</v>
      </c>
      <c r="G9143" t="s">
        <v>5</v>
      </c>
      <c r="H9143" s="4">
        <v>940</v>
      </c>
      <c r="I9143" s="4">
        <v>0</v>
      </c>
      <c r="J9143" s="4">
        <v>940</v>
      </c>
      <c r="K9143" s="4">
        <v>0</v>
      </c>
      <c r="L9143" s="2">
        <v>45291</v>
      </c>
      <c r="M9143" t="s">
        <v>6</v>
      </c>
    </row>
    <row r="9144" spans="1:13" ht="12.75" customHeight="1" x14ac:dyDescent="0.25">
      <c r="A9144" t="s">
        <v>12950</v>
      </c>
      <c r="B9144" t="s">
        <v>12951</v>
      </c>
      <c r="C9144" s="1">
        <v>38807</v>
      </c>
      <c r="D9144" s="2">
        <v>38808</v>
      </c>
      <c r="E9144" t="s">
        <v>101</v>
      </c>
      <c r="F9144" t="s">
        <v>7573</v>
      </c>
      <c r="G9144" t="s">
        <v>5</v>
      </c>
      <c r="H9144" s="4">
        <v>521.75</v>
      </c>
      <c r="I9144" s="4">
        <v>0</v>
      </c>
      <c r="J9144" s="4">
        <v>521.75</v>
      </c>
      <c r="K9144" s="4">
        <v>0</v>
      </c>
      <c r="L9144" s="2">
        <v>45291</v>
      </c>
      <c r="M9144" t="s">
        <v>6</v>
      </c>
    </row>
    <row r="9145" spans="1:13" ht="12.75" customHeight="1" x14ac:dyDescent="0.25">
      <c r="A9145" t="s">
        <v>12952</v>
      </c>
      <c r="B9145" t="s">
        <v>12951</v>
      </c>
      <c r="C9145" s="1">
        <v>38807</v>
      </c>
      <c r="D9145" s="2">
        <v>38808</v>
      </c>
      <c r="E9145" t="s">
        <v>101</v>
      </c>
      <c r="F9145" t="s">
        <v>7573</v>
      </c>
      <c r="G9145" t="s">
        <v>5</v>
      </c>
      <c r="H9145" s="4">
        <v>545</v>
      </c>
      <c r="I9145" s="4">
        <v>0</v>
      </c>
      <c r="J9145" s="4">
        <v>545</v>
      </c>
      <c r="K9145" s="4">
        <v>0</v>
      </c>
      <c r="L9145" s="2">
        <v>45291</v>
      </c>
      <c r="M9145" t="s">
        <v>6</v>
      </c>
    </row>
    <row r="9146" spans="1:13" ht="12.75" customHeight="1" x14ac:dyDescent="0.25">
      <c r="A9146" t="s">
        <v>12953</v>
      </c>
      <c r="B9146" t="s">
        <v>12954</v>
      </c>
      <c r="C9146" s="1">
        <v>38991</v>
      </c>
      <c r="D9146" s="2">
        <v>38991</v>
      </c>
      <c r="E9146" t="s">
        <v>101</v>
      </c>
      <c r="F9146" t="s">
        <v>7573</v>
      </c>
      <c r="G9146" t="s">
        <v>5</v>
      </c>
      <c r="H9146" s="4">
        <v>1438.98</v>
      </c>
      <c r="I9146" s="4">
        <v>0</v>
      </c>
      <c r="J9146" s="4">
        <v>1438.98</v>
      </c>
      <c r="K9146" s="4">
        <v>0</v>
      </c>
      <c r="L9146" s="2">
        <v>45291</v>
      </c>
      <c r="M9146" t="s">
        <v>6</v>
      </c>
    </row>
    <row r="9147" spans="1:13" ht="12.75" customHeight="1" x14ac:dyDescent="0.25">
      <c r="A9147" t="s">
        <v>12955</v>
      </c>
      <c r="B9147" t="s">
        <v>12788</v>
      </c>
      <c r="C9147" s="1">
        <v>38991</v>
      </c>
      <c r="D9147" s="2">
        <v>38991</v>
      </c>
      <c r="E9147" t="s">
        <v>101</v>
      </c>
      <c r="F9147" t="s">
        <v>7573</v>
      </c>
      <c r="G9147" t="s">
        <v>5</v>
      </c>
      <c r="H9147" s="4">
        <v>1214.99</v>
      </c>
      <c r="I9147" s="4">
        <v>0</v>
      </c>
      <c r="J9147" s="4">
        <v>1214.99</v>
      </c>
      <c r="K9147" s="4">
        <v>0</v>
      </c>
      <c r="L9147" s="2">
        <v>45291</v>
      </c>
      <c r="M9147" t="s">
        <v>6</v>
      </c>
    </row>
    <row r="9148" spans="1:13" ht="12.75" customHeight="1" x14ac:dyDescent="0.25">
      <c r="A9148" t="s">
        <v>12956</v>
      </c>
      <c r="B9148" t="s">
        <v>12921</v>
      </c>
      <c r="C9148" s="1">
        <v>39172</v>
      </c>
      <c r="D9148" s="2">
        <v>39173</v>
      </c>
      <c r="E9148" t="s">
        <v>101</v>
      </c>
      <c r="F9148" t="s">
        <v>7573</v>
      </c>
      <c r="G9148" t="s">
        <v>5</v>
      </c>
      <c r="H9148" s="4">
        <v>323.05</v>
      </c>
      <c r="I9148" s="4">
        <v>0</v>
      </c>
      <c r="J9148" s="4">
        <v>323.05</v>
      </c>
      <c r="K9148" s="4">
        <v>0</v>
      </c>
      <c r="L9148" s="2">
        <v>45291</v>
      </c>
      <c r="M9148" t="s">
        <v>6</v>
      </c>
    </row>
    <row r="9149" spans="1:13" ht="12.75" customHeight="1" x14ac:dyDescent="0.25">
      <c r="A9149" t="s">
        <v>12957</v>
      </c>
      <c r="B9149" t="s">
        <v>12958</v>
      </c>
      <c r="C9149" s="1">
        <v>39264</v>
      </c>
      <c r="D9149" s="2">
        <v>39264</v>
      </c>
      <c r="E9149" t="s">
        <v>101</v>
      </c>
      <c r="F9149" t="s">
        <v>7573</v>
      </c>
      <c r="G9149" t="s">
        <v>5</v>
      </c>
      <c r="H9149" s="4">
        <v>35.01</v>
      </c>
      <c r="I9149" s="4">
        <v>0</v>
      </c>
      <c r="J9149" s="4">
        <v>35.01</v>
      </c>
      <c r="K9149" s="4">
        <v>0</v>
      </c>
      <c r="L9149" s="2">
        <v>45291</v>
      </c>
      <c r="M9149" t="s">
        <v>6</v>
      </c>
    </row>
    <row r="9150" spans="1:13" ht="12.75" customHeight="1" x14ac:dyDescent="0.25">
      <c r="A9150" t="s">
        <v>12959</v>
      </c>
      <c r="B9150" t="s">
        <v>12960</v>
      </c>
      <c r="C9150" s="1">
        <v>39415</v>
      </c>
      <c r="D9150" s="2">
        <v>39356</v>
      </c>
      <c r="E9150" t="s">
        <v>101</v>
      </c>
      <c r="F9150" t="s">
        <v>7573</v>
      </c>
      <c r="G9150" t="s">
        <v>5</v>
      </c>
      <c r="H9150" s="4">
        <v>1043.82</v>
      </c>
      <c r="I9150" s="4">
        <v>0</v>
      </c>
      <c r="J9150" s="4">
        <v>1043.82</v>
      </c>
      <c r="K9150" s="4">
        <v>0</v>
      </c>
      <c r="L9150" s="2">
        <v>45291</v>
      </c>
      <c r="M9150" t="s">
        <v>6</v>
      </c>
    </row>
    <row r="9151" spans="1:13" ht="12.75" customHeight="1" x14ac:dyDescent="0.25">
      <c r="A9151" t="s">
        <v>12961</v>
      </c>
      <c r="B9151" t="s">
        <v>12962</v>
      </c>
      <c r="C9151" s="1">
        <v>39721</v>
      </c>
      <c r="D9151" s="2">
        <v>39722</v>
      </c>
      <c r="E9151" t="s">
        <v>101</v>
      </c>
      <c r="F9151" t="s">
        <v>7573</v>
      </c>
      <c r="G9151" t="s">
        <v>5</v>
      </c>
      <c r="H9151" s="4">
        <v>541.4</v>
      </c>
      <c r="I9151" s="4">
        <v>0</v>
      </c>
      <c r="J9151" s="4">
        <v>541.4</v>
      </c>
      <c r="K9151" s="4">
        <v>0</v>
      </c>
      <c r="L9151" s="2">
        <v>45291</v>
      </c>
      <c r="M9151" t="s">
        <v>6</v>
      </c>
    </row>
    <row r="9152" spans="1:13" ht="12.75" customHeight="1" x14ac:dyDescent="0.25">
      <c r="A9152" t="s">
        <v>12963</v>
      </c>
      <c r="B9152" t="s">
        <v>12964</v>
      </c>
      <c r="C9152" s="1">
        <v>39813</v>
      </c>
      <c r="D9152" s="2">
        <v>39814</v>
      </c>
      <c r="E9152" t="s">
        <v>101</v>
      </c>
      <c r="F9152" t="s">
        <v>7573</v>
      </c>
      <c r="G9152" t="s">
        <v>5</v>
      </c>
      <c r="H9152" s="4">
        <v>1108.47</v>
      </c>
      <c r="I9152" s="4">
        <v>0</v>
      </c>
      <c r="J9152" s="4">
        <v>1108.47</v>
      </c>
      <c r="K9152" s="4">
        <v>0</v>
      </c>
      <c r="L9152" s="2">
        <v>45291</v>
      </c>
      <c r="M9152" t="s">
        <v>6</v>
      </c>
    </row>
    <row r="9153" spans="1:13" ht="12.75" customHeight="1" x14ac:dyDescent="0.25">
      <c r="A9153" t="s">
        <v>12965</v>
      </c>
      <c r="B9153" t="s">
        <v>12966</v>
      </c>
      <c r="C9153" s="1">
        <v>39903</v>
      </c>
      <c r="D9153" s="2">
        <v>39904</v>
      </c>
      <c r="E9153" t="s">
        <v>101</v>
      </c>
      <c r="F9153" t="s">
        <v>7573</v>
      </c>
      <c r="G9153" t="s">
        <v>5</v>
      </c>
      <c r="H9153" s="4">
        <v>24.99</v>
      </c>
      <c r="I9153" s="4">
        <v>0</v>
      </c>
      <c r="J9153" s="4">
        <v>24.99</v>
      </c>
      <c r="K9153" s="4">
        <v>0</v>
      </c>
      <c r="L9153" s="2">
        <v>45291</v>
      </c>
      <c r="M9153" t="s">
        <v>6</v>
      </c>
    </row>
    <row r="9154" spans="1:13" ht="12.75" customHeight="1" x14ac:dyDescent="0.25">
      <c r="A9154" t="s">
        <v>12967</v>
      </c>
      <c r="B9154" t="s">
        <v>12968</v>
      </c>
      <c r="C9154" s="1">
        <v>40086</v>
      </c>
      <c r="D9154" s="2">
        <v>40087</v>
      </c>
      <c r="E9154" t="s">
        <v>101</v>
      </c>
      <c r="F9154" t="s">
        <v>7573</v>
      </c>
      <c r="G9154" t="s">
        <v>5</v>
      </c>
      <c r="H9154" s="4">
        <v>568.97</v>
      </c>
      <c r="I9154" s="4">
        <v>0</v>
      </c>
      <c r="J9154" s="4">
        <v>568.97</v>
      </c>
      <c r="K9154" s="4">
        <v>0</v>
      </c>
      <c r="L9154" s="2">
        <v>45291</v>
      </c>
      <c r="M9154" t="s">
        <v>6</v>
      </c>
    </row>
    <row r="9155" spans="1:13" ht="12.75" customHeight="1" x14ac:dyDescent="0.25">
      <c r="A9155" t="s">
        <v>12969</v>
      </c>
      <c r="B9155" t="s">
        <v>12970</v>
      </c>
      <c r="C9155" s="1">
        <v>40178</v>
      </c>
      <c r="D9155" s="2">
        <v>40179</v>
      </c>
      <c r="E9155" t="s">
        <v>101</v>
      </c>
      <c r="F9155" t="s">
        <v>7573</v>
      </c>
      <c r="G9155" t="s">
        <v>5</v>
      </c>
      <c r="H9155" s="4">
        <v>4872.0200000000004</v>
      </c>
      <c r="I9155" s="4">
        <v>0</v>
      </c>
      <c r="J9155" s="4">
        <v>4872.0200000000004</v>
      </c>
      <c r="K9155" s="4">
        <v>0</v>
      </c>
      <c r="L9155" s="2">
        <v>45291</v>
      </c>
      <c r="M9155" t="s">
        <v>6</v>
      </c>
    </row>
    <row r="9156" spans="1:13" ht="12.75" customHeight="1" x14ac:dyDescent="0.25">
      <c r="A9156" t="s">
        <v>12971</v>
      </c>
      <c r="B9156" t="s">
        <v>12972</v>
      </c>
      <c r="C9156" s="1">
        <v>40268</v>
      </c>
      <c r="D9156" s="2">
        <v>40269</v>
      </c>
      <c r="E9156" t="s">
        <v>101</v>
      </c>
      <c r="F9156" t="s">
        <v>7573</v>
      </c>
      <c r="G9156" t="s">
        <v>5</v>
      </c>
      <c r="H9156" s="4">
        <v>1076.18</v>
      </c>
      <c r="I9156" s="4">
        <v>0</v>
      </c>
      <c r="J9156" s="4">
        <v>1076.18</v>
      </c>
      <c r="K9156" s="4">
        <v>0</v>
      </c>
      <c r="L9156" s="2">
        <v>45291</v>
      </c>
      <c r="M9156" t="s">
        <v>6</v>
      </c>
    </row>
    <row r="9157" spans="1:13" ht="12.75" customHeight="1" x14ac:dyDescent="0.25">
      <c r="A9157" t="s">
        <v>12973</v>
      </c>
      <c r="B9157" t="s">
        <v>12974</v>
      </c>
      <c r="C9157" s="1">
        <v>40359</v>
      </c>
      <c r="D9157" s="2">
        <v>40360</v>
      </c>
      <c r="E9157" t="s">
        <v>101</v>
      </c>
      <c r="F9157" t="s">
        <v>7573</v>
      </c>
      <c r="G9157" t="s">
        <v>5</v>
      </c>
      <c r="H9157" s="4">
        <v>3820</v>
      </c>
      <c r="I9157" s="4">
        <v>0</v>
      </c>
      <c r="J9157" s="4">
        <v>3820</v>
      </c>
      <c r="K9157" s="4">
        <v>0</v>
      </c>
      <c r="L9157" s="2">
        <v>45291</v>
      </c>
      <c r="M9157" t="s">
        <v>6</v>
      </c>
    </row>
    <row r="9158" spans="1:13" ht="12.75" customHeight="1" x14ac:dyDescent="0.25">
      <c r="A9158" t="s">
        <v>12975</v>
      </c>
      <c r="B9158" t="s">
        <v>12976</v>
      </c>
      <c r="C9158" s="1">
        <v>40451</v>
      </c>
      <c r="D9158" s="2">
        <v>40452</v>
      </c>
      <c r="E9158" t="s">
        <v>107</v>
      </c>
      <c r="F9158" t="s">
        <v>7573</v>
      </c>
      <c r="G9158" t="s">
        <v>5</v>
      </c>
      <c r="H9158" s="4">
        <v>7205.35</v>
      </c>
      <c r="I9158" s="4">
        <v>144.07</v>
      </c>
      <c r="J9158" s="4">
        <v>7205.35</v>
      </c>
      <c r="K9158" s="4">
        <v>0</v>
      </c>
      <c r="L9158" s="2">
        <v>45291</v>
      </c>
      <c r="M9158" t="s">
        <v>6</v>
      </c>
    </row>
    <row r="9159" spans="1:13" ht="12.75" customHeight="1" x14ac:dyDescent="0.25">
      <c r="A9159" t="s">
        <v>12977</v>
      </c>
      <c r="B9159" t="s">
        <v>12978</v>
      </c>
      <c r="C9159" s="1">
        <v>40543</v>
      </c>
      <c r="D9159" s="2">
        <v>40544</v>
      </c>
      <c r="E9159" t="s">
        <v>107</v>
      </c>
      <c r="F9159" t="s">
        <v>7573</v>
      </c>
      <c r="G9159" t="s">
        <v>5</v>
      </c>
      <c r="H9159" s="4">
        <v>13570</v>
      </c>
      <c r="I9159" s="4">
        <v>542.79</v>
      </c>
      <c r="J9159" s="4">
        <v>13570</v>
      </c>
      <c r="K9159" s="4">
        <v>0</v>
      </c>
      <c r="L9159" s="2">
        <v>45291</v>
      </c>
      <c r="M9159" t="s">
        <v>6</v>
      </c>
    </row>
    <row r="9160" spans="1:13" ht="12.75" customHeight="1" x14ac:dyDescent="0.25">
      <c r="A9160" t="s">
        <v>12979</v>
      </c>
      <c r="B9160" t="s">
        <v>12980</v>
      </c>
      <c r="C9160" s="1">
        <v>40543</v>
      </c>
      <c r="D9160" s="2">
        <v>40544</v>
      </c>
      <c r="E9160" t="s">
        <v>107</v>
      </c>
      <c r="F9160" t="s">
        <v>7573</v>
      </c>
      <c r="G9160" t="s">
        <v>5</v>
      </c>
      <c r="H9160" s="4">
        <v>1929.63</v>
      </c>
      <c r="I9160" s="4">
        <v>77.19</v>
      </c>
      <c r="J9160" s="4">
        <v>1929.63</v>
      </c>
      <c r="K9160" s="4">
        <v>0</v>
      </c>
      <c r="L9160" s="2">
        <v>45291</v>
      </c>
      <c r="M9160" t="s">
        <v>6</v>
      </c>
    </row>
    <row r="9161" spans="1:13" ht="12.75" customHeight="1" x14ac:dyDescent="0.25">
      <c r="A9161" t="s">
        <v>12981</v>
      </c>
      <c r="B9161" t="s">
        <v>12982</v>
      </c>
      <c r="C9161" s="1">
        <v>40543</v>
      </c>
      <c r="D9161" s="2">
        <v>40544</v>
      </c>
      <c r="E9161" t="s">
        <v>107</v>
      </c>
      <c r="F9161" t="s">
        <v>7573</v>
      </c>
      <c r="G9161" t="s">
        <v>5</v>
      </c>
      <c r="H9161" s="4">
        <v>824.76</v>
      </c>
      <c r="I9161" s="4">
        <v>32.99</v>
      </c>
      <c r="J9161" s="4">
        <v>824.76</v>
      </c>
      <c r="K9161" s="4">
        <v>0</v>
      </c>
      <c r="L9161" s="2">
        <v>45291</v>
      </c>
      <c r="M9161" t="s">
        <v>6</v>
      </c>
    </row>
    <row r="9162" spans="1:13" ht="12.75" customHeight="1" x14ac:dyDescent="0.25">
      <c r="A9162" t="s">
        <v>12983</v>
      </c>
      <c r="B9162" t="s">
        <v>12962</v>
      </c>
      <c r="C9162" s="1">
        <v>40633</v>
      </c>
      <c r="D9162" s="2">
        <v>40634</v>
      </c>
      <c r="E9162" t="s">
        <v>107</v>
      </c>
      <c r="F9162" t="s">
        <v>7573</v>
      </c>
      <c r="G9162" t="s">
        <v>5</v>
      </c>
      <c r="H9162" s="4">
        <v>397.08</v>
      </c>
      <c r="I9162" s="4">
        <v>23.77</v>
      </c>
      <c r="J9162" s="4">
        <v>397.08</v>
      </c>
      <c r="K9162" s="4">
        <v>0</v>
      </c>
      <c r="L9162" s="2">
        <v>45291</v>
      </c>
      <c r="M9162" t="s">
        <v>6</v>
      </c>
    </row>
    <row r="9163" spans="1:13" ht="12.75" customHeight="1" x14ac:dyDescent="0.25">
      <c r="A9163" t="s">
        <v>12984</v>
      </c>
      <c r="B9163" t="s">
        <v>12985</v>
      </c>
      <c r="C9163" s="1">
        <v>40633</v>
      </c>
      <c r="D9163" s="2">
        <v>40634</v>
      </c>
      <c r="E9163" t="s">
        <v>107</v>
      </c>
      <c r="F9163" t="s">
        <v>7573</v>
      </c>
      <c r="G9163" t="s">
        <v>5</v>
      </c>
      <c r="H9163" s="4">
        <v>1423.2</v>
      </c>
      <c r="I9163" s="4">
        <v>85.34</v>
      </c>
      <c r="J9163" s="4">
        <v>1423.2</v>
      </c>
      <c r="K9163" s="4">
        <v>0</v>
      </c>
      <c r="L9163" s="2">
        <v>45291</v>
      </c>
      <c r="M9163" t="s">
        <v>6</v>
      </c>
    </row>
    <row r="9164" spans="1:13" ht="12.75" customHeight="1" x14ac:dyDescent="0.25">
      <c r="A9164" t="s">
        <v>12986</v>
      </c>
      <c r="B9164" t="s">
        <v>12987</v>
      </c>
      <c r="C9164" s="1">
        <v>40633</v>
      </c>
      <c r="D9164" s="2">
        <v>40634</v>
      </c>
      <c r="E9164" t="s">
        <v>107</v>
      </c>
      <c r="F9164" t="s">
        <v>7573</v>
      </c>
      <c r="G9164" t="s">
        <v>5</v>
      </c>
      <c r="H9164" s="4">
        <v>-165.5</v>
      </c>
      <c r="I9164" s="4">
        <v>-9.93</v>
      </c>
      <c r="J9164" s="4">
        <v>-165.5</v>
      </c>
      <c r="K9164" s="4">
        <v>0</v>
      </c>
      <c r="L9164" s="2">
        <v>45291</v>
      </c>
      <c r="M9164" t="s">
        <v>6</v>
      </c>
    </row>
    <row r="9165" spans="1:13" ht="12.75" customHeight="1" x14ac:dyDescent="0.25">
      <c r="A9165" t="s">
        <v>12988</v>
      </c>
      <c r="B9165" t="s">
        <v>12989</v>
      </c>
      <c r="C9165" s="1">
        <v>40724</v>
      </c>
      <c r="D9165" s="2">
        <v>40725</v>
      </c>
      <c r="E9165" t="s">
        <v>107</v>
      </c>
      <c r="F9165" t="s">
        <v>7573</v>
      </c>
      <c r="G9165" t="s">
        <v>5</v>
      </c>
      <c r="H9165" s="4">
        <v>10782.95</v>
      </c>
      <c r="I9165" s="4">
        <v>934.47</v>
      </c>
      <c r="J9165" s="4">
        <v>10782.95</v>
      </c>
      <c r="K9165" s="4">
        <v>0</v>
      </c>
      <c r="L9165" s="2">
        <v>45291</v>
      </c>
      <c r="M9165" t="s">
        <v>6</v>
      </c>
    </row>
    <row r="9166" spans="1:13" ht="12.75" customHeight="1" x14ac:dyDescent="0.25">
      <c r="A9166" t="s">
        <v>12990</v>
      </c>
      <c r="B9166" t="s">
        <v>12991</v>
      </c>
      <c r="C9166" s="1">
        <v>40816</v>
      </c>
      <c r="D9166" s="2">
        <v>40817</v>
      </c>
      <c r="E9166" t="s">
        <v>107</v>
      </c>
      <c r="F9166" t="s">
        <v>7573</v>
      </c>
      <c r="G9166" t="s">
        <v>510</v>
      </c>
      <c r="H9166" s="4">
        <v>53.83</v>
      </c>
      <c r="I9166" s="4">
        <v>4.2699999999999996</v>
      </c>
      <c r="J9166" s="4">
        <v>52.77</v>
      </c>
      <c r="K9166" s="4">
        <v>1.06</v>
      </c>
      <c r="L9166" s="2">
        <v>45291</v>
      </c>
      <c r="M9166" t="s">
        <v>6</v>
      </c>
    </row>
    <row r="9167" spans="1:13" ht="12.75" customHeight="1" x14ac:dyDescent="0.25">
      <c r="A9167" t="s">
        <v>12992</v>
      </c>
      <c r="B9167" t="s">
        <v>12993</v>
      </c>
      <c r="C9167" s="1">
        <v>40816</v>
      </c>
      <c r="D9167" s="2">
        <v>40817</v>
      </c>
      <c r="E9167" t="s">
        <v>107</v>
      </c>
      <c r="F9167" t="s">
        <v>7573</v>
      </c>
      <c r="G9167" t="s">
        <v>510</v>
      </c>
      <c r="H9167" s="4">
        <v>1883</v>
      </c>
      <c r="I9167" s="4">
        <v>150.63999999999999</v>
      </c>
      <c r="J9167" s="4">
        <v>1845.34</v>
      </c>
      <c r="K9167" s="4">
        <v>37.659999999999997</v>
      </c>
      <c r="L9167" s="2">
        <v>45291</v>
      </c>
      <c r="M9167" t="s">
        <v>6</v>
      </c>
    </row>
    <row r="9168" spans="1:13" ht="12.75" customHeight="1" x14ac:dyDescent="0.25">
      <c r="A9168" t="s">
        <v>12994</v>
      </c>
      <c r="B9168" t="s">
        <v>12995</v>
      </c>
      <c r="C9168" s="1">
        <v>40816</v>
      </c>
      <c r="D9168" s="2">
        <v>40817</v>
      </c>
      <c r="E9168" t="s">
        <v>107</v>
      </c>
      <c r="F9168" t="s">
        <v>7573</v>
      </c>
      <c r="G9168" t="s">
        <v>510</v>
      </c>
      <c r="H9168" s="4">
        <v>1595</v>
      </c>
      <c r="I9168" s="4">
        <v>127.6</v>
      </c>
      <c r="J9168" s="4">
        <v>1563.1</v>
      </c>
      <c r="K9168" s="4">
        <v>31.9</v>
      </c>
      <c r="L9168" s="2">
        <v>45291</v>
      </c>
      <c r="M9168" t="s">
        <v>6</v>
      </c>
    </row>
    <row r="9169" spans="1:13" ht="12.75" customHeight="1" x14ac:dyDescent="0.25">
      <c r="A9169" t="s">
        <v>12996</v>
      </c>
      <c r="B9169" t="s">
        <v>12997</v>
      </c>
      <c r="C9169" s="1">
        <v>40908</v>
      </c>
      <c r="D9169" s="2">
        <v>40909</v>
      </c>
      <c r="E9169" t="s">
        <v>107</v>
      </c>
      <c r="F9169" t="s">
        <v>7573</v>
      </c>
      <c r="G9169" t="s">
        <v>441</v>
      </c>
      <c r="H9169" s="4">
        <v>6020</v>
      </c>
      <c r="I9169" s="4">
        <v>481.62</v>
      </c>
      <c r="J9169" s="4">
        <v>5779.2</v>
      </c>
      <c r="K9169" s="4">
        <v>240.8</v>
      </c>
      <c r="L9169" s="2">
        <v>45291</v>
      </c>
      <c r="M9169" t="s">
        <v>6</v>
      </c>
    </row>
    <row r="9170" spans="1:13" ht="12.75" customHeight="1" x14ac:dyDescent="0.25">
      <c r="A9170" t="s">
        <v>12998</v>
      </c>
      <c r="B9170" t="s">
        <v>12999</v>
      </c>
      <c r="C9170" s="1">
        <v>40908</v>
      </c>
      <c r="D9170" s="2">
        <v>40909</v>
      </c>
      <c r="E9170" t="s">
        <v>107</v>
      </c>
      <c r="F9170" t="s">
        <v>7573</v>
      </c>
      <c r="G9170" t="s">
        <v>441</v>
      </c>
      <c r="H9170" s="4">
        <v>165.5</v>
      </c>
      <c r="I9170" s="4">
        <v>13.24</v>
      </c>
      <c r="J9170" s="4">
        <v>158.88</v>
      </c>
      <c r="K9170" s="4">
        <v>6.62</v>
      </c>
      <c r="L9170" s="2">
        <v>45291</v>
      </c>
      <c r="M9170" t="s">
        <v>6</v>
      </c>
    </row>
    <row r="9171" spans="1:13" ht="12.75" customHeight="1" x14ac:dyDescent="0.25">
      <c r="A9171" t="s">
        <v>13000</v>
      </c>
      <c r="B9171" t="s">
        <v>13001</v>
      </c>
      <c r="C9171" s="1">
        <v>40908</v>
      </c>
      <c r="D9171" s="2">
        <v>40909</v>
      </c>
      <c r="E9171" t="s">
        <v>107</v>
      </c>
      <c r="F9171" t="s">
        <v>7573</v>
      </c>
      <c r="G9171" t="s">
        <v>441</v>
      </c>
      <c r="H9171" s="4">
        <v>316.94</v>
      </c>
      <c r="I9171" s="4">
        <v>25.32</v>
      </c>
      <c r="J9171" s="4">
        <v>304.27999999999997</v>
      </c>
      <c r="K9171" s="4">
        <v>12.66</v>
      </c>
      <c r="L9171" s="2">
        <v>45291</v>
      </c>
      <c r="M9171" t="s">
        <v>6</v>
      </c>
    </row>
    <row r="9172" spans="1:13" ht="12.75" customHeight="1" x14ac:dyDescent="0.25">
      <c r="A9172" t="s">
        <v>13002</v>
      </c>
      <c r="B9172" t="s">
        <v>4125</v>
      </c>
      <c r="C9172" s="1">
        <v>40999</v>
      </c>
      <c r="D9172" s="2">
        <v>41000</v>
      </c>
      <c r="E9172" t="s">
        <v>107</v>
      </c>
      <c r="F9172" t="s">
        <v>7573</v>
      </c>
      <c r="G9172" t="s">
        <v>458</v>
      </c>
      <c r="H9172" s="4">
        <v>202.64</v>
      </c>
      <c r="I9172" s="4">
        <v>16.22</v>
      </c>
      <c r="J9172" s="4">
        <v>190.48</v>
      </c>
      <c r="K9172" s="4">
        <v>12.16</v>
      </c>
      <c r="L9172" s="2">
        <v>45291</v>
      </c>
      <c r="M9172" t="s">
        <v>6</v>
      </c>
    </row>
    <row r="9173" spans="1:13" ht="12.75" customHeight="1" x14ac:dyDescent="0.25">
      <c r="A9173" t="s">
        <v>13003</v>
      </c>
      <c r="B9173" t="s">
        <v>13004</v>
      </c>
      <c r="C9173" s="1">
        <v>40999</v>
      </c>
      <c r="D9173" s="2">
        <v>41000</v>
      </c>
      <c r="E9173" t="s">
        <v>107</v>
      </c>
      <c r="F9173" t="s">
        <v>7573</v>
      </c>
      <c r="G9173" t="s">
        <v>458</v>
      </c>
      <c r="H9173" s="4">
        <v>5500</v>
      </c>
      <c r="I9173" s="4">
        <v>440</v>
      </c>
      <c r="J9173" s="4">
        <v>5170.01</v>
      </c>
      <c r="K9173" s="4">
        <v>329.99</v>
      </c>
      <c r="L9173" s="2">
        <v>45291</v>
      </c>
      <c r="M9173" t="s">
        <v>6</v>
      </c>
    </row>
    <row r="9174" spans="1:13" ht="12.75" customHeight="1" x14ac:dyDescent="0.25">
      <c r="A9174" t="s">
        <v>13005</v>
      </c>
      <c r="B9174" t="s">
        <v>13006</v>
      </c>
      <c r="C9174" s="1">
        <v>40999</v>
      </c>
      <c r="D9174" s="2">
        <v>41000</v>
      </c>
      <c r="E9174" t="s">
        <v>107</v>
      </c>
      <c r="F9174" t="s">
        <v>7573</v>
      </c>
      <c r="G9174" t="s">
        <v>458</v>
      </c>
      <c r="H9174" s="4">
        <v>1103.56</v>
      </c>
      <c r="I9174" s="4">
        <v>88.25</v>
      </c>
      <c r="J9174" s="4">
        <v>1037.3699999999999</v>
      </c>
      <c r="K9174" s="4">
        <v>66.19</v>
      </c>
      <c r="L9174" s="2">
        <v>45291</v>
      </c>
      <c r="M9174" t="s">
        <v>6</v>
      </c>
    </row>
    <row r="9175" spans="1:13" ht="12.75" customHeight="1" x14ac:dyDescent="0.25">
      <c r="A9175" t="s">
        <v>13007</v>
      </c>
      <c r="B9175" t="s">
        <v>13008</v>
      </c>
      <c r="C9175" s="1">
        <v>41455</v>
      </c>
      <c r="D9175" s="2">
        <v>41365</v>
      </c>
      <c r="E9175" t="s">
        <v>107</v>
      </c>
      <c r="F9175" t="s">
        <v>7573</v>
      </c>
      <c r="G9175" t="s">
        <v>7769</v>
      </c>
      <c r="H9175" s="4">
        <v>2612.13</v>
      </c>
      <c r="I9175" s="4">
        <v>208.97</v>
      </c>
      <c r="J9175" s="4">
        <v>2246.4299999999998</v>
      </c>
      <c r="K9175" s="4">
        <v>365.7</v>
      </c>
      <c r="L9175" s="2">
        <v>45291</v>
      </c>
      <c r="M9175" t="s">
        <v>6</v>
      </c>
    </row>
    <row r="9176" spans="1:13" ht="12.75" customHeight="1" x14ac:dyDescent="0.25">
      <c r="A9176" t="s">
        <v>13009</v>
      </c>
      <c r="B9176" t="s">
        <v>13010</v>
      </c>
      <c r="C9176" s="1">
        <v>42004</v>
      </c>
      <c r="D9176" s="2">
        <v>42005</v>
      </c>
      <c r="E9176" t="s">
        <v>107</v>
      </c>
      <c r="F9176" t="s">
        <v>7573</v>
      </c>
      <c r="G9176" t="s">
        <v>592</v>
      </c>
      <c r="H9176" s="4">
        <v>758.72</v>
      </c>
      <c r="I9176" s="4">
        <v>60.69</v>
      </c>
      <c r="J9176" s="4">
        <v>546.29</v>
      </c>
      <c r="K9176" s="4">
        <v>212.43</v>
      </c>
      <c r="L9176" s="2">
        <v>45291</v>
      </c>
      <c r="M9176" t="s">
        <v>6</v>
      </c>
    </row>
    <row r="9177" spans="1:13" ht="12.75" customHeight="1" x14ac:dyDescent="0.25">
      <c r="A9177" t="s">
        <v>13011</v>
      </c>
      <c r="B9177" t="s">
        <v>13012</v>
      </c>
      <c r="C9177" s="1">
        <v>42094</v>
      </c>
      <c r="D9177" s="2">
        <v>42095</v>
      </c>
      <c r="E9177" t="s">
        <v>107</v>
      </c>
      <c r="F9177" t="s">
        <v>7573</v>
      </c>
      <c r="G9177" t="s">
        <v>386</v>
      </c>
      <c r="H9177" s="4">
        <v>4098.51</v>
      </c>
      <c r="I9177" s="4">
        <v>327.88</v>
      </c>
      <c r="J9177" s="4">
        <v>2868.95</v>
      </c>
      <c r="K9177" s="4">
        <v>1229.56</v>
      </c>
      <c r="L9177" s="2">
        <v>45291</v>
      </c>
      <c r="M9177" t="s">
        <v>6</v>
      </c>
    </row>
    <row r="9178" spans="1:13" ht="12.75" customHeight="1" x14ac:dyDescent="0.25">
      <c r="A9178" t="s">
        <v>13013</v>
      </c>
      <c r="B9178" t="s">
        <v>13014</v>
      </c>
      <c r="C9178" s="1">
        <v>42248</v>
      </c>
      <c r="D9178" s="2">
        <v>42248</v>
      </c>
      <c r="E9178" t="s">
        <v>107</v>
      </c>
      <c r="F9178" t="s">
        <v>7573</v>
      </c>
      <c r="G9178" t="s">
        <v>7845</v>
      </c>
      <c r="H9178" s="4">
        <v>18473.98</v>
      </c>
      <c r="I9178" s="4">
        <v>1477.92</v>
      </c>
      <c r="J9178" s="4">
        <v>12316</v>
      </c>
      <c r="K9178" s="4">
        <v>6157.98</v>
      </c>
      <c r="L9178" s="2">
        <v>45291</v>
      </c>
      <c r="M9178" t="s">
        <v>6</v>
      </c>
    </row>
    <row r="9179" spans="1:13" ht="12.75" customHeight="1" x14ac:dyDescent="0.25">
      <c r="A9179" t="s">
        <v>13015</v>
      </c>
      <c r="B9179" t="s">
        <v>13016</v>
      </c>
      <c r="C9179" s="1">
        <v>42369</v>
      </c>
      <c r="D9179" s="2">
        <v>42401</v>
      </c>
      <c r="E9179" t="s">
        <v>107</v>
      </c>
      <c r="F9179" t="s">
        <v>7573</v>
      </c>
      <c r="G9179" t="s">
        <v>7853</v>
      </c>
      <c r="H9179" s="4">
        <v>9056.36</v>
      </c>
      <c r="I9179" s="4">
        <v>724.51</v>
      </c>
      <c r="J9179" s="4">
        <v>5735.7</v>
      </c>
      <c r="K9179" s="4">
        <v>3320.66</v>
      </c>
      <c r="L9179" s="2">
        <v>45291</v>
      </c>
      <c r="M9179" t="s">
        <v>6</v>
      </c>
    </row>
    <row r="9180" spans="1:13" ht="12.75" customHeight="1" x14ac:dyDescent="0.25">
      <c r="A9180" t="s">
        <v>13017</v>
      </c>
      <c r="B9180" t="s">
        <v>13018</v>
      </c>
      <c r="C9180" s="1">
        <v>42551</v>
      </c>
      <c r="D9180" s="2">
        <v>42552</v>
      </c>
      <c r="E9180" t="s">
        <v>107</v>
      </c>
      <c r="F9180" t="s">
        <v>7573</v>
      </c>
      <c r="G9180" t="s">
        <v>5455</v>
      </c>
      <c r="H9180" s="4">
        <v>3943.17</v>
      </c>
      <c r="I9180" s="4">
        <v>315.45999999999998</v>
      </c>
      <c r="J9180" s="4">
        <v>2365.89</v>
      </c>
      <c r="K9180" s="4">
        <v>1577.28</v>
      </c>
      <c r="L9180" s="2">
        <v>45291</v>
      </c>
      <c r="M9180" t="s">
        <v>6</v>
      </c>
    </row>
    <row r="9181" spans="1:13" ht="12.75" customHeight="1" x14ac:dyDescent="0.25">
      <c r="A9181" t="s">
        <v>13019</v>
      </c>
      <c r="B9181" t="s">
        <v>13020</v>
      </c>
      <c r="C9181" s="1">
        <v>42643</v>
      </c>
      <c r="D9181" s="2">
        <v>42705</v>
      </c>
      <c r="E9181" t="s">
        <v>107</v>
      </c>
      <c r="F9181" t="s">
        <v>7573</v>
      </c>
      <c r="G9181" t="s">
        <v>7878</v>
      </c>
      <c r="H9181" s="4">
        <v>1506.17</v>
      </c>
      <c r="I9181" s="4">
        <v>120.5</v>
      </c>
      <c r="J9181" s="4">
        <v>853.48</v>
      </c>
      <c r="K9181" s="4">
        <v>652.69000000000005</v>
      </c>
      <c r="L9181" s="2">
        <v>45291</v>
      </c>
      <c r="M9181" t="s">
        <v>6</v>
      </c>
    </row>
    <row r="9182" spans="1:13" ht="12.75" customHeight="1" x14ac:dyDescent="0.25">
      <c r="A9182" t="s">
        <v>13021</v>
      </c>
      <c r="B9182" t="s">
        <v>13022</v>
      </c>
      <c r="C9182" s="1">
        <v>42735</v>
      </c>
      <c r="D9182" s="2">
        <v>42736</v>
      </c>
      <c r="E9182" t="s">
        <v>107</v>
      </c>
      <c r="F9182" t="s">
        <v>7573</v>
      </c>
      <c r="G9182" t="s">
        <v>596</v>
      </c>
      <c r="H9182" s="4">
        <v>756.76</v>
      </c>
      <c r="I9182" s="4">
        <v>60.54</v>
      </c>
      <c r="J9182" s="4">
        <v>423.78</v>
      </c>
      <c r="K9182" s="4">
        <v>332.98</v>
      </c>
      <c r="L9182" s="2">
        <v>45291</v>
      </c>
      <c r="M9182" t="s">
        <v>6</v>
      </c>
    </row>
    <row r="9183" spans="1:13" ht="12.75" customHeight="1" x14ac:dyDescent="0.25">
      <c r="A9183" t="s">
        <v>13023</v>
      </c>
      <c r="B9183" t="s">
        <v>13024</v>
      </c>
      <c r="C9183" s="1">
        <v>42826</v>
      </c>
      <c r="D9183" s="2">
        <v>42826</v>
      </c>
      <c r="E9183" t="s">
        <v>107</v>
      </c>
      <c r="F9183" t="s">
        <v>7573</v>
      </c>
      <c r="G9183" t="s">
        <v>7886</v>
      </c>
      <c r="H9183" s="4">
        <v>394.74</v>
      </c>
      <c r="I9183" s="4">
        <v>31.58</v>
      </c>
      <c r="J9183" s="4">
        <v>213.17</v>
      </c>
      <c r="K9183" s="4">
        <v>181.57</v>
      </c>
      <c r="L9183" s="2">
        <v>45291</v>
      </c>
      <c r="M9183" t="s">
        <v>6</v>
      </c>
    </row>
    <row r="9184" spans="1:13" ht="12.75" customHeight="1" x14ac:dyDescent="0.25">
      <c r="A9184" t="s">
        <v>13025</v>
      </c>
      <c r="B9184" t="s">
        <v>13026</v>
      </c>
      <c r="C9184" s="1">
        <v>42917</v>
      </c>
      <c r="D9184" s="2">
        <v>42917</v>
      </c>
      <c r="E9184" t="s">
        <v>107</v>
      </c>
      <c r="F9184" t="s">
        <v>7573</v>
      </c>
      <c r="G9184" t="s">
        <v>673</v>
      </c>
      <c r="H9184" s="4">
        <v>8049.25</v>
      </c>
      <c r="I9184" s="4">
        <v>643.94000000000005</v>
      </c>
      <c r="J9184" s="4">
        <v>4185.6099999999997</v>
      </c>
      <c r="K9184" s="4">
        <v>3863.64</v>
      </c>
      <c r="L9184" s="2">
        <v>45291</v>
      </c>
      <c r="M9184" t="s">
        <v>6</v>
      </c>
    </row>
    <row r="9185" spans="1:13" ht="12.75" customHeight="1" x14ac:dyDescent="0.25">
      <c r="A9185" t="s">
        <v>13027</v>
      </c>
      <c r="B9185" t="s">
        <v>13024</v>
      </c>
      <c r="C9185" s="1">
        <v>43008</v>
      </c>
      <c r="D9185" s="2">
        <v>43009</v>
      </c>
      <c r="E9185" t="s">
        <v>107</v>
      </c>
      <c r="F9185" t="s">
        <v>7573</v>
      </c>
      <c r="G9185" t="s">
        <v>676</v>
      </c>
      <c r="H9185" s="4">
        <v>337.11</v>
      </c>
      <c r="I9185" s="4">
        <v>26.97</v>
      </c>
      <c r="J9185" s="4">
        <v>168.56</v>
      </c>
      <c r="K9185" s="4">
        <v>168.55</v>
      </c>
      <c r="L9185" s="2">
        <v>45291</v>
      </c>
      <c r="M9185" t="s">
        <v>6</v>
      </c>
    </row>
    <row r="9186" spans="1:13" ht="12.75" customHeight="1" x14ac:dyDescent="0.25">
      <c r="A9186" t="s">
        <v>13028</v>
      </c>
      <c r="B9186" t="s">
        <v>13029</v>
      </c>
      <c r="C9186" s="1">
        <v>43251</v>
      </c>
      <c r="D9186" s="2">
        <v>43282</v>
      </c>
      <c r="E9186" t="s">
        <v>107</v>
      </c>
      <c r="F9186" t="s">
        <v>7573</v>
      </c>
      <c r="G9186" t="s">
        <v>5461</v>
      </c>
      <c r="H9186" s="4">
        <v>6266.86</v>
      </c>
      <c r="I9186" s="4">
        <v>501.35</v>
      </c>
      <c r="J9186" s="4">
        <v>2757.43</v>
      </c>
      <c r="K9186" s="4">
        <v>3509.43</v>
      </c>
      <c r="L9186" s="2">
        <v>45291</v>
      </c>
      <c r="M9186" t="s">
        <v>6</v>
      </c>
    </row>
    <row r="9187" spans="1:13" ht="12.75" customHeight="1" x14ac:dyDescent="0.25">
      <c r="A9187" t="s">
        <v>13030</v>
      </c>
      <c r="B9187" t="s">
        <v>13031</v>
      </c>
      <c r="C9187" s="1">
        <v>43281</v>
      </c>
      <c r="D9187" s="2">
        <v>43282</v>
      </c>
      <c r="E9187" t="s">
        <v>107</v>
      </c>
      <c r="F9187" t="s">
        <v>7573</v>
      </c>
      <c r="G9187" t="s">
        <v>5461</v>
      </c>
      <c r="H9187" s="4">
        <v>3701.91</v>
      </c>
      <c r="I9187" s="4">
        <v>296.14999999999998</v>
      </c>
      <c r="J9187" s="4">
        <v>1628.83</v>
      </c>
      <c r="K9187" s="4">
        <v>2073.08</v>
      </c>
      <c r="L9187" s="2">
        <v>45291</v>
      </c>
      <c r="M9187" t="s">
        <v>6</v>
      </c>
    </row>
    <row r="9188" spans="1:13" ht="12.75" customHeight="1" x14ac:dyDescent="0.25">
      <c r="A9188" t="s">
        <v>13032</v>
      </c>
      <c r="B9188" t="s">
        <v>13033</v>
      </c>
      <c r="C9188" s="1">
        <v>43374</v>
      </c>
      <c r="D9188" s="2">
        <v>43374</v>
      </c>
      <c r="E9188" t="s">
        <v>107</v>
      </c>
      <c r="F9188" t="s">
        <v>7573</v>
      </c>
      <c r="G9188" t="s">
        <v>5463</v>
      </c>
      <c r="H9188" s="4">
        <v>7973.35</v>
      </c>
      <c r="I9188" s="4">
        <v>637.87</v>
      </c>
      <c r="J9188" s="4">
        <v>3348.82</v>
      </c>
      <c r="K9188" s="4">
        <v>4624.53</v>
      </c>
      <c r="L9188" s="2">
        <v>45291</v>
      </c>
      <c r="M9188" t="s">
        <v>6</v>
      </c>
    </row>
    <row r="9189" spans="1:13" ht="12.75" customHeight="1" x14ac:dyDescent="0.25">
      <c r="A9189" t="s">
        <v>13034</v>
      </c>
      <c r="B9189" t="s">
        <v>13035</v>
      </c>
      <c r="C9189" s="1">
        <v>43404</v>
      </c>
      <c r="D9189" s="2">
        <v>43405</v>
      </c>
      <c r="E9189" t="s">
        <v>107</v>
      </c>
      <c r="F9189" t="s">
        <v>7573</v>
      </c>
      <c r="G9189" t="s">
        <v>7939</v>
      </c>
      <c r="H9189" s="4">
        <v>2217.1999999999998</v>
      </c>
      <c r="I9189" s="4">
        <v>177.38</v>
      </c>
      <c r="J9189" s="4">
        <v>916.46</v>
      </c>
      <c r="K9189" s="4">
        <v>1300.74</v>
      </c>
      <c r="L9189" s="2">
        <v>45291</v>
      </c>
      <c r="M9189" t="s">
        <v>6</v>
      </c>
    </row>
    <row r="9190" spans="1:13" ht="12.75" customHeight="1" x14ac:dyDescent="0.25">
      <c r="A9190" t="s">
        <v>13036</v>
      </c>
      <c r="B9190" t="s">
        <v>13037</v>
      </c>
      <c r="C9190" s="1">
        <v>43465</v>
      </c>
      <c r="D9190" s="2">
        <v>43466</v>
      </c>
      <c r="E9190" t="s">
        <v>107</v>
      </c>
      <c r="F9190" t="s">
        <v>7573</v>
      </c>
      <c r="G9190" t="s">
        <v>601</v>
      </c>
      <c r="H9190" s="4">
        <v>1369.75</v>
      </c>
      <c r="I9190" s="4">
        <v>109.58</v>
      </c>
      <c r="J9190" s="4">
        <v>547.9</v>
      </c>
      <c r="K9190" s="4">
        <v>821.85</v>
      </c>
      <c r="L9190" s="2">
        <v>45291</v>
      </c>
      <c r="M9190" t="s">
        <v>6</v>
      </c>
    </row>
    <row r="9191" spans="1:13" ht="12.75" customHeight="1" x14ac:dyDescent="0.25">
      <c r="A9191" t="s">
        <v>13038</v>
      </c>
      <c r="B9191" t="s">
        <v>13039</v>
      </c>
      <c r="C9191" s="1">
        <v>43555</v>
      </c>
      <c r="D9191" s="2">
        <v>43556</v>
      </c>
      <c r="E9191" t="s">
        <v>107</v>
      </c>
      <c r="F9191" t="s">
        <v>7573</v>
      </c>
      <c r="G9191" t="s">
        <v>679</v>
      </c>
      <c r="H9191" s="4">
        <v>12461.47</v>
      </c>
      <c r="I9191" s="4">
        <v>996.92</v>
      </c>
      <c r="J9191" s="4">
        <v>4735.37</v>
      </c>
      <c r="K9191" s="4">
        <v>7726.1</v>
      </c>
      <c r="L9191" s="2">
        <v>45291</v>
      </c>
      <c r="M9191" t="s">
        <v>6</v>
      </c>
    </row>
    <row r="9192" spans="1:13" ht="12.75" customHeight="1" x14ac:dyDescent="0.25">
      <c r="A9192" t="s">
        <v>13040</v>
      </c>
      <c r="B9192" t="s">
        <v>13041</v>
      </c>
      <c r="C9192" s="1">
        <v>43646</v>
      </c>
      <c r="D9192" s="2">
        <v>43647</v>
      </c>
      <c r="E9192" t="s">
        <v>107</v>
      </c>
      <c r="F9192" t="s">
        <v>7573</v>
      </c>
      <c r="G9192" t="s">
        <v>5467</v>
      </c>
      <c r="H9192" s="4">
        <v>1586.54</v>
      </c>
      <c r="I9192" s="4">
        <v>126.93</v>
      </c>
      <c r="J9192" s="4">
        <v>571.15</v>
      </c>
      <c r="K9192" s="4">
        <v>1015.39</v>
      </c>
      <c r="L9192" s="2">
        <v>45291</v>
      </c>
      <c r="M9192" t="s">
        <v>6</v>
      </c>
    </row>
    <row r="9193" spans="1:13" ht="12.75" customHeight="1" x14ac:dyDescent="0.25">
      <c r="A9193" t="s">
        <v>13042</v>
      </c>
      <c r="B9193" t="s">
        <v>13043</v>
      </c>
      <c r="C9193" s="1">
        <v>43830</v>
      </c>
      <c r="D9193" s="2">
        <v>43831</v>
      </c>
      <c r="E9193" t="s">
        <v>107</v>
      </c>
      <c r="F9193" t="s">
        <v>7573</v>
      </c>
      <c r="G9193" t="s">
        <v>473</v>
      </c>
      <c r="H9193" s="4">
        <v>4567.43</v>
      </c>
      <c r="I9193" s="4">
        <v>365.39</v>
      </c>
      <c r="J9193" s="4">
        <v>1461.59</v>
      </c>
      <c r="K9193" s="4">
        <v>3105.84</v>
      </c>
      <c r="L9193" s="2">
        <v>45291</v>
      </c>
      <c r="M9193" t="s">
        <v>6</v>
      </c>
    </row>
    <row r="9194" spans="1:13" ht="12.75" customHeight="1" x14ac:dyDescent="0.25">
      <c r="A9194" t="s">
        <v>13044</v>
      </c>
      <c r="B9194" t="s">
        <v>13045</v>
      </c>
      <c r="C9194" s="1">
        <v>43830</v>
      </c>
      <c r="D9194" s="2">
        <v>43831</v>
      </c>
      <c r="E9194" t="s">
        <v>107</v>
      </c>
      <c r="F9194" t="s">
        <v>7573</v>
      </c>
      <c r="G9194" t="s">
        <v>473</v>
      </c>
      <c r="H9194" s="4">
        <v>14160.88</v>
      </c>
      <c r="I9194" s="4">
        <v>1132.8699999999999</v>
      </c>
      <c r="J9194" s="4">
        <v>4531.4799999999996</v>
      </c>
      <c r="K9194" s="4">
        <v>9629.4</v>
      </c>
      <c r="L9194" s="2">
        <v>45291</v>
      </c>
      <c r="M9194" t="s">
        <v>6</v>
      </c>
    </row>
    <row r="9195" spans="1:13" ht="12.75" customHeight="1" x14ac:dyDescent="0.25">
      <c r="A9195" t="s">
        <v>13046</v>
      </c>
      <c r="B9195" t="s">
        <v>13047</v>
      </c>
      <c r="C9195" s="1">
        <v>44012</v>
      </c>
      <c r="D9195" s="2">
        <v>44013</v>
      </c>
      <c r="E9195" t="s">
        <v>107</v>
      </c>
      <c r="F9195" t="s">
        <v>7573</v>
      </c>
      <c r="G9195" t="s">
        <v>727</v>
      </c>
      <c r="H9195" s="4">
        <v>11335.63</v>
      </c>
      <c r="I9195" s="4">
        <v>906.85</v>
      </c>
      <c r="J9195" s="4">
        <v>3173.98</v>
      </c>
      <c r="K9195" s="4">
        <v>8161.65</v>
      </c>
      <c r="L9195" s="2">
        <v>45291</v>
      </c>
      <c r="M9195" t="s">
        <v>6</v>
      </c>
    </row>
    <row r="9196" spans="1:13" ht="12.75" customHeight="1" x14ac:dyDescent="0.25">
      <c r="A9196" t="s">
        <v>13048</v>
      </c>
      <c r="B9196" t="s">
        <v>13049</v>
      </c>
      <c r="C9196" s="1">
        <v>44104</v>
      </c>
      <c r="D9196" s="2">
        <v>44105</v>
      </c>
      <c r="E9196" t="s">
        <v>107</v>
      </c>
      <c r="F9196" t="s">
        <v>7573</v>
      </c>
      <c r="G9196" t="s">
        <v>7979</v>
      </c>
      <c r="H9196" s="4">
        <v>14105.73</v>
      </c>
      <c r="I9196" s="4">
        <v>1128.46</v>
      </c>
      <c r="J9196" s="4">
        <v>3667.5</v>
      </c>
      <c r="K9196" s="4">
        <v>10438.23</v>
      </c>
      <c r="L9196" s="2">
        <v>45291</v>
      </c>
      <c r="M9196" t="s">
        <v>6</v>
      </c>
    </row>
    <row r="9197" spans="1:13" ht="12.75" customHeight="1" x14ac:dyDescent="0.25">
      <c r="A9197" t="s">
        <v>13050</v>
      </c>
      <c r="B9197" t="s">
        <v>13051</v>
      </c>
      <c r="C9197" s="1">
        <v>44196</v>
      </c>
      <c r="D9197" s="2">
        <v>44197</v>
      </c>
      <c r="E9197" t="s">
        <v>107</v>
      </c>
      <c r="F9197" t="s">
        <v>7573</v>
      </c>
      <c r="G9197" t="s">
        <v>479</v>
      </c>
      <c r="H9197" s="4">
        <v>1343.6</v>
      </c>
      <c r="I9197" s="4">
        <v>107.49</v>
      </c>
      <c r="J9197" s="4">
        <v>322.47000000000003</v>
      </c>
      <c r="K9197" s="4">
        <v>1021.13</v>
      </c>
      <c r="L9197" s="2">
        <v>45291</v>
      </c>
      <c r="M9197" t="s">
        <v>6</v>
      </c>
    </row>
    <row r="9198" spans="1:13" ht="12.75" customHeight="1" x14ac:dyDescent="0.25">
      <c r="A9198" t="s">
        <v>13052</v>
      </c>
      <c r="B9198" t="s">
        <v>13053</v>
      </c>
      <c r="C9198" s="1">
        <v>44286</v>
      </c>
      <c r="D9198" s="2">
        <v>44287</v>
      </c>
      <c r="E9198" t="s">
        <v>107</v>
      </c>
      <c r="F9198" t="s">
        <v>7573</v>
      </c>
      <c r="G9198" t="s">
        <v>688</v>
      </c>
      <c r="H9198" s="4">
        <v>13970.88</v>
      </c>
      <c r="I9198" s="4">
        <v>1117.67</v>
      </c>
      <c r="J9198" s="4">
        <v>3073.59</v>
      </c>
      <c r="K9198" s="4">
        <v>10897.29</v>
      </c>
      <c r="L9198" s="2">
        <v>45291</v>
      </c>
      <c r="M9198" t="s">
        <v>6</v>
      </c>
    </row>
    <row r="9199" spans="1:13" ht="12.75" customHeight="1" x14ac:dyDescent="0.25">
      <c r="A9199" t="s">
        <v>13054</v>
      </c>
      <c r="B9199" t="s">
        <v>13055</v>
      </c>
      <c r="C9199" s="1">
        <v>44377</v>
      </c>
      <c r="D9199" s="2">
        <v>44378</v>
      </c>
      <c r="E9199" t="s">
        <v>107</v>
      </c>
      <c r="F9199" t="s">
        <v>7573</v>
      </c>
      <c r="G9199" t="s">
        <v>310</v>
      </c>
      <c r="H9199" s="4">
        <v>1500</v>
      </c>
      <c r="I9199" s="4">
        <v>120</v>
      </c>
      <c r="J9199" s="4">
        <v>300</v>
      </c>
      <c r="K9199" s="4">
        <v>1200</v>
      </c>
      <c r="L9199" s="2">
        <v>45291</v>
      </c>
      <c r="M9199" t="s">
        <v>6</v>
      </c>
    </row>
    <row r="9200" spans="1:13" ht="12.75" customHeight="1" x14ac:dyDescent="0.25">
      <c r="A9200" t="s">
        <v>13056</v>
      </c>
      <c r="B9200" t="s">
        <v>13057</v>
      </c>
      <c r="C9200" s="1">
        <v>44470</v>
      </c>
      <c r="D9200" s="2">
        <v>44470</v>
      </c>
      <c r="E9200" t="s">
        <v>107</v>
      </c>
      <c r="F9200" t="s">
        <v>7573</v>
      </c>
      <c r="G9200" t="s">
        <v>8757</v>
      </c>
      <c r="H9200" s="4">
        <v>7442.23</v>
      </c>
      <c r="I9200" s="4">
        <v>595.38</v>
      </c>
      <c r="J9200" s="4">
        <v>1339.61</v>
      </c>
      <c r="K9200" s="4">
        <v>6102.62</v>
      </c>
      <c r="L9200" s="2">
        <v>45291</v>
      </c>
      <c r="M9200" t="s">
        <v>6</v>
      </c>
    </row>
    <row r="9201" spans="1:13" ht="12.75" customHeight="1" x14ac:dyDescent="0.25">
      <c r="A9201" t="s">
        <v>13058</v>
      </c>
      <c r="B9201" t="s">
        <v>13059</v>
      </c>
      <c r="C9201" s="1">
        <v>44561</v>
      </c>
      <c r="D9201" s="2">
        <v>44562</v>
      </c>
      <c r="E9201" t="s">
        <v>107</v>
      </c>
      <c r="F9201" t="s">
        <v>7573</v>
      </c>
      <c r="G9201" t="s">
        <v>486</v>
      </c>
      <c r="H9201" s="4">
        <v>12811.97</v>
      </c>
      <c r="I9201" s="4">
        <v>1024.96</v>
      </c>
      <c r="J9201" s="4">
        <v>2049.92</v>
      </c>
      <c r="K9201" s="4">
        <v>10762.05</v>
      </c>
      <c r="L9201" s="2">
        <v>45291</v>
      </c>
      <c r="M9201" t="s">
        <v>6</v>
      </c>
    </row>
    <row r="9202" spans="1:13" ht="12.75" customHeight="1" x14ac:dyDescent="0.25">
      <c r="A9202" t="s">
        <v>13060</v>
      </c>
      <c r="B9202" t="s">
        <v>13061</v>
      </c>
      <c r="C9202" s="1">
        <v>44743</v>
      </c>
      <c r="D9202" s="2">
        <v>44743</v>
      </c>
      <c r="E9202" t="s">
        <v>107</v>
      </c>
      <c r="F9202" t="s">
        <v>7573</v>
      </c>
      <c r="G9202" t="s">
        <v>692</v>
      </c>
      <c r="H9202" s="4">
        <v>12102.68</v>
      </c>
      <c r="I9202" s="4">
        <v>968.22</v>
      </c>
      <c r="J9202" s="4">
        <v>1452.33</v>
      </c>
      <c r="K9202" s="4">
        <v>10650.35</v>
      </c>
      <c r="L9202" s="2">
        <v>45291</v>
      </c>
      <c r="M9202" t="s">
        <v>6</v>
      </c>
    </row>
    <row r="9203" spans="1:13" ht="12.75" customHeight="1" x14ac:dyDescent="0.25">
      <c r="A9203" t="s">
        <v>13062</v>
      </c>
      <c r="B9203" t="s">
        <v>13063</v>
      </c>
      <c r="C9203" s="1">
        <v>44834</v>
      </c>
      <c r="D9203" s="2">
        <v>44835</v>
      </c>
      <c r="E9203" t="s">
        <v>107</v>
      </c>
      <c r="F9203" t="s">
        <v>7573</v>
      </c>
      <c r="G9203" t="s">
        <v>489</v>
      </c>
      <c r="H9203" s="4">
        <v>550</v>
      </c>
      <c r="I9203" s="4">
        <v>44</v>
      </c>
      <c r="J9203" s="4">
        <v>55</v>
      </c>
      <c r="K9203" s="4">
        <v>495</v>
      </c>
      <c r="L9203" s="2">
        <v>45291</v>
      </c>
      <c r="M9203" t="s">
        <v>6</v>
      </c>
    </row>
    <row r="9204" spans="1:13" ht="12.75" customHeight="1" x14ac:dyDescent="0.25">
      <c r="A9204" t="s">
        <v>13064</v>
      </c>
      <c r="B9204" t="s">
        <v>13065</v>
      </c>
      <c r="C9204" s="1">
        <v>44926</v>
      </c>
      <c r="D9204" s="2">
        <v>44927</v>
      </c>
      <c r="E9204" t="s">
        <v>107</v>
      </c>
      <c r="F9204" t="s">
        <v>7573</v>
      </c>
      <c r="G9204" t="s">
        <v>604</v>
      </c>
      <c r="H9204" s="4">
        <v>2366.38</v>
      </c>
      <c r="I9204" s="4">
        <v>189.31</v>
      </c>
      <c r="J9204" s="4">
        <v>189.31</v>
      </c>
      <c r="K9204" s="4">
        <v>2177.0700000000002</v>
      </c>
      <c r="L9204" s="2">
        <v>45291</v>
      </c>
      <c r="M9204" t="s">
        <v>6</v>
      </c>
    </row>
    <row r="9205" spans="1:13" ht="12.75" customHeight="1" x14ac:dyDescent="0.25">
      <c r="A9205" t="s">
        <v>13066</v>
      </c>
      <c r="B9205" t="s">
        <v>116</v>
      </c>
      <c r="C9205" s="1">
        <v>44926</v>
      </c>
      <c r="D9205" s="2">
        <v>44926</v>
      </c>
      <c r="E9205" t="s">
        <v>107</v>
      </c>
      <c r="F9205" t="s">
        <v>7573</v>
      </c>
      <c r="G9205" t="s">
        <v>5587</v>
      </c>
      <c r="H9205" s="4">
        <v>57</v>
      </c>
      <c r="I9205" s="4">
        <v>0</v>
      </c>
      <c r="J9205" s="4">
        <v>57</v>
      </c>
      <c r="K9205" s="4">
        <v>0</v>
      </c>
      <c r="L9205" s="2">
        <v>45291</v>
      </c>
      <c r="M9205" t="s">
        <v>6</v>
      </c>
    </row>
    <row r="9206" spans="1:13" ht="12.75" customHeight="1" x14ac:dyDescent="0.25">
      <c r="A9206" t="s">
        <v>13067</v>
      </c>
      <c r="B9206" t="s">
        <v>116</v>
      </c>
      <c r="C9206" s="1">
        <v>44926</v>
      </c>
      <c r="D9206" s="2">
        <v>44926</v>
      </c>
      <c r="E9206" t="s">
        <v>4</v>
      </c>
      <c r="F9206" t="s">
        <v>5</v>
      </c>
      <c r="G9206" t="s">
        <v>5</v>
      </c>
      <c r="H9206" s="4">
        <v>-57</v>
      </c>
      <c r="I9206" s="4">
        <v>0</v>
      </c>
      <c r="J9206" s="4">
        <v>0</v>
      </c>
      <c r="K9206" s="4">
        <v>-57</v>
      </c>
      <c r="L9206" s="2">
        <v>45291</v>
      </c>
      <c r="M9206" t="s">
        <v>6</v>
      </c>
    </row>
    <row r="9207" spans="1:13" ht="12.75" customHeight="1" x14ac:dyDescent="0.25">
      <c r="A9207" t="s">
        <v>13068</v>
      </c>
      <c r="B9207" t="s">
        <v>13069</v>
      </c>
      <c r="C9207" s="1">
        <v>45016</v>
      </c>
      <c r="D9207" s="2">
        <v>45017</v>
      </c>
      <c r="E9207" t="s">
        <v>107</v>
      </c>
      <c r="F9207" t="s">
        <v>7573</v>
      </c>
      <c r="G9207" t="s">
        <v>13070</v>
      </c>
      <c r="H9207" s="4">
        <v>11209.31</v>
      </c>
      <c r="I9207" s="4">
        <v>672.56</v>
      </c>
      <c r="J9207" s="4">
        <v>672.56</v>
      </c>
      <c r="K9207" s="4">
        <v>10536.75</v>
      </c>
      <c r="L9207" s="2">
        <v>45291</v>
      </c>
      <c r="M9207" t="s">
        <v>6</v>
      </c>
    </row>
    <row r="9208" spans="1:13" ht="12.75" customHeight="1" x14ac:dyDescent="0.25">
      <c r="A9208" t="s">
        <v>13071</v>
      </c>
      <c r="B9208" t="s">
        <v>13072</v>
      </c>
      <c r="C9208" s="1">
        <v>45016</v>
      </c>
      <c r="D9208" s="2">
        <v>45017</v>
      </c>
      <c r="E9208" t="s">
        <v>107</v>
      </c>
      <c r="F9208" t="s">
        <v>7573</v>
      </c>
      <c r="G9208" t="s">
        <v>13070</v>
      </c>
      <c r="H9208" s="4">
        <v>10109.5</v>
      </c>
      <c r="I9208" s="4">
        <v>606.57000000000005</v>
      </c>
      <c r="J9208" s="4">
        <v>606.57000000000005</v>
      </c>
      <c r="K9208" s="4">
        <v>9502.93</v>
      </c>
      <c r="L9208" s="2">
        <v>45291</v>
      </c>
      <c r="M9208" t="s">
        <v>6</v>
      </c>
    </row>
    <row r="9209" spans="1:13" ht="12.75" customHeight="1" x14ac:dyDescent="0.25">
      <c r="A9209" t="s">
        <v>13073</v>
      </c>
      <c r="B9209" t="s">
        <v>13074</v>
      </c>
      <c r="C9209" s="1">
        <v>45016</v>
      </c>
      <c r="D9209" s="2">
        <v>45017</v>
      </c>
      <c r="E9209" t="s">
        <v>107</v>
      </c>
      <c r="F9209" t="s">
        <v>7573</v>
      </c>
      <c r="G9209" t="s">
        <v>13070</v>
      </c>
      <c r="H9209" s="4">
        <v>2625</v>
      </c>
      <c r="I9209" s="4">
        <v>157.5</v>
      </c>
      <c r="J9209" s="4">
        <v>157.5</v>
      </c>
      <c r="K9209" s="4">
        <v>2467.5</v>
      </c>
      <c r="L9209" s="2">
        <v>45291</v>
      </c>
      <c r="M9209" t="s">
        <v>6</v>
      </c>
    </row>
    <row r="9210" spans="1:13" ht="12.75" customHeight="1" x14ac:dyDescent="0.25">
      <c r="A9210" t="s">
        <v>13075</v>
      </c>
      <c r="B9210" t="s">
        <v>13076</v>
      </c>
      <c r="C9210" s="1">
        <v>45107</v>
      </c>
      <c r="D9210" s="2">
        <v>45108</v>
      </c>
      <c r="E9210" t="s">
        <v>107</v>
      </c>
      <c r="F9210" t="s">
        <v>7573</v>
      </c>
      <c r="G9210" t="s">
        <v>695</v>
      </c>
      <c r="H9210" s="4">
        <v>11610.65</v>
      </c>
      <c r="I9210" s="4">
        <v>464.43</v>
      </c>
      <c r="J9210" s="4">
        <v>464.43</v>
      </c>
      <c r="K9210" s="4">
        <v>11146.22</v>
      </c>
      <c r="L9210" s="2">
        <v>45291</v>
      </c>
      <c r="M9210" t="s">
        <v>6</v>
      </c>
    </row>
    <row r="9211" spans="1:13" ht="12.75" customHeight="1" x14ac:dyDescent="0.25">
      <c r="A9211" t="s">
        <v>13077</v>
      </c>
      <c r="B9211" t="s">
        <v>13078</v>
      </c>
      <c r="C9211" s="1">
        <v>45200</v>
      </c>
      <c r="D9211" s="2">
        <v>45200</v>
      </c>
      <c r="E9211" t="s">
        <v>107</v>
      </c>
      <c r="F9211" t="s">
        <v>7573</v>
      </c>
      <c r="G9211" t="s">
        <v>702</v>
      </c>
      <c r="H9211" s="4">
        <v>39995</v>
      </c>
      <c r="I9211" s="4">
        <v>799.9</v>
      </c>
      <c r="J9211" s="4">
        <v>799.9</v>
      </c>
      <c r="K9211" s="4">
        <v>39195.1</v>
      </c>
      <c r="L9211" s="2">
        <v>45291</v>
      </c>
      <c r="M9211" t="s">
        <v>6</v>
      </c>
    </row>
    <row r="9212" spans="1:13" ht="12.75" customHeight="1" x14ac:dyDescent="0.25">
      <c r="A9212" t="s">
        <v>13079</v>
      </c>
      <c r="B9212" t="s">
        <v>13080</v>
      </c>
      <c r="C9212" s="1">
        <v>45200</v>
      </c>
      <c r="D9212" s="2">
        <v>45200</v>
      </c>
      <c r="E9212" t="s">
        <v>107</v>
      </c>
      <c r="F9212" t="s">
        <v>7573</v>
      </c>
      <c r="G9212" t="s">
        <v>702</v>
      </c>
      <c r="H9212" s="4">
        <v>94.05</v>
      </c>
      <c r="I9212" s="4">
        <v>1.88</v>
      </c>
      <c r="J9212" s="4">
        <v>1.88</v>
      </c>
      <c r="K9212" s="4">
        <v>92.17</v>
      </c>
      <c r="L9212" s="2">
        <v>45291</v>
      </c>
      <c r="M9212" t="s">
        <v>6</v>
      </c>
    </row>
    <row r="9213" spans="1:13" ht="12.75" customHeight="1" x14ac:dyDescent="0.25">
      <c r="A9213" t="s">
        <v>13081</v>
      </c>
      <c r="B9213" t="s">
        <v>13082</v>
      </c>
      <c r="C9213" s="1">
        <v>45200</v>
      </c>
      <c r="D9213" s="2">
        <v>45200</v>
      </c>
      <c r="E9213" t="s">
        <v>107</v>
      </c>
      <c r="F9213" t="s">
        <v>7573</v>
      </c>
      <c r="G9213" t="s">
        <v>702</v>
      </c>
      <c r="H9213" s="4">
        <v>7965.89</v>
      </c>
      <c r="I9213" s="4">
        <v>159.32</v>
      </c>
      <c r="J9213" s="4">
        <v>159.32</v>
      </c>
      <c r="K9213" s="4">
        <v>7806.57</v>
      </c>
      <c r="L9213" s="2">
        <v>45291</v>
      </c>
      <c r="M9213" t="s">
        <v>6</v>
      </c>
    </row>
    <row r="9214" spans="1:13" ht="12.75" customHeight="1" x14ac:dyDescent="0.3">
      <c r="A9214" s="6" t="s">
        <v>12749</v>
      </c>
      <c r="H9214" s="8">
        <v>464592.06</v>
      </c>
      <c r="I9214" s="8">
        <v>20585.75</v>
      </c>
      <c r="J9214" s="8">
        <v>269367.32</v>
      </c>
      <c r="K9214" s="8">
        <v>195224.74</v>
      </c>
    </row>
    <row r="9215" spans="1:13" ht="12.75" customHeight="1" x14ac:dyDescent="0.3">
      <c r="A9215" s="6" t="s">
        <v>11</v>
      </c>
      <c r="H9215" s="9">
        <v>-116314.05</v>
      </c>
      <c r="J9215" s="9">
        <v>-116293.38</v>
      </c>
      <c r="K9215" s="9">
        <v>-20.67</v>
      </c>
    </row>
    <row r="9216" spans="1:13" ht="12.75" customHeight="1" x14ac:dyDescent="0.3">
      <c r="A9216" s="6" t="s">
        <v>13083</v>
      </c>
      <c r="H9216" s="6"/>
      <c r="I9216" s="6"/>
      <c r="J9216" s="6"/>
      <c r="K9216" s="6"/>
    </row>
    <row r="9217" spans="1:13" ht="12.75" customHeight="1" x14ac:dyDescent="0.3">
      <c r="A9217" s="6" t="s">
        <v>13</v>
      </c>
      <c r="H9217" s="8">
        <v>348278.01</v>
      </c>
      <c r="I9217" s="8">
        <v>20585.75</v>
      </c>
      <c r="J9217" s="8">
        <v>153073.94</v>
      </c>
      <c r="K9217" s="8">
        <v>195204.07</v>
      </c>
    </row>
    <row r="9218" spans="1:13" ht="12.75" customHeight="1" x14ac:dyDescent="0.3">
      <c r="A9218" s="6" t="s">
        <v>13084</v>
      </c>
      <c r="B9218" s="6"/>
      <c r="C9218" s="6"/>
      <c r="D9218" s="6"/>
      <c r="E9218" s="6"/>
    </row>
    <row r="9219" spans="1:13" ht="12.75" customHeight="1" x14ac:dyDescent="0.25">
      <c r="A9219" t="s">
        <v>0</v>
      </c>
    </row>
    <row r="9220" spans="1:13" ht="12.75" customHeight="1" x14ac:dyDescent="0.3">
      <c r="A9220" s="6" t="s">
        <v>13085</v>
      </c>
    </row>
    <row r="9221" spans="1:13" ht="12.75" customHeight="1" x14ac:dyDescent="0.25">
      <c r="A9221" t="s">
        <v>13086</v>
      </c>
      <c r="B9221" t="s">
        <v>13087</v>
      </c>
      <c r="C9221" s="1">
        <v>25933</v>
      </c>
      <c r="D9221" s="2">
        <v>25750</v>
      </c>
      <c r="E9221" t="s">
        <v>101</v>
      </c>
      <c r="F9221" t="s">
        <v>6653</v>
      </c>
      <c r="G9221" t="s">
        <v>5</v>
      </c>
      <c r="H9221" s="3">
        <v>73.489999999999995</v>
      </c>
      <c r="I9221" s="3">
        <v>0</v>
      </c>
      <c r="J9221" s="3">
        <v>73.489999999999995</v>
      </c>
      <c r="K9221" s="3">
        <v>0</v>
      </c>
      <c r="L9221" s="2">
        <v>45291</v>
      </c>
      <c r="M9221" t="s">
        <v>6</v>
      </c>
    </row>
    <row r="9222" spans="1:13" ht="12.75" customHeight="1" x14ac:dyDescent="0.25">
      <c r="A9222" t="s">
        <v>13088</v>
      </c>
      <c r="B9222" t="s">
        <v>13087</v>
      </c>
      <c r="C9222" s="1">
        <v>26298</v>
      </c>
      <c r="D9222" s="2">
        <v>26115</v>
      </c>
      <c r="E9222" t="s">
        <v>101</v>
      </c>
      <c r="F9222" t="s">
        <v>6653</v>
      </c>
      <c r="G9222" t="s">
        <v>5</v>
      </c>
      <c r="H9222" s="4">
        <v>1.78</v>
      </c>
      <c r="I9222" s="4">
        <v>0</v>
      </c>
      <c r="J9222" s="4">
        <v>1.78</v>
      </c>
      <c r="K9222" s="4">
        <v>0</v>
      </c>
      <c r="L9222" s="2">
        <v>45291</v>
      </c>
      <c r="M9222" t="s">
        <v>6</v>
      </c>
    </row>
    <row r="9223" spans="1:13" ht="12.75" customHeight="1" x14ac:dyDescent="0.25">
      <c r="A9223" t="s">
        <v>13089</v>
      </c>
      <c r="B9223" t="s">
        <v>13087</v>
      </c>
      <c r="C9223" s="1">
        <v>26664</v>
      </c>
      <c r="D9223" s="2">
        <v>26481</v>
      </c>
      <c r="E9223" t="s">
        <v>101</v>
      </c>
      <c r="F9223" t="s">
        <v>6653</v>
      </c>
      <c r="G9223" t="s">
        <v>5</v>
      </c>
      <c r="H9223" s="4">
        <v>25.12</v>
      </c>
      <c r="I9223" s="4">
        <v>0</v>
      </c>
      <c r="J9223" s="4">
        <v>25.12</v>
      </c>
      <c r="K9223" s="4">
        <v>0</v>
      </c>
      <c r="L9223" s="2">
        <v>45291</v>
      </c>
      <c r="M9223" t="s">
        <v>6</v>
      </c>
    </row>
    <row r="9224" spans="1:13" ht="12.75" customHeight="1" x14ac:dyDescent="0.25">
      <c r="A9224" t="s">
        <v>13090</v>
      </c>
      <c r="B9224" t="s">
        <v>13091</v>
      </c>
      <c r="C9224" s="1">
        <v>27029</v>
      </c>
      <c r="D9224" s="2">
        <v>26846</v>
      </c>
      <c r="E9224" t="s">
        <v>101</v>
      </c>
      <c r="F9224" t="s">
        <v>6653</v>
      </c>
      <c r="G9224" t="s">
        <v>5</v>
      </c>
      <c r="H9224" s="4">
        <v>20.440000000000001</v>
      </c>
      <c r="I9224" s="4">
        <v>0</v>
      </c>
      <c r="J9224" s="4">
        <v>20.440000000000001</v>
      </c>
      <c r="K9224" s="4">
        <v>0</v>
      </c>
      <c r="L9224" s="2">
        <v>45291</v>
      </c>
      <c r="M9224" t="s">
        <v>6</v>
      </c>
    </row>
    <row r="9225" spans="1:13" ht="12.75" customHeight="1" x14ac:dyDescent="0.25">
      <c r="A9225" t="s">
        <v>13092</v>
      </c>
      <c r="B9225" t="s">
        <v>13091</v>
      </c>
      <c r="C9225" s="1">
        <v>27394</v>
      </c>
      <c r="D9225" s="2">
        <v>27211</v>
      </c>
      <c r="E9225" t="s">
        <v>101</v>
      </c>
      <c r="F9225" t="s">
        <v>6653</v>
      </c>
      <c r="G9225" t="s">
        <v>5</v>
      </c>
      <c r="H9225" s="4">
        <v>7.92</v>
      </c>
      <c r="I9225" s="4">
        <v>0</v>
      </c>
      <c r="J9225" s="4">
        <v>7.92</v>
      </c>
      <c r="K9225" s="4">
        <v>0</v>
      </c>
      <c r="L9225" s="2">
        <v>45291</v>
      </c>
      <c r="M9225" t="s">
        <v>6</v>
      </c>
    </row>
    <row r="9226" spans="1:13" ht="12.75" customHeight="1" x14ac:dyDescent="0.3">
      <c r="A9226" s="6" t="s">
        <v>13085</v>
      </c>
      <c r="H9226" s="8">
        <v>128.75</v>
      </c>
      <c r="I9226" s="8">
        <v>0</v>
      </c>
      <c r="J9226" s="8">
        <v>128.75</v>
      </c>
      <c r="K9226" s="8">
        <v>0</v>
      </c>
    </row>
    <row r="9227" spans="1:13" ht="12.75" customHeight="1" x14ac:dyDescent="0.3">
      <c r="A9227" s="6" t="s">
        <v>11</v>
      </c>
      <c r="H9227" s="9">
        <v>0</v>
      </c>
      <c r="J9227" s="9">
        <v>0</v>
      </c>
      <c r="K9227" s="9">
        <v>0</v>
      </c>
    </row>
    <row r="9228" spans="1:13" ht="12.75" customHeight="1" x14ac:dyDescent="0.3">
      <c r="A9228" s="6" t="s">
        <v>12</v>
      </c>
      <c r="H9228" s="6"/>
      <c r="I9228" s="6"/>
      <c r="J9228" s="6"/>
      <c r="K9228" s="6"/>
    </row>
    <row r="9229" spans="1:13" ht="12.75" customHeight="1" x14ac:dyDescent="0.3">
      <c r="A9229" s="6" t="s">
        <v>13</v>
      </c>
      <c r="H9229" s="8">
        <v>128.75</v>
      </c>
      <c r="I9229" s="8">
        <v>0</v>
      </c>
      <c r="J9229" s="8">
        <v>128.75</v>
      </c>
      <c r="K9229" s="8">
        <v>0</v>
      </c>
    </row>
    <row r="9230" spans="1:13" ht="12.75" customHeight="1" x14ac:dyDescent="0.3">
      <c r="A9230" s="6" t="s">
        <v>44</v>
      </c>
      <c r="B9230" s="6"/>
      <c r="C9230" s="6"/>
      <c r="D9230" s="6"/>
      <c r="E9230" s="6"/>
    </row>
    <row r="9231" spans="1:13" ht="12.75" customHeight="1" x14ac:dyDescent="0.25">
      <c r="A9231" t="s">
        <v>0</v>
      </c>
    </row>
    <row r="9232" spans="1:13" ht="12.75" customHeight="1" x14ac:dyDescent="0.3">
      <c r="A9232" s="6" t="s">
        <v>13093</v>
      </c>
    </row>
    <row r="9233" spans="1:14" ht="12.75" customHeight="1" x14ac:dyDescent="0.25">
      <c r="A9233" t="s">
        <v>13094</v>
      </c>
      <c r="B9233" t="s">
        <v>13095</v>
      </c>
      <c r="C9233" s="1">
        <v>36264</v>
      </c>
      <c r="D9233" s="2">
        <v>36281</v>
      </c>
      <c r="E9233" t="s">
        <v>101</v>
      </c>
      <c r="F9233" t="s">
        <v>310</v>
      </c>
      <c r="G9233" t="s">
        <v>5</v>
      </c>
      <c r="H9233" s="3">
        <v>12500</v>
      </c>
      <c r="I9233" s="3">
        <v>0</v>
      </c>
      <c r="J9233" s="3">
        <v>12500</v>
      </c>
      <c r="K9233" s="3">
        <v>0</v>
      </c>
      <c r="L9233" s="2">
        <v>41912</v>
      </c>
      <c r="M9233" t="s">
        <v>398</v>
      </c>
      <c r="N9233" s="1">
        <v>41912</v>
      </c>
    </row>
    <row r="9234" spans="1:14" ht="12.75" customHeight="1" x14ac:dyDescent="0.25">
      <c r="A9234" t="s">
        <v>13096</v>
      </c>
      <c r="B9234" t="s">
        <v>13095</v>
      </c>
      <c r="C9234" s="1">
        <v>36264</v>
      </c>
      <c r="D9234" s="2">
        <v>36281</v>
      </c>
      <c r="E9234" t="s">
        <v>101</v>
      </c>
      <c r="F9234" t="s">
        <v>310</v>
      </c>
      <c r="G9234" t="s">
        <v>5</v>
      </c>
      <c r="H9234" s="4">
        <v>33851</v>
      </c>
      <c r="I9234" s="4">
        <v>0</v>
      </c>
      <c r="J9234" s="4">
        <v>33568.800000000003</v>
      </c>
      <c r="K9234" s="4">
        <v>282.2</v>
      </c>
      <c r="L9234" s="2">
        <v>41912</v>
      </c>
      <c r="M9234" t="s">
        <v>398</v>
      </c>
      <c r="N9234" s="1">
        <v>41912</v>
      </c>
    </row>
    <row r="9235" spans="1:14" ht="12.75" customHeight="1" x14ac:dyDescent="0.25">
      <c r="A9235" t="s">
        <v>13097</v>
      </c>
      <c r="B9235" t="s">
        <v>13098</v>
      </c>
      <c r="C9235" s="1">
        <v>36951</v>
      </c>
      <c r="D9235" s="2">
        <v>36982</v>
      </c>
      <c r="E9235" t="s">
        <v>101</v>
      </c>
      <c r="F9235" t="s">
        <v>310</v>
      </c>
      <c r="G9235" t="s">
        <v>5</v>
      </c>
      <c r="H9235" s="4">
        <v>39276</v>
      </c>
      <c r="I9235" s="4">
        <v>0</v>
      </c>
      <c r="J9235" s="4">
        <v>39276</v>
      </c>
      <c r="K9235" s="4">
        <v>0</v>
      </c>
      <c r="L9235" s="2">
        <v>45291</v>
      </c>
      <c r="M9235" t="s">
        <v>6</v>
      </c>
    </row>
    <row r="9236" spans="1:14" ht="12.75" customHeight="1" x14ac:dyDescent="0.25">
      <c r="A9236" t="s">
        <v>13099</v>
      </c>
      <c r="B9236" t="s">
        <v>13100</v>
      </c>
      <c r="C9236" s="1">
        <v>39113</v>
      </c>
      <c r="D9236" s="2">
        <v>39114</v>
      </c>
      <c r="E9236" t="s">
        <v>101</v>
      </c>
      <c r="F9236" t="s">
        <v>310</v>
      </c>
      <c r="G9236" t="s">
        <v>5</v>
      </c>
      <c r="H9236" s="4">
        <v>37500</v>
      </c>
      <c r="I9236" s="4">
        <v>0</v>
      </c>
      <c r="J9236" s="4">
        <v>37500</v>
      </c>
      <c r="K9236" s="4">
        <v>0</v>
      </c>
      <c r="L9236" s="2">
        <v>45291</v>
      </c>
      <c r="M9236" t="s">
        <v>6</v>
      </c>
    </row>
    <row r="9237" spans="1:14" ht="12.75" customHeight="1" x14ac:dyDescent="0.25">
      <c r="A9237" t="s">
        <v>13101</v>
      </c>
      <c r="B9237" t="s">
        <v>13102</v>
      </c>
      <c r="C9237" s="1">
        <v>39933</v>
      </c>
      <c r="D9237" s="2">
        <v>39934</v>
      </c>
      <c r="E9237" t="s">
        <v>101</v>
      </c>
      <c r="F9237" t="s">
        <v>138</v>
      </c>
      <c r="G9237" t="s">
        <v>5</v>
      </c>
      <c r="H9237" s="4">
        <v>282.2</v>
      </c>
      <c r="I9237" s="4">
        <v>0</v>
      </c>
      <c r="J9237" s="4">
        <v>282.2</v>
      </c>
      <c r="K9237" s="4">
        <v>0</v>
      </c>
      <c r="L9237" s="2">
        <v>42004</v>
      </c>
      <c r="M9237" t="s">
        <v>398</v>
      </c>
      <c r="N9237" s="1">
        <v>42004</v>
      </c>
    </row>
    <row r="9238" spans="1:14" ht="12.75" customHeight="1" x14ac:dyDescent="0.25">
      <c r="A9238" t="s">
        <v>13103</v>
      </c>
      <c r="B9238" t="s">
        <v>13102</v>
      </c>
      <c r="C9238" s="1">
        <v>39933</v>
      </c>
      <c r="D9238" s="2">
        <v>39934</v>
      </c>
      <c r="E9238" t="s">
        <v>4</v>
      </c>
      <c r="F9238" t="s">
        <v>5</v>
      </c>
      <c r="G9238" t="s">
        <v>5</v>
      </c>
      <c r="H9238" s="4">
        <v>-282.2</v>
      </c>
      <c r="I9238" s="4">
        <v>0</v>
      </c>
      <c r="J9238" s="4">
        <v>0</v>
      </c>
      <c r="K9238" s="4">
        <v>-282.2</v>
      </c>
      <c r="L9238" s="2">
        <v>42004</v>
      </c>
      <c r="M9238" t="s">
        <v>398</v>
      </c>
      <c r="N9238" s="1">
        <v>42004</v>
      </c>
    </row>
    <row r="9239" spans="1:14" ht="12.75" customHeight="1" x14ac:dyDescent="0.25">
      <c r="A9239" t="s">
        <v>13104</v>
      </c>
      <c r="B9239" t="s">
        <v>13105</v>
      </c>
      <c r="C9239" s="1">
        <v>40908</v>
      </c>
      <c r="D9239" s="2">
        <v>40909</v>
      </c>
      <c r="E9239" t="s">
        <v>101</v>
      </c>
      <c r="F9239" t="s">
        <v>310</v>
      </c>
      <c r="G9239" t="s">
        <v>5</v>
      </c>
      <c r="H9239" s="4">
        <v>2100.63</v>
      </c>
      <c r="I9239" s="4">
        <v>0</v>
      </c>
      <c r="J9239" s="4">
        <v>2100.63</v>
      </c>
      <c r="K9239" s="4">
        <v>0</v>
      </c>
      <c r="L9239" s="2">
        <v>45291</v>
      </c>
      <c r="M9239" t="s">
        <v>6</v>
      </c>
    </row>
    <row r="9240" spans="1:14" ht="12.75" customHeight="1" x14ac:dyDescent="0.25">
      <c r="A9240" t="s">
        <v>13106</v>
      </c>
      <c r="B9240" t="s">
        <v>13107</v>
      </c>
      <c r="C9240" s="1">
        <v>41912</v>
      </c>
      <c r="D9240" s="2">
        <v>41913</v>
      </c>
      <c r="E9240" t="s">
        <v>107</v>
      </c>
      <c r="F9240" t="s">
        <v>7573</v>
      </c>
      <c r="G9240" t="s">
        <v>5448</v>
      </c>
      <c r="H9240" s="4">
        <v>69291.759999999995</v>
      </c>
      <c r="I9240" s="4">
        <v>3629.65</v>
      </c>
      <c r="J9240" s="4">
        <v>57495.41</v>
      </c>
      <c r="K9240" s="4">
        <v>11796.35</v>
      </c>
      <c r="L9240" s="2">
        <v>45291</v>
      </c>
      <c r="M9240" t="s">
        <v>6</v>
      </c>
    </row>
    <row r="9241" spans="1:14" ht="12.75" customHeight="1" x14ac:dyDescent="0.25">
      <c r="A9241" t="s">
        <v>13108</v>
      </c>
      <c r="B9241" t="s">
        <v>13109</v>
      </c>
      <c r="C9241" s="1">
        <v>42917</v>
      </c>
      <c r="D9241" s="2">
        <v>42917</v>
      </c>
      <c r="E9241" t="s">
        <v>107</v>
      </c>
      <c r="F9241" t="s">
        <v>7573</v>
      </c>
      <c r="G9241" t="s">
        <v>673</v>
      </c>
      <c r="H9241" s="4">
        <v>39268.06</v>
      </c>
      <c r="I9241" s="4">
        <v>2699.72</v>
      </c>
      <c r="J9241" s="4">
        <v>23069.78</v>
      </c>
      <c r="K9241" s="4">
        <v>16198.28</v>
      </c>
      <c r="L9241" s="2">
        <v>45291</v>
      </c>
      <c r="M9241" t="s">
        <v>6</v>
      </c>
    </row>
    <row r="9242" spans="1:14" ht="12.75" customHeight="1" x14ac:dyDescent="0.25">
      <c r="A9242" t="s">
        <v>13110</v>
      </c>
      <c r="B9242" t="s">
        <v>13111</v>
      </c>
      <c r="C9242" s="1">
        <v>43555</v>
      </c>
      <c r="D9242" s="2">
        <v>43556</v>
      </c>
      <c r="E9242" t="s">
        <v>107</v>
      </c>
      <c r="F9242" t="s">
        <v>7573</v>
      </c>
      <c r="G9242" t="s">
        <v>679</v>
      </c>
      <c r="H9242" s="4">
        <v>56832</v>
      </c>
      <c r="I9242" s="4">
        <v>4225.9399999999996</v>
      </c>
      <c r="J9242" s="4">
        <v>24080.94</v>
      </c>
      <c r="K9242" s="4">
        <v>32751.06</v>
      </c>
      <c r="L9242" s="2">
        <v>45291</v>
      </c>
      <c r="M9242" t="s">
        <v>6</v>
      </c>
    </row>
    <row r="9243" spans="1:14" ht="12.75" customHeight="1" x14ac:dyDescent="0.25">
      <c r="A9243" t="s">
        <v>13112</v>
      </c>
      <c r="B9243" t="s">
        <v>13113</v>
      </c>
      <c r="C9243" s="1">
        <v>43738</v>
      </c>
      <c r="D9243" s="2">
        <v>43739</v>
      </c>
      <c r="E9243" t="s">
        <v>107</v>
      </c>
      <c r="F9243" t="s">
        <v>7573</v>
      </c>
      <c r="G9243" t="s">
        <v>7958</v>
      </c>
      <c r="H9243" s="4">
        <v>47800</v>
      </c>
      <c r="I9243" s="4">
        <v>3614.16</v>
      </c>
      <c r="J9243" s="4">
        <v>17983.16</v>
      </c>
      <c r="K9243" s="4">
        <v>29816.84</v>
      </c>
      <c r="L9243" s="2">
        <v>45291</v>
      </c>
      <c r="M9243" t="s">
        <v>6</v>
      </c>
    </row>
    <row r="9244" spans="1:14" ht="12.75" customHeight="1" x14ac:dyDescent="0.25">
      <c r="A9244" t="s">
        <v>13114</v>
      </c>
      <c r="B9244" t="s">
        <v>13115</v>
      </c>
      <c r="C9244" s="1">
        <v>44834</v>
      </c>
      <c r="D9244" s="2">
        <v>44866</v>
      </c>
      <c r="E9244" t="s">
        <v>107</v>
      </c>
      <c r="F9244" t="s">
        <v>7573</v>
      </c>
      <c r="G9244" t="s">
        <v>8789</v>
      </c>
      <c r="H9244" s="4">
        <v>3532.04</v>
      </c>
      <c r="I9244" s="4">
        <v>282.57</v>
      </c>
      <c r="J9244" s="4">
        <v>329.61</v>
      </c>
      <c r="K9244" s="4">
        <v>3202.43</v>
      </c>
      <c r="L9244" s="2">
        <v>45291</v>
      </c>
      <c r="M9244" t="s">
        <v>6</v>
      </c>
    </row>
    <row r="9245" spans="1:14" ht="12.75" customHeight="1" x14ac:dyDescent="0.25">
      <c r="A9245" t="s">
        <v>13116</v>
      </c>
      <c r="B9245" t="s">
        <v>13117</v>
      </c>
      <c r="C9245" s="1">
        <v>44926</v>
      </c>
      <c r="D9245" s="2">
        <v>44927</v>
      </c>
      <c r="E9245" t="s">
        <v>107</v>
      </c>
      <c r="F9245" t="s">
        <v>7573</v>
      </c>
      <c r="G9245" t="s">
        <v>604</v>
      </c>
      <c r="H9245" s="4">
        <v>107172.1</v>
      </c>
      <c r="I9245" s="4">
        <v>8573.77</v>
      </c>
      <c r="J9245" s="4">
        <v>8573.77</v>
      </c>
      <c r="K9245" s="4">
        <v>98598.33</v>
      </c>
      <c r="L9245" s="2">
        <v>45291</v>
      </c>
      <c r="M9245" t="s">
        <v>6</v>
      </c>
    </row>
    <row r="9246" spans="1:14" ht="12.75" customHeight="1" x14ac:dyDescent="0.3">
      <c r="A9246" s="6" t="s">
        <v>13093</v>
      </c>
      <c r="H9246" s="8">
        <v>449123.59</v>
      </c>
      <c r="I9246" s="8">
        <v>23025.81</v>
      </c>
      <c r="J9246" s="8">
        <v>256760.3</v>
      </c>
      <c r="K9246" s="8">
        <v>192363.29</v>
      </c>
    </row>
    <row r="9247" spans="1:14" ht="12.75" customHeight="1" x14ac:dyDescent="0.3">
      <c r="A9247" s="6" t="s">
        <v>11</v>
      </c>
      <c r="H9247" s="9">
        <v>-46351</v>
      </c>
      <c r="J9247" s="9">
        <v>-46351</v>
      </c>
      <c r="K9247" s="9">
        <v>0</v>
      </c>
    </row>
    <row r="9248" spans="1:14" ht="12.75" customHeight="1" x14ac:dyDescent="0.3">
      <c r="A9248" s="6" t="s">
        <v>387</v>
      </c>
      <c r="H9248" s="6"/>
      <c r="I9248" s="6"/>
      <c r="J9248" s="6"/>
      <c r="K9248" s="6"/>
    </row>
    <row r="9249" spans="1:14" ht="12.75" customHeight="1" x14ac:dyDescent="0.3">
      <c r="A9249" s="6" t="s">
        <v>13</v>
      </c>
      <c r="H9249" s="8">
        <v>402772.59</v>
      </c>
      <c r="I9249" s="8">
        <v>23025.81</v>
      </c>
      <c r="J9249" s="8">
        <v>210409.3</v>
      </c>
      <c r="K9249" s="8">
        <v>192363.29</v>
      </c>
    </row>
    <row r="9250" spans="1:14" ht="12.75" customHeight="1" x14ac:dyDescent="0.3">
      <c r="A9250" s="6" t="s">
        <v>366</v>
      </c>
      <c r="B9250" s="6"/>
      <c r="C9250" s="6"/>
      <c r="D9250" s="6"/>
      <c r="E9250" s="6"/>
    </row>
    <row r="9251" spans="1:14" ht="12.75" customHeight="1" x14ac:dyDescent="0.25">
      <c r="A9251" t="s">
        <v>0</v>
      </c>
    </row>
    <row r="9252" spans="1:14" ht="12.75" customHeight="1" x14ac:dyDescent="0.3">
      <c r="A9252" s="6" t="s">
        <v>13118</v>
      </c>
    </row>
    <row r="9253" spans="1:14" ht="12.75" customHeight="1" x14ac:dyDescent="0.25">
      <c r="A9253" t="s">
        <v>13119</v>
      </c>
      <c r="B9253" t="s">
        <v>13120</v>
      </c>
      <c r="C9253" s="1">
        <v>25933</v>
      </c>
      <c r="D9253" s="2">
        <v>25750</v>
      </c>
      <c r="E9253" t="s">
        <v>101</v>
      </c>
      <c r="F9253" t="s">
        <v>310</v>
      </c>
      <c r="G9253" t="s">
        <v>5</v>
      </c>
      <c r="H9253" s="3">
        <v>38.479999999999997</v>
      </c>
      <c r="I9253" s="3">
        <v>0</v>
      </c>
      <c r="J9253" s="3">
        <v>37.72</v>
      </c>
      <c r="K9253" s="3">
        <v>0.76</v>
      </c>
      <c r="L9253" s="2">
        <v>45291</v>
      </c>
      <c r="M9253" t="s">
        <v>398</v>
      </c>
      <c r="N9253" s="1">
        <v>45291</v>
      </c>
    </row>
    <row r="9254" spans="1:14" ht="12.75" customHeight="1" x14ac:dyDescent="0.25">
      <c r="A9254" t="s">
        <v>13121</v>
      </c>
      <c r="B9254" t="s">
        <v>13120</v>
      </c>
      <c r="C9254" s="1">
        <v>26298</v>
      </c>
      <c r="D9254" s="2">
        <v>26115</v>
      </c>
      <c r="E9254" t="s">
        <v>101</v>
      </c>
      <c r="F9254" t="s">
        <v>310</v>
      </c>
      <c r="G9254" t="s">
        <v>5</v>
      </c>
      <c r="H9254" s="4">
        <v>0.93</v>
      </c>
      <c r="I9254" s="4">
        <v>0</v>
      </c>
      <c r="J9254" s="4">
        <v>0.93</v>
      </c>
      <c r="K9254" s="4">
        <v>0</v>
      </c>
      <c r="L9254" s="2">
        <v>45291</v>
      </c>
      <c r="M9254" t="s">
        <v>398</v>
      </c>
      <c r="N9254" s="1">
        <v>45291</v>
      </c>
    </row>
    <row r="9255" spans="1:14" ht="12.75" customHeight="1" x14ac:dyDescent="0.25">
      <c r="A9255" t="s">
        <v>13122</v>
      </c>
      <c r="B9255" t="s">
        <v>13123</v>
      </c>
      <c r="C9255" s="1">
        <v>26664</v>
      </c>
      <c r="D9255" s="2">
        <v>26481</v>
      </c>
      <c r="E9255" t="s">
        <v>101</v>
      </c>
      <c r="F9255" t="s">
        <v>310</v>
      </c>
      <c r="G9255" t="s">
        <v>5</v>
      </c>
      <c r="H9255" s="4">
        <v>13.15</v>
      </c>
      <c r="I9255" s="4">
        <v>0</v>
      </c>
      <c r="J9255" s="4">
        <v>13.15</v>
      </c>
      <c r="K9255" s="4">
        <v>0</v>
      </c>
      <c r="L9255" s="2">
        <v>45291</v>
      </c>
      <c r="M9255" t="s">
        <v>398</v>
      </c>
      <c r="N9255" s="1">
        <v>45291</v>
      </c>
    </row>
    <row r="9256" spans="1:14" ht="12.75" customHeight="1" x14ac:dyDescent="0.25">
      <c r="A9256" t="s">
        <v>13124</v>
      </c>
      <c r="B9256" t="s">
        <v>13123</v>
      </c>
      <c r="C9256" s="1">
        <v>27029</v>
      </c>
      <c r="D9256" s="2">
        <v>26846</v>
      </c>
      <c r="E9256" t="s">
        <v>101</v>
      </c>
      <c r="F9256" t="s">
        <v>310</v>
      </c>
      <c r="G9256" t="s">
        <v>5</v>
      </c>
      <c r="H9256" s="4">
        <v>10.7</v>
      </c>
      <c r="I9256" s="4">
        <v>0</v>
      </c>
      <c r="J9256" s="4">
        <v>10.7</v>
      </c>
      <c r="K9256" s="4">
        <v>0</v>
      </c>
      <c r="L9256" s="2">
        <v>45291</v>
      </c>
      <c r="M9256" t="s">
        <v>398</v>
      </c>
      <c r="N9256" s="1">
        <v>45291</v>
      </c>
    </row>
    <row r="9257" spans="1:14" ht="12.75" customHeight="1" x14ac:dyDescent="0.25">
      <c r="A9257" t="s">
        <v>13125</v>
      </c>
      <c r="B9257" t="s">
        <v>13123</v>
      </c>
      <c r="C9257" s="1">
        <v>27394</v>
      </c>
      <c r="D9257" s="2">
        <v>27211</v>
      </c>
      <c r="E9257" t="s">
        <v>101</v>
      </c>
      <c r="F9257" t="s">
        <v>310</v>
      </c>
      <c r="G9257" t="s">
        <v>5</v>
      </c>
      <c r="H9257" s="4">
        <v>4.1399999999999997</v>
      </c>
      <c r="I9257" s="4">
        <v>0</v>
      </c>
      <c r="J9257" s="4">
        <v>4.1399999999999997</v>
      </c>
      <c r="K9257" s="4">
        <v>0</v>
      </c>
      <c r="L9257" s="2">
        <v>45291</v>
      </c>
      <c r="M9257" t="s">
        <v>398</v>
      </c>
      <c r="N9257" s="1">
        <v>45291</v>
      </c>
    </row>
    <row r="9258" spans="1:14" ht="12.75" customHeight="1" x14ac:dyDescent="0.25">
      <c r="A9258" t="s">
        <v>13126</v>
      </c>
      <c r="B9258" t="s">
        <v>13123</v>
      </c>
      <c r="C9258" s="1">
        <v>29951</v>
      </c>
      <c r="D9258" s="2">
        <v>29768</v>
      </c>
      <c r="E9258" t="s">
        <v>101</v>
      </c>
      <c r="F9258" t="s">
        <v>310</v>
      </c>
      <c r="G9258" t="s">
        <v>5</v>
      </c>
      <c r="H9258" s="4">
        <v>470.16</v>
      </c>
      <c r="I9258" s="4">
        <v>0</v>
      </c>
      <c r="J9258" s="4">
        <v>446.65</v>
      </c>
      <c r="K9258" s="4">
        <v>23.51</v>
      </c>
      <c r="L9258" s="2">
        <v>45291</v>
      </c>
      <c r="M9258" t="s">
        <v>398</v>
      </c>
      <c r="N9258" s="1">
        <v>45291</v>
      </c>
    </row>
    <row r="9259" spans="1:14" ht="12.75" customHeight="1" x14ac:dyDescent="0.25">
      <c r="A9259" t="s">
        <v>13127</v>
      </c>
      <c r="B9259" t="s">
        <v>13123</v>
      </c>
      <c r="C9259" s="1">
        <v>30681</v>
      </c>
      <c r="D9259" s="2">
        <v>30498</v>
      </c>
      <c r="E9259" t="s">
        <v>101</v>
      </c>
      <c r="F9259" t="s">
        <v>310</v>
      </c>
      <c r="G9259" t="s">
        <v>5</v>
      </c>
      <c r="H9259" s="4">
        <v>172.19</v>
      </c>
      <c r="I9259" s="4">
        <v>0</v>
      </c>
      <c r="J9259" s="4">
        <v>170.75</v>
      </c>
      <c r="K9259" s="4">
        <v>1.44</v>
      </c>
      <c r="L9259" s="2">
        <v>45291</v>
      </c>
      <c r="M9259" t="s">
        <v>398</v>
      </c>
      <c r="N9259" s="1">
        <v>45291</v>
      </c>
    </row>
    <row r="9260" spans="1:14" ht="12.75" customHeight="1" x14ac:dyDescent="0.25">
      <c r="A9260" t="s">
        <v>13128</v>
      </c>
      <c r="B9260" t="s">
        <v>13123</v>
      </c>
      <c r="C9260" s="1">
        <v>31047</v>
      </c>
      <c r="D9260" s="2">
        <v>30864</v>
      </c>
      <c r="E9260" t="s">
        <v>101</v>
      </c>
      <c r="F9260" t="s">
        <v>310</v>
      </c>
      <c r="G9260" t="s">
        <v>5</v>
      </c>
      <c r="H9260" s="4">
        <v>389.5</v>
      </c>
      <c r="I9260" s="4">
        <v>0</v>
      </c>
      <c r="J9260" s="4">
        <v>386.26</v>
      </c>
      <c r="K9260" s="4">
        <v>3.24</v>
      </c>
      <c r="L9260" s="2">
        <v>45291</v>
      </c>
      <c r="M9260" t="s">
        <v>398</v>
      </c>
      <c r="N9260" s="1">
        <v>45291</v>
      </c>
    </row>
    <row r="9261" spans="1:14" ht="12.75" customHeight="1" x14ac:dyDescent="0.25">
      <c r="A9261" t="s">
        <v>13129</v>
      </c>
      <c r="B9261" t="s">
        <v>13123</v>
      </c>
      <c r="C9261" s="1">
        <v>31412</v>
      </c>
      <c r="D9261" s="2">
        <v>31229</v>
      </c>
      <c r="E9261" t="s">
        <v>101</v>
      </c>
      <c r="F9261" t="s">
        <v>310</v>
      </c>
      <c r="G9261" t="s">
        <v>5</v>
      </c>
      <c r="H9261" s="4">
        <v>1044</v>
      </c>
      <c r="I9261" s="4">
        <v>0</v>
      </c>
      <c r="J9261" s="4">
        <v>1035.3</v>
      </c>
      <c r="K9261" s="4">
        <v>8.6999999999999993</v>
      </c>
      <c r="L9261" s="2">
        <v>45291</v>
      </c>
      <c r="M9261" t="s">
        <v>398</v>
      </c>
      <c r="N9261" s="1">
        <v>45291</v>
      </c>
    </row>
    <row r="9262" spans="1:14" ht="12.75" customHeight="1" x14ac:dyDescent="0.25">
      <c r="A9262" t="s">
        <v>13130</v>
      </c>
      <c r="B9262" t="s">
        <v>13120</v>
      </c>
      <c r="C9262" s="1">
        <v>32142</v>
      </c>
      <c r="D9262" s="2">
        <v>31959</v>
      </c>
      <c r="E9262" t="s">
        <v>101</v>
      </c>
      <c r="F9262" t="s">
        <v>310</v>
      </c>
      <c r="G9262" t="s">
        <v>5</v>
      </c>
      <c r="H9262" s="4">
        <v>650</v>
      </c>
      <c r="I9262" s="4">
        <v>0</v>
      </c>
      <c r="J9262" s="4">
        <v>644.58000000000004</v>
      </c>
      <c r="K9262" s="4">
        <v>5.42</v>
      </c>
      <c r="L9262" s="2">
        <v>45291</v>
      </c>
      <c r="M9262" t="s">
        <v>398</v>
      </c>
      <c r="N9262" s="1">
        <v>45291</v>
      </c>
    </row>
    <row r="9263" spans="1:14" ht="12.75" customHeight="1" x14ac:dyDescent="0.25">
      <c r="A9263" t="s">
        <v>13131</v>
      </c>
      <c r="B9263" t="s">
        <v>13123</v>
      </c>
      <c r="C9263" s="1">
        <v>32873</v>
      </c>
      <c r="D9263" s="2">
        <v>32690</v>
      </c>
      <c r="E9263" t="s">
        <v>101</v>
      </c>
      <c r="F9263" t="s">
        <v>310</v>
      </c>
      <c r="G9263" t="s">
        <v>5</v>
      </c>
      <c r="H9263" s="4">
        <v>109.45</v>
      </c>
      <c r="I9263" s="4">
        <v>0</v>
      </c>
      <c r="J9263" s="4">
        <v>104.03</v>
      </c>
      <c r="K9263" s="4">
        <v>5.42</v>
      </c>
      <c r="L9263" s="2">
        <v>45291</v>
      </c>
      <c r="M9263" t="s">
        <v>398</v>
      </c>
      <c r="N9263" s="1">
        <v>45291</v>
      </c>
    </row>
    <row r="9264" spans="1:14" ht="12.75" customHeight="1" x14ac:dyDescent="0.25">
      <c r="A9264" t="s">
        <v>13132</v>
      </c>
      <c r="B9264" t="s">
        <v>13133</v>
      </c>
      <c r="C9264" s="1">
        <v>33419</v>
      </c>
      <c r="D9264" s="2">
        <v>33419</v>
      </c>
      <c r="E9264" t="s">
        <v>101</v>
      </c>
      <c r="F9264" t="s">
        <v>310</v>
      </c>
      <c r="G9264" t="s">
        <v>5</v>
      </c>
      <c r="H9264" s="4">
        <v>622</v>
      </c>
      <c r="I9264" s="4">
        <v>0</v>
      </c>
      <c r="J9264" s="4">
        <v>622</v>
      </c>
      <c r="K9264" s="4">
        <v>0</v>
      </c>
      <c r="L9264" s="2">
        <v>45291</v>
      </c>
      <c r="M9264" t="s">
        <v>398</v>
      </c>
      <c r="N9264" s="1">
        <v>45291</v>
      </c>
    </row>
    <row r="9265" spans="1:14" ht="12.75" customHeight="1" x14ac:dyDescent="0.25">
      <c r="A9265" t="s">
        <v>13134</v>
      </c>
      <c r="B9265" t="s">
        <v>13135</v>
      </c>
      <c r="C9265" s="1">
        <v>34880</v>
      </c>
      <c r="D9265" s="2">
        <v>34880</v>
      </c>
      <c r="E9265" t="s">
        <v>101</v>
      </c>
      <c r="F9265" t="s">
        <v>310</v>
      </c>
      <c r="G9265" t="s">
        <v>5</v>
      </c>
      <c r="H9265" s="4">
        <v>337</v>
      </c>
      <c r="I9265" s="4">
        <v>0</v>
      </c>
      <c r="J9265" s="4">
        <v>337</v>
      </c>
      <c r="K9265" s="4">
        <v>0</v>
      </c>
      <c r="L9265" s="2">
        <v>45291</v>
      </c>
      <c r="M9265" t="s">
        <v>398</v>
      </c>
      <c r="N9265" s="1">
        <v>45291</v>
      </c>
    </row>
    <row r="9266" spans="1:14" ht="12.75" customHeight="1" x14ac:dyDescent="0.25">
      <c r="A9266" t="s">
        <v>13136</v>
      </c>
      <c r="B9266" t="s">
        <v>13137</v>
      </c>
      <c r="C9266" s="1">
        <v>35795</v>
      </c>
      <c r="D9266" s="2">
        <v>35795</v>
      </c>
      <c r="E9266" t="s">
        <v>101</v>
      </c>
      <c r="F9266" t="s">
        <v>310</v>
      </c>
      <c r="G9266" t="s">
        <v>5</v>
      </c>
      <c r="H9266" s="4">
        <v>893</v>
      </c>
      <c r="I9266" s="4">
        <v>0</v>
      </c>
      <c r="J9266" s="4">
        <v>885.56</v>
      </c>
      <c r="K9266" s="4">
        <v>7.44</v>
      </c>
      <c r="L9266" s="2">
        <v>45291</v>
      </c>
      <c r="M9266" t="s">
        <v>398</v>
      </c>
      <c r="N9266" s="1">
        <v>45291</v>
      </c>
    </row>
    <row r="9267" spans="1:14" ht="12.75" customHeight="1" x14ac:dyDescent="0.25">
      <c r="A9267" t="s">
        <v>13138</v>
      </c>
      <c r="B9267" t="s">
        <v>13139</v>
      </c>
      <c r="C9267" s="1">
        <v>36341</v>
      </c>
      <c r="D9267" s="2">
        <v>36342</v>
      </c>
      <c r="E9267" t="s">
        <v>101</v>
      </c>
      <c r="F9267" t="s">
        <v>310</v>
      </c>
      <c r="G9267" t="s">
        <v>5</v>
      </c>
      <c r="H9267" s="4">
        <v>27841</v>
      </c>
      <c r="I9267" s="4">
        <v>0</v>
      </c>
      <c r="J9267" s="4">
        <v>27841</v>
      </c>
      <c r="K9267" s="4">
        <v>0</v>
      </c>
      <c r="L9267" s="2">
        <v>45291</v>
      </c>
      <c r="M9267" t="s">
        <v>398</v>
      </c>
      <c r="N9267" s="1">
        <v>45291</v>
      </c>
    </row>
    <row r="9268" spans="1:14" ht="12.75" customHeight="1" x14ac:dyDescent="0.25">
      <c r="A9268" t="s">
        <v>13140</v>
      </c>
      <c r="B9268" t="s">
        <v>13141</v>
      </c>
      <c r="C9268" s="1">
        <v>36800</v>
      </c>
      <c r="D9268" s="2">
        <v>36800</v>
      </c>
      <c r="E9268" t="s">
        <v>101</v>
      </c>
      <c r="F9268" t="s">
        <v>310</v>
      </c>
      <c r="G9268" t="s">
        <v>5</v>
      </c>
      <c r="H9268" s="4">
        <v>74361.37</v>
      </c>
      <c r="I9268" s="4">
        <v>0</v>
      </c>
      <c r="J9268" s="4">
        <v>74361.37</v>
      </c>
      <c r="K9268" s="4">
        <v>0</v>
      </c>
      <c r="L9268" s="2">
        <v>45291</v>
      </c>
      <c r="M9268" t="s">
        <v>398</v>
      </c>
      <c r="N9268" s="1">
        <v>45291</v>
      </c>
    </row>
    <row r="9269" spans="1:14" ht="12.75" customHeight="1" x14ac:dyDescent="0.25">
      <c r="A9269" t="s">
        <v>13142</v>
      </c>
      <c r="B9269" t="s">
        <v>13143</v>
      </c>
      <c r="C9269" s="1">
        <v>36800</v>
      </c>
      <c r="D9269" s="2">
        <v>36800</v>
      </c>
      <c r="E9269" t="s">
        <v>101</v>
      </c>
      <c r="F9269" t="s">
        <v>310</v>
      </c>
      <c r="G9269" t="s">
        <v>5</v>
      </c>
      <c r="H9269" s="4">
        <v>8055.7</v>
      </c>
      <c r="I9269" s="4">
        <v>0</v>
      </c>
      <c r="J9269" s="4">
        <v>8055.7</v>
      </c>
      <c r="K9269" s="4">
        <v>0</v>
      </c>
      <c r="L9269" s="2">
        <v>45291</v>
      </c>
      <c r="M9269" t="s">
        <v>398</v>
      </c>
      <c r="N9269" s="1">
        <v>45291</v>
      </c>
    </row>
    <row r="9270" spans="1:14" ht="12.75" customHeight="1" x14ac:dyDescent="0.25">
      <c r="A9270" t="s">
        <v>13144</v>
      </c>
      <c r="B9270" t="s">
        <v>13145</v>
      </c>
      <c r="C9270" s="1">
        <v>36800</v>
      </c>
      <c r="D9270" s="2">
        <v>36800</v>
      </c>
      <c r="E9270" t="s">
        <v>101</v>
      </c>
      <c r="F9270" t="s">
        <v>310</v>
      </c>
      <c r="G9270" t="s">
        <v>5</v>
      </c>
      <c r="H9270" s="4">
        <v>9211.1</v>
      </c>
      <c r="I9270" s="4">
        <v>0</v>
      </c>
      <c r="J9270" s="4">
        <v>9211.1</v>
      </c>
      <c r="K9270" s="4">
        <v>0</v>
      </c>
      <c r="L9270" s="2">
        <v>45291</v>
      </c>
      <c r="M9270" t="s">
        <v>398</v>
      </c>
      <c r="N9270" s="1">
        <v>45291</v>
      </c>
    </row>
    <row r="9271" spans="1:14" ht="12.75" customHeight="1" x14ac:dyDescent="0.25">
      <c r="A9271" t="s">
        <v>13146</v>
      </c>
      <c r="B9271" t="s">
        <v>13120</v>
      </c>
      <c r="C9271" s="1">
        <v>37256</v>
      </c>
      <c r="D9271" s="2">
        <v>37073</v>
      </c>
      <c r="E9271" t="s">
        <v>101</v>
      </c>
      <c r="F9271" t="s">
        <v>310</v>
      </c>
      <c r="G9271" t="s">
        <v>5</v>
      </c>
      <c r="H9271" s="4">
        <v>1302.77</v>
      </c>
      <c r="I9271" s="4">
        <v>0</v>
      </c>
      <c r="J9271" s="4">
        <v>1302.77</v>
      </c>
      <c r="K9271" s="4">
        <v>0</v>
      </c>
      <c r="L9271" s="2">
        <v>45291</v>
      </c>
      <c r="M9271" t="s">
        <v>398</v>
      </c>
      <c r="N9271" s="1">
        <v>45291</v>
      </c>
    </row>
    <row r="9272" spans="1:14" ht="12.75" customHeight="1" x14ac:dyDescent="0.25">
      <c r="A9272" t="s">
        <v>13147</v>
      </c>
      <c r="B9272" t="s">
        <v>13148</v>
      </c>
      <c r="C9272" s="1">
        <v>37468</v>
      </c>
      <c r="D9272" s="2">
        <v>37469</v>
      </c>
      <c r="E9272" t="s">
        <v>101</v>
      </c>
      <c r="F9272" t="s">
        <v>310</v>
      </c>
      <c r="G9272" t="s">
        <v>5</v>
      </c>
      <c r="H9272" s="4">
        <v>89.1</v>
      </c>
      <c r="I9272" s="4">
        <v>0</v>
      </c>
      <c r="J9272" s="4">
        <v>89.1</v>
      </c>
      <c r="K9272" s="4">
        <v>0</v>
      </c>
      <c r="L9272" s="2">
        <v>45291</v>
      </c>
      <c r="M9272" t="s">
        <v>6</v>
      </c>
    </row>
    <row r="9273" spans="1:14" ht="12.75" customHeight="1" x14ac:dyDescent="0.25">
      <c r="A9273" t="s">
        <v>13149</v>
      </c>
      <c r="B9273" t="s">
        <v>13150</v>
      </c>
      <c r="C9273" s="1">
        <v>37587</v>
      </c>
      <c r="D9273" s="2">
        <v>37591</v>
      </c>
      <c r="E9273" t="s">
        <v>101</v>
      </c>
      <c r="F9273" t="s">
        <v>310</v>
      </c>
      <c r="G9273" t="s">
        <v>5</v>
      </c>
      <c r="H9273" s="4">
        <v>696</v>
      </c>
      <c r="I9273" s="4">
        <v>0</v>
      </c>
      <c r="J9273" s="4">
        <v>696</v>
      </c>
      <c r="K9273" s="4">
        <v>0</v>
      </c>
      <c r="L9273" s="2">
        <v>45291</v>
      </c>
      <c r="M9273" t="s">
        <v>398</v>
      </c>
      <c r="N9273" s="1">
        <v>45291</v>
      </c>
    </row>
    <row r="9274" spans="1:14" ht="12.75" customHeight="1" x14ac:dyDescent="0.25">
      <c r="A9274" t="s">
        <v>13151</v>
      </c>
      <c r="B9274" t="s">
        <v>13150</v>
      </c>
      <c r="C9274" s="1">
        <v>37587</v>
      </c>
      <c r="D9274" s="2">
        <v>37591</v>
      </c>
      <c r="E9274" t="s">
        <v>101</v>
      </c>
      <c r="F9274" t="s">
        <v>310</v>
      </c>
      <c r="G9274" t="s">
        <v>5</v>
      </c>
      <c r="H9274" s="4">
        <v>696</v>
      </c>
      <c r="I9274" s="4">
        <v>0</v>
      </c>
      <c r="J9274" s="4">
        <v>696</v>
      </c>
      <c r="K9274" s="4">
        <v>0</v>
      </c>
      <c r="L9274" s="2">
        <v>45291</v>
      </c>
      <c r="M9274" t="s">
        <v>398</v>
      </c>
      <c r="N9274" s="1">
        <v>45291</v>
      </c>
    </row>
    <row r="9275" spans="1:14" ht="12.75" customHeight="1" x14ac:dyDescent="0.25">
      <c r="A9275" t="s">
        <v>13152</v>
      </c>
      <c r="B9275" t="s">
        <v>13150</v>
      </c>
      <c r="C9275" s="1">
        <v>37587</v>
      </c>
      <c r="D9275" s="2">
        <v>37591</v>
      </c>
      <c r="E9275" t="s">
        <v>101</v>
      </c>
      <c r="F9275" t="s">
        <v>310</v>
      </c>
      <c r="G9275" t="s">
        <v>5</v>
      </c>
      <c r="H9275" s="4">
        <v>696</v>
      </c>
      <c r="I9275" s="4">
        <v>0</v>
      </c>
      <c r="J9275" s="4">
        <v>696</v>
      </c>
      <c r="K9275" s="4">
        <v>0</v>
      </c>
      <c r="L9275" s="2">
        <v>45291</v>
      </c>
      <c r="M9275" t="s">
        <v>398</v>
      </c>
      <c r="N9275" s="1">
        <v>45291</v>
      </c>
    </row>
    <row r="9276" spans="1:14" ht="12.75" customHeight="1" x14ac:dyDescent="0.25">
      <c r="A9276" t="s">
        <v>13153</v>
      </c>
      <c r="B9276" t="s">
        <v>13154</v>
      </c>
      <c r="C9276" s="1">
        <v>37649</v>
      </c>
      <c r="D9276" s="2">
        <v>37653</v>
      </c>
      <c r="E9276" t="s">
        <v>101</v>
      </c>
      <c r="F9276" t="s">
        <v>310</v>
      </c>
      <c r="G9276" t="s">
        <v>5</v>
      </c>
      <c r="H9276" s="4">
        <v>56.27</v>
      </c>
      <c r="I9276" s="4">
        <v>0</v>
      </c>
      <c r="J9276" s="4">
        <v>56.27</v>
      </c>
      <c r="K9276" s="4">
        <v>0</v>
      </c>
      <c r="L9276" s="2">
        <v>45291</v>
      </c>
      <c r="M9276" t="s">
        <v>398</v>
      </c>
      <c r="N9276" s="1">
        <v>45291</v>
      </c>
    </row>
    <row r="9277" spans="1:14" ht="12.75" customHeight="1" x14ac:dyDescent="0.25">
      <c r="A9277" t="s">
        <v>13155</v>
      </c>
      <c r="B9277" t="s">
        <v>13154</v>
      </c>
      <c r="C9277" s="1">
        <v>37649</v>
      </c>
      <c r="D9277" s="2">
        <v>37653</v>
      </c>
      <c r="E9277" t="s">
        <v>101</v>
      </c>
      <c r="F9277" t="s">
        <v>310</v>
      </c>
      <c r="G9277" t="s">
        <v>5</v>
      </c>
      <c r="H9277" s="4">
        <v>56.27</v>
      </c>
      <c r="I9277" s="4">
        <v>0</v>
      </c>
      <c r="J9277" s="4">
        <v>56.27</v>
      </c>
      <c r="K9277" s="4">
        <v>0</v>
      </c>
      <c r="L9277" s="2">
        <v>45291</v>
      </c>
      <c r="M9277" t="s">
        <v>398</v>
      </c>
      <c r="N9277" s="1">
        <v>45291</v>
      </c>
    </row>
    <row r="9278" spans="1:14" ht="12.75" customHeight="1" x14ac:dyDescent="0.25">
      <c r="A9278" t="s">
        <v>13156</v>
      </c>
      <c r="B9278" t="s">
        <v>13154</v>
      </c>
      <c r="C9278" s="1">
        <v>37649</v>
      </c>
      <c r="D9278" s="2">
        <v>37653</v>
      </c>
      <c r="E9278" t="s">
        <v>101</v>
      </c>
      <c r="F9278" t="s">
        <v>310</v>
      </c>
      <c r="G9278" t="s">
        <v>5</v>
      </c>
      <c r="H9278" s="4">
        <v>56.27</v>
      </c>
      <c r="I9278" s="4">
        <v>0</v>
      </c>
      <c r="J9278" s="4">
        <v>56.27</v>
      </c>
      <c r="K9278" s="4">
        <v>0</v>
      </c>
      <c r="L9278" s="2">
        <v>45291</v>
      </c>
      <c r="M9278" t="s">
        <v>398</v>
      </c>
      <c r="N9278" s="1">
        <v>45291</v>
      </c>
    </row>
    <row r="9279" spans="1:14" ht="12.75" customHeight="1" x14ac:dyDescent="0.25">
      <c r="A9279" t="s">
        <v>13157</v>
      </c>
      <c r="B9279" t="s">
        <v>13148</v>
      </c>
      <c r="C9279" s="1">
        <v>37712</v>
      </c>
      <c r="D9279" s="2">
        <v>37712</v>
      </c>
      <c r="E9279" t="s">
        <v>101</v>
      </c>
      <c r="F9279" t="s">
        <v>310</v>
      </c>
      <c r="G9279" t="s">
        <v>5</v>
      </c>
      <c r="H9279" s="4">
        <v>62.19</v>
      </c>
      <c r="I9279" s="4">
        <v>0</v>
      </c>
      <c r="J9279" s="4">
        <v>62.19</v>
      </c>
      <c r="K9279" s="4">
        <v>0</v>
      </c>
      <c r="L9279" s="2">
        <v>45291</v>
      </c>
      <c r="M9279" t="s">
        <v>6</v>
      </c>
    </row>
    <row r="9280" spans="1:14" ht="12.75" customHeight="1" x14ac:dyDescent="0.25">
      <c r="A9280" t="s">
        <v>13158</v>
      </c>
      <c r="B9280" t="s">
        <v>13159</v>
      </c>
      <c r="C9280" s="1">
        <v>38533</v>
      </c>
      <c r="D9280" s="2">
        <v>38534</v>
      </c>
      <c r="E9280" t="s">
        <v>101</v>
      </c>
      <c r="F9280" t="s">
        <v>310</v>
      </c>
      <c r="G9280" t="s">
        <v>5</v>
      </c>
      <c r="H9280" s="4">
        <v>176.5</v>
      </c>
      <c r="I9280" s="4">
        <v>0</v>
      </c>
      <c r="J9280" s="4">
        <v>176.5</v>
      </c>
      <c r="K9280" s="4">
        <v>0</v>
      </c>
      <c r="L9280" s="2">
        <v>45291</v>
      </c>
      <c r="M9280" t="s">
        <v>398</v>
      </c>
      <c r="N9280" s="1">
        <v>45291</v>
      </c>
    </row>
    <row r="9281" spans="1:14" ht="12.75" customHeight="1" x14ac:dyDescent="0.25">
      <c r="A9281" t="s">
        <v>13160</v>
      </c>
      <c r="B9281" t="s">
        <v>13159</v>
      </c>
      <c r="C9281" s="1">
        <v>38533</v>
      </c>
      <c r="D9281" s="2">
        <v>38534</v>
      </c>
      <c r="E9281" t="s">
        <v>101</v>
      </c>
      <c r="F9281" t="s">
        <v>310</v>
      </c>
      <c r="G9281" t="s">
        <v>5</v>
      </c>
      <c r="H9281" s="4">
        <v>158.5</v>
      </c>
      <c r="I9281" s="4">
        <v>0</v>
      </c>
      <c r="J9281" s="4">
        <v>158.5</v>
      </c>
      <c r="K9281" s="4">
        <v>0</v>
      </c>
      <c r="L9281" s="2">
        <v>45291</v>
      </c>
      <c r="M9281" t="s">
        <v>398</v>
      </c>
      <c r="N9281" s="1">
        <v>45291</v>
      </c>
    </row>
    <row r="9282" spans="1:14" ht="12.75" customHeight="1" x14ac:dyDescent="0.25">
      <c r="A9282" t="s">
        <v>13161</v>
      </c>
      <c r="B9282" t="s">
        <v>13159</v>
      </c>
      <c r="C9282" s="1">
        <v>38533</v>
      </c>
      <c r="D9282" s="2">
        <v>38534</v>
      </c>
      <c r="E9282" t="s">
        <v>101</v>
      </c>
      <c r="F9282" t="s">
        <v>310</v>
      </c>
      <c r="G9282" t="s">
        <v>5</v>
      </c>
      <c r="H9282" s="4">
        <v>122.25</v>
      </c>
      <c r="I9282" s="4">
        <v>0</v>
      </c>
      <c r="J9282" s="4">
        <v>122.25</v>
      </c>
      <c r="K9282" s="4">
        <v>0</v>
      </c>
      <c r="L9282" s="2">
        <v>45291</v>
      </c>
      <c r="M9282" t="s">
        <v>398</v>
      </c>
      <c r="N9282" s="1">
        <v>45291</v>
      </c>
    </row>
    <row r="9283" spans="1:14" ht="12.75" customHeight="1" x14ac:dyDescent="0.25">
      <c r="A9283" t="s">
        <v>13162</v>
      </c>
      <c r="B9283" t="s">
        <v>13159</v>
      </c>
      <c r="C9283" s="1">
        <v>38533</v>
      </c>
      <c r="D9283" s="2">
        <v>38534</v>
      </c>
      <c r="E9283" t="s">
        <v>101</v>
      </c>
      <c r="F9283" t="s">
        <v>310</v>
      </c>
      <c r="G9283" t="s">
        <v>5</v>
      </c>
      <c r="H9283" s="4">
        <v>158.5</v>
      </c>
      <c r="I9283" s="4">
        <v>0</v>
      </c>
      <c r="J9283" s="4">
        <v>158.5</v>
      </c>
      <c r="K9283" s="4">
        <v>0</v>
      </c>
      <c r="L9283" s="2">
        <v>45291</v>
      </c>
      <c r="M9283" t="s">
        <v>398</v>
      </c>
      <c r="N9283" s="1">
        <v>45291</v>
      </c>
    </row>
    <row r="9284" spans="1:14" ht="12.75" customHeight="1" x14ac:dyDescent="0.25">
      <c r="A9284" t="s">
        <v>13163</v>
      </c>
      <c r="B9284" t="s">
        <v>13159</v>
      </c>
      <c r="C9284" s="1">
        <v>38625</v>
      </c>
      <c r="D9284" s="2">
        <v>38626</v>
      </c>
      <c r="E9284" t="s">
        <v>101</v>
      </c>
      <c r="F9284" t="s">
        <v>310</v>
      </c>
      <c r="G9284" t="s">
        <v>5</v>
      </c>
      <c r="H9284" s="4">
        <v>110.5</v>
      </c>
      <c r="I9284" s="4">
        <v>0</v>
      </c>
      <c r="J9284" s="4">
        <v>110.5</v>
      </c>
      <c r="K9284" s="4">
        <v>0</v>
      </c>
      <c r="L9284" s="2">
        <v>45291</v>
      </c>
      <c r="M9284" t="s">
        <v>398</v>
      </c>
      <c r="N9284" s="1">
        <v>45291</v>
      </c>
    </row>
    <row r="9285" spans="1:14" ht="12.75" customHeight="1" x14ac:dyDescent="0.25">
      <c r="A9285" t="s">
        <v>13164</v>
      </c>
      <c r="B9285" t="s">
        <v>13159</v>
      </c>
      <c r="C9285" s="1">
        <v>38625</v>
      </c>
      <c r="D9285" s="2">
        <v>38626</v>
      </c>
      <c r="E9285" t="s">
        <v>101</v>
      </c>
      <c r="F9285" t="s">
        <v>310</v>
      </c>
      <c r="G9285" t="s">
        <v>5</v>
      </c>
      <c r="H9285" s="4">
        <v>649.5</v>
      </c>
      <c r="I9285" s="4">
        <v>0</v>
      </c>
      <c r="J9285" s="4">
        <v>649.5</v>
      </c>
      <c r="K9285" s="4">
        <v>0</v>
      </c>
      <c r="L9285" s="2">
        <v>45291</v>
      </c>
      <c r="M9285" t="s">
        <v>398</v>
      </c>
      <c r="N9285" s="1">
        <v>45291</v>
      </c>
    </row>
    <row r="9286" spans="1:14" ht="12.75" customHeight="1" x14ac:dyDescent="0.25">
      <c r="A9286" t="s">
        <v>13165</v>
      </c>
      <c r="B9286" t="s">
        <v>13166</v>
      </c>
      <c r="C9286" s="1">
        <v>38717</v>
      </c>
      <c r="D9286" s="2">
        <v>38718</v>
      </c>
      <c r="E9286" t="s">
        <v>101</v>
      </c>
      <c r="F9286" t="s">
        <v>310</v>
      </c>
      <c r="G9286" t="s">
        <v>5</v>
      </c>
      <c r="H9286" s="4">
        <v>19064.68</v>
      </c>
      <c r="I9286" s="4">
        <v>0</v>
      </c>
      <c r="J9286" s="4">
        <v>19064.68</v>
      </c>
      <c r="K9286" s="4">
        <v>0</v>
      </c>
      <c r="L9286" s="2">
        <v>45291</v>
      </c>
      <c r="M9286" t="s">
        <v>6</v>
      </c>
    </row>
    <row r="9287" spans="1:14" ht="12.75" customHeight="1" x14ac:dyDescent="0.25">
      <c r="A9287" t="s">
        <v>13167</v>
      </c>
      <c r="B9287" t="s">
        <v>13168</v>
      </c>
      <c r="C9287" s="1">
        <v>38807</v>
      </c>
      <c r="D9287" s="2">
        <v>38808</v>
      </c>
      <c r="E9287" t="s">
        <v>101</v>
      </c>
      <c r="F9287" t="s">
        <v>310</v>
      </c>
      <c r="G9287" t="s">
        <v>5</v>
      </c>
      <c r="H9287" s="4">
        <v>334.98</v>
      </c>
      <c r="I9287" s="4">
        <v>0</v>
      </c>
      <c r="J9287" s="4">
        <v>334.98</v>
      </c>
      <c r="K9287" s="4">
        <v>0</v>
      </c>
      <c r="L9287" s="2">
        <v>45291</v>
      </c>
      <c r="M9287" t="s">
        <v>6</v>
      </c>
    </row>
    <row r="9288" spans="1:14" ht="12.75" customHeight="1" x14ac:dyDescent="0.25">
      <c r="A9288" t="s">
        <v>13169</v>
      </c>
      <c r="B9288" t="s">
        <v>13170</v>
      </c>
      <c r="C9288" s="1">
        <v>38807</v>
      </c>
      <c r="D9288" s="2">
        <v>38808</v>
      </c>
      <c r="E9288" t="s">
        <v>101</v>
      </c>
      <c r="F9288" t="s">
        <v>310</v>
      </c>
      <c r="G9288" t="s">
        <v>5</v>
      </c>
      <c r="H9288" s="4">
        <v>42566.58</v>
      </c>
      <c r="I9288" s="4">
        <v>0</v>
      </c>
      <c r="J9288" s="4">
        <v>42566.58</v>
      </c>
      <c r="K9288" s="4">
        <v>0</v>
      </c>
      <c r="L9288" s="2">
        <v>45291</v>
      </c>
      <c r="M9288" t="s">
        <v>6</v>
      </c>
    </row>
    <row r="9289" spans="1:14" ht="12.75" customHeight="1" x14ac:dyDescent="0.25">
      <c r="A9289" t="s">
        <v>13171</v>
      </c>
      <c r="B9289" t="s">
        <v>13172</v>
      </c>
      <c r="C9289" s="1">
        <v>38807</v>
      </c>
      <c r="D9289" s="2">
        <v>38808</v>
      </c>
      <c r="E9289" t="s">
        <v>101</v>
      </c>
      <c r="F9289" t="s">
        <v>310</v>
      </c>
      <c r="G9289" t="s">
        <v>5</v>
      </c>
      <c r="H9289" s="4">
        <v>183.69</v>
      </c>
      <c r="I9289" s="4">
        <v>0</v>
      </c>
      <c r="J9289" s="4">
        <v>183.69</v>
      </c>
      <c r="K9289" s="4">
        <v>0</v>
      </c>
      <c r="L9289" s="2">
        <v>45291</v>
      </c>
      <c r="M9289" t="s">
        <v>6</v>
      </c>
    </row>
    <row r="9290" spans="1:14" ht="12.75" customHeight="1" x14ac:dyDescent="0.25">
      <c r="A9290" t="s">
        <v>13173</v>
      </c>
      <c r="B9290" t="s">
        <v>13174</v>
      </c>
      <c r="C9290" s="1">
        <v>38899</v>
      </c>
      <c r="D9290" s="2">
        <v>38899</v>
      </c>
      <c r="E9290" t="s">
        <v>101</v>
      </c>
      <c r="F9290" t="s">
        <v>310</v>
      </c>
      <c r="G9290" t="s">
        <v>5</v>
      </c>
      <c r="H9290" s="4">
        <v>5210.8999999999996</v>
      </c>
      <c r="I9290" s="4">
        <v>0</v>
      </c>
      <c r="J9290" s="4">
        <v>5210.8999999999996</v>
      </c>
      <c r="K9290" s="4">
        <v>0</v>
      </c>
      <c r="L9290" s="2">
        <v>45291</v>
      </c>
      <c r="M9290" t="s">
        <v>6</v>
      </c>
    </row>
    <row r="9291" spans="1:14" ht="12.75" customHeight="1" x14ac:dyDescent="0.25">
      <c r="A9291" t="s">
        <v>13175</v>
      </c>
      <c r="B9291" t="s">
        <v>13176</v>
      </c>
      <c r="C9291" s="1">
        <v>39082</v>
      </c>
      <c r="D9291" s="2">
        <v>39083</v>
      </c>
      <c r="E9291" t="s">
        <v>101</v>
      </c>
      <c r="F9291" t="s">
        <v>310</v>
      </c>
      <c r="G9291" t="s">
        <v>5</v>
      </c>
      <c r="H9291" s="4">
        <v>674.5</v>
      </c>
      <c r="I9291" s="4">
        <v>0</v>
      </c>
      <c r="J9291" s="4">
        <v>674.5</v>
      </c>
      <c r="K9291" s="4">
        <v>0</v>
      </c>
      <c r="L9291" s="2">
        <v>45291</v>
      </c>
      <c r="M9291" t="s">
        <v>398</v>
      </c>
      <c r="N9291" s="1">
        <v>45291</v>
      </c>
    </row>
    <row r="9292" spans="1:14" ht="12.75" customHeight="1" x14ac:dyDescent="0.25">
      <c r="A9292" t="s">
        <v>13177</v>
      </c>
      <c r="B9292" t="s">
        <v>13178</v>
      </c>
      <c r="C9292" s="1">
        <v>39172</v>
      </c>
      <c r="D9292" s="2">
        <v>39173</v>
      </c>
      <c r="E9292" t="s">
        <v>101</v>
      </c>
      <c r="F9292" t="s">
        <v>310</v>
      </c>
      <c r="G9292" t="s">
        <v>5</v>
      </c>
      <c r="H9292" s="4">
        <v>535</v>
      </c>
      <c r="I9292" s="4">
        <v>0</v>
      </c>
      <c r="J9292" s="4">
        <v>535</v>
      </c>
      <c r="K9292" s="4">
        <v>0</v>
      </c>
      <c r="L9292" s="2">
        <v>45291</v>
      </c>
      <c r="M9292" t="s">
        <v>398</v>
      </c>
      <c r="N9292" s="1">
        <v>45291</v>
      </c>
    </row>
    <row r="9293" spans="1:14" ht="12.75" customHeight="1" x14ac:dyDescent="0.25">
      <c r="A9293" t="s">
        <v>13179</v>
      </c>
      <c r="B9293" t="s">
        <v>13180</v>
      </c>
      <c r="C9293" s="1">
        <v>39172</v>
      </c>
      <c r="D9293" s="2">
        <v>39173</v>
      </c>
      <c r="E9293" t="s">
        <v>101</v>
      </c>
      <c r="F9293" t="s">
        <v>310</v>
      </c>
      <c r="G9293" t="s">
        <v>5</v>
      </c>
      <c r="H9293" s="4">
        <v>1209.5</v>
      </c>
      <c r="I9293" s="4">
        <v>0</v>
      </c>
      <c r="J9293" s="4">
        <v>1209.5</v>
      </c>
      <c r="K9293" s="4">
        <v>0</v>
      </c>
      <c r="L9293" s="2">
        <v>45291</v>
      </c>
      <c r="M9293" t="s">
        <v>398</v>
      </c>
      <c r="N9293" s="1">
        <v>45291</v>
      </c>
    </row>
    <row r="9294" spans="1:14" ht="12.75" customHeight="1" x14ac:dyDescent="0.25">
      <c r="A9294" t="s">
        <v>13181</v>
      </c>
      <c r="B9294" t="s">
        <v>13180</v>
      </c>
      <c r="C9294" s="1">
        <v>39172</v>
      </c>
      <c r="D9294" s="2">
        <v>39173</v>
      </c>
      <c r="E9294" t="s">
        <v>101</v>
      </c>
      <c r="F9294" t="s">
        <v>310</v>
      </c>
      <c r="G9294" t="s">
        <v>5</v>
      </c>
      <c r="H9294" s="4">
        <v>1209.5</v>
      </c>
      <c r="I9294" s="4">
        <v>0</v>
      </c>
      <c r="J9294" s="4">
        <v>1209.5</v>
      </c>
      <c r="K9294" s="4">
        <v>0</v>
      </c>
      <c r="L9294" s="2">
        <v>45291</v>
      </c>
      <c r="M9294" t="s">
        <v>398</v>
      </c>
      <c r="N9294" s="1">
        <v>45291</v>
      </c>
    </row>
    <row r="9295" spans="1:14" ht="12.75" customHeight="1" x14ac:dyDescent="0.25">
      <c r="A9295" t="s">
        <v>13182</v>
      </c>
      <c r="B9295" t="s">
        <v>13183</v>
      </c>
      <c r="C9295" s="1">
        <v>39172</v>
      </c>
      <c r="D9295" s="2">
        <v>39173</v>
      </c>
      <c r="E9295" t="s">
        <v>101</v>
      </c>
      <c r="F9295" t="s">
        <v>310</v>
      </c>
      <c r="G9295" t="s">
        <v>5</v>
      </c>
      <c r="H9295" s="4">
        <v>1387.41</v>
      </c>
      <c r="I9295" s="4">
        <v>0</v>
      </c>
      <c r="J9295" s="4">
        <v>1387.41</v>
      </c>
      <c r="K9295" s="4">
        <v>0</v>
      </c>
      <c r="L9295" s="2">
        <v>45291</v>
      </c>
      <c r="M9295" t="s">
        <v>398</v>
      </c>
      <c r="N9295" s="1">
        <v>45291</v>
      </c>
    </row>
    <row r="9296" spans="1:14" ht="12.75" customHeight="1" x14ac:dyDescent="0.25">
      <c r="A9296" t="s">
        <v>13184</v>
      </c>
      <c r="B9296" t="s">
        <v>13185</v>
      </c>
      <c r="C9296" s="1">
        <v>39264</v>
      </c>
      <c r="D9296" s="2">
        <v>39264</v>
      </c>
      <c r="E9296" t="s">
        <v>101</v>
      </c>
      <c r="F9296" t="s">
        <v>310</v>
      </c>
      <c r="G9296" t="s">
        <v>5</v>
      </c>
      <c r="H9296" s="4">
        <v>446.4</v>
      </c>
      <c r="I9296" s="4">
        <v>0</v>
      </c>
      <c r="J9296" s="4">
        <v>446.4</v>
      </c>
      <c r="K9296" s="4">
        <v>0</v>
      </c>
      <c r="L9296" s="2">
        <v>45291</v>
      </c>
      <c r="M9296" t="s">
        <v>398</v>
      </c>
      <c r="N9296" s="1">
        <v>45291</v>
      </c>
    </row>
    <row r="9297" spans="1:14" ht="12.75" customHeight="1" x14ac:dyDescent="0.25">
      <c r="A9297" t="s">
        <v>13186</v>
      </c>
      <c r="B9297" t="s">
        <v>13187</v>
      </c>
      <c r="C9297" s="1">
        <v>39538</v>
      </c>
      <c r="D9297" s="2">
        <v>39539</v>
      </c>
      <c r="E9297" t="s">
        <v>101</v>
      </c>
      <c r="F9297" t="s">
        <v>310</v>
      </c>
      <c r="G9297" t="s">
        <v>5</v>
      </c>
      <c r="H9297" s="4">
        <v>441.5</v>
      </c>
      <c r="I9297" s="4">
        <v>0</v>
      </c>
      <c r="J9297" s="4">
        <v>441.5</v>
      </c>
      <c r="K9297" s="4">
        <v>0</v>
      </c>
      <c r="L9297" s="2">
        <v>45291</v>
      </c>
      <c r="M9297" t="s">
        <v>398</v>
      </c>
      <c r="N9297" s="1">
        <v>45291</v>
      </c>
    </row>
    <row r="9298" spans="1:14" ht="12.75" customHeight="1" x14ac:dyDescent="0.25">
      <c r="A9298" t="s">
        <v>13188</v>
      </c>
      <c r="B9298" t="s">
        <v>13189</v>
      </c>
      <c r="C9298" s="1">
        <v>39721</v>
      </c>
      <c r="D9298" s="2">
        <v>39722</v>
      </c>
      <c r="E9298" t="s">
        <v>101</v>
      </c>
      <c r="F9298" t="s">
        <v>310</v>
      </c>
      <c r="G9298" t="s">
        <v>5</v>
      </c>
      <c r="H9298" s="4">
        <v>1051</v>
      </c>
      <c r="I9298" s="4">
        <v>0</v>
      </c>
      <c r="J9298" s="4">
        <v>1051</v>
      </c>
      <c r="K9298" s="4">
        <v>0</v>
      </c>
      <c r="L9298" s="2">
        <v>45291</v>
      </c>
      <c r="M9298" t="s">
        <v>6</v>
      </c>
    </row>
    <row r="9299" spans="1:14" ht="12.75" customHeight="1" x14ac:dyDescent="0.25">
      <c r="A9299" t="s">
        <v>13190</v>
      </c>
      <c r="B9299" t="s">
        <v>13191</v>
      </c>
      <c r="C9299" s="1">
        <v>39813</v>
      </c>
      <c r="D9299" s="2">
        <v>39814</v>
      </c>
      <c r="E9299" t="s">
        <v>101</v>
      </c>
      <c r="F9299" t="s">
        <v>310</v>
      </c>
      <c r="G9299" t="s">
        <v>5</v>
      </c>
      <c r="H9299" s="4">
        <v>3044</v>
      </c>
      <c r="I9299" s="4">
        <v>0</v>
      </c>
      <c r="J9299" s="4">
        <v>3044</v>
      </c>
      <c r="K9299" s="4">
        <v>0</v>
      </c>
      <c r="L9299" s="2">
        <v>45291</v>
      </c>
      <c r="M9299" t="s">
        <v>6</v>
      </c>
    </row>
    <row r="9300" spans="1:14" ht="12.75" customHeight="1" x14ac:dyDescent="0.25">
      <c r="A9300" t="s">
        <v>13192</v>
      </c>
      <c r="B9300" t="s">
        <v>13193</v>
      </c>
      <c r="C9300" s="1">
        <v>39813</v>
      </c>
      <c r="D9300" s="2">
        <v>39814</v>
      </c>
      <c r="E9300" t="s">
        <v>101</v>
      </c>
      <c r="F9300" t="s">
        <v>310</v>
      </c>
      <c r="G9300" t="s">
        <v>5</v>
      </c>
      <c r="H9300" s="4">
        <v>1930.99</v>
      </c>
      <c r="I9300" s="4">
        <v>0</v>
      </c>
      <c r="J9300" s="4">
        <v>1930.99</v>
      </c>
      <c r="K9300" s="4">
        <v>0</v>
      </c>
      <c r="L9300" s="2">
        <v>45291</v>
      </c>
      <c r="M9300" t="s">
        <v>6</v>
      </c>
    </row>
    <row r="9301" spans="1:14" ht="12.75" customHeight="1" x14ac:dyDescent="0.25">
      <c r="A9301" t="s">
        <v>13194</v>
      </c>
      <c r="B9301" t="s">
        <v>13195</v>
      </c>
      <c r="C9301" s="1">
        <v>39994</v>
      </c>
      <c r="D9301" s="2">
        <v>39995</v>
      </c>
      <c r="E9301" t="s">
        <v>101</v>
      </c>
      <c r="F9301" t="s">
        <v>310</v>
      </c>
      <c r="G9301" t="s">
        <v>5</v>
      </c>
      <c r="H9301" s="4">
        <v>652.80999999999995</v>
      </c>
      <c r="I9301" s="4">
        <v>0</v>
      </c>
      <c r="J9301" s="4">
        <v>652.80999999999995</v>
      </c>
      <c r="K9301" s="4">
        <v>0</v>
      </c>
      <c r="L9301" s="2">
        <v>45291</v>
      </c>
      <c r="M9301" t="s">
        <v>6</v>
      </c>
    </row>
    <row r="9302" spans="1:14" ht="12.75" customHeight="1" x14ac:dyDescent="0.25">
      <c r="A9302" t="s">
        <v>13196</v>
      </c>
      <c r="B9302" t="s">
        <v>13197</v>
      </c>
      <c r="C9302" s="1">
        <v>40359</v>
      </c>
      <c r="D9302" s="2">
        <v>40360</v>
      </c>
      <c r="E9302" t="s">
        <v>101</v>
      </c>
      <c r="F9302" t="s">
        <v>310</v>
      </c>
      <c r="G9302" t="s">
        <v>5</v>
      </c>
      <c r="H9302" s="4">
        <v>2311.66</v>
      </c>
      <c r="I9302" s="4">
        <v>0</v>
      </c>
      <c r="J9302" s="4">
        <v>2311.66</v>
      </c>
      <c r="K9302" s="4">
        <v>0</v>
      </c>
      <c r="L9302" s="2">
        <v>45291</v>
      </c>
      <c r="M9302" t="s">
        <v>6</v>
      </c>
    </row>
    <row r="9303" spans="1:14" ht="12.75" customHeight="1" x14ac:dyDescent="0.25">
      <c r="A9303" t="s">
        <v>13198</v>
      </c>
      <c r="B9303" t="s">
        <v>13199</v>
      </c>
      <c r="C9303" s="1">
        <v>40543</v>
      </c>
      <c r="D9303" s="2">
        <v>40544</v>
      </c>
      <c r="E9303" t="s">
        <v>101</v>
      </c>
      <c r="F9303" t="s">
        <v>310</v>
      </c>
      <c r="G9303" t="s">
        <v>5</v>
      </c>
      <c r="H9303" s="4">
        <v>2286</v>
      </c>
      <c r="I9303" s="4">
        <v>0</v>
      </c>
      <c r="J9303" s="4">
        <v>2286</v>
      </c>
      <c r="K9303" s="4">
        <v>0</v>
      </c>
      <c r="L9303" s="2">
        <v>45291</v>
      </c>
      <c r="M9303" t="s">
        <v>6</v>
      </c>
    </row>
    <row r="9304" spans="1:14" ht="12.75" customHeight="1" x14ac:dyDescent="0.25">
      <c r="A9304" t="s">
        <v>13200</v>
      </c>
      <c r="B9304" t="s">
        <v>13201</v>
      </c>
      <c r="C9304" s="1">
        <v>40633</v>
      </c>
      <c r="D9304" s="2">
        <v>40634</v>
      </c>
      <c r="E9304" t="s">
        <v>101</v>
      </c>
      <c r="F9304" t="s">
        <v>310</v>
      </c>
      <c r="G9304" t="s">
        <v>5</v>
      </c>
      <c r="H9304" s="4">
        <v>2519.5</v>
      </c>
      <c r="I9304" s="4">
        <v>0</v>
      </c>
      <c r="J9304" s="4">
        <v>2519.5</v>
      </c>
      <c r="K9304" s="4">
        <v>0</v>
      </c>
      <c r="L9304" s="2">
        <v>45291</v>
      </c>
      <c r="M9304" t="s">
        <v>398</v>
      </c>
      <c r="N9304" s="1">
        <v>45291</v>
      </c>
    </row>
    <row r="9305" spans="1:14" ht="12.75" customHeight="1" x14ac:dyDescent="0.25">
      <c r="A9305" t="s">
        <v>13202</v>
      </c>
      <c r="B9305" t="s">
        <v>13203</v>
      </c>
      <c r="C9305" s="1">
        <v>40724</v>
      </c>
      <c r="D9305" s="2">
        <v>40725</v>
      </c>
      <c r="E9305" t="s">
        <v>101</v>
      </c>
      <c r="F9305" t="s">
        <v>310</v>
      </c>
      <c r="G9305" t="s">
        <v>5</v>
      </c>
      <c r="H9305" s="4">
        <v>338.71</v>
      </c>
      <c r="I9305" s="4">
        <v>0</v>
      </c>
      <c r="J9305" s="4">
        <v>335.89</v>
      </c>
      <c r="K9305" s="4">
        <v>2.82</v>
      </c>
      <c r="L9305" s="2">
        <v>45291</v>
      </c>
      <c r="M9305" t="s">
        <v>398</v>
      </c>
      <c r="N9305" s="1">
        <v>45291</v>
      </c>
    </row>
    <row r="9306" spans="1:14" ht="12.75" customHeight="1" x14ac:dyDescent="0.25">
      <c r="A9306" t="s">
        <v>13204</v>
      </c>
      <c r="B9306" t="s">
        <v>13205</v>
      </c>
      <c r="C9306" s="1">
        <v>40908</v>
      </c>
      <c r="D9306" s="2">
        <v>40909</v>
      </c>
      <c r="E9306" t="s">
        <v>101</v>
      </c>
      <c r="F9306" t="s">
        <v>310</v>
      </c>
      <c r="G9306" t="s">
        <v>5</v>
      </c>
      <c r="H9306" s="4">
        <v>26812.07</v>
      </c>
      <c r="I9306" s="4">
        <v>0</v>
      </c>
      <c r="J9306" s="4">
        <v>26812.07</v>
      </c>
      <c r="K9306" s="4">
        <v>0</v>
      </c>
      <c r="L9306" s="2">
        <v>45291</v>
      </c>
      <c r="M9306" t="s">
        <v>398</v>
      </c>
      <c r="N9306" s="1">
        <v>45291</v>
      </c>
    </row>
    <row r="9307" spans="1:14" ht="12.75" customHeight="1" x14ac:dyDescent="0.25">
      <c r="A9307" t="s">
        <v>13206</v>
      </c>
      <c r="B9307" t="s">
        <v>13207</v>
      </c>
      <c r="C9307" s="1">
        <v>40908</v>
      </c>
      <c r="D9307" s="2">
        <v>40909</v>
      </c>
      <c r="E9307" t="s">
        <v>101</v>
      </c>
      <c r="F9307" t="s">
        <v>310</v>
      </c>
      <c r="G9307" t="s">
        <v>5</v>
      </c>
      <c r="H9307" s="4">
        <v>496.58</v>
      </c>
      <c r="I9307" s="4">
        <v>0</v>
      </c>
      <c r="J9307" s="4">
        <v>496.58</v>
      </c>
      <c r="K9307" s="4">
        <v>0</v>
      </c>
      <c r="L9307" s="2">
        <v>45291</v>
      </c>
      <c r="M9307" t="s">
        <v>398</v>
      </c>
      <c r="N9307" s="1">
        <v>45291</v>
      </c>
    </row>
    <row r="9308" spans="1:14" ht="12.75" customHeight="1" x14ac:dyDescent="0.25">
      <c r="A9308" t="s">
        <v>13208</v>
      </c>
      <c r="B9308" t="s">
        <v>13209</v>
      </c>
      <c r="C9308" s="1">
        <v>40999</v>
      </c>
      <c r="D9308" s="2">
        <v>41000</v>
      </c>
      <c r="E9308" t="s">
        <v>101</v>
      </c>
      <c r="F9308" t="s">
        <v>310</v>
      </c>
      <c r="G9308" t="s">
        <v>5</v>
      </c>
      <c r="H9308" s="4">
        <v>198.11</v>
      </c>
      <c r="I9308" s="4">
        <v>0</v>
      </c>
      <c r="J9308" s="4">
        <v>198.11</v>
      </c>
      <c r="K9308" s="4">
        <v>0</v>
      </c>
      <c r="L9308" s="2">
        <v>45291</v>
      </c>
      <c r="M9308" t="s">
        <v>398</v>
      </c>
      <c r="N9308" s="1">
        <v>45291</v>
      </c>
    </row>
    <row r="9309" spans="1:14" ht="12.75" customHeight="1" x14ac:dyDescent="0.25">
      <c r="A9309" t="s">
        <v>13210</v>
      </c>
      <c r="B9309" t="s">
        <v>13211</v>
      </c>
      <c r="C9309" s="1">
        <v>41122</v>
      </c>
      <c r="D9309" s="2">
        <v>41091</v>
      </c>
      <c r="E9309" t="s">
        <v>101</v>
      </c>
      <c r="F9309" t="s">
        <v>310</v>
      </c>
      <c r="G9309" t="s">
        <v>5</v>
      </c>
      <c r="H9309" s="4">
        <v>2675</v>
      </c>
      <c r="I9309" s="4">
        <v>0</v>
      </c>
      <c r="J9309" s="4">
        <v>2675</v>
      </c>
      <c r="K9309" s="4">
        <v>0</v>
      </c>
      <c r="L9309" s="2">
        <v>45291</v>
      </c>
      <c r="M9309" t="s">
        <v>398</v>
      </c>
      <c r="N9309" s="1">
        <v>45291</v>
      </c>
    </row>
    <row r="9310" spans="1:14" ht="12.75" customHeight="1" x14ac:dyDescent="0.25">
      <c r="A9310" t="s">
        <v>13212</v>
      </c>
      <c r="B9310" t="s">
        <v>13213</v>
      </c>
      <c r="C9310" s="1">
        <v>41182</v>
      </c>
      <c r="D9310" s="2">
        <v>41091</v>
      </c>
      <c r="E9310" t="s">
        <v>101</v>
      </c>
      <c r="F9310" t="s">
        <v>310</v>
      </c>
      <c r="G9310" t="s">
        <v>5</v>
      </c>
      <c r="H9310" s="4">
        <v>-14288.5</v>
      </c>
      <c r="I9310" s="4">
        <v>0</v>
      </c>
      <c r="J9310" s="4">
        <v>-14288.5</v>
      </c>
      <c r="K9310" s="4">
        <v>0</v>
      </c>
      <c r="L9310" s="2">
        <v>45291</v>
      </c>
      <c r="M9310" t="s">
        <v>398</v>
      </c>
      <c r="N9310" s="1">
        <v>45291</v>
      </c>
    </row>
    <row r="9311" spans="1:14" ht="12.75" customHeight="1" x14ac:dyDescent="0.25">
      <c r="A9311" t="s">
        <v>13214</v>
      </c>
      <c r="B9311" t="s">
        <v>13215</v>
      </c>
      <c r="C9311" s="1">
        <v>41455</v>
      </c>
      <c r="D9311" s="2">
        <v>41365</v>
      </c>
      <c r="E9311" t="s">
        <v>107</v>
      </c>
      <c r="F9311" t="s">
        <v>310</v>
      </c>
      <c r="G9311" t="s">
        <v>5</v>
      </c>
      <c r="H9311" s="4">
        <v>2685</v>
      </c>
      <c r="I9311" s="4">
        <v>67.11</v>
      </c>
      <c r="J9311" s="4">
        <v>2685</v>
      </c>
      <c r="K9311" s="4">
        <v>0</v>
      </c>
      <c r="L9311" s="2">
        <v>45291</v>
      </c>
      <c r="M9311" t="s">
        <v>6</v>
      </c>
    </row>
    <row r="9312" spans="1:14" ht="12.75" customHeight="1" x14ac:dyDescent="0.25">
      <c r="A9312" t="s">
        <v>13216</v>
      </c>
      <c r="B9312" t="s">
        <v>13217</v>
      </c>
      <c r="C9312" s="1">
        <v>41486</v>
      </c>
      <c r="D9312" s="2">
        <v>41456</v>
      </c>
      <c r="E9312" t="s">
        <v>107</v>
      </c>
      <c r="F9312" t="s">
        <v>310</v>
      </c>
      <c r="G9312" t="s">
        <v>5</v>
      </c>
      <c r="H9312" s="4">
        <v>296.36</v>
      </c>
      <c r="I9312" s="4">
        <v>14.78</v>
      </c>
      <c r="J9312" s="4">
        <v>296.36</v>
      </c>
      <c r="K9312" s="4">
        <v>0</v>
      </c>
      <c r="L9312" s="2">
        <v>45291</v>
      </c>
      <c r="M9312" t="s">
        <v>6</v>
      </c>
    </row>
    <row r="9313" spans="1:13" ht="12.75" customHeight="1" x14ac:dyDescent="0.25">
      <c r="A9313" t="s">
        <v>13218</v>
      </c>
      <c r="B9313" t="s">
        <v>13219</v>
      </c>
      <c r="C9313" s="1">
        <v>41547</v>
      </c>
      <c r="D9313" s="2">
        <v>41548</v>
      </c>
      <c r="E9313" t="s">
        <v>107</v>
      </c>
      <c r="F9313" t="s">
        <v>310</v>
      </c>
      <c r="G9313" t="s">
        <v>5</v>
      </c>
      <c r="H9313" s="4">
        <v>436.65</v>
      </c>
      <c r="I9313" s="4">
        <v>32.69</v>
      </c>
      <c r="J9313" s="4">
        <v>436.65</v>
      </c>
      <c r="K9313" s="4">
        <v>0</v>
      </c>
      <c r="L9313" s="2">
        <v>45291</v>
      </c>
      <c r="M9313" t="s">
        <v>6</v>
      </c>
    </row>
    <row r="9314" spans="1:13" ht="12.75" customHeight="1" x14ac:dyDescent="0.25">
      <c r="A9314" t="s">
        <v>13220</v>
      </c>
      <c r="B9314" t="s">
        <v>13221</v>
      </c>
      <c r="C9314" s="1">
        <v>41639</v>
      </c>
      <c r="D9314" s="2">
        <v>41640</v>
      </c>
      <c r="E9314" t="s">
        <v>107</v>
      </c>
      <c r="F9314" t="s">
        <v>310</v>
      </c>
      <c r="G9314" t="s">
        <v>5</v>
      </c>
      <c r="H9314" s="4">
        <v>2299.6999999999998</v>
      </c>
      <c r="I9314" s="4">
        <v>229.97</v>
      </c>
      <c r="J9314" s="4">
        <v>2299.6999999999998</v>
      </c>
      <c r="K9314" s="4">
        <v>0</v>
      </c>
      <c r="L9314" s="2">
        <v>45291</v>
      </c>
      <c r="M9314" t="s">
        <v>6</v>
      </c>
    </row>
    <row r="9315" spans="1:13" ht="12.75" customHeight="1" x14ac:dyDescent="0.25">
      <c r="A9315" t="s">
        <v>13222</v>
      </c>
      <c r="B9315" t="s">
        <v>13223</v>
      </c>
      <c r="C9315" s="1">
        <v>42094</v>
      </c>
      <c r="D9315" s="2">
        <v>42095</v>
      </c>
      <c r="E9315" t="s">
        <v>107</v>
      </c>
      <c r="F9315" t="s">
        <v>310</v>
      </c>
      <c r="G9315" t="s">
        <v>7752</v>
      </c>
      <c r="H9315" s="4">
        <v>150</v>
      </c>
      <c r="I9315" s="4">
        <v>15</v>
      </c>
      <c r="J9315" s="4">
        <v>131.25</v>
      </c>
      <c r="K9315" s="4">
        <v>18.75</v>
      </c>
      <c r="L9315" s="2">
        <v>45291</v>
      </c>
      <c r="M9315" t="s">
        <v>6</v>
      </c>
    </row>
    <row r="9316" spans="1:13" ht="12.75" customHeight="1" x14ac:dyDescent="0.25">
      <c r="A9316" t="s">
        <v>13224</v>
      </c>
      <c r="B9316" t="s">
        <v>13225</v>
      </c>
      <c r="C9316" s="1">
        <v>42124</v>
      </c>
      <c r="D9316" s="2">
        <v>42125</v>
      </c>
      <c r="E9316" t="s">
        <v>107</v>
      </c>
      <c r="F9316" t="s">
        <v>310</v>
      </c>
      <c r="G9316" t="s">
        <v>7755</v>
      </c>
      <c r="H9316" s="4">
        <v>368.01</v>
      </c>
      <c r="I9316" s="4">
        <v>36.81</v>
      </c>
      <c r="J9316" s="4">
        <v>318.94</v>
      </c>
      <c r="K9316" s="4">
        <v>49.07</v>
      </c>
      <c r="L9316" s="2">
        <v>45291</v>
      </c>
      <c r="M9316" t="s">
        <v>6</v>
      </c>
    </row>
    <row r="9317" spans="1:13" ht="12.75" customHeight="1" x14ac:dyDescent="0.25">
      <c r="A9317" t="s">
        <v>13226</v>
      </c>
      <c r="B9317" t="s">
        <v>13227</v>
      </c>
      <c r="C9317" s="1">
        <v>42124</v>
      </c>
      <c r="D9317" s="2">
        <v>42125</v>
      </c>
      <c r="E9317" t="s">
        <v>107</v>
      </c>
      <c r="F9317" t="s">
        <v>310</v>
      </c>
      <c r="G9317" t="s">
        <v>7755</v>
      </c>
      <c r="H9317" s="4">
        <v>368.01</v>
      </c>
      <c r="I9317" s="4">
        <v>36.81</v>
      </c>
      <c r="J9317" s="4">
        <v>318.94</v>
      </c>
      <c r="K9317" s="4">
        <v>49.07</v>
      </c>
      <c r="L9317" s="2">
        <v>45291</v>
      </c>
      <c r="M9317" t="s">
        <v>6</v>
      </c>
    </row>
    <row r="9318" spans="1:13" ht="12.75" customHeight="1" x14ac:dyDescent="0.25">
      <c r="A9318" t="s">
        <v>13228</v>
      </c>
      <c r="B9318" t="s">
        <v>13229</v>
      </c>
      <c r="C9318" s="1">
        <v>42124</v>
      </c>
      <c r="D9318" s="2">
        <v>42125</v>
      </c>
      <c r="E9318" t="s">
        <v>107</v>
      </c>
      <c r="F9318" t="s">
        <v>310</v>
      </c>
      <c r="G9318" t="s">
        <v>7755</v>
      </c>
      <c r="H9318" s="4">
        <v>368.02</v>
      </c>
      <c r="I9318" s="4">
        <v>36.81</v>
      </c>
      <c r="J9318" s="4">
        <v>318.95</v>
      </c>
      <c r="K9318" s="4">
        <v>49.07</v>
      </c>
      <c r="L9318" s="2">
        <v>45291</v>
      </c>
      <c r="M9318" t="s">
        <v>6</v>
      </c>
    </row>
    <row r="9319" spans="1:13" ht="12.75" customHeight="1" x14ac:dyDescent="0.25">
      <c r="A9319" t="s">
        <v>13230</v>
      </c>
      <c r="B9319" t="s">
        <v>13231</v>
      </c>
      <c r="C9319" s="1">
        <v>42248</v>
      </c>
      <c r="D9319" s="2">
        <v>42248</v>
      </c>
      <c r="E9319" t="s">
        <v>107</v>
      </c>
      <c r="F9319" t="s">
        <v>310</v>
      </c>
      <c r="G9319" t="s">
        <v>7766</v>
      </c>
      <c r="H9319" s="4">
        <v>87112.77</v>
      </c>
      <c r="I9319" s="4">
        <v>8711.27</v>
      </c>
      <c r="J9319" s="4">
        <v>72593.990000000005</v>
      </c>
      <c r="K9319" s="4">
        <v>14518.78</v>
      </c>
      <c r="L9319" s="2">
        <v>45291</v>
      </c>
      <c r="M9319" t="s">
        <v>6</v>
      </c>
    </row>
    <row r="9320" spans="1:13" ht="12.75" customHeight="1" x14ac:dyDescent="0.25">
      <c r="A9320" t="s">
        <v>13232</v>
      </c>
      <c r="B9320" t="s">
        <v>13233</v>
      </c>
      <c r="C9320" s="1">
        <v>42369</v>
      </c>
      <c r="D9320" s="2">
        <v>42401</v>
      </c>
      <c r="E9320" t="s">
        <v>107</v>
      </c>
      <c r="F9320" t="s">
        <v>310</v>
      </c>
      <c r="G9320" t="s">
        <v>7779</v>
      </c>
      <c r="H9320" s="4">
        <v>950.35</v>
      </c>
      <c r="I9320" s="4">
        <v>95.03</v>
      </c>
      <c r="J9320" s="4">
        <v>752.39</v>
      </c>
      <c r="K9320" s="4">
        <v>197.96</v>
      </c>
      <c r="L9320" s="2">
        <v>45291</v>
      </c>
      <c r="M9320" t="s">
        <v>6</v>
      </c>
    </row>
    <row r="9321" spans="1:13" ht="12.75" customHeight="1" x14ac:dyDescent="0.25">
      <c r="A9321" t="s">
        <v>13234</v>
      </c>
      <c r="B9321" t="s">
        <v>13235</v>
      </c>
      <c r="C9321" s="1">
        <v>43100</v>
      </c>
      <c r="D9321" s="2">
        <v>43101</v>
      </c>
      <c r="E9321" t="s">
        <v>107</v>
      </c>
      <c r="F9321" t="s">
        <v>310</v>
      </c>
      <c r="G9321" t="s">
        <v>142</v>
      </c>
      <c r="H9321" s="4">
        <v>34860.17</v>
      </c>
      <c r="I9321" s="4">
        <v>3486.02</v>
      </c>
      <c r="J9321" s="4">
        <v>20916.12</v>
      </c>
      <c r="K9321" s="4">
        <v>13944.05</v>
      </c>
      <c r="L9321" s="2">
        <v>45291</v>
      </c>
      <c r="M9321" t="s">
        <v>6</v>
      </c>
    </row>
    <row r="9322" spans="1:13" ht="12.75" customHeight="1" x14ac:dyDescent="0.25">
      <c r="A9322" t="s">
        <v>13236</v>
      </c>
      <c r="B9322" t="s">
        <v>13231</v>
      </c>
      <c r="C9322" s="1">
        <v>43100</v>
      </c>
      <c r="D9322" s="2">
        <v>43101</v>
      </c>
      <c r="E9322" t="s">
        <v>107</v>
      </c>
      <c r="F9322" t="s">
        <v>310</v>
      </c>
      <c r="G9322" t="s">
        <v>142</v>
      </c>
      <c r="H9322" s="4">
        <v>1217.78</v>
      </c>
      <c r="I9322" s="4">
        <v>121.78</v>
      </c>
      <c r="J9322" s="4">
        <v>730.68</v>
      </c>
      <c r="K9322" s="4">
        <v>487.1</v>
      </c>
      <c r="L9322" s="2">
        <v>45291</v>
      </c>
      <c r="M9322" t="s">
        <v>6</v>
      </c>
    </row>
    <row r="9323" spans="1:13" ht="12.75" customHeight="1" x14ac:dyDescent="0.25">
      <c r="A9323" t="s">
        <v>13237</v>
      </c>
      <c r="B9323" t="s">
        <v>13238</v>
      </c>
      <c r="C9323" s="1">
        <v>43190</v>
      </c>
      <c r="D9323" s="2">
        <v>43191</v>
      </c>
      <c r="E9323" t="s">
        <v>107</v>
      </c>
      <c r="F9323" t="s">
        <v>310</v>
      </c>
      <c r="G9323" t="s">
        <v>667</v>
      </c>
      <c r="H9323" s="4">
        <v>807.34</v>
      </c>
      <c r="I9323" s="4">
        <v>80.739999999999995</v>
      </c>
      <c r="J9323" s="4">
        <v>464.21</v>
      </c>
      <c r="K9323" s="4">
        <v>343.13</v>
      </c>
      <c r="L9323" s="2">
        <v>45291</v>
      </c>
      <c r="M9323" t="s">
        <v>6</v>
      </c>
    </row>
    <row r="9324" spans="1:13" ht="12.75" customHeight="1" x14ac:dyDescent="0.25">
      <c r="A9324" t="s">
        <v>13239</v>
      </c>
      <c r="B9324" t="s">
        <v>13240</v>
      </c>
      <c r="C9324" s="1">
        <v>43555</v>
      </c>
      <c r="D9324" s="2">
        <v>43556</v>
      </c>
      <c r="E9324" t="s">
        <v>107</v>
      </c>
      <c r="F9324" t="s">
        <v>310</v>
      </c>
      <c r="G9324" t="s">
        <v>7874</v>
      </c>
      <c r="H9324" s="4">
        <v>5693.04</v>
      </c>
      <c r="I9324" s="4">
        <v>569.30999999999995</v>
      </c>
      <c r="J9324" s="4">
        <v>2704.19</v>
      </c>
      <c r="K9324" s="4">
        <v>2988.85</v>
      </c>
      <c r="L9324" s="2">
        <v>45291</v>
      </c>
      <c r="M9324" t="s">
        <v>6</v>
      </c>
    </row>
    <row r="9325" spans="1:13" ht="12.75" customHeight="1" x14ac:dyDescent="0.25">
      <c r="A9325" t="s">
        <v>13241</v>
      </c>
      <c r="B9325" t="s">
        <v>13242</v>
      </c>
      <c r="C9325" s="1">
        <v>43646</v>
      </c>
      <c r="D9325" s="2">
        <v>43647</v>
      </c>
      <c r="E9325" t="s">
        <v>107</v>
      </c>
      <c r="F9325" t="s">
        <v>310</v>
      </c>
      <c r="G9325" t="s">
        <v>596</v>
      </c>
      <c r="H9325" s="4">
        <v>6160.03</v>
      </c>
      <c r="I9325" s="4">
        <v>616.01</v>
      </c>
      <c r="J9325" s="4">
        <v>2772.01</v>
      </c>
      <c r="K9325" s="4">
        <v>3388.02</v>
      </c>
      <c r="L9325" s="2">
        <v>45291</v>
      </c>
      <c r="M9325" t="s">
        <v>6</v>
      </c>
    </row>
    <row r="9326" spans="1:13" ht="12.75" customHeight="1" x14ac:dyDescent="0.25">
      <c r="A9326" t="s">
        <v>13243</v>
      </c>
      <c r="B9326" t="s">
        <v>13244</v>
      </c>
      <c r="C9326" s="1">
        <v>44104</v>
      </c>
      <c r="D9326" s="2">
        <v>44105</v>
      </c>
      <c r="E9326" t="s">
        <v>107</v>
      </c>
      <c r="F9326" t="s">
        <v>310</v>
      </c>
      <c r="G9326" t="s">
        <v>470</v>
      </c>
      <c r="H9326" s="4">
        <v>3067.18</v>
      </c>
      <c r="I9326" s="4">
        <v>306.72000000000003</v>
      </c>
      <c r="J9326" s="4">
        <v>996.84</v>
      </c>
      <c r="K9326" s="4">
        <v>2070.34</v>
      </c>
      <c r="L9326" s="2">
        <v>45291</v>
      </c>
      <c r="M9326" t="s">
        <v>6</v>
      </c>
    </row>
    <row r="9327" spans="1:13" ht="12.75" customHeight="1" x14ac:dyDescent="0.25">
      <c r="A9327" t="s">
        <v>13245</v>
      </c>
      <c r="B9327" t="s">
        <v>13246</v>
      </c>
      <c r="C9327" s="1">
        <v>44286</v>
      </c>
      <c r="D9327" s="2">
        <v>44287</v>
      </c>
      <c r="E9327" t="s">
        <v>107</v>
      </c>
      <c r="F9327" t="s">
        <v>310</v>
      </c>
      <c r="G9327" t="s">
        <v>5463</v>
      </c>
      <c r="H9327" s="4">
        <v>24632.720000000001</v>
      </c>
      <c r="I9327" s="4">
        <v>2463.27</v>
      </c>
      <c r="J9327" s="4">
        <v>6773.99</v>
      </c>
      <c r="K9327" s="4">
        <v>17858.73</v>
      </c>
      <c r="L9327" s="2">
        <v>45291</v>
      </c>
      <c r="M9327" t="s">
        <v>6</v>
      </c>
    </row>
    <row r="9328" spans="1:13" ht="12.75" customHeight="1" x14ac:dyDescent="0.25">
      <c r="A9328" t="s">
        <v>13247</v>
      </c>
      <c r="B9328" t="s">
        <v>13248</v>
      </c>
      <c r="C9328" s="1">
        <v>44377</v>
      </c>
      <c r="D9328" s="2">
        <v>44378</v>
      </c>
      <c r="E9328" t="s">
        <v>107</v>
      </c>
      <c r="F9328" t="s">
        <v>310</v>
      </c>
      <c r="G9328" t="s">
        <v>601</v>
      </c>
      <c r="H9328" s="4">
        <v>41402.019999999997</v>
      </c>
      <c r="I9328" s="4">
        <v>4140.2</v>
      </c>
      <c r="J9328" s="4">
        <v>10350.5</v>
      </c>
      <c r="K9328" s="4">
        <v>31051.52</v>
      </c>
      <c r="L9328" s="2">
        <v>45291</v>
      </c>
      <c r="M9328" t="s">
        <v>6</v>
      </c>
    </row>
    <row r="9329" spans="1:14" ht="12.75" customHeight="1" x14ac:dyDescent="0.25">
      <c r="A9329" t="s">
        <v>13249</v>
      </c>
      <c r="B9329" t="s">
        <v>13250</v>
      </c>
      <c r="C9329" s="1">
        <v>44561</v>
      </c>
      <c r="D9329" s="2">
        <v>44562</v>
      </c>
      <c r="E9329" t="s">
        <v>107</v>
      </c>
      <c r="F9329" t="s">
        <v>310</v>
      </c>
      <c r="G9329" t="s">
        <v>5467</v>
      </c>
      <c r="H9329" s="4">
        <v>1904.18</v>
      </c>
      <c r="I9329" s="4">
        <v>190.42</v>
      </c>
      <c r="J9329" s="4">
        <v>380.84</v>
      </c>
      <c r="K9329" s="4">
        <v>1523.34</v>
      </c>
      <c r="L9329" s="2">
        <v>45291</v>
      </c>
      <c r="M9329" t="s">
        <v>6</v>
      </c>
    </row>
    <row r="9330" spans="1:14" ht="12.75" customHeight="1" x14ac:dyDescent="0.25">
      <c r="A9330" t="s">
        <v>13251</v>
      </c>
      <c r="B9330" t="s">
        <v>116</v>
      </c>
      <c r="C9330" s="1">
        <v>44926</v>
      </c>
      <c r="D9330" s="2">
        <v>44926</v>
      </c>
      <c r="E9330" t="s">
        <v>107</v>
      </c>
      <c r="F9330" t="s">
        <v>310</v>
      </c>
      <c r="G9330" t="s">
        <v>5471</v>
      </c>
      <c r="H9330" s="4">
        <v>59</v>
      </c>
      <c r="I9330" s="4">
        <v>0</v>
      </c>
      <c r="J9330" s="4">
        <v>59</v>
      </c>
      <c r="K9330" s="4">
        <v>0</v>
      </c>
      <c r="L9330" s="2">
        <v>45291</v>
      </c>
      <c r="M9330" t="s">
        <v>6</v>
      </c>
    </row>
    <row r="9331" spans="1:14" ht="12.75" customHeight="1" x14ac:dyDescent="0.25">
      <c r="A9331" t="s">
        <v>13252</v>
      </c>
      <c r="B9331" t="s">
        <v>116</v>
      </c>
      <c r="C9331" s="1">
        <v>44926</v>
      </c>
      <c r="D9331" s="2">
        <v>44926</v>
      </c>
      <c r="E9331" t="s">
        <v>4</v>
      </c>
      <c r="F9331" t="s">
        <v>5</v>
      </c>
      <c r="G9331" t="s">
        <v>5</v>
      </c>
      <c r="H9331" s="4">
        <v>-59</v>
      </c>
      <c r="I9331" s="4">
        <v>0</v>
      </c>
      <c r="J9331" s="4">
        <v>0</v>
      </c>
      <c r="K9331" s="4">
        <v>-59</v>
      </c>
      <c r="L9331" s="2">
        <v>45291</v>
      </c>
      <c r="M9331" t="s">
        <v>398</v>
      </c>
      <c r="N9331" s="1">
        <v>45291</v>
      </c>
    </row>
    <row r="9332" spans="1:14" ht="12.75" customHeight="1" x14ac:dyDescent="0.3">
      <c r="A9332" s="6" t="s">
        <v>13118</v>
      </c>
      <c r="H9332" s="8">
        <v>447382.39</v>
      </c>
      <c r="I9332" s="8">
        <v>21250.75</v>
      </c>
      <c r="J9332" s="8">
        <v>358844.86</v>
      </c>
      <c r="K9332" s="8">
        <v>88537.53</v>
      </c>
    </row>
    <row r="9333" spans="1:14" ht="12.75" customHeight="1" x14ac:dyDescent="0.3">
      <c r="A9333" s="6" t="s">
        <v>11</v>
      </c>
      <c r="H9333" s="9">
        <v>-153755.48000000001</v>
      </c>
      <c r="J9333" s="9">
        <v>-153755.73000000001</v>
      </c>
      <c r="K9333" s="9">
        <v>0.25</v>
      </c>
    </row>
    <row r="9334" spans="1:14" ht="12.75" customHeight="1" x14ac:dyDescent="0.3">
      <c r="A9334" s="6" t="s">
        <v>13253</v>
      </c>
      <c r="H9334" s="6"/>
      <c r="I9334" s="6"/>
      <c r="J9334" s="6"/>
      <c r="K9334" s="6"/>
    </row>
    <row r="9335" spans="1:14" ht="12.75" customHeight="1" x14ac:dyDescent="0.3">
      <c r="A9335" s="6" t="s">
        <v>13</v>
      </c>
      <c r="H9335" s="8">
        <v>293626.90999999997</v>
      </c>
      <c r="I9335" s="8">
        <v>21250.75</v>
      </c>
      <c r="J9335" s="8">
        <v>205089.13</v>
      </c>
      <c r="K9335" s="8">
        <v>88537.78</v>
      </c>
    </row>
    <row r="9336" spans="1:14" ht="12.75" customHeight="1" x14ac:dyDescent="0.3">
      <c r="A9336" s="6" t="s">
        <v>13254</v>
      </c>
      <c r="B9336" s="6"/>
      <c r="C9336" s="6"/>
      <c r="D9336" s="6"/>
      <c r="E9336" s="6"/>
    </row>
    <row r="9337" spans="1:14" ht="12.75" customHeight="1" x14ac:dyDescent="0.25">
      <c r="A9337" t="s">
        <v>0</v>
      </c>
    </row>
    <row r="9338" spans="1:14" ht="12.75" customHeight="1" x14ac:dyDescent="0.3">
      <c r="A9338" s="6" t="s">
        <v>13255</v>
      </c>
    </row>
    <row r="9339" spans="1:14" ht="12.75" customHeight="1" x14ac:dyDescent="0.25">
      <c r="A9339" t="s">
        <v>13256</v>
      </c>
      <c r="B9339" t="s">
        <v>13257</v>
      </c>
      <c r="C9339" s="1">
        <v>25933</v>
      </c>
      <c r="D9339" s="2">
        <v>25750</v>
      </c>
      <c r="E9339" t="s">
        <v>101</v>
      </c>
      <c r="F9339" t="s">
        <v>5455</v>
      </c>
      <c r="G9339" t="s">
        <v>5</v>
      </c>
      <c r="H9339" s="3">
        <v>65.930000000000007</v>
      </c>
      <c r="I9339" s="3">
        <v>0</v>
      </c>
      <c r="J9339" s="3">
        <v>65.930000000000007</v>
      </c>
      <c r="K9339" s="3">
        <v>0</v>
      </c>
      <c r="L9339" s="2">
        <v>45291</v>
      </c>
      <c r="M9339" t="s">
        <v>398</v>
      </c>
      <c r="N9339" s="1">
        <v>45291</v>
      </c>
    </row>
    <row r="9340" spans="1:14" ht="12.75" customHeight="1" x14ac:dyDescent="0.25">
      <c r="A9340" t="s">
        <v>13258</v>
      </c>
      <c r="B9340" t="s">
        <v>13257</v>
      </c>
      <c r="C9340" s="1">
        <v>26298</v>
      </c>
      <c r="D9340" s="2">
        <v>26115</v>
      </c>
      <c r="E9340" t="s">
        <v>101</v>
      </c>
      <c r="F9340" t="s">
        <v>5455</v>
      </c>
      <c r="G9340" t="s">
        <v>5</v>
      </c>
      <c r="H9340" s="4">
        <v>1.59</v>
      </c>
      <c r="I9340" s="4">
        <v>0</v>
      </c>
      <c r="J9340" s="4">
        <v>1.59</v>
      </c>
      <c r="K9340" s="4">
        <v>0</v>
      </c>
      <c r="L9340" s="2">
        <v>45291</v>
      </c>
      <c r="M9340" t="s">
        <v>398</v>
      </c>
      <c r="N9340" s="1">
        <v>45291</v>
      </c>
    </row>
    <row r="9341" spans="1:14" ht="12.75" customHeight="1" x14ac:dyDescent="0.25">
      <c r="A9341" t="s">
        <v>13259</v>
      </c>
      <c r="B9341" t="s">
        <v>13260</v>
      </c>
      <c r="C9341" s="1">
        <v>26664</v>
      </c>
      <c r="D9341" s="2">
        <v>26481</v>
      </c>
      <c r="E9341" t="s">
        <v>101</v>
      </c>
      <c r="F9341" t="s">
        <v>5455</v>
      </c>
      <c r="G9341" t="s">
        <v>5</v>
      </c>
      <c r="H9341" s="4">
        <v>22.53</v>
      </c>
      <c r="I9341" s="4">
        <v>0</v>
      </c>
      <c r="J9341" s="4">
        <v>22.53</v>
      </c>
      <c r="K9341" s="4">
        <v>0</v>
      </c>
      <c r="L9341" s="2">
        <v>45291</v>
      </c>
      <c r="M9341" t="s">
        <v>398</v>
      </c>
      <c r="N9341" s="1">
        <v>45291</v>
      </c>
    </row>
    <row r="9342" spans="1:14" ht="12.75" customHeight="1" x14ac:dyDescent="0.25">
      <c r="A9342" t="s">
        <v>13261</v>
      </c>
      <c r="B9342" t="s">
        <v>13260</v>
      </c>
      <c r="C9342" s="1">
        <v>27029</v>
      </c>
      <c r="D9342" s="2">
        <v>26846</v>
      </c>
      <c r="E9342" t="s">
        <v>101</v>
      </c>
      <c r="F9342" t="s">
        <v>5455</v>
      </c>
      <c r="G9342" t="s">
        <v>5</v>
      </c>
      <c r="H9342" s="4">
        <v>18.34</v>
      </c>
      <c r="I9342" s="4">
        <v>0</v>
      </c>
      <c r="J9342" s="4">
        <v>18.34</v>
      </c>
      <c r="K9342" s="4">
        <v>0</v>
      </c>
      <c r="L9342" s="2">
        <v>45291</v>
      </c>
      <c r="M9342" t="s">
        <v>398</v>
      </c>
      <c r="N9342" s="1">
        <v>45291</v>
      </c>
    </row>
    <row r="9343" spans="1:14" ht="12.75" customHeight="1" x14ac:dyDescent="0.25">
      <c r="A9343" t="s">
        <v>13262</v>
      </c>
      <c r="B9343" t="s">
        <v>13260</v>
      </c>
      <c r="C9343" s="1">
        <v>27394</v>
      </c>
      <c r="D9343" s="2">
        <v>27211</v>
      </c>
      <c r="E9343" t="s">
        <v>101</v>
      </c>
      <c r="F9343" t="s">
        <v>5455</v>
      </c>
      <c r="G9343" t="s">
        <v>5</v>
      </c>
      <c r="H9343" s="4">
        <v>7.1</v>
      </c>
      <c r="I9343" s="4">
        <v>0</v>
      </c>
      <c r="J9343" s="4">
        <v>7.1</v>
      </c>
      <c r="K9343" s="4">
        <v>0</v>
      </c>
      <c r="L9343" s="2">
        <v>45291</v>
      </c>
      <c r="M9343" t="s">
        <v>398</v>
      </c>
      <c r="N9343" s="1">
        <v>45291</v>
      </c>
    </row>
    <row r="9344" spans="1:14" ht="12.75" customHeight="1" x14ac:dyDescent="0.25">
      <c r="A9344" t="s">
        <v>13263</v>
      </c>
      <c r="B9344" t="s">
        <v>13260</v>
      </c>
      <c r="C9344" s="1">
        <v>31777</v>
      </c>
      <c r="D9344" s="2">
        <v>31594</v>
      </c>
      <c r="E9344" t="s">
        <v>101</v>
      </c>
      <c r="F9344" t="s">
        <v>5455</v>
      </c>
      <c r="G9344" t="s">
        <v>5</v>
      </c>
      <c r="H9344" s="4">
        <v>-115.5</v>
      </c>
      <c r="I9344" s="4">
        <v>0</v>
      </c>
      <c r="J9344" s="4">
        <v>-115.5</v>
      </c>
      <c r="K9344" s="4">
        <v>0</v>
      </c>
      <c r="L9344" s="2">
        <v>45291</v>
      </c>
      <c r="M9344" t="s">
        <v>398</v>
      </c>
      <c r="N9344" s="1">
        <v>45291</v>
      </c>
    </row>
    <row r="9345" spans="1:14" ht="12.75" customHeight="1" x14ac:dyDescent="0.25">
      <c r="A9345" t="s">
        <v>13264</v>
      </c>
      <c r="B9345" t="s">
        <v>13257</v>
      </c>
      <c r="C9345" s="1">
        <v>35430</v>
      </c>
      <c r="D9345" s="2">
        <v>35430</v>
      </c>
      <c r="E9345" t="s">
        <v>101</v>
      </c>
      <c r="F9345" t="s">
        <v>5455</v>
      </c>
      <c r="G9345" t="s">
        <v>5</v>
      </c>
      <c r="H9345" s="4">
        <v>961</v>
      </c>
      <c r="I9345" s="4">
        <v>0</v>
      </c>
      <c r="J9345" s="4">
        <v>944.98</v>
      </c>
      <c r="K9345" s="4">
        <v>16.02</v>
      </c>
      <c r="L9345" s="2">
        <v>45291</v>
      </c>
      <c r="M9345" t="s">
        <v>398</v>
      </c>
      <c r="N9345" s="1">
        <v>45291</v>
      </c>
    </row>
    <row r="9346" spans="1:14" ht="12.75" customHeight="1" x14ac:dyDescent="0.25">
      <c r="A9346" t="s">
        <v>13265</v>
      </c>
      <c r="B9346" t="s">
        <v>116</v>
      </c>
      <c r="C9346" s="1">
        <v>44926</v>
      </c>
      <c r="D9346" s="2">
        <v>44926</v>
      </c>
      <c r="E9346" t="s">
        <v>101</v>
      </c>
      <c r="F9346" t="s">
        <v>5455</v>
      </c>
      <c r="G9346" t="s">
        <v>142</v>
      </c>
      <c r="H9346" s="4">
        <v>16</v>
      </c>
      <c r="I9346" s="4">
        <v>0</v>
      </c>
      <c r="J9346" s="4">
        <v>16</v>
      </c>
      <c r="K9346" s="4">
        <v>0</v>
      </c>
      <c r="L9346" s="2">
        <v>45291</v>
      </c>
      <c r="M9346" t="s">
        <v>398</v>
      </c>
      <c r="N9346" s="1">
        <v>45291</v>
      </c>
    </row>
    <row r="9347" spans="1:14" ht="12.75" customHeight="1" x14ac:dyDescent="0.25">
      <c r="A9347" t="s">
        <v>13266</v>
      </c>
      <c r="B9347" t="s">
        <v>116</v>
      </c>
      <c r="C9347" s="1">
        <v>44926</v>
      </c>
      <c r="D9347" s="2">
        <v>44926</v>
      </c>
      <c r="E9347" t="s">
        <v>4</v>
      </c>
      <c r="F9347" t="s">
        <v>5</v>
      </c>
      <c r="G9347" t="s">
        <v>5</v>
      </c>
      <c r="H9347" s="4">
        <v>-16</v>
      </c>
      <c r="I9347" s="4">
        <v>0</v>
      </c>
      <c r="J9347" s="4">
        <v>0</v>
      </c>
      <c r="K9347" s="4">
        <v>-16</v>
      </c>
      <c r="L9347" s="2">
        <v>45291</v>
      </c>
      <c r="M9347" t="s">
        <v>398</v>
      </c>
      <c r="N9347" s="1">
        <v>45291</v>
      </c>
    </row>
    <row r="9348" spans="1:14" ht="12.75" customHeight="1" x14ac:dyDescent="0.3">
      <c r="A9348" s="6" t="s">
        <v>13255</v>
      </c>
      <c r="H9348" s="8">
        <v>960.99</v>
      </c>
      <c r="I9348" s="8">
        <v>0</v>
      </c>
      <c r="J9348" s="8">
        <v>960.97</v>
      </c>
      <c r="K9348" s="8">
        <v>0.02</v>
      </c>
    </row>
    <row r="9349" spans="1:14" ht="12.75" customHeight="1" x14ac:dyDescent="0.3">
      <c r="A9349" s="6" t="s">
        <v>11</v>
      </c>
      <c r="H9349" s="9">
        <v>-960.99</v>
      </c>
      <c r="J9349" s="9">
        <v>-960.97</v>
      </c>
      <c r="K9349" s="9">
        <v>-0.02</v>
      </c>
    </row>
    <row r="9350" spans="1:14" ht="12.75" customHeight="1" x14ac:dyDescent="0.3">
      <c r="A9350" s="6" t="s">
        <v>366</v>
      </c>
      <c r="H9350" s="6"/>
      <c r="I9350" s="6"/>
      <c r="J9350" s="6"/>
      <c r="K9350" s="6"/>
    </row>
    <row r="9351" spans="1:14" ht="12.75" customHeight="1" x14ac:dyDescent="0.3">
      <c r="A9351" s="6" t="s">
        <v>13</v>
      </c>
      <c r="H9351" s="8">
        <v>0</v>
      </c>
      <c r="I9351" s="8">
        <v>0</v>
      </c>
      <c r="J9351" s="8">
        <v>0</v>
      </c>
      <c r="K9351" s="8">
        <v>0</v>
      </c>
    </row>
    <row r="9352" spans="1:14" ht="12.75" customHeight="1" x14ac:dyDescent="0.3">
      <c r="A9352" s="6" t="s">
        <v>12</v>
      </c>
      <c r="B9352" s="6"/>
      <c r="C9352" s="6"/>
      <c r="D9352" s="6"/>
      <c r="E9352" s="6"/>
    </row>
    <row r="9353" spans="1:14" ht="12.75" customHeight="1" x14ac:dyDescent="0.3">
      <c r="A9353" s="6" t="s">
        <v>0</v>
      </c>
      <c r="B9353" s="6"/>
      <c r="C9353" s="6"/>
      <c r="D9353" s="6"/>
      <c r="E9353" s="6"/>
    </row>
    <row r="9354" spans="1:14" ht="12.75" customHeight="1" x14ac:dyDescent="0.3">
      <c r="A9354" s="6" t="s">
        <v>13267</v>
      </c>
      <c r="H9354" s="8">
        <v>158942066.66999999</v>
      </c>
      <c r="I9354" s="8">
        <v>4012936.21</v>
      </c>
      <c r="J9354" s="8">
        <v>58552219.280000001</v>
      </c>
      <c r="K9354" s="8">
        <v>100389847.39</v>
      </c>
    </row>
    <row r="9355" spans="1:14" ht="12.75" customHeight="1" x14ac:dyDescent="0.3">
      <c r="A9355" s="6" t="s">
        <v>13297</v>
      </c>
      <c r="H9355" s="9">
        <v>-3266137.08</v>
      </c>
      <c r="J9355" s="9">
        <v>-3124425.16</v>
      </c>
      <c r="K9355" s="9">
        <v>-141711.92000000001</v>
      </c>
    </row>
    <row r="9356" spans="1:14" ht="12.75" customHeight="1" x14ac:dyDescent="0.3">
      <c r="A9356" s="6" t="s">
        <v>13268</v>
      </c>
      <c r="H9356" s="6"/>
      <c r="I9356" s="6"/>
      <c r="J9356" s="6"/>
      <c r="K9356" s="6"/>
    </row>
    <row r="9357" spans="1:14" ht="12.75" customHeight="1" x14ac:dyDescent="0.3">
      <c r="A9357" s="6" t="s">
        <v>13269</v>
      </c>
      <c r="H9357" s="8">
        <v>155675929.59</v>
      </c>
      <c r="I9357" s="8">
        <v>4012936.21</v>
      </c>
      <c r="J9357" s="8">
        <v>55427794.119999997</v>
      </c>
      <c r="K9357" s="8">
        <v>100248135.47</v>
      </c>
    </row>
    <row r="9358" spans="1:14" ht="12.75" customHeight="1" x14ac:dyDescent="0.3">
      <c r="A9358" s="6" t="s">
        <v>13270</v>
      </c>
      <c r="B9358" s="6"/>
      <c r="C9358" s="6"/>
      <c r="D9358" s="6"/>
      <c r="E9358" s="6"/>
      <c r="G9358" s="10" t="s">
        <v>13295</v>
      </c>
      <c r="H9358" s="11">
        <v>24</v>
      </c>
      <c r="I9358" s="11"/>
      <c r="J9358" s="11">
        <v>30</v>
      </c>
      <c r="K9358" s="11">
        <v>-5</v>
      </c>
    </row>
    <row r="9359" spans="1:14" ht="12.75" customHeight="1" x14ac:dyDescent="0.3">
      <c r="A9359" s="6"/>
      <c r="B9359" s="6"/>
      <c r="C9359" s="6"/>
      <c r="D9359" s="6"/>
      <c r="E9359" s="6"/>
      <c r="G9359" s="10" t="s">
        <v>13296</v>
      </c>
      <c r="H9359" s="8">
        <f>+H9357+H9358</f>
        <v>155675953.59</v>
      </c>
      <c r="I9359" s="8"/>
      <c r="J9359" s="8">
        <f>+J9357+J9358</f>
        <v>55427824.119999997</v>
      </c>
      <c r="K9359" s="8">
        <f>+K9357+K9358</f>
        <v>100248130.47</v>
      </c>
    </row>
    <row r="9360" spans="1:14" ht="12.75" customHeight="1" x14ac:dyDescent="0.25">
      <c r="A9360" t="s">
        <v>13271</v>
      </c>
      <c r="B9360" t="s">
        <v>6</v>
      </c>
      <c r="E9360" t="s">
        <v>6</v>
      </c>
    </row>
  </sheetData>
  <mergeCells count="2">
    <mergeCell ref="A1:N1"/>
    <mergeCell ref="A2:N2"/>
  </mergeCells>
  <pageMargins left="0" right="0" top="0" bottom="0" header="0" footer="0"/>
  <pageSetup scale="70" fitToWidth="0" fitToHeight="0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25BA17-A083-4BDC-A11A-6D9EB1033F79}">
  <sheetPr>
    <outlinePr summaryBelow="0" summaryRight="0"/>
    <pageSetUpPr autoPageBreaks="0"/>
  </sheetPr>
  <dimension ref="A1:N9558"/>
  <sheetViews>
    <sheetView workbookViewId="0">
      <pane ySplit="7" topLeftCell="A8" activePane="bottomLeft" state="frozen"/>
      <selection pane="bottomLeft" activeCell="A2" sqref="A2:N2"/>
    </sheetView>
  </sheetViews>
  <sheetFormatPr defaultColWidth="6.81640625" defaultRowHeight="12.75" customHeight="1" x14ac:dyDescent="0.25"/>
  <cols>
    <col min="1" max="1" width="11.7265625" customWidth="1"/>
    <col min="2" max="2" width="37.81640625" customWidth="1"/>
    <col min="3" max="3" width="11.81640625" bestFit="1" customWidth="1"/>
    <col min="4" max="4" width="12.81640625" bestFit="1" customWidth="1"/>
    <col min="5" max="5" width="14" bestFit="1" customWidth="1"/>
    <col min="6" max="7" width="8.54296875" customWidth="1"/>
    <col min="8" max="8" width="16.26953125" bestFit="1" customWidth="1"/>
    <col min="9" max="9" width="11.81640625" bestFit="1" customWidth="1"/>
    <col min="10" max="10" width="12.81640625" bestFit="1" customWidth="1"/>
    <col min="11" max="11" width="14" bestFit="1" customWidth="1"/>
    <col min="12" max="12" width="8.7265625" bestFit="1" customWidth="1"/>
    <col min="13" max="13" width="5.7265625" bestFit="1" customWidth="1"/>
    <col min="14" max="14" width="10.1796875" bestFit="1" customWidth="1"/>
  </cols>
  <sheetData>
    <row r="1" spans="1:14" ht="12.75" customHeight="1" x14ac:dyDescent="0.3">
      <c r="A1" s="13" t="s">
        <v>13643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</row>
    <row r="2" spans="1:14" ht="12.75" customHeight="1" x14ac:dyDescent="0.3">
      <c r="A2" s="13" t="s">
        <v>13642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</row>
    <row r="5" spans="1:14" ht="12.75" customHeight="1" x14ac:dyDescent="0.3">
      <c r="H5" s="12" t="s">
        <v>13273</v>
      </c>
    </row>
    <row r="6" spans="1:14" ht="12.75" customHeight="1" x14ac:dyDescent="0.3">
      <c r="A6" s="6"/>
      <c r="B6" s="6"/>
      <c r="C6" s="12"/>
      <c r="D6" s="12" t="s">
        <v>13274</v>
      </c>
      <c r="E6" s="12" t="s">
        <v>13275</v>
      </c>
      <c r="F6" s="12" t="s">
        <v>13276</v>
      </c>
      <c r="G6" s="12" t="s">
        <v>13277</v>
      </c>
      <c r="H6" s="12" t="s">
        <v>13278</v>
      </c>
      <c r="I6" s="12"/>
      <c r="J6" s="12" t="s">
        <v>13279</v>
      </c>
      <c r="K6" s="12" t="s">
        <v>13280</v>
      </c>
      <c r="L6" s="12" t="s">
        <v>13281</v>
      </c>
      <c r="M6" s="12" t="s">
        <v>13282</v>
      </c>
      <c r="N6" s="12" t="s">
        <v>13283</v>
      </c>
    </row>
    <row r="7" spans="1:14" ht="12.75" customHeight="1" x14ac:dyDescent="0.3">
      <c r="A7" s="6" t="s">
        <v>13284</v>
      </c>
      <c r="B7" s="6" t="s">
        <v>13285</v>
      </c>
      <c r="C7" s="12" t="s">
        <v>13286</v>
      </c>
      <c r="D7" s="12" t="s">
        <v>13287</v>
      </c>
      <c r="E7" s="12" t="s">
        <v>13288</v>
      </c>
      <c r="F7" s="12" t="s">
        <v>13289</v>
      </c>
      <c r="G7" s="12" t="s">
        <v>13289</v>
      </c>
      <c r="H7" s="12" t="s">
        <v>13290</v>
      </c>
      <c r="I7" s="12" t="s">
        <v>13291</v>
      </c>
      <c r="J7" s="7">
        <v>45473</v>
      </c>
      <c r="K7" s="12" t="s">
        <v>13292</v>
      </c>
      <c r="L7" s="12" t="s">
        <v>13287</v>
      </c>
      <c r="M7" s="12" t="s">
        <v>13293</v>
      </c>
      <c r="N7" s="12" t="s">
        <v>13287</v>
      </c>
    </row>
    <row r="8" spans="1:14" ht="12.75" customHeight="1" x14ac:dyDescent="0.3">
      <c r="A8" s="6" t="s">
        <v>1</v>
      </c>
    </row>
    <row r="9" spans="1:14" ht="12.75" customHeight="1" x14ac:dyDescent="0.25">
      <c r="A9" t="s">
        <v>2</v>
      </c>
      <c r="B9" t="s">
        <v>3</v>
      </c>
      <c r="C9" s="1">
        <v>36800</v>
      </c>
      <c r="D9" s="2">
        <v>36800</v>
      </c>
      <c r="E9" t="s">
        <v>4</v>
      </c>
      <c r="F9" t="s">
        <v>5</v>
      </c>
      <c r="G9" t="s">
        <v>5</v>
      </c>
      <c r="H9" s="3">
        <v>45085.15</v>
      </c>
      <c r="I9" s="3">
        <v>0</v>
      </c>
      <c r="J9" s="3">
        <v>0</v>
      </c>
      <c r="K9" s="3">
        <v>45085.15</v>
      </c>
      <c r="L9" s="2">
        <v>45473</v>
      </c>
      <c r="M9" t="s">
        <v>6</v>
      </c>
    </row>
    <row r="10" spans="1:14" ht="12.75" customHeight="1" x14ac:dyDescent="0.25">
      <c r="A10" t="s">
        <v>7</v>
      </c>
      <c r="B10" t="s">
        <v>8</v>
      </c>
      <c r="C10" s="1">
        <v>38195</v>
      </c>
      <c r="D10" s="2">
        <v>38200</v>
      </c>
      <c r="E10" t="s">
        <v>4</v>
      </c>
      <c r="F10" t="s">
        <v>5</v>
      </c>
      <c r="G10" t="s">
        <v>5</v>
      </c>
      <c r="H10" s="4">
        <v>49000</v>
      </c>
      <c r="I10" s="4">
        <v>0</v>
      </c>
      <c r="J10" s="4">
        <v>0</v>
      </c>
      <c r="K10" s="4">
        <v>49000</v>
      </c>
      <c r="L10" s="2">
        <v>45473</v>
      </c>
      <c r="M10" t="s">
        <v>6</v>
      </c>
    </row>
    <row r="11" spans="1:14" ht="12.75" customHeight="1" x14ac:dyDescent="0.25">
      <c r="A11" t="s">
        <v>9</v>
      </c>
      <c r="B11" t="s">
        <v>10</v>
      </c>
      <c r="C11" s="1">
        <v>38383</v>
      </c>
      <c r="D11" s="2">
        <v>38384</v>
      </c>
      <c r="E11" t="s">
        <v>4</v>
      </c>
      <c r="F11" t="s">
        <v>5</v>
      </c>
      <c r="G11" t="s">
        <v>5</v>
      </c>
      <c r="H11" s="4">
        <v>40</v>
      </c>
      <c r="I11" s="4">
        <v>0</v>
      </c>
      <c r="J11" s="4">
        <v>0</v>
      </c>
      <c r="K11" s="4">
        <v>40</v>
      </c>
      <c r="L11" s="2">
        <v>45473</v>
      </c>
      <c r="M11" t="s">
        <v>6</v>
      </c>
    </row>
    <row r="12" spans="1:14" ht="12.75" customHeight="1" x14ac:dyDescent="0.3">
      <c r="A12" s="6" t="s">
        <v>1</v>
      </c>
      <c r="H12" s="8">
        <v>94125.15</v>
      </c>
      <c r="I12" s="8">
        <v>0</v>
      </c>
      <c r="J12" s="8">
        <v>0</v>
      </c>
      <c r="K12" s="8">
        <v>94125.15</v>
      </c>
    </row>
    <row r="13" spans="1:14" ht="12.75" customHeight="1" x14ac:dyDescent="0.3">
      <c r="A13" s="6" t="s">
        <v>11</v>
      </c>
      <c r="H13" s="9">
        <v>0</v>
      </c>
      <c r="J13" s="9">
        <v>0</v>
      </c>
      <c r="K13" s="9">
        <v>0</v>
      </c>
    </row>
    <row r="14" spans="1:14" ht="12.75" customHeight="1" x14ac:dyDescent="0.3">
      <c r="A14" s="6" t="s">
        <v>12</v>
      </c>
      <c r="H14" s="6"/>
      <c r="I14" s="6"/>
      <c r="J14" s="6"/>
      <c r="K14" s="6"/>
    </row>
    <row r="15" spans="1:14" ht="12.75" customHeight="1" x14ac:dyDescent="0.3">
      <c r="A15" s="6" t="s">
        <v>13</v>
      </c>
      <c r="H15" s="8">
        <v>94125.15</v>
      </c>
      <c r="I15" s="8">
        <v>0</v>
      </c>
      <c r="J15" s="8">
        <v>0</v>
      </c>
      <c r="K15" s="8">
        <v>94125.15</v>
      </c>
    </row>
    <row r="16" spans="1:14" ht="12.75" customHeight="1" x14ac:dyDescent="0.3">
      <c r="A16" s="6" t="s">
        <v>14</v>
      </c>
      <c r="B16" s="6"/>
      <c r="C16" s="6"/>
      <c r="D16" s="6"/>
      <c r="E16" s="6"/>
    </row>
    <row r="17" spans="1:13" ht="12.75" customHeight="1" x14ac:dyDescent="0.25">
      <c r="A17" t="s">
        <v>0</v>
      </c>
    </row>
    <row r="18" spans="1:13" ht="12.75" customHeight="1" x14ac:dyDescent="0.3">
      <c r="A18" s="6" t="s">
        <v>15</v>
      </c>
    </row>
    <row r="19" spans="1:13" ht="12.75" customHeight="1" x14ac:dyDescent="0.25">
      <c r="A19" t="s">
        <v>16</v>
      </c>
      <c r="B19" t="s">
        <v>17</v>
      </c>
      <c r="C19" s="1">
        <v>28125</v>
      </c>
      <c r="D19" s="2">
        <v>26846</v>
      </c>
      <c r="E19" t="s">
        <v>4</v>
      </c>
      <c r="F19" t="s">
        <v>5</v>
      </c>
      <c r="G19" t="s">
        <v>5</v>
      </c>
      <c r="H19" s="3">
        <v>3652.9</v>
      </c>
      <c r="I19" s="3">
        <v>0</v>
      </c>
      <c r="J19" s="3">
        <v>0</v>
      </c>
      <c r="K19" s="3">
        <v>3652.9</v>
      </c>
      <c r="L19" s="2">
        <v>45473</v>
      </c>
      <c r="M19" t="s">
        <v>6</v>
      </c>
    </row>
    <row r="20" spans="1:13" ht="12.75" customHeight="1" x14ac:dyDescent="0.25">
      <c r="A20" t="s">
        <v>18</v>
      </c>
      <c r="B20" t="s">
        <v>17</v>
      </c>
      <c r="C20" s="1">
        <v>31047</v>
      </c>
      <c r="D20" s="2">
        <v>30864</v>
      </c>
      <c r="E20" t="s">
        <v>4</v>
      </c>
      <c r="F20" t="s">
        <v>5</v>
      </c>
      <c r="G20" t="s">
        <v>5</v>
      </c>
      <c r="H20" s="4">
        <v>2050</v>
      </c>
      <c r="I20" s="4">
        <v>0</v>
      </c>
      <c r="J20" s="4">
        <v>0</v>
      </c>
      <c r="K20" s="4">
        <v>2050</v>
      </c>
      <c r="L20" s="2">
        <v>45473</v>
      </c>
      <c r="M20" t="s">
        <v>6</v>
      </c>
    </row>
    <row r="21" spans="1:13" ht="12.75" customHeight="1" x14ac:dyDescent="0.25">
      <c r="A21" t="s">
        <v>19</v>
      </c>
      <c r="B21" t="s">
        <v>17</v>
      </c>
      <c r="C21" s="1">
        <v>31777</v>
      </c>
      <c r="D21" s="2">
        <v>31594</v>
      </c>
      <c r="E21" t="s">
        <v>4</v>
      </c>
      <c r="F21" t="s">
        <v>5</v>
      </c>
      <c r="G21" t="s">
        <v>5</v>
      </c>
      <c r="H21" s="4">
        <v>400</v>
      </c>
      <c r="I21" s="4">
        <v>0</v>
      </c>
      <c r="J21" s="4">
        <v>0</v>
      </c>
      <c r="K21" s="4">
        <v>400</v>
      </c>
      <c r="L21" s="2">
        <v>45473</v>
      </c>
      <c r="M21" t="s">
        <v>6</v>
      </c>
    </row>
    <row r="22" spans="1:13" ht="12.75" customHeight="1" x14ac:dyDescent="0.25">
      <c r="A22" t="s">
        <v>20</v>
      </c>
      <c r="B22" t="s">
        <v>17</v>
      </c>
      <c r="C22" s="1">
        <v>32508</v>
      </c>
      <c r="D22" s="2">
        <v>32325</v>
      </c>
      <c r="E22" t="s">
        <v>4</v>
      </c>
      <c r="F22" t="s">
        <v>5</v>
      </c>
      <c r="G22" t="s">
        <v>5</v>
      </c>
      <c r="H22" s="4">
        <v>5570</v>
      </c>
      <c r="I22" s="4">
        <v>0</v>
      </c>
      <c r="J22" s="4">
        <v>0</v>
      </c>
      <c r="K22" s="4">
        <v>5570</v>
      </c>
      <c r="L22" s="2">
        <v>45473</v>
      </c>
      <c r="M22" t="s">
        <v>6</v>
      </c>
    </row>
    <row r="23" spans="1:13" ht="12.75" customHeight="1" x14ac:dyDescent="0.25">
      <c r="A23" t="s">
        <v>21</v>
      </c>
      <c r="B23" t="s">
        <v>17</v>
      </c>
      <c r="C23" s="1">
        <v>33238</v>
      </c>
      <c r="D23" s="2">
        <v>33055</v>
      </c>
      <c r="E23" t="s">
        <v>4</v>
      </c>
      <c r="F23" t="s">
        <v>5</v>
      </c>
      <c r="G23" t="s">
        <v>5</v>
      </c>
      <c r="H23" s="4">
        <v>6031.5</v>
      </c>
      <c r="I23" s="4">
        <v>0</v>
      </c>
      <c r="J23" s="4">
        <v>0</v>
      </c>
      <c r="K23" s="4">
        <v>6031.5</v>
      </c>
      <c r="L23" s="2">
        <v>45473</v>
      </c>
      <c r="M23" t="s">
        <v>6</v>
      </c>
    </row>
    <row r="24" spans="1:13" ht="12.75" customHeight="1" x14ac:dyDescent="0.25">
      <c r="A24" t="s">
        <v>22</v>
      </c>
      <c r="B24" t="s">
        <v>23</v>
      </c>
      <c r="C24" s="1">
        <v>33969</v>
      </c>
      <c r="D24" s="2">
        <v>33969</v>
      </c>
      <c r="E24" t="s">
        <v>4</v>
      </c>
      <c r="F24" t="s">
        <v>5</v>
      </c>
      <c r="G24" t="s">
        <v>5</v>
      </c>
      <c r="H24" s="4">
        <v>-4000</v>
      </c>
      <c r="I24" s="4">
        <v>0</v>
      </c>
      <c r="J24" s="4">
        <v>0</v>
      </c>
      <c r="K24" s="4">
        <v>-4000</v>
      </c>
      <c r="L24" s="2">
        <v>45473</v>
      </c>
      <c r="M24" t="s">
        <v>6</v>
      </c>
    </row>
    <row r="25" spans="1:13" ht="12.75" customHeight="1" x14ac:dyDescent="0.25">
      <c r="A25" t="s">
        <v>24</v>
      </c>
      <c r="B25" t="s">
        <v>25</v>
      </c>
      <c r="C25" s="1">
        <v>34150</v>
      </c>
      <c r="D25" s="2">
        <v>34150</v>
      </c>
      <c r="E25" t="s">
        <v>4</v>
      </c>
      <c r="F25" t="s">
        <v>5</v>
      </c>
      <c r="G25" t="s">
        <v>5</v>
      </c>
      <c r="H25" s="4">
        <v>4034</v>
      </c>
      <c r="I25" s="4">
        <v>0</v>
      </c>
      <c r="J25" s="4">
        <v>0</v>
      </c>
      <c r="K25" s="4">
        <v>4034</v>
      </c>
      <c r="L25" s="2">
        <v>45473</v>
      </c>
      <c r="M25" t="s">
        <v>6</v>
      </c>
    </row>
    <row r="26" spans="1:13" ht="12.75" customHeight="1" x14ac:dyDescent="0.25">
      <c r="A26" t="s">
        <v>26</v>
      </c>
      <c r="B26" t="s">
        <v>27</v>
      </c>
      <c r="C26" s="1">
        <v>35611</v>
      </c>
      <c r="D26" s="2">
        <v>35611</v>
      </c>
      <c r="E26" t="s">
        <v>4</v>
      </c>
      <c r="F26" t="s">
        <v>5</v>
      </c>
      <c r="G26" t="s">
        <v>5</v>
      </c>
      <c r="H26" s="4">
        <v>3624</v>
      </c>
      <c r="I26" s="4">
        <v>0</v>
      </c>
      <c r="J26" s="4">
        <v>0</v>
      </c>
      <c r="K26" s="4">
        <v>3624</v>
      </c>
      <c r="L26" s="2">
        <v>45473</v>
      </c>
      <c r="M26" t="s">
        <v>6</v>
      </c>
    </row>
    <row r="27" spans="1:13" ht="12.75" customHeight="1" x14ac:dyDescent="0.25">
      <c r="A27" t="s">
        <v>28</v>
      </c>
      <c r="B27" t="s">
        <v>29</v>
      </c>
      <c r="C27" s="1">
        <v>35611</v>
      </c>
      <c r="D27" s="2">
        <v>35611</v>
      </c>
      <c r="E27" t="s">
        <v>4</v>
      </c>
      <c r="F27" t="s">
        <v>5</v>
      </c>
      <c r="G27" t="s">
        <v>5</v>
      </c>
      <c r="H27" s="4">
        <v>2124</v>
      </c>
      <c r="I27" s="4">
        <v>0</v>
      </c>
      <c r="J27" s="4">
        <v>0</v>
      </c>
      <c r="K27" s="4">
        <v>2124</v>
      </c>
      <c r="L27" s="2">
        <v>45473</v>
      </c>
      <c r="M27" t="s">
        <v>6</v>
      </c>
    </row>
    <row r="28" spans="1:13" ht="12.75" customHeight="1" x14ac:dyDescent="0.25">
      <c r="A28" t="s">
        <v>30</v>
      </c>
      <c r="B28" t="s">
        <v>31</v>
      </c>
      <c r="C28" s="1">
        <v>36341</v>
      </c>
      <c r="D28" s="2">
        <v>36342</v>
      </c>
      <c r="E28" t="s">
        <v>4</v>
      </c>
      <c r="F28" t="s">
        <v>5</v>
      </c>
      <c r="G28" t="s">
        <v>5</v>
      </c>
      <c r="H28" s="4">
        <v>-1625</v>
      </c>
      <c r="I28" s="4">
        <v>0</v>
      </c>
      <c r="J28" s="4">
        <v>0</v>
      </c>
      <c r="K28" s="4">
        <v>-1625</v>
      </c>
      <c r="L28" s="2">
        <v>45473</v>
      </c>
      <c r="M28" t="s">
        <v>6</v>
      </c>
    </row>
    <row r="29" spans="1:13" ht="12.75" customHeight="1" x14ac:dyDescent="0.25">
      <c r="A29" t="s">
        <v>32</v>
      </c>
      <c r="B29" t="s">
        <v>33</v>
      </c>
      <c r="C29" s="1">
        <v>41639</v>
      </c>
      <c r="D29" s="2">
        <v>41640</v>
      </c>
      <c r="E29" t="s">
        <v>4</v>
      </c>
      <c r="F29" t="s">
        <v>5</v>
      </c>
      <c r="G29" t="s">
        <v>5</v>
      </c>
      <c r="H29" s="4">
        <v>-2027.54</v>
      </c>
      <c r="I29" s="4">
        <v>0</v>
      </c>
      <c r="J29" s="4">
        <v>0</v>
      </c>
      <c r="K29" s="4">
        <v>-2027.54</v>
      </c>
      <c r="L29" s="2">
        <v>45473</v>
      </c>
      <c r="M29" t="s">
        <v>6</v>
      </c>
    </row>
    <row r="30" spans="1:13" ht="12.75" customHeight="1" x14ac:dyDescent="0.25">
      <c r="A30" t="s">
        <v>34</v>
      </c>
      <c r="B30" t="s">
        <v>35</v>
      </c>
      <c r="C30" s="1">
        <v>42916</v>
      </c>
      <c r="D30" s="2">
        <v>43100</v>
      </c>
      <c r="E30" t="s">
        <v>4</v>
      </c>
      <c r="F30" t="s">
        <v>5</v>
      </c>
      <c r="G30" t="s">
        <v>5</v>
      </c>
      <c r="H30" s="4">
        <v>-1000</v>
      </c>
      <c r="I30" s="4">
        <v>0</v>
      </c>
      <c r="J30" s="4">
        <v>0</v>
      </c>
      <c r="K30" s="4">
        <v>-1000</v>
      </c>
      <c r="L30" s="2">
        <v>45473</v>
      </c>
      <c r="M30" t="s">
        <v>6</v>
      </c>
    </row>
    <row r="31" spans="1:13" ht="12.75" customHeight="1" x14ac:dyDescent="0.3">
      <c r="A31" s="6" t="s">
        <v>15</v>
      </c>
      <c r="H31" s="8">
        <v>18833.86</v>
      </c>
      <c r="I31" s="8">
        <v>0</v>
      </c>
      <c r="J31" s="8">
        <v>0</v>
      </c>
      <c r="K31" s="8">
        <v>18833.86</v>
      </c>
    </row>
    <row r="32" spans="1:13" ht="12.75" customHeight="1" x14ac:dyDescent="0.3">
      <c r="A32" s="6" t="s">
        <v>11</v>
      </c>
      <c r="H32" s="9">
        <v>0</v>
      </c>
      <c r="J32" s="9">
        <v>0</v>
      </c>
      <c r="K32" s="9">
        <v>0</v>
      </c>
    </row>
    <row r="33" spans="1:13" ht="12.75" customHeight="1" x14ac:dyDescent="0.3">
      <c r="A33" s="6" t="s">
        <v>12</v>
      </c>
      <c r="H33" s="6"/>
      <c r="I33" s="6"/>
      <c r="J33" s="6"/>
      <c r="K33" s="6"/>
    </row>
    <row r="34" spans="1:13" ht="12.75" customHeight="1" x14ac:dyDescent="0.3">
      <c r="A34" s="6" t="s">
        <v>13</v>
      </c>
      <c r="H34" s="8">
        <v>18833.86</v>
      </c>
      <c r="I34" s="8">
        <v>0</v>
      </c>
      <c r="J34" s="8">
        <v>0</v>
      </c>
      <c r="K34" s="8">
        <v>18833.86</v>
      </c>
    </row>
    <row r="35" spans="1:13" ht="12.75" customHeight="1" x14ac:dyDescent="0.3">
      <c r="A35" s="6" t="s">
        <v>36</v>
      </c>
      <c r="B35" s="6"/>
      <c r="C35" s="6"/>
      <c r="D35" s="6"/>
      <c r="E35" s="6"/>
    </row>
    <row r="36" spans="1:13" ht="12.75" customHeight="1" x14ac:dyDescent="0.25">
      <c r="A36" t="s">
        <v>0</v>
      </c>
    </row>
    <row r="37" spans="1:13" ht="12.75" customHeight="1" x14ac:dyDescent="0.3">
      <c r="A37" s="6" t="s">
        <v>37</v>
      </c>
    </row>
    <row r="38" spans="1:13" ht="12.75" customHeight="1" x14ac:dyDescent="0.25">
      <c r="A38" t="s">
        <v>38</v>
      </c>
      <c r="B38" t="s">
        <v>39</v>
      </c>
      <c r="C38" s="1">
        <v>25933</v>
      </c>
      <c r="D38" s="2">
        <v>25750</v>
      </c>
      <c r="E38" t="s">
        <v>4</v>
      </c>
      <c r="F38" t="s">
        <v>5</v>
      </c>
      <c r="G38" t="s">
        <v>5</v>
      </c>
      <c r="H38" s="3">
        <v>2094.9</v>
      </c>
      <c r="I38" s="3">
        <v>0</v>
      </c>
      <c r="J38" s="3">
        <v>0</v>
      </c>
      <c r="K38" s="3">
        <v>2094.9</v>
      </c>
      <c r="L38" s="2">
        <v>45473</v>
      </c>
      <c r="M38" t="s">
        <v>6</v>
      </c>
    </row>
    <row r="39" spans="1:13" ht="12.75" customHeight="1" x14ac:dyDescent="0.25">
      <c r="A39" t="s">
        <v>40</v>
      </c>
      <c r="B39" t="s">
        <v>39</v>
      </c>
      <c r="C39" s="1">
        <v>26298</v>
      </c>
      <c r="D39" s="2">
        <v>26115</v>
      </c>
      <c r="E39" t="s">
        <v>4</v>
      </c>
      <c r="F39" t="s">
        <v>5</v>
      </c>
      <c r="G39" t="s">
        <v>5</v>
      </c>
      <c r="H39" s="4">
        <v>50.63</v>
      </c>
      <c r="I39" s="4">
        <v>0</v>
      </c>
      <c r="J39" s="4">
        <v>0</v>
      </c>
      <c r="K39" s="4">
        <v>50.63</v>
      </c>
      <c r="L39" s="2">
        <v>45473</v>
      </c>
      <c r="M39" t="s">
        <v>6</v>
      </c>
    </row>
    <row r="40" spans="1:13" ht="12.75" customHeight="1" x14ac:dyDescent="0.25">
      <c r="A40" t="s">
        <v>41</v>
      </c>
      <c r="B40" t="s">
        <v>39</v>
      </c>
      <c r="C40" s="1">
        <v>26664</v>
      </c>
      <c r="D40" s="2">
        <v>26481</v>
      </c>
      <c r="E40" t="s">
        <v>4</v>
      </c>
      <c r="F40" t="s">
        <v>5</v>
      </c>
      <c r="G40" t="s">
        <v>5</v>
      </c>
      <c r="H40" s="4">
        <v>716.01</v>
      </c>
      <c r="I40" s="4">
        <v>0</v>
      </c>
      <c r="J40" s="4">
        <v>0</v>
      </c>
      <c r="K40" s="4">
        <v>716.01</v>
      </c>
      <c r="L40" s="2">
        <v>45473</v>
      </c>
      <c r="M40" t="s">
        <v>6</v>
      </c>
    </row>
    <row r="41" spans="1:13" ht="12.75" customHeight="1" x14ac:dyDescent="0.25">
      <c r="A41" t="s">
        <v>42</v>
      </c>
      <c r="B41" t="s">
        <v>39</v>
      </c>
      <c r="C41" s="1">
        <v>27029</v>
      </c>
      <c r="D41" s="2">
        <v>26846</v>
      </c>
      <c r="E41" t="s">
        <v>4</v>
      </c>
      <c r="F41" t="s">
        <v>5</v>
      </c>
      <c r="G41" t="s">
        <v>5</v>
      </c>
      <c r="H41" s="4">
        <v>582.77</v>
      </c>
      <c r="I41" s="4">
        <v>0</v>
      </c>
      <c r="J41" s="4">
        <v>0</v>
      </c>
      <c r="K41" s="4">
        <v>582.77</v>
      </c>
      <c r="L41" s="2">
        <v>45473</v>
      </c>
      <c r="M41" t="s">
        <v>6</v>
      </c>
    </row>
    <row r="42" spans="1:13" ht="12.75" customHeight="1" x14ac:dyDescent="0.25">
      <c r="A42" t="s">
        <v>43</v>
      </c>
      <c r="B42" t="s">
        <v>39</v>
      </c>
      <c r="C42" s="1">
        <v>27394</v>
      </c>
      <c r="D42" s="2">
        <v>27211</v>
      </c>
      <c r="E42" t="s">
        <v>4</v>
      </c>
      <c r="F42" t="s">
        <v>5</v>
      </c>
      <c r="G42" t="s">
        <v>5</v>
      </c>
      <c r="H42" s="4">
        <v>225.66</v>
      </c>
      <c r="I42" s="4">
        <v>0</v>
      </c>
      <c r="J42" s="4">
        <v>0</v>
      </c>
      <c r="K42" s="4">
        <v>225.66</v>
      </c>
      <c r="L42" s="2">
        <v>45473</v>
      </c>
      <c r="M42" t="s">
        <v>6</v>
      </c>
    </row>
    <row r="43" spans="1:13" ht="12.75" customHeight="1" x14ac:dyDescent="0.3">
      <c r="A43" s="6" t="s">
        <v>37</v>
      </c>
      <c r="H43" s="8">
        <v>3669.97</v>
      </c>
      <c r="I43" s="8">
        <v>0</v>
      </c>
      <c r="J43" s="8">
        <v>0</v>
      </c>
      <c r="K43" s="8">
        <v>3669.97</v>
      </c>
    </row>
    <row r="44" spans="1:13" ht="12.75" customHeight="1" x14ac:dyDescent="0.3">
      <c r="A44" s="6" t="s">
        <v>11</v>
      </c>
      <c r="H44" s="9">
        <v>0</v>
      </c>
      <c r="J44" s="9">
        <v>0</v>
      </c>
      <c r="K44" s="9">
        <v>0</v>
      </c>
    </row>
    <row r="45" spans="1:13" ht="12.75" customHeight="1" x14ac:dyDescent="0.3">
      <c r="A45" s="6" t="s">
        <v>12</v>
      </c>
      <c r="H45" s="6"/>
      <c r="I45" s="6"/>
      <c r="J45" s="6"/>
      <c r="K45" s="6"/>
    </row>
    <row r="46" spans="1:13" ht="12.75" customHeight="1" x14ac:dyDescent="0.3">
      <c r="A46" s="6" t="s">
        <v>13</v>
      </c>
      <c r="H46" s="8">
        <v>3669.97</v>
      </c>
      <c r="I46" s="8">
        <v>0</v>
      </c>
      <c r="J46" s="8">
        <v>0</v>
      </c>
      <c r="K46" s="8">
        <v>3669.97</v>
      </c>
    </row>
    <row r="47" spans="1:13" ht="12.75" customHeight="1" x14ac:dyDescent="0.3">
      <c r="A47" s="6" t="s">
        <v>44</v>
      </c>
      <c r="B47" s="6"/>
      <c r="C47" s="6"/>
      <c r="D47" s="6"/>
      <c r="E47" s="6"/>
    </row>
    <row r="48" spans="1:13" ht="12.75" customHeight="1" x14ac:dyDescent="0.25">
      <c r="A48" t="s">
        <v>0</v>
      </c>
    </row>
    <row r="49" spans="1:13" ht="12.75" customHeight="1" x14ac:dyDescent="0.3">
      <c r="A49" s="6" t="s">
        <v>45</v>
      </c>
    </row>
    <row r="50" spans="1:13" ht="12.75" customHeight="1" x14ac:dyDescent="0.25">
      <c r="A50" t="s">
        <v>46</v>
      </c>
      <c r="B50" t="s">
        <v>47</v>
      </c>
      <c r="C50" s="1">
        <v>25933</v>
      </c>
      <c r="D50" s="2">
        <v>25750</v>
      </c>
      <c r="E50" t="s">
        <v>4</v>
      </c>
      <c r="F50" t="s">
        <v>5</v>
      </c>
      <c r="G50" t="s">
        <v>5</v>
      </c>
      <c r="H50" s="3">
        <v>4822.67</v>
      </c>
      <c r="I50" s="3">
        <v>0</v>
      </c>
      <c r="J50" s="3">
        <v>0</v>
      </c>
      <c r="K50" s="3">
        <v>4822.67</v>
      </c>
      <c r="L50" s="2">
        <v>45473</v>
      </c>
      <c r="M50" t="s">
        <v>6</v>
      </c>
    </row>
    <row r="51" spans="1:13" ht="12.75" customHeight="1" x14ac:dyDescent="0.25">
      <c r="A51" t="s">
        <v>48</v>
      </c>
      <c r="B51" t="s">
        <v>49</v>
      </c>
      <c r="C51" s="1">
        <v>26298</v>
      </c>
      <c r="D51" s="2">
        <v>26115</v>
      </c>
      <c r="E51" t="s">
        <v>4</v>
      </c>
      <c r="F51" t="s">
        <v>5</v>
      </c>
      <c r="G51" t="s">
        <v>5</v>
      </c>
      <c r="H51" s="4">
        <v>116.55</v>
      </c>
      <c r="I51" s="4">
        <v>0</v>
      </c>
      <c r="J51" s="4">
        <v>0</v>
      </c>
      <c r="K51" s="4">
        <v>116.55</v>
      </c>
      <c r="L51" s="2">
        <v>45473</v>
      </c>
      <c r="M51" t="s">
        <v>6</v>
      </c>
    </row>
    <row r="52" spans="1:13" ht="12.75" customHeight="1" x14ac:dyDescent="0.25">
      <c r="A52" t="s">
        <v>50</v>
      </c>
      <c r="B52" t="s">
        <v>47</v>
      </c>
      <c r="C52" s="1">
        <v>26664</v>
      </c>
      <c r="D52" s="2">
        <v>26481</v>
      </c>
      <c r="E52" t="s">
        <v>4</v>
      </c>
      <c r="F52" t="s">
        <v>5</v>
      </c>
      <c r="G52" t="s">
        <v>5</v>
      </c>
      <c r="H52" s="4">
        <v>1648.33</v>
      </c>
      <c r="I52" s="4">
        <v>0</v>
      </c>
      <c r="J52" s="4">
        <v>0</v>
      </c>
      <c r="K52" s="4">
        <v>1648.33</v>
      </c>
      <c r="L52" s="2">
        <v>45473</v>
      </c>
      <c r="M52" t="s">
        <v>6</v>
      </c>
    </row>
    <row r="53" spans="1:13" ht="12.75" customHeight="1" x14ac:dyDescent="0.25">
      <c r="A53" t="s">
        <v>51</v>
      </c>
      <c r="B53" t="s">
        <v>52</v>
      </c>
      <c r="C53" s="1">
        <v>27029</v>
      </c>
      <c r="D53" s="2">
        <v>26846</v>
      </c>
      <c r="E53" t="s">
        <v>4</v>
      </c>
      <c r="F53" t="s">
        <v>5</v>
      </c>
      <c r="G53" t="s">
        <v>5</v>
      </c>
      <c r="H53" s="4">
        <v>1341.6</v>
      </c>
      <c r="I53" s="4">
        <v>0</v>
      </c>
      <c r="J53" s="4">
        <v>0</v>
      </c>
      <c r="K53" s="4">
        <v>1341.6</v>
      </c>
      <c r="L53" s="2">
        <v>45473</v>
      </c>
      <c r="M53" t="s">
        <v>6</v>
      </c>
    </row>
    <row r="54" spans="1:13" ht="12.75" customHeight="1" x14ac:dyDescent="0.25">
      <c r="A54" t="s">
        <v>53</v>
      </c>
      <c r="B54" t="s">
        <v>52</v>
      </c>
      <c r="C54" s="1">
        <v>27394</v>
      </c>
      <c r="D54" s="2">
        <v>27211</v>
      </c>
      <c r="E54" t="s">
        <v>4</v>
      </c>
      <c r="F54" t="s">
        <v>5</v>
      </c>
      <c r="G54" t="s">
        <v>5</v>
      </c>
      <c r="H54" s="4">
        <v>519.49</v>
      </c>
      <c r="I54" s="4">
        <v>0</v>
      </c>
      <c r="J54" s="4">
        <v>0</v>
      </c>
      <c r="K54" s="4">
        <v>519.49</v>
      </c>
      <c r="L54" s="2">
        <v>45473</v>
      </c>
      <c r="M54" t="s">
        <v>6</v>
      </c>
    </row>
    <row r="55" spans="1:13" ht="12.75" customHeight="1" x14ac:dyDescent="0.25">
      <c r="A55" t="s">
        <v>54</v>
      </c>
      <c r="B55" t="s">
        <v>52</v>
      </c>
      <c r="C55" s="1">
        <v>27759</v>
      </c>
      <c r="D55" s="2">
        <v>27576</v>
      </c>
      <c r="E55" t="s">
        <v>4</v>
      </c>
      <c r="F55" t="s">
        <v>5</v>
      </c>
      <c r="G55" t="s">
        <v>5</v>
      </c>
      <c r="H55" s="4">
        <v>3435.5</v>
      </c>
      <c r="I55" s="4">
        <v>0</v>
      </c>
      <c r="J55" s="4">
        <v>0</v>
      </c>
      <c r="K55" s="4">
        <v>3435.5</v>
      </c>
      <c r="L55" s="2">
        <v>45473</v>
      </c>
      <c r="M55" t="s">
        <v>6</v>
      </c>
    </row>
    <row r="56" spans="1:13" ht="12.75" customHeight="1" x14ac:dyDescent="0.25">
      <c r="A56" t="s">
        <v>55</v>
      </c>
      <c r="B56" t="s">
        <v>52</v>
      </c>
      <c r="C56" s="1">
        <v>28125</v>
      </c>
      <c r="D56" s="2">
        <v>27942</v>
      </c>
      <c r="E56" t="s">
        <v>4</v>
      </c>
      <c r="F56" t="s">
        <v>5</v>
      </c>
      <c r="G56" t="s">
        <v>5</v>
      </c>
      <c r="H56" s="4">
        <v>-1443.4</v>
      </c>
      <c r="I56" s="4">
        <v>0</v>
      </c>
      <c r="J56" s="4">
        <v>0</v>
      </c>
      <c r="K56" s="4">
        <v>-1443.4</v>
      </c>
      <c r="L56" s="2">
        <v>45473</v>
      </c>
      <c r="M56" t="s">
        <v>6</v>
      </c>
    </row>
    <row r="57" spans="1:13" ht="12.75" customHeight="1" x14ac:dyDescent="0.25">
      <c r="A57" t="s">
        <v>56</v>
      </c>
      <c r="B57" t="s">
        <v>52</v>
      </c>
      <c r="C57" s="1">
        <v>28490</v>
      </c>
      <c r="D57" s="2">
        <v>28307</v>
      </c>
      <c r="E57" t="s">
        <v>4</v>
      </c>
      <c r="F57" t="s">
        <v>5</v>
      </c>
      <c r="G57" t="s">
        <v>5</v>
      </c>
      <c r="H57" s="4">
        <v>13.5</v>
      </c>
      <c r="I57" s="4">
        <v>0</v>
      </c>
      <c r="J57" s="4">
        <v>0</v>
      </c>
      <c r="K57" s="4">
        <v>13.5</v>
      </c>
      <c r="L57" s="2">
        <v>45473</v>
      </c>
      <c r="M57" t="s">
        <v>6</v>
      </c>
    </row>
    <row r="58" spans="1:13" ht="12.75" customHeight="1" x14ac:dyDescent="0.25">
      <c r="A58" t="s">
        <v>57</v>
      </c>
      <c r="B58" t="s">
        <v>52</v>
      </c>
      <c r="C58" s="1">
        <v>28855</v>
      </c>
      <c r="D58" s="2">
        <v>28672</v>
      </c>
      <c r="E58" t="s">
        <v>4</v>
      </c>
      <c r="F58" t="s">
        <v>5</v>
      </c>
      <c r="G58" t="s">
        <v>5</v>
      </c>
      <c r="H58" s="4">
        <v>1004.5</v>
      </c>
      <c r="I58" s="4">
        <v>0</v>
      </c>
      <c r="J58" s="4">
        <v>0</v>
      </c>
      <c r="K58" s="4">
        <v>1004.5</v>
      </c>
      <c r="L58" s="2">
        <v>45473</v>
      </c>
      <c r="M58" t="s">
        <v>6</v>
      </c>
    </row>
    <row r="59" spans="1:13" ht="12.75" customHeight="1" x14ac:dyDescent="0.25">
      <c r="A59" t="s">
        <v>58</v>
      </c>
      <c r="B59" t="s">
        <v>52</v>
      </c>
      <c r="C59" s="1">
        <v>29220</v>
      </c>
      <c r="D59" s="2">
        <v>29037</v>
      </c>
      <c r="E59" t="s">
        <v>4</v>
      </c>
      <c r="F59" t="s">
        <v>5</v>
      </c>
      <c r="G59" t="s">
        <v>5</v>
      </c>
      <c r="H59" s="4">
        <v>988.5</v>
      </c>
      <c r="I59" s="4">
        <v>0</v>
      </c>
      <c r="J59" s="4">
        <v>0</v>
      </c>
      <c r="K59" s="4">
        <v>988.5</v>
      </c>
      <c r="L59" s="2">
        <v>45473</v>
      </c>
      <c r="M59" t="s">
        <v>6</v>
      </c>
    </row>
    <row r="60" spans="1:13" ht="12.75" customHeight="1" x14ac:dyDescent="0.25">
      <c r="A60" t="s">
        <v>59</v>
      </c>
      <c r="B60" t="s">
        <v>52</v>
      </c>
      <c r="C60" s="1">
        <v>29951</v>
      </c>
      <c r="D60" s="2">
        <v>29768</v>
      </c>
      <c r="E60" t="s">
        <v>4</v>
      </c>
      <c r="F60" t="s">
        <v>5</v>
      </c>
      <c r="G60" t="s">
        <v>5</v>
      </c>
      <c r="H60" s="4">
        <v>499.14</v>
      </c>
      <c r="I60" s="4">
        <v>0</v>
      </c>
      <c r="J60" s="4">
        <v>0</v>
      </c>
      <c r="K60" s="4">
        <v>499.14</v>
      </c>
      <c r="L60" s="2">
        <v>45473</v>
      </c>
      <c r="M60" t="s">
        <v>6</v>
      </c>
    </row>
    <row r="61" spans="1:13" ht="12.75" customHeight="1" x14ac:dyDescent="0.25">
      <c r="A61" t="s">
        <v>60</v>
      </c>
      <c r="B61" t="s">
        <v>52</v>
      </c>
      <c r="C61" s="1">
        <v>31047</v>
      </c>
      <c r="D61" s="2">
        <v>30864</v>
      </c>
      <c r="E61" t="s">
        <v>4</v>
      </c>
      <c r="F61" t="s">
        <v>5</v>
      </c>
      <c r="G61" t="s">
        <v>5</v>
      </c>
      <c r="H61" s="4">
        <v>3176</v>
      </c>
      <c r="I61" s="4">
        <v>0</v>
      </c>
      <c r="J61" s="4">
        <v>0</v>
      </c>
      <c r="K61" s="4">
        <v>3176</v>
      </c>
      <c r="L61" s="2">
        <v>45473</v>
      </c>
      <c r="M61" t="s">
        <v>6</v>
      </c>
    </row>
    <row r="62" spans="1:13" ht="12.75" customHeight="1" x14ac:dyDescent="0.25">
      <c r="A62" t="s">
        <v>61</v>
      </c>
      <c r="B62" t="s">
        <v>52</v>
      </c>
      <c r="C62" s="1">
        <v>31777</v>
      </c>
      <c r="D62" s="2">
        <v>31594</v>
      </c>
      <c r="E62" t="s">
        <v>4</v>
      </c>
      <c r="F62" t="s">
        <v>5</v>
      </c>
      <c r="G62" t="s">
        <v>5</v>
      </c>
      <c r="H62" s="4">
        <v>3499.5</v>
      </c>
      <c r="I62" s="4">
        <v>0</v>
      </c>
      <c r="J62" s="4">
        <v>0</v>
      </c>
      <c r="K62" s="4">
        <v>3499.5</v>
      </c>
      <c r="L62" s="2">
        <v>45473</v>
      </c>
      <c r="M62" t="s">
        <v>6</v>
      </c>
    </row>
    <row r="63" spans="1:13" ht="12.75" customHeight="1" x14ac:dyDescent="0.25">
      <c r="A63" t="s">
        <v>62</v>
      </c>
      <c r="B63" t="s">
        <v>52</v>
      </c>
      <c r="C63" s="1">
        <v>32508</v>
      </c>
      <c r="D63" s="2">
        <v>32325</v>
      </c>
      <c r="E63" t="s">
        <v>4</v>
      </c>
      <c r="F63" t="s">
        <v>5</v>
      </c>
      <c r="G63" t="s">
        <v>5</v>
      </c>
      <c r="H63" s="4">
        <v>10</v>
      </c>
      <c r="I63" s="4">
        <v>0</v>
      </c>
      <c r="J63" s="4">
        <v>0</v>
      </c>
      <c r="K63" s="4">
        <v>10</v>
      </c>
      <c r="L63" s="2">
        <v>45473</v>
      </c>
      <c r="M63" t="s">
        <v>6</v>
      </c>
    </row>
    <row r="64" spans="1:13" ht="12.75" customHeight="1" x14ac:dyDescent="0.25">
      <c r="A64" t="s">
        <v>63</v>
      </c>
      <c r="B64" t="s">
        <v>52</v>
      </c>
      <c r="C64" s="1">
        <v>32873</v>
      </c>
      <c r="D64" s="2">
        <v>32690</v>
      </c>
      <c r="E64" t="s">
        <v>4</v>
      </c>
      <c r="F64" t="s">
        <v>5</v>
      </c>
      <c r="G64" t="s">
        <v>5</v>
      </c>
      <c r="H64" s="4">
        <v>665.5</v>
      </c>
      <c r="I64" s="4">
        <v>0</v>
      </c>
      <c r="J64" s="4">
        <v>0</v>
      </c>
      <c r="K64" s="4">
        <v>665.5</v>
      </c>
      <c r="L64" s="2">
        <v>45473</v>
      </c>
      <c r="M64" t="s">
        <v>6</v>
      </c>
    </row>
    <row r="65" spans="1:13" ht="12.75" customHeight="1" x14ac:dyDescent="0.25">
      <c r="A65" t="s">
        <v>64</v>
      </c>
      <c r="B65" t="s">
        <v>52</v>
      </c>
      <c r="C65" s="1">
        <v>33238</v>
      </c>
      <c r="D65" s="2">
        <v>33055</v>
      </c>
      <c r="E65" t="s">
        <v>4</v>
      </c>
      <c r="F65" t="s">
        <v>5</v>
      </c>
      <c r="G65" t="s">
        <v>5</v>
      </c>
      <c r="H65" s="4">
        <v>979.06</v>
      </c>
      <c r="I65" s="4">
        <v>0</v>
      </c>
      <c r="J65" s="4">
        <v>0</v>
      </c>
      <c r="K65" s="4">
        <v>979.06</v>
      </c>
      <c r="L65" s="2">
        <v>45473</v>
      </c>
      <c r="M65" t="s">
        <v>6</v>
      </c>
    </row>
    <row r="66" spans="1:13" ht="12.75" customHeight="1" x14ac:dyDescent="0.25">
      <c r="A66" t="s">
        <v>65</v>
      </c>
      <c r="B66" t="s">
        <v>66</v>
      </c>
      <c r="C66" s="1">
        <v>33419</v>
      </c>
      <c r="D66" s="2">
        <v>33419</v>
      </c>
      <c r="E66" t="s">
        <v>4</v>
      </c>
      <c r="F66" t="s">
        <v>5</v>
      </c>
      <c r="G66" t="s">
        <v>5</v>
      </c>
      <c r="H66" s="4">
        <v>2214</v>
      </c>
      <c r="I66" s="4">
        <v>0</v>
      </c>
      <c r="J66" s="4">
        <v>0</v>
      </c>
      <c r="K66" s="4">
        <v>2214</v>
      </c>
      <c r="L66" s="2">
        <v>45473</v>
      </c>
      <c r="M66" t="s">
        <v>6</v>
      </c>
    </row>
    <row r="67" spans="1:13" ht="12.75" customHeight="1" x14ac:dyDescent="0.25">
      <c r="A67" t="s">
        <v>67</v>
      </c>
      <c r="B67" t="s">
        <v>68</v>
      </c>
      <c r="C67" s="1">
        <v>33785</v>
      </c>
      <c r="D67" s="2">
        <v>33785</v>
      </c>
      <c r="E67" t="s">
        <v>4</v>
      </c>
      <c r="F67" t="s">
        <v>5</v>
      </c>
      <c r="G67" t="s">
        <v>5</v>
      </c>
      <c r="H67" s="4">
        <v>1736</v>
      </c>
      <c r="I67" s="4">
        <v>0</v>
      </c>
      <c r="J67" s="4">
        <v>0</v>
      </c>
      <c r="K67" s="4">
        <v>1736</v>
      </c>
      <c r="L67" s="2">
        <v>45473</v>
      </c>
      <c r="M67" t="s">
        <v>6</v>
      </c>
    </row>
    <row r="68" spans="1:13" ht="12.75" customHeight="1" x14ac:dyDescent="0.25">
      <c r="A68" t="s">
        <v>69</v>
      </c>
      <c r="B68" t="s">
        <v>47</v>
      </c>
      <c r="C68" s="1">
        <v>33969</v>
      </c>
      <c r="D68" s="2">
        <v>33969</v>
      </c>
      <c r="E68" t="s">
        <v>4</v>
      </c>
      <c r="F68" t="s">
        <v>5</v>
      </c>
      <c r="G68" t="s">
        <v>5</v>
      </c>
      <c r="H68" s="4">
        <v>27</v>
      </c>
      <c r="I68" s="4">
        <v>0</v>
      </c>
      <c r="J68" s="4">
        <v>0</v>
      </c>
      <c r="K68" s="4">
        <v>27</v>
      </c>
      <c r="L68" s="2">
        <v>45473</v>
      </c>
      <c r="M68" t="s">
        <v>6</v>
      </c>
    </row>
    <row r="69" spans="1:13" ht="12.75" customHeight="1" x14ac:dyDescent="0.25">
      <c r="A69" t="s">
        <v>70</v>
      </c>
      <c r="B69" t="s">
        <v>71</v>
      </c>
      <c r="C69" s="1">
        <v>34150</v>
      </c>
      <c r="D69" s="2">
        <v>34150</v>
      </c>
      <c r="E69" t="s">
        <v>4</v>
      </c>
      <c r="F69" t="s">
        <v>5</v>
      </c>
      <c r="G69" t="s">
        <v>5</v>
      </c>
      <c r="H69" s="4">
        <v>34</v>
      </c>
      <c r="I69" s="4">
        <v>0</v>
      </c>
      <c r="J69" s="4">
        <v>0</v>
      </c>
      <c r="K69" s="4">
        <v>34</v>
      </c>
      <c r="L69" s="2">
        <v>45473</v>
      </c>
      <c r="M69" t="s">
        <v>6</v>
      </c>
    </row>
    <row r="70" spans="1:13" ht="12.75" customHeight="1" x14ac:dyDescent="0.25">
      <c r="A70" t="s">
        <v>72</v>
      </c>
      <c r="B70" t="s">
        <v>73</v>
      </c>
      <c r="C70" s="1">
        <v>35246</v>
      </c>
      <c r="D70" s="2">
        <v>35246</v>
      </c>
      <c r="E70" t="s">
        <v>4</v>
      </c>
      <c r="F70" t="s">
        <v>5</v>
      </c>
      <c r="G70" t="s">
        <v>5</v>
      </c>
      <c r="H70" s="4">
        <v>26424</v>
      </c>
      <c r="I70" s="4">
        <v>0</v>
      </c>
      <c r="J70" s="4">
        <v>0</v>
      </c>
      <c r="K70" s="4">
        <v>26424</v>
      </c>
      <c r="L70" s="2">
        <v>45473</v>
      </c>
      <c r="M70" t="s">
        <v>6</v>
      </c>
    </row>
    <row r="71" spans="1:13" ht="12.75" customHeight="1" x14ac:dyDescent="0.25">
      <c r="A71" t="s">
        <v>74</v>
      </c>
      <c r="B71" t="s">
        <v>47</v>
      </c>
      <c r="C71" s="1">
        <v>35430</v>
      </c>
      <c r="D71" s="2">
        <v>35064</v>
      </c>
      <c r="E71" t="s">
        <v>4</v>
      </c>
      <c r="F71" t="s">
        <v>5</v>
      </c>
      <c r="G71" t="s">
        <v>5</v>
      </c>
      <c r="H71" s="4">
        <v>36</v>
      </c>
      <c r="I71" s="4">
        <v>0</v>
      </c>
      <c r="J71" s="4">
        <v>0</v>
      </c>
      <c r="K71" s="4">
        <v>36</v>
      </c>
      <c r="L71" s="2">
        <v>45473</v>
      </c>
      <c r="M71" t="s">
        <v>6</v>
      </c>
    </row>
    <row r="72" spans="1:13" ht="12.75" customHeight="1" x14ac:dyDescent="0.25">
      <c r="A72" t="s">
        <v>75</v>
      </c>
      <c r="B72" t="s">
        <v>76</v>
      </c>
      <c r="C72" s="1">
        <v>35611</v>
      </c>
      <c r="D72" s="2">
        <v>35611</v>
      </c>
      <c r="E72" t="s">
        <v>4</v>
      </c>
      <c r="F72" t="s">
        <v>5</v>
      </c>
      <c r="G72" t="s">
        <v>5</v>
      </c>
      <c r="H72" s="4">
        <v>3624</v>
      </c>
      <c r="I72" s="4">
        <v>0</v>
      </c>
      <c r="J72" s="4">
        <v>0</v>
      </c>
      <c r="K72" s="4">
        <v>3624</v>
      </c>
      <c r="L72" s="2">
        <v>45473</v>
      </c>
      <c r="M72" t="s">
        <v>6</v>
      </c>
    </row>
    <row r="73" spans="1:13" ht="12.75" customHeight="1" x14ac:dyDescent="0.25">
      <c r="A73" t="s">
        <v>77</v>
      </c>
      <c r="B73" t="s">
        <v>78</v>
      </c>
      <c r="C73" s="1">
        <v>36708</v>
      </c>
      <c r="D73" s="2">
        <v>36708</v>
      </c>
      <c r="E73" t="s">
        <v>4</v>
      </c>
      <c r="F73" t="s">
        <v>5</v>
      </c>
      <c r="G73" t="s">
        <v>5</v>
      </c>
      <c r="H73" s="4">
        <v>21528.58</v>
      </c>
      <c r="I73" s="4">
        <v>0</v>
      </c>
      <c r="J73" s="4">
        <v>0</v>
      </c>
      <c r="K73" s="4">
        <v>21528.58</v>
      </c>
      <c r="L73" s="2">
        <v>45473</v>
      </c>
      <c r="M73" t="s">
        <v>6</v>
      </c>
    </row>
    <row r="74" spans="1:13" ht="12.75" customHeight="1" x14ac:dyDescent="0.25">
      <c r="A74" t="s">
        <v>79</v>
      </c>
      <c r="B74" t="s">
        <v>80</v>
      </c>
      <c r="C74" s="1">
        <v>37908</v>
      </c>
      <c r="D74" s="2">
        <v>37926</v>
      </c>
      <c r="E74" t="s">
        <v>4</v>
      </c>
      <c r="F74" t="s">
        <v>5</v>
      </c>
      <c r="G74" t="s">
        <v>5</v>
      </c>
      <c r="H74" s="4">
        <v>1000</v>
      </c>
      <c r="I74" s="4">
        <v>0</v>
      </c>
      <c r="J74" s="4">
        <v>0</v>
      </c>
      <c r="K74" s="4">
        <v>1000</v>
      </c>
      <c r="L74" s="2">
        <v>45473</v>
      </c>
      <c r="M74" t="s">
        <v>6</v>
      </c>
    </row>
    <row r="75" spans="1:13" ht="12.75" customHeight="1" x14ac:dyDescent="0.3">
      <c r="A75" s="6" t="s">
        <v>45</v>
      </c>
      <c r="H75" s="8">
        <v>77900.02</v>
      </c>
      <c r="I75" s="8">
        <v>0</v>
      </c>
      <c r="J75" s="8">
        <v>0</v>
      </c>
      <c r="K75" s="8">
        <v>77900.02</v>
      </c>
    </row>
    <row r="76" spans="1:13" ht="12.75" customHeight="1" x14ac:dyDescent="0.3">
      <c r="A76" s="6" t="s">
        <v>11</v>
      </c>
      <c r="H76" s="9">
        <v>0</v>
      </c>
      <c r="J76" s="9">
        <v>0</v>
      </c>
      <c r="K76" s="9">
        <v>0</v>
      </c>
    </row>
    <row r="77" spans="1:13" ht="12.75" customHeight="1" x14ac:dyDescent="0.3">
      <c r="A77" s="6" t="s">
        <v>12</v>
      </c>
      <c r="H77" s="6"/>
      <c r="I77" s="6"/>
      <c r="J77" s="6"/>
      <c r="K77" s="6"/>
    </row>
    <row r="78" spans="1:13" ht="12.75" customHeight="1" x14ac:dyDescent="0.3">
      <c r="A78" s="6" t="s">
        <v>13</v>
      </c>
      <c r="H78" s="8">
        <v>77900.02</v>
      </c>
      <c r="I78" s="8">
        <v>0</v>
      </c>
      <c r="J78" s="8">
        <v>0</v>
      </c>
      <c r="K78" s="8">
        <v>77900.02</v>
      </c>
    </row>
    <row r="79" spans="1:13" ht="12.75" customHeight="1" x14ac:dyDescent="0.3">
      <c r="A79" s="6" t="s">
        <v>81</v>
      </c>
      <c r="B79" s="6"/>
      <c r="C79" s="6"/>
      <c r="D79" s="6"/>
      <c r="E79" s="6"/>
    </row>
    <row r="80" spans="1:13" ht="12.75" customHeight="1" x14ac:dyDescent="0.25">
      <c r="A80" t="s">
        <v>0</v>
      </c>
    </row>
    <row r="81" spans="1:13" ht="12.75" customHeight="1" x14ac:dyDescent="0.3">
      <c r="A81" s="6" t="s">
        <v>82</v>
      </c>
    </row>
    <row r="82" spans="1:13" ht="12.75" customHeight="1" x14ac:dyDescent="0.25">
      <c r="A82" t="s">
        <v>83</v>
      </c>
      <c r="B82" t="s">
        <v>84</v>
      </c>
      <c r="C82" s="1">
        <v>36281</v>
      </c>
      <c r="D82" s="2">
        <v>36281</v>
      </c>
      <c r="E82" t="s">
        <v>4</v>
      </c>
      <c r="F82" t="s">
        <v>5</v>
      </c>
      <c r="G82" t="s">
        <v>5</v>
      </c>
      <c r="H82" s="3">
        <v>20171</v>
      </c>
      <c r="I82" s="3">
        <v>0</v>
      </c>
      <c r="J82" s="3">
        <v>0</v>
      </c>
      <c r="K82" s="3">
        <v>20171</v>
      </c>
      <c r="L82" s="2">
        <v>45473</v>
      </c>
      <c r="M82" t="s">
        <v>6</v>
      </c>
    </row>
    <row r="83" spans="1:13" ht="12.75" customHeight="1" x14ac:dyDescent="0.3">
      <c r="A83" s="6" t="s">
        <v>82</v>
      </c>
      <c r="H83" s="8">
        <v>20171</v>
      </c>
      <c r="I83" s="8">
        <v>0</v>
      </c>
      <c r="J83" s="8">
        <v>0</v>
      </c>
      <c r="K83" s="8">
        <v>20171</v>
      </c>
    </row>
    <row r="84" spans="1:13" ht="12.75" customHeight="1" x14ac:dyDescent="0.3">
      <c r="A84" s="6" t="s">
        <v>11</v>
      </c>
      <c r="H84" s="9">
        <v>0</v>
      </c>
      <c r="J84" s="9">
        <v>0</v>
      </c>
      <c r="K84" s="9">
        <v>0</v>
      </c>
    </row>
    <row r="85" spans="1:13" ht="12.75" customHeight="1" x14ac:dyDescent="0.3">
      <c r="A85" s="6" t="s">
        <v>12</v>
      </c>
      <c r="H85" s="6"/>
      <c r="I85" s="6"/>
      <c r="J85" s="6"/>
      <c r="K85" s="6"/>
    </row>
    <row r="86" spans="1:13" ht="12.75" customHeight="1" x14ac:dyDescent="0.3">
      <c r="A86" s="6" t="s">
        <v>13</v>
      </c>
      <c r="H86" s="8">
        <v>20171</v>
      </c>
      <c r="I86" s="8">
        <v>0</v>
      </c>
      <c r="J86" s="8">
        <v>0</v>
      </c>
      <c r="K86" s="8">
        <v>20171</v>
      </c>
    </row>
    <row r="87" spans="1:13" ht="12.75" customHeight="1" x14ac:dyDescent="0.3">
      <c r="A87" s="6" t="s">
        <v>85</v>
      </c>
      <c r="B87" s="6"/>
      <c r="C87" s="6"/>
      <c r="D87" s="6"/>
      <c r="E87" s="6"/>
    </row>
    <row r="88" spans="1:13" ht="12.75" customHeight="1" x14ac:dyDescent="0.25">
      <c r="A88" t="s">
        <v>0</v>
      </c>
    </row>
    <row r="89" spans="1:13" ht="12.75" customHeight="1" x14ac:dyDescent="0.3">
      <c r="A89" s="6" t="s">
        <v>86</v>
      </c>
    </row>
    <row r="90" spans="1:13" ht="12.75" customHeight="1" x14ac:dyDescent="0.25">
      <c r="A90" t="s">
        <v>87</v>
      </c>
      <c r="B90" t="s">
        <v>88</v>
      </c>
      <c r="C90" s="1">
        <v>36800</v>
      </c>
      <c r="D90" s="2">
        <v>36800</v>
      </c>
      <c r="E90" t="s">
        <v>4</v>
      </c>
      <c r="F90" t="s">
        <v>5</v>
      </c>
      <c r="G90" t="s">
        <v>5</v>
      </c>
      <c r="H90" s="3">
        <v>657193.65</v>
      </c>
      <c r="I90" s="3">
        <v>0</v>
      </c>
      <c r="J90" s="3">
        <v>0</v>
      </c>
      <c r="K90" s="3">
        <v>657193.65</v>
      </c>
      <c r="L90" s="2">
        <v>45473</v>
      </c>
      <c r="M90" t="s">
        <v>6</v>
      </c>
    </row>
    <row r="91" spans="1:13" ht="12.75" customHeight="1" x14ac:dyDescent="0.25">
      <c r="A91" t="s">
        <v>89</v>
      </c>
      <c r="B91" t="s">
        <v>90</v>
      </c>
      <c r="C91" s="1">
        <v>37256</v>
      </c>
      <c r="D91" s="2">
        <v>37073</v>
      </c>
      <c r="E91" t="s">
        <v>4</v>
      </c>
      <c r="F91" t="s">
        <v>5</v>
      </c>
      <c r="G91" t="s">
        <v>5</v>
      </c>
      <c r="H91" s="4">
        <v>781.36</v>
      </c>
      <c r="I91" s="4">
        <v>0</v>
      </c>
      <c r="J91" s="4">
        <v>0</v>
      </c>
      <c r="K91" s="4">
        <v>781.36</v>
      </c>
      <c r="L91" s="2">
        <v>45473</v>
      </c>
      <c r="M91" t="s">
        <v>6</v>
      </c>
    </row>
    <row r="92" spans="1:13" ht="12.75" customHeight="1" x14ac:dyDescent="0.3">
      <c r="A92" s="6" t="s">
        <v>86</v>
      </c>
      <c r="H92" s="8">
        <v>657975.01</v>
      </c>
      <c r="I92" s="8">
        <v>0</v>
      </c>
      <c r="J92" s="8">
        <v>0</v>
      </c>
      <c r="K92" s="8">
        <v>657975.01</v>
      </c>
    </row>
    <row r="93" spans="1:13" ht="12.75" customHeight="1" x14ac:dyDescent="0.3">
      <c r="A93" s="6" t="s">
        <v>11</v>
      </c>
      <c r="H93" s="9">
        <v>0</v>
      </c>
      <c r="J93" s="9">
        <v>0</v>
      </c>
      <c r="K93" s="9">
        <v>0</v>
      </c>
    </row>
    <row r="94" spans="1:13" ht="12.75" customHeight="1" x14ac:dyDescent="0.3">
      <c r="A94" s="6" t="s">
        <v>12</v>
      </c>
      <c r="H94" s="6"/>
      <c r="I94" s="6"/>
      <c r="J94" s="6"/>
      <c r="K94" s="6"/>
    </row>
    <row r="95" spans="1:13" ht="12.75" customHeight="1" x14ac:dyDescent="0.3">
      <c r="A95" s="6" t="s">
        <v>13</v>
      </c>
      <c r="H95" s="8">
        <v>657975.01</v>
      </c>
      <c r="I95" s="8">
        <v>0</v>
      </c>
      <c r="J95" s="8">
        <v>0</v>
      </c>
      <c r="K95" s="8">
        <v>657975.01</v>
      </c>
    </row>
    <row r="96" spans="1:13" ht="12.75" customHeight="1" x14ac:dyDescent="0.3">
      <c r="A96" s="6" t="s">
        <v>91</v>
      </c>
      <c r="B96" s="6"/>
      <c r="C96" s="6"/>
      <c r="D96" s="6"/>
      <c r="E96" s="6"/>
    </row>
    <row r="97" spans="1:13" ht="12.75" customHeight="1" x14ac:dyDescent="0.25">
      <c r="A97" t="s">
        <v>0</v>
      </c>
    </row>
    <row r="98" spans="1:13" ht="12.75" customHeight="1" x14ac:dyDescent="0.3">
      <c r="A98" s="6" t="s">
        <v>92</v>
      </c>
    </row>
    <row r="99" spans="1:13" ht="12.75" customHeight="1" x14ac:dyDescent="0.25">
      <c r="A99" t="s">
        <v>93</v>
      </c>
      <c r="B99" t="s">
        <v>94</v>
      </c>
      <c r="C99" s="1">
        <v>39465</v>
      </c>
      <c r="D99" s="2">
        <v>39479</v>
      </c>
      <c r="E99" t="s">
        <v>4</v>
      </c>
      <c r="F99" t="s">
        <v>5</v>
      </c>
      <c r="G99" t="s">
        <v>5</v>
      </c>
      <c r="H99" s="3">
        <v>257272.35</v>
      </c>
      <c r="I99" s="3">
        <v>0</v>
      </c>
      <c r="J99" s="3">
        <v>0</v>
      </c>
      <c r="K99" s="3">
        <v>257272.35</v>
      </c>
      <c r="L99" s="2">
        <v>45473</v>
      </c>
      <c r="M99" t="s">
        <v>6</v>
      </c>
    </row>
    <row r="100" spans="1:13" ht="12.75" customHeight="1" x14ac:dyDescent="0.3">
      <c r="A100" s="6" t="s">
        <v>92</v>
      </c>
      <c r="H100" s="8">
        <v>257272.35</v>
      </c>
      <c r="I100" s="8">
        <v>0</v>
      </c>
      <c r="J100" s="8">
        <v>0</v>
      </c>
      <c r="K100" s="8">
        <v>257272.35</v>
      </c>
    </row>
    <row r="101" spans="1:13" ht="12.75" customHeight="1" x14ac:dyDescent="0.3">
      <c r="A101" s="6" t="s">
        <v>11</v>
      </c>
      <c r="H101" s="9">
        <v>0</v>
      </c>
      <c r="J101" s="9">
        <v>0</v>
      </c>
      <c r="K101" s="9">
        <v>0</v>
      </c>
    </row>
    <row r="102" spans="1:13" ht="12.75" customHeight="1" x14ac:dyDescent="0.3">
      <c r="A102" s="6" t="s">
        <v>12</v>
      </c>
      <c r="H102" s="6"/>
      <c r="I102" s="6"/>
      <c r="J102" s="6"/>
      <c r="K102" s="6"/>
    </row>
    <row r="103" spans="1:13" ht="12.75" customHeight="1" x14ac:dyDescent="0.3">
      <c r="A103" s="6" t="s">
        <v>13</v>
      </c>
      <c r="H103" s="8">
        <v>257272.35</v>
      </c>
      <c r="I103" s="8">
        <v>0</v>
      </c>
      <c r="J103" s="8">
        <v>0</v>
      </c>
      <c r="K103" s="8">
        <v>257272.35</v>
      </c>
    </row>
    <row r="104" spans="1:13" ht="12.75" customHeight="1" x14ac:dyDescent="0.3">
      <c r="A104" s="6" t="s">
        <v>85</v>
      </c>
      <c r="B104" s="6"/>
      <c r="C104" s="6"/>
      <c r="D104" s="6"/>
      <c r="E104" s="6"/>
    </row>
    <row r="105" spans="1:13" ht="12.75" customHeight="1" x14ac:dyDescent="0.25">
      <c r="A105" t="s">
        <v>0</v>
      </c>
    </row>
    <row r="106" spans="1:13" ht="12.75" customHeight="1" x14ac:dyDescent="0.3">
      <c r="A106" s="6" t="s">
        <v>95</v>
      </c>
    </row>
    <row r="107" spans="1:13" ht="12.75" customHeight="1" x14ac:dyDescent="0.25">
      <c r="A107" t="s">
        <v>96</v>
      </c>
      <c r="B107" t="s">
        <v>97</v>
      </c>
      <c r="C107" s="1">
        <v>39465</v>
      </c>
      <c r="D107" s="2">
        <v>39479</v>
      </c>
      <c r="E107" t="s">
        <v>4</v>
      </c>
      <c r="F107" t="s">
        <v>5</v>
      </c>
      <c r="G107" t="s">
        <v>5</v>
      </c>
      <c r="H107" s="3">
        <v>193406.49</v>
      </c>
      <c r="I107" s="3">
        <v>0</v>
      </c>
      <c r="J107" s="3">
        <v>0</v>
      </c>
      <c r="K107" s="3">
        <v>193406.49</v>
      </c>
      <c r="L107" s="2">
        <v>45473</v>
      </c>
      <c r="M107" t="s">
        <v>6</v>
      </c>
    </row>
    <row r="108" spans="1:13" ht="12.75" customHeight="1" x14ac:dyDescent="0.3">
      <c r="A108" s="6" t="s">
        <v>95</v>
      </c>
      <c r="H108" s="8">
        <v>193406.49</v>
      </c>
      <c r="I108" s="8">
        <v>0</v>
      </c>
      <c r="J108" s="8">
        <v>0</v>
      </c>
      <c r="K108" s="8">
        <v>193406.49</v>
      </c>
    </row>
    <row r="109" spans="1:13" ht="12.75" customHeight="1" x14ac:dyDescent="0.3">
      <c r="A109" s="6" t="s">
        <v>11</v>
      </c>
      <c r="H109" s="9">
        <v>0</v>
      </c>
      <c r="J109" s="9">
        <v>0</v>
      </c>
      <c r="K109" s="9">
        <v>0</v>
      </c>
    </row>
    <row r="110" spans="1:13" ht="12.75" customHeight="1" x14ac:dyDescent="0.3">
      <c r="A110" s="6" t="s">
        <v>12</v>
      </c>
      <c r="H110" s="6"/>
      <c r="I110" s="6"/>
      <c r="J110" s="6"/>
      <c r="K110" s="6"/>
    </row>
    <row r="111" spans="1:13" ht="12.75" customHeight="1" x14ac:dyDescent="0.3">
      <c r="A111" s="6" t="s">
        <v>13</v>
      </c>
      <c r="H111" s="8">
        <v>193406.49</v>
      </c>
      <c r="I111" s="8">
        <v>0</v>
      </c>
      <c r="J111" s="8">
        <v>0</v>
      </c>
      <c r="K111" s="8">
        <v>193406.49</v>
      </c>
    </row>
    <row r="112" spans="1:13" ht="12.75" customHeight="1" x14ac:dyDescent="0.3">
      <c r="A112" s="6" t="s">
        <v>85</v>
      </c>
      <c r="B112" s="6"/>
      <c r="C112" s="6"/>
      <c r="D112" s="6"/>
      <c r="E112" s="6"/>
    </row>
    <row r="113" spans="1:13" ht="12.75" customHeight="1" x14ac:dyDescent="0.25">
      <c r="A113" t="s">
        <v>0</v>
      </c>
    </row>
    <row r="114" spans="1:13" ht="12.75" customHeight="1" x14ac:dyDescent="0.3">
      <c r="A114" s="6" t="s">
        <v>98</v>
      </c>
    </row>
    <row r="115" spans="1:13" ht="12.75" customHeight="1" x14ac:dyDescent="0.25">
      <c r="A115" t="s">
        <v>99</v>
      </c>
      <c r="B115" t="s">
        <v>100</v>
      </c>
      <c r="C115" s="1">
        <v>25933</v>
      </c>
      <c r="D115" s="2">
        <v>25750</v>
      </c>
      <c r="E115" t="s">
        <v>101</v>
      </c>
      <c r="F115" t="s">
        <v>102</v>
      </c>
      <c r="G115" t="s">
        <v>5</v>
      </c>
      <c r="H115" s="3">
        <v>26344.95</v>
      </c>
      <c r="I115" s="3">
        <v>0</v>
      </c>
      <c r="J115" s="3">
        <v>26210.58</v>
      </c>
      <c r="K115" s="3">
        <v>134.37</v>
      </c>
      <c r="L115" s="2">
        <v>45473</v>
      </c>
      <c r="M115" t="s">
        <v>6</v>
      </c>
    </row>
    <row r="116" spans="1:13" ht="12.75" customHeight="1" x14ac:dyDescent="0.25">
      <c r="A116" t="s">
        <v>103</v>
      </c>
      <c r="B116" t="s">
        <v>104</v>
      </c>
      <c r="C116" s="1">
        <v>26298</v>
      </c>
      <c r="D116" s="2">
        <v>26115</v>
      </c>
      <c r="E116" t="s">
        <v>101</v>
      </c>
      <c r="F116" t="s">
        <v>102</v>
      </c>
      <c r="G116" t="s">
        <v>5</v>
      </c>
      <c r="H116" s="4">
        <v>636.67999999999995</v>
      </c>
      <c r="I116" s="4">
        <v>0</v>
      </c>
      <c r="J116" s="4">
        <v>584.79</v>
      </c>
      <c r="K116" s="4">
        <v>51.89</v>
      </c>
      <c r="L116" s="2">
        <v>45473</v>
      </c>
      <c r="M116" t="s">
        <v>6</v>
      </c>
    </row>
    <row r="117" spans="1:13" ht="12.75" customHeight="1" x14ac:dyDescent="0.25">
      <c r="A117" t="s">
        <v>105</v>
      </c>
      <c r="B117" t="s">
        <v>104</v>
      </c>
      <c r="C117" s="1">
        <v>26664</v>
      </c>
      <c r="D117" s="2">
        <v>26481</v>
      </c>
      <c r="E117" t="s">
        <v>101</v>
      </c>
      <c r="F117" t="s">
        <v>102</v>
      </c>
      <c r="G117" t="s">
        <v>5</v>
      </c>
      <c r="H117" s="4">
        <v>9004.3799999999992</v>
      </c>
      <c r="I117" s="4">
        <v>0</v>
      </c>
      <c r="J117" s="4">
        <v>8284.0300000000007</v>
      </c>
      <c r="K117" s="4">
        <v>720.35</v>
      </c>
      <c r="L117" s="2">
        <v>45473</v>
      </c>
      <c r="M117" t="s">
        <v>6</v>
      </c>
    </row>
    <row r="118" spans="1:13" ht="12.75" customHeight="1" x14ac:dyDescent="0.25">
      <c r="A118" t="s">
        <v>106</v>
      </c>
      <c r="B118" t="s">
        <v>104</v>
      </c>
      <c r="C118" s="1">
        <v>27029</v>
      </c>
      <c r="D118" s="2">
        <v>26846</v>
      </c>
      <c r="E118" t="s">
        <v>107</v>
      </c>
      <c r="F118" t="s">
        <v>108</v>
      </c>
      <c r="G118" t="s">
        <v>5</v>
      </c>
      <c r="H118" s="4">
        <v>7328.78</v>
      </c>
      <c r="I118" s="4">
        <v>0</v>
      </c>
      <c r="J118" s="4">
        <v>6669.4</v>
      </c>
      <c r="K118" s="4">
        <v>659.38</v>
      </c>
      <c r="L118" s="2">
        <v>45473</v>
      </c>
      <c r="M118" t="s">
        <v>6</v>
      </c>
    </row>
    <row r="119" spans="1:13" ht="12.75" customHeight="1" x14ac:dyDescent="0.25">
      <c r="A119" t="s">
        <v>109</v>
      </c>
      <c r="B119" t="s">
        <v>104</v>
      </c>
      <c r="C119" s="1">
        <v>27394</v>
      </c>
      <c r="D119" s="2">
        <v>27211</v>
      </c>
      <c r="E119" t="s">
        <v>107</v>
      </c>
      <c r="F119" t="s">
        <v>108</v>
      </c>
      <c r="G119" t="s">
        <v>5</v>
      </c>
      <c r="H119" s="4">
        <v>2832.82</v>
      </c>
      <c r="I119" s="4">
        <v>0</v>
      </c>
      <c r="J119" s="4">
        <v>2521.37</v>
      </c>
      <c r="K119" s="4">
        <v>311.45</v>
      </c>
      <c r="L119" s="2">
        <v>45473</v>
      </c>
      <c r="M119" t="s">
        <v>6</v>
      </c>
    </row>
    <row r="120" spans="1:13" ht="12.75" customHeight="1" x14ac:dyDescent="0.25">
      <c r="A120" t="s">
        <v>110</v>
      </c>
      <c r="B120" t="s">
        <v>104</v>
      </c>
      <c r="C120" s="1">
        <v>28125</v>
      </c>
      <c r="D120" s="2">
        <v>27942</v>
      </c>
      <c r="E120" t="s">
        <v>107</v>
      </c>
      <c r="F120" t="s">
        <v>108</v>
      </c>
      <c r="G120" t="s">
        <v>5</v>
      </c>
      <c r="H120" s="4">
        <v>-15991.95</v>
      </c>
      <c r="I120" s="4">
        <v>0</v>
      </c>
      <c r="J120" s="4">
        <v>-13593.2</v>
      </c>
      <c r="K120" s="4">
        <v>-2398.75</v>
      </c>
      <c r="L120" s="2">
        <v>45473</v>
      </c>
      <c r="M120" t="s">
        <v>6</v>
      </c>
    </row>
    <row r="121" spans="1:13" ht="12.75" customHeight="1" x14ac:dyDescent="0.25">
      <c r="A121" t="s">
        <v>111</v>
      </c>
      <c r="B121" t="s">
        <v>104</v>
      </c>
      <c r="C121" s="1">
        <v>28855</v>
      </c>
      <c r="D121" s="2">
        <v>28672</v>
      </c>
      <c r="E121" t="s">
        <v>107</v>
      </c>
      <c r="F121" t="s">
        <v>108</v>
      </c>
      <c r="G121" t="s">
        <v>5</v>
      </c>
      <c r="H121" s="4">
        <v>1160</v>
      </c>
      <c r="I121" s="4">
        <v>0</v>
      </c>
      <c r="J121" s="4">
        <v>939.6</v>
      </c>
      <c r="K121" s="4">
        <v>220.4</v>
      </c>
      <c r="L121" s="2">
        <v>45473</v>
      </c>
      <c r="M121" t="s">
        <v>6</v>
      </c>
    </row>
    <row r="122" spans="1:13" ht="12.75" customHeight="1" x14ac:dyDescent="0.25">
      <c r="A122" t="s">
        <v>112</v>
      </c>
      <c r="B122" t="s">
        <v>104</v>
      </c>
      <c r="C122" s="1">
        <v>29586</v>
      </c>
      <c r="D122" s="2">
        <v>29403</v>
      </c>
      <c r="E122" t="s">
        <v>107</v>
      </c>
      <c r="F122" t="s">
        <v>108</v>
      </c>
      <c r="G122" t="s">
        <v>5</v>
      </c>
      <c r="H122" s="4">
        <v>379.99</v>
      </c>
      <c r="I122" s="4">
        <v>0</v>
      </c>
      <c r="J122" s="4">
        <v>285</v>
      </c>
      <c r="K122" s="4">
        <v>94.99</v>
      </c>
      <c r="L122" s="2">
        <v>45473</v>
      </c>
      <c r="M122" t="s">
        <v>6</v>
      </c>
    </row>
    <row r="123" spans="1:13" ht="12.75" customHeight="1" x14ac:dyDescent="0.25">
      <c r="A123" t="s">
        <v>113</v>
      </c>
      <c r="B123" t="s">
        <v>104</v>
      </c>
      <c r="C123" s="1">
        <v>29951</v>
      </c>
      <c r="D123" s="2">
        <v>29768</v>
      </c>
      <c r="E123" t="s">
        <v>107</v>
      </c>
      <c r="F123" t="s">
        <v>108</v>
      </c>
      <c r="G123" t="s">
        <v>5</v>
      </c>
      <c r="H123" s="4">
        <v>17329.32</v>
      </c>
      <c r="I123" s="4">
        <v>0</v>
      </c>
      <c r="J123" s="4">
        <v>12997.12</v>
      </c>
      <c r="K123" s="4">
        <v>4332.2</v>
      </c>
      <c r="L123" s="2">
        <v>45473</v>
      </c>
      <c r="M123" t="s">
        <v>6</v>
      </c>
    </row>
    <row r="124" spans="1:13" ht="12.75" customHeight="1" x14ac:dyDescent="0.25">
      <c r="A124" t="s">
        <v>114</v>
      </c>
      <c r="B124" t="s">
        <v>104</v>
      </c>
      <c r="C124" s="1">
        <v>31047</v>
      </c>
      <c r="D124" s="2">
        <v>30864</v>
      </c>
      <c r="E124" t="s">
        <v>107</v>
      </c>
      <c r="F124" t="s">
        <v>108</v>
      </c>
      <c r="G124" t="s">
        <v>5</v>
      </c>
      <c r="H124" s="4">
        <v>847</v>
      </c>
      <c r="I124" s="4">
        <v>0</v>
      </c>
      <c r="J124" s="4">
        <v>584.42999999999995</v>
      </c>
      <c r="K124" s="4">
        <v>262.57</v>
      </c>
      <c r="L124" s="2">
        <v>45473</v>
      </c>
      <c r="M124" t="s">
        <v>6</v>
      </c>
    </row>
    <row r="125" spans="1:13" ht="12.75" customHeight="1" x14ac:dyDescent="0.25">
      <c r="A125" t="s">
        <v>115</v>
      </c>
      <c r="B125" t="s">
        <v>116</v>
      </c>
      <c r="C125" s="1">
        <v>44926</v>
      </c>
      <c r="D125" s="2">
        <v>44926</v>
      </c>
      <c r="E125" t="s">
        <v>107</v>
      </c>
      <c r="F125" t="s">
        <v>108</v>
      </c>
      <c r="G125" t="s">
        <v>1119</v>
      </c>
      <c r="H125" s="4">
        <v>4389</v>
      </c>
      <c r="I125" s="4">
        <v>0</v>
      </c>
      <c r="J125" s="4">
        <v>4389</v>
      </c>
      <c r="K125" s="4">
        <v>0</v>
      </c>
      <c r="L125" s="2">
        <v>45473</v>
      </c>
      <c r="M125" t="s">
        <v>6</v>
      </c>
    </row>
    <row r="126" spans="1:13" ht="12.75" customHeight="1" x14ac:dyDescent="0.25">
      <c r="A126" t="s">
        <v>118</v>
      </c>
      <c r="B126" t="s">
        <v>116</v>
      </c>
      <c r="C126" s="1">
        <v>44926</v>
      </c>
      <c r="D126" s="2">
        <v>44926</v>
      </c>
      <c r="E126" t="s">
        <v>4</v>
      </c>
      <c r="F126" t="s">
        <v>5</v>
      </c>
      <c r="G126" t="s">
        <v>5</v>
      </c>
      <c r="H126" s="4">
        <v>-4389</v>
      </c>
      <c r="I126" s="4">
        <v>0</v>
      </c>
      <c r="J126" s="4">
        <v>0</v>
      </c>
      <c r="K126" s="4">
        <v>-4389</v>
      </c>
      <c r="L126" s="2">
        <v>45473</v>
      </c>
      <c r="M126" t="s">
        <v>6</v>
      </c>
    </row>
    <row r="127" spans="1:13" ht="12.75" customHeight="1" x14ac:dyDescent="0.3">
      <c r="A127" s="6" t="s">
        <v>98</v>
      </c>
      <c r="H127" s="8">
        <v>49871.97</v>
      </c>
      <c r="I127" s="8">
        <v>0</v>
      </c>
      <c r="J127" s="8">
        <v>49872.12</v>
      </c>
      <c r="K127" s="8">
        <v>-0.15</v>
      </c>
    </row>
    <row r="128" spans="1:13" ht="12.75" customHeight="1" x14ac:dyDescent="0.3">
      <c r="A128" s="6" t="s">
        <v>11</v>
      </c>
      <c r="H128" s="9">
        <v>0</v>
      </c>
      <c r="J128" s="9">
        <v>0</v>
      </c>
      <c r="K128" s="9">
        <v>0</v>
      </c>
    </row>
    <row r="129" spans="1:13" ht="12.75" customHeight="1" x14ac:dyDescent="0.3">
      <c r="A129" s="6" t="s">
        <v>12</v>
      </c>
      <c r="H129" s="6"/>
      <c r="I129" s="6"/>
      <c r="J129" s="6"/>
      <c r="K129" s="6"/>
    </row>
    <row r="130" spans="1:13" ht="12.75" customHeight="1" x14ac:dyDescent="0.3">
      <c r="A130" s="6" t="s">
        <v>13</v>
      </c>
      <c r="H130" s="8">
        <v>49871.97</v>
      </c>
      <c r="I130" s="8">
        <v>0</v>
      </c>
      <c r="J130" s="8">
        <v>49872.12</v>
      </c>
      <c r="K130" s="8">
        <v>-0.15</v>
      </c>
    </row>
    <row r="131" spans="1:13" ht="12.75" customHeight="1" x14ac:dyDescent="0.3">
      <c r="A131" s="6" t="s">
        <v>36</v>
      </c>
      <c r="B131" s="6"/>
      <c r="C131" s="6"/>
      <c r="D131" s="6"/>
      <c r="E131" s="6"/>
    </row>
    <row r="132" spans="1:13" ht="12.75" customHeight="1" x14ac:dyDescent="0.25">
      <c r="A132" t="s">
        <v>0</v>
      </c>
    </row>
    <row r="133" spans="1:13" ht="12.75" customHeight="1" x14ac:dyDescent="0.3">
      <c r="A133" s="6" t="s">
        <v>119</v>
      </c>
    </row>
    <row r="134" spans="1:13" ht="12.75" customHeight="1" x14ac:dyDescent="0.25">
      <c r="A134" t="s">
        <v>120</v>
      </c>
      <c r="B134" t="s">
        <v>121</v>
      </c>
      <c r="C134" s="1">
        <v>25933</v>
      </c>
      <c r="D134" s="2">
        <v>25750</v>
      </c>
      <c r="E134" t="s">
        <v>101</v>
      </c>
      <c r="F134" t="s">
        <v>102</v>
      </c>
      <c r="G134" t="s">
        <v>5</v>
      </c>
      <c r="H134" s="3">
        <v>24494</v>
      </c>
      <c r="I134" s="3">
        <v>0</v>
      </c>
      <c r="J134" s="3">
        <v>24494</v>
      </c>
      <c r="K134" s="3">
        <v>0</v>
      </c>
      <c r="L134" s="2">
        <v>45473</v>
      </c>
      <c r="M134" t="s">
        <v>6</v>
      </c>
    </row>
    <row r="135" spans="1:13" ht="12.75" customHeight="1" x14ac:dyDescent="0.25">
      <c r="A135" t="s">
        <v>122</v>
      </c>
      <c r="B135" t="s">
        <v>121</v>
      </c>
      <c r="C135" s="1">
        <v>26298</v>
      </c>
      <c r="D135" s="2">
        <v>26115</v>
      </c>
      <c r="E135" t="s">
        <v>101</v>
      </c>
      <c r="F135" t="s">
        <v>102</v>
      </c>
      <c r="G135" t="s">
        <v>5</v>
      </c>
      <c r="H135" s="4">
        <v>591.95000000000005</v>
      </c>
      <c r="I135" s="4">
        <v>0</v>
      </c>
      <c r="J135" s="4">
        <v>591.95000000000005</v>
      </c>
      <c r="K135" s="4">
        <v>0</v>
      </c>
      <c r="L135" s="2">
        <v>45473</v>
      </c>
      <c r="M135" t="s">
        <v>6</v>
      </c>
    </row>
    <row r="136" spans="1:13" ht="12.75" customHeight="1" x14ac:dyDescent="0.25">
      <c r="A136" t="s">
        <v>123</v>
      </c>
      <c r="B136" t="s">
        <v>124</v>
      </c>
      <c r="C136" s="1">
        <v>26664</v>
      </c>
      <c r="D136" s="2">
        <v>26481</v>
      </c>
      <c r="E136" t="s">
        <v>101</v>
      </c>
      <c r="F136" t="s">
        <v>102</v>
      </c>
      <c r="G136" t="s">
        <v>5</v>
      </c>
      <c r="H136" s="4">
        <v>8371.75</v>
      </c>
      <c r="I136" s="4">
        <v>0</v>
      </c>
      <c r="J136" s="4">
        <v>8371.75</v>
      </c>
      <c r="K136" s="4">
        <v>0</v>
      </c>
      <c r="L136" s="2">
        <v>45473</v>
      </c>
      <c r="M136" t="s">
        <v>6</v>
      </c>
    </row>
    <row r="137" spans="1:13" ht="12.75" customHeight="1" x14ac:dyDescent="0.25">
      <c r="A137" t="s">
        <v>125</v>
      </c>
      <c r="B137" t="s">
        <v>126</v>
      </c>
      <c r="C137" s="1">
        <v>27029</v>
      </c>
      <c r="D137" s="2">
        <v>26846</v>
      </c>
      <c r="E137" t="s">
        <v>107</v>
      </c>
      <c r="F137" t="s">
        <v>108</v>
      </c>
      <c r="G137" t="s">
        <v>5</v>
      </c>
      <c r="H137" s="4">
        <v>6813.87</v>
      </c>
      <c r="I137" s="4">
        <v>0</v>
      </c>
      <c r="J137" s="4">
        <v>6745.87</v>
      </c>
      <c r="K137" s="4">
        <v>68</v>
      </c>
      <c r="L137" s="2">
        <v>45473</v>
      </c>
      <c r="M137" t="s">
        <v>6</v>
      </c>
    </row>
    <row r="138" spans="1:13" ht="12.75" customHeight="1" x14ac:dyDescent="0.25">
      <c r="A138" t="s">
        <v>127</v>
      </c>
      <c r="B138" t="s">
        <v>128</v>
      </c>
      <c r="C138" s="1">
        <v>27394</v>
      </c>
      <c r="D138" s="2">
        <v>27211</v>
      </c>
      <c r="E138" t="s">
        <v>107</v>
      </c>
      <c r="F138" t="s">
        <v>108</v>
      </c>
      <c r="G138" t="s">
        <v>5</v>
      </c>
      <c r="H138" s="4">
        <v>2638.44</v>
      </c>
      <c r="I138" s="4">
        <v>0</v>
      </c>
      <c r="J138" s="4">
        <v>2559.36</v>
      </c>
      <c r="K138" s="4">
        <v>79.08</v>
      </c>
      <c r="L138" s="2">
        <v>45473</v>
      </c>
      <c r="M138" t="s">
        <v>6</v>
      </c>
    </row>
    <row r="139" spans="1:13" ht="12.75" customHeight="1" x14ac:dyDescent="0.25">
      <c r="A139" t="s">
        <v>129</v>
      </c>
      <c r="B139" t="s">
        <v>130</v>
      </c>
      <c r="C139" s="1">
        <v>28125</v>
      </c>
      <c r="D139" s="2">
        <v>27942</v>
      </c>
      <c r="E139" t="s">
        <v>107</v>
      </c>
      <c r="F139" t="s">
        <v>108</v>
      </c>
      <c r="G139" t="s">
        <v>5</v>
      </c>
      <c r="H139" s="4">
        <v>3157.17</v>
      </c>
      <c r="I139" s="4">
        <v>0</v>
      </c>
      <c r="J139" s="4">
        <v>2936.01</v>
      </c>
      <c r="K139" s="4">
        <v>221.16</v>
      </c>
      <c r="L139" s="2">
        <v>45473</v>
      </c>
      <c r="M139" t="s">
        <v>6</v>
      </c>
    </row>
    <row r="140" spans="1:13" ht="12.75" customHeight="1" x14ac:dyDescent="0.25">
      <c r="A140" t="s">
        <v>131</v>
      </c>
      <c r="B140" t="s">
        <v>128</v>
      </c>
      <c r="C140" s="1">
        <v>29220</v>
      </c>
      <c r="D140" s="2">
        <v>29037</v>
      </c>
      <c r="E140" t="s">
        <v>107</v>
      </c>
      <c r="F140" t="s">
        <v>108</v>
      </c>
      <c r="G140" t="s">
        <v>5</v>
      </c>
      <c r="H140" s="4">
        <v>2241.4</v>
      </c>
      <c r="I140" s="4">
        <v>0</v>
      </c>
      <c r="J140" s="4">
        <v>1950.11</v>
      </c>
      <c r="K140" s="4">
        <v>291.29000000000002</v>
      </c>
      <c r="L140" s="2">
        <v>45473</v>
      </c>
      <c r="M140" t="s">
        <v>6</v>
      </c>
    </row>
    <row r="141" spans="1:13" ht="12.75" customHeight="1" x14ac:dyDescent="0.25">
      <c r="A141" t="s">
        <v>132</v>
      </c>
      <c r="B141" t="s">
        <v>133</v>
      </c>
      <c r="C141" s="1">
        <v>29586</v>
      </c>
      <c r="D141" s="2">
        <v>29403</v>
      </c>
      <c r="E141" t="s">
        <v>107</v>
      </c>
      <c r="F141" t="s">
        <v>108</v>
      </c>
      <c r="G141" t="s">
        <v>5</v>
      </c>
      <c r="H141" s="4">
        <v>-4482.8</v>
      </c>
      <c r="I141" s="4">
        <v>0</v>
      </c>
      <c r="J141" s="4">
        <v>-3810.55</v>
      </c>
      <c r="K141" s="4">
        <v>-672.25</v>
      </c>
      <c r="L141" s="2">
        <v>45473</v>
      </c>
      <c r="M141" t="s">
        <v>6</v>
      </c>
    </row>
    <row r="142" spans="1:13" ht="12.75" customHeight="1" x14ac:dyDescent="0.25">
      <c r="A142" t="s">
        <v>134</v>
      </c>
      <c r="B142" t="s">
        <v>128</v>
      </c>
      <c r="C142" s="1">
        <v>29951</v>
      </c>
      <c r="D142" s="2">
        <v>29768</v>
      </c>
      <c r="E142" t="s">
        <v>107</v>
      </c>
      <c r="F142" t="s">
        <v>108</v>
      </c>
      <c r="G142" t="s">
        <v>5</v>
      </c>
      <c r="H142" s="4">
        <v>2241.4</v>
      </c>
      <c r="I142" s="4">
        <v>0</v>
      </c>
      <c r="J142" s="4">
        <v>1860.45</v>
      </c>
      <c r="K142" s="4">
        <v>380.95</v>
      </c>
      <c r="L142" s="2">
        <v>45473</v>
      </c>
      <c r="M142" t="s">
        <v>6</v>
      </c>
    </row>
    <row r="143" spans="1:13" ht="12.75" customHeight="1" x14ac:dyDescent="0.25">
      <c r="A143" t="s">
        <v>135</v>
      </c>
      <c r="B143" t="s">
        <v>128</v>
      </c>
      <c r="C143" s="1">
        <v>30316</v>
      </c>
      <c r="D143" s="2">
        <v>30133</v>
      </c>
      <c r="E143" t="s">
        <v>107</v>
      </c>
      <c r="F143" t="s">
        <v>108</v>
      </c>
      <c r="G143" t="s">
        <v>5</v>
      </c>
      <c r="H143" s="4">
        <v>22976.79</v>
      </c>
      <c r="I143" s="4">
        <v>0</v>
      </c>
      <c r="J143" s="4">
        <v>18611.38</v>
      </c>
      <c r="K143" s="4">
        <v>4365.41</v>
      </c>
      <c r="L143" s="2">
        <v>45473</v>
      </c>
      <c r="M143" t="s">
        <v>6</v>
      </c>
    </row>
    <row r="144" spans="1:13" ht="12.75" customHeight="1" x14ac:dyDescent="0.25">
      <c r="A144" t="s">
        <v>136</v>
      </c>
      <c r="B144" t="s">
        <v>137</v>
      </c>
      <c r="C144" s="1">
        <v>32142</v>
      </c>
      <c r="D144" s="2">
        <v>31959</v>
      </c>
      <c r="E144" t="s">
        <v>107</v>
      </c>
      <c r="F144" t="s">
        <v>108</v>
      </c>
      <c r="G144" t="s">
        <v>441</v>
      </c>
      <c r="H144" s="4">
        <v>97.01</v>
      </c>
      <c r="I144" s="4">
        <v>7.05</v>
      </c>
      <c r="J144" s="4">
        <v>89.99</v>
      </c>
      <c r="K144" s="4">
        <v>7.02</v>
      </c>
      <c r="L144" s="2">
        <v>45473</v>
      </c>
      <c r="M144" t="s">
        <v>6</v>
      </c>
    </row>
    <row r="145" spans="1:13" ht="12.75" customHeight="1" x14ac:dyDescent="0.25">
      <c r="A145" t="s">
        <v>139</v>
      </c>
      <c r="B145" t="s">
        <v>133</v>
      </c>
      <c r="C145" s="1">
        <v>32508</v>
      </c>
      <c r="D145" s="2">
        <v>32325</v>
      </c>
      <c r="E145" t="s">
        <v>107</v>
      </c>
      <c r="F145" t="s">
        <v>108</v>
      </c>
      <c r="G145" t="s">
        <v>589</v>
      </c>
      <c r="H145" s="4">
        <v>250</v>
      </c>
      <c r="I145" s="4">
        <v>12.91</v>
      </c>
      <c r="J145" s="4">
        <v>211.25</v>
      </c>
      <c r="K145" s="4">
        <v>38.75</v>
      </c>
      <c r="L145" s="2">
        <v>45473</v>
      </c>
      <c r="M145" t="s">
        <v>6</v>
      </c>
    </row>
    <row r="146" spans="1:13" ht="12.75" customHeight="1" x14ac:dyDescent="0.25">
      <c r="A146" t="s">
        <v>141</v>
      </c>
      <c r="B146" t="s">
        <v>128</v>
      </c>
      <c r="C146" s="1">
        <v>33238</v>
      </c>
      <c r="D146" s="2">
        <v>33055</v>
      </c>
      <c r="E146" t="s">
        <v>107</v>
      </c>
      <c r="F146" t="s">
        <v>108</v>
      </c>
      <c r="G146" t="s">
        <v>592</v>
      </c>
      <c r="H146" s="4">
        <v>1974</v>
      </c>
      <c r="I146" s="4">
        <v>69.09</v>
      </c>
      <c r="J146" s="4">
        <v>1490.37</v>
      </c>
      <c r="K146" s="4">
        <v>483.63</v>
      </c>
      <c r="L146" s="2">
        <v>45473</v>
      </c>
      <c r="M146" t="s">
        <v>6</v>
      </c>
    </row>
    <row r="147" spans="1:13" ht="12.75" customHeight="1" x14ac:dyDescent="0.25">
      <c r="A147" t="s">
        <v>143</v>
      </c>
      <c r="B147" t="s">
        <v>144</v>
      </c>
      <c r="C147" s="1">
        <v>34150</v>
      </c>
      <c r="D147" s="2">
        <v>34150</v>
      </c>
      <c r="E147" t="s">
        <v>107</v>
      </c>
      <c r="F147" t="s">
        <v>108</v>
      </c>
      <c r="G147" t="s">
        <v>7910</v>
      </c>
      <c r="H147" s="4">
        <v>125832</v>
      </c>
      <c r="I147" s="4">
        <v>3178.94</v>
      </c>
      <c r="J147" s="4">
        <v>85035.55</v>
      </c>
      <c r="K147" s="4">
        <v>40796.449999999997</v>
      </c>
      <c r="L147" s="2">
        <v>45473</v>
      </c>
      <c r="M147" t="s">
        <v>6</v>
      </c>
    </row>
    <row r="148" spans="1:13" ht="12.75" customHeight="1" x14ac:dyDescent="0.25">
      <c r="A148" t="s">
        <v>146</v>
      </c>
      <c r="B148" t="s">
        <v>147</v>
      </c>
      <c r="C148" s="1">
        <v>34515</v>
      </c>
      <c r="D148" s="2">
        <v>34515</v>
      </c>
      <c r="E148" t="s">
        <v>107</v>
      </c>
      <c r="F148" t="s">
        <v>108</v>
      </c>
      <c r="G148" t="s">
        <v>5518</v>
      </c>
      <c r="H148" s="4">
        <v>2183</v>
      </c>
      <c r="I148" s="4">
        <v>51.41</v>
      </c>
      <c r="J148" s="4">
        <v>1420.42</v>
      </c>
      <c r="K148" s="4">
        <v>762.58</v>
      </c>
      <c r="L148" s="2">
        <v>45473</v>
      </c>
      <c r="M148" t="s">
        <v>6</v>
      </c>
    </row>
    <row r="149" spans="1:13" ht="12.75" customHeight="1" x14ac:dyDescent="0.25">
      <c r="A149" t="s">
        <v>149</v>
      </c>
      <c r="B149" t="s">
        <v>150</v>
      </c>
      <c r="C149" s="1">
        <v>34515</v>
      </c>
      <c r="D149" s="2">
        <v>34515</v>
      </c>
      <c r="E149" t="s">
        <v>107</v>
      </c>
      <c r="F149" t="s">
        <v>108</v>
      </c>
      <c r="G149" t="s">
        <v>5518</v>
      </c>
      <c r="H149" s="4">
        <v>8219</v>
      </c>
      <c r="I149" s="4">
        <v>193.58</v>
      </c>
      <c r="J149" s="4">
        <v>5347.5</v>
      </c>
      <c r="K149" s="4">
        <v>2871.5</v>
      </c>
      <c r="L149" s="2">
        <v>45473</v>
      </c>
      <c r="M149" t="s">
        <v>6</v>
      </c>
    </row>
    <row r="150" spans="1:13" ht="12.75" customHeight="1" x14ac:dyDescent="0.25">
      <c r="A150" t="s">
        <v>151</v>
      </c>
      <c r="B150" t="s">
        <v>152</v>
      </c>
      <c r="C150" s="1">
        <v>35246</v>
      </c>
      <c r="D150" s="2">
        <v>35246</v>
      </c>
      <c r="E150" t="s">
        <v>107</v>
      </c>
      <c r="F150" t="s">
        <v>108</v>
      </c>
      <c r="G150" t="s">
        <v>5553</v>
      </c>
      <c r="H150" s="4">
        <v>63198</v>
      </c>
      <c r="I150" s="4">
        <v>1331.54</v>
      </c>
      <c r="J150" s="4">
        <v>38120.699999999997</v>
      </c>
      <c r="K150" s="4">
        <v>25077.3</v>
      </c>
      <c r="L150" s="2">
        <v>45473</v>
      </c>
      <c r="M150" t="s">
        <v>6</v>
      </c>
    </row>
    <row r="151" spans="1:13" ht="12.75" customHeight="1" x14ac:dyDescent="0.25">
      <c r="A151" t="s">
        <v>154</v>
      </c>
      <c r="B151" t="s">
        <v>155</v>
      </c>
      <c r="C151" s="1">
        <v>35246</v>
      </c>
      <c r="D151" s="2">
        <v>35246</v>
      </c>
      <c r="E151" t="s">
        <v>107</v>
      </c>
      <c r="F151" t="s">
        <v>108</v>
      </c>
      <c r="G151" t="s">
        <v>5553</v>
      </c>
      <c r="H151" s="4">
        <v>51030</v>
      </c>
      <c r="I151" s="4">
        <v>1075.1500000000001</v>
      </c>
      <c r="J151" s="4">
        <v>30781.26</v>
      </c>
      <c r="K151" s="4">
        <v>20248.740000000002</v>
      </c>
      <c r="L151" s="2">
        <v>45473</v>
      </c>
      <c r="M151" t="s">
        <v>6</v>
      </c>
    </row>
    <row r="152" spans="1:13" ht="12.75" customHeight="1" x14ac:dyDescent="0.25">
      <c r="A152" t="s">
        <v>156</v>
      </c>
      <c r="B152" t="s">
        <v>157</v>
      </c>
      <c r="C152" s="1">
        <v>35246</v>
      </c>
      <c r="D152" s="2">
        <v>35246</v>
      </c>
      <c r="E152" t="s">
        <v>107</v>
      </c>
      <c r="F152" t="s">
        <v>108</v>
      </c>
      <c r="G152" t="s">
        <v>5553</v>
      </c>
      <c r="H152" s="4">
        <v>79313</v>
      </c>
      <c r="I152" s="4">
        <v>1671.02</v>
      </c>
      <c r="J152" s="4">
        <v>47842.06</v>
      </c>
      <c r="K152" s="4">
        <v>31470.94</v>
      </c>
      <c r="L152" s="2">
        <v>45473</v>
      </c>
      <c r="M152" t="s">
        <v>6</v>
      </c>
    </row>
    <row r="153" spans="1:13" ht="12.75" customHeight="1" x14ac:dyDescent="0.25">
      <c r="A153" t="s">
        <v>158</v>
      </c>
      <c r="B153" t="s">
        <v>159</v>
      </c>
      <c r="C153" s="1">
        <v>35246</v>
      </c>
      <c r="D153" s="2">
        <v>35246</v>
      </c>
      <c r="E153" t="s">
        <v>107</v>
      </c>
      <c r="F153" t="s">
        <v>108</v>
      </c>
      <c r="G153" t="s">
        <v>5553</v>
      </c>
      <c r="H153" s="4">
        <v>74993</v>
      </c>
      <c r="I153" s="4">
        <v>1580.02</v>
      </c>
      <c r="J153" s="4">
        <v>45235.86</v>
      </c>
      <c r="K153" s="4">
        <v>29757.14</v>
      </c>
      <c r="L153" s="2">
        <v>45473</v>
      </c>
      <c r="M153" t="s">
        <v>6</v>
      </c>
    </row>
    <row r="154" spans="1:13" ht="12.75" customHeight="1" x14ac:dyDescent="0.25">
      <c r="A154" t="s">
        <v>160</v>
      </c>
      <c r="B154" t="s">
        <v>161</v>
      </c>
      <c r="C154" s="1">
        <v>35246</v>
      </c>
      <c r="D154" s="2">
        <v>35246</v>
      </c>
      <c r="E154" t="s">
        <v>107</v>
      </c>
      <c r="F154" t="s">
        <v>108</v>
      </c>
      <c r="G154" t="s">
        <v>5553</v>
      </c>
      <c r="H154" s="4">
        <v>14868</v>
      </c>
      <c r="I154" s="4">
        <v>299.62</v>
      </c>
      <c r="J154" s="4">
        <v>9225.14</v>
      </c>
      <c r="K154" s="4">
        <v>5642.86</v>
      </c>
      <c r="L154" s="2">
        <v>45473</v>
      </c>
      <c r="M154" t="s">
        <v>6</v>
      </c>
    </row>
    <row r="155" spans="1:13" ht="12.75" customHeight="1" x14ac:dyDescent="0.25">
      <c r="A155" t="s">
        <v>162</v>
      </c>
      <c r="B155" t="s">
        <v>163</v>
      </c>
      <c r="C155" s="1">
        <v>35246</v>
      </c>
      <c r="D155" s="2">
        <v>35246</v>
      </c>
      <c r="E155" t="s">
        <v>107</v>
      </c>
      <c r="F155" t="s">
        <v>108</v>
      </c>
      <c r="G155" t="s">
        <v>5553</v>
      </c>
      <c r="H155" s="4">
        <v>67571</v>
      </c>
      <c r="I155" s="4">
        <v>1423.62</v>
      </c>
      <c r="J155" s="4">
        <v>40759.53</v>
      </c>
      <c r="K155" s="4">
        <v>26811.47</v>
      </c>
      <c r="L155" s="2">
        <v>45473</v>
      </c>
      <c r="M155" t="s">
        <v>6</v>
      </c>
    </row>
    <row r="156" spans="1:13" ht="12.75" customHeight="1" x14ac:dyDescent="0.25">
      <c r="A156" t="s">
        <v>164</v>
      </c>
      <c r="B156" t="s">
        <v>165</v>
      </c>
      <c r="C156" s="1">
        <v>35246</v>
      </c>
      <c r="D156" s="2">
        <v>35246</v>
      </c>
      <c r="E156" t="s">
        <v>107</v>
      </c>
      <c r="F156" t="s">
        <v>108</v>
      </c>
      <c r="G156" t="s">
        <v>5553</v>
      </c>
      <c r="H156" s="4">
        <v>57470</v>
      </c>
      <c r="I156" s="4">
        <v>1210.8</v>
      </c>
      <c r="J156" s="4">
        <v>34666.6</v>
      </c>
      <c r="K156" s="4">
        <v>22803.4</v>
      </c>
      <c r="L156" s="2">
        <v>45473</v>
      </c>
      <c r="M156" t="s">
        <v>6</v>
      </c>
    </row>
    <row r="157" spans="1:13" ht="12.75" customHeight="1" x14ac:dyDescent="0.25">
      <c r="A157" t="s">
        <v>166</v>
      </c>
      <c r="B157" t="s">
        <v>167</v>
      </c>
      <c r="C157" s="1">
        <v>35246</v>
      </c>
      <c r="D157" s="2">
        <v>35246</v>
      </c>
      <c r="E157" t="s">
        <v>107</v>
      </c>
      <c r="F157" t="s">
        <v>108</v>
      </c>
      <c r="G157" t="s">
        <v>5553</v>
      </c>
      <c r="H157" s="4">
        <v>82333</v>
      </c>
      <c r="I157" s="4">
        <v>1734.63</v>
      </c>
      <c r="J157" s="4">
        <v>49664.08</v>
      </c>
      <c r="K157" s="4">
        <v>32668.92</v>
      </c>
      <c r="L157" s="2">
        <v>45473</v>
      </c>
      <c r="M157" t="s">
        <v>6</v>
      </c>
    </row>
    <row r="158" spans="1:13" ht="12.75" customHeight="1" x14ac:dyDescent="0.25">
      <c r="A158" t="s">
        <v>168</v>
      </c>
      <c r="B158" t="s">
        <v>169</v>
      </c>
      <c r="C158" s="1">
        <v>35246</v>
      </c>
      <c r="D158" s="2">
        <v>35246</v>
      </c>
      <c r="E158" t="s">
        <v>107</v>
      </c>
      <c r="F158" t="s">
        <v>108</v>
      </c>
      <c r="G158" t="s">
        <v>5553</v>
      </c>
      <c r="H158" s="4">
        <v>52023</v>
      </c>
      <c r="I158" s="4">
        <v>1096.05</v>
      </c>
      <c r="J158" s="4">
        <v>31380.74</v>
      </c>
      <c r="K158" s="4">
        <v>20642.259999999998</v>
      </c>
      <c r="L158" s="2">
        <v>45473</v>
      </c>
      <c r="M158" t="s">
        <v>6</v>
      </c>
    </row>
    <row r="159" spans="1:13" ht="12.75" customHeight="1" x14ac:dyDescent="0.25">
      <c r="A159" t="s">
        <v>170</v>
      </c>
      <c r="B159" t="s">
        <v>171</v>
      </c>
      <c r="C159" s="1">
        <v>35611</v>
      </c>
      <c r="D159" s="2">
        <v>35611</v>
      </c>
      <c r="E159" t="s">
        <v>107</v>
      </c>
      <c r="F159" t="s">
        <v>108</v>
      </c>
      <c r="G159" t="s">
        <v>5569</v>
      </c>
      <c r="H159" s="4">
        <v>91292</v>
      </c>
      <c r="I159" s="4">
        <v>1838.63</v>
      </c>
      <c r="J159" s="4">
        <v>52987.21</v>
      </c>
      <c r="K159" s="4">
        <v>38304.79</v>
      </c>
      <c r="L159" s="2">
        <v>45473</v>
      </c>
      <c r="M159" t="s">
        <v>6</v>
      </c>
    </row>
    <row r="160" spans="1:13" ht="12.75" customHeight="1" x14ac:dyDescent="0.25">
      <c r="A160" t="s">
        <v>173</v>
      </c>
      <c r="B160" t="s">
        <v>174</v>
      </c>
      <c r="C160" s="1">
        <v>35611</v>
      </c>
      <c r="D160" s="2">
        <v>35611</v>
      </c>
      <c r="E160" t="s">
        <v>107</v>
      </c>
      <c r="F160" t="s">
        <v>108</v>
      </c>
      <c r="G160" t="s">
        <v>5569</v>
      </c>
      <c r="H160" s="4">
        <v>59154</v>
      </c>
      <c r="I160" s="4">
        <v>1191.3599999999999</v>
      </c>
      <c r="J160" s="4">
        <v>34333.93</v>
      </c>
      <c r="K160" s="4">
        <v>24820.07</v>
      </c>
      <c r="L160" s="2">
        <v>45473</v>
      </c>
      <c r="M160" t="s">
        <v>6</v>
      </c>
    </row>
    <row r="161" spans="1:13" ht="12.75" customHeight="1" x14ac:dyDescent="0.25">
      <c r="A161" t="s">
        <v>175</v>
      </c>
      <c r="B161" t="s">
        <v>176</v>
      </c>
      <c r="C161" s="1">
        <v>36708</v>
      </c>
      <c r="D161" s="2">
        <v>36708</v>
      </c>
      <c r="E161" t="s">
        <v>107</v>
      </c>
      <c r="F161" t="s">
        <v>108</v>
      </c>
      <c r="G161" t="s">
        <v>7571</v>
      </c>
      <c r="H161" s="4">
        <v>498229.99</v>
      </c>
      <c r="I161" s="4">
        <v>9134.2099999999991</v>
      </c>
      <c r="J161" s="4">
        <v>251606.14</v>
      </c>
      <c r="K161" s="4">
        <v>246623.85</v>
      </c>
      <c r="L161" s="2">
        <v>45473</v>
      </c>
      <c r="M161" t="s">
        <v>6</v>
      </c>
    </row>
    <row r="162" spans="1:13" ht="12.75" customHeight="1" x14ac:dyDescent="0.25">
      <c r="A162" t="s">
        <v>178</v>
      </c>
      <c r="B162" t="s">
        <v>179</v>
      </c>
      <c r="C162" s="1">
        <v>36708</v>
      </c>
      <c r="D162" s="2">
        <v>36708</v>
      </c>
      <c r="E162" t="s">
        <v>107</v>
      </c>
      <c r="F162" t="s">
        <v>108</v>
      </c>
      <c r="G162" t="s">
        <v>7571</v>
      </c>
      <c r="H162" s="4">
        <v>96321.15</v>
      </c>
      <c r="I162" s="4">
        <v>1771.24</v>
      </c>
      <c r="J162" s="4">
        <v>48497.64</v>
      </c>
      <c r="K162" s="4">
        <v>47823.51</v>
      </c>
      <c r="L162" s="2">
        <v>45473</v>
      </c>
      <c r="M162" t="s">
        <v>6</v>
      </c>
    </row>
    <row r="163" spans="1:13" ht="12.75" customHeight="1" x14ac:dyDescent="0.25">
      <c r="A163" t="s">
        <v>180</v>
      </c>
      <c r="B163" t="s">
        <v>181</v>
      </c>
      <c r="C163" s="1">
        <v>36708</v>
      </c>
      <c r="D163" s="2">
        <v>36708</v>
      </c>
      <c r="E163" t="s">
        <v>107</v>
      </c>
      <c r="F163" t="s">
        <v>108</v>
      </c>
      <c r="G163" t="s">
        <v>7571</v>
      </c>
      <c r="H163" s="4">
        <v>2275.73</v>
      </c>
      <c r="I163" s="4">
        <v>41.72</v>
      </c>
      <c r="J163" s="4">
        <v>1149.3599999999999</v>
      </c>
      <c r="K163" s="4">
        <v>1126.3699999999999</v>
      </c>
      <c r="L163" s="2">
        <v>45473</v>
      </c>
      <c r="M163" t="s">
        <v>6</v>
      </c>
    </row>
    <row r="164" spans="1:13" ht="12.75" customHeight="1" x14ac:dyDescent="0.25">
      <c r="A164" t="s">
        <v>182</v>
      </c>
      <c r="B164" t="s">
        <v>183</v>
      </c>
      <c r="C164" s="1">
        <v>37712</v>
      </c>
      <c r="D164" s="2">
        <v>37712</v>
      </c>
      <c r="E164" t="s">
        <v>107</v>
      </c>
      <c r="F164" t="s">
        <v>108</v>
      </c>
      <c r="G164" t="s">
        <v>8950</v>
      </c>
      <c r="H164" s="4">
        <v>64039.66</v>
      </c>
      <c r="I164" s="4">
        <v>1091.3800000000001</v>
      </c>
      <c r="J164" s="4">
        <v>28569.69</v>
      </c>
      <c r="K164" s="4">
        <v>35469.97</v>
      </c>
      <c r="L164" s="2">
        <v>45473</v>
      </c>
      <c r="M164" t="s">
        <v>6</v>
      </c>
    </row>
    <row r="165" spans="1:13" ht="12.75" customHeight="1" x14ac:dyDescent="0.25">
      <c r="A165" t="s">
        <v>185</v>
      </c>
      <c r="B165" t="s">
        <v>186</v>
      </c>
      <c r="C165" s="1">
        <v>37712</v>
      </c>
      <c r="D165" s="2">
        <v>37712</v>
      </c>
      <c r="E165" t="s">
        <v>107</v>
      </c>
      <c r="F165" t="s">
        <v>108</v>
      </c>
      <c r="G165" t="s">
        <v>8950</v>
      </c>
      <c r="H165" s="4">
        <v>1301.99</v>
      </c>
      <c r="I165" s="4">
        <v>22.19</v>
      </c>
      <c r="J165" s="4">
        <v>580.86</v>
      </c>
      <c r="K165" s="4">
        <v>721.13</v>
      </c>
      <c r="L165" s="2">
        <v>45473</v>
      </c>
      <c r="M165" t="s">
        <v>6</v>
      </c>
    </row>
    <row r="166" spans="1:13" ht="12.75" customHeight="1" x14ac:dyDescent="0.25">
      <c r="A166" t="s">
        <v>187</v>
      </c>
      <c r="B166" t="s">
        <v>188</v>
      </c>
      <c r="C166" s="1">
        <v>37712</v>
      </c>
      <c r="D166" s="2">
        <v>37712</v>
      </c>
      <c r="E166" t="s">
        <v>107</v>
      </c>
      <c r="F166" t="s">
        <v>108</v>
      </c>
      <c r="G166" t="s">
        <v>8950</v>
      </c>
      <c r="H166" s="4">
        <v>8308.0499999999993</v>
      </c>
      <c r="I166" s="4">
        <v>141.59</v>
      </c>
      <c r="J166" s="4">
        <v>3706.44</v>
      </c>
      <c r="K166" s="4">
        <v>4601.6099999999997</v>
      </c>
      <c r="L166" s="2">
        <v>45473</v>
      </c>
      <c r="M166" t="s">
        <v>6</v>
      </c>
    </row>
    <row r="167" spans="1:13" ht="12.75" customHeight="1" x14ac:dyDescent="0.25">
      <c r="A167" t="s">
        <v>189</v>
      </c>
      <c r="B167" t="s">
        <v>190</v>
      </c>
      <c r="C167" s="1">
        <v>38442</v>
      </c>
      <c r="D167" s="2">
        <v>38443</v>
      </c>
      <c r="E167" t="s">
        <v>107</v>
      </c>
      <c r="F167" t="s">
        <v>108</v>
      </c>
      <c r="G167" t="s">
        <v>5747</v>
      </c>
      <c r="H167" s="4">
        <v>24535.84</v>
      </c>
      <c r="I167" s="4">
        <v>400.65</v>
      </c>
      <c r="J167" s="4">
        <v>9912.23</v>
      </c>
      <c r="K167" s="4">
        <v>14623.61</v>
      </c>
      <c r="L167" s="2">
        <v>45473</v>
      </c>
      <c r="M167" t="s">
        <v>6</v>
      </c>
    </row>
    <row r="168" spans="1:13" ht="12.75" customHeight="1" x14ac:dyDescent="0.25">
      <c r="A168" t="s">
        <v>192</v>
      </c>
      <c r="B168" t="s">
        <v>193</v>
      </c>
      <c r="C168" s="1">
        <v>38442</v>
      </c>
      <c r="D168" s="2">
        <v>38443</v>
      </c>
      <c r="E168" t="s">
        <v>107</v>
      </c>
      <c r="F168" t="s">
        <v>108</v>
      </c>
      <c r="G168" t="s">
        <v>5747</v>
      </c>
      <c r="H168" s="4">
        <v>247</v>
      </c>
      <c r="I168" s="4">
        <v>4.03</v>
      </c>
      <c r="J168" s="4">
        <v>99.79</v>
      </c>
      <c r="K168" s="4">
        <v>147.21</v>
      </c>
      <c r="L168" s="2">
        <v>45473</v>
      </c>
      <c r="M168" t="s">
        <v>6</v>
      </c>
    </row>
    <row r="169" spans="1:13" ht="12.75" customHeight="1" x14ac:dyDescent="0.25">
      <c r="A169" t="s">
        <v>194</v>
      </c>
      <c r="B169" t="s">
        <v>195</v>
      </c>
      <c r="C169" s="1">
        <v>38442</v>
      </c>
      <c r="D169" s="2">
        <v>38443</v>
      </c>
      <c r="E169" t="s">
        <v>107</v>
      </c>
      <c r="F169" t="s">
        <v>108</v>
      </c>
      <c r="G169" t="s">
        <v>5747</v>
      </c>
      <c r="H169" s="4">
        <v>72632.92</v>
      </c>
      <c r="I169" s="4">
        <v>1186.03</v>
      </c>
      <c r="J169" s="4">
        <v>29342.81</v>
      </c>
      <c r="K169" s="4">
        <v>43290.11</v>
      </c>
      <c r="L169" s="2">
        <v>45473</v>
      </c>
      <c r="M169" t="s">
        <v>6</v>
      </c>
    </row>
    <row r="170" spans="1:13" ht="12.75" customHeight="1" x14ac:dyDescent="0.25">
      <c r="A170" t="s">
        <v>196</v>
      </c>
      <c r="B170" t="s">
        <v>197</v>
      </c>
      <c r="C170" s="1">
        <v>38625</v>
      </c>
      <c r="D170" s="2">
        <v>38353</v>
      </c>
      <c r="E170" t="s">
        <v>107</v>
      </c>
      <c r="F170" t="s">
        <v>108</v>
      </c>
      <c r="G170" t="s">
        <v>761</v>
      </c>
      <c r="H170" s="4">
        <v>44044.7</v>
      </c>
      <c r="I170" s="4">
        <v>722.78</v>
      </c>
      <c r="J170" s="4">
        <v>18024.38</v>
      </c>
      <c r="K170" s="4">
        <v>26020.32</v>
      </c>
      <c r="L170" s="2">
        <v>45473</v>
      </c>
      <c r="M170" t="s">
        <v>6</v>
      </c>
    </row>
    <row r="171" spans="1:13" ht="12.75" customHeight="1" x14ac:dyDescent="0.25">
      <c r="A171" t="s">
        <v>199</v>
      </c>
      <c r="B171" t="s">
        <v>200</v>
      </c>
      <c r="C171" s="1">
        <v>38625</v>
      </c>
      <c r="D171" s="2">
        <v>38353</v>
      </c>
      <c r="E171" t="s">
        <v>107</v>
      </c>
      <c r="F171" t="s">
        <v>108</v>
      </c>
      <c r="G171" t="s">
        <v>761</v>
      </c>
      <c r="H171" s="4">
        <v>8675.4699999999993</v>
      </c>
      <c r="I171" s="4">
        <v>142.36000000000001</v>
      </c>
      <c r="J171" s="4">
        <v>3550.28</v>
      </c>
      <c r="K171" s="4">
        <v>5125.1899999999996</v>
      </c>
      <c r="L171" s="2">
        <v>45473</v>
      </c>
      <c r="M171" t="s">
        <v>6</v>
      </c>
    </row>
    <row r="172" spans="1:13" ht="12.75" customHeight="1" x14ac:dyDescent="0.25">
      <c r="A172" t="s">
        <v>201</v>
      </c>
      <c r="B172" t="s">
        <v>202</v>
      </c>
      <c r="C172" s="1">
        <v>38899</v>
      </c>
      <c r="D172" s="2">
        <v>38899</v>
      </c>
      <c r="E172" t="s">
        <v>107</v>
      </c>
      <c r="F172" t="s">
        <v>108</v>
      </c>
      <c r="G172" t="s">
        <v>515</v>
      </c>
      <c r="H172" s="4">
        <v>305582.5</v>
      </c>
      <c r="I172" s="4">
        <v>4874.7700000000004</v>
      </c>
      <c r="J172" s="4">
        <v>115466.54</v>
      </c>
      <c r="K172" s="4">
        <v>190115.96</v>
      </c>
      <c r="L172" s="2">
        <v>45473</v>
      </c>
      <c r="M172" t="s">
        <v>6</v>
      </c>
    </row>
    <row r="173" spans="1:13" ht="12.75" customHeight="1" x14ac:dyDescent="0.25">
      <c r="A173" t="s">
        <v>204</v>
      </c>
      <c r="B173" t="s">
        <v>205</v>
      </c>
      <c r="C173" s="1">
        <v>38899</v>
      </c>
      <c r="D173" s="2">
        <v>38899</v>
      </c>
      <c r="E173" t="s">
        <v>107</v>
      </c>
      <c r="F173" t="s">
        <v>108</v>
      </c>
      <c r="G173" t="s">
        <v>515</v>
      </c>
      <c r="H173" s="4">
        <v>251.26</v>
      </c>
      <c r="I173" s="4">
        <v>4</v>
      </c>
      <c r="J173" s="4">
        <v>95.01</v>
      </c>
      <c r="K173" s="4">
        <v>156.25</v>
      </c>
      <c r="L173" s="2">
        <v>45473</v>
      </c>
      <c r="M173" t="s">
        <v>6</v>
      </c>
    </row>
    <row r="174" spans="1:13" ht="12.75" customHeight="1" x14ac:dyDescent="0.25">
      <c r="A174" t="s">
        <v>206</v>
      </c>
      <c r="B174" t="s">
        <v>207</v>
      </c>
      <c r="C174" s="1">
        <v>38899</v>
      </c>
      <c r="D174" s="2">
        <v>38899</v>
      </c>
      <c r="E174" t="s">
        <v>107</v>
      </c>
      <c r="F174" t="s">
        <v>108</v>
      </c>
      <c r="G174" t="s">
        <v>515</v>
      </c>
      <c r="H174" s="4">
        <v>679.07</v>
      </c>
      <c r="I174" s="4">
        <v>10.83</v>
      </c>
      <c r="J174" s="4">
        <v>256.49</v>
      </c>
      <c r="K174" s="4">
        <v>422.58</v>
      </c>
      <c r="L174" s="2">
        <v>45473</v>
      </c>
      <c r="M174" t="s">
        <v>6</v>
      </c>
    </row>
    <row r="175" spans="1:13" ht="12.75" customHeight="1" x14ac:dyDescent="0.25">
      <c r="A175" t="s">
        <v>208</v>
      </c>
      <c r="B175" t="s">
        <v>209</v>
      </c>
      <c r="C175" s="1">
        <v>38899</v>
      </c>
      <c r="D175" s="2">
        <v>38899</v>
      </c>
      <c r="E175" t="s">
        <v>107</v>
      </c>
      <c r="F175" t="s">
        <v>108</v>
      </c>
      <c r="G175" t="s">
        <v>515</v>
      </c>
      <c r="H175" s="4">
        <v>679.07</v>
      </c>
      <c r="I175" s="4">
        <v>10.83</v>
      </c>
      <c r="J175" s="4">
        <v>256.49</v>
      </c>
      <c r="K175" s="4">
        <v>422.58</v>
      </c>
      <c r="L175" s="2">
        <v>45473</v>
      </c>
      <c r="M175" t="s">
        <v>6</v>
      </c>
    </row>
    <row r="176" spans="1:13" ht="12.75" customHeight="1" x14ac:dyDescent="0.25">
      <c r="A176" t="s">
        <v>210</v>
      </c>
      <c r="B176" t="s">
        <v>211</v>
      </c>
      <c r="C176" s="1">
        <v>38899</v>
      </c>
      <c r="D176" s="2">
        <v>38899</v>
      </c>
      <c r="E176" t="s">
        <v>107</v>
      </c>
      <c r="F176" t="s">
        <v>108</v>
      </c>
      <c r="G176" t="s">
        <v>515</v>
      </c>
      <c r="H176" s="4">
        <v>30262.17</v>
      </c>
      <c r="I176" s="4">
        <v>482.75</v>
      </c>
      <c r="J176" s="4">
        <v>11434.73</v>
      </c>
      <c r="K176" s="4">
        <v>18827.439999999999</v>
      </c>
      <c r="L176" s="2">
        <v>45473</v>
      </c>
      <c r="M176" t="s">
        <v>6</v>
      </c>
    </row>
    <row r="177" spans="1:13" ht="12.75" customHeight="1" x14ac:dyDescent="0.25">
      <c r="A177" t="s">
        <v>212</v>
      </c>
      <c r="B177" t="s">
        <v>213</v>
      </c>
      <c r="C177" s="1">
        <v>38899</v>
      </c>
      <c r="D177" s="2">
        <v>38899</v>
      </c>
      <c r="E177" t="s">
        <v>107</v>
      </c>
      <c r="F177" t="s">
        <v>108</v>
      </c>
      <c r="G177" t="s">
        <v>515</v>
      </c>
      <c r="H177" s="4">
        <v>16976.810000000001</v>
      </c>
      <c r="I177" s="4">
        <v>270.82</v>
      </c>
      <c r="J177" s="4">
        <v>6414.88</v>
      </c>
      <c r="K177" s="4">
        <v>10561.93</v>
      </c>
      <c r="L177" s="2">
        <v>45473</v>
      </c>
      <c r="M177" t="s">
        <v>6</v>
      </c>
    </row>
    <row r="178" spans="1:13" ht="12.75" customHeight="1" x14ac:dyDescent="0.25">
      <c r="A178" t="s">
        <v>214</v>
      </c>
      <c r="B178" t="s">
        <v>215</v>
      </c>
      <c r="C178" s="1">
        <v>38899</v>
      </c>
      <c r="D178" s="2">
        <v>38899</v>
      </c>
      <c r="E178" t="s">
        <v>107</v>
      </c>
      <c r="F178" t="s">
        <v>108</v>
      </c>
      <c r="G178" t="s">
        <v>515</v>
      </c>
      <c r="H178" s="4">
        <v>1290.24</v>
      </c>
      <c r="I178" s="4">
        <v>20.58</v>
      </c>
      <c r="J178" s="4">
        <v>487.6</v>
      </c>
      <c r="K178" s="4">
        <v>802.64</v>
      </c>
      <c r="L178" s="2">
        <v>45473</v>
      </c>
      <c r="M178" t="s">
        <v>6</v>
      </c>
    </row>
    <row r="179" spans="1:13" ht="12.75" customHeight="1" x14ac:dyDescent="0.25">
      <c r="A179" t="s">
        <v>216</v>
      </c>
      <c r="B179" t="s">
        <v>217</v>
      </c>
      <c r="C179" s="1">
        <v>38899</v>
      </c>
      <c r="D179" s="2">
        <v>38899</v>
      </c>
      <c r="E179" t="s">
        <v>107</v>
      </c>
      <c r="F179" t="s">
        <v>108</v>
      </c>
      <c r="G179" t="s">
        <v>515</v>
      </c>
      <c r="H179" s="4">
        <v>1561.87</v>
      </c>
      <c r="I179" s="4">
        <v>24.91</v>
      </c>
      <c r="J179" s="4">
        <v>590.20000000000005</v>
      </c>
      <c r="K179" s="4">
        <v>971.67</v>
      </c>
      <c r="L179" s="2">
        <v>45473</v>
      </c>
      <c r="M179" t="s">
        <v>6</v>
      </c>
    </row>
    <row r="180" spans="1:13" ht="12.75" customHeight="1" x14ac:dyDescent="0.25">
      <c r="A180" t="s">
        <v>218</v>
      </c>
      <c r="B180" t="s">
        <v>219</v>
      </c>
      <c r="C180" s="1">
        <v>38899</v>
      </c>
      <c r="D180" s="2">
        <v>38899</v>
      </c>
      <c r="E180" t="s">
        <v>107</v>
      </c>
      <c r="F180" t="s">
        <v>108</v>
      </c>
      <c r="G180" t="s">
        <v>515</v>
      </c>
      <c r="H180" s="4">
        <v>3123.73</v>
      </c>
      <c r="I180" s="4">
        <v>49.83</v>
      </c>
      <c r="J180" s="4">
        <v>1180.42</v>
      </c>
      <c r="K180" s="4">
        <v>1943.31</v>
      </c>
      <c r="L180" s="2">
        <v>45473</v>
      </c>
      <c r="M180" t="s">
        <v>6</v>
      </c>
    </row>
    <row r="181" spans="1:13" ht="12.75" customHeight="1" x14ac:dyDescent="0.25">
      <c r="A181" t="s">
        <v>220</v>
      </c>
      <c r="B181" t="s">
        <v>221</v>
      </c>
      <c r="C181" s="1">
        <v>38899</v>
      </c>
      <c r="D181" s="2">
        <v>38899</v>
      </c>
      <c r="E181" t="s">
        <v>107</v>
      </c>
      <c r="F181" t="s">
        <v>108</v>
      </c>
      <c r="G181" t="s">
        <v>515</v>
      </c>
      <c r="H181" s="4">
        <v>109225.37</v>
      </c>
      <c r="I181" s="4">
        <v>1742.4</v>
      </c>
      <c r="J181" s="4">
        <v>41271.620000000003</v>
      </c>
      <c r="K181" s="4">
        <v>67953.75</v>
      </c>
      <c r="L181" s="2">
        <v>45473</v>
      </c>
      <c r="M181" t="s">
        <v>6</v>
      </c>
    </row>
    <row r="182" spans="1:13" ht="12.75" customHeight="1" x14ac:dyDescent="0.25">
      <c r="A182" t="s">
        <v>222</v>
      </c>
      <c r="B182" t="s">
        <v>223</v>
      </c>
      <c r="C182" s="1">
        <v>38991</v>
      </c>
      <c r="D182" s="2">
        <v>38899</v>
      </c>
      <c r="E182" t="s">
        <v>107</v>
      </c>
      <c r="F182" t="s">
        <v>108</v>
      </c>
      <c r="G182" t="s">
        <v>515</v>
      </c>
      <c r="H182" s="4">
        <v>-3217.72</v>
      </c>
      <c r="I182" s="4">
        <v>-51.33</v>
      </c>
      <c r="J182" s="4">
        <v>-1215.93</v>
      </c>
      <c r="K182" s="4">
        <v>-2001.79</v>
      </c>
      <c r="L182" s="2">
        <v>45473</v>
      </c>
      <c r="M182" t="s">
        <v>6</v>
      </c>
    </row>
    <row r="183" spans="1:13" ht="12.75" customHeight="1" x14ac:dyDescent="0.25">
      <c r="A183" t="s">
        <v>224</v>
      </c>
      <c r="B183" t="s">
        <v>225</v>
      </c>
      <c r="C183" s="1">
        <v>39172</v>
      </c>
      <c r="D183" s="2">
        <v>39173</v>
      </c>
      <c r="E183" t="s">
        <v>107</v>
      </c>
      <c r="F183" t="s">
        <v>108</v>
      </c>
      <c r="G183" t="s">
        <v>5942</v>
      </c>
      <c r="H183" s="4">
        <v>-5625</v>
      </c>
      <c r="I183" s="4">
        <v>-88.58</v>
      </c>
      <c r="J183" s="4">
        <v>-2037.57</v>
      </c>
      <c r="K183" s="4">
        <v>-3587.43</v>
      </c>
      <c r="L183" s="2">
        <v>45473</v>
      </c>
      <c r="M183" t="s">
        <v>6</v>
      </c>
    </row>
    <row r="184" spans="1:13" ht="12.75" customHeight="1" x14ac:dyDescent="0.25">
      <c r="A184" t="s">
        <v>227</v>
      </c>
      <c r="B184" t="s">
        <v>228</v>
      </c>
      <c r="C184" s="1">
        <v>39721</v>
      </c>
      <c r="D184" s="2">
        <v>39722</v>
      </c>
      <c r="E184" t="s">
        <v>107</v>
      </c>
      <c r="F184" t="s">
        <v>108</v>
      </c>
      <c r="G184" t="s">
        <v>636</v>
      </c>
      <c r="H184" s="4">
        <v>48021.77</v>
      </c>
      <c r="I184" s="4">
        <v>738.4</v>
      </c>
      <c r="J184" s="4">
        <v>15901.48</v>
      </c>
      <c r="K184" s="4">
        <v>32120.29</v>
      </c>
      <c r="L184" s="2">
        <v>45473</v>
      </c>
      <c r="M184" t="s">
        <v>6</v>
      </c>
    </row>
    <row r="185" spans="1:13" ht="12.75" customHeight="1" x14ac:dyDescent="0.25">
      <c r="A185" t="s">
        <v>230</v>
      </c>
      <c r="B185" t="s">
        <v>231</v>
      </c>
      <c r="C185" s="1">
        <v>40451</v>
      </c>
      <c r="D185" s="2">
        <v>40452</v>
      </c>
      <c r="E185" t="s">
        <v>107</v>
      </c>
      <c r="F185" t="s">
        <v>108</v>
      </c>
      <c r="G185" t="s">
        <v>6295</v>
      </c>
      <c r="H185" s="4">
        <v>221423.29</v>
      </c>
      <c r="I185" s="4">
        <v>3310.38</v>
      </c>
      <c r="J185" s="4">
        <v>64179.92</v>
      </c>
      <c r="K185" s="4">
        <v>157243.37</v>
      </c>
      <c r="L185" s="2">
        <v>45473</v>
      </c>
      <c r="M185" t="s">
        <v>6</v>
      </c>
    </row>
    <row r="186" spans="1:13" ht="12.75" customHeight="1" x14ac:dyDescent="0.25">
      <c r="A186" t="s">
        <v>233</v>
      </c>
      <c r="B186" t="s">
        <v>234</v>
      </c>
      <c r="C186" s="1">
        <v>40451</v>
      </c>
      <c r="D186" s="2">
        <v>40452</v>
      </c>
      <c r="E186" t="s">
        <v>107</v>
      </c>
      <c r="F186" t="s">
        <v>108</v>
      </c>
      <c r="G186" t="s">
        <v>6295</v>
      </c>
      <c r="H186" s="4">
        <v>530705.05000000005</v>
      </c>
      <c r="I186" s="4">
        <v>7934.3</v>
      </c>
      <c r="J186" s="4">
        <v>153825.65</v>
      </c>
      <c r="K186" s="4">
        <v>376879.4</v>
      </c>
      <c r="L186" s="2">
        <v>45473</v>
      </c>
      <c r="M186" t="s">
        <v>6</v>
      </c>
    </row>
    <row r="187" spans="1:13" ht="12.75" customHeight="1" x14ac:dyDescent="0.25">
      <c r="A187" t="s">
        <v>235</v>
      </c>
      <c r="B187" t="s">
        <v>236</v>
      </c>
      <c r="C187" s="1">
        <v>40451</v>
      </c>
      <c r="D187" s="2">
        <v>40452</v>
      </c>
      <c r="E187" t="s">
        <v>107</v>
      </c>
      <c r="F187" t="s">
        <v>108</v>
      </c>
      <c r="G187" t="s">
        <v>6295</v>
      </c>
      <c r="H187" s="4">
        <v>198382.6</v>
      </c>
      <c r="I187" s="4">
        <v>2965.92</v>
      </c>
      <c r="J187" s="4">
        <v>57501.48</v>
      </c>
      <c r="K187" s="4">
        <v>140881.12</v>
      </c>
      <c r="L187" s="2">
        <v>45473</v>
      </c>
      <c r="M187" t="s">
        <v>6</v>
      </c>
    </row>
    <row r="188" spans="1:13" ht="12.75" customHeight="1" x14ac:dyDescent="0.25">
      <c r="A188" t="s">
        <v>237</v>
      </c>
      <c r="B188" t="s">
        <v>238</v>
      </c>
      <c r="C188" s="1">
        <v>40908</v>
      </c>
      <c r="D188" s="2">
        <v>40909</v>
      </c>
      <c r="E188" t="s">
        <v>107</v>
      </c>
      <c r="F188" t="s">
        <v>108</v>
      </c>
      <c r="G188" t="s">
        <v>775</v>
      </c>
      <c r="H188" s="4">
        <v>14453.6</v>
      </c>
      <c r="I188" s="4">
        <v>212.71</v>
      </c>
      <c r="J188" s="4">
        <v>3817.92</v>
      </c>
      <c r="K188" s="4">
        <v>10635.68</v>
      </c>
      <c r="L188" s="2">
        <v>45473</v>
      </c>
      <c r="M188" t="s">
        <v>6</v>
      </c>
    </row>
    <row r="189" spans="1:13" ht="12.75" customHeight="1" x14ac:dyDescent="0.25">
      <c r="A189" t="s">
        <v>240</v>
      </c>
      <c r="B189" t="s">
        <v>241</v>
      </c>
      <c r="C189" s="1">
        <v>40908</v>
      </c>
      <c r="D189" s="2">
        <v>40909</v>
      </c>
      <c r="E189" t="s">
        <v>107</v>
      </c>
      <c r="F189" t="s">
        <v>108</v>
      </c>
      <c r="G189" t="s">
        <v>775</v>
      </c>
      <c r="H189" s="4">
        <v>41524.32</v>
      </c>
      <c r="I189" s="4">
        <v>611.11</v>
      </c>
      <c r="J189" s="4">
        <v>10968.73</v>
      </c>
      <c r="K189" s="4">
        <v>30555.59</v>
      </c>
      <c r="L189" s="2">
        <v>45473</v>
      </c>
      <c r="M189" t="s">
        <v>6</v>
      </c>
    </row>
    <row r="190" spans="1:13" ht="12.75" customHeight="1" x14ac:dyDescent="0.25">
      <c r="A190" t="s">
        <v>242</v>
      </c>
      <c r="B190" t="s">
        <v>243</v>
      </c>
      <c r="C190" s="1">
        <v>40999</v>
      </c>
      <c r="D190" s="2">
        <v>41000</v>
      </c>
      <c r="E190" t="s">
        <v>107</v>
      </c>
      <c r="F190" t="s">
        <v>108</v>
      </c>
      <c r="G190" t="s">
        <v>6459</v>
      </c>
      <c r="H190" s="4">
        <v>37574.35</v>
      </c>
      <c r="I190" s="4">
        <v>551.32000000000005</v>
      </c>
      <c r="J190" s="4">
        <v>9732.49</v>
      </c>
      <c r="K190" s="4">
        <v>27841.86</v>
      </c>
      <c r="L190" s="2">
        <v>45473</v>
      </c>
      <c r="M190" t="s">
        <v>6</v>
      </c>
    </row>
    <row r="191" spans="1:13" ht="12.75" customHeight="1" x14ac:dyDescent="0.25">
      <c r="A191" t="s">
        <v>245</v>
      </c>
      <c r="B191" t="s">
        <v>246</v>
      </c>
      <c r="C191" s="1">
        <v>41820</v>
      </c>
      <c r="D191" s="2">
        <v>41821</v>
      </c>
      <c r="E191" t="s">
        <v>107</v>
      </c>
      <c r="F191" t="s">
        <v>108</v>
      </c>
      <c r="G191" t="s">
        <v>5740</v>
      </c>
      <c r="H191" s="4">
        <v>42051.57</v>
      </c>
      <c r="I191" s="4">
        <v>601.77</v>
      </c>
      <c r="J191" s="4">
        <v>8954.08</v>
      </c>
      <c r="K191" s="4">
        <v>33097.49</v>
      </c>
      <c r="L191" s="2">
        <v>45473</v>
      </c>
      <c r="M191" t="s">
        <v>6</v>
      </c>
    </row>
    <row r="192" spans="1:13" ht="12.75" customHeight="1" x14ac:dyDescent="0.25">
      <c r="A192" t="s">
        <v>248</v>
      </c>
      <c r="B192" t="s">
        <v>249</v>
      </c>
      <c r="C192" s="1">
        <v>42094</v>
      </c>
      <c r="D192" s="2">
        <v>42095</v>
      </c>
      <c r="E192" t="s">
        <v>107</v>
      </c>
      <c r="F192" t="s">
        <v>108</v>
      </c>
      <c r="G192" t="s">
        <v>6640</v>
      </c>
      <c r="H192" s="4">
        <v>37449.99</v>
      </c>
      <c r="I192" s="4">
        <v>531.85</v>
      </c>
      <c r="J192" s="4">
        <v>7400.31</v>
      </c>
      <c r="K192" s="4">
        <v>30049.68</v>
      </c>
      <c r="L192" s="2">
        <v>45473</v>
      </c>
      <c r="M192" t="s">
        <v>6</v>
      </c>
    </row>
    <row r="193" spans="1:13" ht="12.75" customHeight="1" x14ac:dyDescent="0.25">
      <c r="A193" t="s">
        <v>251</v>
      </c>
      <c r="B193" t="s">
        <v>252</v>
      </c>
      <c r="C193" s="1">
        <v>42094</v>
      </c>
      <c r="D193" s="2">
        <v>42095</v>
      </c>
      <c r="E193" t="s">
        <v>107</v>
      </c>
      <c r="F193" t="s">
        <v>108</v>
      </c>
      <c r="G193" t="s">
        <v>6640</v>
      </c>
      <c r="H193" s="4">
        <v>18108.599999999999</v>
      </c>
      <c r="I193" s="4">
        <v>257.17</v>
      </c>
      <c r="J193" s="4">
        <v>3578.34</v>
      </c>
      <c r="K193" s="4">
        <v>14530.26</v>
      </c>
      <c r="L193" s="2">
        <v>45473</v>
      </c>
      <c r="M193" t="s">
        <v>6</v>
      </c>
    </row>
    <row r="194" spans="1:13" ht="12.75" customHeight="1" x14ac:dyDescent="0.25">
      <c r="A194" t="s">
        <v>253</v>
      </c>
      <c r="B194" t="s">
        <v>254</v>
      </c>
      <c r="C194" s="1">
        <v>42185</v>
      </c>
      <c r="D194" s="2">
        <v>42248</v>
      </c>
      <c r="E194" t="s">
        <v>107</v>
      </c>
      <c r="F194" t="s">
        <v>108</v>
      </c>
      <c r="G194" t="s">
        <v>6663</v>
      </c>
      <c r="H194" s="4">
        <v>35198.85</v>
      </c>
      <c r="I194" s="4">
        <v>497.84</v>
      </c>
      <c r="J194" s="4">
        <v>6656.04</v>
      </c>
      <c r="K194" s="4">
        <v>28542.81</v>
      </c>
      <c r="L194" s="2">
        <v>45473</v>
      </c>
      <c r="M194" t="s">
        <v>6</v>
      </c>
    </row>
    <row r="195" spans="1:13" ht="12.75" customHeight="1" x14ac:dyDescent="0.25">
      <c r="A195" t="s">
        <v>256</v>
      </c>
      <c r="B195" t="s">
        <v>257</v>
      </c>
      <c r="C195" s="1">
        <v>42369</v>
      </c>
      <c r="D195" s="2">
        <v>42401</v>
      </c>
      <c r="E195" t="s">
        <v>4</v>
      </c>
      <c r="F195" t="s">
        <v>5</v>
      </c>
      <c r="G195" t="s">
        <v>5</v>
      </c>
      <c r="H195" s="4">
        <v>374</v>
      </c>
      <c r="I195" s="4">
        <v>0</v>
      </c>
      <c r="J195" s="4">
        <v>0</v>
      </c>
      <c r="K195" s="4">
        <v>374</v>
      </c>
      <c r="L195" s="2">
        <v>45473</v>
      </c>
      <c r="M195" t="s">
        <v>6</v>
      </c>
    </row>
    <row r="196" spans="1:13" ht="12.75" customHeight="1" x14ac:dyDescent="0.25">
      <c r="A196" t="s">
        <v>258</v>
      </c>
      <c r="B196" t="s">
        <v>257</v>
      </c>
      <c r="C196" s="1">
        <v>42369</v>
      </c>
      <c r="D196" s="2">
        <v>42369</v>
      </c>
      <c r="E196" t="s">
        <v>107</v>
      </c>
      <c r="F196" t="s">
        <v>102</v>
      </c>
      <c r="G196" t="s">
        <v>1654</v>
      </c>
      <c r="H196" s="4">
        <v>-18684</v>
      </c>
      <c r="I196" s="4">
        <v>0</v>
      </c>
      <c r="J196" s="4">
        <v>-18684</v>
      </c>
      <c r="K196" s="4">
        <v>0</v>
      </c>
      <c r="L196" s="2">
        <v>45473</v>
      </c>
      <c r="M196" t="s">
        <v>6</v>
      </c>
    </row>
    <row r="197" spans="1:13" ht="12.75" customHeight="1" x14ac:dyDescent="0.25">
      <c r="A197" t="s">
        <v>260</v>
      </c>
      <c r="B197" t="s">
        <v>257</v>
      </c>
      <c r="C197" s="1">
        <v>42369</v>
      </c>
      <c r="D197" s="2">
        <v>42401</v>
      </c>
      <c r="E197" t="s">
        <v>101</v>
      </c>
      <c r="F197" t="s">
        <v>138</v>
      </c>
      <c r="G197" t="s">
        <v>5</v>
      </c>
      <c r="H197" s="4">
        <v>-374</v>
      </c>
      <c r="I197" s="4">
        <v>0</v>
      </c>
      <c r="J197" s="4">
        <v>-374</v>
      </c>
      <c r="K197" s="4">
        <v>0</v>
      </c>
      <c r="L197" s="2">
        <v>45473</v>
      </c>
      <c r="M197" t="s">
        <v>6</v>
      </c>
    </row>
    <row r="198" spans="1:13" ht="12.75" customHeight="1" x14ac:dyDescent="0.25">
      <c r="A198" t="s">
        <v>261</v>
      </c>
      <c r="B198" t="s">
        <v>262</v>
      </c>
      <c r="C198" s="1">
        <v>42369</v>
      </c>
      <c r="D198" s="2">
        <v>42644</v>
      </c>
      <c r="E198" t="s">
        <v>107</v>
      </c>
      <c r="F198" t="s">
        <v>108</v>
      </c>
      <c r="G198" t="s">
        <v>6724</v>
      </c>
      <c r="H198" s="4">
        <v>62720.33</v>
      </c>
      <c r="I198" s="4">
        <v>878.08</v>
      </c>
      <c r="J198" s="4">
        <v>10474.31</v>
      </c>
      <c r="K198" s="4">
        <v>52246.02</v>
      </c>
      <c r="L198" s="2">
        <v>45473</v>
      </c>
      <c r="M198" t="s">
        <v>6</v>
      </c>
    </row>
    <row r="199" spans="1:13" ht="12.75" customHeight="1" x14ac:dyDescent="0.25">
      <c r="A199" t="s">
        <v>264</v>
      </c>
      <c r="B199" t="s">
        <v>265</v>
      </c>
      <c r="C199" s="1">
        <v>43009</v>
      </c>
      <c r="D199" s="2">
        <v>43009</v>
      </c>
      <c r="E199" t="s">
        <v>107</v>
      </c>
      <c r="F199" t="s">
        <v>108</v>
      </c>
      <c r="G199" t="s">
        <v>6782</v>
      </c>
      <c r="H199" s="4">
        <v>252302.69</v>
      </c>
      <c r="I199" s="4">
        <v>3500.94</v>
      </c>
      <c r="J199" s="4">
        <v>36994.589999999997</v>
      </c>
      <c r="K199" s="4">
        <v>215308.1</v>
      </c>
      <c r="L199" s="2">
        <v>45473</v>
      </c>
      <c r="M199" t="s">
        <v>6</v>
      </c>
    </row>
    <row r="200" spans="1:13" ht="12.75" customHeight="1" x14ac:dyDescent="0.25">
      <c r="A200" t="s">
        <v>267</v>
      </c>
      <c r="B200" t="s">
        <v>268</v>
      </c>
      <c r="C200" s="1">
        <v>43100</v>
      </c>
      <c r="D200" s="2">
        <v>43100</v>
      </c>
      <c r="E200" t="s">
        <v>107</v>
      </c>
      <c r="F200" t="s">
        <v>102</v>
      </c>
      <c r="G200" t="s">
        <v>2464</v>
      </c>
      <c r="H200" s="4">
        <v>-23071</v>
      </c>
      <c r="I200" s="4">
        <v>0</v>
      </c>
      <c r="J200" s="4">
        <v>-23071</v>
      </c>
      <c r="K200" s="4">
        <v>0</v>
      </c>
      <c r="L200" s="2">
        <v>45473</v>
      </c>
      <c r="M200" t="s">
        <v>6</v>
      </c>
    </row>
    <row r="201" spans="1:13" ht="12.75" customHeight="1" x14ac:dyDescent="0.25">
      <c r="A201" t="s">
        <v>270</v>
      </c>
      <c r="B201" t="s">
        <v>271</v>
      </c>
      <c r="C201" s="1">
        <v>43830</v>
      </c>
      <c r="D201" s="2">
        <v>43831</v>
      </c>
      <c r="E201" t="s">
        <v>107</v>
      </c>
      <c r="F201" t="s">
        <v>108</v>
      </c>
      <c r="G201" t="s">
        <v>1029</v>
      </c>
      <c r="H201" s="4">
        <v>302674.61</v>
      </c>
      <c r="I201" s="4">
        <v>4123.3900000000003</v>
      </c>
      <c r="J201" s="4">
        <v>30530.65</v>
      </c>
      <c r="K201" s="4">
        <v>272143.96000000002</v>
      </c>
      <c r="L201" s="2">
        <v>45473</v>
      </c>
      <c r="M201" t="s">
        <v>6</v>
      </c>
    </row>
    <row r="202" spans="1:13" ht="12.75" customHeight="1" x14ac:dyDescent="0.25">
      <c r="A202" t="s">
        <v>273</v>
      </c>
      <c r="B202" t="s">
        <v>274</v>
      </c>
      <c r="C202" s="1">
        <v>44196</v>
      </c>
      <c r="D202" s="2">
        <v>44197</v>
      </c>
      <c r="E202" t="s">
        <v>107</v>
      </c>
      <c r="F202" t="s">
        <v>108</v>
      </c>
      <c r="G202" t="s">
        <v>6957</v>
      </c>
      <c r="H202" s="4">
        <v>346801.77</v>
      </c>
      <c r="I202" s="4">
        <v>4689.1499999999996</v>
      </c>
      <c r="J202" s="4">
        <v>27939.53</v>
      </c>
      <c r="K202" s="4">
        <v>318862.24</v>
      </c>
      <c r="L202" s="2">
        <v>45473</v>
      </c>
      <c r="M202" t="s">
        <v>6</v>
      </c>
    </row>
    <row r="203" spans="1:13" ht="12.75" customHeight="1" x14ac:dyDescent="0.25">
      <c r="A203" t="s">
        <v>276</v>
      </c>
      <c r="B203" t="s">
        <v>277</v>
      </c>
      <c r="C203" s="1">
        <v>44470</v>
      </c>
      <c r="D203" s="2">
        <v>44470</v>
      </c>
      <c r="E203" t="s">
        <v>107</v>
      </c>
      <c r="F203" t="s">
        <v>108</v>
      </c>
      <c r="G203" t="s">
        <v>670</v>
      </c>
      <c r="H203" s="4">
        <v>380266.78</v>
      </c>
      <c r="I203" s="4">
        <v>5113.93</v>
      </c>
      <c r="J203" s="4">
        <v>24848.47</v>
      </c>
      <c r="K203" s="4">
        <v>355418.31</v>
      </c>
      <c r="L203" s="2">
        <v>45473</v>
      </c>
      <c r="M203" t="s">
        <v>6</v>
      </c>
    </row>
    <row r="204" spans="1:13" ht="12.75" customHeight="1" x14ac:dyDescent="0.25">
      <c r="A204" t="s">
        <v>279</v>
      </c>
      <c r="B204" t="s">
        <v>280</v>
      </c>
      <c r="C204" s="1">
        <v>44561</v>
      </c>
      <c r="D204" s="2">
        <v>44562</v>
      </c>
      <c r="E204" t="s">
        <v>107</v>
      </c>
      <c r="F204" t="s">
        <v>108</v>
      </c>
      <c r="G204" t="s">
        <v>7015</v>
      </c>
      <c r="H204" s="4">
        <v>1711866.75</v>
      </c>
      <c r="I204" s="4">
        <v>22981.22</v>
      </c>
      <c r="J204" s="4">
        <v>103181.01</v>
      </c>
      <c r="K204" s="4">
        <v>1608685.74</v>
      </c>
      <c r="L204" s="2">
        <v>45473</v>
      </c>
      <c r="M204" t="s">
        <v>6</v>
      </c>
    </row>
    <row r="205" spans="1:13" ht="12.75" customHeight="1" x14ac:dyDescent="0.25">
      <c r="A205" t="s">
        <v>282</v>
      </c>
      <c r="B205" t="s">
        <v>283</v>
      </c>
      <c r="C205" s="1">
        <v>44561</v>
      </c>
      <c r="D205" s="2">
        <v>44562</v>
      </c>
      <c r="E205" t="s">
        <v>107</v>
      </c>
      <c r="F205" t="s">
        <v>108</v>
      </c>
      <c r="G205" t="s">
        <v>7015</v>
      </c>
      <c r="H205" s="4">
        <v>73544.67</v>
      </c>
      <c r="I205" s="4">
        <v>987.32</v>
      </c>
      <c r="J205" s="4">
        <v>4432.84</v>
      </c>
      <c r="K205" s="4">
        <v>69111.83</v>
      </c>
      <c r="L205" s="2">
        <v>45473</v>
      </c>
      <c r="M205" t="s">
        <v>6</v>
      </c>
    </row>
    <row r="206" spans="1:13" ht="12.75" customHeight="1" x14ac:dyDescent="0.25">
      <c r="A206" t="s">
        <v>284</v>
      </c>
      <c r="B206" t="s">
        <v>285</v>
      </c>
      <c r="C206" s="1">
        <v>44652</v>
      </c>
      <c r="D206" s="2">
        <v>44652</v>
      </c>
      <c r="E206" t="s">
        <v>107</v>
      </c>
      <c r="F206" t="s">
        <v>108</v>
      </c>
      <c r="G206" t="s">
        <v>278</v>
      </c>
      <c r="H206" s="4">
        <v>112463.17</v>
      </c>
      <c r="I206" s="4">
        <v>1507.16</v>
      </c>
      <c r="J206" s="4">
        <v>6208.43</v>
      </c>
      <c r="K206" s="4">
        <v>106254.74</v>
      </c>
      <c r="L206" s="2">
        <v>45473</v>
      </c>
      <c r="M206" t="s">
        <v>6</v>
      </c>
    </row>
    <row r="207" spans="1:13" ht="12.75" customHeight="1" x14ac:dyDescent="0.25">
      <c r="A207" t="s">
        <v>287</v>
      </c>
      <c r="B207" t="s">
        <v>288</v>
      </c>
      <c r="C207" s="1">
        <v>44652</v>
      </c>
      <c r="D207" s="2">
        <v>44652</v>
      </c>
      <c r="E207" t="s">
        <v>107</v>
      </c>
      <c r="F207" t="s">
        <v>108</v>
      </c>
      <c r="G207" t="s">
        <v>278</v>
      </c>
      <c r="H207" s="4">
        <v>22008.84</v>
      </c>
      <c r="I207" s="4">
        <v>294.95</v>
      </c>
      <c r="J207" s="4">
        <v>1214.98</v>
      </c>
      <c r="K207" s="4">
        <v>20793.86</v>
      </c>
      <c r="L207" s="2">
        <v>45473</v>
      </c>
      <c r="M207" t="s">
        <v>6</v>
      </c>
    </row>
    <row r="208" spans="1:13" ht="12.75" customHeight="1" x14ac:dyDescent="0.25">
      <c r="A208" t="s">
        <v>289</v>
      </c>
      <c r="B208" t="s">
        <v>285</v>
      </c>
      <c r="C208" s="1">
        <v>44743</v>
      </c>
      <c r="D208" s="2">
        <v>44743</v>
      </c>
      <c r="E208" t="s">
        <v>107</v>
      </c>
      <c r="F208" t="s">
        <v>108</v>
      </c>
      <c r="G208" t="s">
        <v>281</v>
      </c>
      <c r="H208" s="4">
        <v>89833.96</v>
      </c>
      <c r="I208" s="4">
        <v>1201.83</v>
      </c>
      <c r="J208" s="4">
        <v>4503.84</v>
      </c>
      <c r="K208" s="4">
        <v>85330.12</v>
      </c>
      <c r="L208" s="2">
        <v>45473</v>
      </c>
      <c r="M208" t="s">
        <v>6</v>
      </c>
    </row>
    <row r="209" spans="1:13" ht="12.75" customHeight="1" x14ac:dyDescent="0.25">
      <c r="A209" t="s">
        <v>291</v>
      </c>
      <c r="B209" t="s">
        <v>288</v>
      </c>
      <c r="C209" s="1">
        <v>44743</v>
      </c>
      <c r="D209" s="2">
        <v>44743</v>
      </c>
      <c r="E209" t="s">
        <v>107</v>
      </c>
      <c r="F209" t="s">
        <v>108</v>
      </c>
      <c r="G209" t="s">
        <v>281</v>
      </c>
      <c r="H209" s="4">
        <v>882.6</v>
      </c>
      <c r="I209" s="4">
        <v>11.81</v>
      </c>
      <c r="J209" s="4">
        <v>44.26</v>
      </c>
      <c r="K209" s="4">
        <v>838.34</v>
      </c>
      <c r="L209" s="2">
        <v>45473</v>
      </c>
      <c r="M209" t="s">
        <v>6</v>
      </c>
    </row>
    <row r="210" spans="1:13" ht="12.75" customHeight="1" x14ac:dyDescent="0.25">
      <c r="A210" t="s">
        <v>292</v>
      </c>
      <c r="B210" t="s">
        <v>293</v>
      </c>
      <c r="C210" s="1">
        <v>44834</v>
      </c>
      <c r="D210" s="2">
        <v>44835</v>
      </c>
      <c r="E210" t="s">
        <v>107</v>
      </c>
      <c r="F210" t="s">
        <v>108</v>
      </c>
      <c r="G210" t="s">
        <v>286</v>
      </c>
      <c r="H210" s="4">
        <v>58.47</v>
      </c>
      <c r="I210" s="4">
        <v>0.78</v>
      </c>
      <c r="J210" s="4">
        <v>2.63</v>
      </c>
      <c r="K210" s="4">
        <v>55.84</v>
      </c>
      <c r="L210" s="2">
        <v>45473</v>
      </c>
      <c r="M210" t="s">
        <v>6</v>
      </c>
    </row>
    <row r="211" spans="1:13" ht="12.75" customHeight="1" x14ac:dyDescent="0.25">
      <c r="A211" t="s">
        <v>295</v>
      </c>
      <c r="B211" t="s">
        <v>296</v>
      </c>
      <c r="C211" s="1">
        <v>44926</v>
      </c>
      <c r="D211" s="2">
        <v>44927</v>
      </c>
      <c r="E211" t="s">
        <v>107</v>
      </c>
      <c r="F211" t="s">
        <v>108</v>
      </c>
      <c r="G211" t="s">
        <v>290</v>
      </c>
      <c r="H211" s="4">
        <v>4190.6499999999996</v>
      </c>
      <c r="I211" s="4">
        <v>56.33</v>
      </c>
      <c r="J211" s="4">
        <v>134.78</v>
      </c>
      <c r="K211" s="4">
        <v>4055.87</v>
      </c>
      <c r="L211" s="2">
        <v>45473</v>
      </c>
      <c r="M211" t="s">
        <v>6</v>
      </c>
    </row>
    <row r="212" spans="1:13" ht="12.75" customHeight="1" x14ac:dyDescent="0.25">
      <c r="A212" t="s">
        <v>298</v>
      </c>
      <c r="B212" t="s">
        <v>116</v>
      </c>
      <c r="C212" s="1">
        <v>44926</v>
      </c>
      <c r="D212" s="2">
        <v>44926</v>
      </c>
      <c r="E212" t="s">
        <v>107</v>
      </c>
      <c r="F212" t="s">
        <v>299</v>
      </c>
      <c r="G212" t="s">
        <v>5248</v>
      </c>
      <c r="H212" s="4">
        <v>72928</v>
      </c>
      <c r="I212" s="4">
        <v>0</v>
      </c>
      <c r="J212" s="4">
        <v>72928</v>
      </c>
      <c r="K212" s="4">
        <v>0</v>
      </c>
      <c r="L212" s="2">
        <v>45473</v>
      </c>
      <c r="M212" t="s">
        <v>6</v>
      </c>
    </row>
    <row r="213" spans="1:13" ht="12.75" customHeight="1" x14ac:dyDescent="0.25">
      <c r="A213" t="s">
        <v>301</v>
      </c>
      <c r="B213" t="s">
        <v>116</v>
      </c>
      <c r="C213" s="1">
        <v>44926</v>
      </c>
      <c r="D213" s="2">
        <v>44926</v>
      </c>
      <c r="E213" t="s">
        <v>4</v>
      </c>
      <c r="F213" t="s">
        <v>5</v>
      </c>
      <c r="G213" t="s">
        <v>5</v>
      </c>
      <c r="H213" s="4">
        <v>-4734</v>
      </c>
      <c r="I213" s="4">
        <v>0</v>
      </c>
      <c r="J213" s="4">
        <v>0</v>
      </c>
      <c r="K213" s="4">
        <v>-4734</v>
      </c>
      <c r="L213" s="2">
        <v>45473</v>
      </c>
      <c r="M213" t="s">
        <v>6</v>
      </c>
    </row>
    <row r="214" spans="1:13" ht="12.75" customHeight="1" x14ac:dyDescent="0.25">
      <c r="A214" t="s">
        <v>302</v>
      </c>
      <c r="B214" t="s">
        <v>116</v>
      </c>
      <c r="C214" s="1">
        <v>44926</v>
      </c>
      <c r="D214" s="2">
        <v>44927</v>
      </c>
      <c r="E214" t="s">
        <v>107</v>
      </c>
      <c r="F214" t="s">
        <v>108</v>
      </c>
      <c r="G214" t="s">
        <v>290</v>
      </c>
      <c r="H214" s="4">
        <v>-68194</v>
      </c>
      <c r="I214" s="4">
        <v>-916.67</v>
      </c>
      <c r="J214" s="4">
        <v>-2193.33</v>
      </c>
      <c r="K214" s="4">
        <v>-66000.67</v>
      </c>
      <c r="L214" s="2">
        <v>45473</v>
      </c>
      <c r="M214" t="s">
        <v>6</v>
      </c>
    </row>
    <row r="215" spans="1:13" ht="12.75" customHeight="1" x14ac:dyDescent="0.25">
      <c r="A215" t="s">
        <v>303</v>
      </c>
      <c r="B215" t="s">
        <v>304</v>
      </c>
      <c r="C215" s="1">
        <v>45200</v>
      </c>
      <c r="D215" s="2">
        <v>45200</v>
      </c>
      <c r="E215" t="s">
        <v>107</v>
      </c>
      <c r="F215" t="s">
        <v>108</v>
      </c>
      <c r="G215" t="s">
        <v>7130</v>
      </c>
      <c r="H215" s="4">
        <v>28877.3</v>
      </c>
      <c r="I215" s="4">
        <v>385.03</v>
      </c>
      <c r="J215" s="4">
        <v>577.54999999999995</v>
      </c>
      <c r="K215" s="4">
        <v>28299.75</v>
      </c>
      <c r="L215" s="2">
        <v>45473</v>
      </c>
      <c r="M215" t="s">
        <v>6</v>
      </c>
    </row>
    <row r="216" spans="1:13" ht="12.75" customHeight="1" x14ac:dyDescent="0.25">
      <c r="A216" t="s">
        <v>13641</v>
      </c>
      <c r="B216" t="s">
        <v>13640</v>
      </c>
      <c r="C216" s="1">
        <v>45382</v>
      </c>
      <c r="D216" s="2">
        <v>45383</v>
      </c>
      <c r="E216" t="s">
        <v>107</v>
      </c>
      <c r="F216" t="s">
        <v>108</v>
      </c>
      <c r="G216" t="s">
        <v>305</v>
      </c>
      <c r="H216" s="4">
        <v>227687.9</v>
      </c>
      <c r="I216" s="4">
        <v>1517.92</v>
      </c>
      <c r="J216" s="4">
        <v>1517.92</v>
      </c>
      <c r="K216" s="4">
        <v>226169.98</v>
      </c>
      <c r="L216" s="2">
        <v>45473</v>
      </c>
      <c r="M216" t="s">
        <v>6</v>
      </c>
    </row>
    <row r="217" spans="1:13" ht="12.75" customHeight="1" x14ac:dyDescent="0.3">
      <c r="A217" s="6" t="s">
        <v>119</v>
      </c>
      <c r="H217" s="8">
        <v>6981565.3300000001</v>
      </c>
      <c r="I217" s="8">
        <v>104521.35</v>
      </c>
      <c r="J217" s="8">
        <v>1765870.52</v>
      </c>
      <c r="K217" s="8">
        <v>5215694.8099999996</v>
      </c>
    </row>
    <row r="218" spans="1:13" ht="12.75" customHeight="1" x14ac:dyDescent="0.3">
      <c r="A218" s="6" t="s">
        <v>11</v>
      </c>
      <c r="H218" s="9">
        <v>0</v>
      </c>
      <c r="J218" s="9">
        <v>0</v>
      </c>
      <c r="K218" s="9">
        <v>0</v>
      </c>
    </row>
    <row r="219" spans="1:13" ht="12.75" customHeight="1" x14ac:dyDescent="0.3">
      <c r="A219" s="6" t="s">
        <v>12</v>
      </c>
      <c r="H219" s="6"/>
      <c r="I219" s="6"/>
      <c r="J219" s="6"/>
      <c r="K219" s="6"/>
    </row>
    <row r="220" spans="1:13" ht="12.75" customHeight="1" x14ac:dyDescent="0.3">
      <c r="A220" s="6" t="s">
        <v>13</v>
      </c>
      <c r="H220" s="8">
        <v>6981565.3300000001</v>
      </c>
      <c r="I220" s="8">
        <v>104521.35</v>
      </c>
      <c r="J220" s="8">
        <v>1765870.52</v>
      </c>
      <c r="K220" s="8">
        <v>5215694.8099999996</v>
      </c>
    </row>
    <row r="221" spans="1:13" ht="12.75" customHeight="1" x14ac:dyDescent="0.3">
      <c r="A221" s="6" t="s">
        <v>13639</v>
      </c>
      <c r="B221" s="6"/>
      <c r="C221" s="6"/>
      <c r="D221" s="6"/>
      <c r="E221" s="6"/>
    </row>
    <row r="222" spans="1:13" ht="12.75" customHeight="1" x14ac:dyDescent="0.25">
      <c r="A222" t="s">
        <v>0</v>
      </c>
    </row>
    <row r="223" spans="1:13" ht="12.75" customHeight="1" x14ac:dyDescent="0.3">
      <c r="A223" s="6" t="s">
        <v>307</v>
      </c>
    </row>
    <row r="224" spans="1:13" ht="12.75" customHeight="1" x14ac:dyDescent="0.25">
      <c r="A224" t="s">
        <v>308</v>
      </c>
      <c r="B224" t="s">
        <v>309</v>
      </c>
      <c r="C224" s="1">
        <v>36281</v>
      </c>
      <c r="D224" s="2">
        <v>36281</v>
      </c>
      <c r="E224" t="s">
        <v>101</v>
      </c>
      <c r="F224" t="s">
        <v>310</v>
      </c>
      <c r="G224" t="s">
        <v>5</v>
      </c>
      <c r="H224" s="3">
        <v>61274.9</v>
      </c>
      <c r="I224" s="3">
        <v>0</v>
      </c>
      <c r="J224" s="3">
        <v>61274.9</v>
      </c>
      <c r="K224" s="3">
        <v>0</v>
      </c>
      <c r="L224" s="2">
        <v>45473</v>
      </c>
      <c r="M224" t="s">
        <v>6</v>
      </c>
    </row>
    <row r="225" spans="1:13" ht="12.75" customHeight="1" x14ac:dyDescent="0.25">
      <c r="A225" t="s">
        <v>311</v>
      </c>
      <c r="B225" t="s">
        <v>312</v>
      </c>
      <c r="C225" s="1">
        <v>36281</v>
      </c>
      <c r="D225" s="2">
        <v>36281</v>
      </c>
      <c r="E225" t="s">
        <v>101</v>
      </c>
      <c r="F225" t="s">
        <v>310</v>
      </c>
      <c r="G225" t="s">
        <v>5</v>
      </c>
      <c r="H225" s="4">
        <v>13267.6</v>
      </c>
      <c r="I225" s="4">
        <v>0</v>
      </c>
      <c r="J225" s="4">
        <v>13267.6</v>
      </c>
      <c r="K225" s="4">
        <v>0</v>
      </c>
      <c r="L225" s="2">
        <v>45473</v>
      </c>
      <c r="M225" t="s">
        <v>6</v>
      </c>
    </row>
    <row r="226" spans="1:13" ht="12.75" customHeight="1" x14ac:dyDescent="0.25">
      <c r="A226" t="s">
        <v>313</v>
      </c>
      <c r="B226" t="s">
        <v>314</v>
      </c>
      <c r="C226" s="1">
        <v>36341</v>
      </c>
      <c r="D226" s="2">
        <v>36342</v>
      </c>
      <c r="E226" t="s">
        <v>101</v>
      </c>
      <c r="F226" t="s">
        <v>310</v>
      </c>
      <c r="G226" t="s">
        <v>5</v>
      </c>
      <c r="H226" s="4">
        <v>808.19</v>
      </c>
      <c r="I226" s="4">
        <v>0</v>
      </c>
      <c r="J226" s="4">
        <v>808.19</v>
      </c>
      <c r="K226" s="4">
        <v>0</v>
      </c>
      <c r="L226" s="2">
        <v>45473</v>
      </c>
      <c r="M226" t="s">
        <v>6</v>
      </c>
    </row>
    <row r="227" spans="1:13" ht="12.75" customHeight="1" x14ac:dyDescent="0.25">
      <c r="A227" t="s">
        <v>315</v>
      </c>
      <c r="B227" t="s">
        <v>316</v>
      </c>
      <c r="C227" s="1">
        <v>39172</v>
      </c>
      <c r="D227" s="2">
        <v>39173</v>
      </c>
      <c r="E227" t="s">
        <v>101</v>
      </c>
      <c r="F227" t="s">
        <v>310</v>
      </c>
      <c r="G227" t="s">
        <v>5</v>
      </c>
      <c r="H227" s="4">
        <v>12009.81</v>
      </c>
      <c r="I227" s="4">
        <v>0</v>
      </c>
      <c r="J227" s="4">
        <v>12009.81</v>
      </c>
      <c r="K227" s="4">
        <v>0</v>
      </c>
      <c r="L227" s="2">
        <v>45473</v>
      </c>
      <c r="M227" t="s">
        <v>6</v>
      </c>
    </row>
    <row r="228" spans="1:13" ht="12.75" customHeight="1" x14ac:dyDescent="0.25">
      <c r="A228" t="s">
        <v>317</v>
      </c>
      <c r="B228" t="s">
        <v>318</v>
      </c>
      <c r="C228" s="1">
        <v>40086</v>
      </c>
      <c r="D228" s="2">
        <v>40087</v>
      </c>
      <c r="E228" t="s">
        <v>101</v>
      </c>
      <c r="F228" t="s">
        <v>310</v>
      </c>
      <c r="G228" t="s">
        <v>5</v>
      </c>
      <c r="H228" s="4">
        <v>3507.07</v>
      </c>
      <c r="I228" s="4">
        <v>0</v>
      </c>
      <c r="J228" s="4">
        <v>3507.07</v>
      </c>
      <c r="K228" s="4">
        <v>0</v>
      </c>
      <c r="L228" s="2">
        <v>45473</v>
      </c>
      <c r="M228" t="s">
        <v>6</v>
      </c>
    </row>
    <row r="229" spans="1:13" ht="12.75" customHeight="1" x14ac:dyDescent="0.25">
      <c r="A229" t="s">
        <v>319</v>
      </c>
      <c r="B229" t="s">
        <v>318</v>
      </c>
      <c r="C229" s="1">
        <v>40178</v>
      </c>
      <c r="D229" s="2">
        <v>40179</v>
      </c>
      <c r="E229" t="s">
        <v>101</v>
      </c>
      <c r="F229" t="s">
        <v>310</v>
      </c>
      <c r="G229" t="s">
        <v>5</v>
      </c>
      <c r="H229" s="4">
        <v>1511.88</v>
      </c>
      <c r="I229" s="4">
        <v>0</v>
      </c>
      <c r="J229" s="4">
        <v>1511.88</v>
      </c>
      <c r="K229" s="4">
        <v>0</v>
      </c>
      <c r="L229" s="2">
        <v>45473</v>
      </c>
      <c r="M229" t="s">
        <v>6</v>
      </c>
    </row>
    <row r="230" spans="1:13" ht="12.75" customHeight="1" x14ac:dyDescent="0.25">
      <c r="A230" t="s">
        <v>320</v>
      </c>
      <c r="B230" t="s">
        <v>321</v>
      </c>
      <c r="C230" s="1">
        <v>40451</v>
      </c>
      <c r="D230" s="2">
        <v>40452</v>
      </c>
      <c r="E230" t="s">
        <v>101</v>
      </c>
      <c r="F230" t="s">
        <v>310</v>
      </c>
      <c r="G230" t="s">
        <v>5</v>
      </c>
      <c r="H230" s="4">
        <v>9197</v>
      </c>
      <c r="I230" s="4">
        <v>0</v>
      </c>
      <c r="J230" s="4">
        <v>9197</v>
      </c>
      <c r="K230" s="4">
        <v>0</v>
      </c>
      <c r="L230" s="2">
        <v>45473</v>
      </c>
      <c r="M230" t="s">
        <v>6</v>
      </c>
    </row>
    <row r="231" spans="1:13" ht="12.75" customHeight="1" x14ac:dyDescent="0.25">
      <c r="A231" t="s">
        <v>322</v>
      </c>
      <c r="B231" t="s">
        <v>323</v>
      </c>
      <c r="C231" s="1">
        <v>40543</v>
      </c>
      <c r="D231" s="2">
        <v>40544</v>
      </c>
      <c r="E231" t="s">
        <v>101</v>
      </c>
      <c r="F231" t="s">
        <v>310</v>
      </c>
      <c r="G231" t="s">
        <v>5</v>
      </c>
      <c r="H231" s="4">
        <v>820.42</v>
      </c>
      <c r="I231" s="4">
        <v>0</v>
      </c>
      <c r="J231" s="4">
        <v>820.42</v>
      </c>
      <c r="K231" s="4">
        <v>0</v>
      </c>
      <c r="L231" s="2">
        <v>45473</v>
      </c>
      <c r="M231" t="s">
        <v>6</v>
      </c>
    </row>
    <row r="232" spans="1:13" ht="12.75" customHeight="1" x14ac:dyDescent="0.25">
      <c r="A232" t="s">
        <v>324</v>
      </c>
      <c r="B232" t="s">
        <v>325</v>
      </c>
      <c r="C232" s="1">
        <v>40633</v>
      </c>
      <c r="D232" s="2">
        <v>40634</v>
      </c>
      <c r="E232" t="s">
        <v>101</v>
      </c>
      <c r="F232" t="s">
        <v>310</v>
      </c>
      <c r="G232" t="s">
        <v>5</v>
      </c>
      <c r="H232" s="4">
        <v>7423.75</v>
      </c>
      <c r="I232" s="4">
        <v>0</v>
      </c>
      <c r="J232" s="4">
        <v>7423.75</v>
      </c>
      <c r="K232" s="4">
        <v>0</v>
      </c>
      <c r="L232" s="2">
        <v>45473</v>
      </c>
      <c r="M232" t="s">
        <v>6</v>
      </c>
    </row>
    <row r="233" spans="1:13" ht="12.75" customHeight="1" x14ac:dyDescent="0.25">
      <c r="A233" t="s">
        <v>326</v>
      </c>
      <c r="B233" t="s">
        <v>327</v>
      </c>
      <c r="C233" s="1">
        <v>40724</v>
      </c>
      <c r="D233" s="2">
        <v>40725</v>
      </c>
      <c r="E233" t="s">
        <v>101</v>
      </c>
      <c r="F233" t="s">
        <v>310</v>
      </c>
      <c r="G233" t="s">
        <v>5</v>
      </c>
      <c r="H233" s="4">
        <v>196.33</v>
      </c>
      <c r="I233" s="4">
        <v>0</v>
      </c>
      <c r="J233" s="4">
        <v>196.33</v>
      </c>
      <c r="K233" s="4">
        <v>0</v>
      </c>
      <c r="L233" s="2">
        <v>45473</v>
      </c>
      <c r="M233" t="s">
        <v>6</v>
      </c>
    </row>
    <row r="234" spans="1:13" ht="12.75" customHeight="1" x14ac:dyDescent="0.25">
      <c r="A234" t="s">
        <v>328</v>
      </c>
      <c r="B234" t="s">
        <v>327</v>
      </c>
      <c r="C234" s="1">
        <v>40999</v>
      </c>
      <c r="D234" s="2">
        <v>41000</v>
      </c>
      <c r="E234" t="s">
        <v>101</v>
      </c>
      <c r="F234" t="s">
        <v>310</v>
      </c>
      <c r="G234" t="s">
        <v>5</v>
      </c>
      <c r="H234" s="4">
        <v>85.64</v>
      </c>
      <c r="I234" s="4">
        <v>0</v>
      </c>
      <c r="J234" s="4">
        <v>85.64</v>
      </c>
      <c r="K234" s="4">
        <v>0</v>
      </c>
      <c r="L234" s="2">
        <v>45473</v>
      </c>
      <c r="M234" t="s">
        <v>6</v>
      </c>
    </row>
    <row r="235" spans="1:13" ht="12.75" customHeight="1" x14ac:dyDescent="0.25">
      <c r="A235" t="s">
        <v>329</v>
      </c>
      <c r="B235" t="s">
        <v>330</v>
      </c>
      <c r="C235" s="1">
        <v>41122</v>
      </c>
      <c r="D235" s="2">
        <v>41091</v>
      </c>
      <c r="E235" t="s">
        <v>101</v>
      </c>
      <c r="F235" t="s">
        <v>310</v>
      </c>
      <c r="G235" t="s">
        <v>5</v>
      </c>
      <c r="H235" s="4">
        <v>63045.440000000002</v>
      </c>
      <c r="I235" s="4">
        <v>0</v>
      </c>
      <c r="J235" s="4">
        <v>63045.440000000002</v>
      </c>
      <c r="K235" s="4">
        <v>0</v>
      </c>
      <c r="L235" s="2">
        <v>45473</v>
      </c>
      <c r="M235" t="s">
        <v>6</v>
      </c>
    </row>
    <row r="236" spans="1:13" ht="12.75" customHeight="1" x14ac:dyDescent="0.25">
      <c r="A236" t="s">
        <v>331</v>
      </c>
      <c r="B236" t="s">
        <v>332</v>
      </c>
      <c r="C236" s="1">
        <v>41182</v>
      </c>
      <c r="D236" s="2">
        <v>41183</v>
      </c>
      <c r="E236" t="s">
        <v>101</v>
      </c>
      <c r="F236" t="s">
        <v>310</v>
      </c>
      <c r="G236" t="s">
        <v>5</v>
      </c>
      <c r="H236" s="4">
        <v>-353.17</v>
      </c>
      <c r="I236" s="4">
        <v>0</v>
      </c>
      <c r="J236" s="4">
        <v>-353.17</v>
      </c>
      <c r="K236" s="4">
        <v>0</v>
      </c>
      <c r="L236" s="2">
        <v>45473</v>
      </c>
      <c r="M236" t="s">
        <v>6</v>
      </c>
    </row>
    <row r="237" spans="1:13" ht="12.75" customHeight="1" x14ac:dyDescent="0.25">
      <c r="A237" t="s">
        <v>333</v>
      </c>
      <c r="B237" t="s">
        <v>334</v>
      </c>
      <c r="C237" s="1">
        <v>41274</v>
      </c>
      <c r="D237" s="2">
        <v>41275</v>
      </c>
      <c r="E237" t="s">
        <v>101</v>
      </c>
      <c r="F237" t="s">
        <v>310</v>
      </c>
      <c r="G237" t="s">
        <v>5</v>
      </c>
      <c r="H237" s="4">
        <v>59.39</v>
      </c>
      <c r="I237" s="4">
        <v>0</v>
      </c>
      <c r="J237" s="4">
        <v>59.39</v>
      </c>
      <c r="K237" s="4">
        <v>0</v>
      </c>
      <c r="L237" s="2">
        <v>45473</v>
      </c>
      <c r="M237" t="s">
        <v>6</v>
      </c>
    </row>
    <row r="238" spans="1:13" ht="12.75" customHeight="1" x14ac:dyDescent="0.25">
      <c r="A238" t="s">
        <v>335</v>
      </c>
      <c r="B238" t="s">
        <v>336</v>
      </c>
      <c r="C238" s="1">
        <v>41486</v>
      </c>
      <c r="D238" s="2">
        <v>41456</v>
      </c>
      <c r="E238" t="s">
        <v>107</v>
      </c>
      <c r="F238" t="s">
        <v>108</v>
      </c>
      <c r="G238" t="s">
        <v>6535</v>
      </c>
      <c r="H238" s="4">
        <v>5780</v>
      </c>
      <c r="I238" s="4">
        <v>5.16</v>
      </c>
      <c r="J238" s="4">
        <v>5506.49</v>
      </c>
      <c r="K238" s="4">
        <v>273.51</v>
      </c>
      <c r="L238" s="2">
        <v>45473</v>
      </c>
      <c r="M238" t="s">
        <v>6</v>
      </c>
    </row>
    <row r="239" spans="1:13" ht="12.75" customHeight="1" x14ac:dyDescent="0.25">
      <c r="A239" t="s">
        <v>338</v>
      </c>
      <c r="B239" t="s">
        <v>339</v>
      </c>
      <c r="C239" s="1">
        <v>41547</v>
      </c>
      <c r="D239" s="2">
        <v>41548</v>
      </c>
      <c r="E239" t="s">
        <v>107</v>
      </c>
      <c r="F239" t="s">
        <v>108</v>
      </c>
      <c r="G239" t="s">
        <v>6551</v>
      </c>
      <c r="H239" s="4">
        <v>555.73</v>
      </c>
      <c r="I239" s="4">
        <v>0.74</v>
      </c>
      <c r="J239" s="4">
        <v>516.24</v>
      </c>
      <c r="K239" s="4">
        <v>39.49</v>
      </c>
      <c r="L239" s="2">
        <v>45473</v>
      </c>
      <c r="M239" t="s">
        <v>6</v>
      </c>
    </row>
    <row r="240" spans="1:13" ht="12.75" customHeight="1" x14ac:dyDescent="0.25">
      <c r="A240" t="s">
        <v>341</v>
      </c>
      <c r="B240" t="s">
        <v>342</v>
      </c>
      <c r="C240" s="1">
        <v>43008</v>
      </c>
      <c r="D240" s="2">
        <v>43009</v>
      </c>
      <c r="E240" t="s">
        <v>107</v>
      </c>
      <c r="F240" t="s">
        <v>108</v>
      </c>
      <c r="G240" t="s">
        <v>6782</v>
      </c>
      <c r="H240" s="4">
        <v>2500</v>
      </c>
      <c r="I240" s="4">
        <v>18.41</v>
      </c>
      <c r="J240" s="4">
        <v>1367.73</v>
      </c>
      <c r="K240" s="4">
        <v>1132.27</v>
      </c>
      <c r="L240" s="2">
        <v>45473</v>
      </c>
      <c r="M240" t="s">
        <v>6</v>
      </c>
    </row>
    <row r="241" spans="1:13" ht="12.75" customHeight="1" x14ac:dyDescent="0.25">
      <c r="A241" t="s">
        <v>343</v>
      </c>
      <c r="B241" t="s">
        <v>344</v>
      </c>
      <c r="C241" s="1">
        <v>44561</v>
      </c>
      <c r="D241" s="2">
        <v>44562</v>
      </c>
      <c r="E241" t="s">
        <v>107</v>
      </c>
      <c r="F241" t="s">
        <v>108</v>
      </c>
      <c r="G241" t="s">
        <v>7015</v>
      </c>
      <c r="H241" s="4">
        <v>8187.38</v>
      </c>
      <c r="I241" s="4">
        <v>100.94</v>
      </c>
      <c r="J241" s="4">
        <v>1121.56</v>
      </c>
      <c r="K241" s="4">
        <v>7065.82</v>
      </c>
      <c r="L241" s="2">
        <v>45473</v>
      </c>
      <c r="M241" t="s">
        <v>6</v>
      </c>
    </row>
    <row r="242" spans="1:13" ht="12.75" customHeight="1" x14ac:dyDescent="0.25">
      <c r="A242" t="s">
        <v>345</v>
      </c>
      <c r="B242" t="s">
        <v>116</v>
      </c>
      <c r="C242" s="1">
        <v>44926</v>
      </c>
      <c r="D242" s="2">
        <v>44926</v>
      </c>
      <c r="E242" t="s">
        <v>107</v>
      </c>
      <c r="F242" t="s">
        <v>108</v>
      </c>
      <c r="G242" t="s">
        <v>1119</v>
      </c>
      <c r="H242" s="4">
        <v>-1407</v>
      </c>
      <c r="I242" s="4">
        <v>0</v>
      </c>
      <c r="J242" s="4">
        <v>-1407</v>
      </c>
      <c r="K242" s="4">
        <v>0</v>
      </c>
      <c r="L242" s="2">
        <v>45473</v>
      </c>
      <c r="M242" t="s">
        <v>6</v>
      </c>
    </row>
    <row r="243" spans="1:13" ht="12.75" customHeight="1" x14ac:dyDescent="0.25">
      <c r="A243" t="s">
        <v>346</v>
      </c>
      <c r="B243" t="s">
        <v>116</v>
      </c>
      <c r="C243" s="1">
        <v>44926</v>
      </c>
      <c r="D243" s="2">
        <v>44927</v>
      </c>
      <c r="E243" t="s">
        <v>107</v>
      </c>
      <c r="F243" t="s">
        <v>297</v>
      </c>
      <c r="G243" t="s">
        <v>7015</v>
      </c>
      <c r="H243" s="4">
        <v>1407</v>
      </c>
      <c r="I243" s="4">
        <v>19.27</v>
      </c>
      <c r="J243" s="4">
        <v>57.82</v>
      </c>
      <c r="K243" s="4">
        <v>1349.18</v>
      </c>
      <c r="L243" s="2">
        <v>45473</v>
      </c>
      <c r="M243" t="s">
        <v>6</v>
      </c>
    </row>
    <row r="244" spans="1:13" ht="12.75" customHeight="1" x14ac:dyDescent="0.25">
      <c r="A244" t="s">
        <v>347</v>
      </c>
      <c r="B244" t="s">
        <v>348</v>
      </c>
      <c r="C244" s="1">
        <v>45291</v>
      </c>
      <c r="D244" s="2">
        <v>45292</v>
      </c>
      <c r="E244" t="s">
        <v>107</v>
      </c>
      <c r="F244" t="s">
        <v>108</v>
      </c>
      <c r="G244" t="s">
        <v>7148</v>
      </c>
      <c r="H244" s="4">
        <v>425.21</v>
      </c>
      <c r="I244" s="4">
        <v>5.67</v>
      </c>
      <c r="J244" s="4">
        <v>5.67</v>
      </c>
      <c r="K244" s="4">
        <v>419.54</v>
      </c>
      <c r="L244" s="2">
        <v>45473</v>
      </c>
      <c r="M244" t="s">
        <v>6</v>
      </c>
    </row>
    <row r="245" spans="1:13" ht="12.75" customHeight="1" x14ac:dyDescent="0.3">
      <c r="A245" s="6" t="s">
        <v>307</v>
      </c>
      <c r="H245" s="8">
        <v>190302.57</v>
      </c>
      <c r="I245" s="8">
        <v>150.19</v>
      </c>
      <c r="J245" s="8">
        <v>180022.76</v>
      </c>
      <c r="K245" s="8">
        <v>10279.81</v>
      </c>
    </row>
    <row r="246" spans="1:13" ht="12.75" customHeight="1" x14ac:dyDescent="0.3">
      <c r="A246" s="6" t="s">
        <v>11</v>
      </c>
      <c r="H246" s="9">
        <v>0</v>
      </c>
      <c r="J246" s="9">
        <v>0</v>
      </c>
      <c r="K246" s="9">
        <v>0</v>
      </c>
    </row>
    <row r="247" spans="1:13" ht="12.75" customHeight="1" x14ac:dyDescent="0.3">
      <c r="A247" s="6" t="s">
        <v>12</v>
      </c>
      <c r="H247" s="6"/>
      <c r="I247" s="6"/>
      <c r="J247" s="6"/>
      <c r="K247" s="6"/>
    </row>
    <row r="248" spans="1:13" ht="12.75" customHeight="1" x14ac:dyDescent="0.3">
      <c r="A248" s="6" t="s">
        <v>13</v>
      </c>
      <c r="H248" s="8">
        <v>190302.57</v>
      </c>
      <c r="I248" s="8">
        <v>150.19</v>
      </c>
      <c r="J248" s="8">
        <v>180022.76</v>
      </c>
      <c r="K248" s="8">
        <v>10279.81</v>
      </c>
    </row>
    <row r="249" spans="1:13" ht="12.75" customHeight="1" x14ac:dyDescent="0.3">
      <c r="A249" s="6" t="s">
        <v>349</v>
      </c>
      <c r="B249" s="6"/>
      <c r="C249" s="6"/>
      <c r="D249" s="6"/>
      <c r="E249" s="6"/>
    </row>
    <row r="250" spans="1:13" ht="12.75" customHeight="1" x14ac:dyDescent="0.25">
      <c r="A250" t="s">
        <v>0</v>
      </c>
    </row>
    <row r="251" spans="1:13" ht="12.75" customHeight="1" x14ac:dyDescent="0.3">
      <c r="A251" s="6" t="s">
        <v>350</v>
      </c>
    </row>
    <row r="252" spans="1:13" ht="12.75" customHeight="1" x14ac:dyDescent="0.25">
      <c r="A252" t="s">
        <v>351</v>
      </c>
      <c r="B252" t="s">
        <v>352</v>
      </c>
      <c r="C252" s="1">
        <v>36800</v>
      </c>
      <c r="D252" s="2">
        <v>36800</v>
      </c>
      <c r="E252" t="s">
        <v>101</v>
      </c>
      <c r="F252" t="s">
        <v>310</v>
      </c>
      <c r="G252" t="s">
        <v>5</v>
      </c>
      <c r="H252" s="3">
        <v>29595</v>
      </c>
      <c r="I252" s="3">
        <v>0</v>
      </c>
      <c r="J252" s="3">
        <v>29595</v>
      </c>
      <c r="K252" s="3">
        <v>0</v>
      </c>
      <c r="L252" s="2">
        <v>45473</v>
      </c>
      <c r="M252" t="s">
        <v>6</v>
      </c>
    </row>
    <row r="253" spans="1:13" ht="12.75" customHeight="1" x14ac:dyDescent="0.25">
      <c r="A253" t="s">
        <v>353</v>
      </c>
      <c r="B253" t="s">
        <v>354</v>
      </c>
      <c r="C253" s="1">
        <v>36800</v>
      </c>
      <c r="D253" s="2">
        <v>36800</v>
      </c>
      <c r="E253" t="s">
        <v>101</v>
      </c>
      <c r="F253" t="s">
        <v>310</v>
      </c>
      <c r="G253" t="s">
        <v>5</v>
      </c>
      <c r="H253" s="4">
        <v>9450</v>
      </c>
      <c r="I253" s="4">
        <v>0</v>
      </c>
      <c r="J253" s="4">
        <v>9450</v>
      </c>
      <c r="K253" s="4">
        <v>0</v>
      </c>
      <c r="L253" s="2">
        <v>45473</v>
      </c>
      <c r="M253" t="s">
        <v>6</v>
      </c>
    </row>
    <row r="254" spans="1:13" ht="12.75" customHeight="1" x14ac:dyDescent="0.25">
      <c r="A254" t="s">
        <v>355</v>
      </c>
      <c r="B254" t="s">
        <v>354</v>
      </c>
      <c r="C254" s="1">
        <v>36800</v>
      </c>
      <c r="D254" s="2">
        <v>36800</v>
      </c>
      <c r="E254" t="s">
        <v>101</v>
      </c>
      <c r="F254" t="s">
        <v>310</v>
      </c>
      <c r="G254" t="s">
        <v>5</v>
      </c>
      <c r="H254" s="4">
        <v>1944.66</v>
      </c>
      <c r="I254" s="4">
        <v>0</v>
      </c>
      <c r="J254" s="4">
        <v>1944.66</v>
      </c>
      <c r="K254" s="4">
        <v>0</v>
      </c>
      <c r="L254" s="2">
        <v>45473</v>
      </c>
      <c r="M254" t="s">
        <v>6</v>
      </c>
    </row>
    <row r="255" spans="1:13" ht="12.75" customHeight="1" x14ac:dyDescent="0.25">
      <c r="A255" t="s">
        <v>356</v>
      </c>
      <c r="B255" t="s">
        <v>357</v>
      </c>
      <c r="C255" s="1">
        <v>36800</v>
      </c>
      <c r="D255" s="2">
        <v>36800</v>
      </c>
      <c r="E255" t="s">
        <v>101</v>
      </c>
      <c r="F255" t="s">
        <v>310</v>
      </c>
      <c r="G255" t="s">
        <v>5</v>
      </c>
      <c r="H255" s="4">
        <v>8513.4</v>
      </c>
      <c r="I255" s="4">
        <v>0</v>
      </c>
      <c r="J255" s="4">
        <v>8513.4</v>
      </c>
      <c r="K255" s="4">
        <v>0</v>
      </c>
      <c r="L255" s="2">
        <v>45473</v>
      </c>
      <c r="M255" t="s">
        <v>6</v>
      </c>
    </row>
    <row r="256" spans="1:13" ht="12.75" customHeight="1" x14ac:dyDescent="0.25">
      <c r="A256" t="s">
        <v>358</v>
      </c>
      <c r="B256" t="s">
        <v>359</v>
      </c>
      <c r="C256" s="1">
        <v>36800</v>
      </c>
      <c r="D256" s="2">
        <v>36800</v>
      </c>
      <c r="E256" t="s">
        <v>101</v>
      </c>
      <c r="F256" t="s">
        <v>310</v>
      </c>
      <c r="G256" t="s">
        <v>5</v>
      </c>
      <c r="H256" s="4">
        <v>19799.34</v>
      </c>
      <c r="I256" s="4">
        <v>0</v>
      </c>
      <c r="J256" s="4">
        <v>19799.34</v>
      </c>
      <c r="K256" s="4">
        <v>0</v>
      </c>
      <c r="L256" s="2">
        <v>45473</v>
      </c>
      <c r="M256" t="s">
        <v>6</v>
      </c>
    </row>
    <row r="257" spans="1:13" ht="12.75" customHeight="1" x14ac:dyDescent="0.25">
      <c r="A257" t="s">
        <v>360</v>
      </c>
      <c r="B257" t="s">
        <v>361</v>
      </c>
      <c r="C257" s="1">
        <v>36800</v>
      </c>
      <c r="D257" s="2">
        <v>36800</v>
      </c>
      <c r="E257" t="s">
        <v>101</v>
      </c>
      <c r="F257" t="s">
        <v>310</v>
      </c>
      <c r="G257" t="s">
        <v>5</v>
      </c>
      <c r="H257" s="4">
        <v>5036.87</v>
      </c>
      <c r="I257" s="4">
        <v>0</v>
      </c>
      <c r="J257" s="4">
        <v>5036.87</v>
      </c>
      <c r="K257" s="4">
        <v>0</v>
      </c>
      <c r="L257" s="2">
        <v>45473</v>
      </c>
      <c r="M257" t="s">
        <v>6</v>
      </c>
    </row>
    <row r="258" spans="1:13" ht="12.75" customHeight="1" x14ac:dyDescent="0.25">
      <c r="A258" t="s">
        <v>362</v>
      </c>
      <c r="B258" t="s">
        <v>354</v>
      </c>
      <c r="C258" s="1">
        <v>36800</v>
      </c>
      <c r="D258" s="2">
        <v>36800</v>
      </c>
      <c r="E258" t="s">
        <v>101</v>
      </c>
      <c r="F258" t="s">
        <v>310</v>
      </c>
      <c r="G258" t="s">
        <v>5</v>
      </c>
      <c r="H258" s="4">
        <v>6307.49</v>
      </c>
      <c r="I258" s="4">
        <v>0</v>
      </c>
      <c r="J258" s="4">
        <v>6307.49</v>
      </c>
      <c r="K258" s="4">
        <v>0</v>
      </c>
      <c r="L258" s="2">
        <v>45473</v>
      </c>
      <c r="M258" t="s">
        <v>6</v>
      </c>
    </row>
    <row r="259" spans="1:13" ht="12.75" customHeight="1" x14ac:dyDescent="0.25">
      <c r="A259" t="s">
        <v>363</v>
      </c>
      <c r="B259" t="s">
        <v>359</v>
      </c>
      <c r="C259" s="1">
        <v>36800</v>
      </c>
      <c r="D259" s="2">
        <v>36800</v>
      </c>
      <c r="E259" t="s">
        <v>101</v>
      </c>
      <c r="F259" t="s">
        <v>310</v>
      </c>
      <c r="G259" t="s">
        <v>5</v>
      </c>
      <c r="H259" s="4">
        <v>232.24</v>
      </c>
      <c r="I259" s="4">
        <v>0</v>
      </c>
      <c r="J259" s="4">
        <v>232.24</v>
      </c>
      <c r="K259" s="4">
        <v>0</v>
      </c>
      <c r="L259" s="2">
        <v>45473</v>
      </c>
      <c r="M259" t="s">
        <v>6</v>
      </c>
    </row>
    <row r="260" spans="1:13" ht="12.75" customHeight="1" x14ac:dyDescent="0.25">
      <c r="A260" t="s">
        <v>364</v>
      </c>
      <c r="B260" t="s">
        <v>365</v>
      </c>
      <c r="C260" s="1">
        <v>37256</v>
      </c>
      <c r="D260" s="2">
        <v>37073</v>
      </c>
      <c r="E260" t="s">
        <v>101</v>
      </c>
      <c r="F260" t="s">
        <v>310</v>
      </c>
      <c r="G260" t="s">
        <v>5</v>
      </c>
      <c r="H260" s="4">
        <v>6243.39</v>
      </c>
      <c r="I260" s="4">
        <v>0</v>
      </c>
      <c r="J260" s="4">
        <v>6243.39</v>
      </c>
      <c r="K260" s="4">
        <v>0</v>
      </c>
      <c r="L260" s="2">
        <v>45473</v>
      </c>
      <c r="M260" t="s">
        <v>6</v>
      </c>
    </row>
    <row r="261" spans="1:13" ht="12.75" customHeight="1" x14ac:dyDescent="0.3">
      <c r="A261" s="6" t="s">
        <v>350</v>
      </c>
      <c r="H261" s="8">
        <v>87122.39</v>
      </c>
      <c r="I261" s="8">
        <v>0</v>
      </c>
      <c r="J261" s="8">
        <v>87122.39</v>
      </c>
      <c r="K261" s="8">
        <v>0</v>
      </c>
    </row>
    <row r="262" spans="1:13" ht="12.75" customHeight="1" x14ac:dyDescent="0.3">
      <c r="A262" s="6" t="s">
        <v>11</v>
      </c>
      <c r="H262" s="9">
        <v>0</v>
      </c>
      <c r="J262" s="9">
        <v>0</v>
      </c>
      <c r="K262" s="9">
        <v>0</v>
      </c>
    </row>
    <row r="263" spans="1:13" ht="12.75" customHeight="1" x14ac:dyDescent="0.3">
      <c r="A263" s="6" t="s">
        <v>12</v>
      </c>
      <c r="H263" s="6"/>
      <c r="I263" s="6"/>
      <c r="J263" s="6"/>
      <c r="K263" s="6"/>
    </row>
    <row r="264" spans="1:13" ht="12.75" customHeight="1" x14ac:dyDescent="0.3">
      <c r="A264" s="6" t="s">
        <v>13</v>
      </c>
      <c r="H264" s="8">
        <v>87122.39</v>
      </c>
      <c r="I264" s="8">
        <v>0</v>
      </c>
      <c r="J264" s="8">
        <v>87122.39</v>
      </c>
      <c r="K264" s="8">
        <v>0</v>
      </c>
    </row>
    <row r="265" spans="1:13" ht="12.75" customHeight="1" x14ac:dyDescent="0.3">
      <c r="A265" s="6" t="s">
        <v>366</v>
      </c>
      <c r="B265" s="6"/>
      <c r="C265" s="6"/>
      <c r="D265" s="6"/>
      <c r="E265" s="6"/>
    </row>
    <row r="266" spans="1:13" ht="12.75" customHeight="1" x14ac:dyDescent="0.25">
      <c r="A266" t="s">
        <v>0</v>
      </c>
    </row>
    <row r="267" spans="1:13" ht="12.75" customHeight="1" x14ac:dyDescent="0.3">
      <c r="A267" s="6" t="s">
        <v>367</v>
      </c>
    </row>
    <row r="268" spans="1:13" ht="12.75" customHeight="1" x14ac:dyDescent="0.25">
      <c r="A268" t="s">
        <v>368</v>
      </c>
      <c r="B268" t="s">
        <v>369</v>
      </c>
      <c r="C268" s="1">
        <v>39465</v>
      </c>
      <c r="D268" s="2">
        <v>39479</v>
      </c>
      <c r="E268" t="s">
        <v>107</v>
      </c>
      <c r="F268" t="s">
        <v>108</v>
      </c>
      <c r="G268" t="s">
        <v>6021</v>
      </c>
      <c r="H268" s="3">
        <v>77288.61</v>
      </c>
      <c r="I268" s="3">
        <v>1182.55</v>
      </c>
      <c r="J268" s="3">
        <v>27424.39</v>
      </c>
      <c r="K268" s="3">
        <v>49864.22</v>
      </c>
      <c r="L268" s="2">
        <v>45473</v>
      </c>
      <c r="M268" t="s">
        <v>6</v>
      </c>
    </row>
    <row r="269" spans="1:13" ht="12.75" customHeight="1" x14ac:dyDescent="0.25">
      <c r="A269" t="s">
        <v>371</v>
      </c>
      <c r="B269" t="s">
        <v>372</v>
      </c>
      <c r="C269" s="1">
        <v>40451</v>
      </c>
      <c r="D269" s="2">
        <v>40452</v>
      </c>
      <c r="E269" t="s">
        <v>107</v>
      </c>
      <c r="F269" t="s">
        <v>108</v>
      </c>
      <c r="G269" t="s">
        <v>6295</v>
      </c>
      <c r="H269" s="4">
        <v>109752.9</v>
      </c>
      <c r="I269" s="4">
        <v>1620.16</v>
      </c>
      <c r="J269" s="4">
        <v>32794.980000000003</v>
      </c>
      <c r="K269" s="4">
        <v>76957.919999999998</v>
      </c>
      <c r="L269" s="2">
        <v>45473</v>
      </c>
      <c r="M269" t="s">
        <v>6</v>
      </c>
    </row>
    <row r="270" spans="1:13" ht="12.75" customHeight="1" x14ac:dyDescent="0.25">
      <c r="A270" t="s">
        <v>373</v>
      </c>
      <c r="B270" t="s">
        <v>374</v>
      </c>
      <c r="C270" s="1">
        <v>40633</v>
      </c>
      <c r="D270" s="2">
        <v>40634</v>
      </c>
      <c r="E270" t="s">
        <v>107</v>
      </c>
      <c r="F270" t="s">
        <v>108</v>
      </c>
      <c r="G270" t="s">
        <v>232</v>
      </c>
      <c r="H270" s="4">
        <v>12882</v>
      </c>
      <c r="I270" s="4">
        <v>189.02</v>
      </c>
      <c r="J270" s="4">
        <v>3714.34</v>
      </c>
      <c r="K270" s="4">
        <v>9167.66</v>
      </c>
      <c r="L270" s="2">
        <v>45473</v>
      </c>
      <c r="M270" t="s">
        <v>6</v>
      </c>
    </row>
    <row r="271" spans="1:13" ht="12.75" customHeight="1" x14ac:dyDescent="0.3">
      <c r="A271" s="6" t="s">
        <v>367</v>
      </c>
      <c r="H271" s="8">
        <v>199923.51</v>
      </c>
      <c r="I271" s="8">
        <v>2991.73</v>
      </c>
      <c r="J271" s="8">
        <v>63933.71</v>
      </c>
      <c r="K271" s="8">
        <v>135989.79999999999</v>
      </c>
    </row>
    <row r="272" spans="1:13" ht="12.75" customHeight="1" x14ac:dyDescent="0.3">
      <c r="A272" s="6" t="s">
        <v>11</v>
      </c>
      <c r="H272" s="9">
        <v>0</v>
      </c>
      <c r="J272" s="9">
        <v>0</v>
      </c>
      <c r="K272" s="9">
        <v>0</v>
      </c>
    </row>
    <row r="273" spans="1:13" ht="12.75" customHeight="1" x14ac:dyDescent="0.3">
      <c r="A273" s="6" t="s">
        <v>12</v>
      </c>
      <c r="H273" s="6"/>
      <c r="I273" s="6"/>
      <c r="J273" s="6"/>
      <c r="K273" s="6"/>
    </row>
    <row r="274" spans="1:13" ht="12.75" customHeight="1" x14ac:dyDescent="0.3">
      <c r="A274" s="6" t="s">
        <v>13</v>
      </c>
      <c r="H274" s="8">
        <v>199923.51</v>
      </c>
      <c r="I274" s="8">
        <v>2991.73</v>
      </c>
      <c r="J274" s="8">
        <v>63933.71</v>
      </c>
      <c r="K274" s="8">
        <v>135989.79999999999</v>
      </c>
    </row>
    <row r="275" spans="1:13" ht="12.75" customHeight="1" x14ac:dyDescent="0.3">
      <c r="A275" s="6" t="s">
        <v>14</v>
      </c>
      <c r="B275" s="6"/>
      <c r="C275" s="6"/>
      <c r="D275" s="6"/>
      <c r="E275" s="6"/>
    </row>
    <row r="276" spans="1:13" ht="12.75" customHeight="1" x14ac:dyDescent="0.25">
      <c r="A276" t="s">
        <v>0</v>
      </c>
    </row>
    <row r="277" spans="1:13" ht="12.75" customHeight="1" x14ac:dyDescent="0.3">
      <c r="A277" s="6" t="s">
        <v>376</v>
      </c>
    </row>
    <row r="278" spans="1:13" ht="12.75" customHeight="1" x14ac:dyDescent="0.25">
      <c r="A278" t="s">
        <v>377</v>
      </c>
      <c r="B278" t="s">
        <v>378</v>
      </c>
      <c r="C278" s="1">
        <v>39465</v>
      </c>
      <c r="D278" s="2">
        <v>39479</v>
      </c>
      <c r="E278" t="s">
        <v>107</v>
      </c>
      <c r="F278" t="s">
        <v>108</v>
      </c>
      <c r="G278" t="s">
        <v>6021</v>
      </c>
      <c r="H278" s="3">
        <v>128685.61</v>
      </c>
      <c r="I278" s="3">
        <v>1968.94</v>
      </c>
      <c r="J278" s="3">
        <v>45662.01</v>
      </c>
      <c r="K278" s="3">
        <v>83023.600000000006</v>
      </c>
      <c r="L278" s="2">
        <v>45473</v>
      </c>
      <c r="M278" t="s">
        <v>6</v>
      </c>
    </row>
    <row r="279" spans="1:13" ht="12.75" customHeight="1" x14ac:dyDescent="0.25">
      <c r="A279" t="s">
        <v>379</v>
      </c>
      <c r="B279" t="s">
        <v>380</v>
      </c>
      <c r="C279" s="1">
        <v>40451</v>
      </c>
      <c r="D279" s="2">
        <v>40452</v>
      </c>
      <c r="E279" t="s">
        <v>107</v>
      </c>
      <c r="F279" t="s">
        <v>108</v>
      </c>
      <c r="G279" t="s">
        <v>6295</v>
      </c>
      <c r="H279" s="4">
        <v>554.19000000000005</v>
      </c>
      <c r="I279" s="4">
        <v>8.19</v>
      </c>
      <c r="J279" s="4">
        <v>165.3</v>
      </c>
      <c r="K279" s="4">
        <v>388.89</v>
      </c>
      <c r="L279" s="2">
        <v>45473</v>
      </c>
      <c r="M279" t="s">
        <v>6</v>
      </c>
    </row>
    <row r="280" spans="1:13" ht="12.75" customHeight="1" x14ac:dyDescent="0.25">
      <c r="A280" t="s">
        <v>381</v>
      </c>
      <c r="B280" t="s">
        <v>382</v>
      </c>
      <c r="C280" s="1">
        <v>42917</v>
      </c>
      <c r="D280" s="2">
        <v>42917</v>
      </c>
      <c r="E280" t="s">
        <v>107</v>
      </c>
      <c r="F280" t="s">
        <v>108</v>
      </c>
      <c r="G280" t="s">
        <v>6767</v>
      </c>
      <c r="H280" s="4">
        <v>867.09</v>
      </c>
      <c r="I280" s="4">
        <v>11.95</v>
      </c>
      <c r="J280" s="4">
        <v>137.94999999999999</v>
      </c>
      <c r="K280" s="4">
        <v>729.14</v>
      </c>
      <c r="L280" s="2">
        <v>45473</v>
      </c>
      <c r="M280" t="s">
        <v>6</v>
      </c>
    </row>
    <row r="281" spans="1:13" ht="12.75" customHeight="1" x14ac:dyDescent="0.25">
      <c r="A281" t="s">
        <v>384</v>
      </c>
      <c r="B281" t="s">
        <v>385</v>
      </c>
      <c r="C281" s="1">
        <v>43008</v>
      </c>
      <c r="D281" s="2">
        <v>43009</v>
      </c>
      <c r="E281" t="s">
        <v>107</v>
      </c>
      <c r="F281" t="s">
        <v>310</v>
      </c>
      <c r="G281" t="s">
        <v>5448</v>
      </c>
      <c r="H281" s="4">
        <v>1420.01</v>
      </c>
      <c r="I281" s="4">
        <v>70.989999999999995</v>
      </c>
      <c r="J281" s="4">
        <v>958.49</v>
      </c>
      <c r="K281" s="4">
        <v>461.52</v>
      </c>
      <c r="L281" s="2">
        <v>45473</v>
      </c>
      <c r="M281" t="s">
        <v>6</v>
      </c>
    </row>
    <row r="282" spans="1:13" ht="12.75" customHeight="1" x14ac:dyDescent="0.3">
      <c r="A282" s="6" t="s">
        <v>376</v>
      </c>
      <c r="H282" s="8">
        <v>131526.9</v>
      </c>
      <c r="I282" s="8">
        <v>2060.0700000000002</v>
      </c>
      <c r="J282" s="8">
        <v>46923.75</v>
      </c>
      <c r="K282" s="8">
        <v>84603.15</v>
      </c>
    </row>
    <row r="283" spans="1:13" ht="12.75" customHeight="1" x14ac:dyDescent="0.3">
      <c r="A283" s="6" t="s">
        <v>11</v>
      </c>
      <c r="H283" s="9">
        <v>0</v>
      </c>
      <c r="J283" s="9">
        <v>0</v>
      </c>
      <c r="K283" s="9">
        <v>0</v>
      </c>
    </row>
    <row r="284" spans="1:13" ht="12.75" customHeight="1" x14ac:dyDescent="0.3">
      <c r="A284" s="6" t="s">
        <v>12</v>
      </c>
      <c r="H284" s="6"/>
      <c r="I284" s="6"/>
      <c r="J284" s="6"/>
      <c r="K284" s="6"/>
    </row>
    <row r="285" spans="1:13" ht="12.75" customHeight="1" x14ac:dyDescent="0.3">
      <c r="A285" s="6" t="s">
        <v>13</v>
      </c>
      <c r="H285" s="8">
        <v>131526.9</v>
      </c>
      <c r="I285" s="8">
        <v>2060.0700000000002</v>
      </c>
      <c r="J285" s="8">
        <v>46923.75</v>
      </c>
      <c r="K285" s="8">
        <v>84603.15</v>
      </c>
    </row>
    <row r="286" spans="1:13" ht="12.75" customHeight="1" x14ac:dyDescent="0.3">
      <c r="A286" s="6" t="s">
        <v>387</v>
      </c>
      <c r="B286" s="6"/>
      <c r="C286" s="6"/>
      <c r="D286" s="6"/>
      <c r="E286" s="6"/>
    </row>
    <row r="287" spans="1:13" ht="12.75" customHeight="1" x14ac:dyDescent="0.25">
      <c r="A287" t="s">
        <v>0</v>
      </c>
    </row>
    <row r="288" spans="1:13" ht="12.75" customHeight="1" x14ac:dyDescent="0.3">
      <c r="A288" s="6" t="s">
        <v>388</v>
      </c>
    </row>
    <row r="289" spans="1:14" ht="12.75" customHeight="1" x14ac:dyDescent="0.25">
      <c r="A289" t="s">
        <v>389</v>
      </c>
      <c r="B289" t="s">
        <v>390</v>
      </c>
      <c r="C289" s="1">
        <v>25933</v>
      </c>
      <c r="D289" s="2">
        <v>25750</v>
      </c>
      <c r="E289" t="s">
        <v>4</v>
      </c>
      <c r="F289" t="s">
        <v>5</v>
      </c>
      <c r="G289" t="s">
        <v>5</v>
      </c>
      <c r="H289" s="3">
        <v>1165.67</v>
      </c>
      <c r="I289" s="3">
        <v>0</v>
      </c>
      <c r="J289" s="3">
        <v>0</v>
      </c>
      <c r="K289" s="3">
        <v>1165.67</v>
      </c>
      <c r="L289" s="2">
        <v>45473</v>
      </c>
      <c r="M289" t="s">
        <v>6</v>
      </c>
    </row>
    <row r="290" spans="1:14" ht="12.75" customHeight="1" x14ac:dyDescent="0.25">
      <c r="A290" t="s">
        <v>391</v>
      </c>
      <c r="B290" t="s">
        <v>390</v>
      </c>
      <c r="C290" s="1">
        <v>26298</v>
      </c>
      <c r="D290" s="2">
        <v>26115</v>
      </c>
      <c r="E290" t="s">
        <v>4</v>
      </c>
      <c r="F290" t="s">
        <v>5</v>
      </c>
      <c r="G290" t="s">
        <v>5</v>
      </c>
      <c r="H290" s="4">
        <v>28.17</v>
      </c>
      <c r="I290" s="4">
        <v>0</v>
      </c>
      <c r="J290" s="4">
        <v>0</v>
      </c>
      <c r="K290" s="4">
        <v>28.17</v>
      </c>
      <c r="L290" s="2">
        <v>45473</v>
      </c>
      <c r="M290" t="s">
        <v>6</v>
      </c>
    </row>
    <row r="291" spans="1:14" ht="12.75" customHeight="1" x14ac:dyDescent="0.25">
      <c r="A291" t="s">
        <v>392</v>
      </c>
      <c r="B291" t="s">
        <v>390</v>
      </c>
      <c r="C291" s="1">
        <v>26664</v>
      </c>
      <c r="D291" s="2">
        <v>26481</v>
      </c>
      <c r="E291" t="s">
        <v>4</v>
      </c>
      <c r="F291" t="s">
        <v>5</v>
      </c>
      <c r="G291" t="s">
        <v>5</v>
      </c>
      <c r="H291" s="4">
        <v>398.41</v>
      </c>
      <c r="I291" s="4">
        <v>0</v>
      </c>
      <c r="J291" s="4">
        <v>0</v>
      </c>
      <c r="K291" s="4">
        <v>398.41</v>
      </c>
      <c r="L291" s="2">
        <v>45473</v>
      </c>
      <c r="M291" t="s">
        <v>6</v>
      </c>
    </row>
    <row r="292" spans="1:14" ht="12.75" customHeight="1" x14ac:dyDescent="0.25">
      <c r="A292" t="s">
        <v>393</v>
      </c>
      <c r="B292" t="s">
        <v>390</v>
      </c>
      <c r="C292" s="1">
        <v>27029</v>
      </c>
      <c r="D292" s="2">
        <v>26846</v>
      </c>
      <c r="E292" t="s">
        <v>4</v>
      </c>
      <c r="F292" t="s">
        <v>5</v>
      </c>
      <c r="G292" t="s">
        <v>5</v>
      </c>
      <c r="H292" s="4">
        <v>324.27</v>
      </c>
      <c r="I292" s="4">
        <v>0</v>
      </c>
      <c r="J292" s="4">
        <v>0</v>
      </c>
      <c r="K292" s="4">
        <v>324.27</v>
      </c>
      <c r="L292" s="2">
        <v>45473</v>
      </c>
      <c r="M292" t="s">
        <v>6</v>
      </c>
    </row>
    <row r="293" spans="1:14" ht="12.75" customHeight="1" x14ac:dyDescent="0.25">
      <c r="A293" t="s">
        <v>394</v>
      </c>
      <c r="B293" t="s">
        <v>390</v>
      </c>
      <c r="C293" s="1">
        <v>27394</v>
      </c>
      <c r="D293" s="2">
        <v>27211</v>
      </c>
      <c r="E293" t="s">
        <v>4</v>
      </c>
      <c r="F293" t="s">
        <v>5</v>
      </c>
      <c r="G293" t="s">
        <v>5</v>
      </c>
      <c r="H293" s="4">
        <v>125.56</v>
      </c>
      <c r="I293" s="4">
        <v>0</v>
      </c>
      <c r="J293" s="4">
        <v>0</v>
      </c>
      <c r="K293" s="4">
        <v>125.56</v>
      </c>
      <c r="L293" s="2">
        <v>45473</v>
      </c>
      <c r="M293" t="s">
        <v>6</v>
      </c>
    </row>
    <row r="294" spans="1:14" ht="12.75" customHeight="1" x14ac:dyDescent="0.3">
      <c r="A294" s="6" t="s">
        <v>388</v>
      </c>
      <c r="H294" s="8">
        <v>2042.08</v>
      </c>
      <c r="I294" s="8">
        <v>0</v>
      </c>
      <c r="J294" s="8">
        <v>0</v>
      </c>
      <c r="K294" s="8">
        <v>2042.08</v>
      </c>
    </row>
    <row r="295" spans="1:14" ht="12.75" customHeight="1" x14ac:dyDescent="0.3">
      <c r="A295" s="6" t="s">
        <v>11</v>
      </c>
      <c r="H295" s="9">
        <v>0</v>
      </c>
      <c r="J295" s="9">
        <v>0</v>
      </c>
      <c r="K295" s="9">
        <v>0</v>
      </c>
    </row>
    <row r="296" spans="1:14" ht="12.75" customHeight="1" x14ac:dyDescent="0.3">
      <c r="A296" s="6" t="s">
        <v>12</v>
      </c>
      <c r="H296" s="6"/>
      <c r="I296" s="6"/>
      <c r="J296" s="6"/>
      <c r="K296" s="6"/>
    </row>
    <row r="297" spans="1:14" ht="12.75" customHeight="1" x14ac:dyDescent="0.3">
      <c r="A297" s="6" t="s">
        <v>13</v>
      </c>
      <c r="H297" s="8">
        <v>2042.08</v>
      </c>
      <c r="I297" s="8">
        <v>0</v>
      </c>
      <c r="J297" s="8">
        <v>0</v>
      </c>
      <c r="K297" s="8">
        <v>2042.08</v>
      </c>
    </row>
    <row r="298" spans="1:14" ht="12.75" customHeight="1" x14ac:dyDescent="0.3">
      <c r="A298" s="6" t="s">
        <v>44</v>
      </c>
      <c r="B298" s="6"/>
      <c r="C298" s="6"/>
      <c r="D298" s="6"/>
      <c r="E298" s="6"/>
    </row>
    <row r="299" spans="1:14" ht="12.75" customHeight="1" x14ac:dyDescent="0.25">
      <c r="A299" t="s">
        <v>0</v>
      </c>
    </row>
    <row r="300" spans="1:14" ht="12.75" customHeight="1" x14ac:dyDescent="0.3">
      <c r="A300" s="6" t="s">
        <v>395</v>
      </c>
    </row>
    <row r="301" spans="1:14" ht="12.75" customHeight="1" x14ac:dyDescent="0.25">
      <c r="A301" t="s">
        <v>396</v>
      </c>
      <c r="B301" t="s">
        <v>397</v>
      </c>
      <c r="C301" s="1">
        <v>25933</v>
      </c>
      <c r="D301" s="2">
        <v>25750</v>
      </c>
      <c r="E301" t="s">
        <v>101</v>
      </c>
      <c r="F301" t="s">
        <v>102</v>
      </c>
      <c r="G301" t="s">
        <v>5</v>
      </c>
      <c r="H301" s="3">
        <v>10921.61</v>
      </c>
      <c r="I301" s="3">
        <v>0</v>
      </c>
      <c r="J301" s="3">
        <v>10921.61</v>
      </c>
      <c r="K301" s="3">
        <v>0</v>
      </c>
      <c r="L301" s="2">
        <v>45291</v>
      </c>
      <c r="M301" t="s">
        <v>398</v>
      </c>
      <c r="N301" s="1">
        <v>45291</v>
      </c>
    </row>
    <row r="302" spans="1:14" ht="12.75" customHeight="1" x14ac:dyDescent="0.25">
      <c r="A302" t="s">
        <v>399</v>
      </c>
      <c r="B302" t="s">
        <v>397</v>
      </c>
      <c r="C302" s="1">
        <v>26298</v>
      </c>
      <c r="D302" s="2">
        <v>26115</v>
      </c>
      <c r="E302" t="s">
        <v>101</v>
      </c>
      <c r="F302" t="s">
        <v>102</v>
      </c>
      <c r="G302" t="s">
        <v>5</v>
      </c>
      <c r="H302" s="4">
        <v>263.94</v>
      </c>
      <c r="I302" s="4">
        <v>0</v>
      </c>
      <c r="J302" s="4">
        <v>263.94</v>
      </c>
      <c r="K302" s="4">
        <v>0</v>
      </c>
      <c r="L302" s="2">
        <v>45291</v>
      </c>
      <c r="M302" t="s">
        <v>398</v>
      </c>
      <c r="N302" s="1">
        <v>45291</v>
      </c>
    </row>
    <row r="303" spans="1:14" ht="12.75" customHeight="1" x14ac:dyDescent="0.25">
      <c r="A303" t="s">
        <v>400</v>
      </c>
      <c r="B303" t="s">
        <v>397</v>
      </c>
      <c r="C303" s="1">
        <v>26664</v>
      </c>
      <c r="D303" s="2">
        <v>26481</v>
      </c>
      <c r="E303" t="s">
        <v>101</v>
      </c>
      <c r="F303" t="s">
        <v>102</v>
      </c>
      <c r="G303" t="s">
        <v>5</v>
      </c>
      <c r="H303" s="4">
        <v>3732.87</v>
      </c>
      <c r="I303" s="4">
        <v>0</v>
      </c>
      <c r="J303" s="4">
        <v>3732.87</v>
      </c>
      <c r="K303" s="4">
        <v>0</v>
      </c>
      <c r="L303" s="2">
        <v>45291</v>
      </c>
      <c r="M303" t="s">
        <v>398</v>
      </c>
      <c r="N303" s="1">
        <v>45291</v>
      </c>
    </row>
    <row r="304" spans="1:14" ht="12.75" customHeight="1" x14ac:dyDescent="0.25">
      <c r="A304" t="s">
        <v>401</v>
      </c>
      <c r="B304" t="s">
        <v>402</v>
      </c>
      <c r="C304" s="1">
        <v>27029</v>
      </c>
      <c r="D304" s="2">
        <v>26846</v>
      </c>
      <c r="E304" t="s">
        <v>107</v>
      </c>
      <c r="F304" t="s">
        <v>203</v>
      </c>
      <c r="G304" t="s">
        <v>5</v>
      </c>
      <c r="H304" s="4">
        <v>3038.23</v>
      </c>
      <c r="I304" s="4">
        <v>0</v>
      </c>
      <c r="J304" s="4">
        <v>3008.11</v>
      </c>
      <c r="K304" s="4">
        <v>30.12</v>
      </c>
      <c r="L304" s="2">
        <v>45291</v>
      </c>
      <c r="M304" t="s">
        <v>398</v>
      </c>
      <c r="N304" s="1">
        <v>45291</v>
      </c>
    </row>
    <row r="305" spans="1:14" ht="12.75" customHeight="1" x14ac:dyDescent="0.25">
      <c r="A305" t="s">
        <v>403</v>
      </c>
      <c r="B305" t="s">
        <v>404</v>
      </c>
      <c r="C305" s="1">
        <v>27394</v>
      </c>
      <c r="D305" s="2">
        <v>27211</v>
      </c>
      <c r="E305" t="s">
        <v>107</v>
      </c>
      <c r="F305" t="s">
        <v>203</v>
      </c>
      <c r="G305" t="s">
        <v>5</v>
      </c>
      <c r="H305" s="4">
        <v>1176.45</v>
      </c>
      <c r="I305" s="4">
        <v>0</v>
      </c>
      <c r="J305" s="4">
        <v>1141.21</v>
      </c>
      <c r="K305" s="4">
        <v>35.24</v>
      </c>
      <c r="L305" s="2">
        <v>45291</v>
      </c>
      <c r="M305" t="s">
        <v>398</v>
      </c>
      <c r="N305" s="1">
        <v>45291</v>
      </c>
    </row>
    <row r="306" spans="1:14" ht="12.75" customHeight="1" x14ac:dyDescent="0.25">
      <c r="A306" t="s">
        <v>405</v>
      </c>
      <c r="B306" t="s">
        <v>402</v>
      </c>
      <c r="C306" s="1">
        <v>28125</v>
      </c>
      <c r="D306" s="2">
        <v>27942</v>
      </c>
      <c r="E306" t="s">
        <v>107</v>
      </c>
      <c r="F306" t="s">
        <v>203</v>
      </c>
      <c r="G306" t="s">
        <v>5</v>
      </c>
      <c r="H306" s="4">
        <v>232492.44</v>
      </c>
      <c r="I306" s="4">
        <v>0</v>
      </c>
      <c r="J306" s="4">
        <v>216218.04</v>
      </c>
      <c r="K306" s="4">
        <v>16274.4</v>
      </c>
      <c r="L306" s="2">
        <v>45291</v>
      </c>
      <c r="M306" t="s">
        <v>398</v>
      </c>
      <c r="N306" s="1">
        <v>45291</v>
      </c>
    </row>
    <row r="307" spans="1:14" ht="12.75" customHeight="1" x14ac:dyDescent="0.25">
      <c r="A307" t="s">
        <v>406</v>
      </c>
      <c r="B307" t="s">
        <v>402</v>
      </c>
      <c r="C307" s="1">
        <v>28490</v>
      </c>
      <c r="D307" s="2">
        <v>28307</v>
      </c>
      <c r="E307" t="s">
        <v>107</v>
      </c>
      <c r="F307" t="s">
        <v>203</v>
      </c>
      <c r="G307" t="s">
        <v>5</v>
      </c>
      <c r="H307" s="4">
        <v>16570.009999999998</v>
      </c>
      <c r="I307" s="4">
        <v>0</v>
      </c>
      <c r="J307" s="4">
        <v>15078.71</v>
      </c>
      <c r="K307" s="4">
        <v>1491.3</v>
      </c>
      <c r="L307" s="2">
        <v>45291</v>
      </c>
      <c r="M307" t="s">
        <v>398</v>
      </c>
      <c r="N307" s="1">
        <v>45291</v>
      </c>
    </row>
    <row r="308" spans="1:14" ht="12.75" customHeight="1" x14ac:dyDescent="0.25">
      <c r="A308" t="s">
        <v>407</v>
      </c>
      <c r="B308" t="s">
        <v>404</v>
      </c>
      <c r="C308" s="1">
        <v>28855</v>
      </c>
      <c r="D308" s="2">
        <v>28672</v>
      </c>
      <c r="E308" t="s">
        <v>107</v>
      </c>
      <c r="F308" t="s">
        <v>203</v>
      </c>
      <c r="G308" t="s">
        <v>5</v>
      </c>
      <c r="H308" s="4">
        <v>42589.71</v>
      </c>
      <c r="I308" s="4">
        <v>0</v>
      </c>
      <c r="J308" s="4">
        <v>37905.1</v>
      </c>
      <c r="K308" s="4">
        <v>4684.6099999999997</v>
      </c>
      <c r="L308" s="2">
        <v>45291</v>
      </c>
      <c r="M308" t="s">
        <v>398</v>
      </c>
      <c r="N308" s="1">
        <v>45291</v>
      </c>
    </row>
    <row r="309" spans="1:14" ht="12.75" customHeight="1" x14ac:dyDescent="0.25">
      <c r="A309" t="s">
        <v>408</v>
      </c>
      <c r="B309" t="s">
        <v>404</v>
      </c>
      <c r="C309" s="1">
        <v>29220</v>
      </c>
      <c r="D309" s="2">
        <v>29037</v>
      </c>
      <c r="E309" t="s">
        <v>107</v>
      </c>
      <c r="F309" t="s">
        <v>203</v>
      </c>
      <c r="G309" t="s">
        <v>5</v>
      </c>
      <c r="H309" s="4">
        <v>3003.58</v>
      </c>
      <c r="I309" s="4">
        <v>0</v>
      </c>
      <c r="J309" s="4">
        <v>2613.06</v>
      </c>
      <c r="K309" s="4">
        <v>390.52</v>
      </c>
      <c r="L309" s="2">
        <v>45291</v>
      </c>
      <c r="M309" t="s">
        <v>398</v>
      </c>
      <c r="N309" s="1">
        <v>45291</v>
      </c>
    </row>
    <row r="310" spans="1:14" ht="12.75" customHeight="1" x14ac:dyDescent="0.25">
      <c r="A310" t="s">
        <v>409</v>
      </c>
      <c r="B310" t="s">
        <v>402</v>
      </c>
      <c r="C310" s="1">
        <v>29586</v>
      </c>
      <c r="D310" s="2">
        <v>29403</v>
      </c>
      <c r="E310" t="s">
        <v>107</v>
      </c>
      <c r="F310" t="s">
        <v>203</v>
      </c>
      <c r="G310" t="s">
        <v>5</v>
      </c>
      <c r="H310" s="4">
        <v>46388.95</v>
      </c>
      <c r="I310" s="4">
        <v>0</v>
      </c>
      <c r="J310" s="4">
        <v>39430.660000000003</v>
      </c>
      <c r="K310" s="4">
        <v>6958.29</v>
      </c>
      <c r="L310" s="2">
        <v>45291</v>
      </c>
      <c r="M310" t="s">
        <v>398</v>
      </c>
      <c r="N310" s="1">
        <v>45291</v>
      </c>
    </row>
    <row r="311" spans="1:14" ht="12.75" customHeight="1" x14ac:dyDescent="0.25">
      <c r="A311" t="s">
        <v>410</v>
      </c>
      <c r="B311" t="s">
        <v>404</v>
      </c>
      <c r="C311" s="1">
        <v>29951</v>
      </c>
      <c r="D311" s="2">
        <v>29768</v>
      </c>
      <c r="E311" t="s">
        <v>107</v>
      </c>
      <c r="F311" t="s">
        <v>203</v>
      </c>
      <c r="G311" t="s">
        <v>5</v>
      </c>
      <c r="H311" s="4">
        <v>92550.63</v>
      </c>
      <c r="I311" s="4">
        <v>0</v>
      </c>
      <c r="J311" s="4">
        <v>76816.92</v>
      </c>
      <c r="K311" s="4">
        <v>15733.71</v>
      </c>
      <c r="L311" s="2">
        <v>45291</v>
      </c>
      <c r="M311" t="s">
        <v>398</v>
      </c>
      <c r="N311" s="1">
        <v>45291</v>
      </c>
    </row>
    <row r="312" spans="1:14" ht="12.75" customHeight="1" x14ac:dyDescent="0.25">
      <c r="A312" t="s">
        <v>411</v>
      </c>
      <c r="B312" t="s">
        <v>404</v>
      </c>
      <c r="C312" s="1">
        <v>30316</v>
      </c>
      <c r="D312" s="2">
        <v>30133</v>
      </c>
      <c r="E312" t="s">
        <v>107</v>
      </c>
      <c r="F312" t="s">
        <v>203</v>
      </c>
      <c r="G312" t="s">
        <v>5</v>
      </c>
      <c r="H312" s="4">
        <v>239.92</v>
      </c>
      <c r="I312" s="4">
        <v>0</v>
      </c>
      <c r="J312" s="4">
        <v>194.4</v>
      </c>
      <c r="K312" s="4">
        <v>45.52</v>
      </c>
      <c r="L312" s="2">
        <v>45291</v>
      </c>
      <c r="M312" t="s">
        <v>398</v>
      </c>
      <c r="N312" s="1">
        <v>45291</v>
      </c>
    </row>
    <row r="313" spans="1:14" ht="12.75" customHeight="1" x14ac:dyDescent="0.25">
      <c r="A313" t="s">
        <v>412</v>
      </c>
      <c r="B313" t="s">
        <v>402</v>
      </c>
      <c r="C313" s="1">
        <v>30681</v>
      </c>
      <c r="D313" s="2">
        <v>30498</v>
      </c>
      <c r="E313" t="s">
        <v>107</v>
      </c>
      <c r="F313" t="s">
        <v>203</v>
      </c>
      <c r="G313" t="s">
        <v>5</v>
      </c>
      <c r="H313" s="4">
        <v>2666.64</v>
      </c>
      <c r="I313" s="4">
        <v>0</v>
      </c>
      <c r="J313" s="4">
        <v>2106.54</v>
      </c>
      <c r="K313" s="4">
        <v>560.1</v>
      </c>
      <c r="L313" s="2">
        <v>45291</v>
      </c>
      <c r="M313" t="s">
        <v>398</v>
      </c>
      <c r="N313" s="1">
        <v>45291</v>
      </c>
    </row>
    <row r="314" spans="1:14" ht="12.75" customHeight="1" x14ac:dyDescent="0.25">
      <c r="A314" t="s">
        <v>413</v>
      </c>
      <c r="B314" t="s">
        <v>404</v>
      </c>
      <c r="C314" s="1">
        <v>31047</v>
      </c>
      <c r="D314" s="2">
        <v>30864</v>
      </c>
      <c r="E314" t="s">
        <v>107</v>
      </c>
      <c r="F314" t="s">
        <v>203</v>
      </c>
      <c r="G314" t="s">
        <v>5</v>
      </c>
      <c r="H314" s="4">
        <v>229167.24</v>
      </c>
      <c r="I314" s="4">
        <v>0</v>
      </c>
      <c r="J314" s="4">
        <v>176458.98</v>
      </c>
      <c r="K314" s="4">
        <v>52708.26</v>
      </c>
      <c r="L314" s="2">
        <v>45291</v>
      </c>
      <c r="M314" t="s">
        <v>398</v>
      </c>
      <c r="N314" s="1">
        <v>45291</v>
      </c>
    </row>
    <row r="315" spans="1:14" ht="12.75" customHeight="1" x14ac:dyDescent="0.25">
      <c r="A315" t="s">
        <v>414</v>
      </c>
      <c r="B315" t="s">
        <v>404</v>
      </c>
      <c r="C315" s="1">
        <v>31412</v>
      </c>
      <c r="D315" s="2">
        <v>31229</v>
      </c>
      <c r="E315" t="s">
        <v>107</v>
      </c>
      <c r="F315" t="s">
        <v>203</v>
      </c>
      <c r="G315" t="s">
        <v>5</v>
      </c>
      <c r="H315" s="4">
        <v>7673.09</v>
      </c>
      <c r="I315" s="4">
        <v>0</v>
      </c>
      <c r="J315" s="4">
        <v>5754.76</v>
      </c>
      <c r="K315" s="4">
        <v>1918.33</v>
      </c>
      <c r="L315" s="2">
        <v>45291</v>
      </c>
      <c r="M315" t="s">
        <v>398</v>
      </c>
      <c r="N315" s="1">
        <v>45291</v>
      </c>
    </row>
    <row r="316" spans="1:14" ht="12.75" customHeight="1" x14ac:dyDescent="0.25">
      <c r="A316" t="s">
        <v>415</v>
      </c>
      <c r="B316" t="s">
        <v>404</v>
      </c>
      <c r="C316" s="1">
        <v>31777</v>
      </c>
      <c r="D316" s="2">
        <v>31594</v>
      </c>
      <c r="E316" t="s">
        <v>107</v>
      </c>
      <c r="F316" t="s">
        <v>203</v>
      </c>
      <c r="G316" t="s">
        <v>5</v>
      </c>
      <c r="H316" s="4">
        <v>95638.88</v>
      </c>
      <c r="I316" s="4">
        <v>0</v>
      </c>
      <c r="J316" s="4">
        <v>69816.479999999996</v>
      </c>
      <c r="K316" s="4">
        <v>25822.400000000001</v>
      </c>
      <c r="L316" s="2">
        <v>45291</v>
      </c>
      <c r="M316" t="s">
        <v>398</v>
      </c>
      <c r="N316" s="1">
        <v>45291</v>
      </c>
    </row>
    <row r="317" spans="1:14" ht="12.75" customHeight="1" x14ac:dyDescent="0.25">
      <c r="A317" t="s">
        <v>416</v>
      </c>
      <c r="B317" t="s">
        <v>404</v>
      </c>
      <c r="C317" s="1">
        <v>32142</v>
      </c>
      <c r="D317" s="2">
        <v>31959</v>
      </c>
      <c r="E317" t="s">
        <v>107</v>
      </c>
      <c r="F317" t="s">
        <v>203</v>
      </c>
      <c r="G317" t="s">
        <v>5</v>
      </c>
      <c r="H317" s="4">
        <v>26015.53</v>
      </c>
      <c r="I317" s="4">
        <v>0</v>
      </c>
      <c r="J317" s="4">
        <v>18471.02</v>
      </c>
      <c r="K317" s="4">
        <v>7544.51</v>
      </c>
      <c r="L317" s="2">
        <v>45291</v>
      </c>
      <c r="M317" t="s">
        <v>398</v>
      </c>
      <c r="N317" s="1">
        <v>45291</v>
      </c>
    </row>
    <row r="318" spans="1:14" ht="12.75" customHeight="1" x14ac:dyDescent="0.25">
      <c r="A318" t="s">
        <v>417</v>
      </c>
      <c r="B318" t="s">
        <v>404</v>
      </c>
      <c r="C318" s="1">
        <v>32508</v>
      </c>
      <c r="D318" s="2">
        <v>32325</v>
      </c>
      <c r="E318" t="s">
        <v>107</v>
      </c>
      <c r="F318" t="s">
        <v>203</v>
      </c>
      <c r="G318" t="s">
        <v>5</v>
      </c>
      <c r="H318" s="4">
        <v>80876.479999999996</v>
      </c>
      <c r="I318" s="4">
        <v>0</v>
      </c>
      <c r="J318" s="4">
        <v>55804.79</v>
      </c>
      <c r="K318" s="4">
        <v>25071.69</v>
      </c>
      <c r="L318" s="2">
        <v>45291</v>
      </c>
      <c r="M318" t="s">
        <v>398</v>
      </c>
      <c r="N318" s="1">
        <v>45291</v>
      </c>
    </row>
    <row r="319" spans="1:14" ht="12.75" customHeight="1" x14ac:dyDescent="0.25">
      <c r="A319" t="s">
        <v>418</v>
      </c>
      <c r="B319" t="s">
        <v>404</v>
      </c>
      <c r="C319" s="1">
        <v>33238</v>
      </c>
      <c r="D319" s="2">
        <v>33055</v>
      </c>
      <c r="E319" t="s">
        <v>107</v>
      </c>
      <c r="F319" t="s">
        <v>203</v>
      </c>
      <c r="G319" t="s">
        <v>5</v>
      </c>
      <c r="H319" s="4">
        <v>234827.22</v>
      </c>
      <c r="I319" s="4">
        <v>0</v>
      </c>
      <c r="J319" s="4">
        <v>152637.88</v>
      </c>
      <c r="K319" s="4">
        <v>82189.34</v>
      </c>
      <c r="L319" s="2">
        <v>45291</v>
      </c>
      <c r="M319" t="s">
        <v>398</v>
      </c>
      <c r="N319" s="1">
        <v>45291</v>
      </c>
    </row>
    <row r="320" spans="1:14" ht="12.75" customHeight="1" x14ac:dyDescent="0.25">
      <c r="A320" t="s">
        <v>419</v>
      </c>
      <c r="B320" t="s">
        <v>397</v>
      </c>
      <c r="C320" s="1">
        <v>35430</v>
      </c>
      <c r="D320" s="2">
        <v>35430</v>
      </c>
      <c r="E320" t="s">
        <v>107</v>
      </c>
      <c r="F320" t="s">
        <v>203</v>
      </c>
      <c r="G320" t="s">
        <v>5</v>
      </c>
      <c r="H320" s="4">
        <v>4558</v>
      </c>
      <c r="I320" s="4">
        <v>0</v>
      </c>
      <c r="J320" s="4">
        <v>2362.5700000000002</v>
      </c>
      <c r="K320" s="4">
        <v>2195.4299999999998</v>
      </c>
      <c r="L320" s="2">
        <v>45291</v>
      </c>
      <c r="M320" t="s">
        <v>398</v>
      </c>
      <c r="N320" s="1">
        <v>45291</v>
      </c>
    </row>
    <row r="321" spans="1:14" ht="12.75" customHeight="1" x14ac:dyDescent="0.25">
      <c r="A321" t="s">
        <v>420</v>
      </c>
      <c r="B321" t="s">
        <v>421</v>
      </c>
      <c r="C321" s="1">
        <v>35611</v>
      </c>
      <c r="D321" s="2">
        <v>35611</v>
      </c>
      <c r="E321" t="s">
        <v>107</v>
      </c>
      <c r="F321" t="s">
        <v>203</v>
      </c>
      <c r="G321" t="s">
        <v>5</v>
      </c>
      <c r="H321" s="4">
        <v>125</v>
      </c>
      <c r="I321" s="4">
        <v>0</v>
      </c>
      <c r="J321" s="4">
        <v>65.510000000000005</v>
      </c>
      <c r="K321" s="4">
        <v>59.49</v>
      </c>
      <c r="L321" s="2">
        <v>45291</v>
      </c>
      <c r="M321" t="s">
        <v>398</v>
      </c>
      <c r="N321" s="1">
        <v>45291</v>
      </c>
    </row>
    <row r="322" spans="1:14" ht="12.75" customHeight="1" x14ac:dyDescent="0.25">
      <c r="A322" t="s">
        <v>422</v>
      </c>
      <c r="B322" t="s">
        <v>423</v>
      </c>
      <c r="C322" s="1">
        <v>36341</v>
      </c>
      <c r="D322" s="2">
        <v>36342</v>
      </c>
      <c r="E322" t="s">
        <v>107</v>
      </c>
      <c r="F322" t="s">
        <v>203</v>
      </c>
      <c r="G322" t="s">
        <v>5</v>
      </c>
      <c r="H322" s="4">
        <v>7392</v>
      </c>
      <c r="I322" s="4">
        <v>0</v>
      </c>
      <c r="J322" s="4">
        <v>3474.24</v>
      </c>
      <c r="K322" s="4">
        <v>3917.76</v>
      </c>
      <c r="L322" s="2">
        <v>45291</v>
      </c>
      <c r="M322" t="s">
        <v>398</v>
      </c>
      <c r="N322" s="1">
        <v>45291</v>
      </c>
    </row>
    <row r="323" spans="1:14" ht="12.75" customHeight="1" x14ac:dyDescent="0.25">
      <c r="A323" t="s">
        <v>424</v>
      </c>
      <c r="B323" t="s">
        <v>425</v>
      </c>
      <c r="C323" s="1">
        <v>37256</v>
      </c>
      <c r="D323" s="2">
        <v>37073</v>
      </c>
      <c r="E323" t="s">
        <v>107</v>
      </c>
      <c r="F323" t="s">
        <v>203</v>
      </c>
      <c r="G323" t="s">
        <v>5</v>
      </c>
      <c r="H323" s="4">
        <v>7232.48</v>
      </c>
      <c r="I323" s="4">
        <v>0</v>
      </c>
      <c r="J323" s="4">
        <v>3109.98</v>
      </c>
      <c r="K323" s="4">
        <v>4122.5</v>
      </c>
      <c r="L323" s="2">
        <v>45291</v>
      </c>
      <c r="M323" t="s">
        <v>398</v>
      </c>
      <c r="N323" s="1">
        <v>45291</v>
      </c>
    </row>
    <row r="324" spans="1:14" ht="12.75" customHeight="1" x14ac:dyDescent="0.25">
      <c r="A324" t="s">
        <v>426</v>
      </c>
      <c r="B324" t="s">
        <v>427</v>
      </c>
      <c r="C324" s="1">
        <v>37540</v>
      </c>
      <c r="D324" s="2">
        <v>37622</v>
      </c>
      <c r="E324" t="s">
        <v>107</v>
      </c>
      <c r="F324" t="s">
        <v>203</v>
      </c>
      <c r="G324" t="s">
        <v>5</v>
      </c>
      <c r="H324" s="4">
        <v>359.99</v>
      </c>
      <c r="I324" s="4">
        <v>0</v>
      </c>
      <c r="J324" s="4">
        <v>144</v>
      </c>
      <c r="K324" s="4">
        <v>215.99</v>
      </c>
      <c r="L324" s="2">
        <v>45291</v>
      </c>
      <c r="M324" t="s">
        <v>398</v>
      </c>
      <c r="N324" s="1">
        <v>45291</v>
      </c>
    </row>
    <row r="325" spans="1:14" ht="12.75" customHeight="1" x14ac:dyDescent="0.25">
      <c r="A325" t="s">
        <v>428</v>
      </c>
      <c r="B325" t="s">
        <v>429</v>
      </c>
      <c r="C325" s="1">
        <v>37590</v>
      </c>
      <c r="D325" s="2">
        <v>37591</v>
      </c>
      <c r="E325" t="s">
        <v>107</v>
      </c>
      <c r="F325" t="s">
        <v>203</v>
      </c>
      <c r="G325" t="s">
        <v>5</v>
      </c>
      <c r="H325" s="4">
        <v>2241.5100000000002</v>
      </c>
      <c r="I325" s="4">
        <v>0</v>
      </c>
      <c r="J325" s="4">
        <v>900.35</v>
      </c>
      <c r="K325" s="4">
        <v>1341.16</v>
      </c>
      <c r="L325" s="2">
        <v>45291</v>
      </c>
      <c r="M325" t="s">
        <v>398</v>
      </c>
      <c r="N325" s="1">
        <v>45291</v>
      </c>
    </row>
    <row r="326" spans="1:14" ht="12.75" customHeight="1" x14ac:dyDescent="0.25">
      <c r="A326" t="s">
        <v>430</v>
      </c>
      <c r="B326" t="s">
        <v>431</v>
      </c>
      <c r="C326" s="1">
        <v>37712</v>
      </c>
      <c r="D326" s="2">
        <v>37712</v>
      </c>
      <c r="E326" t="s">
        <v>107</v>
      </c>
      <c r="F326" t="s">
        <v>203</v>
      </c>
      <c r="G326" t="s">
        <v>5</v>
      </c>
      <c r="H326" s="4">
        <v>32968.730000000003</v>
      </c>
      <c r="I326" s="4">
        <v>0</v>
      </c>
      <c r="J326" s="4">
        <v>32968.730000000003</v>
      </c>
      <c r="K326" s="4">
        <v>0</v>
      </c>
      <c r="L326" s="2">
        <v>45473</v>
      </c>
      <c r="M326" t="s">
        <v>6</v>
      </c>
    </row>
    <row r="327" spans="1:14" ht="12.75" customHeight="1" x14ac:dyDescent="0.25">
      <c r="A327" t="s">
        <v>432</v>
      </c>
      <c r="B327" t="s">
        <v>433</v>
      </c>
      <c r="C327" s="1">
        <v>37712</v>
      </c>
      <c r="D327" s="2">
        <v>37712</v>
      </c>
      <c r="E327" t="s">
        <v>107</v>
      </c>
      <c r="F327" t="s">
        <v>203</v>
      </c>
      <c r="G327" t="s">
        <v>5</v>
      </c>
      <c r="H327" s="4">
        <v>29634.83</v>
      </c>
      <c r="I327" s="4">
        <v>0</v>
      </c>
      <c r="J327" s="4">
        <v>29634.83</v>
      </c>
      <c r="K327" s="4">
        <v>0</v>
      </c>
      <c r="L327" s="2">
        <v>45473</v>
      </c>
      <c r="M327" t="s">
        <v>6</v>
      </c>
    </row>
    <row r="328" spans="1:14" ht="12.75" customHeight="1" x14ac:dyDescent="0.25">
      <c r="A328" t="s">
        <v>434</v>
      </c>
      <c r="B328" t="s">
        <v>431</v>
      </c>
      <c r="C328" s="1">
        <v>37712</v>
      </c>
      <c r="D328" s="2">
        <v>37712</v>
      </c>
      <c r="E328" t="s">
        <v>107</v>
      </c>
      <c r="F328" t="s">
        <v>203</v>
      </c>
      <c r="G328" t="s">
        <v>5</v>
      </c>
      <c r="H328" s="4">
        <v>12066.76</v>
      </c>
      <c r="I328" s="4">
        <v>0</v>
      </c>
      <c r="J328" s="4">
        <v>12066.76</v>
      </c>
      <c r="K328" s="4">
        <v>0</v>
      </c>
      <c r="L328" s="2">
        <v>45473</v>
      </c>
      <c r="M328" t="s">
        <v>6</v>
      </c>
    </row>
    <row r="329" spans="1:14" ht="12.75" customHeight="1" x14ac:dyDescent="0.25">
      <c r="A329" t="s">
        <v>435</v>
      </c>
      <c r="B329" t="s">
        <v>436</v>
      </c>
      <c r="C329" s="1">
        <v>37712</v>
      </c>
      <c r="D329" s="2">
        <v>37712</v>
      </c>
      <c r="E329" t="s">
        <v>107</v>
      </c>
      <c r="F329" t="s">
        <v>203</v>
      </c>
      <c r="G329" t="s">
        <v>5</v>
      </c>
      <c r="H329" s="4">
        <v>696.82</v>
      </c>
      <c r="I329" s="4">
        <v>0</v>
      </c>
      <c r="J329" s="4">
        <v>696.82</v>
      </c>
      <c r="K329" s="4">
        <v>0</v>
      </c>
      <c r="L329" s="2">
        <v>45473</v>
      </c>
      <c r="M329" t="s">
        <v>6</v>
      </c>
    </row>
    <row r="330" spans="1:14" ht="12.75" customHeight="1" x14ac:dyDescent="0.25">
      <c r="A330" t="s">
        <v>437</v>
      </c>
      <c r="B330" t="s">
        <v>438</v>
      </c>
      <c r="C330" s="1">
        <v>37802</v>
      </c>
      <c r="D330" s="2">
        <v>37803</v>
      </c>
      <c r="E330" t="s">
        <v>107</v>
      </c>
      <c r="F330" t="s">
        <v>203</v>
      </c>
      <c r="G330" t="s">
        <v>5</v>
      </c>
      <c r="H330" s="4">
        <v>28.8</v>
      </c>
      <c r="I330" s="4">
        <v>0</v>
      </c>
      <c r="J330" s="4">
        <v>28.8</v>
      </c>
      <c r="K330" s="4">
        <v>0</v>
      </c>
      <c r="L330" s="2">
        <v>45473</v>
      </c>
      <c r="M330" t="s">
        <v>6</v>
      </c>
    </row>
    <row r="331" spans="1:14" ht="12.75" customHeight="1" x14ac:dyDescent="0.25">
      <c r="A331" t="s">
        <v>439</v>
      </c>
      <c r="B331" t="s">
        <v>440</v>
      </c>
      <c r="C331" s="1">
        <v>38168</v>
      </c>
      <c r="D331" s="2">
        <v>38169</v>
      </c>
      <c r="E331" t="s">
        <v>107</v>
      </c>
      <c r="F331" t="s">
        <v>203</v>
      </c>
      <c r="G331" t="s">
        <v>5</v>
      </c>
      <c r="H331" s="4">
        <v>18081</v>
      </c>
      <c r="I331" s="4">
        <v>3797</v>
      </c>
      <c r="J331" s="4">
        <v>18081</v>
      </c>
      <c r="K331" s="4">
        <v>0</v>
      </c>
      <c r="L331" s="2">
        <v>45473</v>
      </c>
      <c r="M331" t="s">
        <v>6</v>
      </c>
    </row>
    <row r="332" spans="1:14" ht="12.75" customHeight="1" x14ac:dyDescent="0.25">
      <c r="A332" t="s">
        <v>442</v>
      </c>
      <c r="B332" t="s">
        <v>443</v>
      </c>
      <c r="C332" s="1">
        <v>38168</v>
      </c>
      <c r="D332" s="2">
        <v>38169</v>
      </c>
      <c r="E332" t="s">
        <v>107</v>
      </c>
      <c r="F332" t="s">
        <v>203</v>
      </c>
      <c r="G332" t="s">
        <v>5</v>
      </c>
      <c r="H332" s="4">
        <v>284</v>
      </c>
      <c r="I332" s="4">
        <v>59.64</v>
      </c>
      <c r="J332" s="4">
        <v>284</v>
      </c>
      <c r="K332" s="4">
        <v>0</v>
      </c>
      <c r="L332" s="2">
        <v>45473</v>
      </c>
      <c r="M332" t="s">
        <v>6</v>
      </c>
    </row>
    <row r="333" spans="1:14" ht="12.75" customHeight="1" x14ac:dyDescent="0.25">
      <c r="A333" t="s">
        <v>444</v>
      </c>
      <c r="B333" t="s">
        <v>443</v>
      </c>
      <c r="C333" s="1">
        <v>38168</v>
      </c>
      <c r="D333" s="2">
        <v>38169</v>
      </c>
      <c r="E333" t="s">
        <v>107</v>
      </c>
      <c r="F333" t="s">
        <v>203</v>
      </c>
      <c r="G333" t="s">
        <v>5</v>
      </c>
      <c r="H333" s="4">
        <v>1105</v>
      </c>
      <c r="I333" s="4">
        <v>232.05</v>
      </c>
      <c r="J333" s="4">
        <v>1105</v>
      </c>
      <c r="K333" s="4">
        <v>0</v>
      </c>
      <c r="L333" s="2">
        <v>45473</v>
      </c>
      <c r="M333" t="s">
        <v>6</v>
      </c>
    </row>
    <row r="334" spans="1:14" ht="12.75" customHeight="1" x14ac:dyDescent="0.25">
      <c r="A334" t="s">
        <v>445</v>
      </c>
      <c r="B334" t="s">
        <v>446</v>
      </c>
      <c r="C334" s="1">
        <v>38168</v>
      </c>
      <c r="D334" s="2">
        <v>38169</v>
      </c>
      <c r="E334" t="s">
        <v>107</v>
      </c>
      <c r="F334" t="s">
        <v>203</v>
      </c>
      <c r="G334" t="s">
        <v>5</v>
      </c>
      <c r="H334" s="4">
        <v>272</v>
      </c>
      <c r="I334" s="4">
        <v>57.12</v>
      </c>
      <c r="J334" s="4">
        <v>272</v>
      </c>
      <c r="K334" s="4">
        <v>0</v>
      </c>
      <c r="L334" s="2">
        <v>45473</v>
      </c>
      <c r="M334" t="s">
        <v>6</v>
      </c>
    </row>
    <row r="335" spans="1:14" ht="12.75" customHeight="1" x14ac:dyDescent="0.25">
      <c r="A335" t="s">
        <v>447</v>
      </c>
      <c r="B335" t="s">
        <v>448</v>
      </c>
      <c r="C335" s="1">
        <v>38168</v>
      </c>
      <c r="D335" s="2">
        <v>38169</v>
      </c>
      <c r="E335" t="s">
        <v>107</v>
      </c>
      <c r="F335" t="s">
        <v>203</v>
      </c>
      <c r="G335" t="s">
        <v>5</v>
      </c>
      <c r="H335" s="4">
        <v>428</v>
      </c>
      <c r="I335" s="4">
        <v>89.88</v>
      </c>
      <c r="J335" s="4">
        <v>428</v>
      </c>
      <c r="K335" s="4">
        <v>0</v>
      </c>
      <c r="L335" s="2">
        <v>45473</v>
      </c>
      <c r="M335" t="s">
        <v>6</v>
      </c>
    </row>
    <row r="336" spans="1:14" ht="12.75" customHeight="1" x14ac:dyDescent="0.25">
      <c r="A336" t="s">
        <v>449</v>
      </c>
      <c r="B336" t="s">
        <v>450</v>
      </c>
      <c r="C336" s="1">
        <v>38168</v>
      </c>
      <c r="D336" s="2">
        <v>38169</v>
      </c>
      <c r="E336" t="s">
        <v>107</v>
      </c>
      <c r="F336" t="s">
        <v>203</v>
      </c>
      <c r="G336" t="s">
        <v>5</v>
      </c>
      <c r="H336" s="4">
        <v>8415</v>
      </c>
      <c r="I336" s="4">
        <v>1767.14</v>
      </c>
      <c r="J336" s="4">
        <v>8415</v>
      </c>
      <c r="K336" s="4">
        <v>0</v>
      </c>
      <c r="L336" s="2">
        <v>45473</v>
      </c>
      <c r="M336" t="s">
        <v>6</v>
      </c>
    </row>
    <row r="337" spans="1:13" ht="12.75" customHeight="1" x14ac:dyDescent="0.25">
      <c r="A337" t="s">
        <v>451</v>
      </c>
      <c r="B337" t="s">
        <v>450</v>
      </c>
      <c r="C337" s="1">
        <v>38168</v>
      </c>
      <c r="D337" s="2">
        <v>38169</v>
      </c>
      <c r="E337" t="s">
        <v>107</v>
      </c>
      <c r="F337" t="s">
        <v>203</v>
      </c>
      <c r="G337" t="s">
        <v>5</v>
      </c>
      <c r="H337" s="4">
        <v>1222</v>
      </c>
      <c r="I337" s="4">
        <v>256.62</v>
      </c>
      <c r="J337" s="4">
        <v>1222</v>
      </c>
      <c r="K337" s="4">
        <v>0</v>
      </c>
      <c r="L337" s="2">
        <v>45473</v>
      </c>
      <c r="M337" t="s">
        <v>6</v>
      </c>
    </row>
    <row r="338" spans="1:13" ht="12.75" customHeight="1" x14ac:dyDescent="0.25">
      <c r="A338" t="s">
        <v>452</v>
      </c>
      <c r="B338" t="s">
        <v>453</v>
      </c>
      <c r="C338" s="1">
        <v>38168</v>
      </c>
      <c r="D338" s="2">
        <v>38169</v>
      </c>
      <c r="E338" t="s">
        <v>107</v>
      </c>
      <c r="F338" t="s">
        <v>203</v>
      </c>
      <c r="G338" t="s">
        <v>5</v>
      </c>
      <c r="H338" s="4">
        <v>91</v>
      </c>
      <c r="I338" s="4">
        <v>19.11</v>
      </c>
      <c r="J338" s="4">
        <v>91</v>
      </c>
      <c r="K338" s="4">
        <v>0</v>
      </c>
      <c r="L338" s="2">
        <v>45473</v>
      </c>
      <c r="M338" t="s">
        <v>6</v>
      </c>
    </row>
    <row r="339" spans="1:13" ht="12.75" customHeight="1" x14ac:dyDescent="0.25">
      <c r="A339" t="s">
        <v>454</v>
      </c>
      <c r="B339" t="s">
        <v>455</v>
      </c>
      <c r="C339" s="1">
        <v>38168</v>
      </c>
      <c r="D339" s="2">
        <v>38169</v>
      </c>
      <c r="E339" t="s">
        <v>107</v>
      </c>
      <c r="F339" t="s">
        <v>203</v>
      </c>
      <c r="G339" t="s">
        <v>5</v>
      </c>
      <c r="H339" s="4">
        <v>2990.42</v>
      </c>
      <c r="I339" s="4">
        <v>627.97</v>
      </c>
      <c r="J339" s="4">
        <v>2990.42</v>
      </c>
      <c r="K339" s="4">
        <v>0</v>
      </c>
      <c r="L339" s="2">
        <v>45473</v>
      </c>
      <c r="M339" t="s">
        <v>6</v>
      </c>
    </row>
    <row r="340" spans="1:13" ht="12.75" customHeight="1" x14ac:dyDescent="0.25">
      <c r="A340" t="s">
        <v>456</v>
      </c>
      <c r="B340" t="s">
        <v>457</v>
      </c>
      <c r="C340" s="1">
        <v>38260</v>
      </c>
      <c r="D340" s="2">
        <v>38261</v>
      </c>
      <c r="E340" t="s">
        <v>107</v>
      </c>
      <c r="F340" t="s">
        <v>203</v>
      </c>
      <c r="G340" t="s">
        <v>510</v>
      </c>
      <c r="H340" s="4">
        <v>-1492</v>
      </c>
      <c r="I340" s="4">
        <v>-270.69</v>
      </c>
      <c r="J340" s="4">
        <v>-1356.66</v>
      </c>
      <c r="K340" s="4">
        <v>-135.34</v>
      </c>
      <c r="L340" s="2">
        <v>45473</v>
      </c>
      <c r="M340" t="s">
        <v>6</v>
      </c>
    </row>
    <row r="341" spans="1:13" ht="12.75" customHeight="1" x14ac:dyDescent="0.25">
      <c r="A341" t="s">
        <v>459</v>
      </c>
      <c r="B341" t="s">
        <v>460</v>
      </c>
      <c r="C341" s="1">
        <v>38899</v>
      </c>
      <c r="D341" s="2">
        <v>38899</v>
      </c>
      <c r="E341" t="s">
        <v>107</v>
      </c>
      <c r="F341" t="s">
        <v>203</v>
      </c>
      <c r="G341" t="s">
        <v>140</v>
      </c>
      <c r="H341" s="4">
        <v>115537.62</v>
      </c>
      <c r="I341" s="4">
        <v>11058.61</v>
      </c>
      <c r="J341" s="4">
        <v>71303.199999999997</v>
      </c>
      <c r="K341" s="4">
        <v>44234.42</v>
      </c>
      <c r="L341" s="2">
        <v>45473</v>
      </c>
      <c r="M341" t="s">
        <v>6</v>
      </c>
    </row>
    <row r="342" spans="1:13" ht="12.75" customHeight="1" x14ac:dyDescent="0.25">
      <c r="A342" t="s">
        <v>462</v>
      </c>
      <c r="B342" t="s">
        <v>463</v>
      </c>
      <c r="C342" s="1">
        <v>38899</v>
      </c>
      <c r="D342" s="2">
        <v>38899</v>
      </c>
      <c r="E342" t="s">
        <v>107</v>
      </c>
      <c r="F342" t="s">
        <v>203</v>
      </c>
      <c r="G342" t="s">
        <v>140</v>
      </c>
      <c r="H342" s="4">
        <v>5333.9</v>
      </c>
      <c r="I342" s="4">
        <v>510.52</v>
      </c>
      <c r="J342" s="4">
        <v>3291.79</v>
      </c>
      <c r="K342" s="4">
        <v>2042.11</v>
      </c>
      <c r="L342" s="2">
        <v>45473</v>
      </c>
      <c r="M342" t="s">
        <v>6</v>
      </c>
    </row>
    <row r="343" spans="1:13" ht="12.75" customHeight="1" x14ac:dyDescent="0.25">
      <c r="A343" t="s">
        <v>464</v>
      </c>
      <c r="B343" t="s">
        <v>223</v>
      </c>
      <c r="C343" s="1">
        <v>38991</v>
      </c>
      <c r="D343" s="2">
        <v>38899</v>
      </c>
      <c r="E343" t="s">
        <v>107</v>
      </c>
      <c r="F343" t="s">
        <v>203</v>
      </c>
      <c r="G343" t="s">
        <v>140</v>
      </c>
      <c r="H343" s="4">
        <v>-17935.12</v>
      </c>
      <c r="I343" s="4">
        <v>-1716.66</v>
      </c>
      <c r="J343" s="4">
        <v>-11068.47</v>
      </c>
      <c r="K343" s="4">
        <v>-6866.65</v>
      </c>
      <c r="L343" s="2">
        <v>45473</v>
      </c>
      <c r="M343" t="s">
        <v>6</v>
      </c>
    </row>
    <row r="344" spans="1:13" ht="12.75" customHeight="1" x14ac:dyDescent="0.25">
      <c r="A344" t="s">
        <v>465</v>
      </c>
      <c r="B344" t="s">
        <v>466</v>
      </c>
      <c r="C344" s="1">
        <v>39082</v>
      </c>
      <c r="D344" s="2">
        <v>39083</v>
      </c>
      <c r="E344" t="s">
        <v>107</v>
      </c>
      <c r="F344" t="s">
        <v>203</v>
      </c>
      <c r="G344" t="s">
        <v>461</v>
      </c>
      <c r="H344" s="4">
        <v>28410.75</v>
      </c>
      <c r="I344" s="4">
        <v>2414.9</v>
      </c>
      <c r="J344" s="4">
        <v>16336.23</v>
      </c>
      <c r="K344" s="4">
        <v>12074.52</v>
      </c>
      <c r="L344" s="2">
        <v>45473</v>
      </c>
      <c r="M344" t="s">
        <v>6</v>
      </c>
    </row>
    <row r="345" spans="1:13" ht="12.75" customHeight="1" x14ac:dyDescent="0.25">
      <c r="A345" t="s">
        <v>468</v>
      </c>
      <c r="B345" t="s">
        <v>469</v>
      </c>
      <c r="C345" s="1">
        <v>40451</v>
      </c>
      <c r="D345" s="2">
        <v>40452</v>
      </c>
      <c r="E345" t="s">
        <v>107</v>
      </c>
      <c r="F345" t="s">
        <v>203</v>
      </c>
      <c r="G345" t="s">
        <v>676</v>
      </c>
      <c r="H345" s="4">
        <v>26548.54</v>
      </c>
      <c r="I345" s="4">
        <v>1293.17</v>
      </c>
      <c r="J345" s="4">
        <v>10383.9</v>
      </c>
      <c r="K345" s="4">
        <v>16164.64</v>
      </c>
      <c r="L345" s="2">
        <v>45473</v>
      </c>
      <c r="M345" t="s">
        <v>6</v>
      </c>
    </row>
    <row r="346" spans="1:13" ht="12.75" customHeight="1" x14ac:dyDescent="0.25">
      <c r="A346" t="s">
        <v>471</v>
      </c>
      <c r="B346" t="s">
        <v>472</v>
      </c>
      <c r="C346" s="1">
        <v>41122</v>
      </c>
      <c r="D346" s="2">
        <v>41091</v>
      </c>
      <c r="E346" t="s">
        <v>107</v>
      </c>
      <c r="F346" t="s">
        <v>203</v>
      </c>
      <c r="G346" t="s">
        <v>5467</v>
      </c>
      <c r="H346" s="4">
        <v>22662.98</v>
      </c>
      <c r="I346" s="4">
        <v>942.3</v>
      </c>
      <c r="J346" s="4">
        <v>7586.14</v>
      </c>
      <c r="K346" s="4">
        <v>15076.84</v>
      </c>
      <c r="L346" s="2">
        <v>45473</v>
      </c>
      <c r="M346" t="s">
        <v>6</v>
      </c>
    </row>
    <row r="347" spans="1:13" ht="12.75" customHeight="1" x14ac:dyDescent="0.25">
      <c r="A347" t="s">
        <v>474</v>
      </c>
      <c r="B347" t="s">
        <v>475</v>
      </c>
      <c r="C347" s="1">
        <v>41182</v>
      </c>
      <c r="D347" s="2">
        <v>41183</v>
      </c>
      <c r="E347" t="s">
        <v>107</v>
      </c>
      <c r="F347" t="s">
        <v>203</v>
      </c>
      <c r="G347" t="s">
        <v>7958</v>
      </c>
      <c r="H347" s="4">
        <v>577.35</v>
      </c>
      <c r="I347" s="4">
        <v>23.53</v>
      </c>
      <c r="J347" s="4">
        <v>188.99</v>
      </c>
      <c r="K347" s="4">
        <v>388.36</v>
      </c>
      <c r="L347" s="2">
        <v>45473</v>
      </c>
      <c r="M347" t="s">
        <v>6</v>
      </c>
    </row>
    <row r="348" spans="1:13" ht="12.75" customHeight="1" x14ac:dyDescent="0.25">
      <c r="A348" t="s">
        <v>477</v>
      </c>
      <c r="B348" t="s">
        <v>478</v>
      </c>
      <c r="C348" s="1">
        <v>41486</v>
      </c>
      <c r="D348" s="2">
        <v>41456</v>
      </c>
      <c r="E348" t="s">
        <v>107</v>
      </c>
      <c r="F348" t="s">
        <v>203</v>
      </c>
      <c r="G348" t="s">
        <v>727</v>
      </c>
      <c r="H348" s="4">
        <v>8703.32</v>
      </c>
      <c r="I348" s="4">
        <v>335.7</v>
      </c>
      <c r="J348" s="4">
        <v>2660.77</v>
      </c>
      <c r="K348" s="4">
        <v>6042.55</v>
      </c>
      <c r="L348" s="2">
        <v>45473</v>
      </c>
      <c r="M348" t="s">
        <v>6</v>
      </c>
    </row>
    <row r="349" spans="1:13" ht="12.75" customHeight="1" x14ac:dyDescent="0.25">
      <c r="A349" t="s">
        <v>480</v>
      </c>
      <c r="B349" t="s">
        <v>481</v>
      </c>
      <c r="C349" s="1">
        <v>41639</v>
      </c>
      <c r="D349" s="2">
        <v>41640</v>
      </c>
      <c r="E349" t="s">
        <v>107</v>
      </c>
      <c r="F349" t="s">
        <v>203</v>
      </c>
      <c r="G349" t="s">
        <v>479</v>
      </c>
      <c r="H349" s="4">
        <v>22875.75</v>
      </c>
      <c r="I349" s="4">
        <v>852.64</v>
      </c>
      <c r="J349" s="4">
        <v>6675.61</v>
      </c>
      <c r="K349" s="4">
        <v>16200.14</v>
      </c>
      <c r="L349" s="2">
        <v>45473</v>
      </c>
      <c r="M349" t="s">
        <v>6</v>
      </c>
    </row>
    <row r="350" spans="1:13" ht="12.75" customHeight="1" x14ac:dyDescent="0.25">
      <c r="A350" t="s">
        <v>482</v>
      </c>
      <c r="B350" t="s">
        <v>483</v>
      </c>
      <c r="C350" s="1">
        <v>41639</v>
      </c>
      <c r="D350" s="2">
        <v>41640</v>
      </c>
      <c r="E350" t="s">
        <v>107</v>
      </c>
      <c r="F350" t="s">
        <v>203</v>
      </c>
      <c r="G350" t="s">
        <v>479</v>
      </c>
      <c r="H350" s="4">
        <v>18207.689999999999</v>
      </c>
      <c r="I350" s="4">
        <v>678.65</v>
      </c>
      <c r="J350" s="4">
        <v>5313.31</v>
      </c>
      <c r="K350" s="4">
        <v>12894.38</v>
      </c>
      <c r="L350" s="2">
        <v>45473</v>
      </c>
      <c r="M350" t="s">
        <v>6</v>
      </c>
    </row>
    <row r="351" spans="1:13" ht="12.75" customHeight="1" x14ac:dyDescent="0.25">
      <c r="A351" t="s">
        <v>484</v>
      </c>
      <c r="B351" t="s">
        <v>485</v>
      </c>
      <c r="C351" s="1">
        <v>41820</v>
      </c>
      <c r="D351" s="2">
        <v>41821</v>
      </c>
      <c r="E351" t="s">
        <v>107</v>
      </c>
      <c r="F351" t="s">
        <v>203</v>
      </c>
      <c r="G351" t="s">
        <v>310</v>
      </c>
      <c r="H351" s="4">
        <v>1054599.8</v>
      </c>
      <c r="I351" s="4">
        <v>38057.29</v>
      </c>
      <c r="J351" s="4">
        <v>293453.88</v>
      </c>
      <c r="K351" s="4">
        <v>761145.92</v>
      </c>
      <c r="L351" s="2">
        <v>45473</v>
      </c>
      <c r="M351" t="s">
        <v>6</v>
      </c>
    </row>
    <row r="352" spans="1:13" ht="12.75" customHeight="1" x14ac:dyDescent="0.25">
      <c r="A352" t="s">
        <v>487</v>
      </c>
      <c r="B352" t="s">
        <v>488</v>
      </c>
      <c r="C352" s="1">
        <v>42094</v>
      </c>
      <c r="D352" s="2">
        <v>42095</v>
      </c>
      <c r="E352" t="s">
        <v>107</v>
      </c>
      <c r="F352" t="s">
        <v>203</v>
      </c>
      <c r="G352" t="s">
        <v>8776</v>
      </c>
      <c r="H352" s="4">
        <v>8908.35</v>
      </c>
      <c r="I352" s="4">
        <v>307.24</v>
      </c>
      <c r="J352" s="4">
        <v>2302.5500000000002</v>
      </c>
      <c r="K352" s="4">
        <v>6605.8</v>
      </c>
      <c r="L352" s="2">
        <v>45473</v>
      </c>
      <c r="M352" t="s">
        <v>6</v>
      </c>
    </row>
    <row r="353" spans="1:14" ht="12.75" customHeight="1" x14ac:dyDescent="0.25">
      <c r="A353" t="s">
        <v>490</v>
      </c>
      <c r="B353" t="s">
        <v>491</v>
      </c>
      <c r="C353" s="1">
        <v>42185</v>
      </c>
      <c r="D353" s="2">
        <v>42248</v>
      </c>
      <c r="E353" t="s">
        <v>107</v>
      </c>
      <c r="F353" t="s">
        <v>203</v>
      </c>
      <c r="G353" t="s">
        <v>13412</v>
      </c>
      <c r="H353" s="4">
        <v>49051.08</v>
      </c>
      <c r="I353" s="4">
        <v>1652.25</v>
      </c>
      <c r="J353" s="4">
        <v>12150.9</v>
      </c>
      <c r="K353" s="4">
        <v>36900.18</v>
      </c>
      <c r="L353" s="2">
        <v>45473</v>
      </c>
      <c r="M353" t="s">
        <v>6</v>
      </c>
    </row>
    <row r="354" spans="1:14" ht="12.75" customHeight="1" x14ac:dyDescent="0.25">
      <c r="A354" t="s">
        <v>493</v>
      </c>
      <c r="B354" t="s">
        <v>494</v>
      </c>
      <c r="C354" s="1">
        <v>42551</v>
      </c>
      <c r="D354" s="2">
        <v>42735</v>
      </c>
      <c r="E354" t="s">
        <v>107</v>
      </c>
      <c r="F354" t="s">
        <v>203</v>
      </c>
      <c r="G354" t="s">
        <v>5602</v>
      </c>
      <c r="H354" s="4">
        <v>11632.71</v>
      </c>
      <c r="I354" s="4">
        <v>363.61</v>
      </c>
      <c r="J354" s="4">
        <v>2603.13</v>
      </c>
      <c r="K354" s="4">
        <v>9029.58</v>
      </c>
      <c r="L354" s="2">
        <v>45473</v>
      </c>
      <c r="M354" t="s">
        <v>6</v>
      </c>
    </row>
    <row r="355" spans="1:14" ht="12.75" customHeight="1" x14ac:dyDescent="0.25">
      <c r="A355" t="s">
        <v>496</v>
      </c>
      <c r="B355" t="s">
        <v>497</v>
      </c>
      <c r="C355" s="1">
        <v>42735</v>
      </c>
      <c r="D355" s="2">
        <v>42736</v>
      </c>
      <c r="E355" t="s">
        <v>107</v>
      </c>
      <c r="F355" t="s">
        <v>203</v>
      </c>
      <c r="G355" t="s">
        <v>7573</v>
      </c>
      <c r="H355" s="4">
        <v>9428.59</v>
      </c>
      <c r="I355" s="4">
        <v>296.33</v>
      </c>
      <c r="J355" s="4">
        <v>2020.41</v>
      </c>
      <c r="K355" s="4">
        <v>7408.18</v>
      </c>
      <c r="L355" s="2">
        <v>45473</v>
      </c>
      <c r="M355" t="s">
        <v>6</v>
      </c>
    </row>
    <row r="356" spans="1:14" ht="12.75" customHeight="1" x14ac:dyDescent="0.25">
      <c r="A356" t="s">
        <v>499</v>
      </c>
      <c r="B356" t="s">
        <v>500</v>
      </c>
      <c r="C356" s="1">
        <v>42735</v>
      </c>
      <c r="D356" s="2">
        <v>42736</v>
      </c>
      <c r="E356" t="s">
        <v>107</v>
      </c>
      <c r="F356" t="s">
        <v>203</v>
      </c>
      <c r="G356" t="s">
        <v>7573</v>
      </c>
      <c r="H356" s="4">
        <v>5344.38</v>
      </c>
      <c r="I356" s="4">
        <v>167.96</v>
      </c>
      <c r="J356" s="4">
        <v>1145.23</v>
      </c>
      <c r="K356" s="4">
        <v>4199.1499999999996</v>
      </c>
      <c r="L356" s="2">
        <v>45473</v>
      </c>
      <c r="M356" t="s">
        <v>6</v>
      </c>
    </row>
    <row r="357" spans="1:14" ht="12.75" customHeight="1" x14ac:dyDescent="0.25">
      <c r="A357" t="s">
        <v>501</v>
      </c>
      <c r="B357" t="s">
        <v>502</v>
      </c>
      <c r="C357" s="1">
        <v>43009</v>
      </c>
      <c r="D357" s="2">
        <v>43009</v>
      </c>
      <c r="E357" t="s">
        <v>107</v>
      </c>
      <c r="F357" t="s">
        <v>203</v>
      </c>
      <c r="G357" t="s">
        <v>8853</v>
      </c>
      <c r="H357" s="4">
        <v>13040.96</v>
      </c>
      <c r="I357" s="4">
        <v>395.65</v>
      </c>
      <c r="J357" s="4">
        <v>2556.2600000000002</v>
      </c>
      <c r="K357" s="4">
        <v>10484.700000000001</v>
      </c>
      <c r="L357" s="2">
        <v>45473</v>
      </c>
      <c r="M357" t="s">
        <v>6</v>
      </c>
    </row>
    <row r="358" spans="1:14" ht="12.75" customHeight="1" x14ac:dyDescent="0.25">
      <c r="A358" t="s">
        <v>504</v>
      </c>
      <c r="B358" t="s">
        <v>505</v>
      </c>
      <c r="C358" s="1">
        <v>43009</v>
      </c>
      <c r="D358" s="2">
        <v>43009</v>
      </c>
      <c r="E358" t="s">
        <v>107</v>
      </c>
      <c r="F358" t="s">
        <v>203</v>
      </c>
      <c r="G358" t="s">
        <v>8853</v>
      </c>
      <c r="H358" s="4">
        <v>8487.94</v>
      </c>
      <c r="I358" s="4">
        <v>257.51</v>
      </c>
      <c r="J358" s="4">
        <v>1663.78</v>
      </c>
      <c r="K358" s="4">
        <v>6824.16</v>
      </c>
      <c r="L358" s="2">
        <v>45473</v>
      </c>
      <c r="M358" t="s">
        <v>6</v>
      </c>
    </row>
    <row r="359" spans="1:14" ht="12.75" customHeight="1" x14ac:dyDescent="0.25">
      <c r="A359" t="s">
        <v>506</v>
      </c>
      <c r="B359" t="s">
        <v>116</v>
      </c>
      <c r="C359" s="1">
        <v>44926</v>
      </c>
      <c r="D359" s="2">
        <v>44926</v>
      </c>
      <c r="E359" t="s">
        <v>107</v>
      </c>
      <c r="F359" t="s">
        <v>203</v>
      </c>
      <c r="G359" t="s">
        <v>626</v>
      </c>
      <c r="H359" s="4">
        <v>374903</v>
      </c>
      <c r="I359" s="4">
        <v>0</v>
      </c>
      <c r="J359" s="4">
        <v>374903</v>
      </c>
      <c r="K359" s="4">
        <v>0</v>
      </c>
      <c r="L359" s="2">
        <v>45473</v>
      </c>
      <c r="M359" t="s">
        <v>6</v>
      </c>
    </row>
    <row r="360" spans="1:14" ht="12.75" customHeight="1" x14ac:dyDescent="0.25">
      <c r="A360" t="s">
        <v>508</v>
      </c>
      <c r="B360" t="s">
        <v>116</v>
      </c>
      <c r="C360" s="1">
        <v>44926</v>
      </c>
      <c r="D360" s="2">
        <v>44926</v>
      </c>
      <c r="E360" t="s">
        <v>4</v>
      </c>
      <c r="F360" t="s">
        <v>5</v>
      </c>
      <c r="G360" t="s">
        <v>5</v>
      </c>
      <c r="H360" s="4">
        <v>-253311</v>
      </c>
      <c r="I360" s="4">
        <v>0</v>
      </c>
      <c r="J360" s="4">
        <v>0</v>
      </c>
      <c r="K360" s="4">
        <v>-253311</v>
      </c>
      <c r="L360" s="2">
        <v>45291</v>
      </c>
      <c r="M360" t="s">
        <v>398</v>
      </c>
      <c r="N360" s="1">
        <v>45291</v>
      </c>
    </row>
    <row r="361" spans="1:14" ht="12.75" customHeight="1" x14ac:dyDescent="0.25">
      <c r="A361" t="s">
        <v>509</v>
      </c>
      <c r="B361" t="s">
        <v>116</v>
      </c>
      <c r="C361" s="1">
        <v>44926</v>
      </c>
      <c r="D361" s="2">
        <v>44927</v>
      </c>
      <c r="E361" t="s">
        <v>107</v>
      </c>
      <c r="F361" t="s">
        <v>510</v>
      </c>
      <c r="G361" t="s">
        <v>5</v>
      </c>
      <c r="H361" s="4">
        <v>-36188</v>
      </c>
      <c r="I361" s="4">
        <v>0</v>
      </c>
      <c r="J361" s="4">
        <v>-36188</v>
      </c>
      <c r="K361" s="4">
        <v>0</v>
      </c>
      <c r="L361" s="2">
        <v>45473</v>
      </c>
      <c r="M361" t="s">
        <v>6</v>
      </c>
    </row>
    <row r="362" spans="1:14" ht="12.75" customHeight="1" x14ac:dyDescent="0.25">
      <c r="A362" t="s">
        <v>511</v>
      </c>
      <c r="B362" t="s">
        <v>116</v>
      </c>
      <c r="C362" s="1">
        <v>44926</v>
      </c>
      <c r="D362" s="2">
        <v>44927</v>
      </c>
      <c r="E362" t="s">
        <v>107</v>
      </c>
      <c r="F362" t="s">
        <v>512</v>
      </c>
      <c r="G362" t="s">
        <v>8853</v>
      </c>
      <c r="H362" s="4">
        <v>-85404</v>
      </c>
      <c r="I362" s="4">
        <v>-2895.05</v>
      </c>
      <c r="J362" s="4">
        <v>-8685.15</v>
      </c>
      <c r="K362" s="4">
        <v>-76718.850000000006</v>
      </c>
      <c r="L362" s="2">
        <v>45473</v>
      </c>
      <c r="M362" t="s">
        <v>6</v>
      </c>
    </row>
    <row r="363" spans="1:14" ht="12.75" customHeight="1" x14ac:dyDescent="0.25">
      <c r="A363" t="s">
        <v>513</v>
      </c>
      <c r="B363" t="s">
        <v>514</v>
      </c>
      <c r="C363" s="1">
        <v>45107</v>
      </c>
      <c r="D363" s="2">
        <v>45108</v>
      </c>
      <c r="E363" t="s">
        <v>107</v>
      </c>
      <c r="F363" t="s">
        <v>203</v>
      </c>
      <c r="G363" t="s">
        <v>763</v>
      </c>
      <c r="H363" s="4">
        <v>5401.64</v>
      </c>
      <c r="I363" s="4">
        <v>135.04</v>
      </c>
      <c r="J363" s="4">
        <v>270.08</v>
      </c>
      <c r="K363" s="4">
        <v>5131.5600000000004</v>
      </c>
      <c r="L363" s="2">
        <v>45473</v>
      </c>
      <c r="M363" t="s">
        <v>6</v>
      </c>
    </row>
    <row r="364" spans="1:14" ht="12.75" customHeight="1" x14ac:dyDescent="0.25">
      <c r="A364" t="s">
        <v>516</v>
      </c>
      <c r="B364" t="s">
        <v>517</v>
      </c>
      <c r="C364" s="1">
        <v>45107</v>
      </c>
      <c r="D364" s="2">
        <v>45108</v>
      </c>
      <c r="E364" t="s">
        <v>107</v>
      </c>
      <c r="F364" t="s">
        <v>203</v>
      </c>
      <c r="G364" t="s">
        <v>763</v>
      </c>
      <c r="H364" s="4">
        <v>22208.22</v>
      </c>
      <c r="I364" s="4">
        <v>555.20000000000005</v>
      </c>
      <c r="J364" s="4">
        <v>1110.4100000000001</v>
      </c>
      <c r="K364" s="4">
        <v>21097.81</v>
      </c>
      <c r="L364" s="2">
        <v>45473</v>
      </c>
      <c r="M364" t="s">
        <v>6</v>
      </c>
    </row>
    <row r="365" spans="1:14" ht="12.75" customHeight="1" x14ac:dyDescent="0.25">
      <c r="A365" t="s">
        <v>518</v>
      </c>
      <c r="B365" t="s">
        <v>519</v>
      </c>
      <c r="C365" s="1">
        <v>45107</v>
      </c>
      <c r="D365" s="2">
        <v>45108</v>
      </c>
      <c r="E365" t="s">
        <v>107</v>
      </c>
      <c r="F365" t="s">
        <v>203</v>
      </c>
      <c r="G365" t="s">
        <v>763</v>
      </c>
      <c r="H365" s="4">
        <v>9988.7999999999993</v>
      </c>
      <c r="I365" s="4">
        <v>249.72</v>
      </c>
      <c r="J365" s="4">
        <v>499.44</v>
      </c>
      <c r="K365" s="4">
        <v>9489.36</v>
      </c>
      <c r="L365" s="2">
        <v>45473</v>
      </c>
      <c r="M365" t="s">
        <v>6</v>
      </c>
    </row>
    <row r="366" spans="1:14" ht="12.75" customHeight="1" x14ac:dyDescent="0.25">
      <c r="A366" t="s">
        <v>520</v>
      </c>
      <c r="B366" t="s">
        <v>521</v>
      </c>
      <c r="C366" s="1">
        <v>45200</v>
      </c>
      <c r="D366" s="2">
        <v>45200</v>
      </c>
      <c r="E366" t="s">
        <v>107</v>
      </c>
      <c r="F366" t="s">
        <v>203</v>
      </c>
      <c r="G366" t="s">
        <v>5873</v>
      </c>
      <c r="H366" s="4">
        <v>26477.99</v>
      </c>
      <c r="I366" s="4">
        <v>661.95</v>
      </c>
      <c r="J366" s="4">
        <v>992.93</v>
      </c>
      <c r="K366" s="4">
        <v>25485.06</v>
      </c>
      <c r="L366" s="2">
        <v>45473</v>
      </c>
      <c r="M366" t="s">
        <v>6</v>
      </c>
    </row>
    <row r="367" spans="1:14" ht="12.75" customHeight="1" x14ac:dyDescent="0.25">
      <c r="A367" t="s">
        <v>523</v>
      </c>
      <c r="B367" t="s">
        <v>524</v>
      </c>
      <c r="C367" s="1">
        <v>45291</v>
      </c>
      <c r="D367" s="2">
        <v>45292</v>
      </c>
      <c r="E367" t="s">
        <v>107</v>
      </c>
      <c r="F367" t="s">
        <v>203</v>
      </c>
      <c r="G367" t="s">
        <v>515</v>
      </c>
      <c r="H367" s="4">
        <v>105257.81</v>
      </c>
      <c r="I367" s="4">
        <v>2631.44</v>
      </c>
      <c r="J367" s="4">
        <v>2631.44</v>
      </c>
      <c r="K367" s="4">
        <v>102626.37</v>
      </c>
      <c r="L367" s="2">
        <v>45473</v>
      </c>
      <c r="M367" t="s">
        <v>6</v>
      </c>
    </row>
    <row r="368" spans="1:14" ht="12.75" customHeight="1" x14ac:dyDescent="0.25">
      <c r="A368" t="s">
        <v>525</v>
      </c>
      <c r="B368" t="s">
        <v>526</v>
      </c>
      <c r="C368" s="1">
        <v>45291</v>
      </c>
      <c r="D368" s="2">
        <v>45292</v>
      </c>
      <c r="E368" t="s">
        <v>107</v>
      </c>
      <c r="F368" t="s">
        <v>203</v>
      </c>
      <c r="G368" t="s">
        <v>515</v>
      </c>
      <c r="H368" s="4">
        <v>325989.75</v>
      </c>
      <c r="I368" s="4">
        <v>8149.74</v>
      </c>
      <c r="J368" s="4">
        <v>8149.74</v>
      </c>
      <c r="K368" s="4">
        <v>317840.01</v>
      </c>
      <c r="L368" s="2">
        <v>45473</v>
      </c>
      <c r="M368" t="s">
        <v>6</v>
      </c>
    </row>
    <row r="369" spans="1:14" ht="12.75" customHeight="1" x14ac:dyDescent="0.25">
      <c r="A369" t="s">
        <v>13638</v>
      </c>
      <c r="B369" t="s">
        <v>526</v>
      </c>
      <c r="C369" s="1">
        <v>45382</v>
      </c>
      <c r="D369" s="2">
        <v>45383</v>
      </c>
      <c r="E369" t="s">
        <v>107</v>
      </c>
      <c r="F369" t="s">
        <v>203</v>
      </c>
      <c r="G369" t="s">
        <v>522</v>
      </c>
      <c r="H369" s="4">
        <v>246.4</v>
      </c>
      <c r="I369" s="4">
        <v>3.08</v>
      </c>
      <c r="J369" s="4">
        <v>3.08</v>
      </c>
      <c r="K369" s="4">
        <v>243.32</v>
      </c>
      <c r="L369" s="2">
        <v>45473</v>
      </c>
      <c r="M369" t="s">
        <v>6</v>
      </c>
    </row>
    <row r="370" spans="1:14" ht="12.75" customHeight="1" x14ac:dyDescent="0.3">
      <c r="A370" s="6" t="s">
        <v>395</v>
      </c>
      <c r="H370" s="8">
        <v>3145521.96</v>
      </c>
      <c r="I370" s="8">
        <v>74018.16</v>
      </c>
      <c r="J370" s="8">
        <v>1779614.01</v>
      </c>
      <c r="K370" s="8">
        <v>1365907.95</v>
      </c>
    </row>
    <row r="371" spans="1:14" ht="12.75" customHeight="1" x14ac:dyDescent="0.3">
      <c r="A371" s="6" t="s">
        <v>11</v>
      </c>
      <c r="H371" s="9">
        <v>-898431.4</v>
      </c>
      <c r="J371" s="9">
        <v>-898431.73</v>
      </c>
      <c r="K371" s="9">
        <v>0.33</v>
      </c>
    </row>
    <row r="372" spans="1:14" ht="12.75" customHeight="1" x14ac:dyDescent="0.3">
      <c r="A372" s="6" t="s">
        <v>527</v>
      </c>
      <c r="H372" s="6"/>
      <c r="I372" s="6"/>
      <c r="J372" s="6"/>
      <c r="K372" s="6"/>
    </row>
    <row r="373" spans="1:14" ht="12.75" customHeight="1" x14ac:dyDescent="0.3">
      <c r="A373" s="6" t="s">
        <v>13</v>
      </c>
      <c r="H373" s="8">
        <v>2247090.56</v>
      </c>
      <c r="I373" s="8">
        <v>74018.16</v>
      </c>
      <c r="J373" s="8">
        <v>881182.28</v>
      </c>
      <c r="K373" s="8">
        <v>1365908.28</v>
      </c>
    </row>
    <row r="374" spans="1:14" ht="12.75" customHeight="1" x14ac:dyDescent="0.3">
      <c r="A374" s="6" t="s">
        <v>13637</v>
      </c>
      <c r="B374" s="6"/>
      <c r="C374" s="6"/>
      <c r="D374" s="6"/>
      <c r="E374" s="6"/>
    </row>
    <row r="375" spans="1:14" ht="12.75" customHeight="1" x14ac:dyDescent="0.25">
      <c r="A375" t="s">
        <v>0</v>
      </c>
    </row>
    <row r="376" spans="1:14" ht="12.75" customHeight="1" x14ac:dyDescent="0.3">
      <c r="A376" s="6" t="s">
        <v>529</v>
      </c>
    </row>
    <row r="377" spans="1:14" ht="12.75" customHeight="1" x14ac:dyDescent="0.25">
      <c r="A377" t="s">
        <v>530</v>
      </c>
      <c r="B377" t="s">
        <v>531</v>
      </c>
      <c r="C377" s="1">
        <v>25933</v>
      </c>
      <c r="D377" s="2">
        <v>25750</v>
      </c>
      <c r="E377" t="s">
        <v>101</v>
      </c>
      <c r="F377" t="s">
        <v>102</v>
      </c>
      <c r="G377" t="s">
        <v>532</v>
      </c>
      <c r="H377" s="3">
        <v>18431.13</v>
      </c>
      <c r="I377" s="3">
        <v>215.03</v>
      </c>
      <c r="J377" s="3">
        <v>17999.12</v>
      </c>
      <c r="K377" s="3">
        <v>432.01</v>
      </c>
      <c r="L377" s="2">
        <v>43677</v>
      </c>
      <c r="M377" t="s">
        <v>398</v>
      </c>
      <c r="N377" s="1">
        <v>43677</v>
      </c>
    </row>
    <row r="378" spans="1:14" ht="12.75" customHeight="1" x14ac:dyDescent="0.25">
      <c r="A378" t="s">
        <v>533</v>
      </c>
      <c r="B378" t="s">
        <v>531</v>
      </c>
      <c r="C378" s="1">
        <v>26298</v>
      </c>
      <c r="D378" s="2">
        <v>26115</v>
      </c>
      <c r="E378" t="s">
        <v>101</v>
      </c>
      <c r="F378" t="s">
        <v>102</v>
      </c>
      <c r="G378" t="s">
        <v>534</v>
      </c>
      <c r="H378" s="4">
        <v>445.43</v>
      </c>
      <c r="I378" s="4">
        <v>5.2</v>
      </c>
      <c r="J378" s="4">
        <v>392.79</v>
      </c>
      <c r="K378" s="4">
        <v>52.64</v>
      </c>
      <c r="L378" s="2">
        <v>43677</v>
      </c>
      <c r="M378" t="s">
        <v>398</v>
      </c>
      <c r="N378" s="1">
        <v>43677</v>
      </c>
    </row>
    <row r="379" spans="1:14" ht="12.75" customHeight="1" x14ac:dyDescent="0.25">
      <c r="A379" t="s">
        <v>535</v>
      </c>
      <c r="B379" t="s">
        <v>531</v>
      </c>
      <c r="C379" s="1">
        <v>26664</v>
      </c>
      <c r="D379" s="2">
        <v>26481</v>
      </c>
      <c r="E379" t="s">
        <v>101</v>
      </c>
      <c r="F379" t="s">
        <v>102</v>
      </c>
      <c r="G379" t="s">
        <v>536</v>
      </c>
      <c r="H379" s="4">
        <v>6299.53</v>
      </c>
      <c r="I379" s="4">
        <v>73.5</v>
      </c>
      <c r="J379" s="4">
        <v>5428.09</v>
      </c>
      <c r="K379" s="4">
        <v>871.44</v>
      </c>
      <c r="L379" s="2">
        <v>43677</v>
      </c>
      <c r="M379" t="s">
        <v>398</v>
      </c>
      <c r="N379" s="1">
        <v>43677</v>
      </c>
    </row>
    <row r="380" spans="1:14" ht="12.75" customHeight="1" x14ac:dyDescent="0.25">
      <c r="A380" t="s">
        <v>537</v>
      </c>
      <c r="B380" t="s">
        <v>538</v>
      </c>
      <c r="C380" s="1">
        <v>27029</v>
      </c>
      <c r="D380" s="2">
        <v>26846</v>
      </c>
      <c r="E380" t="s">
        <v>101</v>
      </c>
      <c r="F380" t="s">
        <v>102</v>
      </c>
      <c r="G380" t="s">
        <v>539</v>
      </c>
      <c r="H380" s="4">
        <v>5127.2700000000004</v>
      </c>
      <c r="I380" s="4">
        <v>59.82</v>
      </c>
      <c r="J380" s="4">
        <v>4315.6499999999996</v>
      </c>
      <c r="K380" s="4">
        <v>811.62</v>
      </c>
      <c r="L380" s="2">
        <v>43677</v>
      </c>
      <c r="M380" t="s">
        <v>398</v>
      </c>
      <c r="N380" s="1">
        <v>43677</v>
      </c>
    </row>
    <row r="381" spans="1:14" ht="12.75" customHeight="1" x14ac:dyDescent="0.25">
      <c r="A381" t="s">
        <v>540</v>
      </c>
      <c r="B381" t="s">
        <v>531</v>
      </c>
      <c r="C381" s="1">
        <v>27394</v>
      </c>
      <c r="D381" s="2">
        <v>27211</v>
      </c>
      <c r="E381" t="s">
        <v>101</v>
      </c>
      <c r="F381" t="s">
        <v>102</v>
      </c>
      <c r="G381" t="s">
        <v>541</v>
      </c>
      <c r="H381" s="4">
        <v>1985.36</v>
      </c>
      <c r="I381" s="4">
        <v>23.16</v>
      </c>
      <c r="J381" s="4">
        <v>1631.42</v>
      </c>
      <c r="K381" s="4">
        <v>353.94</v>
      </c>
      <c r="L381" s="2">
        <v>43677</v>
      </c>
      <c r="M381" t="s">
        <v>398</v>
      </c>
      <c r="N381" s="1">
        <v>43677</v>
      </c>
    </row>
    <row r="382" spans="1:14" ht="12.75" customHeight="1" x14ac:dyDescent="0.25">
      <c r="A382" t="s">
        <v>542</v>
      </c>
      <c r="B382" t="s">
        <v>538</v>
      </c>
      <c r="C382" s="1">
        <v>27759</v>
      </c>
      <c r="D382" s="2">
        <v>27942</v>
      </c>
      <c r="E382" t="s">
        <v>101</v>
      </c>
      <c r="F382" t="s">
        <v>102</v>
      </c>
      <c r="G382" t="s">
        <v>145</v>
      </c>
      <c r="H382" s="4">
        <v>25943.8</v>
      </c>
      <c r="I382" s="4">
        <v>302.68</v>
      </c>
      <c r="J382" s="4">
        <v>20279.560000000001</v>
      </c>
      <c r="K382" s="4">
        <v>5664.24</v>
      </c>
      <c r="L382" s="2">
        <v>43677</v>
      </c>
      <c r="M382" t="s">
        <v>398</v>
      </c>
      <c r="N382" s="1">
        <v>43677</v>
      </c>
    </row>
    <row r="383" spans="1:14" ht="12.75" customHeight="1" x14ac:dyDescent="0.25">
      <c r="A383" t="s">
        <v>543</v>
      </c>
      <c r="B383" t="s">
        <v>538</v>
      </c>
      <c r="C383" s="1">
        <v>28490</v>
      </c>
      <c r="D383" s="2">
        <v>28307</v>
      </c>
      <c r="E383" t="s">
        <v>101</v>
      </c>
      <c r="F383" t="s">
        <v>102</v>
      </c>
      <c r="G383" t="s">
        <v>148</v>
      </c>
      <c r="H383" s="4">
        <v>599.39</v>
      </c>
      <c r="I383" s="4">
        <v>6.99</v>
      </c>
      <c r="J383" s="4">
        <v>456.62</v>
      </c>
      <c r="K383" s="4">
        <v>142.77000000000001</v>
      </c>
      <c r="L383" s="2">
        <v>43677</v>
      </c>
      <c r="M383" t="s">
        <v>398</v>
      </c>
      <c r="N383" s="1">
        <v>43677</v>
      </c>
    </row>
    <row r="384" spans="1:14" ht="12.75" customHeight="1" x14ac:dyDescent="0.25">
      <c r="A384" t="s">
        <v>544</v>
      </c>
      <c r="B384" t="s">
        <v>538</v>
      </c>
      <c r="C384" s="1">
        <v>29220</v>
      </c>
      <c r="D384" s="2">
        <v>29037</v>
      </c>
      <c r="E384" t="s">
        <v>101</v>
      </c>
      <c r="F384" t="s">
        <v>102</v>
      </c>
      <c r="G384" t="s">
        <v>153</v>
      </c>
      <c r="H384" s="4">
        <v>4360.26</v>
      </c>
      <c r="I384" s="4">
        <v>50.87</v>
      </c>
      <c r="J384" s="4">
        <v>3146.83</v>
      </c>
      <c r="K384" s="4">
        <v>1213.43</v>
      </c>
      <c r="L384" s="2">
        <v>43677</v>
      </c>
      <c r="M384" t="s">
        <v>398</v>
      </c>
      <c r="N384" s="1">
        <v>43677</v>
      </c>
    </row>
    <row r="385" spans="1:14" ht="12.75" customHeight="1" x14ac:dyDescent="0.25">
      <c r="A385" t="s">
        <v>545</v>
      </c>
      <c r="B385" t="s">
        <v>538</v>
      </c>
      <c r="C385" s="1">
        <v>29586</v>
      </c>
      <c r="D385" s="2">
        <v>29403</v>
      </c>
      <c r="E385" t="s">
        <v>101</v>
      </c>
      <c r="F385" t="s">
        <v>102</v>
      </c>
      <c r="G385" t="s">
        <v>172</v>
      </c>
      <c r="H385" s="4">
        <v>8092.61</v>
      </c>
      <c r="I385" s="4">
        <v>94.41</v>
      </c>
      <c r="J385" s="4">
        <v>5678.25</v>
      </c>
      <c r="K385" s="4">
        <v>2414.36</v>
      </c>
      <c r="L385" s="2">
        <v>43677</v>
      </c>
      <c r="M385" t="s">
        <v>398</v>
      </c>
      <c r="N385" s="1">
        <v>43677</v>
      </c>
    </row>
    <row r="386" spans="1:14" ht="12.75" customHeight="1" x14ac:dyDescent="0.25">
      <c r="A386" t="s">
        <v>546</v>
      </c>
      <c r="B386" t="s">
        <v>538</v>
      </c>
      <c r="C386" s="1">
        <v>29951</v>
      </c>
      <c r="D386" s="2">
        <v>29768</v>
      </c>
      <c r="E386" t="s">
        <v>101</v>
      </c>
      <c r="F386" t="s">
        <v>102</v>
      </c>
      <c r="G386" t="s">
        <v>547</v>
      </c>
      <c r="H386" s="4">
        <v>9422.0499999999993</v>
      </c>
      <c r="I386" s="4">
        <v>109.92</v>
      </c>
      <c r="J386" s="4">
        <v>6422.66</v>
      </c>
      <c r="K386" s="4">
        <v>2999.39</v>
      </c>
      <c r="L386" s="2">
        <v>43677</v>
      </c>
      <c r="M386" t="s">
        <v>398</v>
      </c>
      <c r="N386" s="1">
        <v>43677</v>
      </c>
    </row>
    <row r="387" spans="1:14" ht="12.75" customHeight="1" x14ac:dyDescent="0.25">
      <c r="A387" t="s">
        <v>548</v>
      </c>
      <c r="B387" t="s">
        <v>538</v>
      </c>
      <c r="C387" s="1">
        <v>30316</v>
      </c>
      <c r="D387" s="2">
        <v>30133</v>
      </c>
      <c r="E387" t="s">
        <v>101</v>
      </c>
      <c r="F387" t="s">
        <v>102</v>
      </c>
      <c r="G387" t="s">
        <v>495</v>
      </c>
      <c r="H387" s="4">
        <v>153956.98000000001</v>
      </c>
      <c r="I387" s="4">
        <v>1796.17</v>
      </c>
      <c r="J387" s="4">
        <v>101868.23</v>
      </c>
      <c r="K387" s="4">
        <v>52088.75</v>
      </c>
      <c r="L387" s="2">
        <v>43677</v>
      </c>
      <c r="M387" t="s">
        <v>398</v>
      </c>
      <c r="N387" s="1">
        <v>43677</v>
      </c>
    </row>
    <row r="388" spans="1:14" ht="12.75" customHeight="1" x14ac:dyDescent="0.25">
      <c r="A388" t="s">
        <v>549</v>
      </c>
      <c r="B388" t="s">
        <v>538</v>
      </c>
      <c r="C388" s="1">
        <v>30681</v>
      </c>
      <c r="D388" s="2">
        <v>30498</v>
      </c>
      <c r="E388" t="s">
        <v>101</v>
      </c>
      <c r="F388" t="s">
        <v>102</v>
      </c>
      <c r="G388" t="s">
        <v>550</v>
      </c>
      <c r="H388" s="4">
        <v>8536.64</v>
      </c>
      <c r="I388" s="4">
        <v>99.6</v>
      </c>
      <c r="J388" s="4">
        <v>4677.6099999999997</v>
      </c>
      <c r="K388" s="4">
        <v>3859.03</v>
      </c>
      <c r="L388" s="2">
        <v>43677</v>
      </c>
      <c r="M388" t="s">
        <v>398</v>
      </c>
      <c r="N388" s="1">
        <v>43677</v>
      </c>
    </row>
    <row r="389" spans="1:14" ht="12.75" customHeight="1" x14ac:dyDescent="0.25">
      <c r="A389" t="s">
        <v>551</v>
      </c>
      <c r="B389" t="s">
        <v>538</v>
      </c>
      <c r="C389" s="1">
        <v>32142</v>
      </c>
      <c r="D389" s="2">
        <v>31959</v>
      </c>
      <c r="E389" t="s">
        <v>101</v>
      </c>
      <c r="F389" t="s">
        <v>102</v>
      </c>
      <c r="G389" t="s">
        <v>552</v>
      </c>
      <c r="H389" s="4">
        <v>1977.4</v>
      </c>
      <c r="I389" s="4">
        <v>23.07</v>
      </c>
      <c r="J389" s="4">
        <v>1110.7</v>
      </c>
      <c r="K389" s="4">
        <v>866.7</v>
      </c>
      <c r="L389" s="2">
        <v>43677</v>
      </c>
      <c r="M389" t="s">
        <v>398</v>
      </c>
      <c r="N389" s="1">
        <v>43677</v>
      </c>
    </row>
    <row r="390" spans="1:14" ht="12.75" customHeight="1" x14ac:dyDescent="0.25">
      <c r="A390" t="s">
        <v>553</v>
      </c>
      <c r="B390" t="s">
        <v>538</v>
      </c>
      <c r="C390" s="1">
        <v>33238</v>
      </c>
      <c r="D390" s="2">
        <v>33055</v>
      </c>
      <c r="E390" t="s">
        <v>101</v>
      </c>
      <c r="F390" t="s">
        <v>102</v>
      </c>
      <c r="G390" t="s">
        <v>554</v>
      </c>
      <c r="H390" s="4">
        <v>219.56</v>
      </c>
      <c r="I390" s="4">
        <v>2.56</v>
      </c>
      <c r="J390" s="4">
        <v>110.13</v>
      </c>
      <c r="K390" s="4">
        <v>109.43</v>
      </c>
      <c r="L390" s="2">
        <v>43677</v>
      </c>
      <c r="M390" t="s">
        <v>398</v>
      </c>
      <c r="N390" s="1">
        <v>43677</v>
      </c>
    </row>
    <row r="391" spans="1:14" ht="12.75" customHeight="1" x14ac:dyDescent="0.25">
      <c r="A391" t="s">
        <v>555</v>
      </c>
      <c r="B391" t="s">
        <v>556</v>
      </c>
      <c r="C391" s="1">
        <v>33419</v>
      </c>
      <c r="D391" s="2">
        <v>33419</v>
      </c>
      <c r="E391" t="s">
        <v>101</v>
      </c>
      <c r="F391" t="s">
        <v>102</v>
      </c>
      <c r="G391" t="s">
        <v>557</v>
      </c>
      <c r="H391" s="4">
        <v>344.5</v>
      </c>
      <c r="I391" s="4">
        <v>4.0199999999999996</v>
      </c>
      <c r="J391" s="4">
        <v>169.29</v>
      </c>
      <c r="K391" s="4">
        <v>175.21</v>
      </c>
      <c r="L391" s="2">
        <v>43677</v>
      </c>
      <c r="M391" t="s">
        <v>398</v>
      </c>
      <c r="N391" s="1">
        <v>43677</v>
      </c>
    </row>
    <row r="392" spans="1:14" ht="12.75" customHeight="1" x14ac:dyDescent="0.25">
      <c r="A392" t="s">
        <v>558</v>
      </c>
      <c r="B392" t="s">
        <v>559</v>
      </c>
      <c r="C392" s="1">
        <v>33785</v>
      </c>
      <c r="D392" s="2">
        <v>33785</v>
      </c>
      <c r="E392" t="s">
        <v>101</v>
      </c>
      <c r="F392" t="s">
        <v>102</v>
      </c>
      <c r="G392" t="s">
        <v>560</v>
      </c>
      <c r="H392" s="4">
        <v>895</v>
      </c>
      <c r="I392" s="4">
        <v>10.44</v>
      </c>
      <c r="J392" s="4">
        <v>439.94</v>
      </c>
      <c r="K392" s="4">
        <v>455.06</v>
      </c>
      <c r="L392" s="2">
        <v>43677</v>
      </c>
      <c r="M392" t="s">
        <v>398</v>
      </c>
      <c r="N392" s="1">
        <v>43677</v>
      </c>
    </row>
    <row r="393" spans="1:14" ht="12.75" customHeight="1" x14ac:dyDescent="0.25">
      <c r="A393" t="s">
        <v>561</v>
      </c>
      <c r="B393" t="s">
        <v>562</v>
      </c>
      <c r="C393" s="1">
        <v>33785</v>
      </c>
      <c r="D393" s="2">
        <v>33785</v>
      </c>
      <c r="E393" t="s">
        <v>101</v>
      </c>
      <c r="F393" t="s">
        <v>102</v>
      </c>
      <c r="G393" t="s">
        <v>560</v>
      </c>
      <c r="H393" s="4">
        <v>2356</v>
      </c>
      <c r="I393" s="4">
        <v>27.49</v>
      </c>
      <c r="J393" s="4">
        <v>1111.3</v>
      </c>
      <c r="K393" s="4">
        <v>1244.7</v>
      </c>
      <c r="L393" s="2">
        <v>43677</v>
      </c>
      <c r="M393" t="s">
        <v>398</v>
      </c>
      <c r="N393" s="1">
        <v>43677</v>
      </c>
    </row>
    <row r="394" spans="1:14" ht="12.75" customHeight="1" x14ac:dyDescent="0.25">
      <c r="A394" t="s">
        <v>563</v>
      </c>
      <c r="B394" t="s">
        <v>564</v>
      </c>
      <c r="C394" s="1">
        <v>33785</v>
      </c>
      <c r="D394" s="2">
        <v>33785</v>
      </c>
      <c r="E394" t="s">
        <v>101</v>
      </c>
      <c r="F394" t="s">
        <v>102</v>
      </c>
      <c r="G394" t="s">
        <v>560</v>
      </c>
      <c r="H394" s="4">
        <v>420</v>
      </c>
      <c r="I394" s="4">
        <v>4.9000000000000004</v>
      </c>
      <c r="J394" s="4">
        <v>197.9</v>
      </c>
      <c r="K394" s="4">
        <v>222.1</v>
      </c>
      <c r="L394" s="2">
        <v>43677</v>
      </c>
      <c r="M394" t="s">
        <v>398</v>
      </c>
      <c r="N394" s="1">
        <v>43677</v>
      </c>
    </row>
    <row r="395" spans="1:14" ht="12.75" customHeight="1" x14ac:dyDescent="0.25">
      <c r="A395" t="s">
        <v>565</v>
      </c>
      <c r="B395" t="s">
        <v>566</v>
      </c>
      <c r="C395" s="1">
        <v>34515</v>
      </c>
      <c r="D395" s="2">
        <v>34515</v>
      </c>
      <c r="E395" t="s">
        <v>101</v>
      </c>
      <c r="F395" t="s">
        <v>102</v>
      </c>
      <c r="G395" t="s">
        <v>567</v>
      </c>
      <c r="H395" s="4">
        <v>996</v>
      </c>
      <c r="I395" s="4">
        <v>11.62</v>
      </c>
      <c r="J395" s="4">
        <v>429.42</v>
      </c>
      <c r="K395" s="4">
        <v>566.58000000000004</v>
      </c>
      <c r="L395" s="2">
        <v>43677</v>
      </c>
      <c r="M395" t="s">
        <v>398</v>
      </c>
      <c r="N395" s="1">
        <v>43677</v>
      </c>
    </row>
    <row r="396" spans="1:14" ht="12.75" customHeight="1" x14ac:dyDescent="0.25">
      <c r="A396" t="s">
        <v>568</v>
      </c>
      <c r="B396" t="s">
        <v>569</v>
      </c>
      <c r="C396" s="1">
        <v>34880</v>
      </c>
      <c r="D396" s="2">
        <v>34880</v>
      </c>
      <c r="E396" t="s">
        <v>101</v>
      </c>
      <c r="F396" t="s">
        <v>102</v>
      </c>
      <c r="G396" t="s">
        <v>570</v>
      </c>
      <c r="H396" s="4">
        <v>1284</v>
      </c>
      <c r="I396" s="4">
        <v>14.98</v>
      </c>
      <c r="J396" s="4">
        <v>528.17999999999995</v>
      </c>
      <c r="K396" s="4">
        <v>755.82</v>
      </c>
      <c r="L396" s="2">
        <v>43677</v>
      </c>
      <c r="M396" t="s">
        <v>398</v>
      </c>
      <c r="N396" s="1">
        <v>43677</v>
      </c>
    </row>
    <row r="397" spans="1:14" ht="12.75" customHeight="1" x14ac:dyDescent="0.25">
      <c r="A397" t="s">
        <v>571</v>
      </c>
      <c r="B397" t="s">
        <v>572</v>
      </c>
      <c r="C397" s="1">
        <v>36526</v>
      </c>
      <c r="D397" s="2">
        <v>36526</v>
      </c>
      <c r="E397" t="s">
        <v>101</v>
      </c>
      <c r="F397" t="s">
        <v>102</v>
      </c>
      <c r="G397" t="s">
        <v>573</v>
      </c>
      <c r="H397" s="4">
        <v>24073.439999999999</v>
      </c>
      <c r="I397" s="4">
        <v>280.86</v>
      </c>
      <c r="J397" s="4">
        <v>7502.82</v>
      </c>
      <c r="K397" s="4">
        <v>16570.62</v>
      </c>
      <c r="L397" s="2">
        <v>43677</v>
      </c>
      <c r="M397" t="s">
        <v>398</v>
      </c>
      <c r="N397" s="1">
        <v>43677</v>
      </c>
    </row>
    <row r="398" spans="1:14" ht="12.75" customHeight="1" x14ac:dyDescent="0.3">
      <c r="A398" s="6" t="s">
        <v>529</v>
      </c>
      <c r="H398" s="8">
        <v>275766.34999999998</v>
      </c>
      <c r="I398" s="8">
        <v>3217.29</v>
      </c>
      <c r="J398" s="8">
        <v>183896.51</v>
      </c>
      <c r="K398" s="8">
        <v>91869.84</v>
      </c>
    </row>
    <row r="399" spans="1:14" ht="12.75" customHeight="1" x14ac:dyDescent="0.3">
      <c r="A399" s="6" t="s">
        <v>11</v>
      </c>
      <c r="H399" s="9">
        <v>-275766.34999999998</v>
      </c>
      <c r="J399" s="9">
        <v>-183896.51</v>
      </c>
      <c r="K399" s="9">
        <v>-91869.84</v>
      </c>
    </row>
    <row r="400" spans="1:14" ht="12.75" customHeight="1" x14ac:dyDescent="0.3">
      <c r="A400" s="6" t="s">
        <v>349</v>
      </c>
      <c r="H400" s="6"/>
      <c r="I400" s="6"/>
      <c r="J400" s="6"/>
      <c r="K400" s="6"/>
    </row>
    <row r="401" spans="1:13" ht="12.75" customHeight="1" x14ac:dyDescent="0.3">
      <c r="A401" s="6" t="s">
        <v>13</v>
      </c>
      <c r="H401" s="8">
        <v>0</v>
      </c>
      <c r="I401" s="8">
        <v>3217.29</v>
      </c>
      <c r="J401" s="8">
        <v>0</v>
      </c>
      <c r="K401" s="8">
        <v>0</v>
      </c>
    </row>
    <row r="402" spans="1:13" ht="12.75" customHeight="1" x14ac:dyDescent="0.3">
      <c r="A402" s="6" t="s">
        <v>12</v>
      </c>
      <c r="B402" s="6"/>
      <c r="C402" s="6"/>
      <c r="D402" s="6"/>
      <c r="E402" s="6"/>
    </row>
    <row r="403" spans="1:13" ht="12.75" customHeight="1" x14ac:dyDescent="0.25">
      <c r="A403" t="s">
        <v>0</v>
      </c>
    </row>
    <row r="404" spans="1:13" ht="12.75" customHeight="1" x14ac:dyDescent="0.3">
      <c r="A404" s="6" t="s">
        <v>574</v>
      </c>
    </row>
    <row r="405" spans="1:13" ht="12.75" customHeight="1" x14ac:dyDescent="0.25">
      <c r="A405" t="s">
        <v>575</v>
      </c>
      <c r="B405" t="s">
        <v>576</v>
      </c>
      <c r="C405" s="1">
        <v>25933</v>
      </c>
      <c r="D405" s="2">
        <v>25750</v>
      </c>
      <c r="E405" t="s">
        <v>101</v>
      </c>
      <c r="F405" t="s">
        <v>102</v>
      </c>
      <c r="G405" t="s">
        <v>5</v>
      </c>
      <c r="H405" s="3">
        <v>225089.48</v>
      </c>
      <c r="I405" s="3">
        <v>0</v>
      </c>
      <c r="J405" s="3">
        <v>225089.48</v>
      </c>
      <c r="K405" s="3">
        <v>0</v>
      </c>
      <c r="L405" s="2">
        <v>45473</v>
      </c>
      <c r="M405" t="s">
        <v>6</v>
      </c>
    </row>
    <row r="406" spans="1:13" ht="12.75" customHeight="1" x14ac:dyDescent="0.25">
      <c r="A406" t="s">
        <v>577</v>
      </c>
      <c r="B406" t="s">
        <v>576</v>
      </c>
      <c r="C406" s="1">
        <v>26298</v>
      </c>
      <c r="D406" s="2">
        <v>26115</v>
      </c>
      <c r="E406" t="s">
        <v>101</v>
      </c>
      <c r="F406" t="s">
        <v>102</v>
      </c>
      <c r="G406" t="s">
        <v>5</v>
      </c>
      <c r="H406" s="4">
        <v>5439.74</v>
      </c>
      <c r="I406" s="4">
        <v>0</v>
      </c>
      <c r="J406" s="4">
        <v>5439.74</v>
      </c>
      <c r="K406" s="4">
        <v>0</v>
      </c>
      <c r="L406" s="2">
        <v>45473</v>
      </c>
      <c r="M406" t="s">
        <v>6</v>
      </c>
    </row>
    <row r="407" spans="1:13" ht="12.75" customHeight="1" x14ac:dyDescent="0.25">
      <c r="A407" t="s">
        <v>578</v>
      </c>
      <c r="B407" t="s">
        <v>576</v>
      </c>
      <c r="C407" s="1">
        <v>26664</v>
      </c>
      <c r="D407" s="2">
        <v>26481</v>
      </c>
      <c r="E407" t="s">
        <v>101</v>
      </c>
      <c r="F407" t="s">
        <v>102</v>
      </c>
      <c r="G407" t="s">
        <v>5</v>
      </c>
      <c r="H407" s="4">
        <v>76932.820000000007</v>
      </c>
      <c r="I407" s="4">
        <v>0</v>
      </c>
      <c r="J407" s="4">
        <v>76932.820000000007</v>
      </c>
      <c r="K407" s="4">
        <v>0</v>
      </c>
      <c r="L407" s="2">
        <v>45473</v>
      </c>
      <c r="M407" t="s">
        <v>6</v>
      </c>
    </row>
    <row r="408" spans="1:13" ht="12.75" customHeight="1" x14ac:dyDescent="0.25">
      <c r="A408" t="s">
        <v>579</v>
      </c>
      <c r="B408" t="s">
        <v>576</v>
      </c>
      <c r="C408" s="1">
        <v>27029</v>
      </c>
      <c r="D408" s="2">
        <v>26846</v>
      </c>
      <c r="E408" t="s">
        <v>107</v>
      </c>
      <c r="F408" t="s">
        <v>580</v>
      </c>
      <c r="G408" t="s">
        <v>5</v>
      </c>
      <c r="H408" s="4">
        <v>62616.6</v>
      </c>
      <c r="I408" s="4">
        <v>0</v>
      </c>
      <c r="J408" s="4">
        <v>61990.27</v>
      </c>
      <c r="K408" s="4">
        <v>626.33000000000004</v>
      </c>
      <c r="L408" s="2">
        <v>45473</v>
      </c>
      <c r="M408" t="s">
        <v>6</v>
      </c>
    </row>
    <row r="409" spans="1:13" ht="12.75" customHeight="1" x14ac:dyDescent="0.25">
      <c r="A409" t="s">
        <v>581</v>
      </c>
      <c r="B409" t="s">
        <v>576</v>
      </c>
      <c r="C409" s="1">
        <v>27394</v>
      </c>
      <c r="D409" s="2">
        <v>27211</v>
      </c>
      <c r="E409" t="s">
        <v>107</v>
      </c>
      <c r="F409" t="s">
        <v>580</v>
      </c>
      <c r="G409" t="s">
        <v>5</v>
      </c>
      <c r="H409" s="4">
        <v>24246.13</v>
      </c>
      <c r="I409" s="4">
        <v>0</v>
      </c>
      <c r="J409" s="4">
        <v>23518.62</v>
      </c>
      <c r="K409" s="4">
        <v>727.51</v>
      </c>
      <c r="L409" s="2">
        <v>45473</v>
      </c>
      <c r="M409" t="s">
        <v>6</v>
      </c>
    </row>
    <row r="410" spans="1:13" ht="12.75" customHeight="1" x14ac:dyDescent="0.25">
      <c r="A410" t="s">
        <v>582</v>
      </c>
      <c r="B410" t="s">
        <v>576</v>
      </c>
      <c r="C410" s="1">
        <v>27576</v>
      </c>
      <c r="D410" s="2">
        <v>27576</v>
      </c>
      <c r="E410" t="s">
        <v>107</v>
      </c>
      <c r="F410" t="s">
        <v>580</v>
      </c>
      <c r="G410" t="s">
        <v>5</v>
      </c>
      <c r="H410" s="4">
        <v>135944</v>
      </c>
      <c r="I410" s="4">
        <v>0</v>
      </c>
      <c r="J410" s="4">
        <v>129146.8</v>
      </c>
      <c r="K410" s="4">
        <v>6797.2</v>
      </c>
      <c r="L410" s="2">
        <v>45473</v>
      </c>
      <c r="M410" t="s">
        <v>6</v>
      </c>
    </row>
    <row r="411" spans="1:13" ht="12.75" customHeight="1" x14ac:dyDescent="0.25">
      <c r="A411" t="s">
        <v>583</v>
      </c>
      <c r="B411" t="s">
        <v>584</v>
      </c>
      <c r="C411" s="1">
        <v>27576</v>
      </c>
      <c r="D411" s="2">
        <v>27576</v>
      </c>
      <c r="E411" t="s">
        <v>4</v>
      </c>
      <c r="F411" t="s">
        <v>5</v>
      </c>
      <c r="G411" t="s">
        <v>5</v>
      </c>
      <c r="H411" s="4">
        <v>106390</v>
      </c>
      <c r="I411" s="4">
        <v>0</v>
      </c>
      <c r="J411" s="4">
        <v>61706</v>
      </c>
      <c r="K411" s="4">
        <v>44684</v>
      </c>
      <c r="L411" s="2">
        <v>45473</v>
      </c>
      <c r="M411" t="s">
        <v>6</v>
      </c>
    </row>
    <row r="412" spans="1:13" ht="12.75" customHeight="1" x14ac:dyDescent="0.25">
      <c r="A412" t="s">
        <v>585</v>
      </c>
      <c r="B412" t="s">
        <v>586</v>
      </c>
      <c r="C412" s="1">
        <v>28125</v>
      </c>
      <c r="D412" s="2">
        <v>27942</v>
      </c>
      <c r="E412" t="s">
        <v>107</v>
      </c>
      <c r="F412" t="s">
        <v>580</v>
      </c>
      <c r="G412" t="s">
        <v>5</v>
      </c>
      <c r="H412" s="4">
        <v>57293.7</v>
      </c>
      <c r="I412" s="4">
        <v>0</v>
      </c>
      <c r="J412" s="4">
        <v>53282.97</v>
      </c>
      <c r="K412" s="4">
        <v>4010.73</v>
      </c>
      <c r="L412" s="2">
        <v>45473</v>
      </c>
      <c r="M412" t="s">
        <v>6</v>
      </c>
    </row>
    <row r="413" spans="1:13" ht="12.75" customHeight="1" x14ac:dyDescent="0.25">
      <c r="A413" t="s">
        <v>587</v>
      </c>
      <c r="B413" t="s">
        <v>586</v>
      </c>
      <c r="C413" s="1">
        <v>29220</v>
      </c>
      <c r="D413" s="2">
        <v>29037</v>
      </c>
      <c r="E413" t="s">
        <v>107</v>
      </c>
      <c r="F413" t="s">
        <v>580</v>
      </c>
      <c r="G413" t="s">
        <v>5</v>
      </c>
      <c r="H413" s="4">
        <v>26602.39</v>
      </c>
      <c r="I413" s="4">
        <v>1152.73</v>
      </c>
      <c r="J413" s="4">
        <v>26602.39</v>
      </c>
      <c r="K413" s="4">
        <v>0</v>
      </c>
      <c r="L413" s="2">
        <v>45473</v>
      </c>
      <c r="M413" t="s">
        <v>6</v>
      </c>
    </row>
    <row r="414" spans="1:13" ht="12.75" customHeight="1" x14ac:dyDescent="0.25">
      <c r="A414" t="s">
        <v>588</v>
      </c>
      <c r="B414" t="s">
        <v>576</v>
      </c>
      <c r="C414" s="1">
        <v>29586</v>
      </c>
      <c r="D414" s="2">
        <v>29403</v>
      </c>
      <c r="E414" t="s">
        <v>107</v>
      </c>
      <c r="F414" t="s">
        <v>580</v>
      </c>
      <c r="G414" t="s">
        <v>138</v>
      </c>
      <c r="H414" s="4">
        <v>19516.28</v>
      </c>
      <c r="I414" s="4">
        <v>585.45000000000005</v>
      </c>
      <c r="J414" s="4">
        <v>18345.38</v>
      </c>
      <c r="K414" s="4">
        <v>1170.9000000000001</v>
      </c>
      <c r="L414" s="2">
        <v>45473</v>
      </c>
      <c r="M414" t="s">
        <v>6</v>
      </c>
    </row>
    <row r="415" spans="1:13" ht="12.75" customHeight="1" x14ac:dyDescent="0.25">
      <c r="A415" t="s">
        <v>590</v>
      </c>
      <c r="B415" t="s">
        <v>576</v>
      </c>
      <c r="C415" s="1">
        <v>29951</v>
      </c>
      <c r="D415" s="2">
        <v>29768</v>
      </c>
      <c r="E415" t="s">
        <v>107</v>
      </c>
      <c r="F415" t="s">
        <v>580</v>
      </c>
      <c r="G415" t="s">
        <v>140</v>
      </c>
      <c r="H415" s="4">
        <v>-52024.54</v>
      </c>
      <c r="I415" s="4">
        <v>-1263.45</v>
      </c>
      <c r="J415" s="4">
        <v>-46970.71</v>
      </c>
      <c r="K415" s="4">
        <v>-5053.83</v>
      </c>
      <c r="L415" s="2">
        <v>45473</v>
      </c>
      <c r="M415" t="s">
        <v>6</v>
      </c>
    </row>
    <row r="416" spans="1:13" ht="12.75" customHeight="1" x14ac:dyDescent="0.25">
      <c r="A416" t="s">
        <v>591</v>
      </c>
      <c r="B416" t="s">
        <v>576</v>
      </c>
      <c r="C416" s="1">
        <v>30316</v>
      </c>
      <c r="D416" s="2">
        <v>30133</v>
      </c>
      <c r="E416" t="s">
        <v>107</v>
      </c>
      <c r="F416" t="s">
        <v>580</v>
      </c>
      <c r="G416" t="s">
        <v>467</v>
      </c>
      <c r="H416" s="4">
        <v>47619.71</v>
      </c>
      <c r="I416" s="4">
        <v>1005.28</v>
      </c>
      <c r="J416" s="4">
        <v>41588.050000000003</v>
      </c>
      <c r="K416" s="4">
        <v>6031.66</v>
      </c>
      <c r="L416" s="2">
        <v>45473</v>
      </c>
      <c r="M416" t="s">
        <v>6</v>
      </c>
    </row>
    <row r="417" spans="1:13" ht="12.75" customHeight="1" x14ac:dyDescent="0.25">
      <c r="A417" t="s">
        <v>593</v>
      </c>
      <c r="B417" t="s">
        <v>576</v>
      </c>
      <c r="C417" s="1">
        <v>30681</v>
      </c>
      <c r="D417" s="2">
        <v>30498</v>
      </c>
      <c r="E417" t="s">
        <v>107</v>
      </c>
      <c r="F417" t="s">
        <v>580</v>
      </c>
      <c r="G417" t="s">
        <v>142</v>
      </c>
      <c r="H417" s="4">
        <v>541.89</v>
      </c>
      <c r="I417" s="4">
        <v>10.34</v>
      </c>
      <c r="J417" s="4">
        <v>459.2</v>
      </c>
      <c r="K417" s="4">
        <v>82.69</v>
      </c>
      <c r="L417" s="2">
        <v>45473</v>
      </c>
      <c r="M417" t="s">
        <v>6</v>
      </c>
    </row>
    <row r="418" spans="1:13" ht="12.75" customHeight="1" x14ac:dyDescent="0.25">
      <c r="A418" t="s">
        <v>595</v>
      </c>
      <c r="B418" t="s">
        <v>576</v>
      </c>
      <c r="C418" s="1">
        <v>31047</v>
      </c>
      <c r="D418" s="2">
        <v>30864</v>
      </c>
      <c r="E418" t="s">
        <v>107</v>
      </c>
      <c r="F418" t="s">
        <v>580</v>
      </c>
      <c r="G418" t="s">
        <v>5455</v>
      </c>
      <c r="H418" s="4">
        <v>284832.77</v>
      </c>
      <c r="I418" s="4">
        <v>5039.33</v>
      </c>
      <c r="J418" s="4">
        <v>234439.41</v>
      </c>
      <c r="K418" s="4">
        <v>50393.36</v>
      </c>
      <c r="L418" s="2">
        <v>45473</v>
      </c>
      <c r="M418" t="s">
        <v>6</v>
      </c>
    </row>
    <row r="419" spans="1:13" ht="12.75" customHeight="1" x14ac:dyDescent="0.25">
      <c r="A419" t="s">
        <v>597</v>
      </c>
      <c r="B419" t="s">
        <v>576</v>
      </c>
      <c r="C419" s="1">
        <v>31047</v>
      </c>
      <c r="D419" s="2">
        <v>30864</v>
      </c>
      <c r="E419" t="s">
        <v>107</v>
      </c>
      <c r="F419" t="s">
        <v>580</v>
      </c>
      <c r="G419" t="s">
        <v>5455</v>
      </c>
      <c r="H419" s="4">
        <v>7327.72</v>
      </c>
      <c r="I419" s="4">
        <v>129.63</v>
      </c>
      <c r="J419" s="4">
        <v>6031.45</v>
      </c>
      <c r="K419" s="4">
        <v>1296.27</v>
      </c>
      <c r="L419" s="2">
        <v>45473</v>
      </c>
      <c r="M419" t="s">
        <v>6</v>
      </c>
    </row>
    <row r="420" spans="1:13" ht="12.75" customHeight="1" x14ac:dyDescent="0.25">
      <c r="A420" t="s">
        <v>598</v>
      </c>
      <c r="B420" t="s">
        <v>586</v>
      </c>
      <c r="C420" s="1">
        <v>31412</v>
      </c>
      <c r="D420" s="2">
        <v>31229</v>
      </c>
      <c r="E420" t="s">
        <v>107</v>
      </c>
      <c r="F420" t="s">
        <v>580</v>
      </c>
      <c r="G420" t="s">
        <v>673</v>
      </c>
      <c r="H420" s="4">
        <v>3614.22</v>
      </c>
      <c r="I420" s="4">
        <v>60.22</v>
      </c>
      <c r="J420" s="4">
        <v>2891.54</v>
      </c>
      <c r="K420" s="4">
        <v>722.68</v>
      </c>
      <c r="L420" s="2">
        <v>45473</v>
      </c>
      <c r="M420" t="s">
        <v>6</v>
      </c>
    </row>
    <row r="421" spans="1:13" ht="12.75" customHeight="1" x14ac:dyDescent="0.25">
      <c r="A421" t="s">
        <v>600</v>
      </c>
      <c r="B421" t="s">
        <v>576</v>
      </c>
      <c r="C421" s="1">
        <v>31777</v>
      </c>
      <c r="D421" s="2">
        <v>31594</v>
      </c>
      <c r="E421" t="s">
        <v>107</v>
      </c>
      <c r="F421" t="s">
        <v>580</v>
      </c>
      <c r="G421" t="s">
        <v>5461</v>
      </c>
      <c r="H421" s="4">
        <v>5201.32</v>
      </c>
      <c r="I421" s="4">
        <v>82.6</v>
      </c>
      <c r="J421" s="4">
        <v>4044.9</v>
      </c>
      <c r="K421" s="4">
        <v>1156.42</v>
      </c>
      <c r="L421" s="2">
        <v>45473</v>
      </c>
      <c r="M421" t="s">
        <v>6</v>
      </c>
    </row>
    <row r="422" spans="1:13" ht="12.75" customHeight="1" x14ac:dyDescent="0.25">
      <c r="A422" t="s">
        <v>602</v>
      </c>
      <c r="B422" t="s">
        <v>576</v>
      </c>
      <c r="C422" s="1">
        <v>32508</v>
      </c>
      <c r="D422" s="2">
        <v>32325</v>
      </c>
      <c r="E422" t="s">
        <v>107</v>
      </c>
      <c r="F422" t="s">
        <v>580</v>
      </c>
      <c r="G422" t="s">
        <v>727</v>
      </c>
      <c r="H422" s="4">
        <v>806.36</v>
      </c>
      <c r="I422" s="4">
        <v>11.9</v>
      </c>
      <c r="J422" s="4">
        <v>592.17999999999995</v>
      </c>
      <c r="K422" s="4">
        <v>214.18</v>
      </c>
      <c r="L422" s="2">
        <v>45473</v>
      </c>
      <c r="M422" t="s">
        <v>6</v>
      </c>
    </row>
    <row r="423" spans="1:13" ht="12.75" customHeight="1" x14ac:dyDescent="0.25">
      <c r="A423" t="s">
        <v>603</v>
      </c>
      <c r="B423" t="s">
        <v>576</v>
      </c>
      <c r="C423" s="1">
        <v>33238</v>
      </c>
      <c r="D423" s="2">
        <v>33055</v>
      </c>
      <c r="E423" t="s">
        <v>107</v>
      </c>
      <c r="F423" t="s">
        <v>580</v>
      </c>
      <c r="G423" t="s">
        <v>692</v>
      </c>
      <c r="H423" s="4">
        <v>951901.19</v>
      </c>
      <c r="I423" s="4">
        <v>13326.61</v>
      </c>
      <c r="J423" s="4">
        <v>658715.5</v>
      </c>
      <c r="K423" s="4">
        <v>293185.69</v>
      </c>
      <c r="L423" s="2">
        <v>45473</v>
      </c>
      <c r="M423" t="s">
        <v>6</v>
      </c>
    </row>
    <row r="424" spans="1:13" ht="12.75" customHeight="1" x14ac:dyDescent="0.25">
      <c r="A424" t="s">
        <v>605</v>
      </c>
      <c r="B424" t="s">
        <v>606</v>
      </c>
      <c r="C424" s="1">
        <v>33785</v>
      </c>
      <c r="D424" s="2">
        <v>33785</v>
      </c>
      <c r="E424" t="s">
        <v>107</v>
      </c>
      <c r="F424" t="s">
        <v>580</v>
      </c>
      <c r="G424" t="s">
        <v>495</v>
      </c>
      <c r="H424" s="4">
        <v>2935</v>
      </c>
      <c r="I424" s="4">
        <v>38.67</v>
      </c>
      <c r="J424" s="4">
        <v>1935.88</v>
      </c>
      <c r="K424" s="4">
        <v>999.12</v>
      </c>
      <c r="L424" s="2">
        <v>45473</v>
      </c>
      <c r="M424" t="s">
        <v>6</v>
      </c>
    </row>
    <row r="425" spans="1:13" ht="12.75" customHeight="1" x14ac:dyDescent="0.25">
      <c r="A425" t="s">
        <v>608</v>
      </c>
      <c r="B425" t="s">
        <v>609</v>
      </c>
      <c r="C425" s="1">
        <v>34150</v>
      </c>
      <c r="D425" s="2">
        <v>34150</v>
      </c>
      <c r="E425" t="s">
        <v>107</v>
      </c>
      <c r="F425" t="s">
        <v>580</v>
      </c>
      <c r="G425" t="s">
        <v>550</v>
      </c>
      <c r="H425" s="4">
        <v>590357</v>
      </c>
      <c r="I425" s="4">
        <v>7658.68</v>
      </c>
      <c r="J425" s="4">
        <v>377190.28</v>
      </c>
      <c r="K425" s="4">
        <v>213166.72</v>
      </c>
      <c r="L425" s="2">
        <v>45473</v>
      </c>
      <c r="M425" t="s">
        <v>6</v>
      </c>
    </row>
    <row r="426" spans="1:13" ht="12.75" customHeight="1" x14ac:dyDescent="0.25">
      <c r="A426" t="s">
        <v>611</v>
      </c>
      <c r="B426" t="s">
        <v>612</v>
      </c>
      <c r="C426" s="1">
        <v>35246</v>
      </c>
      <c r="D426" s="2">
        <v>35246</v>
      </c>
      <c r="E426" t="s">
        <v>107</v>
      </c>
      <c r="F426" t="s">
        <v>580</v>
      </c>
      <c r="G426" t="s">
        <v>8976</v>
      </c>
      <c r="H426" s="4">
        <v>256453</v>
      </c>
      <c r="I426" s="4">
        <v>3202.77</v>
      </c>
      <c r="J426" s="4">
        <v>148092.69</v>
      </c>
      <c r="K426" s="4">
        <v>108360.31</v>
      </c>
      <c r="L426" s="2">
        <v>45473</v>
      </c>
      <c r="M426" t="s">
        <v>6</v>
      </c>
    </row>
    <row r="427" spans="1:13" ht="12.75" customHeight="1" x14ac:dyDescent="0.25">
      <c r="A427" t="s">
        <v>614</v>
      </c>
      <c r="B427" t="s">
        <v>615</v>
      </c>
      <c r="C427" s="1">
        <v>35246</v>
      </c>
      <c r="D427" s="2">
        <v>35246</v>
      </c>
      <c r="E427" t="s">
        <v>107</v>
      </c>
      <c r="F427" t="s">
        <v>580</v>
      </c>
      <c r="G427" t="s">
        <v>8976</v>
      </c>
      <c r="H427" s="4">
        <v>370502</v>
      </c>
      <c r="I427" s="4">
        <v>4828.26</v>
      </c>
      <c r="J427" s="4">
        <v>207145.67</v>
      </c>
      <c r="K427" s="4">
        <v>163356.32999999999</v>
      </c>
      <c r="L427" s="2">
        <v>45473</v>
      </c>
      <c r="M427" t="s">
        <v>6</v>
      </c>
    </row>
    <row r="428" spans="1:13" ht="12.75" customHeight="1" x14ac:dyDescent="0.25">
      <c r="A428" t="s">
        <v>616</v>
      </c>
      <c r="B428" t="s">
        <v>617</v>
      </c>
      <c r="C428" s="1">
        <v>35246</v>
      </c>
      <c r="D428" s="2">
        <v>35246</v>
      </c>
      <c r="E428" t="s">
        <v>107</v>
      </c>
      <c r="F428" t="s">
        <v>580</v>
      </c>
      <c r="G428" t="s">
        <v>8976</v>
      </c>
      <c r="H428" s="4">
        <v>353191</v>
      </c>
      <c r="I428" s="4">
        <v>4410.8999999999996</v>
      </c>
      <c r="J428" s="4">
        <v>203955.56</v>
      </c>
      <c r="K428" s="4">
        <v>149235.44</v>
      </c>
      <c r="L428" s="2">
        <v>45473</v>
      </c>
      <c r="M428" t="s">
        <v>6</v>
      </c>
    </row>
    <row r="429" spans="1:13" ht="12.75" customHeight="1" x14ac:dyDescent="0.25">
      <c r="A429" t="s">
        <v>618</v>
      </c>
      <c r="B429" t="s">
        <v>619</v>
      </c>
      <c r="C429" s="1">
        <v>35246</v>
      </c>
      <c r="D429" s="2">
        <v>35246</v>
      </c>
      <c r="E429" t="s">
        <v>107</v>
      </c>
      <c r="F429" t="s">
        <v>580</v>
      </c>
      <c r="G429" t="s">
        <v>8976</v>
      </c>
      <c r="H429" s="4">
        <v>198179</v>
      </c>
      <c r="I429" s="4">
        <v>2475</v>
      </c>
      <c r="J429" s="4">
        <v>114441.36</v>
      </c>
      <c r="K429" s="4">
        <v>83737.64</v>
      </c>
      <c r="L429" s="2">
        <v>45473</v>
      </c>
      <c r="M429" t="s">
        <v>6</v>
      </c>
    </row>
    <row r="430" spans="1:13" ht="12.75" customHeight="1" x14ac:dyDescent="0.25">
      <c r="A430" t="s">
        <v>620</v>
      </c>
      <c r="B430" t="s">
        <v>621</v>
      </c>
      <c r="C430" s="1">
        <v>35246</v>
      </c>
      <c r="D430" s="2">
        <v>35246</v>
      </c>
      <c r="E430" t="s">
        <v>107</v>
      </c>
      <c r="F430" t="s">
        <v>580</v>
      </c>
      <c r="G430" t="s">
        <v>8976</v>
      </c>
      <c r="H430" s="4">
        <v>485341</v>
      </c>
      <c r="I430" s="4">
        <v>6061.28</v>
      </c>
      <c r="J430" s="4">
        <v>280267.7</v>
      </c>
      <c r="K430" s="4">
        <v>205073.3</v>
      </c>
      <c r="L430" s="2">
        <v>45473</v>
      </c>
      <c r="M430" t="s">
        <v>6</v>
      </c>
    </row>
    <row r="431" spans="1:13" ht="12.75" customHeight="1" x14ac:dyDescent="0.25">
      <c r="A431" t="s">
        <v>622</v>
      </c>
      <c r="B431" t="s">
        <v>623</v>
      </c>
      <c r="C431" s="1">
        <v>35430</v>
      </c>
      <c r="D431" s="2">
        <v>35430</v>
      </c>
      <c r="E431" t="s">
        <v>107</v>
      </c>
      <c r="F431" t="s">
        <v>580</v>
      </c>
      <c r="G431" t="s">
        <v>613</v>
      </c>
      <c r="H431" s="4">
        <v>-508</v>
      </c>
      <c r="I431" s="4">
        <v>-6.47</v>
      </c>
      <c r="J431" s="4">
        <v>-282.73</v>
      </c>
      <c r="K431" s="4">
        <v>-225.27</v>
      </c>
      <c r="L431" s="2">
        <v>45473</v>
      </c>
      <c r="M431" t="s">
        <v>6</v>
      </c>
    </row>
    <row r="432" spans="1:13" ht="12.75" customHeight="1" x14ac:dyDescent="0.25">
      <c r="A432" t="s">
        <v>624</v>
      </c>
      <c r="B432" t="s">
        <v>625</v>
      </c>
      <c r="C432" s="1">
        <v>35611</v>
      </c>
      <c r="D432" s="2">
        <v>35611</v>
      </c>
      <c r="E432" t="s">
        <v>107</v>
      </c>
      <c r="F432" t="s">
        <v>580</v>
      </c>
      <c r="G432" t="s">
        <v>552</v>
      </c>
      <c r="H432" s="4">
        <v>256775</v>
      </c>
      <c r="I432" s="4">
        <v>3173.88</v>
      </c>
      <c r="J432" s="4">
        <v>143044.16</v>
      </c>
      <c r="K432" s="4">
        <v>113730.84</v>
      </c>
      <c r="L432" s="2">
        <v>45473</v>
      </c>
      <c r="M432" t="s">
        <v>6</v>
      </c>
    </row>
    <row r="433" spans="1:13" ht="12.75" customHeight="1" x14ac:dyDescent="0.25">
      <c r="A433" t="s">
        <v>627</v>
      </c>
      <c r="B433" t="s">
        <v>628</v>
      </c>
      <c r="C433" s="1">
        <v>35611</v>
      </c>
      <c r="D433" s="2">
        <v>35611</v>
      </c>
      <c r="E433" t="s">
        <v>107</v>
      </c>
      <c r="F433" t="s">
        <v>580</v>
      </c>
      <c r="G433" t="s">
        <v>552</v>
      </c>
      <c r="H433" s="4">
        <v>1380</v>
      </c>
      <c r="I433" s="4">
        <v>17.05</v>
      </c>
      <c r="J433" s="4">
        <v>768.96</v>
      </c>
      <c r="K433" s="4">
        <v>611.04</v>
      </c>
      <c r="L433" s="2">
        <v>45473</v>
      </c>
      <c r="M433" t="s">
        <v>6</v>
      </c>
    </row>
    <row r="434" spans="1:13" ht="12.75" customHeight="1" x14ac:dyDescent="0.25">
      <c r="A434" t="s">
        <v>629</v>
      </c>
      <c r="B434" t="s">
        <v>630</v>
      </c>
      <c r="C434" s="1">
        <v>35611</v>
      </c>
      <c r="D434" s="2">
        <v>35611</v>
      </c>
      <c r="E434" t="s">
        <v>107</v>
      </c>
      <c r="F434" t="s">
        <v>580</v>
      </c>
      <c r="G434" t="s">
        <v>552</v>
      </c>
      <c r="H434" s="4">
        <v>595715</v>
      </c>
      <c r="I434" s="4">
        <v>7363.35</v>
      </c>
      <c r="J434" s="4">
        <v>331861.46999999997</v>
      </c>
      <c r="K434" s="4">
        <v>263853.53000000003</v>
      </c>
      <c r="L434" s="2">
        <v>45473</v>
      </c>
      <c r="M434" t="s">
        <v>6</v>
      </c>
    </row>
    <row r="435" spans="1:13" ht="12.75" customHeight="1" x14ac:dyDescent="0.25">
      <c r="A435" t="s">
        <v>631</v>
      </c>
      <c r="B435" t="s">
        <v>623</v>
      </c>
      <c r="C435" s="1">
        <v>35795</v>
      </c>
      <c r="D435" s="2">
        <v>35795</v>
      </c>
      <c r="E435" t="s">
        <v>107</v>
      </c>
      <c r="F435" t="s">
        <v>580</v>
      </c>
      <c r="G435" t="s">
        <v>626</v>
      </c>
      <c r="H435" s="4">
        <v>-28310</v>
      </c>
      <c r="I435" s="4">
        <v>-356.54</v>
      </c>
      <c r="J435" s="4">
        <v>-15177.44</v>
      </c>
      <c r="K435" s="4">
        <v>-13132.56</v>
      </c>
      <c r="L435" s="2">
        <v>45473</v>
      </c>
      <c r="M435" t="s">
        <v>6</v>
      </c>
    </row>
    <row r="436" spans="1:13" ht="12.75" customHeight="1" x14ac:dyDescent="0.25">
      <c r="A436" t="s">
        <v>632</v>
      </c>
      <c r="B436" t="s">
        <v>576</v>
      </c>
      <c r="C436" s="1">
        <v>36341</v>
      </c>
      <c r="D436" s="2">
        <v>36342</v>
      </c>
      <c r="E436" t="s">
        <v>107</v>
      </c>
      <c r="F436" t="s">
        <v>580</v>
      </c>
      <c r="G436" t="s">
        <v>203</v>
      </c>
      <c r="H436" s="4">
        <v>14595.23</v>
      </c>
      <c r="I436" s="4">
        <v>179.89</v>
      </c>
      <c r="J436" s="4">
        <v>7399.56</v>
      </c>
      <c r="K436" s="4">
        <v>7195.67</v>
      </c>
      <c r="L436" s="2">
        <v>45473</v>
      </c>
      <c r="M436" t="s">
        <v>6</v>
      </c>
    </row>
    <row r="437" spans="1:13" ht="12.75" customHeight="1" x14ac:dyDescent="0.25">
      <c r="A437" t="s">
        <v>634</v>
      </c>
      <c r="B437" t="s">
        <v>635</v>
      </c>
      <c r="C437" s="1">
        <v>36800</v>
      </c>
      <c r="D437" s="2">
        <v>36800</v>
      </c>
      <c r="E437" t="s">
        <v>107</v>
      </c>
      <c r="F437" t="s">
        <v>580</v>
      </c>
      <c r="G437" t="s">
        <v>6029</v>
      </c>
      <c r="H437" s="4">
        <v>2089136.49</v>
      </c>
      <c r="I437" s="4">
        <v>25482.87</v>
      </c>
      <c r="J437" s="4">
        <v>1006114.36</v>
      </c>
      <c r="K437" s="4">
        <v>1083022.1299999999</v>
      </c>
      <c r="L437" s="2">
        <v>45473</v>
      </c>
      <c r="M437" t="s">
        <v>6</v>
      </c>
    </row>
    <row r="438" spans="1:13" ht="12.75" customHeight="1" x14ac:dyDescent="0.25">
      <c r="A438" t="s">
        <v>637</v>
      </c>
      <c r="B438" t="s">
        <v>576</v>
      </c>
      <c r="C438" s="1">
        <v>37256</v>
      </c>
      <c r="D438" s="2">
        <v>37073</v>
      </c>
      <c r="E438" t="s">
        <v>107</v>
      </c>
      <c r="F438" t="s">
        <v>580</v>
      </c>
      <c r="G438" t="s">
        <v>769</v>
      </c>
      <c r="H438" s="4">
        <v>5270.4</v>
      </c>
      <c r="I438" s="4">
        <v>63.92</v>
      </c>
      <c r="J438" s="4">
        <v>2457.9899999999998</v>
      </c>
      <c r="K438" s="4">
        <v>2812.41</v>
      </c>
      <c r="L438" s="2">
        <v>45473</v>
      </c>
      <c r="M438" t="s">
        <v>6</v>
      </c>
    </row>
    <row r="439" spans="1:13" ht="12.75" customHeight="1" x14ac:dyDescent="0.25">
      <c r="A439" t="s">
        <v>639</v>
      </c>
      <c r="B439" t="s">
        <v>640</v>
      </c>
      <c r="C439" s="1">
        <v>38168</v>
      </c>
      <c r="D439" s="2">
        <v>38169</v>
      </c>
      <c r="E439" t="s">
        <v>107</v>
      </c>
      <c r="F439" t="s">
        <v>580</v>
      </c>
      <c r="G439" t="s">
        <v>775</v>
      </c>
      <c r="H439" s="4">
        <v>9603.59</v>
      </c>
      <c r="I439" s="4">
        <v>114.15</v>
      </c>
      <c r="J439" s="4">
        <v>3895.77</v>
      </c>
      <c r="K439" s="4">
        <v>5707.82</v>
      </c>
      <c r="L439" s="2">
        <v>45473</v>
      </c>
      <c r="M439" t="s">
        <v>6</v>
      </c>
    </row>
    <row r="440" spans="1:13" ht="12.75" customHeight="1" x14ac:dyDescent="0.25">
      <c r="A440" t="s">
        <v>641</v>
      </c>
      <c r="B440" t="s">
        <v>642</v>
      </c>
      <c r="C440" s="1">
        <v>38169</v>
      </c>
      <c r="D440" s="2">
        <v>38169</v>
      </c>
      <c r="E440" t="s">
        <v>4</v>
      </c>
      <c r="F440" t="s">
        <v>5</v>
      </c>
      <c r="G440" t="s">
        <v>5</v>
      </c>
      <c r="H440" s="4">
        <v>-106390</v>
      </c>
      <c r="I440" s="4">
        <v>0</v>
      </c>
      <c r="J440" s="4">
        <v>-106390</v>
      </c>
      <c r="K440" s="4">
        <v>0</v>
      </c>
      <c r="L440" s="2">
        <v>45473</v>
      </c>
      <c r="M440" t="s">
        <v>6</v>
      </c>
    </row>
    <row r="441" spans="1:13" ht="12.75" customHeight="1" x14ac:dyDescent="0.25">
      <c r="A441" t="s">
        <v>643</v>
      </c>
      <c r="B441" t="s">
        <v>644</v>
      </c>
      <c r="C441" s="1">
        <v>38442</v>
      </c>
      <c r="D441" s="2">
        <v>38443</v>
      </c>
      <c r="E441" t="s">
        <v>107</v>
      </c>
      <c r="F441" t="s">
        <v>580</v>
      </c>
      <c r="G441" t="s">
        <v>244</v>
      </c>
      <c r="H441" s="4">
        <v>204421.19</v>
      </c>
      <c r="I441" s="4">
        <v>2419.3000000000002</v>
      </c>
      <c r="J441" s="4">
        <v>79827.360000000001</v>
      </c>
      <c r="K441" s="4">
        <v>124593.83</v>
      </c>
      <c r="L441" s="2">
        <v>45473</v>
      </c>
      <c r="M441" t="s">
        <v>6</v>
      </c>
    </row>
    <row r="442" spans="1:13" ht="12.75" customHeight="1" x14ac:dyDescent="0.25">
      <c r="A442" t="s">
        <v>646</v>
      </c>
      <c r="B442" t="s">
        <v>647</v>
      </c>
      <c r="C442" s="1">
        <v>39629</v>
      </c>
      <c r="D442" s="2">
        <v>39630</v>
      </c>
      <c r="E442" t="s">
        <v>4</v>
      </c>
      <c r="F442" t="s">
        <v>5</v>
      </c>
      <c r="G442" t="s">
        <v>5</v>
      </c>
      <c r="H442" s="4">
        <v>7045.97</v>
      </c>
      <c r="I442" s="4">
        <v>0</v>
      </c>
      <c r="J442" s="4">
        <v>11.74</v>
      </c>
      <c r="K442" s="4">
        <v>7034.23</v>
      </c>
      <c r="L442" s="2">
        <v>45473</v>
      </c>
      <c r="M442" t="s">
        <v>6</v>
      </c>
    </row>
    <row r="443" spans="1:13" ht="12.75" customHeight="1" x14ac:dyDescent="0.25">
      <c r="A443" t="s">
        <v>648</v>
      </c>
      <c r="B443" t="s">
        <v>649</v>
      </c>
      <c r="C443" s="1">
        <v>39660</v>
      </c>
      <c r="D443" s="2">
        <v>23193</v>
      </c>
      <c r="E443" t="s">
        <v>4</v>
      </c>
      <c r="F443" t="s">
        <v>5</v>
      </c>
      <c r="G443" t="s">
        <v>5</v>
      </c>
      <c r="H443" s="4">
        <v>-60092</v>
      </c>
      <c r="I443" s="4">
        <v>0</v>
      </c>
      <c r="J443" s="4">
        <v>-60092</v>
      </c>
      <c r="K443" s="4">
        <v>0</v>
      </c>
      <c r="L443" s="2">
        <v>45473</v>
      </c>
      <c r="M443" t="s">
        <v>6</v>
      </c>
    </row>
    <row r="444" spans="1:13" ht="12.75" customHeight="1" x14ac:dyDescent="0.25">
      <c r="A444" t="s">
        <v>650</v>
      </c>
      <c r="B444" t="s">
        <v>651</v>
      </c>
      <c r="C444" s="1">
        <v>39660</v>
      </c>
      <c r="D444" s="2">
        <v>23193</v>
      </c>
      <c r="E444" t="s">
        <v>4</v>
      </c>
      <c r="F444" t="s">
        <v>5</v>
      </c>
      <c r="G444" t="s">
        <v>5</v>
      </c>
      <c r="H444" s="4">
        <v>60092</v>
      </c>
      <c r="I444" s="4">
        <v>0</v>
      </c>
      <c r="J444" s="4">
        <v>54183</v>
      </c>
      <c r="K444" s="4">
        <v>5909</v>
      </c>
      <c r="L444" s="2">
        <v>45473</v>
      </c>
      <c r="M444" t="s">
        <v>6</v>
      </c>
    </row>
    <row r="445" spans="1:13" ht="12.75" customHeight="1" x14ac:dyDescent="0.25">
      <c r="A445" t="s">
        <v>652</v>
      </c>
      <c r="B445" t="s">
        <v>651</v>
      </c>
      <c r="C445" s="1">
        <v>39660</v>
      </c>
      <c r="D445" s="2">
        <v>23193</v>
      </c>
      <c r="E445" t="s">
        <v>101</v>
      </c>
      <c r="F445" t="s">
        <v>102</v>
      </c>
      <c r="G445" t="s">
        <v>5</v>
      </c>
      <c r="H445" s="4">
        <v>-60092</v>
      </c>
      <c r="I445" s="4">
        <v>0</v>
      </c>
      <c r="J445" s="4">
        <v>-60092</v>
      </c>
      <c r="K445" s="4">
        <v>0</v>
      </c>
      <c r="L445" s="2">
        <v>45473</v>
      </c>
      <c r="M445" t="s">
        <v>6</v>
      </c>
    </row>
    <row r="446" spans="1:13" ht="12.75" customHeight="1" x14ac:dyDescent="0.25">
      <c r="A446" t="s">
        <v>653</v>
      </c>
      <c r="B446" t="s">
        <v>654</v>
      </c>
      <c r="C446" s="1">
        <v>39903</v>
      </c>
      <c r="D446" s="2">
        <v>39904</v>
      </c>
      <c r="E446" t="s">
        <v>107</v>
      </c>
      <c r="F446" t="s">
        <v>580</v>
      </c>
      <c r="G446" t="s">
        <v>6724</v>
      </c>
      <c r="H446" s="4">
        <v>1130100</v>
      </c>
      <c r="I446" s="4">
        <v>12791.77</v>
      </c>
      <c r="J446" s="4">
        <v>368989.61</v>
      </c>
      <c r="K446" s="4">
        <v>761110.39</v>
      </c>
      <c r="L446" s="2">
        <v>45473</v>
      </c>
      <c r="M446" t="s">
        <v>6</v>
      </c>
    </row>
    <row r="447" spans="1:13" ht="12.75" customHeight="1" x14ac:dyDescent="0.25">
      <c r="A447" t="s">
        <v>655</v>
      </c>
      <c r="B447" t="s">
        <v>656</v>
      </c>
      <c r="C447" s="1">
        <v>40269</v>
      </c>
      <c r="D447" s="2">
        <v>40269</v>
      </c>
      <c r="E447" t="s">
        <v>101</v>
      </c>
      <c r="F447" t="s">
        <v>657</v>
      </c>
      <c r="G447" t="s">
        <v>5</v>
      </c>
      <c r="H447" s="4">
        <v>4053.24</v>
      </c>
      <c r="I447" s="4">
        <v>0</v>
      </c>
      <c r="J447" s="4">
        <v>4053.24</v>
      </c>
      <c r="K447" s="4">
        <v>0</v>
      </c>
      <c r="L447" s="2">
        <v>45473</v>
      </c>
      <c r="M447" t="s">
        <v>6</v>
      </c>
    </row>
    <row r="448" spans="1:13" ht="12.75" customHeight="1" x14ac:dyDescent="0.25">
      <c r="A448" t="s">
        <v>658</v>
      </c>
      <c r="B448" t="s">
        <v>659</v>
      </c>
      <c r="C448" s="1">
        <v>40269</v>
      </c>
      <c r="D448" s="2">
        <v>40269</v>
      </c>
      <c r="E448" t="s">
        <v>107</v>
      </c>
      <c r="F448" t="s">
        <v>660</v>
      </c>
      <c r="G448" t="s">
        <v>5</v>
      </c>
      <c r="H448" s="4">
        <v>122824.8</v>
      </c>
      <c r="I448" s="4">
        <v>4309.62</v>
      </c>
      <c r="J448" s="4">
        <v>122824.8</v>
      </c>
      <c r="K448" s="4">
        <v>0</v>
      </c>
      <c r="L448" s="2">
        <v>45473</v>
      </c>
      <c r="M448" t="s">
        <v>6</v>
      </c>
    </row>
    <row r="449" spans="1:13" ht="12.75" customHeight="1" x14ac:dyDescent="0.25">
      <c r="A449" t="s">
        <v>661</v>
      </c>
      <c r="B449" t="s">
        <v>662</v>
      </c>
      <c r="C449" s="1">
        <v>40451</v>
      </c>
      <c r="D449" s="2">
        <v>40452</v>
      </c>
      <c r="E449" t="s">
        <v>107</v>
      </c>
      <c r="F449" t="s">
        <v>580</v>
      </c>
      <c r="G449" t="s">
        <v>266</v>
      </c>
      <c r="H449" s="4">
        <v>3377986.48</v>
      </c>
      <c r="I449" s="4">
        <v>38937.089999999997</v>
      </c>
      <c r="J449" s="4">
        <v>944417.98</v>
      </c>
      <c r="K449" s="4">
        <v>2433568.5</v>
      </c>
      <c r="L449" s="2">
        <v>45473</v>
      </c>
      <c r="M449" t="s">
        <v>6</v>
      </c>
    </row>
    <row r="450" spans="1:13" ht="12.75" customHeight="1" x14ac:dyDescent="0.25">
      <c r="A450" t="s">
        <v>664</v>
      </c>
      <c r="B450" t="s">
        <v>665</v>
      </c>
      <c r="C450" s="1">
        <v>41455</v>
      </c>
      <c r="D450" s="2">
        <v>41365</v>
      </c>
      <c r="E450" t="s">
        <v>107</v>
      </c>
      <c r="F450" t="s">
        <v>666</v>
      </c>
      <c r="G450" t="s">
        <v>386</v>
      </c>
      <c r="H450" s="4">
        <v>935.79</v>
      </c>
      <c r="I450" s="4">
        <v>31.19</v>
      </c>
      <c r="J450" s="4">
        <v>701.88</v>
      </c>
      <c r="K450" s="4">
        <v>233.91</v>
      </c>
      <c r="L450" s="2">
        <v>45473</v>
      </c>
      <c r="M450" t="s">
        <v>6</v>
      </c>
    </row>
    <row r="451" spans="1:13" ht="12.75" customHeight="1" x14ac:dyDescent="0.25">
      <c r="A451" t="s">
        <v>668</v>
      </c>
      <c r="B451" t="s">
        <v>669</v>
      </c>
      <c r="C451" s="1">
        <v>41547</v>
      </c>
      <c r="D451" s="2">
        <v>41548</v>
      </c>
      <c r="E451" t="s">
        <v>107</v>
      </c>
      <c r="F451" t="s">
        <v>580</v>
      </c>
      <c r="G451" t="s">
        <v>6976</v>
      </c>
      <c r="H451" s="4">
        <v>13608.06</v>
      </c>
      <c r="I451" s="4">
        <v>155.11000000000001</v>
      </c>
      <c r="J451" s="4">
        <v>2982.82</v>
      </c>
      <c r="K451" s="4">
        <v>10625.24</v>
      </c>
      <c r="L451" s="2">
        <v>45473</v>
      </c>
      <c r="M451" t="s">
        <v>6</v>
      </c>
    </row>
    <row r="452" spans="1:13" ht="12.75" customHeight="1" x14ac:dyDescent="0.25">
      <c r="A452" t="s">
        <v>671</v>
      </c>
      <c r="B452" t="s">
        <v>672</v>
      </c>
      <c r="C452" s="1">
        <v>42004</v>
      </c>
      <c r="D452" s="2">
        <v>42005</v>
      </c>
      <c r="E452" t="s">
        <v>107</v>
      </c>
      <c r="F452" t="s">
        <v>666</v>
      </c>
      <c r="G452" t="s">
        <v>596</v>
      </c>
      <c r="H452" s="4">
        <v>321212.89</v>
      </c>
      <c r="I452" s="4">
        <v>10707.1</v>
      </c>
      <c r="J452" s="4">
        <v>203434.82</v>
      </c>
      <c r="K452" s="4">
        <v>117778.07</v>
      </c>
      <c r="L452" s="2">
        <v>45473</v>
      </c>
      <c r="M452" t="s">
        <v>6</v>
      </c>
    </row>
    <row r="453" spans="1:13" ht="12.75" customHeight="1" x14ac:dyDescent="0.25">
      <c r="A453" t="s">
        <v>674</v>
      </c>
      <c r="B453" t="s">
        <v>675</v>
      </c>
      <c r="C453" s="1">
        <v>42094</v>
      </c>
      <c r="D453" s="2">
        <v>42095</v>
      </c>
      <c r="E453" t="s">
        <v>107</v>
      </c>
      <c r="F453" t="s">
        <v>666</v>
      </c>
      <c r="G453" t="s">
        <v>7886</v>
      </c>
      <c r="H453" s="4">
        <v>111.99</v>
      </c>
      <c r="I453" s="4">
        <v>3.73</v>
      </c>
      <c r="J453" s="4">
        <v>69.08</v>
      </c>
      <c r="K453" s="4">
        <v>42.91</v>
      </c>
      <c r="L453" s="2">
        <v>45473</v>
      </c>
      <c r="M453" t="s">
        <v>6</v>
      </c>
    </row>
    <row r="454" spans="1:13" ht="12.75" customHeight="1" x14ac:dyDescent="0.25">
      <c r="A454" t="s">
        <v>677</v>
      </c>
      <c r="B454" t="s">
        <v>678</v>
      </c>
      <c r="C454" s="1">
        <v>42369</v>
      </c>
      <c r="D454" s="2">
        <v>42644</v>
      </c>
      <c r="E454" t="s">
        <v>107</v>
      </c>
      <c r="F454" t="s">
        <v>666</v>
      </c>
      <c r="G454" t="s">
        <v>5463</v>
      </c>
      <c r="H454" s="4">
        <v>220039.1</v>
      </c>
      <c r="I454" s="4">
        <v>7334.64</v>
      </c>
      <c r="J454" s="4">
        <v>113686.86</v>
      </c>
      <c r="K454" s="4">
        <v>106352.24</v>
      </c>
      <c r="L454" s="2">
        <v>45473</v>
      </c>
      <c r="M454" t="s">
        <v>6</v>
      </c>
    </row>
    <row r="455" spans="1:13" ht="12.75" customHeight="1" x14ac:dyDescent="0.25">
      <c r="A455" t="s">
        <v>680</v>
      </c>
      <c r="B455" t="s">
        <v>681</v>
      </c>
      <c r="C455" s="1">
        <v>42460</v>
      </c>
      <c r="D455" s="2">
        <v>42735</v>
      </c>
      <c r="E455" t="s">
        <v>107</v>
      </c>
      <c r="F455" t="s">
        <v>666</v>
      </c>
      <c r="G455" t="s">
        <v>5518</v>
      </c>
      <c r="H455" s="4">
        <v>105416.34</v>
      </c>
      <c r="I455" s="4">
        <v>3251.15</v>
      </c>
      <c r="J455" s="4">
        <v>57190.87</v>
      </c>
      <c r="K455" s="4">
        <v>48225.47</v>
      </c>
      <c r="L455" s="2">
        <v>45473</v>
      </c>
      <c r="M455" t="s">
        <v>6</v>
      </c>
    </row>
    <row r="456" spans="1:13" ht="12.75" customHeight="1" x14ac:dyDescent="0.25">
      <c r="A456" t="s">
        <v>682</v>
      </c>
      <c r="B456" t="s">
        <v>675</v>
      </c>
      <c r="C456" s="1">
        <v>42551</v>
      </c>
      <c r="D456" s="2">
        <v>42552</v>
      </c>
      <c r="E456" t="s">
        <v>107</v>
      </c>
      <c r="F456" t="s">
        <v>666</v>
      </c>
      <c r="G456" t="s">
        <v>5461</v>
      </c>
      <c r="H456" s="4">
        <v>2280</v>
      </c>
      <c r="I456" s="4">
        <v>76</v>
      </c>
      <c r="J456" s="4">
        <v>1216</v>
      </c>
      <c r="K456" s="4">
        <v>1064</v>
      </c>
      <c r="L456" s="2">
        <v>45473</v>
      </c>
      <c r="M456" t="s">
        <v>6</v>
      </c>
    </row>
    <row r="457" spans="1:13" ht="12.75" customHeight="1" x14ac:dyDescent="0.25">
      <c r="A457" t="s">
        <v>683</v>
      </c>
      <c r="B457" t="s">
        <v>684</v>
      </c>
      <c r="C457" s="1">
        <v>42917</v>
      </c>
      <c r="D457" s="2">
        <v>42917</v>
      </c>
      <c r="E457" t="s">
        <v>107</v>
      </c>
      <c r="F457" t="s">
        <v>666</v>
      </c>
      <c r="G457" t="s">
        <v>5467</v>
      </c>
      <c r="H457" s="4">
        <v>17601.919999999998</v>
      </c>
      <c r="I457" s="4">
        <v>586.73</v>
      </c>
      <c r="J457" s="4">
        <v>8214.2199999999993</v>
      </c>
      <c r="K457" s="4">
        <v>9387.7000000000007</v>
      </c>
      <c r="L457" s="2">
        <v>45473</v>
      </c>
      <c r="M457" t="s">
        <v>6</v>
      </c>
    </row>
    <row r="458" spans="1:13" ht="12.75" customHeight="1" x14ac:dyDescent="0.25">
      <c r="A458" t="s">
        <v>685</v>
      </c>
      <c r="B458" t="s">
        <v>686</v>
      </c>
      <c r="C458" s="1">
        <v>43282</v>
      </c>
      <c r="D458" s="2">
        <v>43282</v>
      </c>
      <c r="E458" t="s">
        <v>107</v>
      </c>
      <c r="F458" t="s">
        <v>666</v>
      </c>
      <c r="G458" t="s">
        <v>727</v>
      </c>
      <c r="H458" s="4">
        <v>91572.44</v>
      </c>
      <c r="I458" s="4">
        <v>3052.41</v>
      </c>
      <c r="J458" s="4">
        <v>36628.980000000003</v>
      </c>
      <c r="K458" s="4">
        <v>54943.46</v>
      </c>
      <c r="L458" s="2">
        <v>45473</v>
      </c>
      <c r="M458" t="s">
        <v>6</v>
      </c>
    </row>
    <row r="459" spans="1:13" ht="12.75" customHeight="1" x14ac:dyDescent="0.25">
      <c r="A459" t="s">
        <v>687</v>
      </c>
      <c r="B459" t="s">
        <v>686</v>
      </c>
      <c r="C459" s="1">
        <v>43374</v>
      </c>
      <c r="D459" s="2">
        <v>43374</v>
      </c>
      <c r="E459" t="s">
        <v>107</v>
      </c>
      <c r="F459" t="s">
        <v>666</v>
      </c>
      <c r="G459" t="s">
        <v>7979</v>
      </c>
      <c r="H459" s="4">
        <v>113.56</v>
      </c>
      <c r="I459" s="4">
        <v>3.78</v>
      </c>
      <c r="J459" s="4">
        <v>43.52</v>
      </c>
      <c r="K459" s="4">
        <v>70.040000000000006</v>
      </c>
      <c r="L459" s="2">
        <v>45473</v>
      </c>
      <c r="M459" t="s">
        <v>6</v>
      </c>
    </row>
    <row r="460" spans="1:13" ht="12.75" customHeight="1" x14ac:dyDescent="0.25">
      <c r="A460" t="s">
        <v>689</v>
      </c>
      <c r="B460" t="s">
        <v>686</v>
      </c>
      <c r="C460" s="1">
        <v>43465</v>
      </c>
      <c r="D460" s="2">
        <v>43466</v>
      </c>
      <c r="E460" t="s">
        <v>107</v>
      </c>
      <c r="F460" t="s">
        <v>666</v>
      </c>
      <c r="G460" t="s">
        <v>479</v>
      </c>
      <c r="H460" s="4">
        <v>118.42</v>
      </c>
      <c r="I460" s="4">
        <v>3.94</v>
      </c>
      <c r="J460" s="4">
        <v>43.43</v>
      </c>
      <c r="K460" s="4">
        <v>74.989999999999995</v>
      </c>
      <c r="L460" s="2">
        <v>45473</v>
      </c>
      <c r="M460" t="s">
        <v>6</v>
      </c>
    </row>
    <row r="461" spans="1:13" ht="12.75" customHeight="1" x14ac:dyDescent="0.25">
      <c r="A461" t="s">
        <v>690</v>
      </c>
      <c r="B461" t="s">
        <v>691</v>
      </c>
      <c r="C461" s="1">
        <v>43830</v>
      </c>
      <c r="D461" s="2">
        <v>43831</v>
      </c>
      <c r="E461" t="s">
        <v>107</v>
      </c>
      <c r="F461" t="s">
        <v>666</v>
      </c>
      <c r="G461" t="s">
        <v>486</v>
      </c>
      <c r="H461" s="4">
        <v>242413.78</v>
      </c>
      <c r="I461" s="4">
        <v>8080.46</v>
      </c>
      <c r="J461" s="4">
        <v>72724.14</v>
      </c>
      <c r="K461" s="4">
        <v>169689.64</v>
      </c>
      <c r="L461" s="2">
        <v>45473</v>
      </c>
      <c r="M461" t="s">
        <v>6</v>
      </c>
    </row>
    <row r="462" spans="1:13" ht="12.75" customHeight="1" x14ac:dyDescent="0.25">
      <c r="A462" t="s">
        <v>693</v>
      </c>
      <c r="B462" t="s">
        <v>694</v>
      </c>
      <c r="C462" s="1">
        <v>44196</v>
      </c>
      <c r="D462" s="2">
        <v>44197</v>
      </c>
      <c r="E462" t="s">
        <v>107</v>
      </c>
      <c r="F462" t="s">
        <v>666</v>
      </c>
      <c r="G462" t="s">
        <v>604</v>
      </c>
      <c r="H462" s="4">
        <v>1440</v>
      </c>
      <c r="I462" s="4">
        <v>50.95</v>
      </c>
      <c r="J462" s="4">
        <v>268.06</v>
      </c>
      <c r="K462" s="4">
        <v>1171.94</v>
      </c>
      <c r="L462" s="2">
        <v>45473</v>
      </c>
      <c r="M462" t="s">
        <v>6</v>
      </c>
    </row>
    <row r="463" spans="1:13" ht="12.75" customHeight="1" x14ac:dyDescent="0.25">
      <c r="A463" t="s">
        <v>696</v>
      </c>
      <c r="B463" t="s">
        <v>697</v>
      </c>
      <c r="C463" s="1">
        <v>44196</v>
      </c>
      <c r="D463" s="2">
        <v>44197</v>
      </c>
      <c r="E463" t="s">
        <v>107</v>
      </c>
      <c r="F463" t="s">
        <v>666</v>
      </c>
      <c r="G463" t="s">
        <v>604</v>
      </c>
      <c r="H463" s="4">
        <v>271733.03999999998</v>
      </c>
      <c r="I463" s="4">
        <v>9615.17</v>
      </c>
      <c r="J463" s="4">
        <v>50584.15</v>
      </c>
      <c r="K463" s="4">
        <v>221148.89</v>
      </c>
      <c r="L463" s="2">
        <v>45473</v>
      </c>
      <c r="M463" t="s">
        <v>6</v>
      </c>
    </row>
    <row r="464" spans="1:13" ht="12.75" customHeight="1" x14ac:dyDescent="0.25">
      <c r="A464" t="s">
        <v>698</v>
      </c>
      <c r="B464" t="s">
        <v>699</v>
      </c>
      <c r="C464" s="1">
        <v>44196</v>
      </c>
      <c r="D464" s="2">
        <v>44196</v>
      </c>
      <c r="E464" t="s">
        <v>107</v>
      </c>
      <c r="F464" t="s">
        <v>666</v>
      </c>
      <c r="G464" t="s">
        <v>5587</v>
      </c>
      <c r="H464" s="4">
        <v>116271.82</v>
      </c>
      <c r="I464" s="4">
        <v>4140.78</v>
      </c>
      <c r="J464" s="4">
        <v>21724.080000000002</v>
      </c>
      <c r="K464" s="4">
        <v>94547.74</v>
      </c>
      <c r="L464" s="2">
        <v>45473</v>
      </c>
      <c r="M464" t="s">
        <v>6</v>
      </c>
    </row>
    <row r="465" spans="1:13" ht="12.75" customHeight="1" x14ac:dyDescent="0.25">
      <c r="A465" t="s">
        <v>700</v>
      </c>
      <c r="B465" t="s">
        <v>701</v>
      </c>
      <c r="C465" s="1">
        <v>44286</v>
      </c>
      <c r="D465" s="2">
        <v>44287</v>
      </c>
      <c r="E465" t="s">
        <v>107</v>
      </c>
      <c r="F465" t="s">
        <v>666</v>
      </c>
      <c r="G465" t="s">
        <v>13070</v>
      </c>
      <c r="H465" s="4">
        <v>3006.5</v>
      </c>
      <c r="I465" s="4">
        <v>105.51</v>
      </c>
      <c r="J465" s="4">
        <v>526.99</v>
      </c>
      <c r="K465" s="4">
        <v>2479.5100000000002</v>
      </c>
      <c r="L465" s="2">
        <v>45473</v>
      </c>
      <c r="M465" t="s">
        <v>6</v>
      </c>
    </row>
    <row r="466" spans="1:13" ht="12.75" customHeight="1" x14ac:dyDescent="0.25">
      <c r="A466" t="s">
        <v>703</v>
      </c>
      <c r="B466" t="s">
        <v>704</v>
      </c>
      <c r="C466" s="1">
        <v>44470</v>
      </c>
      <c r="D466" s="2">
        <v>44470</v>
      </c>
      <c r="E466" t="s">
        <v>107</v>
      </c>
      <c r="F466" t="s">
        <v>666</v>
      </c>
      <c r="G466" t="s">
        <v>702</v>
      </c>
      <c r="H466" s="4">
        <v>446.12</v>
      </c>
      <c r="I466" s="4">
        <v>15.41</v>
      </c>
      <c r="J466" s="4">
        <v>68.540000000000006</v>
      </c>
      <c r="K466" s="4">
        <v>377.58</v>
      </c>
      <c r="L466" s="2">
        <v>45473</v>
      </c>
      <c r="M466" t="s">
        <v>6</v>
      </c>
    </row>
    <row r="467" spans="1:13" ht="12.75" customHeight="1" x14ac:dyDescent="0.25">
      <c r="A467" t="s">
        <v>706</v>
      </c>
      <c r="B467" t="s">
        <v>707</v>
      </c>
      <c r="C467" s="1">
        <v>44561</v>
      </c>
      <c r="D467" s="2">
        <v>44562</v>
      </c>
      <c r="E467" t="s">
        <v>107</v>
      </c>
      <c r="F467" t="s">
        <v>666</v>
      </c>
      <c r="G467" t="s">
        <v>7573</v>
      </c>
      <c r="H467" s="4">
        <v>168769.98</v>
      </c>
      <c r="I467" s="4">
        <v>5786.4</v>
      </c>
      <c r="J467" s="4">
        <v>24110</v>
      </c>
      <c r="K467" s="4">
        <v>144659.98000000001</v>
      </c>
      <c r="L467" s="2">
        <v>45473</v>
      </c>
      <c r="M467" t="s">
        <v>6</v>
      </c>
    </row>
    <row r="468" spans="1:13" ht="12.75" customHeight="1" x14ac:dyDescent="0.25">
      <c r="A468" t="s">
        <v>708</v>
      </c>
      <c r="B468" t="s">
        <v>709</v>
      </c>
      <c r="C468" s="1">
        <v>44561</v>
      </c>
      <c r="D468" s="2">
        <v>44562</v>
      </c>
      <c r="E468" t="s">
        <v>107</v>
      </c>
      <c r="F468" t="s">
        <v>666</v>
      </c>
      <c r="G468" t="s">
        <v>7573</v>
      </c>
      <c r="H468" s="4">
        <v>171849.17</v>
      </c>
      <c r="I468" s="4">
        <v>5891.97</v>
      </c>
      <c r="J468" s="4">
        <v>24549.88</v>
      </c>
      <c r="K468" s="4">
        <v>147299.29</v>
      </c>
      <c r="L468" s="2">
        <v>45473</v>
      </c>
      <c r="M468" t="s">
        <v>6</v>
      </c>
    </row>
    <row r="469" spans="1:13" ht="12.75" customHeight="1" x14ac:dyDescent="0.25">
      <c r="A469" t="s">
        <v>710</v>
      </c>
      <c r="B469" t="s">
        <v>711</v>
      </c>
      <c r="C469" s="1">
        <v>44561</v>
      </c>
      <c r="D469" s="2">
        <v>44562</v>
      </c>
      <c r="E469" t="s">
        <v>107</v>
      </c>
      <c r="F469" t="s">
        <v>666</v>
      </c>
      <c r="G469" t="s">
        <v>7573</v>
      </c>
      <c r="H469" s="4">
        <v>83284.55</v>
      </c>
      <c r="I469" s="4">
        <v>2855.47</v>
      </c>
      <c r="J469" s="4">
        <v>11897.79</v>
      </c>
      <c r="K469" s="4">
        <v>71386.759999999995</v>
      </c>
      <c r="L469" s="2">
        <v>45473</v>
      </c>
      <c r="M469" t="s">
        <v>6</v>
      </c>
    </row>
    <row r="470" spans="1:13" ht="12.75" customHeight="1" x14ac:dyDescent="0.25">
      <c r="A470" t="s">
        <v>712</v>
      </c>
      <c r="B470" t="s">
        <v>713</v>
      </c>
      <c r="C470" s="1">
        <v>44926</v>
      </c>
      <c r="D470" s="2">
        <v>44927</v>
      </c>
      <c r="E470" t="s">
        <v>107</v>
      </c>
      <c r="F470" t="s">
        <v>666</v>
      </c>
      <c r="G470" t="s">
        <v>7571</v>
      </c>
      <c r="H470" s="4">
        <v>202151.35</v>
      </c>
      <c r="I470" s="4">
        <v>6738.38</v>
      </c>
      <c r="J470" s="4">
        <v>20215.14</v>
      </c>
      <c r="K470" s="4">
        <v>181936.21</v>
      </c>
      <c r="L470" s="2">
        <v>45473</v>
      </c>
      <c r="M470" t="s">
        <v>6</v>
      </c>
    </row>
    <row r="471" spans="1:13" ht="12.75" customHeight="1" x14ac:dyDescent="0.25">
      <c r="A471" t="s">
        <v>714</v>
      </c>
      <c r="B471" t="s">
        <v>116</v>
      </c>
      <c r="C471" s="1">
        <v>44926</v>
      </c>
      <c r="D471" s="2">
        <v>44926</v>
      </c>
      <c r="E471" t="s">
        <v>107</v>
      </c>
      <c r="F471" t="s">
        <v>580</v>
      </c>
      <c r="G471" t="s">
        <v>2464</v>
      </c>
      <c r="H471" s="4">
        <v>140263</v>
      </c>
      <c r="I471" s="4">
        <v>0</v>
      </c>
      <c r="J471" s="4">
        <v>140263</v>
      </c>
      <c r="K471" s="4">
        <v>0</v>
      </c>
      <c r="L471" s="2">
        <v>45473</v>
      </c>
      <c r="M471" t="s">
        <v>6</v>
      </c>
    </row>
    <row r="472" spans="1:13" ht="12.75" customHeight="1" x14ac:dyDescent="0.25">
      <c r="A472" t="s">
        <v>715</v>
      </c>
      <c r="B472" t="s">
        <v>116</v>
      </c>
      <c r="C472" s="1">
        <v>44926</v>
      </c>
      <c r="D472" s="2">
        <v>44926</v>
      </c>
      <c r="E472" t="s">
        <v>4</v>
      </c>
      <c r="F472" t="s">
        <v>5</v>
      </c>
      <c r="G472" t="s">
        <v>5</v>
      </c>
      <c r="H472" s="4">
        <v>-56846</v>
      </c>
      <c r="I472" s="4">
        <v>0</v>
      </c>
      <c r="J472" s="4">
        <v>0</v>
      </c>
      <c r="K472" s="4">
        <v>-56846</v>
      </c>
      <c r="L472" s="2">
        <v>45473</v>
      </c>
      <c r="M472" t="s">
        <v>6</v>
      </c>
    </row>
    <row r="473" spans="1:13" ht="12.75" customHeight="1" x14ac:dyDescent="0.25">
      <c r="A473" t="s">
        <v>716</v>
      </c>
      <c r="B473" t="s">
        <v>116</v>
      </c>
      <c r="C473" s="1">
        <v>44926</v>
      </c>
      <c r="D473" s="2">
        <v>44927</v>
      </c>
      <c r="E473" t="s">
        <v>107</v>
      </c>
      <c r="F473" t="s">
        <v>286</v>
      </c>
      <c r="G473" t="s">
        <v>6976</v>
      </c>
      <c r="H473" s="4">
        <v>-61417</v>
      </c>
      <c r="I473" s="4">
        <v>-858.98</v>
      </c>
      <c r="J473" s="4">
        <v>-2576.94</v>
      </c>
      <c r="K473" s="4">
        <v>-58840.06</v>
      </c>
      <c r="L473" s="2">
        <v>45473</v>
      </c>
      <c r="M473" t="s">
        <v>6</v>
      </c>
    </row>
    <row r="474" spans="1:13" ht="12.75" customHeight="1" x14ac:dyDescent="0.25">
      <c r="A474" t="s">
        <v>717</v>
      </c>
      <c r="B474" t="s">
        <v>116</v>
      </c>
      <c r="C474" s="1">
        <v>44926</v>
      </c>
      <c r="D474" s="2">
        <v>44927</v>
      </c>
      <c r="E474" t="s">
        <v>107</v>
      </c>
      <c r="F474" t="s">
        <v>177</v>
      </c>
      <c r="G474" t="s">
        <v>7573</v>
      </c>
      <c r="H474" s="4">
        <v>-22000</v>
      </c>
      <c r="I474" s="4">
        <v>-785.71</v>
      </c>
      <c r="J474" s="4">
        <v>-2357.14</v>
      </c>
      <c r="K474" s="4">
        <v>-19642.86</v>
      </c>
      <c r="L474" s="2">
        <v>45473</v>
      </c>
      <c r="M474" t="s">
        <v>6</v>
      </c>
    </row>
    <row r="475" spans="1:13" ht="12.75" customHeight="1" x14ac:dyDescent="0.3">
      <c r="A475" s="6" t="s">
        <v>574</v>
      </c>
      <c r="H475" s="8">
        <v>13904833.99</v>
      </c>
      <c r="I475" s="8">
        <v>210147.67</v>
      </c>
      <c r="J475" s="8">
        <v>6530901.1299999999</v>
      </c>
      <c r="K475" s="8">
        <v>7373932.8600000003</v>
      </c>
    </row>
    <row r="476" spans="1:13" ht="12.75" customHeight="1" x14ac:dyDescent="0.3">
      <c r="A476" s="6" t="s">
        <v>11</v>
      </c>
      <c r="H476" s="9">
        <v>0</v>
      </c>
      <c r="I476" s="9"/>
      <c r="J476" s="9">
        <v>0</v>
      </c>
      <c r="K476" s="9">
        <v>0</v>
      </c>
    </row>
    <row r="477" spans="1:13" ht="12.75" customHeight="1" x14ac:dyDescent="0.3">
      <c r="A477" s="6" t="s">
        <v>12</v>
      </c>
      <c r="H477" s="6"/>
      <c r="I477" s="6"/>
      <c r="J477" s="6"/>
      <c r="K477" s="6"/>
    </row>
    <row r="478" spans="1:13" ht="12.75" customHeight="1" x14ac:dyDescent="0.3">
      <c r="A478" s="6" t="s">
        <v>13</v>
      </c>
      <c r="H478" s="8">
        <v>13904833.99</v>
      </c>
      <c r="I478" s="8">
        <v>210147.67</v>
      </c>
      <c r="J478" s="8">
        <v>6530901.1299999999</v>
      </c>
      <c r="K478" s="8">
        <v>7373932.8600000003</v>
      </c>
    </row>
    <row r="479" spans="1:13" ht="12.75" customHeight="1" x14ac:dyDescent="0.3">
      <c r="A479" s="6" t="s">
        <v>718</v>
      </c>
      <c r="B479" s="6"/>
      <c r="C479" s="6"/>
      <c r="D479" s="6"/>
      <c r="E479" s="6"/>
    </row>
    <row r="480" spans="1:13" ht="12.75" customHeight="1" x14ac:dyDescent="0.25">
      <c r="A480" t="s">
        <v>0</v>
      </c>
    </row>
    <row r="481" spans="1:13" ht="12.75" customHeight="1" x14ac:dyDescent="0.3">
      <c r="A481" s="6" t="s">
        <v>719</v>
      </c>
    </row>
    <row r="482" spans="1:13" ht="12.75" customHeight="1" x14ac:dyDescent="0.25">
      <c r="A482" t="s">
        <v>720</v>
      </c>
      <c r="B482" t="s">
        <v>721</v>
      </c>
      <c r="C482" s="1">
        <v>45291</v>
      </c>
      <c r="D482" s="2">
        <v>45292</v>
      </c>
      <c r="E482" t="s">
        <v>107</v>
      </c>
      <c r="F482" t="s">
        <v>299</v>
      </c>
      <c r="G482" t="s">
        <v>5332</v>
      </c>
      <c r="H482" s="3">
        <v>220380.39</v>
      </c>
      <c r="I482" s="3">
        <v>1763.04</v>
      </c>
      <c r="J482" s="3">
        <v>1763.04</v>
      </c>
      <c r="K482" s="3">
        <v>218617.35</v>
      </c>
      <c r="L482" s="2">
        <v>45473</v>
      </c>
      <c r="M482" t="s">
        <v>6</v>
      </c>
    </row>
    <row r="483" spans="1:13" ht="12.75" customHeight="1" x14ac:dyDescent="0.3">
      <c r="A483" s="6" t="s">
        <v>719</v>
      </c>
      <c r="H483" s="8">
        <v>220380.39</v>
      </c>
      <c r="I483" s="8">
        <v>1763.04</v>
      </c>
      <c r="J483" s="8">
        <v>1763.04</v>
      </c>
      <c r="K483" s="8">
        <v>218617.35</v>
      </c>
    </row>
    <row r="484" spans="1:13" ht="12.75" customHeight="1" x14ac:dyDescent="0.3">
      <c r="A484" s="6" t="s">
        <v>11</v>
      </c>
      <c r="H484" s="9">
        <v>0</v>
      </c>
      <c r="J484" s="9">
        <v>0</v>
      </c>
      <c r="K484" s="9">
        <v>0</v>
      </c>
    </row>
    <row r="485" spans="1:13" ht="12.75" customHeight="1" x14ac:dyDescent="0.3">
      <c r="A485" s="6" t="s">
        <v>12</v>
      </c>
      <c r="H485" s="6"/>
      <c r="I485" s="6"/>
      <c r="J485" s="6"/>
      <c r="K485" s="6"/>
    </row>
    <row r="486" spans="1:13" ht="12.75" customHeight="1" x14ac:dyDescent="0.3">
      <c r="A486" s="6" t="s">
        <v>13</v>
      </c>
      <c r="H486" s="8">
        <v>220380.39</v>
      </c>
      <c r="I486" s="8">
        <v>1763.04</v>
      </c>
      <c r="J486" s="8">
        <v>1763.04</v>
      </c>
      <c r="K486" s="8">
        <v>218617.35</v>
      </c>
    </row>
    <row r="487" spans="1:13" ht="12.75" customHeight="1" x14ac:dyDescent="0.3">
      <c r="A487" s="6" t="s">
        <v>85</v>
      </c>
      <c r="B487" s="6"/>
      <c r="C487" s="6"/>
      <c r="D487" s="6"/>
      <c r="E487" s="6"/>
    </row>
    <row r="488" spans="1:13" ht="12.75" customHeight="1" x14ac:dyDescent="0.25">
      <c r="A488" t="s">
        <v>0</v>
      </c>
    </row>
    <row r="489" spans="1:13" ht="12.75" customHeight="1" x14ac:dyDescent="0.3">
      <c r="A489" s="6" t="s">
        <v>722</v>
      </c>
    </row>
    <row r="490" spans="1:13" ht="12.75" customHeight="1" x14ac:dyDescent="0.25">
      <c r="A490" t="s">
        <v>723</v>
      </c>
      <c r="B490" t="s">
        <v>724</v>
      </c>
      <c r="C490" s="1">
        <v>25933</v>
      </c>
      <c r="D490" s="2">
        <v>25750</v>
      </c>
      <c r="E490" t="s">
        <v>101</v>
      </c>
      <c r="F490" t="s">
        <v>102</v>
      </c>
      <c r="G490" t="s">
        <v>5</v>
      </c>
      <c r="H490" s="3">
        <v>3423</v>
      </c>
      <c r="I490" s="3">
        <v>0</v>
      </c>
      <c r="J490" s="3">
        <v>3423</v>
      </c>
      <c r="K490" s="3">
        <v>0</v>
      </c>
      <c r="L490" s="2">
        <v>45473</v>
      </c>
      <c r="M490" t="s">
        <v>6</v>
      </c>
    </row>
    <row r="491" spans="1:13" ht="12.75" customHeight="1" x14ac:dyDescent="0.25">
      <c r="A491" t="s">
        <v>725</v>
      </c>
      <c r="B491" t="s">
        <v>726</v>
      </c>
      <c r="C491" s="1">
        <v>25933</v>
      </c>
      <c r="D491" s="2">
        <v>25750</v>
      </c>
      <c r="E491" t="s">
        <v>107</v>
      </c>
      <c r="F491" t="s">
        <v>299</v>
      </c>
      <c r="G491" t="s">
        <v>473</v>
      </c>
      <c r="H491" s="4">
        <v>2010701</v>
      </c>
      <c r="I491" s="4">
        <v>5728.8</v>
      </c>
      <c r="J491" s="4">
        <v>1913311.36</v>
      </c>
      <c r="K491" s="4">
        <v>97389.64</v>
      </c>
      <c r="L491" s="2">
        <v>45473</v>
      </c>
      <c r="M491" t="s">
        <v>6</v>
      </c>
    </row>
    <row r="492" spans="1:13" ht="12.75" customHeight="1" x14ac:dyDescent="0.25">
      <c r="A492" t="s">
        <v>728</v>
      </c>
      <c r="B492" t="s">
        <v>729</v>
      </c>
      <c r="C492" s="1">
        <v>25933</v>
      </c>
      <c r="D492" s="2">
        <v>25750</v>
      </c>
      <c r="E492" t="s">
        <v>107</v>
      </c>
      <c r="F492" t="s">
        <v>299</v>
      </c>
      <c r="G492" t="s">
        <v>473</v>
      </c>
      <c r="H492" s="4">
        <v>1352</v>
      </c>
      <c r="I492" s="4">
        <v>12.1</v>
      </c>
      <c r="J492" s="4">
        <v>1146.26</v>
      </c>
      <c r="K492" s="4">
        <v>205.74</v>
      </c>
      <c r="L492" s="2">
        <v>45473</v>
      </c>
      <c r="M492" t="s">
        <v>6</v>
      </c>
    </row>
    <row r="493" spans="1:13" ht="12.75" customHeight="1" x14ac:dyDescent="0.25">
      <c r="A493" t="s">
        <v>730</v>
      </c>
      <c r="B493" t="s">
        <v>726</v>
      </c>
      <c r="C493" s="1">
        <v>26298</v>
      </c>
      <c r="D493" s="2">
        <v>26115</v>
      </c>
      <c r="E493" t="s">
        <v>107</v>
      </c>
      <c r="F493" t="s">
        <v>299</v>
      </c>
      <c r="G493" t="s">
        <v>479</v>
      </c>
      <c r="H493" s="4">
        <v>49407</v>
      </c>
      <c r="I493" s="4">
        <v>18.079999999999998</v>
      </c>
      <c r="J493" s="4">
        <v>49063.519999999997</v>
      </c>
      <c r="K493" s="4">
        <v>343.48</v>
      </c>
      <c r="L493" s="2">
        <v>45473</v>
      </c>
      <c r="M493" t="s">
        <v>6</v>
      </c>
    </row>
    <row r="494" spans="1:13" ht="12.75" customHeight="1" x14ac:dyDescent="0.25">
      <c r="A494" t="s">
        <v>731</v>
      </c>
      <c r="B494" t="s">
        <v>732</v>
      </c>
      <c r="C494" s="1">
        <v>26664</v>
      </c>
      <c r="D494" s="2">
        <v>26481</v>
      </c>
      <c r="E494" t="s">
        <v>101</v>
      </c>
      <c r="F494" t="s">
        <v>102</v>
      </c>
      <c r="G494" t="s">
        <v>5</v>
      </c>
      <c r="H494" s="4">
        <v>713518.07999999996</v>
      </c>
      <c r="I494" s="4">
        <v>0</v>
      </c>
      <c r="J494" s="4">
        <v>713518.07999999996</v>
      </c>
      <c r="K494" s="4">
        <v>0</v>
      </c>
      <c r="L494" s="2">
        <v>45473</v>
      </c>
      <c r="M494" t="s">
        <v>6</v>
      </c>
    </row>
    <row r="495" spans="1:13" ht="12.75" customHeight="1" x14ac:dyDescent="0.25">
      <c r="A495" t="s">
        <v>733</v>
      </c>
      <c r="B495" t="s">
        <v>734</v>
      </c>
      <c r="C495" s="1">
        <v>27029</v>
      </c>
      <c r="D495" s="2">
        <v>26846</v>
      </c>
      <c r="E495" t="s">
        <v>107</v>
      </c>
      <c r="F495" t="s">
        <v>299</v>
      </c>
      <c r="G495" t="s">
        <v>604</v>
      </c>
      <c r="H495" s="4">
        <v>580741.43000000005</v>
      </c>
      <c r="I495" s="4">
        <v>223.36</v>
      </c>
      <c r="J495" s="4">
        <v>575604.17000000004</v>
      </c>
      <c r="K495" s="4">
        <v>5137.26</v>
      </c>
      <c r="L495" s="2">
        <v>45473</v>
      </c>
      <c r="M495" t="s">
        <v>6</v>
      </c>
    </row>
    <row r="496" spans="1:13" ht="12.75" customHeight="1" x14ac:dyDescent="0.25">
      <c r="A496" t="s">
        <v>735</v>
      </c>
      <c r="B496" t="s">
        <v>734</v>
      </c>
      <c r="C496" s="1">
        <v>27394</v>
      </c>
      <c r="D496" s="2">
        <v>27211</v>
      </c>
      <c r="E496" t="s">
        <v>107</v>
      </c>
      <c r="F496" t="s">
        <v>299</v>
      </c>
      <c r="G496" t="s">
        <v>7573</v>
      </c>
      <c r="H496" s="4">
        <v>224872.22</v>
      </c>
      <c r="I496" s="4">
        <v>240.92</v>
      </c>
      <c r="J496" s="4">
        <v>218849.1</v>
      </c>
      <c r="K496" s="4">
        <v>6023.12</v>
      </c>
      <c r="L496" s="2">
        <v>45473</v>
      </c>
      <c r="M496" t="s">
        <v>6</v>
      </c>
    </row>
    <row r="497" spans="1:13" ht="12.75" customHeight="1" x14ac:dyDescent="0.25">
      <c r="A497" t="s">
        <v>736</v>
      </c>
      <c r="B497" t="s">
        <v>737</v>
      </c>
      <c r="C497" s="1">
        <v>27759</v>
      </c>
      <c r="D497" s="2">
        <v>27576</v>
      </c>
      <c r="E497" t="s">
        <v>4</v>
      </c>
      <c r="F497" t="s">
        <v>5</v>
      </c>
      <c r="G497" t="s">
        <v>5</v>
      </c>
      <c r="H497" s="4">
        <v>3271</v>
      </c>
      <c r="I497" s="4">
        <v>0</v>
      </c>
      <c r="J497" s="4">
        <v>1897</v>
      </c>
      <c r="K497" s="4">
        <v>1374</v>
      </c>
      <c r="L497" s="2">
        <v>45473</v>
      </c>
      <c r="M497" t="s">
        <v>6</v>
      </c>
    </row>
    <row r="498" spans="1:13" ht="12.75" customHeight="1" x14ac:dyDescent="0.25">
      <c r="A498" t="s">
        <v>738</v>
      </c>
      <c r="B498" t="s">
        <v>739</v>
      </c>
      <c r="C498" s="1">
        <v>27759</v>
      </c>
      <c r="D498" s="2">
        <v>27576</v>
      </c>
      <c r="E498" t="s">
        <v>4</v>
      </c>
      <c r="F498" t="s">
        <v>5</v>
      </c>
      <c r="G498" t="s">
        <v>5</v>
      </c>
      <c r="H498" s="4">
        <v>820</v>
      </c>
      <c r="I498" s="4">
        <v>0</v>
      </c>
      <c r="J498" s="4">
        <v>476</v>
      </c>
      <c r="K498" s="4">
        <v>344</v>
      </c>
      <c r="L498" s="2">
        <v>45473</v>
      </c>
      <c r="M498" t="s">
        <v>6</v>
      </c>
    </row>
    <row r="499" spans="1:13" ht="12.75" customHeight="1" x14ac:dyDescent="0.25">
      <c r="A499" t="s">
        <v>740</v>
      </c>
      <c r="B499" t="s">
        <v>741</v>
      </c>
      <c r="C499" s="1">
        <v>27759</v>
      </c>
      <c r="D499" s="2">
        <v>27576</v>
      </c>
      <c r="E499" t="s">
        <v>4</v>
      </c>
      <c r="F499" t="s">
        <v>5</v>
      </c>
      <c r="G499" t="s">
        <v>5</v>
      </c>
      <c r="H499" s="4">
        <v>1084</v>
      </c>
      <c r="I499" s="4">
        <v>0</v>
      </c>
      <c r="J499" s="4">
        <v>629</v>
      </c>
      <c r="K499" s="4">
        <v>455</v>
      </c>
      <c r="L499" s="2">
        <v>45473</v>
      </c>
      <c r="M499" t="s">
        <v>6</v>
      </c>
    </row>
    <row r="500" spans="1:13" ht="12.75" customHeight="1" x14ac:dyDescent="0.25">
      <c r="A500" t="s">
        <v>742</v>
      </c>
      <c r="B500" t="s">
        <v>743</v>
      </c>
      <c r="C500" s="1">
        <v>27759</v>
      </c>
      <c r="D500" s="2">
        <v>38169</v>
      </c>
      <c r="E500" t="s">
        <v>4</v>
      </c>
      <c r="F500" t="s">
        <v>5</v>
      </c>
      <c r="G500" t="s">
        <v>5</v>
      </c>
      <c r="H500" s="4">
        <v>-3271</v>
      </c>
      <c r="I500" s="4">
        <v>0</v>
      </c>
      <c r="J500" s="4">
        <v>-3271</v>
      </c>
      <c r="K500" s="4">
        <v>0</v>
      </c>
      <c r="L500" s="2">
        <v>45473</v>
      </c>
      <c r="M500" t="s">
        <v>6</v>
      </c>
    </row>
    <row r="501" spans="1:13" ht="12.75" customHeight="1" x14ac:dyDescent="0.25">
      <c r="A501" t="s">
        <v>744</v>
      </c>
      <c r="B501" t="s">
        <v>745</v>
      </c>
      <c r="C501" s="1">
        <v>27759</v>
      </c>
      <c r="D501" s="2">
        <v>38169</v>
      </c>
      <c r="E501" t="s">
        <v>4</v>
      </c>
      <c r="F501" t="s">
        <v>5</v>
      </c>
      <c r="G501" t="s">
        <v>5</v>
      </c>
      <c r="H501" s="4">
        <v>-820</v>
      </c>
      <c r="I501" s="4">
        <v>0</v>
      </c>
      <c r="J501" s="4">
        <v>-820</v>
      </c>
      <c r="K501" s="4">
        <v>0</v>
      </c>
      <c r="L501" s="2">
        <v>45473</v>
      </c>
      <c r="M501" t="s">
        <v>6</v>
      </c>
    </row>
    <row r="502" spans="1:13" ht="12.75" customHeight="1" x14ac:dyDescent="0.25">
      <c r="A502" t="s">
        <v>746</v>
      </c>
      <c r="B502" t="s">
        <v>747</v>
      </c>
      <c r="C502" s="1">
        <v>27759</v>
      </c>
      <c r="D502" s="2">
        <v>38169</v>
      </c>
      <c r="E502" t="s">
        <v>4</v>
      </c>
      <c r="F502" t="s">
        <v>5</v>
      </c>
      <c r="G502" t="s">
        <v>5</v>
      </c>
      <c r="H502" s="4">
        <v>-1084</v>
      </c>
      <c r="I502" s="4">
        <v>0</v>
      </c>
      <c r="J502" s="4">
        <v>-1084</v>
      </c>
      <c r="K502" s="4">
        <v>0</v>
      </c>
      <c r="L502" s="2">
        <v>45473</v>
      </c>
      <c r="M502" t="s">
        <v>6</v>
      </c>
    </row>
    <row r="503" spans="1:13" ht="12.75" customHeight="1" x14ac:dyDescent="0.25">
      <c r="A503" t="s">
        <v>748</v>
      </c>
      <c r="B503" t="s">
        <v>734</v>
      </c>
      <c r="C503" s="1">
        <v>27759</v>
      </c>
      <c r="D503" s="2">
        <v>27576</v>
      </c>
      <c r="E503" t="s">
        <v>107</v>
      </c>
      <c r="F503" t="s">
        <v>299</v>
      </c>
      <c r="G503" t="s">
        <v>7571</v>
      </c>
      <c r="H503" s="4">
        <v>1664189</v>
      </c>
      <c r="I503" s="4">
        <v>2773.68</v>
      </c>
      <c r="J503" s="4">
        <v>1589299.63</v>
      </c>
      <c r="K503" s="4">
        <v>74889.37</v>
      </c>
      <c r="L503" s="2">
        <v>45473</v>
      </c>
      <c r="M503" t="s">
        <v>6</v>
      </c>
    </row>
    <row r="504" spans="1:13" ht="12.75" customHeight="1" x14ac:dyDescent="0.25">
      <c r="A504" t="s">
        <v>749</v>
      </c>
      <c r="B504" t="s">
        <v>750</v>
      </c>
      <c r="C504" s="1">
        <v>27759</v>
      </c>
      <c r="D504" s="2">
        <v>27576</v>
      </c>
      <c r="E504" t="s">
        <v>4</v>
      </c>
      <c r="F504" t="s">
        <v>5</v>
      </c>
      <c r="G504" t="s">
        <v>5</v>
      </c>
      <c r="H504" s="4">
        <v>38827</v>
      </c>
      <c r="I504" s="4">
        <v>0</v>
      </c>
      <c r="J504" s="4">
        <v>23491</v>
      </c>
      <c r="K504" s="4">
        <v>15336</v>
      </c>
      <c r="L504" s="2">
        <v>45473</v>
      </c>
      <c r="M504" t="s">
        <v>6</v>
      </c>
    </row>
    <row r="505" spans="1:13" ht="12.75" customHeight="1" x14ac:dyDescent="0.25">
      <c r="A505" t="s">
        <v>751</v>
      </c>
      <c r="B505" t="s">
        <v>734</v>
      </c>
      <c r="C505" s="1">
        <v>28125</v>
      </c>
      <c r="D505" s="2">
        <v>27942</v>
      </c>
      <c r="E505" t="s">
        <v>107</v>
      </c>
      <c r="F505" t="s">
        <v>299</v>
      </c>
      <c r="G505" t="s">
        <v>8891</v>
      </c>
      <c r="H505" s="4">
        <v>284528</v>
      </c>
      <c r="I505" s="4">
        <v>915.21</v>
      </c>
      <c r="J505" s="4">
        <v>257986.72</v>
      </c>
      <c r="K505" s="4">
        <v>26541.279999999999</v>
      </c>
      <c r="L505" s="2">
        <v>45473</v>
      </c>
      <c r="M505" t="s">
        <v>6</v>
      </c>
    </row>
    <row r="506" spans="1:13" ht="12.75" customHeight="1" x14ac:dyDescent="0.25">
      <c r="A506" t="s">
        <v>752</v>
      </c>
      <c r="B506" t="s">
        <v>734</v>
      </c>
      <c r="C506" s="1">
        <v>28490</v>
      </c>
      <c r="D506" s="2">
        <v>28307</v>
      </c>
      <c r="E506" t="s">
        <v>107</v>
      </c>
      <c r="F506" t="s">
        <v>299</v>
      </c>
      <c r="G506" t="s">
        <v>5661</v>
      </c>
      <c r="H506" s="4">
        <v>52961.04</v>
      </c>
      <c r="I506" s="4">
        <v>140.21</v>
      </c>
      <c r="J506" s="4">
        <v>48614.41</v>
      </c>
      <c r="K506" s="4">
        <v>4346.63</v>
      </c>
      <c r="L506" s="2">
        <v>45473</v>
      </c>
      <c r="M506" t="s">
        <v>6</v>
      </c>
    </row>
    <row r="507" spans="1:13" ht="12.75" customHeight="1" x14ac:dyDescent="0.25">
      <c r="A507" t="s">
        <v>754</v>
      </c>
      <c r="B507" t="s">
        <v>755</v>
      </c>
      <c r="C507" s="1">
        <v>28490</v>
      </c>
      <c r="D507" s="2">
        <v>28307</v>
      </c>
      <c r="E507" t="s">
        <v>4</v>
      </c>
      <c r="F507" t="s">
        <v>5</v>
      </c>
      <c r="G507" t="s">
        <v>5</v>
      </c>
      <c r="H507" s="4">
        <v>3985</v>
      </c>
      <c r="I507" s="4">
        <v>0</v>
      </c>
      <c r="J507" s="4">
        <v>2232</v>
      </c>
      <c r="K507" s="4">
        <v>1753</v>
      </c>
      <c r="L507" s="2">
        <v>45473</v>
      </c>
      <c r="M507" t="s">
        <v>6</v>
      </c>
    </row>
    <row r="508" spans="1:13" ht="12.75" customHeight="1" x14ac:dyDescent="0.25">
      <c r="A508" t="s">
        <v>756</v>
      </c>
      <c r="B508" t="s">
        <v>757</v>
      </c>
      <c r="C508" s="1">
        <v>28490</v>
      </c>
      <c r="D508" s="2">
        <v>28307</v>
      </c>
      <c r="E508" t="s">
        <v>4</v>
      </c>
      <c r="F508" t="s">
        <v>5</v>
      </c>
      <c r="G508" t="s">
        <v>5</v>
      </c>
      <c r="H508" s="4">
        <v>340</v>
      </c>
      <c r="I508" s="4">
        <v>0</v>
      </c>
      <c r="J508" s="4">
        <v>191</v>
      </c>
      <c r="K508" s="4">
        <v>149</v>
      </c>
      <c r="L508" s="2">
        <v>45473</v>
      </c>
      <c r="M508" t="s">
        <v>6</v>
      </c>
    </row>
    <row r="509" spans="1:13" ht="12.75" customHeight="1" x14ac:dyDescent="0.25">
      <c r="A509" t="s">
        <v>758</v>
      </c>
      <c r="B509" t="s">
        <v>734</v>
      </c>
      <c r="C509" s="1">
        <v>28855</v>
      </c>
      <c r="D509" s="2">
        <v>28672</v>
      </c>
      <c r="E509" t="s">
        <v>107</v>
      </c>
      <c r="F509" t="s">
        <v>299</v>
      </c>
      <c r="G509" t="s">
        <v>5664</v>
      </c>
      <c r="H509" s="4">
        <v>656521.1</v>
      </c>
      <c r="I509" s="4">
        <v>2006.04</v>
      </c>
      <c r="J509" s="4">
        <v>590321.81000000006</v>
      </c>
      <c r="K509" s="4">
        <v>66199.289999999994</v>
      </c>
      <c r="L509" s="2">
        <v>45473</v>
      </c>
      <c r="M509" t="s">
        <v>6</v>
      </c>
    </row>
    <row r="510" spans="1:13" ht="12.75" customHeight="1" x14ac:dyDescent="0.25">
      <c r="A510" t="s">
        <v>760</v>
      </c>
      <c r="B510" t="s">
        <v>726</v>
      </c>
      <c r="C510" s="1">
        <v>29220</v>
      </c>
      <c r="D510" s="2">
        <v>29037</v>
      </c>
      <c r="E510" t="s">
        <v>107</v>
      </c>
      <c r="F510" t="s">
        <v>299</v>
      </c>
      <c r="G510" t="s">
        <v>5667</v>
      </c>
      <c r="H510" s="4">
        <v>1266614.82</v>
      </c>
      <c r="I510" s="4">
        <v>4333.1499999999996</v>
      </c>
      <c r="J510" s="4">
        <v>1114954.51</v>
      </c>
      <c r="K510" s="4">
        <v>151660.31</v>
      </c>
      <c r="L510" s="2">
        <v>45473</v>
      </c>
      <c r="M510" t="s">
        <v>6</v>
      </c>
    </row>
    <row r="511" spans="1:13" ht="12.75" customHeight="1" x14ac:dyDescent="0.25">
      <c r="A511" t="s">
        <v>762</v>
      </c>
      <c r="B511" t="s">
        <v>734</v>
      </c>
      <c r="C511" s="1">
        <v>29586</v>
      </c>
      <c r="D511" s="2">
        <v>29403</v>
      </c>
      <c r="E511" t="s">
        <v>107</v>
      </c>
      <c r="F511" t="s">
        <v>299</v>
      </c>
      <c r="G511" t="s">
        <v>198</v>
      </c>
      <c r="H511" s="4">
        <v>11210</v>
      </c>
      <c r="I511" s="4">
        <v>149.46</v>
      </c>
      <c r="J511" s="4">
        <v>5679.98</v>
      </c>
      <c r="K511" s="4">
        <v>5530.02</v>
      </c>
      <c r="L511" s="2">
        <v>45473</v>
      </c>
      <c r="M511" t="s">
        <v>6</v>
      </c>
    </row>
    <row r="512" spans="1:13" ht="12.75" customHeight="1" x14ac:dyDescent="0.25">
      <c r="A512" t="s">
        <v>764</v>
      </c>
      <c r="B512" t="s">
        <v>726</v>
      </c>
      <c r="C512" s="1">
        <v>29951</v>
      </c>
      <c r="D512" s="2">
        <v>29768</v>
      </c>
      <c r="E512" t="s">
        <v>107</v>
      </c>
      <c r="F512" t="s">
        <v>299</v>
      </c>
      <c r="G512" t="s">
        <v>515</v>
      </c>
      <c r="H512" s="4">
        <v>577930</v>
      </c>
      <c r="I512" s="4">
        <v>3177.07</v>
      </c>
      <c r="J512" s="4">
        <v>454024.03</v>
      </c>
      <c r="K512" s="4">
        <v>123905.97</v>
      </c>
      <c r="L512" s="2">
        <v>45473</v>
      </c>
      <c r="M512" t="s">
        <v>6</v>
      </c>
    </row>
    <row r="513" spans="1:13" ht="12.75" customHeight="1" x14ac:dyDescent="0.25">
      <c r="A513" t="s">
        <v>765</v>
      </c>
      <c r="B513" t="s">
        <v>766</v>
      </c>
      <c r="C513" s="1">
        <v>30316</v>
      </c>
      <c r="D513" s="2">
        <v>30316</v>
      </c>
      <c r="E513" t="s">
        <v>107</v>
      </c>
      <c r="F513" t="s">
        <v>299</v>
      </c>
      <c r="G513" t="s">
        <v>554</v>
      </c>
      <c r="H513" s="4">
        <v>314469.14</v>
      </c>
      <c r="I513" s="4">
        <v>1402.84</v>
      </c>
      <c r="J513" s="4">
        <v>255783.73</v>
      </c>
      <c r="K513" s="4">
        <v>58685.41</v>
      </c>
      <c r="L513" s="2">
        <v>45473</v>
      </c>
      <c r="M513" t="s">
        <v>6</v>
      </c>
    </row>
    <row r="514" spans="1:13" ht="12.75" customHeight="1" x14ac:dyDescent="0.25">
      <c r="A514" t="s">
        <v>768</v>
      </c>
      <c r="B514" t="s">
        <v>734</v>
      </c>
      <c r="C514" s="1">
        <v>30681</v>
      </c>
      <c r="D514" s="2">
        <v>30498</v>
      </c>
      <c r="E514" t="s">
        <v>107</v>
      </c>
      <c r="F514" t="s">
        <v>299</v>
      </c>
      <c r="G514" t="s">
        <v>6046</v>
      </c>
      <c r="H514" s="4">
        <v>64929</v>
      </c>
      <c r="I514" s="4">
        <v>307.01</v>
      </c>
      <c r="J514" s="4">
        <v>51727.48</v>
      </c>
      <c r="K514" s="4">
        <v>13201.52</v>
      </c>
      <c r="L514" s="2">
        <v>45473</v>
      </c>
      <c r="M514" t="s">
        <v>6</v>
      </c>
    </row>
    <row r="515" spans="1:13" ht="12.75" customHeight="1" x14ac:dyDescent="0.25">
      <c r="A515" t="s">
        <v>770</v>
      </c>
      <c r="B515" t="s">
        <v>734</v>
      </c>
      <c r="C515" s="1">
        <v>31047</v>
      </c>
      <c r="D515" s="2">
        <v>30864</v>
      </c>
      <c r="E515" t="s">
        <v>107</v>
      </c>
      <c r="F515" t="s">
        <v>299</v>
      </c>
      <c r="G515" t="s">
        <v>638</v>
      </c>
      <c r="H515" s="4">
        <v>1394341.96</v>
      </c>
      <c r="I515" s="4">
        <v>6681.22</v>
      </c>
      <c r="J515" s="4">
        <v>1093687</v>
      </c>
      <c r="K515" s="4">
        <v>300654.96000000002</v>
      </c>
      <c r="L515" s="2">
        <v>45473</v>
      </c>
      <c r="M515" t="s">
        <v>6</v>
      </c>
    </row>
    <row r="516" spans="1:13" ht="12.75" customHeight="1" x14ac:dyDescent="0.25">
      <c r="A516" t="s">
        <v>772</v>
      </c>
      <c r="B516" t="s">
        <v>734</v>
      </c>
      <c r="C516" s="1">
        <v>31412</v>
      </c>
      <c r="D516" s="2">
        <v>31229</v>
      </c>
      <c r="E516" t="s">
        <v>107</v>
      </c>
      <c r="F516" t="s">
        <v>299</v>
      </c>
      <c r="G516" t="s">
        <v>6280</v>
      </c>
      <c r="H516" s="4">
        <v>80098.039999999994</v>
      </c>
      <c r="I516" s="4">
        <v>400.49</v>
      </c>
      <c r="J516" s="4">
        <v>61274.98</v>
      </c>
      <c r="K516" s="4">
        <v>18823.060000000001</v>
      </c>
      <c r="L516" s="2">
        <v>45473</v>
      </c>
      <c r="M516" t="s">
        <v>6</v>
      </c>
    </row>
    <row r="517" spans="1:13" ht="12.75" customHeight="1" x14ac:dyDescent="0.25">
      <c r="A517" t="s">
        <v>774</v>
      </c>
      <c r="B517" t="s">
        <v>734</v>
      </c>
      <c r="C517" s="1">
        <v>31777</v>
      </c>
      <c r="D517" s="2">
        <v>31594</v>
      </c>
      <c r="E517" t="s">
        <v>107</v>
      </c>
      <c r="F517" t="s">
        <v>299</v>
      </c>
      <c r="G517" t="s">
        <v>6376</v>
      </c>
      <c r="H517" s="4">
        <v>1726005</v>
      </c>
      <c r="I517" s="4">
        <v>9843.2900000000009</v>
      </c>
      <c r="J517" s="4">
        <v>1243683.69</v>
      </c>
      <c r="K517" s="4">
        <v>482321.31</v>
      </c>
      <c r="L517" s="2">
        <v>45473</v>
      </c>
      <c r="M517" t="s">
        <v>6</v>
      </c>
    </row>
    <row r="518" spans="1:13" ht="12.75" customHeight="1" x14ac:dyDescent="0.25">
      <c r="A518" t="s">
        <v>776</v>
      </c>
      <c r="B518" t="s">
        <v>734</v>
      </c>
      <c r="C518" s="1">
        <v>32142</v>
      </c>
      <c r="D518" s="2">
        <v>31959</v>
      </c>
      <c r="E518" t="s">
        <v>107</v>
      </c>
      <c r="F518" t="s">
        <v>299</v>
      </c>
      <c r="G518" t="s">
        <v>239</v>
      </c>
      <c r="H518" s="4">
        <v>73140.679999999993</v>
      </c>
      <c r="I518" s="4">
        <v>392.79</v>
      </c>
      <c r="J518" s="4">
        <v>53108.14</v>
      </c>
      <c r="K518" s="4">
        <v>20032.54</v>
      </c>
      <c r="L518" s="2">
        <v>45473</v>
      </c>
      <c r="M518" t="s">
        <v>6</v>
      </c>
    </row>
    <row r="519" spans="1:13" ht="12.75" customHeight="1" x14ac:dyDescent="0.25">
      <c r="A519" t="s">
        <v>778</v>
      </c>
      <c r="B519" t="s">
        <v>734</v>
      </c>
      <c r="C519" s="1">
        <v>32508</v>
      </c>
      <c r="D519" s="2">
        <v>32325</v>
      </c>
      <c r="E519" t="s">
        <v>107</v>
      </c>
      <c r="F519" t="s">
        <v>299</v>
      </c>
      <c r="G519" t="s">
        <v>6535</v>
      </c>
      <c r="H519" s="4">
        <v>1675037.66</v>
      </c>
      <c r="I519" s="4">
        <v>9272.5300000000007</v>
      </c>
      <c r="J519" s="4">
        <v>1183593.48</v>
      </c>
      <c r="K519" s="4">
        <v>491444.18</v>
      </c>
      <c r="L519" s="2">
        <v>45473</v>
      </c>
      <c r="M519" t="s">
        <v>6</v>
      </c>
    </row>
    <row r="520" spans="1:13" ht="12.75" customHeight="1" x14ac:dyDescent="0.25">
      <c r="A520" t="s">
        <v>779</v>
      </c>
      <c r="B520" t="s">
        <v>734</v>
      </c>
      <c r="C520" s="1">
        <v>32873</v>
      </c>
      <c r="D520" s="2">
        <v>32690</v>
      </c>
      <c r="E520" t="s">
        <v>107</v>
      </c>
      <c r="F520" t="s">
        <v>299</v>
      </c>
      <c r="G520" t="s">
        <v>5740</v>
      </c>
      <c r="H520" s="4">
        <v>75299</v>
      </c>
      <c r="I520" s="4">
        <v>438.3</v>
      </c>
      <c r="J520" s="4">
        <v>51192.55</v>
      </c>
      <c r="K520" s="4">
        <v>24106.45</v>
      </c>
      <c r="L520" s="2">
        <v>45473</v>
      </c>
      <c r="M520" t="s">
        <v>6</v>
      </c>
    </row>
    <row r="521" spans="1:13" ht="12.75" customHeight="1" x14ac:dyDescent="0.25">
      <c r="A521" t="s">
        <v>780</v>
      </c>
      <c r="B521" t="s">
        <v>734</v>
      </c>
      <c r="C521" s="1">
        <v>33238</v>
      </c>
      <c r="D521" s="2">
        <v>33055</v>
      </c>
      <c r="E521" t="s">
        <v>107</v>
      </c>
      <c r="F521" t="s">
        <v>299</v>
      </c>
      <c r="G521" t="s">
        <v>6653</v>
      </c>
      <c r="H521" s="4">
        <v>1978245.56</v>
      </c>
      <c r="I521" s="4">
        <v>11539.76</v>
      </c>
      <c r="J521" s="4">
        <v>1320478.8799999999</v>
      </c>
      <c r="K521" s="4">
        <v>657766.68000000005</v>
      </c>
      <c r="L521" s="2">
        <v>45473</v>
      </c>
      <c r="M521" t="s">
        <v>6</v>
      </c>
    </row>
    <row r="522" spans="1:13" ht="12.75" customHeight="1" x14ac:dyDescent="0.25">
      <c r="A522" t="s">
        <v>782</v>
      </c>
      <c r="B522" t="s">
        <v>783</v>
      </c>
      <c r="C522" s="1">
        <v>33419</v>
      </c>
      <c r="D522" s="2">
        <v>33419</v>
      </c>
      <c r="E522" t="s">
        <v>107</v>
      </c>
      <c r="F522" t="s">
        <v>299</v>
      </c>
      <c r="G522" t="s">
        <v>6702</v>
      </c>
      <c r="H522" s="4">
        <v>88141</v>
      </c>
      <c r="I522" s="4">
        <v>513.16999999999996</v>
      </c>
      <c r="J522" s="4">
        <v>57949.38</v>
      </c>
      <c r="K522" s="4">
        <v>30191.62</v>
      </c>
      <c r="L522" s="2">
        <v>45473</v>
      </c>
      <c r="M522" t="s">
        <v>6</v>
      </c>
    </row>
    <row r="523" spans="1:13" ht="12.75" customHeight="1" x14ac:dyDescent="0.25">
      <c r="A523" t="s">
        <v>785</v>
      </c>
      <c r="B523" t="s">
        <v>786</v>
      </c>
      <c r="C523" s="1">
        <v>33419</v>
      </c>
      <c r="D523" s="2">
        <v>33419</v>
      </c>
      <c r="E523" t="s">
        <v>107</v>
      </c>
      <c r="F523" t="s">
        <v>299</v>
      </c>
      <c r="G523" t="s">
        <v>6702</v>
      </c>
      <c r="H523" s="4">
        <v>10163</v>
      </c>
      <c r="I523" s="4">
        <v>59.17</v>
      </c>
      <c r="J523" s="4">
        <v>6681.51</v>
      </c>
      <c r="K523" s="4">
        <v>3481.49</v>
      </c>
      <c r="L523" s="2">
        <v>45473</v>
      </c>
      <c r="M523" t="s">
        <v>6</v>
      </c>
    </row>
    <row r="524" spans="1:13" ht="12.75" customHeight="1" x14ac:dyDescent="0.25">
      <c r="A524" t="s">
        <v>787</v>
      </c>
      <c r="B524" t="s">
        <v>788</v>
      </c>
      <c r="C524" s="1">
        <v>33419</v>
      </c>
      <c r="D524" s="2">
        <v>33419</v>
      </c>
      <c r="E524" t="s">
        <v>107</v>
      </c>
      <c r="F524" t="s">
        <v>299</v>
      </c>
      <c r="G524" t="s">
        <v>6702</v>
      </c>
      <c r="H524" s="4">
        <v>1939</v>
      </c>
      <c r="I524" s="4">
        <v>11.29</v>
      </c>
      <c r="J524" s="4">
        <v>1274.81</v>
      </c>
      <c r="K524" s="4">
        <v>664.19</v>
      </c>
      <c r="L524" s="2">
        <v>45473</v>
      </c>
      <c r="M524" t="s">
        <v>6</v>
      </c>
    </row>
    <row r="525" spans="1:13" ht="12.75" customHeight="1" x14ac:dyDescent="0.25">
      <c r="A525" t="s">
        <v>789</v>
      </c>
      <c r="B525" t="s">
        <v>790</v>
      </c>
      <c r="C525" s="1">
        <v>33419</v>
      </c>
      <c r="D525" s="2">
        <v>33419</v>
      </c>
      <c r="E525" t="s">
        <v>107</v>
      </c>
      <c r="F525" t="s">
        <v>299</v>
      </c>
      <c r="G525" t="s">
        <v>6702</v>
      </c>
      <c r="H525" s="4">
        <v>496</v>
      </c>
      <c r="I525" s="4">
        <v>2.9</v>
      </c>
      <c r="J525" s="4">
        <v>325.86</v>
      </c>
      <c r="K525" s="4">
        <v>170.14</v>
      </c>
      <c r="L525" s="2">
        <v>45473</v>
      </c>
      <c r="M525" t="s">
        <v>6</v>
      </c>
    </row>
    <row r="526" spans="1:13" ht="12.75" customHeight="1" x14ac:dyDescent="0.25">
      <c r="A526" t="s">
        <v>791</v>
      </c>
      <c r="B526" t="s">
        <v>792</v>
      </c>
      <c r="C526" s="1">
        <v>33419</v>
      </c>
      <c r="D526" s="2">
        <v>33419</v>
      </c>
      <c r="E526" t="s">
        <v>107</v>
      </c>
      <c r="F526" t="s">
        <v>299</v>
      </c>
      <c r="G526" t="s">
        <v>6702</v>
      </c>
      <c r="H526" s="4">
        <v>7792</v>
      </c>
      <c r="I526" s="4">
        <v>45.37</v>
      </c>
      <c r="J526" s="4">
        <v>5122.45</v>
      </c>
      <c r="K526" s="4">
        <v>2669.55</v>
      </c>
      <c r="L526" s="2">
        <v>45473</v>
      </c>
      <c r="M526" t="s">
        <v>6</v>
      </c>
    </row>
    <row r="527" spans="1:13" ht="12.75" customHeight="1" x14ac:dyDescent="0.25">
      <c r="A527" t="s">
        <v>793</v>
      </c>
      <c r="B527" t="s">
        <v>794</v>
      </c>
      <c r="C527" s="1">
        <v>33419</v>
      </c>
      <c r="D527" s="2">
        <v>33419</v>
      </c>
      <c r="E527" t="s">
        <v>107</v>
      </c>
      <c r="F527" t="s">
        <v>299</v>
      </c>
      <c r="G527" t="s">
        <v>6702</v>
      </c>
      <c r="H527" s="4">
        <v>569</v>
      </c>
      <c r="I527" s="4">
        <v>3.32</v>
      </c>
      <c r="J527" s="4">
        <v>373.71</v>
      </c>
      <c r="K527" s="4">
        <v>195.29</v>
      </c>
      <c r="L527" s="2">
        <v>45473</v>
      </c>
      <c r="M527" t="s">
        <v>6</v>
      </c>
    </row>
    <row r="528" spans="1:13" ht="12.75" customHeight="1" x14ac:dyDescent="0.25">
      <c r="A528" t="s">
        <v>795</v>
      </c>
      <c r="B528" t="s">
        <v>796</v>
      </c>
      <c r="C528" s="1">
        <v>33419</v>
      </c>
      <c r="D528" s="2">
        <v>33419</v>
      </c>
      <c r="E528" t="s">
        <v>107</v>
      </c>
      <c r="F528" t="s">
        <v>299</v>
      </c>
      <c r="G528" t="s">
        <v>6702</v>
      </c>
      <c r="H528" s="4">
        <v>866</v>
      </c>
      <c r="I528" s="4">
        <v>5.04</v>
      </c>
      <c r="J528" s="4">
        <v>569.48</v>
      </c>
      <c r="K528" s="4">
        <v>296.52</v>
      </c>
      <c r="L528" s="2">
        <v>45473</v>
      </c>
      <c r="M528" t="s">
        <v>6</v>
      </c>
    </row>
    <row r="529" spans="1:13" ht="12.75" customHeight="1" x14ac:dyDescent="0.25">
      <c r="A529" t="s">
        <v>797</v>
      </c>
      <c r="B529" t="s">
        <v>798</v>
      </c>
      <c r="C529" s="1">
        <v>33419</v>
      </c>
      <c r="D529" s="2">
        <v>33419</v>
      </c>
      <c r="E529" t="s">
        <v>107</v>
      </c>
      <c r="F529" t="s">
        <v>299</v>
      </c>
      <c r="G529" t="s">
        <v>6702</v>
      </c>
      <c r="H529" s="4">
        <v>4175</v>
      </c>
      <c r="I529" s="4">
        <v>24.31</v>
      </c>
      <c r="J529" s="4">
        <v>2744.45</v>
      </c>
      <c r="K529" s="4">
        <v>1430.55</v>
      </c>
      <c r="L529" s="2">
        <v>45473</v>
      </c>
      <c r="M529" t="s">
        <v>6</v>
      </c>
    </row>
    <row r="530" spans="1:13" ht="12.75" customHeight="1" x14ac:dyDescent="0.25">
      <c r="A530" t="s">
        <v>799</v>
      </c>
      <c r="B530" t="s">
        <v>800</v>
      </c>
      <c r="C530" s="1">
        <v>33419</v>
      </c>
      <c r="D530" s="2">
        <v>33419</v>
      </c>
      <c r="E530" t="s">
        <v>107</v>
      </c>
      <c r="F530" t="s">
        <v>299</v>
      </c>
      <c r="G530" t="s">
        <v>6702</v>
      </c>
      <c r="H530" s="4">
        <v>5585</v>
      </c>
      <c r="I530" s="4">
        <v>32.520000000000003</v>
      </c>
      <c r="J530" s="4">
        <v>3671.67</v>
      </c>
      <c r="K530" s="4">
        <v>1913.33</v>
      </c>
      <c r="L530" s="2">
        <v>45473</v>
      </c>
      <c r="M530" t="s">
        <v>6</v>
      </c>
    </row>
    <row r="531" spans="1:13" ht="12.75" customHeight="1" x14ac:dyDescent="0.25">
      <c r="A531" t="s">
        <v>801</v>
      </c>
      <c r="B531" t="s">
        <v>802</v>
      </c>
      <c r="C531" s="1">
        <v>33419</v>
      </c>
      <c r="D531" s="2">
        <v>33419</v>
      </c>
      <c r="E531" t="s">
        <v>107</v>
      </c>
      <c r="F531" t="s">
        <v>299</v>
      </c>
      <c r="G531" t="s">
        <v>6702</v>
      </c>
      <c r="H531" s="4">
        <v>725</v>
      </c>
      <c r="I531" s="4">
        <v>4.21</v>
      </c>
      <c r="J531" s="4">
        <v>477.15</v>
      </c>
      <c r="K531" s="4">
        <v>247.85</v>
      </c>
      <c r="L531" s="2">
        <v>45473</v>
      </c>
      <c r="M531" t="s">
        <v>6</v>
      </c>
    </row>
    <row r="532" spans="1:13" ht="12.75" customHeight="1" x14ac:dyDescent="0.25">
      <c r="A532" t="s">
        <v>803</v>
      </c>
      <c r="B532" t="s">
        <v>804</v>
      </c>
      <c r="C532" s="1">
        <v>33419</v>
      </c>
      <c r="D532" s="2">
        <v>33419</v>
      </c>
      <c r="E532" t="s">
        <v>107</v>
      </c>
      <c r="F532" t="s">
        <v>299</v>
      </c>
      <c r="G532" t="s">
        <v>6702</v>
      </c>
      <c r="H532" s="4">
        <v>375</v>
      </c>
      <c r="I532" s="4">
        <v>2.17</v>
      </c>
      <c r="J532" s="4">
        <v>247.03</v>
      </c>
      <c r="K532" s="4">
        <v>127.97</v>
      </c>
      <c r="L532" s="2">
        <v>45473</v>
      </c>
      <c r="M532" t="s">
        <v>6</v>
      </c>
    </row>
    <row r="533" spans="1:13" ht="12.75" customHeight="1" x14ac:dyDescent="0.25">
      <c r="A533" t="s">
        <v>805</v>
      </c>
      <c r="B533" t="s">
        <v>806</v>
      </c>
      <c r="C533" s="1">
        <v>33419</v>
      </c>
      <c r="D533" s="2">
        <v>33419</v>
      </c>
      <c r="E533" t="s">
        <v>107</v>
      </c>
      <c r="F533" t="s">
        <v>299</v>
      </c>
      <c r="G533" t="s">
        <v>6702</v>
      </c>
      <c r="H533" s="4">
        <v>1903</v>
      </c>
      <c r="I533" s="4">
        <v>11.07</v>
      </c>
      <c r="J533" s="4">
        <v>1251.5999999999999</v>
      </c>
      <c r="K533" s="4">
        <v>651.4</v>
      </c>
      <c r="L533" s="2">
        <v>45473</v>
      </c>
      <c r="M533" t="s">
        <v>6</v>
      </c>
    </row>
    <row r="534" spans="1:13" ht="12.75" customHeight="1" x14ac:dyDescent="0.25">
      <c r="A534" t="s">
        <v>807</v>
      </c>
      <c r="B534" t="s">
        <v>808</v>
      </c>
      <c r="C534" s="1">
        <v>33419</v>
      </c>
      <c r="D534" s="2">
        <v>33419</v>
      </c>
      <c r="E534" t="s">
        <v>107</v>
      </c>
      <c r="F534" t="s">
        <v>299</v>
      </c>
      <c r="G534" t="s">
        <v>6702</v>
      </c>
      <c r="H534" s="4">
        <v>464</v>
      </c>
      <c r="I534" s="4">
        <v>2.69</v>
      </c>
      <c r="J534" s="4">
        <v>305.52</v>
      </c>
      <c r="K534" s="4">
        <v>158.47999999999999</v>
      </c>
      <c r="L534" s="2">
        <v>45473</v>
      </c>
      <c r="M534" t="s">
        <v>6</v>
      </c>
    </row>
    <row r="535" spans="1:13" ht="12.75" customHeight="1" x14ac:dyDescent="0.25">
      <c r="A535" t="s">
        <v>809</v>
      </c>
      <c r="B535" t="s">
        <v>810</v>
      </c>
      <c r="C535" s="1">
        <v>33419</v>
      </c>
      <c r="D535" s="2">
        <v>33419</v>
      </c>
      <c r="E535" t="s">
        <v>107</v>
      </c>
      <c r="F535" t="s">
        <v>299</v>
      </c>
      <c r="G535" t="s">
        <v>6702</v>
      </c>
      <c r="H535" s="4">
        <v>4432</v>
      </c>
      <c r="I535" s="4">
        <v>25.8</v>
      </c>
      <c r="J535" s="4">
        <v>2914.13</v>
      </c>
      <c r="K535" s="4">
        <v>1517.87</v>
      </c>
      <c r="L535" s="2">
        <v>45473</v>
      </c>
      <c r="M535" t="s">
        <v>6</v>
      </c>
    </row>
    <row r="536" spans="1:13" ht="12.75" customHeight="1" x14ac:dyDescent="0.25">
      <c r="A536" t="s">
        <v>811</v>
      </c>
      <c r="B536" t="s">
        <v>812</v>
      </c>
      <c r="C536" s="1">
        <v>33419</v>
      </c>
      <c r="D536" s="2">
        <v>33419</v>
      </c>
      <c r="E536" t="s">
        <v>107</v>
      </c>
      <c r="F536" t="s">
        <v>299</v>
      </c>
      <c r="G536" t="s">
        <v>6702</v>
      </c>
      <c r="H536" s="4">
        <v>1022</v>
      </c>
      <c r="I536" s="4">
        <v>5.95</v>
      </c>
      <c r="J536" s="4">
        <v>671.97</v>
      </c>
      <c r="K536" s="4">
        <v>350.03</v>
      </c>
      <c r="L536" s="2">
        <v>45473</v>
      </c>
      <c r="M536" t="s">
        <v>6</v>
      </c>
    </row>
    <row r="537" spans="1:13" ht="12.75" customHeight="1" x14ac:dyDescent="0.25">
      <c r="A537" t="s">
        <v>813</v>
      </c>
      <c r="B537" t="s">
        <v>814</v>
      </c>
      <c r="C537" s="1">
        <v>33419</v>
      </c>
      <c r="D537" s="2">
        <v>33419</v>
      </c>
      <c r="E537" t="s">
        <v>107</v>
      </c>
      <c r="F537" t="s">
        <v>299</v>
      </c>
      <c r="G537" t="s">
        <v>6702</v>
      </c>
      <c r="H537" s="4">
        <v>1037</v>
      </c>
      <c r="I537" s="4">
        <v>6.03</v>
      </c>
      <c r="J537" s="4">
        <v>682.12</v>
      </c>
      <c r="K537" s="4">
        <v>354.88</v>
      </c>
      <c r="L537" s="2">
        <v>45473</v>
      </c>
      <c r="M537" t="s">
        <v>6</v>
      </c>
    </row>
    <row r="538" spans="1:13" ht="12.75" customHeight="1" x14ac:dyDescent="0.25">
      <c r="A538" t="s">
        <v>815</v>
      </c>
      <c r="B538" t="s">
        <v>816</v>
      </c>
      <c r="C538" s="1">
        <v>33419</v>
      </c>
      <c r="D538" s="2">
        <v>33419</v>
      </c>
      <c r="E538" t="s">
        <v>107</v>
      </c>
      <c r="F538" t="s">
        <v>299</v>
      </c>
      <c r="G538" t="s">
        <v>6702</v>
      </c>
      <c r="H538" s="4">
        <v>2000</v>
      </c>
      <c r="I538" s="4">
        <v>11.64</v>
      </c>
      <c r="J538" s="4">
        <v>1314.93</v>
      </c>
      <c r="K538" s="4">
        <v>685.07</v>
      </c>
      <c r="L538" s="2">
        <v>45473</v>
      </c>
      <c r="M538" t="s">
        <v>6</v>
      </c>
    </row>
    <row r="539" spans="1:13" ht="12.75" customHeight="1" x14ac:dyDescent="0.25">
      <c r="A539" t="s">
        <v>817</v>
      </c>
      <c r="B539" t="s">
        <v>818</v>
      </c>
      <c r="C539" s="1">
        <v>33419</v>
      </c>
      <c r="D539" s="2">
        <v>33419</v>
      </c>
      <c r="E539" t="s">
        <v>107</v>
      </c>
      <c r="F539" t="s">
        <v>299</v>
      </c>
      <c r="G539" t="s">
        <v>6702</v>
      </c>
      <c r="H539" s="4">
        <v>5748</v>
      </c>
      <c r="I539" s="4">
        <v>33.46</v>
      </c>
      <c r="J539" s="4">
        <v>3779.46</v>
      </c>
      <c r="K539" s="4">
        <v>1968.54</v>
      </c>
      <c r="L539" s="2">
        <v>45473</v>
      </c>
      <c r="M539" t="s">
        <v>6</v>
      </c>
    </row>
    <row r="540" spans="1:13" ht="12.75" customHeight="1" x14ac:dyDescent="0.25">
      <c r="A540" t="s">
        <v>819</v>
      </c>
      <c r="B540" t="s">
        <v>820</v>
      </c>
      <c r="C540" s="1">
        <v>33419</v>
      </c>
      <c r="D540" s="2">
        <v>33419</v>
      </c>
      <c r="E540" t="s">
        <v>107</v>
      </c>
      <c r="F540" t="s">
        <v>299</v>
      </c>
      <c r="G540" t="s">
        <v>6702</v>
      </c>
      <c r="H540" s="4">
        <v>2256</v>
      </c>
      <c r="I540" s="4">
        <v>13.13</v>
      </c>
      <c r="J540" s="4">
        <v>1483.16</v>
      </c>
      <c r="K540" s="4">
        <v>772.84</v>
      </c>
      <c r="L540" s="2">
        <v>45473</v>
      </c>
      <c r="M540" t="s">
        <v>6</v>
      </c>
    </row>
    <row r="541" spans="1:13" ht="12.75" customHeight="1" x14ac:dyDescent="0.25">
      <c r="A541" t="s">
        <v>821</v>
      </c>
      <c r="B541" t="s">
        <v>822</v>
      </c>
      <c r="C541" s="1">
        <v>33419</v>
      </c>
      <c r="D541" s="2">
        <v>33419</v>
      </c>
      <c r="E541" t="s">
        <v>107</v>
      </c>
      <c r="F541" t="s">
        <v>299</v>
      </c>
      <c r="G541" t="s">
        <v>6702</v>
      </c>
      <c r="H541" s="4">
        <v>1141</v>
      </c>
      <c r="I541" s="4">
        <v>6.65</v>
      </c>
      <c r="J541" s="4">
        <v>749.81</v>
      </c>
      <c r="K541" s="4">
        <v>391.19</v>
      </c>
      <c r="L541" s="2">
        <v>45473</v>
      </c>
      <c r="M541" t="s">
        <v>6</v>
      </c>
    </row>
    <row r="542" spans="1:13" ht="12.75" customHeight="1" x14ac:dyDescent="0.25">
      <c r="A542" t="s">
        <v>823</v>
      </c>
      <c r="B542" t="s">
        <v>824</v>
      </c>
      <c r="C542" s="1">
        <v>33419</v>
      </c>
      <c r="D542" s="2">
        <v>33419</v>
      </c>
      <c r="E542" t="s">
        <v>107</v>
      </c>
      <c r="F542" t="s">
        <v>299</v>
      </c>
      <c r="G542" t="s">
        <v>6702</v>
      </c>
      <c r="H542" s="4">
        <v>1545</v>
      </c>
      <c r="I542" s="4">
        <v>8.99</v>
      </c>
      <c r="J542" s="4">
        <v>1015.69</v>
      </c>
      <c r="K542" s="4">
        <v>529.30999999999995</v>
      </c>
      <c r="L542" s="2">
        <v>45473</v>
      </c>
      <c r="M542" t="s">
        <v>6</v>
      </c>
    </row>
    <row r="543" spans="1:13" ht="12.75" customHeight="1" x14ac:dyDescent="0.25">
      <c r="A543" t="s">
        <v>825</v>
      </c>
      <c r="B543" t="s">
        <v>826</v>
      </c>
      <c r="C543" s="1">
        <v>33419</v>
      </c>
      <c r="D543" s="2">
        <v>33419</v>
      </c>
      <c r="E543" t="s">
        <v>107</v>
      </c>
      <c r="F543" t="s">
        <v>299</v>
      </c>
      <c r="G543" t="s">
        <v>6702</v>
      </c>
      <c r="H543" s="4">
        <v>833</v>
      </c>
      <c r="I543" s="4">
        <v>4.8499999999999996</v>
      </c>
      <c r="J543" s="4">
        <v>547.74</v>
      </c>
      <c r="K543" s="4">
        <v>285.26</v>
      </c>
      <c r="L543" s="2">
        <v>45473</v>
      </c>
      <c r="M543" t="s">
        <v>6</v>
      </c>
    </row>
    <row r="544" spans="1:13" ht="12.75" customHeight="1" x14ac:dyDescent="0.25">
      <c r="A544" t="s">
        <v>827</v>
      </c>
      <c r="B544" t="s">
        <v>828</v>
      </c>
      <c r="C544" s="1">
        <v>33419</v>
      </c>
      <c r="D544" s="2">
        <v>33419</v>
      </c>
      <c r="E544" t="s">
        <v>107</v>
      </c>
      <c r="F544" t="s">
        <v>299</v>
      </c>
      <c r="G544" t="s">
        <v>6702</v>
      </c>
      <c r="H544" s="4">
        <v>24123</v>
      </c>
      <c r="I544" s="4">
        <v>140.44999999999999</v>
      </c>
      <c r="J544" s="4">
        <v>15859.86</v>
      </c>
      <c r="K544" s="4">
        <v>8263.14</v>
      </c>
      <c r="L544" s="2">
        <v>45473</v>
      </c>
      <c r="M544" t="s">
        <v>6</v>
      </c>
    </row>
    <row r="545" spans="1:13" ht="12.75" customHeight="1" x14ac:dyDescent="0.25">
      <c r="A545" t="s">
        <v>829</v>
      </c>
      <c r="B545" t="s">
        <v>830</v>
      </c>
      <c r="C545" s="1">
        <v>33419</v>
      </c>
      <c r="D545" s="2">
        <v>33419</v>
      </c>
      <c r="E545" t="s">
        <v>107</v>
      </c>
      <c r="F545" t="s">
        <v>299</v>
      </c>
      <c r="G545" t="s">
        <v>6702</v>
      </c>
      <c r="H545" s="4">
        <v>1750</v>
      </c>
      <c r="I545" s="4">
        <v>10.19</v>
      </c>
      <c r="J545" s="4">
        <v>1150.58</v>
      </c>
      <c r="K545" s="4">
        <v>599.41999999999996</v>
      </c>
      <c r="L545" s="2">
        <v>45473</v>
      </c>
      <c r="M545" t="s">
        <v>6</v>
      </c>
    </row>
    <row r="546" spans="1:13" ht="12.75" customHeight="1" x14ac:dyDescent="0.25">
      <c r="A546" t="s">
        <v>831</v>
      </c>
      <c r="B546" t="s">
        <v>832</v>
      </c>
      <c r="C546" s="1">
        <v>33419</v>
      </c>
      <c r="D546" s="2">
        <v>33419</v>
      </c>
      <c r="E546" t="s">
        <v>107</v>
      </c>
      <c r="F546" t="s">
        <v>299</v>
      </c>
      <c r="G546" t="s">
        <v>6702</v>
      </c>
      <c r="H546" s="4">
        <v>3527</v>
      </c>
      <c r="I546" s="4">
        <v>20.54</v>
      </c>
      <c r="J546" s="4">
        <v>2319.04</v>
      </c>
      <c r="K546" s="4">
        <v>1207.96</v>
      </c>
      <c r="L546" s="2">
        <v>45473</v>
      </c>
      <c r="M546" t="s">
        <v>6</v>
      </c>
    </row>
    <row r="547" spans="1:13" ht="12.75" customHeight="1" x14ac:dyDescent="0.25">
      <c r="A547" t="s">
        <v>833</v>
      </c>
      <c r="B547" t="s">
        <v>834</v>
      </c>
      <c r="C547" s="1">
        <v>33419</v>
      </c>
      <c r="D547" s="2">
        <v>33419</v>
      </c>
      <c r="E547" t="s">
        <v>107</v>
      </c>
      <c r="F547" t="s">
        <v>299</v>
      </c>
      <c r="G547" t="s">
        <v>6702</v>
      </c>
      <c r="H547" s="4">
        <v>2928</v>
      </c>
      <c r="I547" s="4">
        <v>17.05</v>
      </c>
      <c r="J547" s="4">
        <v>1925.03</v>
      </c>
      <c r="K547" s="4">
        <v>1002.97</v>
      </c>
      <c r="L547" s="2">
        <v>45473</v>
      </c>
      <c r="M547" t="s">
        <v>6</v>
      </c>
    </row>
    <row r="548" spans="1:13" ht="12.75" customHeight="1" x14ac:dyDescent="0.25">
      <c r="A548" t="s">
        <v>835</v>
      </c>
      <c r="B548" t="s">
        <v>836</v>
      </c>
      <c r="C548" s="1">
        <v>33419</v>
      </c>
      <c r="D548" s="2">
        <v>33419</v>
      </c>
      <c r="E548" t="s">
        <v>107</v>
      </c>
      <c r="F548" t="s">
        <v>299</v>
      </c>
      <c r="G548" t="s">
        <v>6702</v>
      </c>
      <c r="H548" s="4">
        <v>2250</v>
      </c>
      <c r="I548" s="4">
        <v>13.1</v>
      </c>
      <c r="J548" s="4">
        <v>1479.3</v>
      </c>
      <c r="K548" s="4">
        <v>770.7</v>
      </c>
      <c r="L548" s="2">
        <v>45473</v>
      </c>
      <c r="M548" t="s">
        <v>6</v>
      </c>
    </row>
    <row r="549" spans="1:13" ht="12.75" customHeight="1" x14ac:dyDescent="0.25">
      <c r="A549" t="s">
        <v>837</v>
      </c>
      <c r="B549" t="s">
        <v>838</v>
      </c>
      <c r="C549" s="1">
        <v>33419</v>
      </c>
      <c r="D549" s="2">
        <v>33419</v>
      </c>
      <c r="E549" t="s">
        <v>107</v>
      </c>
      <c r="F549" t="s">
        <v>299</v>
      </c>
      <c r="G549" t="s">
        <v>6702</v>
      </c>
      <c r="H549" s="4">
        <v>12078</v>
      </c>
      <c r="I549" s="4">
        <v>70.319999999999993</v>
      </c>
      <c r="J549" s="4">
        <v>7940.84</v>
      </c>
      <c r="K549" s="4">
        <v>4137.16</v>
      </c>
      <c r="L549" s="2">
        <v>45473</v>
      </c>
      <c r="M549" t="s">
        <v>6</v>
      </c>
    </row>
    <row r="550" spans="1:13" ht="12.75" customHeight="1" x14ac:dyDescent="0.25">
      <c r="A550" t="s">
        <v>839</v>
      </c>
      <c r="B550" t="s">
        <v>840</v>
      </c>
      <c r="C550" s="1">
        <v>33419</v>
      </c>
      <c r="D550" s="2">
        <v>33419</v>
      </c>
      <c r="E550" t="s">
        <v>107</v>
      </c>
      <c r="F550" t="s">
        <v>299</v>
      </c>
      <c r="G550" t="s">
        <v>6702</v>
      </c>
      <c r="H550" s="4">
        <v>162</v>
      </c>
      <c r="I550" s="4">
        <v>0.94</v>
      </c>
      <c r="J550" s="4">
        <v>106.35</v>
      </c>
      <c r="K550" s="4">
        <v>55.65</v>
      </c>
      <c r="L550" s="2">
        <v>45473</v>
      </c>
      <c r="M550" t="s">
        <v>6</v>
      </c>
    </row>
    <row r="551" spans="1:13" ht="12.75" customHeight="1" x14ac:dyDescent="0.25">
      <c r="A551" t="s">
        <v>841</v>
      </c>
      <c r="B551" t="s">
        <v>842</v>
      </c>
      <c r="C551" s="1">
        <v>33419</v>
      </c>
      <c r="D551" s="2">
        <v>33419</v>
      </c>
      <c r="E551" t="s">
        <v>107</v>
      </c>
      <c r="F551" t="s">
        <v>299</v>
      </c>
      <c r="G551" t="s">
        <v>6702</v>
      </c>
      <c r="H551" s="4">
        <v>1522</v>
      </c>
      <c r="I551" s="4">
        <v>8.86</v>
      </c>
      <c r="J551" s="4">
        <v>1000.71</v>
      </c>
      <c r="K551" s="4">
        <v>521.29</v>
      </c>
      <c r="L551" s="2">
        <v>45473</v>
      </c>
      <c r="M551" t="s">
        <v>6</v>
      </c>
    </row>
    <row r="552" spans="1:13" ht="12.75" customHeight="1" x14ac:dyDescent="0.25">
      <c r="A552" t="s">
        <v>843</v>
      </c>
      <c r="B552" t="s">
        <v>844</v>
      </c>
      <c r="C552" s="1">
        <v>33419</v>
      </c>
      <c r="D552" s="2">
        <v>33419</v>
      </c>
      <c r="E552" t="s">
        <v>107</v>
      </c>
      <c r="F552" t="s">
        <v>299</v>
      </c>
      <c r="G552" t="s">
        <v>6702</v>
      </c>
      <c r="H552" s="4">
        <v>161</v>
      </c>
      <c r="I552" s="4">
        <v>0.93</v>
      </c>
      <c r="J552" s="4">
        <v>105.87</v>
      </c>
      <c r="K552" s="4">
        <v>55.13</v>
      </c>
      <c r="L552" s="2">
        <v>45473</v>
      </c>
      <c r="M552" t="s">
        <v>6</v>
      </c>
    </row>
    <row r="553" spans="1:13" ht="12.75" customHeight="1" x14ac:dyDescent="0.25">
      <c r="A553" t="s">
        <v>845</v>
      </c>
      <c r="B553" t="s">
        <v>846</v>
      </c>
      <c r="C553" s="1">
        <v>33419</v>
      </c>
      <c r="D553" s="2">
        <v>33419</v>
      </c>
      <c r="E553" t="s">
        <v>107</v>
      </c>
      <c r="F553" t="s">
        <v>299</v>
      </c>
      <c r="G553" t="s">
        <v>6702</v>
      </c>
      <c r="H553" s="4">
        <v>348</v>
      </c>
      <c r="I553" s="4">
        <v>2.02</v>
      </c>
      <c r="J553" s="4">
        <v>229.14</v>
      </c>
      <c r="K553" s="4">
        <v>118.86</v>
      </c>
      <c r="L553" s="2">
        <v>45473</v>
      </c>
      <c r="M553" t="s">
        <v>6</v>
      </c>
    </row>
    <row r="554" spans="1:13" ht="12.75" customHeight="1" x14ac:dyDescent="0.25">
      <c r="A554" t="s">
        <v>847</v>
      </c>
      <c r="B554" t="s">
        <v>848</v>
      </c>
      <c r="C554" s="1">
        <v>33419</v>
      </c>
      <c r="D554" s="2">
        <v>33419</v>
      </c>
      <c r="E554" t="s">
        <v>107</v>
      </c>
      <c r="F554" t="s">
        <v>299</v>
      </c>
      <c r="G554" t="s">
        <v>6702</v>
      </c>
      <c r="H554" s="4">
        <v>1008</v>
      </c>
      <c r="I554" s="4">
        <v>5.87</v>
      </c>
      <c r="J554" s="4">
        <v>662.3</v>
      </c>
      <c r="K554" s="4">
        <v>345.7</v>
      </c>
      <c r="L554" s="2">
        <v>45473</v>
      </c>
      <c r="M554" t="s">
        <v>6</v>
      </c>
    </row>
    <row r="555" spans="1:13" ht="12.75" customHeight="1" x14ac:dyDescent="0.25">
      <c r="A555" t="s">
        <v>849</v>
      </c>
      <c r="B555" t="s">
        <v>850</v>
      </c>
      <c r="C555" s="1">
        <v>33419</v>
      </c>
      <c r="D555" s="2">
        <v>33419</v>
      </c>
      <c r="E555" t="s">
        <v>107</v>
      </c>
      <c r="F555" t="s">
        <v>299</v>
      </c>
      <c r="G555" t="s">
        <v>6702</v>
      </c>
      <c r="H555" s="4">
        <v>184</v>
      </c>
      <c r="I555" s="4">
        <v>1.07</v>
      </c>
      <c r="J555" s="4">
        <v>120.87</v>
      </c>
      <c r="K555" s="4">
        <v>63.13</v>
      </c>
      <c r="L555" s="2">
        <v>45473</v>
      </c>
      <c r="M555" t="s">
        <v>6</v>
      </c>
    </row>
    <row r="556" spans="1:13" ht="12.75" customHeight="1" x14ac:dyDescent="0.25">
      <c r="A556" t="s">
        <v>851</v>
      </c>
      <c r="B556" t="s">
        <v>852</v>
      </c>
      <c r="C556" s="1">
        <v>33419</v>
      </c>
      <c r="D556" s="2">
        <v>33419</v>
      </c>
      <c r="E556" t="s">
        <v>107</v>
      </c>
      <c r="F556" t="s">
        <v>299</v>
      </c>
      <c r="G556" t="s">
        <v>6702</v>
      </c>
      <c r="H556" s="4">
        <v>648</v>
      </c>
      <c r="I556" s="4">
        <v>3.76</v>
      </c>
      <c r="J556" s="4">
        <v>426.37</v>
      </c>
      <c r="K556" s="4">
        <v>221.63</v>
      </c>
      <c r="L556" s="2">
        <v>45473</v>
      </c>
      <c r="M556" t="s">
        <v>6</v>
      </c>
    </row>
    <row r="557" spans="1:13" ht="12.75" customHeight="1" x14ac:dyDescent="0.25">
      <c r="A557" t="s">
        <v>853</v>
      </c>
      <c r="B557" t="s">
        <v>854</v>
      </c>
      <c r="C557" s="1">
        <v>33419</v>
      </c>
      <c r="D557" s="2">
        <v>33419</v>
      </c>
      <c r="E557" t="s">
        <v>107</v>
      </c>
      <c r="F557" t="s">
        <v>299</v>
      </c>
      <c r="G557" t="s">
        <v>6702</v>
      </c>
      <c r="H557" s="4">
        <v>2365</v>
      </c>
      <c r="I557" s="4">
        <v>13.78</v>
      </c>
      <c r="J557" s="4">
        <v>1554.24</v>
      </c>
      <c r="K557" s="4">
        <v>810.76</v>
      </c>
      <c r="L557" s="2">
        <v>45473</v>
      </c>
      <c r="M557" t="s">
        <v>6</v>
      </c>
    </row>
    <row r="558" spans="1:13" ht="12.75" customHeight="1" x14ac:dyDescent="0.25">
      <c r="A558" t="s">
        <v>855</v>
      </c>
      <c r="B558" t="s">
        <v>856</v>
      </c>
      <c r="C558" s="1">
        <v>33419</v>
      </c>
      <c r="D558" s="2">
        <v>33419</v>
      </c>
      <c r="E558" t="s">
        <v>107</v>
      </c>
      <c r="F558" t="s">
        <v>299</v>
      </c>
      <c r="G558" t="s">
        <v>6702</v>
      </c>
      <c r="H558" s="4">
        <v>447</v>
      </c>
      <c r="I558" s="4">
        <v>2.61</v>
      </c>
      <c r="J558" s="4">
        <v>293.45999999999998</v>
      </c>
      <c r="K558" s="4">
        <v>153.54</v>
      </c>
      <c r="L558" s="2">
        <v>45473</v>
      </c>
      <c r="M558" t="s">
        <v>6</v>
      </c>
    </row>
    <row r="559" spans="1:13" ht="12.75" customHeight="1" x14ac:dyDescent="0.25">
      <c r="A559" t="s">
        <v>857</v>
      </c>
      <c r="B559" t="s">
        <v>858</v>
      </c>
      <c r="C559" s="1">
        <v>33419</v>
      </c>
      <c r="D559" s="2">
        <v>33419</v>
      </c>
      <c r="E559" t="s">
        <v>107</v>
      </c>
      <c r="F559" t="s">
        <v>299</v>
      </c>
      <c r="G559" t="s">
        <v>6702</v>
      </c>
      <c r="H559" s="4">
        <v>1676</v>
      </c>
      <c r="I559" s="4">
        <v>9.75</v>
      </c>
      <c r="J559" s="4">
        <v>1102.22</v>
      </c>
      <c r="K559" s="4">
        <v>573.78</v>
      </c>
      <c r="L559" s="2">
        <v>45473</v>
      </c>
      <c r="M559" t="s">
        <v>6</v>
      </c>
    </row>
    <row r="560" spans="1:13" ht="12.75" customHeight="1" x14ac:dyDescent="0.25">
      <c r="A560" t="s">
        <v>859</v>
      </c>
      <c r="B560" t="s">
        <v>860</v>
      </c>
      <c r="C560" s="1">
        <v>33419</v>
      </c>
      <c r="D560" s="2">
        <v>33419</v>
      </c>
      <c r="E560" t="s">
        <v>107</v>
      </c>
      <c r="F560" t="s">
        <v>299</v>
      </c>
      <c r="G560" t="s">
        <v>6702</v>
      </c>
      <c r="H560" s="4">
        <v>4323</v>
      </c>
      <c r="I560" s="4">
        <v>25.17</v>
      </c>
      <c r="J560" s="4">
        <v>2842.1</v>
      </c>
      <c r="K560" s="4">
        <v>1480.9</v>
      </c>
      <c r="L560" s="2">
        <v>45473</v>
      </c>
      <c r="M560" t="s">
        <v>6</v>
      </c>
    </row>
    <row r="561" spans="1:13" ht="12.75" customHeight="1" x14ac:dyDescent="0.25">
      <c r="A561" t="s">
        <v>861</v>
      </c>
      <c r="B561" t="s">
        <v>862</v>
      </c>
      <c r="C561" s="1">
        <v>33419</v>
      </c>
      <c r="D561" s="2">
        <v>33419</v>
      </c>
      <c r="E561" t="s">
        <v>107</v>
      </c>
      <c r="F561" t="s">
        <v>299</v>
      </c>
      <c r="G561" t="s">
        <v>6702</v>
      </c>
      <c r="H561" s="4">
        <v>837</v>
      </c>
      <c r="I561" s="4">
        <v>4.88</v>
      </c>
      <c r="J561" s="4">
        <v>549.67999999999995</v>
      </c>
      <c r="K561" s="4">
        <v>287.32</v>
      </c>
      <c r="L561" s="2">
        <v>45473</v>
      </c>
      <c r="M561" t="s">
        <v>6</v>
      </c>
    </row>
    <row r="562" spans="1:13" ht="12.75" customHeight="1" x14ac:dyDescent="0.25">
      <c r="A562" t="s">
        <v>863</v>
      </c>
      <c r="B562" t="s">
        <v>864</v>
      </c>
      <c r="C562" s="1">
        <v>33603</v>
      </c>
      <c r="D562" s="2">
        <v>33603</v>
      </c>
      <c r="E562" t="s">
        <v>107</v>
      </c>
      <c r="F562" t="s">
        <v>299</v>
      </c>
      <c r="G562" t="s">
        <v>784</v>
      </c>
      <c r="H562" s="4">
        <v>-669</v>
      </c>
      <c r="I562" s="4">
        <v>-4.0599999999999996</v>
      </c>
      <c r="J562" s="4">
        <v>-425.86</v>
      </c>
      <c r="K562" s="4">
        <v>-243.14</v>
      </c>
      <c r="L562" s="2">
        <v>45473</v>
      </c>
      <c r="M562" t="s">
        <v>6</v>
      </c>
    </row>
    <row r="563" spans="1:13" ht="12.75" customHeight="1" x14ac:dyDescent="0.25">
      <c r="A563" t="s">
        <v>865</v>
      </c>
      <c r="B563" t="s">
        <v>783</v>
      </c>
      <c r="C563" s="1">
        <v>33785</v>
      </c>
      <c r="D563" s="2">
        <v>33785</v>
      </c>
      <c r="E563" t="s">
        <v>107</v>
      </c>
      <c r="F563" t="s">
        <v>299</v>
      </c>
      <c r="G563" t="s">
        <v>573</v>
      </c>
      <c r="H563" s="4">
        <v>490614</v>
      </c>
      <c r="I563" s="4">
        <v>2920.63</v>
      </c>
      <c r="J563" s="4">
        <v>312942.33</v>
      </c>
      <c r="K563" s="4">
        <v>177671.67</v>
      </c>
      <c r="L563" s="2">
        <v>45473</v>
      </c>
      <c r="M563" t="s">
        <v>6</v>
      </c>
    </row>
    <row r="564" spans="1:13" ht="12.75" customHeight="1" x14ac:dyDescent="0.25">
      <c r="A564" t="s">
        <v>867</v>
      </c>
      <c r="B564" t="s">
        <v>786</v>
      </c>
      <c r="C564" s="1">
        <v>33785</v>
      </c>
      <c r="D564" s="2">
        <v>33785</v>
      </c>
      <c r="E564" t="s">
        <v>107</v>
      </c>
      <c r="F564" t="s">
        <v>299</v>
      </c>
      <c r="G564" t="s">
        <v>573</v>
      </c>
      <c r="H564" s="4">
        <v>903940</v>
      </c>
      <c r="I564" s="4">
        <v>5381.16</v>
      </c>
      <c r="J564" s="4">
        <v>576585.9</v>
      </c>
      <c r="K564" s="4">
        <v>327354.09999999998</v>
      </c>
      <c r="L564" s="2">
        <v>45473</v>
      </c>
      <c r="M564" t="s">
        <v>6</v>
      </c>
    </row>
    <row r="565" spans="1:13" ht="12.75" customHeight="1" x14ac:dyDescent="0.25">
      <c r="A565" t="s">
        <v>868</v>
      </c>
      <c r="B565" t="s">
        <v>869</v>
      </c>
      <c r="C565" s="1">
        <v>33785</v>
      </c>
      <c r="D565" s="2">
        <v>33785</v>
      </c>
      <c r="E565" t="s">
        <v>107</v>
      </c>
      <c r="F565" t="s">
        <v>299</v>
      </c>
      <c r="G565" t="s">
        <v>573</v>
      </c>
      <c r="H565" s="4">
        <v>2588</v>
      </c>
      <c r="I565" s="4">
        <v>15.41</v>
      </c>
      <c r="J565" s="4">
        <v>1650.71</v>
      </c>
      <c r="K565" s="4">
        <v>937.29</v>
      </c>
      <c r="L565" s="2">
        <v>45473</v>
      </c>
      <c r="M565" t="s">
        <v>6</v>
      </c>
    </row>
    <row r="566" spans="1:13" ht="12.75" customHeight="1" x14ac:dyDescent="0.25">
      <c r="A566" t="s">
        <v>870</v>
      </c>
      <c r="B566" t="s">
        <v>871</v>
      </c>
      <c r="C566" s="1">
        <v>33785</v>
      </c>
      <c r="D566" s="2">
        <v>33785</v>
      </c>
      <c r="E566" t="s">
        <v>107</v>
      </c>
      <c r="F566" t="s">
        <v>299</v>
      </c>
      <c r="G566" t="s">
        <v>573</v>
      </c>
      <c r="H566" s="4">
        <v>19366</v>
      </c>
      <c r="I566" s="4">
        <v>115.29</v>
      </c>
      <c r="J566" s="4">
        <v>12352.25</v>
      </c>
      <c r="K566" s="4">
        <v>7013.75</v>
      </c>
      <c r="L566" s="2">
        <v>45473</v>
      </c>
      <c r="M566" t="s">
        <v>6</v>
      </c>
    </row>
    <row r="567" spans="1:13" ht="12.75" customHeight="1" x14ac:dyDescent="0.25">
      <c r="A567" t="s">
        <v>872</v>
      </c>
      <c r="B567" t="s">
        <v>804</v>
      </c>
      <c r="C567" s="1">
        <v>33785</v>
      </c>
      <c r="D567" s="2">
        <v>33785</v>
      </c>
      <c r="E567" t="s">
        <v>107</v>
      </c>
      <c r="F567" t="s">
        <v>299</v>
      </c>
      <c r="G567" t="s">
        <v>573</v>
      </c>
      <c r="H567" s="4">
        <v>28249</v>
      </c>
      <c r="I567" s="4">
        <v>168.16</v>
      </c>
      <c r="J567" s="4">
        <v>18019.03</v>
      </c>
      <c r="K567" s="4">
        <v>10229.969999999999</v>
      </c>
      <c r="L567" s="2">
        <v>45473</v>
      </c>
      <c r="M567" t="s">
        <v>6</v>
      </c>
    </row>
    <row r="568" spans="1:13" ht="12.75" customHeight="1" x14ac:dyDescent="0.25">
      <c r="A568" t="s">
        <v>873</v>
      </c>
      <c r="B568" t="s">
        <v>874</v>
      </c>
      <c r="C568" s="1">
        <v>33785</v>
      </c>
      <c r="D568" s="2">
        <v>33785</v>
      </c>
      <c r="E568" t="s">
        <v>107</v>
      </c>
      <c r="F568" t="s">
        <v>299</v>
      </c>
      <c r="G568" t="s">
        <v>573</v>
      </c>
      <c r="H568" s="4">
        <v>8902</v>
      </c>
      <c r="I568" s="4">
        <v>53</v>
      </c>
      <c r="J568" s="4">
        <v>5677.93</v>
      </c>
      <c r="K568" s="4">
        <v>3224.07</v>
      </c>
      <c r="L568" s="2">
        <v>45473</v>
      </c>
      <c r="M568" t="s">
        <v>6</v>
      </c>
    </row>
    <row r="569" spans="1:13" ht="12.75" customHeight="1" x14ac:dyDescent="0.25">
      <c r="A569" t="s">
        <v>875</v>
      </c>
      <c r="B569" t="s">
        <v>810</v>
      </c>
      <c r="C569" s="1">
        <v>33785</v>
      </c>
      <c r="D569" s="2">
        <v>33785</v>
      </c>
      <c r="E569" t="s">
        <v>107</v>
      </c>
      <c r="F569" t="s">
        <v>299</v>
      </c>
      <c r="G569" t="s">
        <v>573</v>
      </c>
      <c r="H569" s="4">
        <v>5129</v>
      </c>
      <c r="I569" s="4">
        <v>30.54</v>
      </c>
      <c r="J569" s="4">
        <v>3270.98</v>
      </c>
      <c r="K569" s="4">
        <v>1858.02</v>
      </c>
      <c r="L569" s="2">
        <v>45473</v>
      </c>
      <c r="M569" t="s">
        <v>6</v>
      </c>
    </row>
    <row r="570" spans="1:13" ht="12.75" customHeight="1" x14ac:dyDescent="0.25">
      <c r="A570" t="s">
        <v>876</v>
      </c>
      <c r="B570" t="s">
        <v>812</v>
      </c>
      <c r="C570" s="1">
        <v>33785</v>
      </c>
      <c r="D570" s="2">
        <v>33785</v>
      </c>
      <c r="E570" t="s">
        <v>107</v>
      </c>
      <c r="F570" t="s">
        <v>299</v>
      </c>
      <c r="G570" t="s">
        <v>573</v>
      </c>
      <c r="H570" s="4">
        <v>10258</v>
      </c>
      <c r="I570" s="4">
        <v>61.07</v>
      </c>
      <c r="J570" s="4">
        <v>6542.9</v>
      </c>
      <c r="K570" s="4">
        <v>3715.1</v>
      </c>
      <c r="L570" s="2">
        <v>45473</v>
      </c>
      <c r="M570" t="s">
        <v>6</v>
      </c>
    </row>
    <row r="571" spans="1:13" ht="12.75" customHeight="1" x14ac:dyDescent="0.25">
      <c r="A571" t="s">
        <v>877</v>
      </c>
      <c r="B571" t="s">
        <v>818</v>
      </c>
      <c r="C571" s="1">
        <v>33785</v>
      </c>
      <c r="D571" s="2">
        <v>33785</v>
      </c>
      <c r="E571" t="s">
        <v>107</v>
      </c>
      <c r="F571" t="s">
        <v>299</v>
      </c>
      <c r="G571" t="s">
        <v>573</v>
      </c>
      <c r="H571" s="4">
        <v>7090</v>
      </c>
      <c r="I571" s="4">
        <v>42.21</v>
      </c>
      <c r="J571" s="4">
        <v>4522.05</v>
      </c>
      <c r="K571" s="4">
        <v>2567.9499999999998</v>
      </c>
      <c r="L571" s="2">
        <v>45473</v>
      </c>
      <c r="M571" t="s">
        <v>6</v>
      </c>
    </row>
    <row r="572" spans="1:13" ht="12.75" customHeight="1" x14ac:dyDescent="0.25">
      <c r="A572" t="s">
        <v>878</v>
      </c>
      <c r="B572" t="s">
        <v>879</v>
      </c>
      <c r="C572" s="1">
        <v>33785</v>
      </c>
      <c r="D572" s="2">
        <v>33785</v>
      </c>
      <c r="E572" t="s">
        <v>107</v>
      </c>
      <c r="F572" t="s">
        <v>299</v>
      </c>
      <c r="G572" t="s">
        <v>573</v>
      </c>
      <c r="H572" s="4">
        <v>5255</v>
      </c>
      <c r="I572" s="4">
        <v>31.29</v>
      </c>
      <c r="J572" s="4">
        <v>3351.19</v>
      </c>
      <c r="K572" s="4">
        <v>1903.81</v>
      </c>
      <c r="L572" s="2">
        <v>45473</v>
      </c>
      <c r="M572" t="s">
        <v>6</v>
      </c>
    </row>
    <row r="573" spans="1:13" ht="12.75" customHeight="1" x14ac:dyDescent="0.25">
      <c r="A573" t="s">
        <v>880</v>
      </c>
      <c r="B573" t="s">
        <v>838</v>
      </c>
      <c r="C573" s="1">
        <v>33785</v>
      </c>
      <c r="D573" s="2">
        <v>33785</v>
      </c>
      <c r="E573" t="s">
        <v>107</v>
      </c>
      <c r="F573" t="s">
        <v>299</v>
      </c>
      <c r="G573" t="s">
        <v>573</v>
      </c>
      <c r="H573" s="4">
        <v>5387</v>
      </c>
      <c r="I573" s="4">
        <v>32.07</v>
      </c>
      <c r="J573" s="4">
        <v>3436.24</v>
      </c>
      <c r="K573" s="4">
        <v>1950.76</v>
      </c>
      <c r="L573" s="2">
        <v>45473</v>
      </c>
      <c r="M573" t="s">
        <v>6</v>
      </c>
    </row>
    <row r="574" spans="1:13" ht="12.75" customHeight="1" x14ac:dyDescent="0.25">
      <c r="A574" t="s">
        <v>881</v>
      </c>
      <c r="B574" t="s">
        <v>882</v>
      </c>
      <c r="C574" s="1">
        <v>33785</v>
      </c>
      <c r="D574" s="2">
        <v>33785</v>
      </c>
      <c r="E574" t="s">
        <v>107</v>
      </c>
      <c r="F574" t="s">
        <v>299</v>
      </c>
      <c r="G574" t="s">
        <v>573</v>
      </c>
      <c r="H574" s="4">
        <v>856</v>
      </c>
      <c r="I574" s="4">
        <v>5.09</v>
      </c>
      <c r="J574" s="4">
        <v>546.04999999999995</v>
      </c>
      <c r="K574" s="4">
        <v>309.95</v>
      </c>
      <c r="L574" s="2">
        <v>45473</v>
      </c>
      <c r="M574" t="s">
        <v>6</v>
      </c>
    </row>
    <row r="575" spans="1:13" ht="12.75" customHeight="1" x14ac:dyDescent="0.25">
      <c r="A575" t="s">
        <v>883</v>
      </c>
      <c r="B575" t="s">
        <v>842</v>
      </c>
      <c r="C575" s="1">
        <v>33785</v>
      </c>
      <c r="D575" s="2">
        <v>33785</v>
      </c>
      <c r="E575" t="s">
        <v>107</v>
      </c>
      <c r="F575" t="s">
        <v>299</v>
      </c>
      <c r="G575" t="s">
        <v>573</v>
      </c>
      <c r="H575" s="4">
        <v>1415</v>
      </c>
      <c r="I575" s="4">
        <v>8.43</v>
      </c>
      <c r="J575" s="4">
        <v>902.2</v>
      </c>
      <c r="K575" s="4">
        <v>512.79999999999995</v>
      </c>
      <c r="L575" s="2">
        <v>45473</v>
      </c>
      <c r="M575" t="s">
        <v>6</v>
      </c>
    </row>
    <row r="576" spans="1:13" ht="12.75" customHeight="1" x14ac:dyDescent="0.25">
      <c r="A576" t="s">
        <v>884</v>
      </c>
      <c r="B576" t="s">
        <v>828</v>
      </c>
      <c r="C576" s="1">
        <v>33785</v>
      </c>
      <c r="D576" s="2">
        <v>33785</v>
      </c>
      <c r="E576" t="s">
        <v>107</v>
      </c>
      <c r="F576" t="s">
        <v>299</v>
      </c>
      <c r="G576" t="s">
        <v>573</v>
      </c>
      <c r="H576" s="4">
        <v>50</v>
      </c>
      <c r="I576" s="4">
        <v>0.3</v>
      </c>
      <c r="J576" s="4">
        <v>31.9</v>
      </c>
      <c r="K576" s="4">
        <v>18.100000000000001</v>
      </c>
      <c r="L576" s="2">
        <v>45473</v>
      </c>
      <c r="M576" t="s">
        <v>6</v>
      </c>
    </row>
    <row r="577" spans="1:13" ht="12.75" customHeight="1" x14ac:dyDescent="0.25">
      <c r="A577" t="s">
        <v>885</v>
      </c>
      <c r="B577" t="s">
        <v>886</v>
      </c>
      <c r="C577" s="1">
        <v>33785</v>
      </c>
      <c r="D577" s="2">
        <v>33785</v>
      </c>
      <c r="E577" t="s">
        <v>107</v>
      </c>
      <c r="F577" t="s">
        <v>299</v>
      </c>
      <c r="G577" t="s">
        <v>573</v>
      </c>
      <c r="H577" s="4">
        <v>76330</v>
      </c>
      <c r="I577" s="4">
        <v>454.4</v>
      </c>
      <c r="J577" s="4">
        <v>48687.02</v>
      </c>
      <c r="K577" s="4">
        <v>27642.98</v>
      </c>
      <c r="L577" s="2">
        <v>45473</v>
      </c>
      <c r="M577" t="s">
        <v>6</v>
      </c>
    </row>
    <row r="578" spans="1:13" ht="12.75" customHeight="1" x14ac:dyDescent="0.25">
      <c r="A578" t="s">
        <v>887</v>
      </c>
      <c r="B578" t="s">
        <v>836</v>
      </c>
      <c r="C578" s="1">
        <v>33785</v>
      </c>
      <c r="D578" s="2">
        <v>33785</v>
      </c>
      <c r="E578" t="s">
        <v>107</v>
      </c>
      <c r="F578" t="s">
        <v>299</v>
      </c>
      <c r="G578" t="s">
        <v>573</v>
      </c>
      <c r="H578" s="4">
        <v>2108</v>
      </c>
      <c r="I578" s="4">
        <v>12.55</v>
      </c>
      <c r="J578" s="4">
        <v>1344.34</v>
      </c>
      <c r="K578" s="4">
        <v>763.66</v>
      </c>
      <c r="L578" s="2">
        <v>45473</v>
      </c>
      <c r="M578" t="s">
        <v>6</v>
      </c>
    </row>
    <row r="579" spans="1:13" ht="12.75" customHeight="1" x14ac:dyDescent="0.25">
      <c r="A579" t="s">
        <v>888</v>
      </c>
      <c r="B579" t="s">
        <v>889</v>
      </c>
      <c r="C579" s="1">
        <v>33785</v>
      </c>
      <c r="D579" s="2">
        <v>33785</v>
      </c>
      <c r="E579" t="s">
        <v>107</v>
      </c>
      <c r="F579" t="s">
        <v>299</v>
      </c>
      <c r="G579" t="s">
        <v>573</v>
      </c>
      <c r="H579" s="4">
        <v>8776</v>
      </c>
      <c r="I579" s="4">
        <v>52.24</v>
      </c>
      <c r="J579" s="4">
        <v>5597.7</v>
      </c>
      <c r="K579" s="4">
        <v>3178.3</v>
      </c>
      <c r="L579" s="2">
        <v>45473</v>
      </c>
      <c r="M579" t="s">
        <v>6</v>
      </c>
    </row>
    <row r="580" spans="1:13" ht="12.75" customHeight="1" x14ac:dyDescent="0.25">
      <c r="A580" t="s">
        <v>890</v>
      </c>
      <c r="B580" t="s">
        <v>891</v>
      </c>
      <c r="C580" s="1">
        <v>33785</v>
      </c>
      <c r="D580" s="2">
        <v>33785</v>
      </c>
      <c r="E580" t="s">
        <v>107</v>
      </c>
      <c r="F580" t="s">
        <v>299</v>
      </c>
      <c r="G580" t="s">
        <v>573</v>
      </c>
      <c r="H580" s="4">
        <v>48442</v>
      </c>
      <c r="I580" s="4">
        <v>288.38</v>
      </c>
      <c r="J580" s="4">
        <v>30898.48</v>
      </c>
      <c r="K580" s="4">
        <v>17543.52</v>
      </c>
      <c r="L580" s="2">
        <v>45473</v>
      </c>
      <c r="M580" t="s">
        <v>6</v>
      </c>
    </row>
    <row r="581" spans="1:13" ht="12.75" customHeight="1" x14ac:dyDescent="0.25">
      <c r="A581" t="s">
        <v>892</v>
      </c>
      <c r="B581" t="s">
        <v>893</v>
      </c>
      <c r="C581" s="1">
        <v>33785</v>
      </c>
      <c r="D581" s="2">
        <v>33785</v>
      </c>
      <c r="E581" t="s">
        <v>107</v>
      </c>
      <c r="F581" t="s">
        <v>299</v>
      </c>
      <c r="G581" t="s">
        <v>573</v>
      </c>
      <c r="H581" s="4">
        <v>490</v>
      </c>
      <c r="I581" s="4">
        <v>2.92</v>
      </c>
      <c r="J581" s="4">
        <v>312.18</v>
      </c>
      <c r="K581" s="4">
        <v>177.82</v>
      </c>
      <c r="L581" s="2">
        <v>45473</v>
      </c>
      <c r="M581" t="s">
        <v>6</v>
      </c>
    </row>
    <row r="582" spans="1:13" ht="12.75" customHeight="1" x14ac:dyDescent="0.25">
      <c r="A582" t="s">
        <v>894</v>
      </c>
      <c r="B582" t="s">
        <v>895</v>
      </c>
      <c r="C582" s="1">
        <v>33785</v>
      </c>
      <c r="D582" s="2">
        <v>33785</v>
      </c>
      <c r="E582" t="s">
        <v>107</v>
      </c>
      <c r="F582" t="s">
        <v>299</v>
      </c>
      <c r="G582" t="s">
        <v>573</v>
      </c>
      <c r="H582" s="4">
        <v>490</v>
      </c>
      <c r="I582" s="4">
        <v>2.92</v>
      </c>
      <c r="J582" s="4">
        <v>312.18</v>
      </c>
      <c r="K582" s="4">
        <v>177.82</v>
      </c>
      <c r="L582" s="2">
        <v>45473</v>
      </c>
      <c r="M582" t="s">
        <v>6</v>
      </c>
    </row>
    <row r="583" spans="1:13" ht="12.75" customHeight="1" x14ac:dyDescent="0.25">
      <c r="A583" t="s">
        <v>896</v>
      </c>
      <c r="B583" t="s">
        <v>818</v>
      </c>
      <c r="C583" s="1">
        <v>33785</v>
      </c>
      <c r="D583" s="2">
        <v>33785</v>
      </c>
      <c r="E583" t="s">
        <v>107</v>
      </c>
      <c r="F583" t="s">
        <v>299</v>
      </c>
      <c r="G583" t="s">
        <v>573</v>
      </c>
      <c r="H583" s="4">
        <v>3164</v>
      </c>
      <c r="I583" s="4">
        <v>18.84</v>
      </c>
      <c r="J583" s="4">
        <v>2017.96</v>
      </c>
      <c r="K583" s="4">
        <v>1146.04</v>
      </c>
      <c r="L583" s="2">
        <v>45473</v>
      </c>
      <c r="M583" t="s">
        <v>6</v>
      </c>
    </row>
    <row r="584" spans="1:13" ht="12.75" customHeight="1" x14ac:dyDescent="0.25">
      <c r="A584" t="s">
        <v>897</v>
      </c>
      <c r="B584" t="s">
        <v>812</v>
      </c>
      <c r="C584" s="1">
        <v>33785</v>
      </c>
      <c r="D584" s="2">
        <v>33785</v>
      </c>
      <c r="E584" t="s">
        <v>107</v>
      </c>
      <c r="F584" t="s">
        <v>299</v>
      </c>
      <c r="G584" t="s">
        <v>573</v>
      </c>
      <c r="H584" s="4">
        <v>647</v>
      </c>
      <c r="I584" s="4">
        <v>3.86</v>
      </c>
      <c r="J584" s="4">
        <v>412.21</v>
      </c>
      <c r="K584" s="4">
        <v>234.79</v>
      </c>
      <c r="L584" s="2">
        <v>45473</v>
      </c>
      <c r="M584" t="s">
        <v>6</v>
      </c>
    </row>
    <row r="585" spans="1:13" ht="12.75" customHeight="1" x14ac:dyDescent="0.25">
      <c r="A585" t="s">
        <v>898</v>
      </c>
      <c r="B585" t="s">
        <v>899</v>
      </c>
      <c r="C585" s="1">
        <v>33785</v>
      </c>
      <c r="D585" s="2">
        <v>33785</v>
      </c>
      <c r="E585" t="s">
        <v>107</v>
      </c>
      <c r="F585" t="s">
        <v>299</v>
      </c>
      <c r="G585" t="s">
        <v>573</v>
      </c>
      <c r="H585" s="4">
        <v>2015</v>
      </c>
      <c r="I585" s="4">
        <v>12</v>
      </c>
      <c r="J585" s="4">
        <v>1284.9100000000001</v>
      </c>
      <c r="K585" s="4">
        <v>730.09</v>
      </c>
      <c r="L585" s="2">
        <v>45473</v>
      </c>
      <c r="M585" t="s">
        <v>6</v>
      </c>
    </row>
    <row r="586" spans="1:13" ht="12.75" customHeight="1" x14ac:dyDescent="0.25">
      <c r="A586" t="s">
        <v>900</v>
      </c>
      <c r="B586" t="s">
        <v>901</v>
      </c>
      <c r="C586" s="1">
        <v>33785</v>
      </c>
      <c r="D586" s="2">
        <v>33785</v>
      </c>
      <c r="E586" t="s">
        <v>107</v>
      </c>
      <c r="F586" t="s">
        <v>299</v>
      </c>
      <c r="G586" t="s">
        <v>573</v>
      </c>
      <c r="H586" s="4">
        <v>15572</v>
      </c>
      <c r="I586" s="4">
        <v>92.69</v>
      </c>
      <c r="J586" s="4">
        <v>9933.2000000000007</v>
      </c>
      <c r="K586" s="4">
        <v>5638.8</v>
      </c>
      <c r="L586" s="2">
        <v>45473</v>
      </c>
      <c r="M586" t="s">
        <v>6</v>
      </c>
    </row>
    <row r="587" spans="1:13" ht="12.75" customHeight="1" x14ac:dyDescent="0.25">
      <c r="A587" t="s">
        <v>902</v>
      </c>
      <c r="B587" t="s">
        <v>903</v>
      </c>
      <c r="C587" s="1">
        <v>33785</v>
      </c>
      <c r="D587" s="2">
        <v>33785</v>
      </c>
      <c r="E587" t="s">
        <v>107</v>
      </c>
      <c r="F587" t="s">
        <v>299</v>
      </c>
      <c r="G587" t="s">
        <v>573</v>
      </c>
      <c r="H587" s="4">
        <v>28067</v>
      </c>
      <c r="I587" s="4">
        <v>167.09</v>
      </c>
      <c r="J587" s="4">
        <v>17902.11</v>
      </c>
      <c r="K587" s="4">
        <v>10164.89</v>
      </c>
      <c r="L587" s="2">
        <v>45473</v>
      </c>
      <c r="M587" t="s">
        <v>6</v>
      </c>
    </row>
    <row r="588" spans="1:13" ht="12.75" customHeight="1" x14ac:dyDescent="0.25">
      <c r="A588" t="s">
        <v>904</v>
      </c>
      <c r="B588" t="s">
        <v>905</v>
      </c>
      <c r="C588" s="1">
        <v>33785</v>
      </c>
      <c r="D588" s="2">
        <v>33785</v>
      </c>
      <c r="E588" t="s">
        <v>107</v>
      </c>
      <c r="F588" t="s">
        <v>299</v>
      </c>
      <c r="G588" t="s">
        <v>573</v>
      </c>
      <c r="H588" s="4">
        <v>787</v>
      </c>
      <c r="I588" s="4">
        <v>4.7</v>
      </c>
      <c r="J588" s="4">
        <v>501.12</v>
      </c>
      <c r="K588" s="4">
        <v>285.88</v>
      </c>
      <c r="L588" s="2">
        <v>45473</v>
      </c>
      <c r="M588" t="s">
        <v>6</v>
      </c>
    </row>
    <row r="589" spans="1:13" ht="12.75" customHeight="1" x14ac:dyDescent="0.25">
      <c r="A589" t="s">
        <v>906</v>
      </c>
      <c r="B589" t="s">
        <v>907</v>
      </c>
      <c r="C589" s="1">
        <v>33785</v>
      </c>
      <c r="D589" s="2">
        <v>33785</v>
      </c>
      <c r="E589" t="s">
        <v>107</v>
      </c>
      <c r="F589" t="s">
        <v>299</v>
      </c>
      <c r="G589" t="s">
        <v>573</v>
      </c>
      <c r="H589" s="4">
        <v>609</v>
      </c>
      <c r="I589" s="4">
        <v>3.63</v>
      </c>
      <c r="J589" s="4">
        <v>388.05</v>
      </c>
      <c r="K589" s="4">
        <v>220.95</v>
      </c>
      <c r="L589" s="2">
        <v>45473</v>
      </c>
      <c r="M589" t="s">
        <v>6</v>
      </c>
    </row>
    <row r="590" spans="1:13" ht="12.75" customHeight="1" x14ac:dyDescent="0.25">
      <c r="A590" t="s">
        <v>908</v>
      </c>
      <c r="B590" t="s">
        <v>783</v>
      </c>
      <c r="C590" s="1">
        <v>33969</v>
      </c>
      <c r="D590" s="2">
        <v>33969</v>
      </c>
      <c r="E590" t="s">
        <v>107</v>
      </c>
      <c r="F590" t="s">
        <v>299</v>
      </c>
      <c r="G590" t="s">
        <v>866</v>
      </c>
      <c r="H590" s="4">
        <v>3281</v>
      </c>
      <c r="I590" s="4">
        <v>20.32</v>
      </c>
      <c r="J590" s="4">
        <v>2024.11</v>
      </c>
      <c r="K590" s="4">
        <v>1256.8900000000001</v>
      </c>
      <c r="L590" s="2">
        <v>45473</v>
      </c>
      <c r="M590" t="s">
        <v>6</v>
      </c>
    </row>
    <row r="591" spans="1:13" ht="12.75" customHeight="1" x14ac:dyDescent="0.25">
      <c r="A591" t="s">
        <v>910</v>
      </c>
      <c r="B591" t="s">
        <v>783</v>
      </c>
      <c r="C591" s="1">
        <v>34150</v>
      </c>
      <c r="D591" s="2">
        <v>34150</v>
      </c>
      <c r="E591" t="s">
        <v>107</v>
      </c>
      <c r="F591" t="s">
        <v>299</v>
      </c>
      <c r="G591" t="s">
        <v>909</v>
      </c>
      <c r="H591" s="4">
        <v>31213</v>
      </c>
      <c r="I591" s="4">
        <v>189.64</v>
      </c>
      <c r="J591" s="4">
        <v>19296.91</v>
      </c>
      <c r="K591" s="4">
        <v>11916.09</v>
      </c>
      <c r="L591" s="2">
        <v>45473</v>
      </c>
      <c r="M591" t="s">
        <v>6</v>
      </c>
    </row>
    <row r="592" spans="1:13" ht="12.75" customHeight="1" x14ac:dyDescent="0.25">
      <c r="A592" t="s">
        <v>912</v>
      </c>
      <c r="B592" t="s">
        <v>786</v>
      </c>
      <c r="C592" s="1">
        <v>34150</v>
      </c>
      <c r="D592" s="2">
        <v>34150</v>
      </c>
      <c r="E592" t="s">
        <v>107</v>
      </c>
      <c r="F592" t="s">
        <v>299</v>
      </c>
      <c r="G592" t="s">
        <v>909</v>
      </c>
      <c r="H592" s="4">
        <v>7091</v>
      </c>
      <c r="I592" s="4">
        <v>43.08</v>
      </c>
      <c r="J592" s="4">
        <v>4384.1099999999997</v>
      </c>
      <c r="K592" s="4">
        <v>2706.89</v>
      </c>
      <c r="L592" s="2">
        <v>45473</v>
      </c>
      <c r="M592" t="s">
        <v>6</v>
      </c>
    </row>
    <row r="593" spans="1:13" ht="12.75" customHeight="1" x14ac:dyDescent="0.25">
      <c r="A593" t="s">
        <v>913</v>
      </c>
      <c r="B593" t="s">
        <v>914</v>
      </c>
      <c r="C593" s="1">
        <v>34150</v>
      </c>
      <c r="D593" s="2">
        <v>34150</v>
      </c>
      <c r="E593" t="s">
        <v>107</v>
      </c>
      <c r="F593" t="s">
        <v>299</v>
      </c>
      <c r="G593" t="s">
        <v>909</v>
      </c>
      <c r="H593" s="4">
        <v>694</v>
      </c>
      <c r="I593" s="4">
        <v>4.22</v>
      </c>
      <c r="J593" s="4">
        <v>428.91</v>
      </c>
      <c r="K593" s="4">
        <v>265.08999999999997</v>
      </c>
      <c r="L593" s="2">
        <v>45473</v>
      </c>
      <c r="M593" t="s">
        <v>6</v>
      </c>
    </row>
    <row r="594" spans="1:13" ht="12.75" customHeight="1" x14ac:dyDescent="0.25">
      <c r="A594" t="s">
        <v>915</v>
      </c>
      <c r="B594" t="s">
        <v>856</v>
      </c>
      <c r="C594" s="1">
        <v>34150</v>
      </c>
      <c r="D594" s="2">
        <v>34150</v>
      </c>
      <c r="E594" t="s">
        <v>107</v>
      </c>
      <c r="F594" t="s">
        <v>299</v>
      </c>
      <c r="G594" t="s">
        <v>909</v>
      </c>
      <c r="H594" s="4">
        <v>1305</v>
      </c>
      <c r="I594" s="4">
        <v>7.92</v>
      </c>
      <c r="J594" s="4">
        <v>807.08</v>
      </c>
      <c r="K594" s="4">
        <v>497.92</v>
      </c>
      <c r="L594" s="2">
        <v>45473</v>
      </c>
      <c r="M594" t="s">
        <v>6</v>
      </c>
    </row>
    <row r="595" spans="1:13" ht="12.75" customHeight="1" x14ac:dyDescent="0.25">
      <c r="A595" t="s">
        <v>916</v>
      </c>
      <c r="B595" t="s">
        <v>790</v>
      </c>
      <c r="C595" s="1">
        <v>34150</v>
      </c>
      <c r="D595" s="2">
        <v>34150</v>
      </c>
      <c r="E595" t="s">
        <v>107</v>
      </c>
      <c r="F595" t="s">
        <v>299</v>
      </c>
      <c r="G595" t="s">
        <v>909</v>
      </c>
      <c r="H595" s="4">
        <v>908</v>
      </c>
      <c r="I595" s="4">
        <v>5.52</v>
      </c>
      <c r="J595" s="4">
        <v>561.24</v>
      </c>
      <c r="K595" s="4">
        <v>346.76</v>
      </c>
      <c r="L595" s="2">
        <v>45473</v>
      </c>
      <c r="M595" t="s">
        <v>6</v>
      </c>
    </row>
    <row r="596" spans="1:13" ht="12.75" customHeight="1" x14ac:dyDescent="0.25">
      <c r="A596" t="s">
        <v>917</v>
      </c>
      <c r="B596" t="s">
        <v>792</v>
      </c>
      <c r="C596" s="1">
        <v>34150</v>
      </c>
      <c r="D596" s="2">
        <v>34150</v>
      </c>
      <c r="E596" t="s">
        <v>107</v>
      </c>
      <c r="F596" t="s">
        <v>299</v>
      </c>
      <c r="G596" t="s">
        <v>909</v>
      </c>
      <c r="H596" s="4">
        <v>3456</v>
      </c>
      <c r="I596" s="4">
        <v>20.99</v>
      </c>
      <c r="J596" s="4">
        <v>2136.7399999999998</v>
      </c>
      <c r="K596" s="4">
        <v>1319.26</v>
      </c>
      <c r="L596" s="2">
        <v>45473</v>
      </c>
      <c r="M596" t="s">
        <v>6</v>
      </c>
    </row>
    <row r="597" spans="1:13" ht="12.75" customHeight="1" x14ac:dyDescent="0.25">
      <c r="A597" t="s">
        <v>918</v>
      </c>
      <c r="B597" t="s">
        <v>919</v>
      </c>
      <c r="C597" s="1">
        <v>34150</v>
      </c>
      <c r="D597" s="2">
        <v>34150</v>
      </c>
      <c r="E597" t="s">
        <v>107</v>
      </c>
      <c r="F597" t="s">
        <v>299</v>
      </c>
      <c r="G597" t="s">
        <v>909</v>
      </c>
      <c r="H597" s="4">
        <v>2664</v>
      </c>
      <c r="I597" s="4">
        <v>16.18</v>
      </c>
      <c r="J597" s="4">
        <v>1646.99</v>
      </c>
      <c r="K597" s="4">
        <v>1017.01</v>
      </c>
      <c r="L597" s="2">
        <v>45473</v>
      </c>
      <c r="M597" t="s">
        <v>6</v>
      </c>
    </row>
    <row r="598" spans="1:13" ht="12.75" customHeight="1" x14ac:dyDescent="0.25">
      <c r="A598" t="s">
        <v>920</v>
      </c>
      <c r="B598" t="s">
        <v>921</v>
      </c>
      <c r="C598" s="1">
        <v>34150</v>
      </c>
      <c r="D598" s="2">
        <v>34150</v>
      </c>
      <c r="E598" t="s">
        <v>107</v>
      </c>
      <c r="F598" t="s">
        <v>299</v>
      </c>
      <c r="G598" t="s">
        <v>909</v>
      </c>
      <c r="H598" s="4">
        <v>5665</v>
      </c>
      <c r="I598" s="4">
        <v>34.42</v>
      </c>
      <c r="J598" s="4">
        <v>3502.16</v>
      </c>
      <c r="K598" s="4">
        <v>2162.84</v>
      </c>
      <c r="L598" s="2">
        <v>45473</v>
      </c>
      <c r="M598" t="s">
        <v>6</v>
      </c>
    </row>
    <row r="599" spans="1:13" ht="12.75" customHeight="1" x14ac:dyDescent="0.25">
      <c r="A599" t="s">
        <v>922</v>
      </c>
      <c r="B599" t="s">
        <v>923</v>
      </c>
      <c r="C599" s="1">
        <v>34150</v>
      </c>
      <c r="D599" s="2">
        <v>34150</v>
      </c>
      <c r="E599" t="s">
        <v>107</v>
      </c>
      <c r="F599" t="s">
        <v>299</v>
      </c>
      <c r="G599" t="s">
        <v>909</v>
      </c>
      <c r="H599" s="4">
        <v>1605</v>
      </c>
      <c r="I599" s="4">
        <v>9.75</v>
      </c>
      <c r="J599" s="4">
        <v>992.56</v>
      </c>
      <c r="K599" s="4">
        <v>612.44000000000005</v>
      </c>
      <c r="L599" s="2">
        <v>45473</v>
      </c>
      <c r="M599" t="s">
        <v>6</v>
      </c>
    </row>
    <row r="600" spans="1:13" ht="12.75" customHeight="1" x14ac:dyDescent="0.25">
      <c r="A600" t="s">
        <v>924</v>
      </c>
      <c r="B600" t="s">
        <v>925</v>
      </c>
      <c r="C600" s="1">
        <v>34150</v>
      </c>
      <c r="D600" s="2">
        <v>34150</v>
      </c>
      <c r="E600" t="s">
        <v>107</v>
      </c>
      <c r="F600" t="s">
        <v>299</v>
      </c>
      <c r="G600" t="s">
        <v>909</v>
      </c>
      <c r="H600" s="4">
        <v>3069</v>
      </c>
      <c r="I600" s="4">
        <v>18.64</v>
      </c>
      <c r="J600" s="4">
        <v>1897.67</v>
      </c>
      <c r="K600" s="4">
        <v>1171.33</v>
      </c>
      <c r="L600" s="2">
        <v>45473</v>
      </c>
      <c r="M600" t="s">
        <v>6</v>
      </c>
    </row>
    <row r="601" spans="1:13" ht="12.75" customHeight="1" x14ac:dyDescent="0.25">
      <c r="A601" t="s">
        <v>926</v>
      </c>
      <c r="B601" t="s">
        <v>804</v>
      </c>
      <c r="C601" s="1">
        <v>34150</v>
      </c>
      <c r="D601" s="2">
        <v>34150</v>
      </c>
      <c r="E601" t="s">
        <v>107</v>
      </c>
      <c r="F601" t="s">
        <v>299</v>
      </c>
      <c r="G601" t="s">
        <v>909</v>
      </c>
      <c r="H601" s="4">
        <v>518</v>
      </c>
      <c r="I601" s="4">
        <v>3.14</v>
      </c>
      <c r="J601" s="4">
        <v>320.7</v>
      </c>
      <c r="K601" s="4">
        <v>197.3</v>
      </c>
      <c r="L601" s="2">
        <v>45473</v>
      </c>
      <c r="M601" t="s">
        <v>6</v>
      </c>
    </row>
    <row r="602" spans="1:13" ht="12.75" customHeight="1" x14ac:dyDescent="0.25">
      <c r="A602" t="s">
        <v>927</v>
      </c>
      <c r="B602" t="s">
        <v>874</v>
      </c>
      <c r="C602" s="1">
        <v>34150</v>
      </c>
      <c r="D602" s="2">
        <v>34150</v>
      </c>
      <c r="E602" t="s">
        <v>107</v>
      </c>
      <c r="F602" t="s">
        <v>299</v>
      </c>
      <c r="G602" t="s">
        <v>909</v>
      </c>
      <c r="H602" s="4">
        <v>336</v>
      </c>
      <c r="I602" s="4">
        <v>2.04</v>
      </c>
      <c r="J602" s="4">
        <v>207.69</v>
      </c>
      <c r="K602" s="4">
        <v>128.31</v>
      </c>
      <c r="L602" s="2">
        <v>45473</v>
      </c>
      <c r="M602" t="s">
        <v>6</v>
      </c>
    </row>
    <row r="603" spans="1:13" ht="12.75" customHeight="1" x14ac:dyDescent="0.25">
      <c r="A603" t="s">
        <v>928</v>
      </c>
      <c r="B603" t="s">
        <v>869</v>
      </c>
      <c r="C603" s="1">
        <v>34150</v>
      </c>
      <c r="D603" s="2">
        <v>34150</v>
      </c>
      <c r="E603" t="s">
        <v>107</v>
      </c>
      <c r="F603" t="s">
        <v>299</v>
      </c>
      <c r="G603" t="s">
        <v>909</v>
      </c>
      <c r="H603" s="4">
        <v>1379</v>
      </c>
      <c r="I603" s="4">
        <v>8.3800000000000008</v>
      </c>
      <c r="J603" s="4">
        <v>852.49</v>
      </c>
      <c r="K603" s="4">
        <v>526.51</v>
      </c>
      <c r="L603" s="2">
        <v>45473</v>
      </c>
      <c r="M603" t="s">
        <v>6</v>
      </c>
    </row>
    <row r="604" spans="1:13" ht="12.75" customHeight="1" x14ac:dyDescent="0.25">
      <c r="A604" t="s">
        <v>929</v>
      </c>
      <c r="B604" t="s">
        <v>854</v>
      </c>
      <c r="C604" s="1">
        <v>34150</v>
      </c>
      <c r="D604" s="2">
        <v>34150</v>
      </c>
      <c r="E604" t="s">
        <v>107</v>
      </c>
      <c r="F604" t="s">
        <v>299</v>
      </c>
      <c r="G604" t="s">
        <v>909</v>
      </c>
      <c r="H604" s="4">
        <v>4375</v>
      </c>
      <c r="I604" s="4">
        <v>26.59</v>
      </c>
      <c r="J604" s="4">
        <v>2704.27</v>
      </c>
      <c r="K604" s="4">
        <v>1670.73</v>
      </c>
      <c r="L604" s="2">
        <v>45473</v>
      </c>
      <c r="M604" t="s">
        <v>6</v>
      </c>
    </row>
    <row r="605" spans="1:13" ht="12.75" customHeight="1" x14ac:dyDescent="0.25">
      <c r="A605" t="s">
        <v>930</v>
      </c>
      <c r="B605" t="s">
        <v>812</v>
      </c>
      <c r="C605" s="1">
        <v>34150</v>
      </c>
      <c r="D605" s="2">
        <v>34150</v>
      </c>
      <c r="E605" t="s">
        <v>107</v>
      </c>
      <c r="F605" t="s">
        <v>299</v>
      </c>
      <c r="G605" t="s">
        <v>909</v>
      </c>
      <c r="H605" s="4">
        <v>4718</v>
      </c>
      <c r="I605" s="4">
        <v>28.67</v>
      </c>
      <c r="J605" s="4">
        <v>2916.3</v>
      </c>
      <c r="K605" s="4">
        <v>1801.7</v>
      </c>
      <c r="L605" s="2">
        <v>45473</v>
      </c>
      <c r="M605" t="s">
        <v>6</v>
      </c>
    </row>
    <row r="606" spans="1:13" ht="12.75" customHeight="1" x14ac:dyDescent="0.25">
      <c r="A606" t="s">
        <v>931</v>
      </c>
      <c r="B606" t="s">
        <v>932</v>
      </c>
      <c r="C606" s="1">
        <v>34150</v>
      </c>
      <c r="D606" s="2">
        <v>34150</v>
      </c>
      <c r="E606" t="s">
        <v>107</v>
      </c>
      <c r="F606" t="s">
        <v>299</v>
      </c>
      <c r="G606" t="s">
        <v>909</v>
      </c>
      <c r="H606" s="4">
        <v>5036</v>
      </c>
      <c r="I606" s="4">
        <v>30.6</v>
      </c>
      <c r="J606" s="4">
        <v>3113.28</v>
      </c>
      <c r="K606" s="4">
        <v>1922.72</v>
      </c>
      <c r="L606" s="2">
        <v>45473</v>
      </c>
      <c r="M606" t="s">
        <v>6</v>
      </c>
    </row>
    <row r="607" spans="1:13" ht="12.75" customHeight="1" x14ac:dyDescent="0.25">
      <c r="A607" t="s">
        <v>933</v>
      </c>
      <c r="B607" t="s">
        <v>798</v>
      </c>
      <c r="C607" s="1">
        <v>34150</v>
      </c>
      <c r="D607" s="2">
        <v>34150</v>
      </c>
      <c r="E607" t="s">
        <v>107</v>
      </c>
      <c r="F607" t="s">
        <v>299</v>
      </c>
      <c r="G607" t="s">
        <v>909</v>
      </c>
      <c r="H607" s="4">
        <v>5498</v>
      </c>
      <c r="I607" s="4">
        <v>33.4</v>
      </c>
      <c r="J607" s="4">
        <v>3399.21</v>
      </c>
      <c r="K607" s="4">
        <v>2098.79</v>
      </c>
      <c r="L607" s="2">
        <v>45473</v>
      </c>
      <c r="M607" t="s">
        <v>6</v>
      </c>
    </row>
    <row r="608" spans="1:13" ht="12.75" customHeight="1" x14ac:dyDescent="0.25">
      <c r="A608" t="s">
        <v>934</v>
      </c>
      <c r="B608" t="s">
        <v>818</v>
      </c>
      <c r="C608" s="1">
        <v>34150</v>
      </c>
      <c r="D608" s="2">
        <v>34150</v>
      </c>
      <c r="E608" t="s">
        <v>107</v>
      </c>
      <c r="F608" t="s">
        <v>299</v>
      </c>
      <c r="G608" t="s">
        <v>909</v>
      </c>
      <c r="H608" s="4">
        <v>3995</v>
      </c>
      <c r="I608" s="4">
        <v>24.26</v>
      </c>
      <c r="J608" s="4">
        <v>2470.5</v>
      </c>
      <c r="K608" s="4">
        <v>1524.5</v>
      </c>
      <c r="L608" s="2">
        <v>45473</v>
      </c>
      <c r="M608" t="s">
        <v>6</v>
      </c>
    </row>
    <row r="609" spans="1:13" ht="12.75" customHeight="1" x14ac:dyDescent="0.25">
      <c r="A609" t="s">
        <v>935</v>
      </c>
      <c r="B609" t="s">
        <v>879</v>
      </c>
      <c r="C609" s="1">
        <v>34150</v>
      </c>
      <c r="D609" s="2">
        <v>34150</v>
      </c>
      <c r="E609" t="s">
        <v>107</v>
      </c>
      <c r="F609" t="s">
        <v>299</v>
      </c>
      <c r="G609" t="s">
        <v>909</v>
      </c>
      <c r="H609" s="4">
        <v>3453</v>
      </c>
      <c r="I609" s="4">
        <v>20.98</v>
      </c>
      <c r="J609" s="4">
        <v>2134.34</v>
      </c>
      <c r="K609" s="4">
        <v>1318.66</v>
      </c>
      <c r="L609" s="2">
        <v>45473</v>
      </c>
      <c r="M609" t="s">
        <v>6</v>
      </c>
    </row>
    <row r="610" spans="1:13" ht="12.75" customHeight="1" x14ac:dyDescent="0.25">
      <c r="A610" t="s">
        <v>936</v>
      </c>
      <c r="B610" t="s">
        <v>838</v>
      </c>
      <c r="C610" s="1">
        <v>34150</v>
      </c>
      <c r="D610" s="2">
        <v>34150</v>
      </c>
      <c r="E610" t="s">
        <v>107</v>
      </c>
      <c r="F610" t="s">
        <v>299</v>
      </c>
      <c r="G610" t="s">
        <v>909</v>
      </c>
      <c r="H610" s="4">
        <v>1948</v>
      </c>
      <c r="I610" s="4">
        <v>11.83</v>
      </c>
      <c r="J610" s="4">
        <v>1204.58</v>
      </c>
      <c r="K610" s="4">
        <v>743.42</v>
      </c>
      <c r="L610" s="2">
        <v>45473</v>
      </c>
      <c r="M610" t="s">
        <v>6</v>
      </c>
    </row>
    <row r="611" spans="1:13" ht="12.75" customHeight="1" x14ac:dyDescent="0.25">
      <c r="A611" t="s">
        <v>937</v>
      </c>
      <c r="B611" t="s">
        <v>938</v>
      </c>
      <c r="C611" s="1">
        <v>34150</v>
      </c>
      <c r="D611" s="2">
        <v>34150</v>
      </c>
      <c r="E611" t="s">
        <v>107</v>
      </c>
      <c r="F611" t="s">
        <v>299</v>
      </c>
      <c r="G611" t="s">
        <v>909</v>
      </c>
      <c r="H611" s="4">
        <v>14059</v>
      </c>
      <c r="I611" s="4">
        <v>85.42</v>
      </c>
      <c r="J611" s="4">
        <v>8691.41</v>
      </c>
      <c r="K611" s="4">
        <v>5367.59</v>
      </c>
      <c r="L611" s="2">
        <v>45473</v>
      </c>
      <c r="M611" t="s">
        <v>6</v>
      </c>
    </row>
    <row r="612" spans="1:13" ht="12.75" customHeight="1" x14ac:dyDescent="0.25">
      <c r="A612" t="s">
        <v>939</v>
      </c>
      <c r="B612" t="s">
        <v>826</v>
      </c>
      <c r="C612" s="1">
        <v>34150</v>
      </c>
      <c r="D612" s="2">
        <v>34150</v>
      </c>
      <c r="E612" t="s">
        <v>107</v>
      </c>
      <c r="F612" t="s">
        <v>299</v>
      </c>
      <c r="G612" t="s">
        <v>909</v>
      </c>
      <c r="H612" s="4">
        <v>6028</v>
      </c>
      <c r="I612" s="4">
        <v>36.619999999999997</v>
      </c>
      <c r="J612" s="4">
        <v>3726.76</v>
      </c>
      <c r="K612" s="4">
        <v>2301.2399999999998</v>
      </c>
      <c r="L612" s="2">
        <v>45473</v>
      </c>
      <c r="M612" t="s">
        <v>6</v>
      </c>
    </row>
    <row r="613" spans="1:13" ht="12.75" customHeight="1" x14ac:dyDescent="0.25">
      <c r="A613" t="s">
        <v>940</v>
      </c>
      <c r="B613" t="s">
        <v>828</v>
      </c>
      <c r="C613" s="1">
        <v>34150</v>
      </c>
      <c r="D613" s="2">
        <v>34150</v>
      </c>
      <c r="E613" t="s">
        <v>107</v>
      </c>
      <c r="F613" t="s">
        <v>299</v>
      </c>
      <c r="G613" t="s">
        <v>909</v>
      </c>
      <c r="H613" s="4">
        <v>78463</v>
      </c>
      <c r="I613" s="4">
        <v>476.73</v>
      </c>
      <c r="J613" s="4">
        <v>48508.18</v>
      </c>
      <c r="K613" s="4">
        <v>29954.82</v>
      </c>
      <c r="L613" s="2">
        <v>45473</v>
      </c>
      <c r="M613" t="s">
        <v>6</v>
      </c>
    </row>
    <row r="614" spans="1:13" ht="12.75" customHeight="1" x14ac:dyDescent="0.25">
      <c r="A614" t="s">
        <v>941</v>
      </c>
      <c r="B614" t="s">
        <v>886</v>
      </c>
      <c r="C614" s="1">
        <v>34150</v>
      </c>
      <c r="D614" s="2">
        <v>34150</v>
      </c>
      <c r="E614" t="s">
        <v>107</v>
      </c>
      <c r="F614" t="s">
        <v>299</v>
      </c>
      <c r="G614" t="s">
        <v>909</v>
      </c>
      <c r="H614" s="4">
        <v>2304</v>
      </c>
      <c r="I614" s="4">
        <v>13.99</v>
      </c>
      <c r="J614" s="4">
        <v>1424.82</v>
      </c>
      <c r="K614" s="4">
        <v>879.18</v>
      </c>
      <c r="L614" s="2">
        <v>45473</v>
      </c>
      <c r="M614" t="s">
        <v>6</v>
      </c>
    </row>
    <row r="615" spans="1:13" ht="12.75" customHeight="1" x14ac:dyDescent="0.25">
      <c r="A615" t="s">
        <v>942</v>
      </c>
      <c r="B615" t="s">
        <v>943</v>
      </c>
      <c r="C615" s="1">
        <v>34150</v>
      </c>
      <c r="D615" s="2">
        <v>34150</v>
      </c>
      <c r="E615" t="s">
        <v>107</v>
      </c>
      <c r="F615" t="s">
        <v>299</v>
      </c>
      <c r="G615" t="s">
        <v>909</v>
      </c>
      <c r="H615" s="4">
        <v>4980</v>
      </c>
      <c r="I615" s="4">
        <v>30.26</v>
      </c>
      <c r="J615" s="4">
        <v>3078.58</v>
      </c>
      <c r="K615" s="4">
        <v>1901.42</v>
      </c>
      <c r="L615" s="2">
        <v>45473</v>
      </c>
      <c r="M615" t="s">
        <v>6</v>
      </c>
    </row>
    <row r="616" spans="1:13" ht="12.75" customHeight="1" x14ac:dyDescent="0.25">
      <c r="A616" t="s">
        <v>944</v>
      </c>
      <c r="B616" t="s">
        <v>836</v>
      </c>
      <c r="C616" s="1">
        <v>34150</v>
      </c>
      <c r="D616" s="2">
        <v>34150</v>
      </c>
      <c r="E616" t="s">
        <v>107</v>
      </c>
      <c r="F616" t="s">
        <v>299</v>
      </c>
      <c r="G616" t="s">
        <v>909</v>
      </c>
      <c r="H616" s="4">
        <v>3170</v>
      </c>
      <c r="I616" s="4">
        <v>19.260000000000002</v>
      </c>
      <c r="J616" s="4">
        <v>1959.98</v>
      </c>
      <c r="K616" s="4">
        <v>1210.02</v>
      </c>
      <c r="L616" s="2">
        <v>45473</v>
      </c>
      <c r="M616" t="s">
        <v>6</v>
      </c>
    </row>
    <row r="617" spans="1:13" ht="12.75" customHeight="1" x14ac:dyDescent="0.25">
      <c r="A617" t="s">
        <v>945</v>
      </c>
      <c r="B617" t="s">
        <v>946</v>
      </c>
      <c r="C617" s="1">
        <v>34150</v>
      </c>
      <c r="D617" s="2">
        <v>34150</v>
      </c>
      <c r="E617" t="s">
        <v>107</v>
      </c>
      <c r="F617" t="s">
        <v>299</v>
      </c>
      <c r="G617" t="s">
        <v>909</v>
      </c>
      <c r="H617" s="4">
        <v>2676</v>
      </c>
      <c r="I617" s="4">
        <v>16.25</v>
      </c>
      <c r="J617" s="4">
        <v>1654.72</v>
      </c>
      <c r="K617" s="4">
        <v>1021.28</v>
      </c>
      <c r="L617" s="2">
        <v>45473</v>
      </c>
      <c r="M617" t="s">
        <v>6</v>
      </c>
    </row>
    <row r="618" spans="1:13" ht="12.75" customHeight="1" x14ac:dyDescent="0.25">
      <c r="A618" t="s">
        <v>947</v>
      </c>
      <c r="B618" t="s">
        <v>948</v>
      </c>
      <c r="C618" s="1">
        <v>34150</v>
      </c>
      <c r="D618" s="2">
        <v>34150</v>
      </c>
      <c r="E618" t="s">
        <v>107</v>
      </c>
      <c r="F618" t="s">
        <v>299</v>
      </c>
      <c r="G618" t="s">
        <v>909</v>
      </c>
      <c r="H618" s="4">
        <v>805</v>
      </c>
      <c r="I618" s="4">
        <v>4.88</v>
      </c>
      <c r="J618" s="4">
        <v>497.95</v>
      </c>
      <c r="K618" s="4">
        <v>307.05</v>
      </c>
      <c r="L618" s="2">
        <v>45473</v>
      </c>
      <c r="M618" t="s">
        <v>6</v>
      </c>
    </row>
    <row r="619" spans="1:13" ht="12.75" customHeight="1" x14ac:dyDescent="0.25">
      <c r="A619" t="s">
        <v>949</v>
      </c>
      <c r="B619" t="s">
        <v>950</v>
      </c>
      <c r="C619" s="1">
        <v>34150</v>
      </c>
      <c r="D619" s="2">
        <v>34150</v>
      </c>
      <c r="E619" t="s">
        <v>107</v>
      </c>
      <c r="F619" t="s">
        <v>299</v>
      </c>
      <c r="G619" t="s">
        <v>909</v>
      </c>
      <c r="H619" s="4">
        <v>515</v>
      </c>
      <c r="I619" s="4">
        <v>3.13</v>
      </c>
      <c r="J619" s="4">
        <v>318.3</v>
      </c>
      <c r="K619" s="4">
        <v>196.7</v>
      </c>
      <c r="L619" s="2">
        <v>45473</v>
      </c>
      <c r="M619" t="s">
        <v>6</v>
      </c>
    </row>
    <row r="620" spans="1:13" ht="12.75" customHeight="1" x14ac:dyDescent="0.25">
      <c r="A620" t="s">
        <v>951</v>
      </c>
      <c r="B620" t="s">
        <v>952</v>
      </c>
      <c r="C620" s="1">
        <v>34150</v>
      </c>
      <c r="D620" s="2">
        <v>34150</v>
      </c>
      <c r="E620" t="s">
        <v>107</v>
      </c>
      <c r="F620" t="s">
        <v>299</v>
      </c>
      <c r="G620" t="s">
        <v>909</v>
      </c>
      <c r="H620" s="4">
        <v>1443</v>
      </c>
      <c r="I620" s="4">
        <v>8.77</v>
      </c>
      <c r="J620" s="4">
        <v>892.1</v>
      </c>
      <c r="K620" s="4">
        <v>550.9</v>
      </c>
      <c r="L620" s="2">
        <v>45473</v>
      </c>
      <c r="M620" t="s">
        <v>6</v>
      </c>
    </row>
    <row r="621" spans="1:13" ht="12.75" customHeight="1" x14ac:dyDescent="0.25">
      <c r="A621" t="s">
        <v>953</v>
      </c>
      <c r="B621" t="s">
        <v>842</v>
      </c>
      <c r="C621" s="1">
        <v>34150</v>
      </c>
      <c r="D621" s="2">
        <v>34150</v>
      </c>
      <c r="E621" t="s">
        <v>107</v>
      </c>
      <c r="F621" t="s">
        <v>299</v>
      </c>
      <c r="G621" t="s">
        <v>909</v>
      </c>
      <c r="H621" s="4">
        <v>1885</v>
      </c>
      <c r="I621" s="4">
        <v>11.45</v>
      </c>
      <c r="J621" s="4">
        <v>1165.45</v>
      </c>
      <c r="K621" s="4">
        <v>719.55</v>
      </c>
      <c r="L621" s="2">
        <v>45473</v>
      </c>
      <c r="M621" t="s">
        <v>6</v>
      </c>
    </row>
    <row r="622" spans="1:13" ht="12.75" customHeight="1" x14ac:dyDescent="0.25">
      <c r="A622" t="s">
        <v>954</v>
      </c>
      <c r="B622" t="s">
        <v>810</v>
      </c>
      <c r="C622" s="1">
        <v>34150</v>
      </c>
      <c r="D622" s="2">
        <v>34150</v>
      </c>
      <c r="E622" t="s">
        <v>107</v>
      </c>
      <c r="F622" t="s">
        <v>299</v>
      </c>
      <c r="G622" t="s">
        <v>909</v>
      </c>
      <c r="H622" s="4">
        <v>88230</v>
      </c>
      <c r="I622" s="4">
        <v>536.08000000000004</v>
      </c>
      <c r="J622" s="4">
        <v>54546.05</v>
      </c>
      <c r="K622" s="4">
        <v>33683.949999999997</v>
      </c>
      <c r="L622" s="2">
        <v>45473</v>
      </c>
      <c r="M622" t="s">
        <v>6</v>
      </c>
    </row>
    <row r="623" spans="1:13" ht="12.75" customHeight="1" x14ac:dyDescent="0.25">
      <c r="A623" t="s">
        <v>955</v>
      </c>
      <c r="B623" t="s">
        <v>818</v>
      </c>
      <c r="C623" s="1">
        <v>34150</v>
      </c>
      <c r="D623" s="2">
        <v>34150</v>
      </c>
      <c r="E623" t="s">
        <v>107</v>
      </c>
      <c r="F623" t="s">
        <v>299</v>
      </c>
      <c r="G623" t="s">
        <v>909</v>
      </c>
      <c r="H623" s="4">
        <v>2377</v>
      </c>
      <c r="I623" s="4">
        <v>14.44</v>
      </c>
      <c r="J623" s="4">
        <v>1469.74</v>
      </c>
      <c r="K623" s="4">
        <v>907.26</v>
      </c>
      <c r="L623" s="2">
        <v>45473</v>
      </c>
      <c r="M623" t="s">
        <v>6</v>
      </c>
    </row>
    <row r="624" spans="1:13" ht="12.75" customHeight="1" x14ac:dyDescent="0.25">
      <c r="A624" t="s">
        <v>956</v>
      </c>
      <c r="B624" t="s">
        <v>889</v>
      </c>
      <c r="C624" s="1">
        <v>34150</v>
      </c>
      <c r="D624" s="2">
        <v>34150</v>
      </c>
      <c r="E624" t="s">
        <v>107</v>
      </c>
      <c r="F624" t="s">
        <v>299</v>
      </c>
      <c r="G624" t="s">
        <v>909</v>
      </c>
      <c r="H624" s="4">
        <v>594</v>
      </c>
      <c r="I624" s="4">
        <v>3.61</v>
      </c>
      <c r="J624" s="4">
        <v>367.07</v>
      </c>
      <c r="K624" s="4">
        <v>226.93</v>
      </c>
      <c r="L624" s="2">
        <v>45473</v>
      </c>
      <c r="M624" t="s">
        <v>6</v>
      </c>
    </row>
    <row r="625" spans="1:13" ht="12.75" customHeight="1" x14ac:dyDescent="0.25">
      <c r="A625" t="s">
        <v>957</v>
      </c>
      <c r="B625" t="s">
        <v>958</v>
      </c>
      <c r="C625" s="1">
        <v>34150</v>
      </c>
      <c r="D625" s="2">
        <v>34150</v>
      </c>
      <c r="E625" t="s">
        <v>107</v>
      </c>
      <c r="F625" t="s">
        <v>299</v>
      </c>
      <c r="G625" t="s">
        <v>909</v>
      </c>
      <c r="H625" s="4">
        <v>1392</v>
      </c>
      <c r="I625" s="4">
        <v>8.4499999999999993</v>
      </c>
      <c r="J625" s="4">
        <v>860.68</v>
      </c>
      <c r="K625" s="4">
        <v>531.32000000000005</v>
      </c>
      <c r="L625" s="2">
        <v>45473</v>
      </c>
      <c r="M625" t="s">
        <v>6</v>
      </c>
    </row>
    <row r="626" spans="1:13" ht="12.75" customHeight="1" x14ac:dyDescent="0.25">
      <c r="A626" t="s">
        <v>959</v>
      </c>
      <c r="B626" t="s">
        <v>960</v>
      </c>
      <c r="C626" s="1">
        <v>34150</v>
      </c>
      <c r="D626" s="2">
        <v>34150</v>
      </c>
      <c r="E626" t="s">
        <v>107</v>
      </c>
      <c r="F626" t="s">
        <v>299</v>
      </c>
      <c r="G626" t="s">
        <v>909</v>
      </c>
      <c r="H626" s="4">
        <v>2795</v>
      </c>
      <c r="I626" s="4">
        <v>16.98</v>
      </c>
      <c r="J626" s="4">
        <v>1727.66</v>
      </c>
      <c r="K626" s="4">
        <v>1067.3399999999999</v>
      </c>
      <c r="L626" s="2">
        <v>45473</v>
      </c>
      <c r="M626" t="s">
        <v>6</v>
      </c>
    </row>
    <row r="627" spans="1:13" ht="12.75" customHeight="1" x14ac:dyDescent="0.25">
      <c r="A627" t="s">
        <v>961</v>
      </c>
      <c r="B627" t="s">
        <v>962</v>
      </c>
      <c r="C627" s="1">
        <v>34150</v>
      </c>
      <c r="D627" s="2">
        <v>34150</v>
      </c>
      <c r="E627" t="s">
        <v>107</v>
      </c>
      <c r="F627" t="s">
        <v>299</v>
      </c>
      <c r="G627" t="s">
        <v>909</v>
      </c>
      <c r="H627" s="4">
        <v>3992</v>
      </c>
      <c r="I627" s="4">
        <v>24.25</v>
      </c>
      <c r="J627" s="4">
        <v>2468.08</v>
      </c>
      <c r="K627" s="4">
        <v>1523.92</v>
      </c>
      <c r="L627" s="2">
        <v>45473</v>
      </c>
      <c r="M627" t="s">
        <v>6</v>
      </c>
    </row>
    <row r="628" spans="1:13" ht="12.75" customHeight="1" x14ac:dyDescent="0.25">
      <c r="A628" t="s">
        <v>963</v>
      </c>
      <c r="B628" t="s">
        <v>964</v>
      </c>
      <c r="C628" s="1">
        <v>34150</v>
      </c>
      <c r="D628" s="2">
        <v>34150</v>
      </c>
      <c r="E628" t="s">
        <v>107</v>
      </c>
      <c r="F628" t="s">
        <v>299</v>
      </c>
      <c r="G628" t="s">
        <v>909</v>
      </c>
      <c r="H628" s="4">
        <v>687</v>
      </c>
      <c r="I628" s="4">
        <v>4.17</v>
      </c>
      <c r="J628" s="4">
        <v>424.55</v>
      </c>
      <c r="K628" s="4">
        <v>262.45</v>
      </c>
      <c r="L628" s="2">
        <v>45473</v>
      </c>
      <c r="M628" t="s">
        <v>6</v>
      </c>
    </row>
    <row r="629" spans="1:13" ht="12.75" customHeight="1" x14ac:dyDescent="0.25">
      <c r="A629" t="s">
        <v>965</v>
      </c>
      <c r="B629" t="s">
        <v>905</v>
      </c>
      <c r="C629" s="1">
        <v>34150</v>
      </c>
      <c r="D629" s="2">
        <v>34150</v>
      </c>
      <c r="E629" t="s">
        <v>107</v>
      </c>
      <c r="F629" t="s">
        <v>299</v>
      </c>
      <c r="G629" t="s">
        <v>909</v>
      </c>
      <c r="H629" s="4">
        <v>719</v>
      </c>
      <c r="I629" s="4">
        <v>4.38</v>
      </c>
      <c r="J629" s="4">
        <v>443.89</v>
      </c>
      <c r="K629" s="4">
        <v>275.11</v>
      </c>
      <c r="L629" s="2">
        <v>45473</v>
      </c>
      <c r="M629" t="s">
        <v>6</v>
      </c>
    </row>
    <row r="630" spans="1:13" ht="12.75" customHeight="1" x14ac:dyDescent="0.25">
      <c r="A630" t="s">
        <v>966</v>
      </c>
      <c r="B630" t="s">
        <v>907</v>
      </c>
      <c r="C630" s="1">
        <v>34150</v>
      </c>
      <c r="D630" s="2">
        <v>34150</v>
      </c>
      <c r="E630" t="s">
        <v>107</v>
      </c>
      <c r="F630" t="s">
        <v>299</v>
      </c>
      <c r="G630" t="s">
        <v>909</v>
      </c>
      <c r="H630" s="4">
        <v>586</v>
      </c>
      <c r="I630" s="4">
        <v>3.56</v>
      </c>
      <c r="J630" s="4">
        <v>362.25</v>
      </c>
      <c r="K630" s="4">
        <v>223.75</v>
      </c>
      <c r="L630" s="2">
        <v>45473</v>
      </c>
      <c r="M630" t="s">
        <v>6</v>
      </c>
    </row>
    <row r="631" spans="1:13" ht="12.75" customHeight="1" x14ac:dyDescent="0.25">
      <c r="A631" t="s">
        <v>967</v>
      </c>
      <c r="B631" t="s">
        <v>968</v>
      </c>
      <c r="C631" s="1">
        <v>34150</v>
      </c>
      <c r="D631" s="2">
        <v>34150</v>
      </c>
      <c r="E631" t="s">
        <v>107</v>
      </c>
      <c r="F631" t="s">
        <v>299</v>
      </c>
      <c r="G631" t="s">
        <v>909</v>
      </c>
      <c r="H631" s="4">
        <v>3885</v>
      </c>
      <c r="I631" s="4">
        <v>23.6</v>
      </c>
      <c r="J631" s="4">
        <v>2401.92</v>
      </c>
      <c r="K631" s="4">
        <v>1483.08</v>
      </c>
      <c r="L631" s="2">
        <v>45473</v>
      </c>
      <c r="M631" t="s">
        <v>6</v>
      </c>
    </row>
    <row r="632" spans="1:13" ht="12.75" customHeight="1" x14ac:dyDescent="0.25">
      <c r="A632" t="s">
        <v>969</v>
      </c>
      <c r="B632" t="s">
        <v>970</v>
      </c>
      <c r="C632" s="1">
        <v>34150</v>
      </c>
      <c r="D632" s="2">
        <v>34150</v>
      </c>
      <c r="E632" t="s">
        <v>107</v>
      </c>
      <c r="F632" t="s">
        <v>299</v>
      </c>
      <c r="G632" t="s">
        <v>909</v>
      </c>
      <c r="H632" s="4">
        <v>16556</v>
      </c>
      <c r="I632" s="4">
        <v>100.59</v>
      </c>
      <c r="J632" s="4">
        <v>10235.530000000001</v>
      </c>
      <c r="K632" s="4">
        <v>6320.47</v>
      </c>
      <c r="L632" s="2">
        <v>45473</v>
      </c>
      <c r="M632" t="s">
        <v>6</v>
      </c>
    </row>
    <row r="633" spans="1:13" ht="12.75" customHeight="1" x14ac:dyDescent="0.25">
      <c r="A633" t="s">
        <v>971</v>
      </c>
      <c r="B633" t="s">
        <v>972</v>
      </c>
      <c r="C633" s="1">
        <v>34150</v>
      </c>
      <c r="D633" s="2">
        <v>34150</v>
      </c>
      <c r="E633" t="s">
        <v>107</v>
      </c>
      <c r="F633" t="s">
        <v>299</v>
      </c>
      <c r="G633" t="s">
        <v>909</v>
      </c>
      <c r="H633" s="4">
        <v>1824</v>
      </c>
      <c r="I633" s="4">
        <v>11.09</v>
      </c>
      <c r="J633" s="4">
        <v>1127.31</v>
      </c>
      <c r="K633" s="4">
        <v>696.69</v>
      </c>
      <c r="L633" s="2">
        <v>45473</v>
      </c>
      <c r="M633" t="s">
        <v>6</v>
      </c>
    </row>
    <row r="634" spans="1:13" ht="12.75" customHeight="1" x14ac:dyDescent="0.25">
      <c r="A634" t="s">
        <v>973</v>
      </c>
      <c r="B634" t="s">
        <v>783</v>
      </c>
      <c r="C634" s="1">
        <v>34515</v>
      </c>
      <c r="D634" s="2">
        <v>34515</v>
      </c>
      <c r="E634" t="s">
        <v>107</v>
      </c>
      <c r="F634" t="s">
        <v>299</v>
      </c>
      <c r="G634" t="s">
        <v>6871</v>
      </c>
      <c r="H634" s="4">
        <v>205414</v>
      </c>
      <c r="I634" s="4">
        <v>1271.8399999999999</v>
      </c>
      <c r="J634" s="4">
        <v>122955.98</v>
      </c>
      <c r="K634" s="4">
        <v>82458.02</v>
      </c>
      <c r="L634" s="2">
        <v>45473</v>
      </c>
      <c r="M634" t="s">
        <v>6</v>
      </c>
    </row>
    <row r="635" spans="1:13" ht="12.75" customHeight="1" x14ac:dyDescent="0.25">
      <c r="A635" t="s">
        <v>975</v>
      </c>
      <c r="B635" t="s">
        <v>786</v>
      </c>
      <c r="C635" s="1">
        <v>34515</v>
      </c>
      <c r="D635" s="2">
        <v>34515</v>
      </c>
      <c r="E635" t="s">
        <v>107</v>
      </c>
      <c r="F635" t="s">
        <v>299</v>
      </c>
      <c r="G635" t="s">
        <v>6871</v>
      </c>
      <c r="H635" s="4">
        <v>13744</v>
      </c>
      <c r="I635" s="4">
        <v>85.11</v>
      </c>
      <c r="J635" s="4">
        <v>8226.56</v>
      </c>
      <c r="K635" s="4">
        <v>5517.44</v>
      </c>
      <c r="L635" s="2">
        <v>45473</v>
      </c>
      <c r="M635" t="s">
        <v>6</v>
      </c>
    </row>
    <row r="636" spans="1:13" ht="12.75" customHeight="1" x14ac:dyDescent="0.25">
      <c r="A636" t="s">
        <v>976</v>
      </c>
      <c r="B636" t="s">
        <v>856</v>
      </c>
      <c r="C636" s="1">
        <v>34515</v>
      </c>
      <c r="D636" s="2">
        <v>34515</v>
      </c>
      <c r="E636" t="s">
        <v>107</v>
      </c>
      <c r="F636" t="s">
        <v>299</v>
      </c>
      <c r="G636" t="s">
        <v>6871</v>
      </c>
      <c r="H636" s="4">
        <v>355</v>
      </c>
      <c r="I636" s="4">
        <v>2.2000000000000002</v>
      </c>
      <c r="J636" s="4">
        <v>211.91</v>
      </c>
      <c r="K636" s="4">
        <v>143.09</v>
      </c>
      <c r="L636" s="2">
        <v>45473</v>
      </c>
      <c r="M636" t="s">
        <v>6</v>
      </c>
    </row>
    <row r="637" spans="1:13" ht="12.75" customHeight="1" x14ac:dyDescent="0.25">
      <c r="A637" t="s">
        <v>977</v>
      </c>
      <c r="B637" t="s">
        <v>790</v>
      </c>
      <c r="C637" s="1">
        <v>34515</v>
      </c>
      <c r="D637" s="2">
        <v>34515</v>
      </c>
      <c r="E637" t="s">
        <v>107</v>
      </c>
      <c r="F637" t="s">
        <v>299</v>
      </c>
      <c r="G637" t="s">
        <v>6871</v>
      </c>
      <c r="H637" s="4">
        <v>1958</v>
      </c>
      <c r="I637" s="4">
        <v>12.12</v>
      </c>
      <c r="J637" s="4">
        <v>1172.05</v>
      </c>
      <c r="K637" s="4">
        <v>785.95</v>
      </c>
      <c r="L637" s="2">
        <v>45473</v>
      </c>
      <c r="M637" t="s">
        <v>6</v>
      </c>
    </row>
    <row r="638" spans="1:13" ht="12.75" customHeight="1" x14ac:dyDescent="0.25">
      <c r="A638" t="s">
        <v>978</v>
      </c>
      <c r="B638" t="s">
        <v>979</v>
      </c>
      <c r="C638" s="1">
        <v>34515</v>
      </c>
      <c r="D638" s="2">
        <v>34515</v>
      </c>
      <c r="E638" t="s">
        <v>107</v>
      </c>
      <c r="F638" t="s">
        <v>299</v>
      </c>
      <c r="G638" t="s">
        <v>6871</v>
      </c>
      <c r="H638" s="4">
        <v>9829</v>
      </c>
      <c r="I638" s="4">
        <v>60.86</v>
      </c>
      <c r="J638" s="4">
        <v>5882.93</v>
      </c>
      <c r="K638" s="4">
        <v>3946.07</v>
      </c>
      <c r="L638" s="2">
        <v>45473</v>
      </c>
      <c r="M638" t="s">
        <v>6</v>
      </c>
    </row>
    <row r="639" spans="1:13" ht="12.75" customHeight="1" x14ac:dyDescent="0.25">
      <c r="A639" t="s">
        <v>980</v>
      </c>
      <c r="B639" t="s">
        <v>919</v>
      </c>
      <c r="C639" s="1">
        <v>34515</v>
      </c>
      <c r="D639" s="2">
        <v>34515</v>
      </c>
      <c r="E639" t="s">
        <v>107</v>
      </c>
      <c r="F639" t="s">
        <v>299</v>
      </c>
      <c r="G639" t="s">
        <v>6871</v>
      </c>
      <c r="H639" s="4">
        <v>3232</v>
      </c>
      <c r="I639" s="4">
        <v>20.010000000000002</v>
      </c>
      <c r="J639" s="4">
        <v>1934.76</v>
      </c>
      <c r="K639" s="4">
        <v>1297.24</v>
      </c>
      <c r="L639" s="2">
        <v>45473</v>
      </c>
      <c r="M639" t="s">
        <v>6</v>
      </c>
    </row>
    <row r="640" spans="1:13" ht="12.75" customHeight="1" x14ac:dyDescent="0.25">
      <c r="A640" t="s">
        <v>981</v>
      </c>
      <c r="B640" t="s">
        <v>923</v>
      </c>
      <c r="C640" s="1">
        <v>34515</v>
      </c>
      <c r="D640" s="2">
        <v>34515</v>
      </c>
      <c r="E640" t="s">
        <v>107</v>
      </c>
      <c r="F640" t="s">
        <v>299</v>
      </c>
      <c r="G640" t="s">
        <v>6871</v>
      </c>
      <c r="H640" s="4">
        <v>1634</v>
      </c>
      <c r="I640" s="4">
        <v>10.119999999999999</v>
      </c>
      <c r="J640" s="4">
        <v>978</v>
      </c>
      <c r="K640" s="4">
        <v>656</v>
      </c>
      <c r="L640" s="2">
        <v>45473</v>
      </c>
      <c r="M640" t="s">
        <v>6</v>
      </c>
    </row>
    <row r="641" spans="1:13" ht="12.75" customHeight="1" x14ac:dyDescent="0.25">
      <c r="A641" t="s">
        <v>982</v>
      </c>
      <c r="B641" t="s">
        <v>871</v>
      </c>
      <c r="C641" s="1">
        <v>34515</v>
      </c>
      <c r="D641" s="2">
        <v>34515</v>
      </c>
      <c r="E641" t="s">
        <v>107</v>
      </c>
      <c r="F641" t="s">
        <v>299</v>
      </c>
      <c r="G641" t="s">
        <v>6871</v>
      </c>
      <c r="H641" s="4">
        <v>787</v>
      </c>
      <c r="I641" s="4">
        <v>4.88</v>
      </c>
      <c r="J641" s="4">
        <v>470.66</v>
      </c>
      <c r="K641" s="4">
        <v>316.33999999999997</v>
      </c>
      <c r="L641" s="2">
        <v>45473</v>
      </c>
      <c r="M641" t="s">
        <v>6</v>
      </c>
    </row>
    <row r="642" spans="1:13" ht="12.75" customHeight="1" x14ac:dyDescent="0.25">
      <c r="A642" t="s">
        <v>983</v>
      </c>
      <c r="B642" t="s">
        <v>984</v>
      </c>
      <c r="C642" s="1">
        <v>34515</v>
      </c>
      <c r="D642" s="2">
        <v>34515</v>
      </c>
      <c r="E642" t="s">
        <v>107</v>
      </c>
      <c r="F642" t="s">
        <v>299</v>
      </c>
      <c r="G642" t="s">
        <v>6871</v>
      </c>
      <c r="H642" s="4">
        <v>987</v>
      </c>
      <c r="I642" s="4">
        <v>6.12</v>
      </c>
      <c r="J642" s="4">
        <v>590.39</v>
      </c>
      <c r="K642" s="4">
        <v>396.61</v>
      </c>
      <c r="L642" s="2">
        <v>45473</v>
      </c>
      <c r="M642" t="s">
        <v>6</v>
      </c>
    </row>
    <row r="643" spans="1:13" ht="12.75" customHeight="1" x14ac:dyDescent="0.25">
      <c r="A643" t="s">
        <v>985</v>
      </c>
      <c r="B643" t="s">
        <v>874</v>
      </c>
      <c r="C643" s="1">
        <v>34515</v>
      </c>
      <c r="D643" s="2">
        <v>34515</v>
      </c>
      <c r="E643" t="s">
        <v>107</v>
      </c>
      <c r="F643" t="s">
        <v>299</v>
      </c>
      <c r="G643" t="s">
        <v>6871</v>
      </c>
      <c r="H643" s="4">
        <v>4892</v>
      </c>
      <c r="I643" s="4">
        <v>30.29</v>
      </c>
      <c r="J643" s="4">
        <v>2928.11</v>
      </c>
      <c r="K643" s="4">
        <v>1963.89</v>
      </c>
      <c r="L643" s="2">
        <v>45473</v>
      </c>
      <c r="M643" t="s">
        <v>6</v>
      </c>
    </row>
    <row r="644" spans="1:13" ht="12.75" customHeight="1" x14ac:dyDescent="0.25">
      <c r="A644" t="s">
        <v>986</v>
      </c>
      <c r="B644" t="s">
        <v>812</v>
      </c>
      <c r="C644" s="1">
        <v>34515</v>
      </c>
      <c r="D644" s="2">
        <v>34515</v>
      </c>
      <c r="E644" t="s">
        <v>107</v>
      </c>
      <c r="F644" t="s">
        <v>299</v>
      </c>
      <c r="G644" t="s">
        <v>6871</v>
      </c>
      <c r="H644" s="4">
        <v>13519</v>
      </c>
      <c r="I644" s="4">
        <v>83.71</v>
      </c>
      <c r="J644" s="4">
        <v>8091.79</v>
      </c>
      <c r="K644" s="4">
        <v>5427.21</v>
      </c>
      <c r="L644" s="2">
        <v>45473</v>
      </c>
      <c r="M644" t="s">
        <v>6</v>
      </c>
    </row>
    <row r="645" spans="1:13" ht="12.75" customHeight="1" x14ac:dyDescent="0.25">
      <c r="A645" t="s">
        <v>987</v>
      </c>
      <c r="B645" t="s">
        <v>932</v>
      </c>
      <c r="C645" s="1">
        <v>34515</v>
      </c>
      <c r="D645" s="2">
        <v>34515</v>
      </c>
      <c r="E645" t="s">
        <v>107</v>
      </c>
      <c r="F645" t="s">
        <v>299</v>
      </c>
      <c r="G645" t="s">
        <v>6871</v>
      </c>
      <c r="H645" s="4">
        <v>1572</v>
      </c>
      <c r="I645" s="4">
        <v>9.74</v>
      </c>
      <c r="J645" s="4">
        <v>940.35</v>
      </c>
      <c r="K645" s="4">
        <v>631.65</v>
      </c>
      <c r="L645" s="2">
        <v>45473</v>
      </c>
      <c r="M645" t="s">
        <v>6</v>
      </c>
    </row>
    <row r="646" spans="1:13" ht="12.75" customHeight="1" x14ac:dyDescent="0.25">
      <c r="A646" t="s">
        <v>988</v>
      </c>
      <c r="B646" t="s">
        <v>818</v>
      </c>
      <c r="C646" s="1">
        <v>34515</v>
      </c>
      <c r="D646" s="2">
        <v>34515</v>
      </c>
      <c r="E646" t="s">
        <v>107</v>
      </c>
      <c r="F646" t="s">
        <v>299</v>
      </c>
      <c r="G646" t="s">
        <v>6871</v>
      </c>
      <c r="H646" s="4">
        <v>707</v>
      </c>
      <c r="I646" s="4">
        <v>4.37</v>
      </c>
      <c r="J646" s="4">
        <v>423.35</v>
      </c>
      <c r="K646" s="4">
        <v>283.64999999999998</v>
      </c>
      <c r="L646" s="2">
        <v>45473</v>
      </c>
      <c r="M646" t="s">
        <v>6</v>
      </c>
    </row>
    <row r="647" spans="1:13" ht="12.75" customHeight="1" x14ac:dyDescent="0.25">
      <c r="A647" t="s">
        <v>989</v>
      </c>
      <c r="B647" t="s">
        <v>879</v>
      </c>
      <c r="C647" s="1">
        <v>34515</v>
      </c>
      <c r="D647" s="2">
        <v>34515</v>
      </c>
      <c r="E647" t="s">
        <v>107</v>
      </c>
      <c r="F647" t="s">
        <v>299</v>
      </c>
      <c r="G647" t="s">
        <v>6871</v>
      </c>
      <c r="H647" s="4">
        <v>412</v>
      </c>
      <c r="I647" s="4">
        <v>2.56</v>
      </c>
      <c r="J647" s="4">
        <v>246.21</v>
      </c>
      <c r="K647" s="4">
        <v>165.79</v>
      </c>
      <c r="L647" s="2">
        <v>45473</v>
      </c>
      <c r="M647" t="s">
        <v>6</v>
      </c>
    </row>
    <row r="648" spans="1:13" ht="12.75" customHeight="1" x14ac:dyDescent="0.25">
      <c r="A648" t="s">
        <v>990</v>
      </c>
      <c r="B648" t="s">
        <v>991</v>
      </c>
      <c r="C648" s="1">
        <v>34515</v>
      </c>
      <c r="D648" s="2">
        <v>34515</v>
      </c>
      <c r="E648" t="s">
        <v>107</v>
      </c>
      <c r="F648" t="s">
        <v>299</v>
      </c>
      <c r="G648" t="s">
        <v>6871</v>
      </c>
      <c r="H648" s="4">
        <v>924</v>
      </c>
      <c r="I648" s="4">
        <v>5.72</v>
      </c>
      <c r="J648" s="4">
        <v>553.20000000000005</v>
      </c>
      <c r="K648" s="4">
        <v>370.8</v>
      </c>
      <c r="L648" s="2">
        <v>45473</v>
      </c>
      <c r="M648" t="s">
        <v>6</v>
      </c>
    </row>
    <row r="649" spans="1:13" ht="12.75" customHeight="1" x14ac:dyDescent="0.25">
      <c r="A649" t="s">
        <v>992</v>
      </c>
      <c r="B649" t="s">
        <v>804</v>
      </c>
      <c r="C649" s="1">
        <v>34515</v>
      </c>
      <c r="D649" s="2">
        <v>34515</v>
      </c>
      <c r="E649" t="s">
        <v>107</v>
      </c>
      <c r="F649" t="s">
        <v>299</v>
      </c>
      <c r="G649" t="s">
        <v>6871</v>
      </c>
      <c r="H649" s="4">
        <v>1846</v>
      </c>
      <c r="I649" s="4">
        <v>11.42</v>
      </c>
      <c r="J649" s="4">
        <v>1105.44</v>
      </c>
      <c r="K649" s="4">
        <v>740.56</v>
      </c>
      <c r="L649" s="2">
        <v>45473</v>
      </c>
      <c r="M649" t="s">
        <v>6</v>
      </c>
    </row>
    <row r="650" spans="1:13" ht="12.75" customHeight="1" x14ac:dyDescent="0.25">
      <c r="A650" t="s">
        <v>993</v>
      </c>
      <c r="B650" t="s">
        <v>826</v>
      </c>
      <c r="C650" s="1">
        <v>34515</v>
      </c>
      <c r="D650" s="2">
        <v>34515</v>
      </c>
      <c r="E650" t="s">
        <v>107</v>
      </c>
      <c r="F650" t="s">
        <v>299</v>
      </c>
      <c r="G650" t="s">
        <v>6871</v>
      </c>
      <c r="H650" s="4">
        <v>332</v>
      </c>
      <c r="I650" s="4">
        <v>2.0499999999999998</v>
      </c>
      <c r="J650" s="4">
        <v>198.88</v>
      </c>
      <c r="K650" s="4">
        <v>133.12</v>
      </c>
      <c r="L650" s="2">
        <v>45473</v>
      </c>
      <c r="M650" t="s">
        <v>6</v>
      </c>
    </row>
    <row r="651" spans="1:13" ht="12.75" customHeight="1" x14ac:dyDescent="0.25">
      <c r="A651" t="s">
        <v>994</v>
      </c>
      <c r="B651" t="s">
        <v>828</v>
      </c>
      <c r="C651" s="1">
        <v>34515</v>
      </c>
      <c r="D651" s="2">
        <v>34515</v>
      </c>
      <c r="E651" t="s">
        <v>107</v>
      </c>
      <c r="F651" t="s">
        <v>299</v>
      </c>
      <c r="G651" t="s">
        <v>6871</v>
      </c>
      <c r="H651" s="4">
        <v>1646</v>
      </c>
      <c r="I651" s="4">
        <v>10.18</v>
      </c>
      <c r="J651" s="4">
        <v>985.71</v>
      </c>
      <c r="K651" s="4">
        <v>660.29</v>
      </c>
      <c r="L651" s="2">
        <v>45473</v>
      </c>
      <c r="M651" t="s">
        <v>6</v>
      </c>
    </row>
    <row r="652" spans="1:13" ht="12.75" customHeight="1" x14ac:dyDescent="0.25">
      <c r="A652" t="s">
        <v>995</v>
      </c>
      <c r="B652" t="s">
        <v>886</v>
      </c>
      <c r="C652" s="1">
        <v>34515</v>
      </c>
      <c r="D652" s="2">
        <v>34515</v>
      </c>
      <c r="E652" t="s">
        <v>107</v>
      </c>
      <c r="F652" t="s">
        <v>299</v>
      </c>
      <c r="G652" t="s">
        <v>6871</v>
      </c>
      <c r="H652" s="4">
        <v>4507</v>
      </c>
      <c r="I652" s="4">
        <v>27.9</v>
      </c>
      <c r="J652" s="4">
        <v>2697.93</v>
      </c>
      <c r="K652" s="4">
        <v>1809.07</v>
      </c>
      <c r="L652" s="2">
        <v>45473</v>
      </c>
      <c r="M652" t="s">
        <v>6</v>
      </c>
    </row>
    <row r="653" spans="1:13" ht="12.75" customHeight="1" x14ac:dyDescent="0.25">
      <c r="A653" t="s">
        <v>996</v>
      </c>
      <c r="B653" t="s">
        <v>979</v>
      </c>
      <c r="C653" s="1">
        <v>34515</v>
      </c>
      <c r="D653" s="2">
        <v>34515</v>
      </c>
      <c r="E653" t="s">
        <v>107</v>
      </c>
      <c r="F653" t="s">
        <v>299</v>
      </c>
      <c r="G653" t="s">
        <v>6871</v>
      </c>
      <c r="H653" s="4">
        <v>323</v>
      </c>
      <c r="I653" s="4">
        <v>1.99</v>
      </c>
      <c r="J653" s="4">
        <v>193.57</v>
      </c>
      <c r="K653" s="4">
        <v>129.43</v>
      </c>
      <c r="L653" s="2">
        <v>45473</v>
      </c>
      <c r="M653" t="s">
        <v>6</v>
      </c>
    </row>
    <row r="654" spans="1:13" ht="12.75" customHeight="1" x14ac:dyDescent="0.25">
      <c r="A654" t="s">
        <v>997</v>
      </c>
      <c r="B654" t="s">
        <v>836</v>
      </c>
      <c r="C654" s="1">
        <v>34515</v>
      </c>
      <c r="D654" s="2">
        <v>34515</v>
      </c>
      <c r="E654" t="s">
        <v>107</v>
      </c>
      <c r="F654" t="s">
        <v>299</v>
      </c>
      <c r="G654" t="s">
        <v>6871</v>
      </c>
      <c r="H654" s="4">
        <v>669</v>
      </c>
      <c r="I654" s="4">
        <v>4.1399999999999997</v>
      </c>
      <c r="J654" s="4">
        <v>400.18</v>
      </c>
      <c r="K654" s="4">
        <v>268.82</v>
      </c>
      <c r="L654" s="2">
        <v>45473</v>
      </c>
      <c r="M654" t="s">
        <v>6</v>
      </c>
    </row>
    <row r="655" spans="1:13" ht="12.75" customHeight="1" x14ac:dyDescent="0.25">
      <c r="A655" t="s">
        <v>998</v>
      </c>
      <c r="B655" t="s">
        <v>952</v>
      </c>
      <c r="C655" s="1">
        <v>34515</v>
      </c>
      <c r="D655" s="2">
        <v>34515</v>
      </c>
      <c r="E655" t="s">
        <v>107</v>
      </c>
      <c r="F655" t="s">
        <v>299</v>
      </c>
      <c r="G655" t="s">
        <v>6871</v>
      </c>
      <c r="H655" s="4">
        <v>3167</v>
      </c>
      <c r="I655" s="4">
        <v>19.61</v>
      </c>
      <c r="J655" s="4">
        <v>1895.66</v>
      </c>
      <c r="K655" s="4">
        <v>1271.3399999999999</v>
      </c>
      <c r="L655" s="2">
        <v>45473</v>
      </c>
      <c r="M655" t="s">
        <v>6</v>
      </c>
    </row>
    <row r="656" spans="1:13" ht="12.75" customHeight="1" x14ac:dyDescent="0.25">
      <c r="A656" t="s">
        <v>999</v>
      </c>
      <c r="B656" t="s">
        <v>842</v>
      </c>
      <c r="C656" s="1">
        <v>34515</v>
      </c>
      <c r="D656" s="2">
        <v>34515</v>
      </c>
      <c r="E656" t="s">
        <v>107</v>
      </c>
      <c r="F656" t="s">
        <v>299</v>
      </c>
      <c r="G656" t="s">
        <v>6871</v>
      </c>
      <c r="H656" s="4">
        <v>1327</v>
      </c>
      <c r="I656" s="4">
        <v>8.2200000000000006</v>
      </c>
      <c r="J656" s="4">
        <v>794.08</v>
      </c>
      <c r="K656" s="4">
        <v>532.91999999999996</v>
      </c>
      <c r="L656" s="2">
        <v>45473</v>
      </c>
      <c r="M656" t="s">
        <v>6</v>
      </c>
    </row>
    <row r="657" spans="1:13" ht="12.75" customHeight="1" x14ac:dyDescent="0.25">
      <c r="A657" t="s">
        <v>1000</v>
      </c>
      <c r="B657" t="s">
        <v>1001</v>
      </c>
      <c r="C657" s="1">
        <v>34515</v>
      </c>
      <c r="D657" s="2">
        <v>34515</v>
      </c>
      <c r="E657" t="s">
        <v>107</v>
      </c>
      <c r="F657" t="s">
        <v>299</v>
      </c>
      <c r="G657" t="s">
        <v>6871</v>
      </c>
      <c r="H657" s="4">
        <v>1907</v>
      </c>
      <c r="I657" s="4">
        <v>11.8</v>
      </c>
      <c r="J657" s="4">
        <v>1141.6400000000001</v>
      </c>
      <c r="K657" s="4">
        <v>765.36</v>
      </c>
      <c r="L657" s="2">
        <v>45473</v>
      </c>
      <c r="M657" t="s">
        <v>6</v>
      </c>
    </row>
    <row r="658" spans="1:13" ht="12.75" customHeight="1" x14ac:dyDescent="0.25">
      <c r="A658" t="s">
        <v>1002</v>
      </c>
      <c r="B658" t="s">
        <v>810</v>
      </c>
      <c r="C658" s="1">
        <v>34515</v>
      </c>
      <c r="D658" s="2">
        <v>34515</v>
      </c>
      <c r="E658" t="s">
        <v>107</v>
      </c>
      <c r="F658" t="s">
        <v>299</v>
      </c>
      <c r="G658" t="s">
        <v>6871</v>
      </c>
      <c r="H658" s="4">
        <v>1461</v>
      </c>
      <c r="I658" s="4">
        <v>9.0500000000000007</v>
      </c>
      <c r="J658" s="4">
        <v>874.22</v>
      </c>
      <c r="K658" s="4">
        <v>586.78</v>
      </c>
      <c r="L658" s="2">
        <v>45473</v>
      </c>
      <c r="M658" t="s">
        <v>6</v>
      </c>
    </row>
    <row r="659" spans="1:13" ht="12.75" customHeight="1" x14ac:dyDescent="0.25">
      <c r="A659" t="s">
        <v>1003</v>
      </c>
      <c r="B659" t="s">
        <v>889</v>
      </c>
      <c r="C659" s="1">
        <v>34515</v>
      </c>
      <c r="D659" s="2">
        <v>34515</v>
      </c>
      <c r="E659" t="s">
        <v>107</v>
      </c>
      <c r="F659" t="s">
        <v>299</v>
      </c>
      <c r="G659" t="s">
        <v>6871</v>
      </c>
      <c r="H659" s="4">
        <v>257</v>
      </c>
      <c r="I659" s="4">
        <v>1.59</v>
      </c>
      <c r="J659" s="4">
        <v>154</v>
      </c>
      <c r="K659" s="4">
        <v>103</v>
      </c>
      <c r="L659" s="2">
        <v>45473</v>
      </c>
      <c r="M659" t="s">
        <v>6</v>
      </c>
    </row>
    <row r="660" spans="1:13" ht="12.75" customHeight="1" x14ac:dyDescent="0.25">
      <c r="A660" t="s">
        <v>1004</v>
      </c>
      <c r="B660" t="s">
        <v>1005</v>
      </c>
      <c r="C660" s="1">
        <v>34515</v>
      </c>
      <c r="D660" s="2">
        <v>34515</v>
      </c>
      <c r="E660" t="s">
        <v>107</v>
      </c>
      <c r="F660" t="s">
        <v>299</v>
      </c>
      <c r="G660" t="s">
        <v>6871</v>
      </c>
      <c r="H660" s="4">
        <v>2600</v>
      </c>
      <c r="I660" s="4">
        <v>16.100000000000001</v>
      </c>
      <c r="J660" s="4">
        <v>1556.3</v>
      </c>
      <c r="K660" s="4">
        <v>1043.7</v>
      </c>
      <c r="L660" s="2">
        <v>45473</v>
      </c>
      <c r="M660" t="s">
        <v>6</v>
      </c>
    </row>
    <row r="661" spans="1:13" ht="12.75" customHeight="1" x14ac:dyDescent="0.25">
      <c r="A661" t="s">
        <v>1006</v>
      </c>
      <c r="B661" t="s">
        <v>923</v>
      </c>
      <c r="C661" s="1">
        <v>34515</v>
      </c>
      <c r="D661" s="2">
        <v>34515</v>
      </c>
      <c r="E661" t="s">
        <v>107</v>
      </c>
      <c r="F661" t="s">
        <v>299</v>
      </c>
      <c r="G661" t="s">
        <v>6871</v>
      </c>
      <c r="H661" s="4">
        <v>858</v>
      </c>
      <c r="I661" s="4">
        <v>5.31</v>
      </c>
      <c r="J661" s="4">
        <v>513.61</v>
      </c>
      <c r="K661" s="4">
        <v>344.39</v>
      </c>
      <c r="L661" s="2">
        <v>45473</v>
      </c>
      <c r="M661" t="s">
        <v>6</v>
      </c>
    </row>
    <row r="662" spans="1:13" ht="12.75" customHeight="1" x14ac:dyDescent="0.25">
      <c r="A662" t="s">
        <v>1007</v>
      </c>
      <c r="B662" t="s">
        <v>952</v>
      </c>
      <c r="C662" s="1">
        <v>34515</v>
      </c>
      <c r="D662" s="2">
        <v>34515</v>
      </c>
      <c r="E662" t="s">
        <v>107</v>
      </c>
      <c r="F662" t="s">
        <v>299</v>
      </c>
      <c r="G662" t="s">
        <v>6871</v>
      </c>
      <c r="H662" s="4">
        <v>913</v>
      </c>
      <c r="I662" s="4">
        <v>5.65</v>
      </c>
      <c r="J662" s="4">
        <v>546.85</v>
      </c>
      <c r="K662" s="4">
        <v>366.15</v>
      </c>
      <c r="L662" s="2">
        <v>45473</v>
      </c>
      <c r="M662" t="s">
        <v>6</v>
      </c>
    </row>
    <row r="663" spans="1:13" ht="12.75" customHeight="1" x14ac:dyDescent="0.25">
      <c r="A663" t="s">
        <v>1008</v>
      </c>
      <c r="B663" t="s">
        <v>1009</v>
      </c>
      <c r="C663" s="1">
        <v>34515</v>
      </c>
      <c r="D663" s="2">
        <v>34515</v>
      </c>
      <c r="E663" t="s">
        <v>107</v>
      </c>
      <c r="F663" t="s">
        <v>299</v>
      </c>
      <c r="G663" t="s">
        <v>6871</v>
      </c>
      <c r="H663" s="4">
        <v>179</v>
      </c>
      <c r="I663" s="4">
        <v>1.1100000000000001</v>
      </c>
      <c r="J663" s="4">
        <v>106.69</v>
      </c>
      <c r="K663" s="4">
        <v>72.31</v>
      </c>
      <c r="L663" s="2">
        <v>45473</v>
      </c>
      <c r="M663" t="s">
        <v>6</v>
      </c>
    </row>
    <row r="664" spans="1:13" ht="12.75" customHeight="1" x14ac:dyDescent="0.25">
      <c r="A664" t="s">
        <v>1010</v>
      </c>
      <c r="B664" t="s">
        <v>1011</v>
      </c>
      <c r="C664" s="1">
        <v>34515</v>
      </c>
      <c r="D664" s="2">
        <v>34515</v>
      </c>
      <c r="E664" t="s">
        <v>107</v>
      </c>
      <c r="F664" t="s">
        <v>299</v>
      </c>
      <c r="G664" t="s">
        <v>6871</v>
      </c>
      <c r="H664" s="4">
        <v>264</v>
      </c>
      <c r="I664" s="4">
        <v>1.63</v>
      </c>
      <c r="J664" s="4">
        <v>158.33000000000001</v>
      </c>
      <c r="K664" s="4">
        <v>105.67</v>
      </c>
      <c r="L664" s="2">
        <v>45473</v>
      </c>
      <c r="M664" t="s">
        <v>6</v>
      </c>
    </row>
    <row r="665" spans="1:13" ht="12.75" customHeight="1" x14ac:dyDescent="0.25">
      <c r="A665" t="s">
        <v>1012</v>
      </c>
      <c r="B665" t="s">
        <v>1013</v>
      </c>
      <c r="C665" s="1">
        <v>34515</v>
      </c>
      <c r="D665" s="2">
        <v>34515</v>
      </c>
      <c r="E665" t="s">
        <v>107</v>
      </c>
      <c r="F665" t="s">
        <v>299</v>
      </c>
      <c r="G665" t="s">
        <v>6871</v>
      </c>
      <c r="H665" s="4">
        <v>320</v>
      </c>
      <c r="I665" s="4">
        <v>1.99</v>
      </c>
      <c r="J665" s="4">
        <v>191.17</v>
      </c>
      <c r="K665" s="4">
        <v>128.83000000000001</v>
      </c>
      <c r="L665" s="2">
        <v>45473</v>
      </c>
      <c r="M665" t="s">
        <v>6</v>
      </c>
    </row>
    <row r="666" spans="1:13" ht="12.75" customHeight="1" x14ac:dyDescent="0.25">
      <c r="A666" t="s">
        <v>1014</v>
      </c>
      <c r="B666" t="s">
        <v>1015</v>
      </c>
      <c r="C666" s="1">
        <v>34515</v>
      </c>
      <c r="D666" s="2">
        <v>34515</v>
      </c>
      <c r="E666" t="s">
        <v>107</v>
      </c>
      <c r="F666" t="s">
        <v>299</v>
      </c>
      <c r="G666" t="s">
        <v>6871</v>
      </c>
      <c r="H666" s="4">
        <v>485</v>
      </c>
      <c r="I666" s="4">
        <v>3</v>
      </c>
      <c r="J666" s="4">
        <v>290.12</v>
      </c>
      <c r="K666" s="4">
        <v>194.88</v>
      </c>
      <c r="L666" s="2">
        <v>45473</v>
      </c>
      <c r="M666" t="s">
        <v>6</v>
      </c>
    </row>
    <row r="667" spans="1:13" ht="12.75" customHeight="1" x14ac:dyDescent="0.25">
      <c r="A667" t="s">
        <v>1016</v>
      </c>
      <c r="B667" t="s">
        <v>1017</v>
      </c>
      <c r="C667" s="1">
        <v>34515</v>
      </c>
      <c r="D667" s="2">
        <v>34515</v>
      </c>
      <c r="E667" t="s">
        <v>107</v>
      </c>
      <c r="F667" t="s">
        <v>299</v>
      </c>
      <c r="G667" t="s">
        <v>6871</v>
      </c>
      <c r="H667" s="4">
        <v>2117</v>
      </c>
      <c r="I667" s="4">
        <v>13.11</v>
      </c>
      <c r="J667" s="4">
        <v>1267.1600000000001</v>
      </c>
      <c r="K667" s="4">
        <v>849.84</v>
      </c>
      <c r="L667" s="2">
        <v>45473</v>
      </c>
      <c r="M667" t="s">
        <v>6</v>
      </c>
    </row>
    <row r="668" spans="1:13" ht="12.75" customHeight="1" x14ac:dyDescent="0.25">
      <c r="A668" t="s">
        <v>1018</v>
      </c>
      <c r="B668" t="s">
        <v>972</v>
      </c>
      <c r="C668" s="1">
        <v>34515</v>
      </c>
      <c r="D668" s="2">
        <v>34515</v>
      </c>
      <c r="E668" t="s">
        <v>107</v>
      </c>
      <c r="F668" t="s">
        <v>299</v>
      </c>
      <c r="G668" t="s">
        <v>6871</v>
      </c>
      <c r="H668" s="4">
        <v>266</v>
      </c>
      <c r="I668" s="4">
        <v>1.64</v>
      </c>
      <c r="J668" s="4">
        <v>159.29</v>
      </c>
      <c r="K668" s="4">
        <v>106.71</v>
      </c>
      <c r="L668" s="2">
        <v>45473</v>
      </c>
      <c r="M668" t="s">
        <v>6</v>
      </c>
    </row>
    <row r="669" spans="1:13" ht="12.75" customHeight="1" x14ac:dyDescent="0.25">
      <c r="A669" t="s">
        <v>1019</v>
      </c>
      <c r="B669" t="s">
        <v>1020</v>
      </c>
      <c r="C669" s="1">
        <v>34515</v>
      </c>
      <c r="D669" s="2">
        <v>34515</v>
      </c>
      <c r="E669" t="s">
        <v>107</v>
      </c>
      <c r="F669" t="s">
        <v>299</v>
      </c>
      <c r="G669" t="s">
        <v>6871</v>
      </c>
      <c r="H669" s="4">
        <v>130</v>
      </c>
      <c r="I669" s="4">
        <v>0.8</v>
      </c>
      <c r="J669" s="4">
        <v>78.209999999999994</v>
      </c>
      <c r="K669" s="4">
        <v>51.79</v>
      </c>
      <c r="L669" s="2">
        <v>45473</v>
      </c>
      <c r="M669" t="s">
        <v>6</v>
      </c>
    </row>
    <row r="670" spans="1:13" ht="12.75" customHeight="1" x14ac:dyDescent="0.25">
      <c r="A670" t="s">
        <v>1021</v>
      </c>
      <c r="B670" t="s">
        <v>1022</v>
      </c>
      <c r="C670" s="1">
        <v>34515</v>
      </c>
      <c r="D670" s="2">
        <v>34515</v>
      </c>
      <c r="E670" t="s">
        <v>107</v>
      </c>
      <c r="F670" t="s">
        <v>299</v>
      </c>
      <c r="G670" t="s">
        <v>6871</v>
      </c>
      <c r="H670" s="4">
        <v>7</v>
      </c>
      <c r="I670" s="4">
        <v>0.04</v>
      </c>
      <c r="J670" s="4">
        <v>4.34</v>
      </c>
      <c r="K670" s="4">
        <v>2.66</v>
      </c>
      <c r="L670" s="2">
        <v>45473</v>
      </c>
      <c r="M670" t="s">
        <v>6</v>
      </c>
    </row>
    <row r="671" spans="1:13" ht="12.75" customHeight="1" x14ac:dyDescent="0.25">
      <c r="A671" t="s">
        <v>1023</v>
      </c>
      <c r="B671" t="s">
        <v>1024</v>
      </c>
      <c r="C671" s="1">
        <v>34515</v>
      </c>
      <c r="D671" s="2">
        <v>34515</v>
      </c>
      <c r="E671" t="s">
        <v>107</v>
      </c>
      <c r="F671" t="s">
        <v>299</v>
      </c>
      <c r="G671" t="s">
        <v>6871</v>
      </c>
      <c r="H671" s="4">
        <v>25271</v>
      </c>
      <c r="I671" s="4">
        <v>156.47</v>
      </c>
      <c r="J671" s="4">
        <v>15126.09</v>
      </c>
      <c r="K671" s="4">
        <v>10144.91</v>
      </c>
      <c r="L671" s="2">
        <v>45473</v>
      </c>
      <c r="M671" t="s">
        <v>6</v>
      </c>
    </row>
    <row r="672" spans="1:13" ht="12.75" customHeight="1" x14ac:dyDescent="0.25">
      <c r="A672" t="s">
        <v>1025</v>
      </c>
      <c r="B672" t="s">
        <v>1026</v>
      </c>
      <c r="C672" s="1">
        <v>34515</v>
      </c>
      <c r="D672" s="2">
        <v>34515</v>
      </c>
      <c r="E672" t="s">
        <v>107</v>
      </c>
      <c r="F672" t="s">
        <v>299</v>
      </c>
      <c r="G672" t="s">
        <v>6871</v>
      </c>
      <c r="H672" s="4">
        <v>9</v>
      </c>
      <c r="I672" s="4">
        <v>0.05</v>
      </c>
      <c r="J672" s="4">
        <v>5.31</v>
      </c>
      <c r="K672" s="4">
        <v>3.69</v>
      </c>
      <c r="L672" s="2">
        <v>45473</v>
      </c>
      <c r="M672" t="s">
        <v>6</v>
      </c>
    </row>
    <row r="673" spans="1:13" ht="12.75" customHeight="1" x14ac:dyDescent="0.25">
      <c r="A673" t="s">
        <v>1027</v>
      </c>
      <c r="B673" t="s">
        <v>838</v>
      </c>
      <c r="C673" s="1">
        <v>34515</v>
      </c>
      <c r="D673" s="2">
        <v>34515</v>
      </c>
      <c r="E673" t="s">
        <v>107</v>
      </c>
      <c r="F673" t="s">
        <v>299</v>
      </c>
      <c r="G673" t="s">
        <v>6871</v>
      </c>
      <c r="H673" s="4">
        <v>129745</v>
      </c>
      <c r="I673" s="4">
        <v>803.34</v>
      </c>
      <c r="J673" s="4">
        <v>77661.72</v>
      </c>
      <c r="K673" s="4">
        <v>52083.28</v>
      </c>
      <c r="L673" s="2">
        <v>45473</v>
      </c>
      <c r="M673" t="s">
        <v>6</v>
      </c>
    </row>
    <row r="674" spans="1:13" ht="12.75" customHeight="1" x14ac:dyDescent="0.25">
      <c r="A674" t="s">
        <v>1028</v>
      </c>
      <c r="B674" t="s">
        <v>893</v>
      </c>
      <c r="C674" s="1">
        <v>34515</v>
      </c>
      <c r="D674" s="2">
        <v>34516</v>
      </c>
      <c r="E674" t="s">
        <v>107</v>
      </c>
      <c r="F674" t="s">
        <v>299</v>
      </c>
      <c r="G674" t="s">
        <v>6875</v>
      </c>
      <c r="H674" s="4">
        <v>67.37</v>
      </c>
      <c r="I674" s="4">
        <v>0.42</v>
      </c>
      <c r="J674" s="4">
        <v>39.74</v>
      </c>
      <c r="K674" s="4">
        <v>27.63</v>
      </c>
      <c r="L674" s="2">
        <v>45473</v>
      </c>
      <c r="M674" t="s">
        <v>6</v>
      </c>
    </row>
    <row r="675" spans="1:13" ht="12.75" customHeight="1" x14ac:dyDescent="0.25">
      <c r="A675" t="s">
        <v>1030</v>
      </c>
      <c r="B675" t="s">
        <v>1031</v>
      </c>
      <c r="C675" s="1">
        <v>34699</v>
      </c>
      <c r="D675" s="2">
        <v>34699</v>
      </c>
      <c r="E675" t="s">
        <v>4</v>
      </c>
      <c r="F675" t="s">
        <v>299</v>
      </c>
      <c r="G675" t="s">
        <v>5</v>
      </c>
      <c r="H675" s="4">
        <v>0</v>
      </c>
      <c r="I675" s="4">
        <v>0</v>
      </c>
      <c r="J675" s="4">
        <v>0</v>
      </c>
      <c r="K675" s="4">
        <v>0</v>
      </c>
      <c r="L675" s="2">
        <v>45473</v>
      </c>
      <c r="M675" t="s">
        <v>6</v>
      </c>
    </row>
    <row r="676" spans="1:13" ht="12.75" customHeight="1" x14ac:dyDescent="0.25">
      <c r="A676" t="s">
        <v>1032</v>
      </c>
      <c r="B676" t="s">
        <v>1033</v>
      </c>
      <c r="C676" s="1">
        <v>34699</v>
      </c>
      <c r="D676" s="2">
        <v>34699</v>
      </c>
      <c r="E676" t="s">
        <v>107</v>
      </c>
      <c r="F676" t="s">
        <v>299</v>
      </c>
      <c r="G676" t="s">
        <v>974</v>
      </c>
      <c r="H676" s="4">
        <v>-40</v>
      </c>
      <c r="I676" s="4">
        <v>-0.25</v>
      </c>
      <c r="J676" s="4">
        <v>-23.1</v>
      </c>
      <c r="K676" s="4">
        <v>-16.899999999999999</v>
      </c>
      <c r="L676" s="2">
        <v>45473</v>
      </c>
      <c r="M676" t="s">
        <v>6</v>
      </c>
    </row>
    <row r="677" spans="1:13" ht="12.75" customHeight="1" x14ac:dyDescent="0.25">
      <c r="A677" t="s">
        <v>1035</v>
      </c>
      <c r="B677" t="s">
        <v>783</v>
      </c>
      <c r="C677" s="1">
        <v>34880</v>
      </c>
      <c r="D677" s="2">
        <v>34880</v>
      </c>
      <c r="E677" t="s">
        <v>107</v>
      </c>
      <c r="F677" t="s">
        <v>299</v>
      </c>
      <c r="G677" t="s">
        <v>1034</v>
      </c>
      <c r="H677" s="4">
        <v>39971</v>
      </c>
      <c r="I677" s="4">
        <v>251.85</v>
      </c>
      <c r="J677" s="4">
        <v>23139.22</v>
      </c>
      <c r="K677" s="4">
        <v>16831.78</v>
      </c>
      <c r="L677" s="2">
        <v>45473</v>
      </c>
      <c r="M677" t="s">
        <v>6</v>
      </c>
    </row>
    <row r="678" spans="1:13" ht="12.75" customHeight="1" x14ac:dyDescent="0.25">
      <c r="A678" t="s">
        <v>1037</v>
      </c>
      <c r="B678" t="s">
        <v>786</v>
      </c>
      <c r="C678" s="1">
        <v>34880</v>
      </c>
      <c r="D678" s="2">
        <v>34880</v>
      </c>
      <c r="E678" t="s">
        <v>107</v>
      </c>
      <c r="F678" t="s">
        <v>299</v>
      </c>
      <c r="G678" t="s">
        <v>1034</v>
      </c>
      <c r="H678" s="4">
        <v>3458</v>
      </c>
      <c r="I678" s="4">
        <v>21.8</v>
      </c>
      <c r="J678" s="4">
        <v>2001.08</v>
      </c>
      <c r="K678" s="4">
        <v>1456.92</v>
      </c>
      <c r="L678" s="2">
        <v>45473</v>
      </c>
      <c r="M678" t="s">
        <v>6</v>
      </c>
    </row>
    <row r="679" spans="1:13" ht="12.75" customHeight="1" x14ac:dyDescent="0.25">
      <c r="A679" t="s">
        <v>1038</v>
      </c>
      <c r="B679" t="s">
        <v>792</v>
      </c>
      <c r="C679" s="1">
        <v>34880</v>
      </c>
      <c r="D679" s="2">
        <v>34880</v>
      </c>
      <c r="E679" t="s">
        <v>107</v>
      </c>
      <c r="F679" t="s">
        <v>299</v>
      </c>
      <c r="G679" t="s">
        <v>1034</v>
      </c>
      <c r="H679" s="4">
        <v>1204</v>
      </c>
      <c r="I679" s="4">
        <v>7.59</v>
      </c>
      <c r="J679" s="4">
        <v>696.62</v>
      </c>
      <c r="K679" s="4">
        <v>507.38</v>
      </c>
      <c r="L679" s="2">
        <v>45473</v>
      </c>
      <c r="M679" t="s">
        <v>6</v>
      </c>
    </row>
    <row r="680" spans="1:13" ht="12.75" customHeight="1" x14ac:dyDescent="0.25">
      <c r="A680" t="s">
        <v>1039</v>
      </c>
      <c r="B680" t="s">
        <v>919</v>
      </c>
      <c r="C680" s="1">
        <v>34880</v>
      </c>
      <c r="D680" s="2">
        <v>34880</v>
      </c>
      <c r="E680" t="s">
        <v>107</v>
      </c>
      <c r="F680" t="s">
        <v>299</v>
      </c>
      <c r="G680" t="s">
        <v>1034</v>
      </c>
      <c r="H680" s="4">
        <v>895</v>
      </c>
      <c r="I680" s="4">
        <v>5.63</v>
      </c>
      <c r="J680" s="4">
        <v>518.59</v>
      </c>
      <c r="K680" s="4">
        <v>376.41</v>
      </c>
      <c r="L680" s="2">
        <v>45473</v>
      </c>
      <c r="M680" t="s">
        <v>6</v>
      </c>
    </row>
    <row r="681" spans="1:13" ht="12.75" customHeight="1" x14ac:dyDescent="0.25">
      <c r="A681" t="s">
        <v>1040</v>
      </c>
      <c r="B681" t="s">
        <v>871</v>
      </c>
      <c r="C681" s="1">
        <v>34880</v>
      </c>
      <c r="D681" s="2">
        <v>34880</v>
      </c>
      <c r="E681" t="s">
        <v>107</v>
      </c>
      <c r="F681" t="s">
        <v>299</v>
      </c>
      <c r="G681" t="s">
        <v>1034</v>
      </c>
      <c r="H681" s="4">
        <v>1954</v>
      </c>
      <c r="I681" s="4">
        <v>12.32</v>
      </c>
      <c r="J681" s="4">
        <v>1130.81</v>
      </c>
      <c r="K681" s="4">
        <v>823.19</v>
      </c>
      <c r="L681" s="2">
        <v>45473</v>
      </c>
      <c r="M681" t="s">
        <v>6</v>
      </c>
    </row>
    <row r="682" spans="1:13" ht="12.75" customHeight="1" x14ac:dyDescent="0.25">
      <c r="A682" t="s">
        <v>1041</v>
      </c>
      <c r="B682" t="s">
        <v>874</v>
      </c>
      <c r="C682" s="1">
        <v>34880</v>
      </c>
      <c r="D682" s="2">
        <v>34880</v>
      </c>
      <c r="E682" t="s">
        <v>107</v>
      </c>
      <c r="F682" t="s">
        <v>299</v>
      </c>
      <c r="G682" t="s">
        <v>1034</v>
      </c>
      <c r="H682" s="4">
        <v>1204</v>
      </c>
      <c r="I682" s="4">
        <v>7.59</v>
      </c>
      <c r="J682" s="4">
        <v>696.62</v>
      </c>
      <c r="K682" s="4">
        <v>507.38</v>
      </c>
      <c r="L682" s="2">
        <v>45473</v>
      </c>
      <c r="M682" t="s">
        <v>6</v>
      </c>
    </row>
    <row r="683" spans="1:13" ht="12.75" customHeight="1" x14ac:dyDescent="0.25">
      <c r="A683" t="s">
        <v>1042</v>
      </c>
      <c r="B683" t="s">
        <v>838</v>
      </c>
      <c r="C683" s="1">
        <v>34880</v>
      </c>
      <c r="D683" s="2">
        <v>34880</v>
      </c>
      <c r="E683" t="s">
        <v>107</v>
      </c>
      <c r="F683" t="s">
        <v>299</v>
      </c>
      <c r="G683" t="s">
        <v>1034</v>
      </c>
      <c r="H683" s="4">
        <v>18642</v>
      </c>
      <c r="I683" s="4">
        <v>117.46</v>
      </c>
      <c r="J683" s="4">
        <v>10791.7</v>
      </c>
      <c r="K683" s="4">
        <v>7850.3</v>
      </c>
      <c r="L683" s="2">
        <v>45473</v>
      </c>
      <c r="M683" t="s">
        <v>6</v>
      </c>
    </row>
    <row r="684" spans="1:13" ht="12.75" customHeight="1" x14ac:dyDescent="0.25">
      <c r="A684" t="s">
        <v>1043</v>
      </c>
      <c r="B684" t="s">
        <v>818</v>
      </c>
      <c r="C684" s="1">
        <v>34880</v>
      </c>
      <c r="D684" s="2">
        <v>34880</v>
      </c>
      <c r="E684" t="s">
        <v>107</v>
      </c>
      <c r="F684" t="s">
        <v>299</v>
      </c>
      <c r="G684" t="s">
        <v>1034</v>
      </c>
      <c r="H684" s="4">
        <v>1694</v>
      </c>
      <c r="I684" s="4">
        <v>10.68</v>
      </c>
      <c r="J684" s="4">
        <v>980.28</v>
      </c>
      <c r="K684" s="4">
        <v>713.72</v>
      </c>
      <c r="L684" s="2">
        <v>45473</v>
      </c>
      <c r="M684" t="s">
        <v>6</v>
      </c>
    </row>
    <row r="685" spans="1:13" ht="12.75" customHeight="1" x14ac:dyDescent="0.25">
      <c r="A685" t="s">
        <v>1044</v>
      </c>
      <c r="B685" t="s">
        <v>826</v>
      </c>
      <c r="C685" s="1">
        <v>34880</v>
      </c>
      <c r="D685" s="2">
        <v>34880</v>
      </c>
      <c r="E685" t="s">
        <v>107</v>
      </c>
      <c r="F685" t="s">
        <v>299</v>
      </c>
      <c r="G685" t="s">
        <v>1034</v>
      </c>
      <c r="H685" s="4">
        <v>3260</v>
      </c>
      <c r="I685" s="4">
        <v>20.54</v>
      </c>
      <c r="J685" s="4">
        <v>1887.22</v>
      </c>
      <c r="K685" s="4">
        <v>1372.78</v>
      </c>
      <c r="L685" s="2">
        <v>45473</v>
      </c>
      <c r="M685" t="s">
        <v>6</v>
      </c>
    </row>
    <row r="686" spans="1:13" ht="12.75" customHeight="1" x14ac:dyDescent="0.25">
      <c r="A686" t="s">
        <v>1045</v>
      </c>
      <c r="B686" t="s">
        <v>950</v>
      </c>
      <c r="C686" s="1">
        <v>34880</v>
      </c>
      <c r="D686" s="2">
        <v>34880</v>
      </c>
      <c r="E686" t="s">
        <v>107</v>
      </c>
      <c r="F686" t="s">
        <v>299</v>
      </c>
      <c r="G686" t="s">
        <v>1034</v>
      </c>
      <c r="H686" s="4">
        <v>230</v>
      </c>
      <c r="I686" s="4">
        <v>1.45</v>
      </c>
      <c r="J686" s="4">
        <v>133.15</v>
      </c>
      <c r="K686" s="4">
        <v>96.85</v>
      </c>
      <c r="L686" s="2">
        <v>45473</v>
      </c>
      <c r="M686" t="s">
        <v>6</v>
      </c>
    </row>
    <row r="687" spans="1:13" ht="12.75" customHeight="1" x14ac:dyDescent="0.25">
      <c r="A687" t="s">
        <v>1046</v>
      </c>
      <c r="B687" t="s">
        <v>1047</v>
      </c>
      <c r="C687" s="1">
        <v>34880</v>
      </c>
      <c r="D687" s="2">
        <v>34880</v>
      </c>
      <c r="E687" t="s">
        <v>107</v>
      </c>
      <c r="F687" t="s">
        <v>299</v>
      </c>
      <c r="G687" t="s">
        <v>1034</v>
      </c>
      <c r="H687" s="4">
        <v>282</v>
      </c>
      <c r="I687" s="4">
        <v>1.78</v>
      </c>
      <c r="J687" s="4">
        <v>163.06</v>
      </c>
      <c r="K687" s="4">
        <v>118.94</v>
      </c>
      <c r="L687" s="2">
        <v>45473</v>
      </c>
      <c r="M687" t="s">
        <v>6</v>
      </c>
    </row>
    <row r="688" spans="1:13" ht="12.75" customHeight="1" x14ac:dyDescent="0.25">
      <c r="A688" t="s">
        <v>1048</v>
      </c>
      <c r="B688" t="s">
        <v>810</v>
      </c>
      <c r="C688" s="1">
        <v>34880</v>
      </c>
      <c r="D688" s="2">
        <v>34880</v>
      </c>
      <c r="E688" t="s">
        <v>107</v>
      </c>
      <c r="F688" t="s">
        <v>299</v>
      </c>
      <c r="G688" t="s">
        <v>1034</v>
      </c>
      <c r="H688" s="4">
        <v>106</v>
      </c>
      <c r="I688" s="4">
        <v>0.66</v>
      </c>
      <c r="J688" s="4">
        <v>61.76</v>
      </c>
      <c r="K688" s="4">
        <v>44.24</v>
      </c>
      <c r="L688" s="2">
        <v>45473</v>
      </c>
      <c r="M688" t="s">
        <v>6</v>
      </c>
    </row>
    <row r="689" spans="1:13" ht="12.75" customHeight="1" x14ac:dyDescent="0.25">
      <c r="A689" t="s">
        <v>1049</v>
      </c>
      <c r="B689" t="s">
        <v>1050</v>
      </c>
      <c r="C689" s="1">
        <v>34880</v>
      </c>
      <c r="D689" s="2">
        <v>34880</v>
      </c>
      <c r="E689" t="s">
        <v>107</v>
      </c>
      <c r="F689" t="s">
        <v>299</v>
      </c>
      <c r="G689" t="s">
        <v>1034</v>
      </c>
      <c r="H689" s="4">
        <v>2456</v>
      </c>
      <c r="I689" s="4">
        <v>15.47</v>
      </c>
      <c r="J689" s="4">
        <v>1422.17</v>
      </c>
      <c r="K689" s="4">
        <v>1033.83</v>
      </c>
      <c r="L689" s="2">
        <v>45473</v>
      </c>
      <c r="M689" t="s">
        <v>6</v>
      </c>
    </row>
    <row r="690" spans="1:13" ht="12.75" customHeight="1" x14ac:dyDescent="0.25">
      <c r="A690" t="s">
        <v>1051</v>
      </c>
      <c r="B690" t="s">
        <v>818</v>
      </c>
      <c r="C690" s="1">
        <v>34880</v>
      </c>
      <c r="D690" s="2">
        <v>34880</v>
      </c>
      <c r="E690" t="s">
        <v>107</v>
      </c>
      <c r="F690" t="s">
        <v>299</v>
      </c>
      <c r="G690" t="s">
        <v>1034</v>
      </c>
      <c r="H690" s="4">
        <v>751</v>
      </c>
      <c r="I690" s="4">
        <v>4.7300000000000004</v>
      </c>
      <c r="J690" s="4">
        <v>434.66</v>
      </c>
      <c r="K690" s="4">
        <v>316.33999999999997</v>
      </c>
      <c r="L690" s="2">
        <v>45473</v>
      </c>
      <c r="M690" t="s">
        <v>6</v>
      </c>
    </row>
    <row r="691" spans="1:13" ht="12.75" customHeight="1" x14ac:dyDescent="0.25">
      <c r="A691" t="s">
        <v>1052</v>
      </c>
      <c r="B691" t="s">
        <v>889</v>
      </c>
      <c r="C691" s="1">
        <v>34880</v>
      </c>
      <c r="D691" s="2">
        <v>34880</v>
      </c>
      <c r="E691" t="s">
        <v>107</v>
      </c>
      <c r="F691" t="s">
        <v>299</v>
      </c>
      <c r="G691" t="s">
        <v>1034</v>
      </c>
      <c r="H691" s="4">
        <v>814</v>
      </c>
      <c r="I691" s="4">
        <v>5.13</v>
      </c>
      <c r="J691" s="4">
        <v>470.85</v>
      </c>
      <c r="K691" s="4">
        <v>343.15</v>
      </c>
      <c r="L691" s="2">
        <v>45473</v>
      </c>
      <c r="M691" t="s">
        <v>6</v>
      </c>
    </row>
    <row r="692" spans="1:13" ht="12.75" customHeight="1" x14ac:dyDescent="0.25">
      <c r="A692" t="s">
        <v>1053</v>
      </c>
      <c r="B692" t="s">
        <v>1054</v>
      </c>
      <c r="C692" s="1">
        <v>34880</v>
      </c>
      <c r="D692" s="2">
        <v>34880</v>
      </c>
      <c r="E692" t="s">
        <v>107</v>
      </c>
      <c r="F692" t="s">
        <v>299</v>
      </c>
      <c r="G692" t="s">
        <v>1034</v>
      </c>
      <c r="H692" s="4">
        <v>1865</v>
      </c>
      <c r="I692" s="4">
        <v>11.76</v>
      </c>
      <c r="J692" s="4">
        <v>1079.19</v>
      </c>
      <c r="K692" s="4">
        <v>785.81</v>
      </c>
      <c r="L692" s="2">
        <v>45473</v>
      </c>
      <c r="M692" t="s">
        <v>6</v>
      </c>
    </row>
    <row r="693" spans="1:13" ht="12.75" customHeight="1" x14ac:dyDescent="0.25">
      <c r="A693" t="s">
        <v>1055</v>
      </c>
      <c r="B693" t="s">
        <v>1056</v>
      </c>
      <c r="C693" s="1">
        <v>34880</v>
      </c>
      <c r="D693" s="2">
        <v>34880</v>
      </c>
      <c r="E693" t="s">
        <v>107</v>
      </c>
      <c r="F693" t="s">
        <v>299</v>
      </c>
      <c r="G693" t="s">
        <v>1034</v>
      </c>
      <c r="H693" s="4">
        <v>490</v>
      </c>
      <c r="I693" s="4">
        <v>3.09</v>
      </c>
      <c r="J693" s="4">
        <v>283.68</v>
      </c>
      <c r="K693" s="4">
        <v>206.32</v>
      </c>
      <c r="L693" s="2">
        <v>45473</v>
      </c>
      <c r="M693" t="s">
        <v>6</v>
      </c>
    </row>
    <row r="694" spans="1:13" ht="12.75" customHeight="1" x14ac:dyDescent="0.25">
      <c r="A694" t="s">
        <v>1057</v>
      </c>
      <c r="B694" t="s">
        <v>972</v>
      </c>
      <c r="C694" s="1">
        <v>34880</v>
      </c>
      <c r="D694" s="2">
        <v>34880</v>
      </c>
      <c r="E694" t="s">
        <v>107</v>
      </c>
      <c r="F694" t="s">
        <v>299</v>
      </c>
      <c r="G694" t="s">
        <v>1034</v>
      </c>
      <c r="H694" s="4">
        <v>695</v>
      </c>
      <c r="I694" s="4">
        <v>4.38</v>
      </c>
      <c r="J694" s="4">
        <v>401.86</v>
      </c>
      <c r="K694" s="4">
        <v>293.14</v>
      </c>
      <c r="L694" s="2">
        <v>45473</v>
      </c>
      <c r="M694" t="s">
        <v>6</v>
      </c>
    </row>
    <row r="695" spans="1:13" ht="12.75" customHeight="1" x14ac:dyDescent="0.25">
      <c r="A695" t="s">
        <v>1058</v>
      </c>
      <c r="B695" t="s">
        <v>1059</v>
      </c>
      <c r="C695" s="1">
        <v>35246</v>
      </c>
      <c r="D695" s="2">
        <v>35246</v>
      </c>
      <c r="E695" t="s">
        <v>107</v>
      </c>
      <c r="F695" t="s">
        <v>299</v>
      </c>
      <c r="G695" t="s">
        <v>6985</v>
      </c>
      <c r="H695" s="4">
        <v>29299</v>
      </c>
      <c r="I695" s="4">
        <v>187.62</v>
      </c>
      <c r="J695" s="4">
        <v>16384.400000000001</v>
      </c>
      <c r="K695" s="4">
        <v>12914.6</v>
      </c>
      <c r="L695" s="2">
        <v>45473</v>
      </c>
      <c r="M695" t="s">
        <v>6</v>
      </c>
    </row>
    <row r="696" spans="1:13" ht="12.75" customHeight="1" x14ac:dyDescent="0.25">
      <c r="A696" t="s">
        <v>1061</v>
      </c>
      <c r="B696" t="s">
        <v>1062</v>
      </c>
      <c r="C696" s="1">
        <v>35246</v>
      </c>
      <c r="D696" s="2">
        <v>35246</v>
      </c>
      <c r="E696" t="s">
        <v>107</v>
      </c>
      <c r="F696" t="s">
        <v>299</v>
      </c>
      <c r="G696" t="s">
        <v>6985</v>
      </c>
      <c r="H696" s="4">
        <v>7130</v>
      </c>
      <c r="I696" s="4">
        <v>45.66</v>
      </c>
      <c r="J696" s="4">
        <v>3986.79</v>
      </c>
      <c r="K696" s="4">
        <v>3143.21</v>
      </c>
      <c r="L696" s="2">
        <v>45473</v>
      </c>
      <c r="M696" t="s">
        <v>6</v>
      </c>
    </row>
    <row r="697" spans="1:13" ht="12.75" customHeight="1" x14ac:dyDescent="0.25">
      <c r="A697" t="s">
        <v>1063</v>
      </c>
      <c r="B697" t="s">
        <v>828</v>
      </c>
      <c r="C697" s="1">
        <v>35246</v>
      </c>
      <c r="D697" s="2">
        <v>35246</v>
      </c>
      <c r="E697" t="s">
        <v>107</v>
      </c>
      <c r="F697" t="s">
        <v>299</v>
      </c>
      <c r="G697" t="s">
        <v>6985</v>
      </c>
      <c r="H697" s="4">
        <v>38942</v>
      </c>
      <c r="I697" s="4">
        <v>249.38</v>
      </c>
      <c r="J697" s="4">
        <v>21776.46</v>
      </c>
      <c r="K697" s="4">
        <v>17165.54</v>
      </c>
      <c r="L697" s="2">
        <v>45473</v>
      </c>
      <c r="M697" t="s">
        <v>6</v>
      </c>
    </row>
    <row r="698" spans="1:13" ht="12.75" customHeight="1" x14ac:dyDescent="0.25">
      <c r="A698" t="s">
        <v>1064</v>
      </c>
      <c r="B698" t="s">
        <v>810</v>
      </c>
      <c r="C698" s="1">
        <v>35246</v>
      </c>
      <c r="D698" s="2">
        <v>35246</v>
      </c>
      <c r="E698" t="s">
        <v>107</v>
      </c>
      <c r="F698" t="s">
        <v>299</v>
      </c>
      <c r="G698" t="s">
        <v>6985</v>
      </c>
      <c r="H698" s="4">
        <v>265033</v>
      </c>
      <c r="I698" s="4">
        <v>1697.19</v>
      </c>
      <c r="J698" s="4">
        <v>148209.75</v>
      </c>
      <c r="K698" s="4">
        <v>116823.25</v>
      </c>
      <c r="L698" s="2">
        <v>45473</v>
      </c>
      <c r="M698" t="s">
        <v>6</v>
      </c>
    </row>
    <row r="699" spans="1:13" ht="12.75" customHeight="1" x14ac:dyDescent="0.25">
      <c r="A699" t="s">
        <v>1065</v>
      </c>
      <c r="B699" t="s">
        <v>783</v>
      </c>
      <c r="C699" s="1">
        <v>35246</v>
      </c>
      <c r="D699" s="2">
        <v>35246</v>
      </c>
      <c r="E699" t="s">
        <v>107</v>
      </c>
      <c r="F699" t="s">
        <v>299</v>
      </c>
      <c r="G699" t="s">
        <v>6985</v>
      </c>
      <c r="H699" s="4">
        <v>254624</v>
      </c>
      <c r="I699" s="4">
        <v>1630.55</v>
      </c>
      <c r="J699" s="4">
        <v>142387.69</v>
      </c>
      <c r="K699" s="4">
        <v>112236.31</v>
      </c>
      <c r="L699" s="2">
        <v>45473</v>
      </c>
      <c r="M699" t="s">
        <v>6</v>
      </c>
    </row>
    <row r="700" spans="1:13" ht="12.75" customHeight="1" x14ac:dyDescent="0.25">
      <c r="A700" t="s">
        <v>1066</v>
      </c>
      <c r="B700" t="s">
        <v>786</v>
      </c>
      <c r="C700" s="1">
        <v>35246</v>
      </c>
      <c r="D700" s="2">
        <v>35246</v>
      </c>
      <c r="E700" t="s">
        <v>107</v>
      </c>
      <c r="F700" t="s">
        <v>299</v>
      </c>
      <c r="G700" t="s">
        <v>6985</v>
      </c>
      <c r="H700" s="4">
        <v>223850</v>
      </c>
      <c r="I700" s="4">
        <v>1433.47</v>
      </c>
      <c r="J700" s="4">
        <v>125179.41</v>
      </c>
      <c r="K700" s="4">
        <v>98670.59</v>
      </c>
      <c r="L700" s="2">
        <v>45473</v>
      </c>
      <c r="M700" t="s">
        <v>6</v>
      </c>
    </row>
    <row r="701" spans="1:13" ht="12.75" customHeight="1" x14ac:dyDescent="0.25">
      <c r="A701" t="s">
        <v>1067</v>
      </c>
      <c r="B701" t="s">
        <v>854</v>
      </c>
      <c r="C701" s="1">
        <v>35246</v>
      </c>
      <c r="D701" s="2">
        <v>35246</v>
      </c>
      <c r="E701" t="s">
        <v>107</v>
      </c>
      <c r="F701" t="s">
        <v>299</v>
      </c>
      <c r="G701" t="s">
        <v>6985</v>
      </c>
      <c r="H701" s="4">
        <v>430</v>
      </c>
      <c r="I701" s="4">
        <v>2.76</v>
      </c>
      <c r="J701" s="4">
        <v>240.09</v>
      </c>
      <c r="K701" s="4">
        <v>189.91</v>
      </c>
      <c r="L701" s="2">
        <v>45473</v>
      </c>
      <c r="M701" t="s">
        <v>6</v>
      </c>
    </row>
    <row r="702" spans="1:13" ht="12.75" customHeight="1" x14ac:dyDescent="0.25">
      <c r="A702" t="s">
        <v>1068</v>
      </c>
      <c r="B702" t="s">
        <v>1069</v>
      </c>
      <c r="C702" s="1">
        <v>35246</v>
      </c>
      <c r="D702" s="2">
        <v>35246</v>
      </c>
      <c r="E702" t="s">
        <v>107</v>
      </c>
      <c r="F702" t="s">
        <v>299</v>
      </c>
      <c r="G702" t="s">
        <v>6985</v>
      </c>
      <c r="H702" s="4">
        <v>4661</v>
      </c>
      <c r="I702" s="4">
        <v>29.84</v>
      </c>
      <c r="J702" s="4">
        <v>2606.6</v>
      </c>
      <c r="K702" s="4">
        <v>2054.4</v>
      </c>
      <c r="L702" s="2">
        <v>45473</v>
      </c>
      <c r="M702" t="s">
        <v>6</v>
      </c>
    </row>
    <row r="703" spans="1:13" ht="12.75" customHeight="1" x14ac:dyDescent="0.25">
      <c r="A703" t="s">
        <v>1070</v>
      </c>
      <c r="B703" t="s">
        <v>1071</v>
      </c>
      <c r="C703" s="1">
        <v>35246</v>
      </c>
      <c r="D703" s="2">
        <v>35246</v>
      </c>
      <c r="E703" t="s">
        <v>107</v>
      </c>
      <c r="F703" t="s">
        <v>299</v>
      </c>
      <c r="G703" t="s">
        <v>6985</v>
      </c>
      <c r="H703" s="4">
        <v>3093</v>
      </c>
      <c r="I703" s="4">
        <v>19.809999999999999</v>
      </c>
      <c r="J703" s="4">
        <v>1729.23</v>
      </c>
      <c r="K703" s="4">
        <v>1363.77</v>
      </c>
      <c r="L703" s="2">
        <v>45473</v>
      </c>
      <c r="M703" t="s">
        <v>6</v>
      </c>
    </row>
    <row r="704" spans="1:13" ht="12.75" customHeight="1" x14ac:dyDescent="0.25">
      <c r="A704" t="s">
        <v>1072</v>
      </c>
      <c r="B704" t="s">
        <v>1073</v>
      </c>
      <c r="C704" s="1">
        <v>35246</v>
      </c>
      <c r="D704" s="2">
        <v>35246</v>
      </c>
      <c r="E704" t="s">
        <v>107</v>
      </c>
      <c r="F704" t="s">
        <v>299</v>
      </c>
      <c r="G704" t="s">
        <v>6985</v>
      </c>
      <c r="H704" s="4">
        <v>2242</v>
      </c>
      <c r="I704" s="4">
        <v>14.36</v>
      </c>
      <c r="J704" s="4">
        <v>1253.42</v>
      </c>
      <c r="K704" s="4">
        <v>988.58</v>
      </c>
      <c r="L704" s="2">
        <v>45473</v>
      </c>
      <c r="M704" t="s">
        <v>6</v>
      </c>
    </row>
    <row r="705" spans="1:13" ht="12.75" customHeight="1" x14ac:dyDescent="0.25">
      <c r="A705" t="s">
        <v>1074</v>
      </c>
      <c r="B705" t="s">
        <v>1075</v>
      </c>
      <c r="C705" s="1">
        <v>35246</v>
      </c>
      <c r="D705" s="2">
        <v>35246</v>
      </c>
      <c r="E705" t="s">
        <v>107</v>
      </c>
      <c r="F705" t="s">
        <v>299</v>
      </c>
      <c r="G705" t="s">
        <v>6985</v>
      </c>
      <c r="H705" s="4">
        <v>4075</v>
      </c>
      <c r="I705" s="4">
        <v>26.09</v>
      </c>
      <c r="J705" s="4">
        <v>2278.7800000000002</v>
      </c>
      <c r="K705" s="4">
        <v>1796.22</v>
      </c>
      <c r="L705" s="2">
        <v>45473</v>
      </c>
      <c r="M705" t="s">
        <v>6</v>
      </c>
    </row>
    <row r="706" spans="1:13" ht="12.75" customHeight="1" x14ac:dyDescent="0.25">
      <c r="A706" t="s">
        <v>1076</v>
      </c>
      <c r="B706" t="s">
        <v>1077</v>
      </c>
      <c r="C706" s="1">
        <v>35246</v>
      </c>
      <c r="D706" s="2">
        <v>35246</v>
      </c>
      <c r="E706" t="s">
        <v>107</v>
      </c>
      <c r="F706" t="s">
        <v>299</v>
      </c>
      <c r="G706" t="s">
        <v>6985</v>
      </c>
      <c r="H706" s="4">
        <v>2959</v>
      </c>
      <c r="I706" s="4">
        <v>18.940000000000001</v>
      </c>
      <c r="J706" s="4">
        <v>1654.97</v>
      </c>
      <c r="K706" s="4">
        <v>1304.03</v>
      </c>
      <c r="L706" s="2">
        <v>45473</v>
      </c>
      <c r="M706" t="s">
        <v>6</v>
      </c>
    </row>
    <row r="707" spans="1:13" ht="12.75" customHeight="1" x14ac:dyDescent="0.25">
      <c r="A707" t="s">
        <v>1078</v>
      </c>
      <c r="B707" t="s">
        <v>871</v>
      </c>
      <c r="C707" s="1">
        <v>35246</v>
      </c>
      <c r="D707" s="2">
        <v>35246</v>
      </c>
      <c r="E707" t="s">
        <v>107</v>
      </c>
      <c r="F707" t="s">
        <v>299</v>
      </c>
      <c r="G707" t="s">
        <v>6985</v>
      </c>
      <c r="H707" s="4">
        <v>1787</v>
      </c>
      <c r="I707" s="4">
        <v>11.44</v>
      </c>
      <c r="J707" s="4">
        <v>999.36</v>
      </c>
      <c r="K707" s="4">
        <v>787.64</v>
      </c>
      <c r="L707" s="2">
        <v>45473</v>
      </c>
      <c r="M707" t="s">
        <v>6</v>
      </c>
    </row>
    <row r="708" spans="1:13" ht="12.75" customHeight="1" x14ac:dyDescent="0.25">
      <c r="A708" t="s">
        <v>1079</v>
      </c>
      <c r="B708" t="s">
        <v>820</v>
      </c>
      <c r="C708" s="1">
        <v>35246</v>
      </c>
      <c r="D708" s="2">
        <v>35246</v>
      </c>
      <c r="E708" t="s">
        <v>107</v>
      </c>
      <c r="F708" t="s">
        <v>299</v>
      </c>
      <c r="G708" t="s">
        <v>6985</v>
      </c>
      <c r="H708" s="4">
        <v>13168</v>
      </c>
      <c r="I708" s="4">
        <v>84.33</v>
      </c>
      <c r="J708" s="4">
        <v>7363.28</v>
      </c>
      <c r="K708" s="4">
        <v>5804.72</v>
      </c>
      <c r="L708" s="2">
        <v>45473</v>
      </c>
      <c r="M708" t="s">
        <v>6</v>
      </c>
    </row>
    <row r="709" spans="1:13" ht="12.75" customHeight="1" x14ac:dyDescent="0.25">
      <c r="A709" t="s">
        <v>1080</v>
      </c>
      <c r="B709" t="s">
        <v>901</v>
      </c>
      <c r="C709" s="1">
        <v>35246</v>
      </c>
      <c r="D709" s="2">
        <v>35246</v>
      </c>
      <c r="E709" t="s">
        <v>107</v>
      </c>
      <c r="F709" t="s">
        <v>299</v>
      </c>
      <c r="G709" t="s">
        <v>6985</v>
      </c>
      <c r="H709" s="4">
        <v>1235</v>
      </c>
      <c r="I709" s="4">
        <v>7.92</v>
      </c>
      <c r="J709" s="4">
        <v>689.87</v>
      </c>
      <c r="K709" s="4">
        <v>545.13</v>
      </c>
      <c r="L709" s="2">
        <v>45473</v>
      </c>
      <c r="M709" t="s">
        <v>6</v>
      </c>
    </row>
    <row r="710" spans="1:13" ht="12.75" customHeight="1" x14ac:dyDescent="0.25">
      <c r="A710" t="s">
        <v>1081</v>
      </c>
      <c r="B710" t="s">
        <v>903</v>
      </c>
      <c r="C710" s="1">
        <v>35246</v>
      </c>
      <c r="D710" s="2">
        <v>35246</v>
      </c>
      <c r="E710" t="s">
        <v>107</v>
      </c>
      <c r="F710" t="s">
        <v>299</v>
      </c>
      <c r="G710" t="s">
        <v>6985</v>
      </c>
      <c r="H710" s="4">
        <v>11971</v>
      </c>
      <c r="I710" s="4">
        <v>76.650000000000006</v>
      </c>
      <c r="J710" s="4">
        <v>6694.62</v>
      </c>
      <c r="K710" s="4">
        <v>5276.38</v>
      </c>
      <c r="L710" s="2">
        <v>45473</v>
      </c>
      <c r="M710" t="s">
        <v>6</v>
      </c>
    </row>
    <row r="711" spans="1:13" ht="12.75" customHeight="1" x14ac:dyDescent="0.25">
      <c r="A711" t="s">
        <v>1082</v>
      </c>
      <c r="B711" t="s">
        <v>921</v>
      </c>
      <c r="C711" s="1">
        <v>35246</v>
      </c>
      <c r="D711" s="2">
        <v>35246</v>
      </c>
      <c r="E711" t="s">
        <v>107</v>
      </c>
      <c r="F711" t="s">
        <v>299</v>
      </c>
      <c r="G711" t="s">
        <v>6985</v>
      </c>
      <c r="H711" s="4">
        <v>5937</v>
      </c>
      <c r="I711" s="4">
        <v>38.020000000000003</v>
      </c>
      <c r="J711" s="4">
        <v>3320.01</v>
      </c>
      <c r="K711" s="4">
        <v>2616.9899999999998</v>
      </c>
      <c r="L711" s="2">
        <v>45473</v>
      </c>
      <c r="M711" t="s">
        <v>6</v>
      </c>
    </row>
    <row r="712" spans="1:13" ht="12.75" customHeight="1" x14ac:dyDescent="0.25">
      <c r="A712" t="s">
        <v>1083</v>
      </c>
      <c r="B712" t="s">
        <v>979</v>
      </c>
      <c r="C712" s="1">
        <v>35246</v>
      </c>
      <c r="D712" s="2">
        <v>35246</v>
      </c>
      <c r="E712" t="s">
        <v>107</v>
      </c>
      <c r="F712" t="s">
        <v>299</v>
      </c>
      <c r="G712" t="s">
        <v>6985</v>
      </c>
      <c r="H712" s="4">
        <v>11807</v>
      </c>
      <c r="I712" s="4">
        <v>75.599999999999994</v>
      </c>
      <c r="J712" s="4">
        <v>6603.04</v>
      </c>
      <c r="K712" s="4">
        <v>5203.96</v>
      </c>
      <c r="L712" s="2">
        <v>45473</v>
      </c>
      <c r="M712" t="s">
        <v>6</v>
      </c>
    </row>
    <row r="713" spans="1:13" ht="12.75" customHeight="1" x14ac:dyDescent="0.25">
      <c r="A713" t="s">
        <v>1084</v>
      </c>
      <c r="B713" t="s">
        <v>792</v>
      </c>
      <c r="C713" s="1">
        <v>35246</v>
      </c>
      <c r="D713" s="2">
        <v>35246</v>
      </c>
      <c r="E713" t="s">
        <v>107</v>
      </c>
      <c r="F713" t="s">
        <v>299</v>
      </c>
      <c r="G713" t="s">
        <v>6985</v>
      </c>
      <c r="H713" s="4">
        <v>2570</v>
      </c>
      <c r="I713" s="4">
        <v>16.45</v>
      </c>
      <c r="J713" s="4">
        <v>1437.56</v>
      </c>
      <c r="K713" s="4">
        <v>1132.44</v>
      </c>
      <c r="L713" s="2">
        <v>45473</v>
      </c>
      <c r="M713" t="s">
        <v>6</v>
      </c>
    </row>
    <row r="714" spans="1:13" ht="12.75" customHeight="1" x14ac:dyDescent="0.25">
      <c r="A714" t="s">
        <v>1085</v>
      </c>
      <c r="B714" t="s">
        <v>919</v>
      </c>
      <c r="C714" s="1">
        <v>35246</v>
      </c>
      <c r="D714" s="2">
        <v>35246</v>
      </c>
      <c r="E714" t="s">
        <v>107</v>
      </c>
      <c r="F714" t="s">
        <v>299</v>
      </c>
      <c r="G714" t="s">
        <v>6985</v>
      </c>
      <c r="H714" s="4">
        <v>2823</v>
      </c>
      <c r="I714" s="4">
        <v>18.07</v>
      </c>
      <c r="J714" s="4">
        <v>1578.81</v>
      </c>
      <c r="K714" s="4">
        <v>1244.19</v>
      </c>
      <c r="L714" s="2">
        <v>45473</v>
      </c>
      <c r="M714" t="s">
        <v>6</v>
      </c>
    </row>
    <row r="715" spans="1:13" ht="12.75" customHeight="1" x14ac:dyDescent="0.25">
      <c r="A715" t="s">
        <v>1086</v>
      </c>
      <c r="B715" t="s">
        <v>914</v>
      </c>
      <c r="C715" s="1">
        <v>35246</v>
      </c>
      <c r="D715" s="2">
        <v>35246</v>
      </c>
      <c r="E715" t="s">
        <v>107</v>
      </c>
      <c r="F715" t="s">
        <v>299</v>
      </c>
      <c r="G715" t="s">
        <v>6985</v>
      </c>
      <c r="H715" s="4">
        <v>3842</v>
      </c>
      <c r="I715" s="4">
        <v>24.61</v>
      </c>
      <c r="J715" s="4">
        <v>2148.15</v>
      </c>
      <c r="K715" s="4">
        <v>1693.85</v>
      </c>
      <c r="L715" s="2">
        <v>45473</v>
      </c>
      <c r="M715" t="s">
        <v>6</v>
      </c>
    </row>
    <row r="716" spans="1:13" ht="12.75" customHeight="1" x14ac:dyDescent="0.25">
      <c r="A716" t="s">
        <v>1087</v>
      </c>
      <c r="B716" t="s">
        <v>1088</v>
      </c>
      <c r="C716" s="1">
        <v>35246</v>
      </c>
      <c r="D716" s="2">
        <v>35246</v>
      </c>
      <c r="E716" t="s">
        <v>107</v>
      </c>
      <c r="F716" t="s">
        <v>299</v>
      </c>
      <c r="G716" t="s">
        <v>6985</v>
      </c>
      <c r="H716" s="4">
        <v>1280</v>
      </c>
      <c r="I716" s="4">
        <v>8.1999999999999993</v>
      </c>
      <c r="J716" s="4">
        <v>715.41</v>
      </c>
      <c r="K716" s="4">
        <v>564.59</v>
      </c>
      <c r="L716" s="2">
        <v>45473</v>
      </c>
      <c r="M716" t="s">
        <v>6</v>
      </c>
    </row>
    <row r="717" spans="1:13" ht="12.75" customHeight="1" x14ac:dyDescent="0.25">
      <c r="A717" t="s">
        <v>1089</v>
      </c>
      <c r="B717" t="s">
        <v>1090</v>
      </c>
      <c r="C717" s="1">
        <v>35246</v>
      </c>
      <c r="D717" s="2">
        <v>35246</v>
      </c>
      <c r="E717" t="s">
        <v>107</v>
      </c>
      <c r="F717" t="s">
        <v>299</v>
      </c>
      <c r="G717" t="s">
        <v>6985</v>
      </c>
      <c r="H717" s="4">
        <v>949</v>
      </c>
      <c r="I717" s="4">
        <v>6.07</v>
      </c>
      <c r="J717" s="4">
        <v>530.76</v>
      </c>
      <c r="K717" s="4">
        <v>418.24</v>
      </c>
      <c r="L717" s="2">
        <v>45473</v>
      </c>
      <c r="M717" t="s">
        <v>6</v>
      </c>
    </row>
    <row r="718" spans="1:13" ht="12.75" customHeight="1" x14ac:dyDescent="0.25">
      <c r="A718" t="s">
        <v>1091</v>
      </c>
      <c r="B718" t="s">
        <v>874</v>
      </c>
      <c r="C718" s="1">
        <v>35246</v>
      </c>
      <c r="D718" s="2">
        <v>35246</v>
      </c>
      <c r="E718" t="s">
        <v>107</v>
      </c>
      <c r="F718" t="s">
        <v>299</v>
      </c>
      <c r="G718" t="s">
        <v>6985</v>
      </c>
      <c r="H718" s="4">
        <v>1758</v>
      </c>
      <c r="I718" s="4">
        <v>11.25</v>
      </c>
      <c r="J718" s="4">
        <v>983.44</v>
      </c>
      <c r="K718" s="4">
        <v>774.56</v>
      </c>
      <c r="L718" s="2">
        <v>45473</v>
      </c>
      <c r="M718" t="s">
        <v>6</v>
      </c>
    </row>
    <row r="719" spans="1:13" ht="12.75" customHeight="1" x14ac:dyDescent="0.25">
      <c r="A719" t="s">
        <v>1092</v>
      </c>
      <c r="B719" t="s">
        <v>804</v>
      </c>
      <c r="C719" s="1">
        <v>35246</v>
      </c>
      <c r="D719" s="2">
        <v>35246</v>
      </c>
      <c r="E719" t="s">
        <v>107</v>
      </c>
      <c r="F719" t="s">
        <v>299</v>
      </c>
      <c r="G719" t="s">
        <v>6985</v>
      </c>
      <c r="H719" s="4">
        <v>6856</v>
      </c>
      <c r="I719" s="4">
        <v>43.91</v>
      </c>
      <c r="J719" s="4">
        <v>3833.5</v>
      </c>
      <c r="K719" s="4">
        <v>3022.5</v>
      </c>
      <c r="L719" s="2">
        <v>45473</v>
      </c>
      <c r="M719" t="s">
        <v>6</v>
      </c>
    </row>
    <row r="720" spans="1:13" ht="12.75" customHeight="1" x14ac:dyDescent="0.25">
      <c r="A720" t="s">
        <v>1093</v>
      </c>
      <c r="B720" t="s">
        <v>1094</v>
      </c>
      <c r="C720" s="1">
        <v>35246</v>
      </c>
      <c r="D720" s="2">
        <v>35246</v>
      </c>
      <c r="E720" t="s">
        <v>107</v>
      </c>
      <c r="F720" t="s">
        <v>299</v>
      </c>
      <c r="G720" t="s">
        <v>6985</v>
      </c>
      <c r="H720" s="4">
        <v>574</v>
      </c>
      <c r="I720" s="4">
        <v>3.67</v>
      </c>
      <c r="J720" s="4">
        <v>321.07</v>
      </c>
      <c r="K720" s="4">
        <v>252.93</v>
      </c>
      <c r="L720" s="2">
        <v>45473</v>
      </c>
      <c r="M720" t="s">
        <v>6</v>
      </c>
    </row>
    <row r="721" spans="1:13" ht="12.75" customHeight="1" x14ac:dyDescent="0.25">
      <c r="A721" t="s">
        <v>1095</v>
      </c>
      <c r="B721" t="s">
        <v>1096</v>
      </c>
      <c r="C721" s="1">
        <v>35246</v>
      </c>
      <c r="D721" s="2">
        <v>35246</v>
      </c>
      <c r="E721" t="s">
        <v>107</v>
      </c>
      <c r="F721" t="s">
        <v>299</v>
      </c>
      <c r="G721" t="s">
        <v>6985</v>
      </c>
      <c r="H721" s="4">
        <v>90528</v>
      </c>
      <c r="I721" s="4">
        <v>579.72</v>
      </c>
      <c r="J721" s="4">
        <v>50624.04</v>
      </c>
      <c r="K721" s="4">
        <v>39903.96</v>
      </c>
      <c r="L721" s="2">
        <v>45473</v>
      </c>
      <c r="M721" t="s">
        <v>6</v>
      </c>
    </row>
    <row r="722" spans="1:13" ht="12.75" customHeight="1" x14ac:dyDescent="0.25">
      <c r="A722" t="s">
        <v>1097</v>
      </c>
      <c r="B722" t="s">
        <v>862</v>
      </c>
      <c r="C722" s="1">
        <v>35246</v>
      </c>
      <c r="D722" s="2">
        <v>35246</v>
      </c>
      <c r="E722" t="s">
        <v>107</v>
      </c>
      <c r="F722" t="s">
        <v>299</v>
      </c>
      <c r="G722" t="s">
        <v>6985</v>
      </c>
      <c r="H722" s="4">
        <v>64274</v>
      </c>
      <c r="I722" s="4">
        <v>411.59</v>
      </c>
      <c r="J722" s="4">
        <v>35942.81</v>
      </c>
      <c r="K722" s="4">
        <v>28331.19</v>
      </c>
      <c r="L722" s="2">
        <v>45473</v>
      </c>
      <c r="M722" t="s">
        <v>6</v>
      </c>
    </row>
    <row r="723" spans="1:13" ht="12.75" customHeight="1" x14ac:dyDescent="0.25">
      <c r="A723" t="s">
        <v>1098</v>
      </c>
      <c r="B723" t="s">
        <v>886</v>
      </c>
      <c r="C723" s="1">
        <v>35246</v>
      </c>
      <c r="D723" s="2">
        <v>35246</v>
      </c>
      <c r="E723" t="s">
        <v>107</v>
      </c>
      <c r="F723" t="s">
        <v>299</v>
      </c>
      <c r="G723" t="s">
        <v>6985</v>
      </c>
      <c r="H723" s="4">
        <v>19151</v>
      </c>
      <c r="I723" s="4">
        <v>122.64</v>
      </c>
      <c r="J723" s="4">
        <v>10709.39</v>
      </c>
      <c r="K723" s="4">
        <v>8441.61</v>
      </c>
      <c r="L723" s="2">
        <v>45473</v>
      </c>
      <c r="M723" t="s">
        <v>6</v>
      </c>
    </row>
    <row r="724" spans="1:13" ht="12.75" customHeight="1" x14ac:dyDescent="0.25">
      <c r="A724" t="s">
        <v>1099</v>
      </c>
      <c r="B724" t="s">
        <v>891</v>
      </c>
      <c r="C724" s="1">
        <v>35246</v>
      </c>
      <c r="D724" s="2">
        <v>35246</v>
      </c>
      <c r="E724" t="s">
        <v>107</v>
      </c>
      <c r="F724" t="s">
        <v>299</v>
      </c>
      <c r="G724" t="s">
        <v>6985</v>
      </c>
      <c r="H724" s="4">
        <v>22173</v>
      </c>
      <c r="I724" s="4">
        <v>141.99</v>
      </c>
      <c r="J724" s="4">
        <v>12399.48</v>
      </c>
      <c r="K724" s="4">
        <v>9773.52</v>
      </c>
      <c r="L724" s="2">
        <v>45473</v>
      </c>
      <c r="M724" t="s">
        <v>6</v>
      </c>
    </row>
    <row r="725" spans="1:13" ht="12.75" customHeight="1" x14ac:dyDescent="0.25">
      <c r="A725" t="s">
        <v>1100</v>
      </c>
      <c r="B725" t="s">
        <v>1101</v>
      </c>
      <c r="C725" s="1">
        <v>35246</v>
      </c>
      <c r="D725" s="2">
        <v>35246</v>
      </c>
      <c r="E725" t="s">
        <v>107</v>
      </c>
      <c r="F725" t="s">
        <v>299</v>
      </c>
      <c r="G725" t="s">
        <v>6985</v>
      </c>
      <c r="H725" s="4">
        <v>2684</v>
      </c>
      <c r="I725" s="4">
        <v>17.18</v>
      </c>
      <c r="J725" s="4">
        <v>1501.19</v>
      </c>
      <c r="K725" s="4">
        <v>1182.81</v>
      </c>
      <c r="L725" s="2">
        <v>45473</v>
      </c>
      <c r="M725" t="s">
        <v>6</v>
      </c>
    </row>
    <row r="726" spans="1:13" ht="12.75" customHeight="1" x14ac:dyDescent="0.25">
      <c r="A726" t="s">
        <v>1102</v>
      </c>
      <c r="B726" t="s">
        <v>1001</v>
      </c>
      <c r="C726" s="1">
        <v>35246</v>
      </c>
      <c r="D726" s="2">
        <v>35246</v>
      </c>
      <c r="E726" t="s">
        <v>107</v>
      </c>
      <c r="F726" t="s">
        <v>299</v>
      </c>
      <c r="G726" t="s">
        <v>6985</v>
      </c>
      <c r="H726" s="4">
        <v>6234</v>
      </c>
      <c r="I726" s="4">
        <v>39.909999999999997</v>
      </c>
      <c r="J726" s="4">
        <v>3486.38</v>
      </c>
      <c r="K726" s="4">
        <v>2747.62</v>
      </c>
      <c r="L726" s="2">
        <v>45473</v>
      </c>
      <c r="M726" t="s">
        <v>6</v>
      </c>
    </row>
    <row r="727" spans="1:13" ht="12.75" customHeight="1" x14ac:dyDescent="0.25">
      <c r="A727" t="s">
        <v>1103</v>
      </c>
      <c r="B727" t="s">
        <v>1104</v>
      </c>
      <c r="C727" s="1">
        <v>35246</v>
      </c>
      <c r="D727" s="2">
        <v>35246</v>
      </c>
      <c r="E727" t="s">
        <v>107</v>
      </c>
      <c r="F727" t="s">
        <v>299</v>
      </c>
      <c r="G727" t="s">
        <v>6985</v>
      </c>
      <c r="H727" s="4">
        <v>7868</v>
      </c>
      <c r="I727" s="4">
        <v>50.39</v>
      </c>
      <c r="J727" s="4">
        <v>4399.45</v>
      </c>
      <c r="K727" s="4">
        <v>3468.55</v>
      </c>
      <c r="L727" s="2">
        <v>45473</v>
      </c>
      <c r="M727" t="s">
        <v>6</v>
      </c>
    </row>
    <row r="728" spans="1:13" ht="12.75" customHeight="1" x14ac:dyDescent="0.25">
      <c r="A728" t="s">
        <v>1105</v>
      </c>
      <c r="B728" t="s">
        <v>1106</v>
      </c>
      <c r="C728" s="1">
        <v>35246</v>
      </c>
      <c r="D728" s="2">
        <v>35246</v>
      </c>
      <c r="E728" t="s">
        <v>107</v>
      </c>
      <c r="F728" t="s">
        <v>299</v>
      </c>
      <c r="G728" t="s">
        <v>6985</v>
      </c>
      <c r="H728" s="4">
        <v>41397</v>
      </c>
      <c r="I728" s="4">
        <v>265.08999999999997</v>
      </c>
      <c r="J728" s="4">
        <v>23149.9</v>
      </c>
      <c r="K728" s="4">
        <v>18247.099999999999</v>
      </c>
      <c r="L728" s="2">
        <v>45473</v>
      </c>
      <c r="M728" t="s">
        <v>6</v>
      </c>
    </row>
    <row r="729" spans="1:13" ht="12.75" customHeight="1" x14ac:dyDescent="0.25">
      <c r="A729" t="s">
        <v>1107</v>
      </c>
      <c r="B729" t="s">
        <v>1108</v>
      </c>
      <c r="C729" s="1">
        <v>35246</v>
      </c>
      <c r="D729" s="2">
        <v>35246</v>
      </c>
      <c r="E729" t="s">
        <v>107</v>
      </c>
      <c r="F729" t="s">
        <v>299</v>
      </c>
      <c r="G729" t="s">
        <v>6985</v>
      </c>
      <c r="H729" s="4">
        <v>21908</v>
      </c>
      <c r="I729" s="4">
        <v>140.29</v>
      </c>
      <c r="J729" s="4">
        <v>12251.55</v>
      </c>
      <c r="K729" s="4">
        <v>9656.4500000000007</v>
      </c>
      <c r="L729" s="2">
        <v>45473</v>
      </c>
      <c r="M729" t="s">
        <v>6</v>
      </c>
    </row>
    <row r="730" spans="1:13" ht="12.75" customHeight="1" x14ac:dyDescent="0.25">
      <c r="A730" t="s">
        <v>1109</v>
      </c>
      <c r="B730" t="s">
        <v>1110</v>
      </c>
      <c r="C730" s="1">
        <v>35246</v>
      </c>
      <c r="D730" s="2">
        <v>35246</v>
      </c>
      <c r="E730" t="s">
        <v>107</v>
      </c>
      <c r="F730" t="s">
        <v>299</v>
      </c>
      <c r="G730" t="s">
        <v>6985</v>
      </c>
      <c r="H730" s="4">
        <v>20102</v>
      </c>
      <c r="I730" s="4">
        <v>128.72999999999999</v>
      </c>
      <c r="J730" s="4">
        <v>11241.11</v>
      </c>
      <c r="K730" s="4">
        <v>8860.89</v>
      </c>
      <c r="L730" s="2">
        <v>45473</v>
      </c>
      <c r="M730" t="s">
        <v>6</v>
      </c>
    </row>
    <row r="731" spans="1:13" ht="12.75" customHeight="1" x14ac:dyDescent="0.25">
      <c r="A731" t="s">
        <v>1111</v>
      </c>
      <c r="B731" t="s">
        <v>1015</v>
      </c>
      <c r="C731" s="1">
        <v>35246</v>
      </c>
      <c r="D731" s="2">
        <v>35246</v>
      </c>
      <c r="E731" t="s">
        <v>107</v>
      </c>
      <c r="F731" t="s">
        <v>299</v>
      </c>
      <c r="G731" t="s">
        <v>6985</v>
      </c>
      <c r="H731" s="4">
        <v>3449</v>
      </c>
      <c r="I731" s="4">
        <v>22.08</v>
      </c>
      <c r="J731" s="4">
        <v>1928.8</v>
      </c>
      <c r="K731" s="4">
        <v>1520.2</v>
      </c>
      <c r="L731" s="2">
        <v>45473</v>
      </c>
      <c r="M731" t="s">
        <v>6</v>
      </c>
    </row>
    <row r="732" spans="1:13" ht="12.75" customHeight="1" x14ac:dyDescent="0.25">
      <c r="A732" t="s">
        <v>1112</v>
      </c>
      <c r="B732" t="s">
        <v>1113</v>
      </c>
      <c r="C732" s="1">
        <v>35246</v>
      </c>
      <c r="D732" s="2">
        <v>35246</v>
      </c>
      <c r="E732" t="s">
        <v>107</v>
      </c>
      <c r="F732" t="s">
        <v>299</v>
      </c>
      <c r="G732" t="s">
        <v>6985</v>
      </c>
      <c r="H732" s="4">
        <v>14409</v>
      </c>
      <c r="I732" s="4">
        <v>92.26</v>
      </c>
      <c r="J732" s="4">
        <v>8057.95</v>
      </c>
      <c r="K732" s="4">
        <v>6351.05</v>
      </c>
      <c r="L732" s="2">
        <v>45473</v>
      </c>
      <c r="M732" t="s">
        <v>6</v>
      </c>
    </row>
    <row r="733" spans="1:13" ht="12.75" customHeight="1" x14ac:dyDescent="0.25">
      <c r="A733" t="s">
        <v>1114</v>
      </c>
      <c r="B733" t="s">
        <v>838</v>
      </c>
      <c r="C733" s="1">
        <v>35246</v>
      </c>
      <c r="D733" s="2">
        <v>35246</v>
      </c>
      <c r="E733" t="s">
        <v>107</v>
      </c>
      <c r="F733" t="s">
        <v>299</v>
      </c>
      <c r="G733" t="s">
        <v>6985</v>
      </c>
      <c r="H733" s="4">
        <v>535107</v>
      </c>
      <c r="I733" s="4">
        <v>3546.97</v>
      </c>
      <c r="J733" s="4">
        <v>290957.44</v>
      </c>
      <c r="K733" s="4">
        <v>244149.56</v>
      </c>
      <c r="L733" s="2">
        <v>45473</v>
      </c>
      <c r="M733" t="s">
        <v>6</v>
      </c>
    </row>
    <row r="734" spans="1:13" ht="12.75" customHeight="1" x14ac:dyDescent="0.25">
      <c r="A734" t="s">
        <v>1115</v>
      </c>
      <c r="B734" t="s">
        <v>726</v>
      </c>
      <c r="C734" s="1">
        <v>35430</v>
      </c>
      <c r="D734" s="2">
        <v>35430</v>
      </c>
      <c r="E734" t="s">
        <v>107</v>
      </c>
      <c r="F734" t="s">
        <v>299</v>
      </c>
      <c r="G734" t="s">
        <v>1060</v>
      </c>
      <c r="H734" s="4">
        <v>187427</v>
      </c>
      <c r="I734" s="4">
        <v>1239.5</v>
      </c>
      <c r="J734" s="4">
        <v>100868.18</v>
      </c>
      <c r="K734" s="4">
        <v>86558.82</v>
      </c>
      <c r="L734" s="2">
        <v>45473</v>
      </c>
      <c r="M734" t="s">
        <v>6</v>
      </c>
    </row>
    <row r="735" spans="1:13" ht="12.75" customHeight="1" x14ac:dyDescent="0.25">
      <c r="A735" t="s">
        <v>1117</v>
      </c>
      <c r="B735" t="s">
        <v>1118</v>
      </c>
      <c r="C735" s="1">
        <v>35611</v>
      </c>
      <c r="D735" s="2">
        <v>35611</v>
      </c>
      <c r="E735" t="s">
        <v>107</v>
      </c>
      <c r="F735" t="s">
        <v>299</v>
      </c>
      <c r="G735" t="s">
        <v>1116</v>
      </c>
      <c r="H735" s="4">
        <v>3426</v>
      </c>
      <c r="I735" s="4">
        <v>22.26</v>
      </c>
      <c r="J735" s="4">
        <v>1848.75</v>
      </c>
      <c r="K735" s="4">
        <v>1577.25</v>
      </c>
      <c r="L735" s="2">
        <v>45473</v>
      </c>
      <c r="M735" t="s">
        <v>6</v>
      </c>
    </row>
    <row r="736" spans="1:13" ht="12.75" customHeight="1" x14ac:dyDescent="0.25">
      <c r="A736" t="s">
        <v>1120</v>
      </c>
      <c r="B736" t="s">
        <v>1121</v>
      </c>
      <c r="C736" s="1">
        <v>35611</v>
      </c>
      <c r="D736" s="2">
        <v>35611</v>
      </c>
      <c r="E736" t="s">
        <v>107</v>
      </c>
      <c r="F736" t="s">
        <v>299</v>
      </c>
      <c r="G736" t="s">
        <v>1116</v>
      </c>
      <c r="H736" s="4">
        <v>30482</v>
      </c>
      <c r="I736" s="4">
        <v>198.16</v>
      </c>
      <c r="J736" s="4">
        <v>16445.21</v>
      </c>
      <c r="K736" s="4">
        <v>14036.79</v>
      </c>
      <c r="L736" s="2">
        <v>45473</v>
      </c>
      <c r="M736" t="s">
        <v>6</v>
      </c>
    </row>
    <row r="737" spans="1:13" ht="12.75" customHeight="1" x14ac:dyDescent="0.25">
      <c r="A737" t="s">
        <v>1122</v>
      </c>
      <c r="B737" t="s">
        <v>1123</v>
      </c>
      <c r="C737" s="1">
        <v>35611</v>
      </c>
      <c r="D737" s="2">
        <v>35611</v>
      </c>
      <c r="E737" t="s">
        <v>107</v>
      </c>
      <c r="F737" t="s">
        <v>299</v>
      </c>
      <c r="G737" t="s">
        <v>1116</v>
      </c>
      <c r="H737" s="4">
        <v>5030</v>
      </c>
      <c r="I737" s="4">
        <v>32.700000000000003</v>
      </c>
      <c r="J737" s="4">
        <v>2713.82</v>
      </c>
      <c r="K737" s="4">
        <v>2316.1799999999998</v>
      </c>
      <c r="L737" s="2">
        <v>45473</v>
      </c>
      <c r="M737" t="s">
        <v>6</v>
      </c>
    </row>
    <row r="738" spans="1:13" ht="12.75" customHeight="1" x14ac:dyDescent="0.25">
      <c r="A738" t="s">
        <v>1124</v>
      </c>
      <c r="B738" t="s">
        <v>828</v>
      </c>
      <c r="C738" s="1">
        <v>35611</v>
      </c>
      <c r="D738" s="2">
        <v>35611</v>
      </c>
      <c r="E738" t="s">
        <v>107</v>
      </c>
      <c r="F738" t="s">
        <v>299</v>
      </c>
      <c r="G738" t="s">
        <v>1116</v>
      </c>
      <c r="H738" s="4">
        <v>149811</v>
      </c>
      <c r="I738" s="4">
        <v>973.93</v>
      </c>
      <c r="J738" s="4">
        <v>80823.87</v>
      </c>
      <c r="K738" s="4">
        <v>68987.13</v>
      </c>
      <c r="L738" s="2">
        <v>45473</v>
      </c>
      <c r="M738" t="s">
        <v>6</v>
      </c>
    </row>
    <row r="739" spans="1:13" ht="12.75" customHeight="1" x14ac:dyDescent="0.25">
      <c r="A739" t="s">
        <v>1125</v>
      </c>
      <c r="B739" t="s">
        <v>810</v>
      </c>
      <c r="C739" s="1">
        <v>35611</v>
      </c>
      <c r="D739" s="2">
        <v>35611</v>
      </c>
      <c r="E739" t="s">
        <v>107</v>
      </c>
      <c r="F739" t="s">
        <v>299</v>
      </c>
      <c r="G739" t="s">
        <v>1116</v>
      </c>
      <c r="H739" s="4">
        <v>147935</v>
      </c>
      <c r="I739" s="4">
        <v>961.74</v>
      </c>
      <c r="J739" s="4">
        <v>79811.34</v>
      </c>
      <c r="K739" s="4">
        <v>68123.66</v>
      </c>
      <c r="L739" s="2">
        <v>45473</v>
      </c>
      <c r="M739" t="s">
        <v>6</v>
      </c>
    </row>
    <row r="740" spans="1:13" ht="12.75" customHeight="1" x14ac:dyDescent="0.25">
      <c r="A740" t="s">
        <v>1126</v>
      </c>
      <c r="B740" t="s">
        <v>838</v>
      </c>
      <c r="C740" s="1">
        <v>35611</v>
      </c>
      <c r="D740" s="2">
        <v>35611</v>
      </c>
      <c r="E740" t="s">
        <v>107</v>
      </c>
      <c r="F740" t="s">
        <v>299</v>
      </c>
      <c r="G740" t="s">
        <v>1116</v>
      </c>
      <c r="H740" s="4">
        <v>170441</v>
      </c>
      <c r="I740" s="4">
        <v>1108.06</v>
      </c>
      <c r="J740" s="4">
        <v>91953.06</v>
      </c>
      <c r="K740" s="4">
        <v>78487.94</v>
      </c>
      <c r="L740" s="2">
        <v>45473</v>
      </c>
      <c r="M740" t="s">
        <v>6</v>
      </c>
    </row>
    <row r="741" spans="1:13" ht="12.75" customHeight="1" x14ac:dyDescent="0.25">
      <c r="A741" t="s">
        <v>1127</v>
      </c>
      <c r="B741" t="s">
        <v>783</v>
      </c>
      <c r="C741" s="1">
        <v>35611</v>
      </c>
      <c r="D741" s="2">
        <v>35611</v>
      </c>
      <c r="E741" t="s">
        <v>107</v>
      </c>
      <c r="F741" t="s">
        <v>299</v>
      </c>
      <c r="G741" t="s">
        <v>1116</v>
      </c>
      <c r="H741" s="4">
        <v>97703</v>
      </c>
      <c r="I741" s="4">
        <v>635.19000000000005</v>
      </c>
      <c r="J741" s="4">
        <v>52710.95</v>
      </c>
      <c r="K741" s="4">
        <v>44992.05</v>
      </c>
      <c r="L741" s="2">
        <v>45473</v>
      </c>
      <c r="M741" t="s">
        <v>6</v>
      </c>
    </row>
    <row r="742" spans="1:13" ht="12.75" customHeight="1" x14ac:dyDescent="0.25">
      <c r="A742" t="s">
        <v>1128</v>
      </c>
      <c r="B742" t="s">
        <v>786</v>
      </c>
      <c r="C742" s="1">
        <v>35611</v>
      </c>
      <c r="D742" s="2">
        <v>35611</v>
      </c>
      <c r="E742" t="s">
        <v>107</v>
      </c>
      <c r="F742" t="s">
        <v>299</v>
      </c>
      <c r="G742" t="s">
        <v>1116</v>
      </c>
      <c r="H742" s="4">
        <v>520</v>
      </c>
      <c r="I742" s="4">
        <v>3.38</v>
      </c>
      <c r="J742" s="4">
        <v>280.36</v>
      </c>
      <c r="K742" s="4">
        <v>239.64</v>
      </c>
      <c r="L742" s="2">
        <v>45473</v>
      </c>
      <c r="M742" t="s">
        <v>6</v>
      </c>
    </row>
    <row r="743" spans="1:13" ht="12.75" customHeight="1" x14ac:dyDescent="0.25">
      <c r="A743" t="s">
        <v>1129</v>
      </c>
      <c r="B743" t="s">
        <v>1130</v>
      </c>
      <c r="C743" s="1">
        <v>35611</v>
      </c>
      <c r="D743" s="2">
        <v>35611</v>
      </c>
      <c r="E743" t="s">
        <v>107</v>
      </c>
      <c r="F743" t="s">
        <v>299</v>
      </c>
      <c r="G743" t="s">
        <v>1116</v>
      </c>
      <c r="H743" s="4">
        <v>15601</v>
      </c>
      <c r="I743" s="4">
        <v>101.42</v>
      </c>
      <c r="J743" s="4">
        <v>8416.73</v>
      </c>
      <c r="K743" s="4">
        <v>7184.27</v>
      </c>
      <c r="L743" s="2">
        <v>45473</v>
      </c>
      <c r="M743" t="s">
        <v>6</v>
      </c>
    </row>
    <row r="744" spans="1:13" ht="12.75" customHeight="1" x14ac:dyDescent="0.25">
      <c r="A744" t="s">
        <v>1131</v>
      </c>
      <c r="B744" t="s">
        <v>1050</v>
      </c>
      <c r="C744" s="1">
        <v>35611</v>
      </c>
      <c r="D744" s="2">
        <v>35611</v>
      </c>
      <c r="E744" t="s">
        <v>107</v>
      </c>
      <c r="F744" t="s">
        <v>299</v>
      </c>
      <c r="G744" t="s">
        <v>1116</v>
      </c>
      <c r="H744" s="4">
        <v>901</v>
      </c>
      <c r="I744" s="4">
        <v>5.86</v>
      </c>
      <c r="J744" s="4">
        <v>486.04</v>
      </c>
      <c r="K744" s="4">
        <v>414.96</v>
      </c>
      <c r="L744" s="2">
        <v>45473</v>
      </c>
      <c r="M744" t="s">
        <v>6</v>
      </c>
    </row>
    <row r="745" spans="1:13" ht="12.75" customHeight="1" x14ac:dyDescent="0.25">
      <c r="A745" t="s">
        <v>1132</v>
      </c>
      <c r="B745" t="s">
        <v>1056</v>
      </c>
      <c r="C745" s="1">
        <v>35611</v>
      </c>
      <c r="D745" s="2">
        <v>35611</v>
      </c>
      <c r="E745" t="s">
        <v>107</v>
      </c>
      <c r="F745" t="s">
        <v>299</v>
      </c>
      <c r="G745" t="s">
        <v>1116</v>
      </c>
      <c r="H745" s="4">
        <v>731</v>
      </c>
      <c r="I745" s="4">
        <v>4.75</v>
      </c>
      <c r="J745" s="4">
        <v>394.52</v>
      </c>
      <c r="K745" s="4">
        <v>336.48</v>
      </c>
      <c r="L745" s="2">
        <v>45473</v>
      </c>
      <c r="M745" t="s">
        <v>6</v>
      </c>
    </row>
    <row r="746" spans="1:13" ht="12.75" customHeight="1" x14ac:dyDescent="0.25">
      <c r="A746" t="s">
        <v>1133</v>
      </c>
      <c r="B746" t="s">
        <v>972</v>
      </c>
      <c r="C746" s="1">
        <v>35611</v>
      </c>
      <c r="D746" s="2">
        <v>35611</v>
      </c>
      <c r="E746" t="s">
        <v>107</v>
      </c>
      <c r="F746" t="s">
        <v>299</v>
      </c>
      <c r="G746" t="s">
        <v>1116</v>
      </c>
      <c r="H746" s="4">
        <v>2152</v>
      </c>
      <c r="I746" s="4">
        <v>14</v>
      </c>
      <c r="J746" s="4">
        <v>1160.9100000000001</v>
      </c>
      <c r="K746" s="4">
        <v>991.09</v>
      </c>
      <c r="L746" s="2">
        <v>45473</v>
      </c>
      <c r="M746" t="s">
        <v>6</v>
      </c>
    </row>
    <row r="747" spans="1:13" ht="12.75" customHeight="1" x14ac:dyDescent="0.25">
      <c r="A747" t="s">
        <v>1134</v>
      </c>
      <c r="B747" t="s">
        <v>871</v>
      </c>
      <c r="C747" s="1">
        <v>35611</v>
      </c>
      <c r="D747" s="2">
        <v>35611</v>
      </c>
      <c r="E747" t="s">
        <v>107</v>
      </c>
      <c r="F747" t="s">
        <v>299</v>
      </c>
      <c r="G747" t="s">
        <v>1116</v>
      </c>
      <c r="H747" s="4">
        <v>1484</v>
      </c>
      <c r="I747" s="4">
        <v>8.52</v>
      </c>
      <c r="J747" s="4">
        <v>880.25</v>
      </c>
      <c r="K747" s="4">
        <v>603.75</v>
      </c>
      <c r="L747" s="2">
        <v>45473</v>
      </c>
      <c r="M747" t="s">
        <v>6</v>
      </c>
    </row>
    <row r="748" spans="1:13" ht="12.75" customHeight="1" x14ac:dyDescent="0.25">
      <c r="A748" t="s">
        <v>1135</v>
      </c>
      <c r="B748" t="s">
        <v>1054</v>
      </c>
      <c r="C748" s="1">
        <v>35611</v>
      </c>
      <c r="D748" s="2">
        <v>35611</v>
      </c>
      <c r="E748" t="s">
        <v>107</v>
      </c>
      <c r="F748" t="s">
        <v>299</v>
      </c>
      <c r="G748" t="s">
        <v>1116</v>
      </c>
      <c r="H748" s="4">
        <v>8800</v>
      </c>
      <c r="I748" s="4">
        <v>57.21</v>
      </c>
      <c r="J748" s="4">
        <v>4747.6400000000003</v>
      </c>
      <c r="K748" s="4">
        <v>4052.36</v>
      </c>
      <c r="L748" s="2">
        <v>45473</v>
      </c>
      <c r="M748" t="s">
        <v>6</v>
      </c>
    </row>
    <row r="749" spans="1:13" ht="12.75" customHeight="1" x14ac:dyDescent="0.25">
      <c r="A749" t="s">
        <v>1136</v>
      </c>
      <c r="B749" t="s">
        <v>1137</v>
      </c>
      <c r="C749" s="1">
        <v>35611</v>
      </c>
      <c r="D749" s="2">
        <v>35611</v>
      </c>
      <c r="E749" t="s">
        <v>107</v>
      </c>
      <c r="F749" t="s">
        <v>299</v>
      </c>
      <c r="G749" t="s">
        <v>1116</v>
      </c>
      <c r="H749" s="4">
        <v>578</v>
      </c>
      <c r="I749" s="4">
        <v>3.75</v>
      </c>
      <c r="J749" s="4">
        <v>312.14</v>
      </c>
      <c r="K749" s="4">
        <v>265.86</v>
      </c>
      <c r="L749" s="2">
        <v>45473</v>
      </c>
      <c r="M749" t="s">
        <v>6</v>
      </c>
    </row>
    <row r="750" spans="1:13" ht="12.75" customHeight="1" x14ac:dyDescent="0.25">
      <c r="A750" t="s">
        <v>1138</v>
      </c>
      <c r="B750" t="s">
        <v>1139</v>
      </c>
      <c r="C750" s="1">
        <v>35611</v>
      </c>
      <c r="D750" s="2">
        <v>35611</v>
      </c>
      <c r="E750" t="s">
        <v>107</v>
      </c>
      <c r="F750" t="s">
        <v>299</v>
      </c>
      <c r="G750" t="s">
        <v>1116</v>
      </c>
      <c r="H750" s="4">
        <v>4322</v>
      </c>
      <c r="I750" s="4">
        <v>28.1</v>
      </c>
      <c r="J750" s="4">
        <v>2331.4299999999998</v>
      </c>
      <c r="K750" s="4">
        <v>1990.57</v>
      </c>
      <c r="L750" s="2">
        <v>45473</v>
      </c>
      <c r="M750" t="s">
        <v>6</v>
      </c>
    </row>
    <row r="751" spans="1:13" ht="12.75" customHeight="1" x14ac:dyDescent="0.25">
      <c r="A751" t="s">
        <v>1140</v>
      </c>
      <c r="B751" t="s">
        <v>1141</v>
      </c>
      <c r="C751" s="1">
        <v>35611</v>
      </c>
      <c r="D751" s="2">
        <v>35611</v>
      </c>
      <c r="E751" t="s">
        <v>107</v>
      </c>
      <c r="F751" t="s">
        <v>299</v>
      </c>
      <c r="G751" t="s">
        <v>1116</v>
      </c>
      <c r="H751" s="4">
        <v>5906</v>
      </c>
      <c r="I751" s="4">
        <v>38.4</v>
      </c>
      <c r="J751" s="4">
        <v>3185.96</v>
      </c>
      <c r="K751" s="4">
        <v>2720.04</v>
      </c>
      <c r="L751" s="2">
        <v>45473</v>
      </c>
      <c r="M751" t="s">
        <v>6</v>
      </c>
    </row>
    <row r="752" spans="1:13" ht="12.75" customHeight="1" x14ac:dyDescent="0.25">
      <c r="A752" t="s">
        <v>1142</v>
      </c>
      <c r="B752" t="s">
        <v>816</v>
      </c>
      <c r="C752" s="1">
        <v>35611</v>
      </c>
      <c r="D752" s="2">
        <v>35611</v>
      </c>
      <c r="E752" t="s">
        <v>107</v>
      </c>
      <c r="F752" t="s">
        <v>299</v>
      </c>
      <c r="G752" t="s">
        <v>1116</v>
      </c>
      <c r="H752" s="4">
        <v>13003</v>
      </c>
      <c r="I752" s="4">
        <v>84.53</v>
      </c>
      <c r="J752" s="4">
        <v>7014.98</v>
      </c>
      <c r="K752" s="4">
        <v>5988.02</v>
      </c>
      <c r="L752" s="2">
        <v>45473</v>
      </c>
      <c r="M752" t="s">
        <v>6</v>
      </c>
    </row>
    <row r="753" spans="1:13" ht="12.75" customHeight="1" x14ac:dyDescent="0.25">
      <c r="A753" t="s">
        <v>1143</v>
      </c>
      <c r="B753" t="s">
        <v>1144</v>
      </c>
      <c r="C753" s="1">
        <v>35611</v>
      </c>
      <c r="D753" s="2">
        <v>35611</v>
      </c>
      <c r="E753" t="s">
        <v>107</v>
      </c>
      <c r="F753" t="s">
        <v>299</v>
      </c>
      <c r="G753" t="s">
        <v>1116</v>
      </c>
      <c r="H753" s="4">
        <v>15243</v>
      </c>
      <c r="I753" s="4">
        <v>107.35</v>
      </c>
      <c r="J753" s="4">
        <v>7638.85</v>
      </c>
      <c r="K753" s="4">
        <v>7604.15</v>
      </c>
      <c r="L753" s="2">
        <v>45473</v>
      </c>
      <c r="M753" t="s">
        <v>6</v>
      </c>
    </row>
    <row r="754" spans="1:13" ht="12.75" customHeight="1" x14ac:dyDescent="0.25">
      <c r="A754" t="s">
        <v>1145</v>
      </c>
      <c r="B754" t="s">
        <v>979</v>
      </c>
      <c r="C754" s="1">
        <v>35611</v>
      </c>
      <c r="D754" s="2">
        <v>35611</v>
      </c>
      <c r="E754" t="s">
        <v>107</v>
      </c>
      <c r="F754" t="s">
        <v>299</v>
      </c>
      <c r="G754" t="s">
        <v>1116</v>
      </c>
      <c r="H754" s="4">
        <v>11046</v>
      </c>
      <c r="I754" s="4">
        <v>71.81</v>
      </c>
      <c r="J754" s="4">
        <v>5959.59</v>
      </c>
      <c r="K754" s="4">
        <v>5086.41</v>
      </c>
      <c r="L754" s="2">
        <v>45473</v>
      </c>
      <c r="M754" t="s">
        <v>6</v>
      </c>
    </row>
    <row r="755" spans="1:13" ht="12.75" customHeight="1" x14ac:dyDescent="0.25">
      <c r="A755" t="s">
        <v>1146</v>
      </c>
      <c r="B755" t="s">
        <v>792</v>
      </c>
      <c r="C755" s="1">
        <v>35611</v>
      </c>
      <c r="D755" s="2">
        <v>35611</v>
      </c>
      <c r="E755" t="s">
        <v>107</v>
      </c>
      <c r="F755" t="s">
        <v>299</v>
      </c>
      <c r="G755" t="s">
        <v>1116</v>
      </c>
      <c r="H755" s="4">
        <v>16049</v>
      </c>
      <c r="I755" s="4">
        <v>104.33</v>
      </c>
      <c r="J755" s="4">
        <v>8658.5499999999993</v>
      </c>
      <c r="K755" s="4">
        <v>7390.45</v>
      </c>
      <c r="L755" s="2">
        <v>45473</v>
      </c>
      <c r="M755" t="s">
        <v>6</v>
      </c>
    </row>
    <row r="756" spans="1:13" ht="12.75" customHeight="1" x14ac:dyDescent="0.25">
      <c r="A756" t="s">
        <v>1147</v>
      </c>
      <c r="B756" t="s">
        <v>919</v>
      </c>
      <c r="C756" s="1">
        <v>35611</v>
      </c>
      <c r="D756" s="2">
        <v>35611</v>
      </c>
      <c r="E756" t="s">
        <v>107</v>
      </c>
      <c r="F756" t="s">
        <v>299</v>
      </c>
      <c r="G756" t="s">
        <v>1116</v>
      </c>
      <c r="H756" s="4">
        <v>698</v>
      </c>
      <c r="I756" s="4">
        <v>4.53</v>
      </c>
      <c r="J756" s="4">
        <v>376.68</v>
      </c>
      <c r="K756" s="4">
        <v>321.32</v>
      </c>
      <c r="L756" s="2">
        <v>45473</v>
      </c>
      <c r="M756" t="s">
        <v>6</v>
      </c>
    </row>
    <row r="757" spans="1:13" ht="12.75" customHeight="1" x14ac:dyDescent="0.25">
      <c r="A757" t="s">
        <v>1148</v>
      </c>
      <c r="B757" t="s">
        <v>984</v>
      </c>
      <c r="C757" s="1">
        <v>35611</v>
      </c>
      <c r="D757" s="2">
        <v>35611</v>
      </c>
      <c r="E757" t="s">
        <v>107</v>
      </c>
      <c r="F757" t="s">
        <v>299</v>
      </c>
      <c r="G757" t="s">
        <v>1116</v>
      </c>
      <c r="H757" s="4">
        <v>4143</v>
      </c>
      <c r="I757" s="4">
        <v>26.93</v>
      </c>
      <c r="J757" s="4">
        <v>2235.58</v>
      </c>
      <c r="K757" s="4">
        <v>1907.42</v>
      </c>
      <c r="L757" s="2">
        <v>45473</v>
      </c>
      <c r="M757" t="s">
        <v>6</v>
      </c>
    </row>
    <row r="758" spans="1:13" ht="12.75" customHeight="1" x14ac:dyDescent="0.25">
      <c r="A758" t="s">
        <v>1149</v>
      </c>
      <c r="B758" t="s">
        <v>874</v>
      </c>
      <c r="C758" s="1">
        <v>35611</v>
      </c>
      <c r="D758" s="2">
        <v>35611</v>
      </c>
      <c r="E758" t="s">
        <v>107</v>
      </c>
      <c r="F758" t="s">
        <v>299</v>
      </c>
      <c r="G758" t="s">
        <v>1116</v>
      </c>
      <c r="H758" s="4">
        <v>2078</v>
      </c>
      <c r="I758" s="4">
        <v>13.5</v>
      </c>
      <c r="J758" s="4">
        <v>1121.3900000000001</v>
      </c>
      <c r="K758" s="4">
        <v>956.61</v>
      </c>
      <c r="L758" s="2">
        <v>45473</v>
      </c>
      <c r="M758" t="s">
        <v>6</v>
      </c>
    </row>
    <row r="759" spans="1:13" ht="12.75" customHeight="1" x14ac:dyDescent="0.25">
      <c r="A759" t="s">
        <v>1150</v>
      </c>
      <c r="B759" t="s">
        <v>804</v>
      </c>
      <c r="C759" s="1">
        <v>35611</v>
      </c>
      <c r="D759" s="2">
        <v>35611</v>
      </c>
      <c r="E759" t="s">
        <v>107</v>
      </c>
      <c r="F759" t="s">
        <v>299</v>
      </c>
      <c r="G759" t="s">
        <v>1116</v>
      </c>
      <c r="H759" s="4">
        <v>2655</v>
      </c>
      <c r="I759" s="4">
        <v>17.260000000000002</v>
      </c>
      <c r="J759" s="4">
        <v>1432.1</v>
      </c>
      <c r="K759" s="4">
        <v>1222.9000000000001</v>
      </c>
      <c r="L759" s="2">
        <v>45473</v>
      </c>
      <c r="M759" t="s">
        <v>6</v>
      </c>
    </row>
    <row r="760" spans="1:13" ht="12.75" customHeight="1" x14ac:dyDescent="0.25">
      <c r="A760" t="s">
        <v>1151</v>
      </c>
      <c r="B760" t="s">
        <v>1096</v>
      </c>
      <c r="C760" s="1">
        <v>35611</v>
      </c>
      <c r="D760" s="2">
        <v>35611</v>
      </c>
      <c r="E760" t="s">
        <v>107</v>
      </c>
      <c r="F760" t="s">
        <v>299</v>
      </c>
      <c r="G760" t="s">
        <v>1116</v>
      </c>
      <c r="H760" s="4">
        <v>3863</v>
      </c>
      <c r="I760" s="4">
        <v>25.11</v>
      </c>
      <c r="J760" s="4">
        <v>2084.3200000000002</v>
      </c>
      <c r="K760" s="4">
        <v>1778.68</v>
      </c>
      <c r="L760" s="2">
        <v>45473</v>
      </c>
      <c r="M760" t="s">
        <v>6</v>
      </c>
    </row>
    <row r="761" spans="1:13" ht="12.75" customHeight="1" x14ac:dyDescent="0.25">
      <c r="A761" t="s">
        <v>1152</v>
      </c>
      <c r="B761" t="s">
        <v>862</v>
      </c>
      <c r="C761" s="1">
        <v>35611</v>
      </c>
      <c r="D761" s="2">
        <v>35611</v>
      </c>
      <c r="E761" t="s">
        <v>107</v>
      </c>
      <c r="F761" t="s">
        <v>299</v>
      </c>
      <c r="G761" t="s">
        <v>1116</v>
      </c>
      <c r="H761" s="4">
        <v>3422</v>
      </c>
      <c r="I761" s="4">
        <v>22.25</v>
      </c>
      <c r="J761" s="4">
        <v>1845.87</v>
      </c>
      <c r="K761" s="4">
        <v>1576.13</v>
      </c>
      <c r="L761" s="2">
        <v>45473</v>
      </c>
      <c r="M761" t="s">
        <v>6</v>
      </c>
    </row>
    <row r="762" spans="1:13" ht="12.75" customHeight="1" x14ac:dyDescent="0.25">
      <c r="A762" t="s">
        <v>1153</v>
      </c>
      <c r="B762" t="s">
        <v>1154</v>
      </c>
      <c r="C762" s="1">
        <v>35611</v>
      </c>
      <c r="D762" s="2">
        <v>35611</v>
      </c>
      <c r="E762" t="s">
        <v>107</v>
      </c>
      <c r="F762" t="s">
        <v>299</v>
      </c>
      <c r="G762" t="s">
        <v>1116</v>
      </c>
      <c r="H762" s="4">
        <v>4496</v>
      </c>
      <c r="I762" s="4">
        <v>29.22</v>
      </c>
      <c r="J762" s="4">
        <v>2425.83</v>
      </c>
      <c r="K762" s="4">
        <v>2070.17</v>
      </c>
      <c r="L762" s="2">
        <v>45473</v>
      </c>
      <c r="M762" t="s">
        <v>6</v>
      </c>
    </row>
    <row r="763" spans="1:13" ht="12.75" customHeight="1" x14ac:dyDescent="0.25">
      <c r="A763" t="s">
        <v>1155</v>
      </c>
      <c r="B763" t="s">
        <v>970</v>
      </c>
      <c r="C763" s="1">
        <v>35611</v>
      </c>
      <c r="D763" s="2">
        <v>35611</v>
      </c>
      <c r="E763" t="s">
        <v>107</v>
      </c>
      <c r="F763" t="s">
        <v>299</v>
      </c>
      <c r="G763" t="s">
        <v>1116</v>
      </c>
      <c r="H763" s="4">
        <v>3699</v>
      </c>
      <c r="I763" s="4">
        <v>24.04</v>
      </c>
      <c r="J763" s="4">
        <v>1995.68</v>
      </c>
      <c r="K763" s="4">
        <v>1703.32</v>
      </c>
      <c r="L763" s="2">
        <v>45473</v>
      </c>
      <c r="M763" t="s">
        <v>6</v>
      </c>
    </row>
    <row r="764" spans="1:13" ht="12.75" customHeight="1" x14ac:dyDescent="0.25">
      <c r="A764" t="s">
        <v>1156</v>
      </c>
      <c r="B764" t="s">
        <v>1157</v>
      </c>
      <c r="C764" s="1">
        <v>35611</v>
      </c>
      <c r="D764" s="2">
        <v>35611</v>
      </c>
      <c r="E764" t="s">
        <v>107</v>
      </c>
      <c r="F764" t="s">
        <v>299</v>
      </c>
      <c r="G764" t="s">
        <v>1116</v>
      </c>
      <c r="H764" s="4">
        <v>4438</v>
      </c>
      <c r="I764" s="4">
        <v>28.85</v>
      </c>
      <c r="J764" s="4">
        <v>2394.0500000000002</v>
      </c>
      <c r="K764" s="4">
        <v>2043.95</v>
      </c>
      <c r="L764" s="2">
        <v>45473</v>
      </c>
      <c r="M764" t="s">
        <v>6</v>
      </c>
    </row>
    <row r="765" spans="1:13" ht="12.75" customHeight="1" x14ac:dyDescent="0.25">
      <c r="A765" t="s">
        <v>1158</v>
      </c>
      <c r="B765" t="s">
        <v>726</v>
      </c>
      <c r="C765" s="1">
        <v>35795</v>
      </c>
      <c r="D765" s="2">
        <v>35795</v>
      </c>
      <c r="E765" t="s">
        <v>107</v>
      </c>
      <c r="F765" t="s">
        <v>299</v>
      </c>
      <c r="G765" t="s">
        <v>1119</v>
      </c>
      <c r="H765" s="4">
        <v>11254</v>
      </c>
      <c r="I765" s="4">
        <v>75.44</v>
      </c>
      <c r="J765" s="4">
        <v>5834.58</v>
      </c>
      <c r="K765" s="4">
        <v>5419.42</v>
      </c>
      <c r="L765" s="2">
        <v>45473</v>
      </c>
      <c r="M765" t="s">
        <v>6</v>
      </c>
    </row>
    <row r="766" spans="1:13" ht="12.75" customHeight="1" x14ac:dyDescent="0.25">
      <c r="A766" t="s">
        <v>1159</v>
      </c>
      <c r="B766" t="s">
        <v>783</v>
      </c>
      <c r="C766" s="1">
        <v>35976</v>
      </c>
      <c r="D766" s="2">
        <v>35976</v>
      </c>
      <c r="E766" t="s">
        <v>107</v>
      </c>
      <c r="F766" t="s">
        <v>299</v>
      </c>
      <c r="G766" t="s">
        <v>117</v>
      </c>
      <c r="H766" s="4">
        <v>142362</v>
      </c>
      <c r="I766" s="4">
        <v>938.65</v>
      </c>
      <c r="J766" s="4">
        <v>73996.479999999996</v>
      </c>
      <c r="K766" s="4">
        <v>68365.52</v>
      </c>
      <c r="L766" s="2">
        <v>45473</v>
      </c>
      <c r="M766" t="s">
        <v>6</v>
      </c>
    </row>
    <row r="767" spans="1:13" ht="12.75" customHeight="1" x14ac:dyDescent="0.25">
      <c r="A767" t="s">
        <v>1161</v>
      </c>
      <c r="B767" t="s">
        <v>786</v>
      </c>
      <c r="C767" s="1">
        <v>35976</v>
      </c>
      <c r="D767" s="2">
        <v>35976</v>
      </c>
      <c r="E767" t="s">
        <v>107</v>
      </c>
      <c r="F767" t="s">
        <v>299</v>
      </c>
      <c r="G767" t="s">
        <v>117</v>
      </c>
      <c r="H767" s="4">
        <v>10516</v>
      </c>
      <c r="I767" s="4">
        <v>69.34</v>
      </c>
      <c r="J767" s="4">
        <v>5465.4</v>
      </c>
      <c r="K767" s="4">
        <v>5050.6000000000004</v>
      </c>
      <c r="L767" s="2">
        <v>45473</v>
      </c>
      <c r="M767" t="s">
        <v>6</v>
      </c>
    </row>
    <row r="768" spans="1:13" ht="12.75" customHeight="1" x14ac:dyDescent="0.25">
      <c r="A768" t="s">
        <v>1162</v>
      </c>
      <c r="B768" t="s">
        <v>1163</v>
      </c>
      <c r="C768" s="1">
        <v>35976</v>
      </c>
      <c r="D768" s="2">
        <v>35976</v>
      </c>
      <c r="E768" t="s">
        <v>107</v>
      </c>
      <c r="F768" t="s">
        <v>299</v>
      </c>
      <c r="G768" t="s">
        <v>117</v>
      </c>
      <c r="H768" s="4">
        <v>2260</v>
      </c>
      <c r="I768" s="4">
        <v>14.9</v>
      </c>
      <c r="J768" s="4">
        <v>1174.32</v>
      </c>
      <c r="K768" s="4">
        <v>1085.68</v>
      </c>
      <c r="L768" s="2">
        <v>45473</v>
      </c>
      <c r="M768" t="s">
        <v>6</v>
      </c>
    </row>
    <row r="769" spans="1:13" ht="12.75" customHeight="1" x14ac:dyDescent="0.25">
      <c r="A769" t="s">
        <v>1164</v>
      </c>
      <c r="B769" t="s">
        <v>792</v>
      </c>
      <c r="C769" s="1">
        <v>35976</v>
      </c>
      <c r="D769" s="2">
        <v>35976</v>
      </c>
      <c r="E769" t="s">
        <v>107</v>
      </c>
      <c r="F769" t="s">
        <v>299</v>
      </c>
      <c r="G769" t="s">
        <v>117</v>
      </c>
      <c r="H769" s="4">
        <v>9848</v>
      </c>
      <c r="I769" s="4">
        <v>64.94</v>
      </c>
      <c r="J769" s="4">
        <v>5117.91</v>
      </c>
      <c r="K769" s="4">
        <v>4730.09</v>
      </c>
      <c r="L769" s="2">
        <v>45473</v>
      </c>
      <c r="M769" t="s">
        <v>6</v>
      </c>
    </row>
    <row r="770" spans="1:13" ht="12.75" customHeight="1" x14ac:dyDescent="0.25">
      <c r="A770" t="s">
        <v>1165</v>
      </c>
      <c r="B770" t="s">
        <v>796</v>
      </c>
      <c r="C770" s="1">
        <v>35976</v>
      </c>
      <c r="D770" s="2">
        <v>35976</v>
      </c>
      <c r="E770" t="s">
        <v>107</v>
      </c>
      <c r="F770" t="s">
        <v>299</v>
      </c>
      <c r="G770" t="s">
        <v>117</v>
      </c>
      <c r="H770" s="4">
        <v>1485</v>
      </c>
      <c r="I770" s="4">
        <v>9.7899999999999991</v>
      </c>
      <c r="J770" s="4">
        <v>771.49</v>
      </c>
      <c r="K770" s="4">
        <v>713.51</v>
      </c>
      <c r="L770" s="2">
        <v>45473</v>
      </c>
      <c r="M770" t="s">
        <v>6</v>
      </c>
    </row>
    <row r="771" spans="1:13" ht="12.75" customHeight="1" x14ac:dyDescent="0.25">
      <c r="A771" t="s">
        <v>1166</v>
      </c>
      <c r="B771" t="s">
        <v>921</v>
      </c>
      <c r="C771" s="1">
        <v>35976</v>
      </c>
      <c r="D771" s="2">
        <v>35976</v>
      </c>
      <c r="E771" t="s">
        <v>107</v>
      </c>
      <c r="F771" t="s">
        <v>299</v>
      </c>
      <c r="G771" t="s">
        <v>117</v>
      </c>
      <c r="H771" s="4">
        <v>2411</v>
      </c>
      <c r="I771" s="4">
        <v>15.25</v>
      </c>
      <c r="J771" s="4">
        <v>1299.83</v>
      </c>
      <c r="K771" s="4">
        <v>1111.17</v>
      </c>
      <c r="L771" s="2">
        <v>45473</v>
      </c>
      <c r="M771" t="s">
        <v>6</v>
      </c>
    </row>
    <row r="772" spans="1:13" ht="12.75" customHeight="1" x14ac:dyDescent="0.25">
      <c r="A772" t="s">
        <v>1167</v>
      </c>
      <c r="B772" t="s">
        <v>871</v>
      </c>
      <c r="C772" s="1">
        <v>35976</v>
      </c>
      <c r="D772" s="2">
        <v>35976</v>
      </c>
      <c r="E772" t="s">
        <v>107</v>
      </c>
      <c r="F772" t="s">
        <v>299</v>
      </c>
      <c r="G772" t="s">
        <v>117</v>
      </c>
      <c r="H772" s="4">
        <v>1209</v>
      </c>
      <c r="I772" s="4">
        <v>7.97</v>
      </c>
      <c r="J772" s="4">
        <v>628.07000000000005</v>
      </c>
      <c r="K772" s="4">
        <v>580.92999999999995</v>
      </c>
      <c r="L772" s="2">
        <v>45473</v>
      </c>
      <c r="M772" t="s">
        <v>6</v>
      </c>
    </row>
    <row r="773" spans="1:13" ht="12.75" customHeight="1" x14ac:dyDescent="0.25">
      <c r="A773" t="s">
        <v>1168</v>
      </c>
      <c r="B773" t="s">
        <v>1088</v>
      </c>
      <c r="C773" s="1">
        <v>35976</v>
      </c>
      <c r="D773" s="2">
        <v>35976</v>
      </c>
      <c r="E773" t="s">
        <v>107</v>
      </c>
      <c r="F773" t="s">
        <v>299</v>
      </c>
      <c r="G773" t="s">
        <v>117</v>
      </c>
      <c r="H773" s="4">
        <v>1857</v>
      </c>
      <c r="I773" s="4">
        <v>12.25</v>
      </c>
      <c r="J773" s="4">
        <v>964.98</v>
      </c>
      <c r="K773" s="4">
        <v>892.02</v>
      </c>
      <c r="L773" s="2">
        <v>45473</v>
      </c>
      <c r="M773" t="s">
        <v>6</v>
      </c>
    </row>
    <row r="774" spans="1:13" ht="12.75" customHeight="1" x14ac:dyDescent="0.25">
      <c r="A774" t="s">
        <v>1169</v>
      </c>
      <c r="B774" t="s">
        <v>804</v>
      </c>
      <c r="C774" s="1">
        <v>35976</v>
      </c>
      <c r="D774" s="2">
        <v>35976</v>
      </c>
      <c r="E774" t="s">
        <v>107</v>
      </c>
      <c r="F774" t="s">
        <v>299</v>
      </c>
      <c r="G774" t="s">
        <v>117</v>
      </c>
      <c r="H774" s="4">
        <v>901</v>
      </c>
      <c r="I774" s="4">
        <v>5.94</v>
      </c>
      <c r="J774" s="4">
        <v>468.28</v>
      </c>
      <c r="K774" s="4">
        <v>432.72</v>
      </c>
      <c r="L774" s="2">
        <v>45473</v>
      </c>
      <c r="M774" t="s">
        <v>6</v>
      </c>
    </row>
    <row r="775" spans="1:13" ht="12.75" customHeight="1" x14ac:dyDescent="0.25">
      <c r="A775" t="s">
        <v>1170</v>
      </c>
      <c r="B775" t="s">
        <v>919</v>
      </c>
      <c r="C775" s="1">
        <v>35976</v>
      </c>
      <c r="D775" s="2">
        <v>35976</v>
      </c>
      <c r="E775" t="s">
        <v>107</v>
      </c>
      <c r="F775" t="s">
        <v>299</v>
      </c>
      <c r="G775" t="s">
        <v>117</v>
      </c>
      <c r="H775" s="4">
        <v>360</v>
      </c>
      <c r="I775" s="4">
        <v>2.38</v>
      </c>
      <c r="J775" s="4">
        <v>186.74</v>
      </c>
      <c r="K775" s="4">
        <v>173.26</v>
      </c>
      <c r="L775" s="2">
        <v>45473</v>
      </c>
      <c r="M775" t="s">
        <v>6</v>
      </c>
    </row>
    <row r="776" spans="1:13" ht="12.75" customHeight="1" x14ac:dyDescent="0.25">
      <c r="A776" t="s">
        <v>1171</v>
      </c>
      <c r="B776" t="s">
        <v>812</v>
      </c>
      <c r="C776" s="1">
        <v>35976</v>
      </c>
      <c r="D776" s="2">
        <v>35976</v>
      </c>
      <c r="E776" t="s">
        <v>107</v>
      </c>
      <c r="F776" t="s">
        <v>299</v>
      </c>
      <c r="G776" t="s">
        <v>117</v>
      </c>
      <c r="H776" s="4">
        <v>9169</v>
      </c>
      <c r="I776" s="4">
        <v>60.45</v>
      </c>
      <c r="J776" s="4">
        <v>4766.09</v>
      </c>
      <c r="K776" s="4">
        <v>4402.91</v>
      </c>
      <c r="L776" s="2">
        <v>45473</v>
      </c>
      <c r="M776" t="s">
        <v>6</v>
      </c>
    </row>
    <row r="777" spans="1:13" ht="12.75" customHeight="1" x14ac:dyDescent="0.25">
      <c r="A777" t="s">
        <v>1172</v>
      </c>
      <c r="B777" t="s">
        <v>991</v>
      </c>
      <c r="C777" s="1">
        <v>35976</v>
      </c>
      <c r="D777" s="2">
        <v>35976</v>
      </c>
      <c r="E777" t="s">
        <v>107</v>
      </c>
      <c r="F777" t="s">
        <v>299</v>
      </c>
      <c r="G777" t="s">
        <v>117</v>
      </c>
      <c r="H777" s="4">
        <v>388</v>
      </c>
      <c r="I777" s="4">
        <v>2.56</v>
      </c>
      <c r="J777" s="4">
        <v>201.18</v>
      </c>
      <c r="K777" s="4">
        <v>186.82</v>
      </c>
      <c r="L777" s="2">
        <v>45473</v>
      </c>
      <c r="M777" t="s">
        <v>6</v>
      </c>
    </row>
    <row r="778" spans="1:13" ht="12.75" customHeight="1" x14ac:dyDescent="0.25">
      <c r="A778" t="s">
        <v>1173</v>
      </c>
      <c r="B778" t="s">
        <v>874</v>
      </c>
      <c r="C778" s="1">
        <v>35976</v>
      </c>
      <c r="D778" s="2">
        <v>35976</v>
      </c>
      <c r="E778" t="s">
        <v>107</v>
      </c>
      <c r="F778" t="s">
        <v>299</v>
      </c>
      <c r="G778" t="s">
        <v>117</v>
      </c>
      <c r="H778" s="4">
        <v>9776</v>
      </c>
      <c r="I778" s="4">
        <v>64.459999999999994</v>
      </c>
      <c r="J778" s="4">
        <v>5081.34</v>
      </c>
      <c r="K778" s="4">
        <v>4694.66</v>
      </c>
      <c r="L778" s="2">
        <v>45473</v>
      </c>
      <c r="M778" t="s">
        <v>6</v>
      </c>
    </row>
    <row r="779" spans="1:13" ht="12.75" customHeight="1" x14ac:dyDescent="0.25">
      <c r="A779" t="s">
        <v>1174</v>
      </c>
      <c r="B779" t="s">
        <v>984</v>
      </c>
      <c r="C779" s="1">
        <v>35976</v>
      </c>
      <c r="D779" s="2">
        <v>35976</v>
      </c>
      <c r="E779" t="s">
        <v>107</v>
      </c>
      <c r="F779" t="s">
        <v>299</v>
      </c>
      <c r="G779" t="s">
        <v>117</v>
      </c>
      <c r="H779" s="4">
        <v>1712</v>
      </c>
      <c r="I779" s="4">
        <v>11.29</v>
      </c>
      <c r="J779" s="4">
        <v>889.4</v>
      </c>
      <c r="K779" s="4">
        <v>822.6</v>
      </c>
      <c r="L779" s="2">
        <v>45473</v>
      </c>
      <c r="M779" t="s">
        <v>6</v>
      </c>
    </row>
    <row r="780" spans="1:13" ht="12.75" customHeight="1" x14ac:dyDescent="0.25">
      <c r="A780" t="s">
        <v>1175</v>
      </c>
      <c r="B780" t="s">
        <v>886</v>
      </c>
      <c r="C780" s="1">
        <v>35976</v>
      </c>
      <c r="D780" s="2">
        <v>35976</v>
      </c>
      <c r="E780" t="s">
        <v>107</v>
      </c>
      <c r="F780" t="s">
        <v>299</v>
      </c>
      <c r="G780" t="s">
        <v>117</v>
      </c>
      <c r="H780" s="4">
        <v>5339</v>
      </c>
      <c r="I780" s="4">
        <v>35.19</v>
      </c>
      <c r="J780" s="4">
        <v>2775.53</v>
      </c>
      <c r="K780" s="4">
        <v>2563.4699999999998</v>
      </c>
      <c r="L780" s="2">
        <v>45473</v>
      </c>
      <c r="M780" t="s">
        <v>6</v>
      </c>
    </row>
    <row r="781" spans="1:13" ht="12.75" customHeight="1" x14ac:dyDescent="0.25">
      <c r="A781" t="s">
        <v>1176</v>
      </c>
      <c r="B781" t="s">
        <v>836</v>
      </c>
      <c r="C781" s="1">
        <v>35976</v>
      </c>
      <c r="D781" s="2">
        <v>35976</v>
      </c>
      <c r="E781" t="s">
        <v>107</v>
      </c>
      <c r="F781" t="s">
        <v>299</v>
      </c>
      <c r="G781" t="s">
        <v>117</v>
      </c>
      <c r="H781" s="4">
        <v>265</v>
      </c>
      <c r="I781" s="4">
        <v>1.74</v>
      </c>
      <c r="J781" s="4">
        <v>138.12</v>
      </c>
      <c r="K781" s="4">
        <v>126.88</v>
      </c>
      <c r="L781" s="2">
        <v>45473</v>
      </c>
      <c r="M781" t="s">
        <v>6</v>
      </c>
    </row>
    <row r="782" spans="1:13" ht="12.75" customHeight="1" x14ac:dyDescent="0.25">
      <c r="A782" t="s">
        <v>1177</v>
      </c>
      <c r="B782" t="s">
        <v>838</v>
      </c>
      <c r="C782" s="1">
        <v>35976</v>
      </c>
      <c r="D782" s="2">
        <v>35976</v>
      </c>
      <c r="E782" t="s">
        <v>107</v>
      </c>
      <c r="F782" t="s">
        <v>299</v>
      </c>
      <c r="G782" t="s">
        <v>117</v>
      </c>
      <c r="H782" s="4">
        <v>43274</v>
      </c>
      <c r="I782" s="4">
        <v>285.32</v>
      </c>
      <c r="J782" s="4">
        <v>22493.01</v>
      </c>
      <c r="K782" s="4">
        <v>20780.990000000002</v>
      </c>
      <c r="L782" s="2">
        <v>45473</v>
      </c>
      <c r="M782" t="s">
        <v>6</v>
      </c>
    </row>
    <row r="783" spans="1:13" ht="12.75" customHeight="1" x14ac:dyDescent="0.25">
      <c r="A783" t="s">
        <v>1178</v>
      </c>
      <c r="B783" t="s">
        <v>979</v>
      </c>
      <c r="C783" s="1">
        <v>35976</v>
      </c>
      <c r="D783" s="2">
        <v>35976</v>
      </c>
      <c r="E783" t="s">
        <v>107</v>
      </c>
      <c r="F783" t="s">
        <v>299</v>
      </c>
      <c r="G783" t="s">
        <v>117</v>
      </c>
      <c r="H783" s="4">
        <v>508</v>
      </c>
      <c r="I783" s="4">
        <v>3.35</v>
      </c>
      <c r="J783" s="4">
        <v>263.75</v>
      </c>
      <c r="K783" s="4">
        <v>244.25</v>
      </c>
      <c r="L783" s="2">
        <v>45473</v>
      </c>
      <c r="M783" t="s">
        <v>6</v>
      </c>
    </row>
    <row r="784" spans="1:13" ht="12.75" customHeight="1" x14ac:dyDescent="0.25">
      <c r="A784" t="s">
        <v>1179</v>
      </c>
      <c r="B784" t="s">
        <v>842</v>
      </c>
      <c r="C784" s="1">
        <v>35976</v>
      </c>
      <c r="D784" s="2">
        <v>35976</v>
      </c>
      <c r="E784" t="s">
        <v>107</v>
      </c>
      <c r="F784" t="s">
        <v>299</v>
      </c>
      <c r="G784" t="s">
        <v>117</v>
      </c>
      <c r="H784" s="4">
        <v>747</v>
      </c>
      <c r="I784" s="4">
        <v>4.92</v>
      </c>
      <c r="J784" s="4">
        <v>388.4</v>
      </c>
      <c r="K784" s="4">
        <v>358.6</v>
      </c>
      <c r="L784" s="2">
        <v>45473</v>
      </c>
      <c r="M784" t="s">
        <v>6</v>
      </c>
    </row>
    <row r="785" spans="1:13" ht="12.75" customHeight="1" x14ac:dyDescent="0.25">
      <c r="A785" t="s">
        <v>1180</v>
      </c>
      <c r="B785" t="s">
        <v>810</v>
      </c>
      <c r="C785" s="1">
        <v>35976</v>
      </c>
      <c r="D785" s="2">
        <v>35976</v>
      </c>
      <c r="E785" t="s">
        <v>107</v>
      </c>
      <c r="F785" t="s">
        <v>299</v>
      </c>
      <c r="G785" t="s">
        <v>117</v>
      </c>
      <c r="H785" s="4">
        <v>52675</v>
      </c>
      <c r="I785" s="4">
        <v>347.31</v>
      </c>
      <c r="J785" s="4">
        <v>27379.43</v>
      </c>
      <c r="K785" s="4">
        <v>25295.57</v>
      </c>
      <c r="L785" s="2">
        <v>45473</v>
      </c>
      <c r="M785" t="s">
        <v>6</v>
      </c>
    </row>
    <row r="786" spans="1:13" ht="12.75" customHeight="1" x14ac:dyDescent="0.25">
      <c r="A786" t="s">
        <v>1181</v>
      </c>
      <c r="B786" t="s">
        <v>889</v>
      </c>
      <c r="C786" s="1">
        <v>35976</v>
      </c>
      <c r="D786" s="2">
        <v>35976</v>
      </c>
      <c r="E786" t="s">
        <v>107</v>
      </c>
      <c r="F786" t="s">
        <v>299</v>
      </c>
      <c r="G786" t="s">
        <v>117</v>
      </c>
      <c r="H786" s="4">
        <v>1457</v>
      </c>
      <c r="I786" s="4">
        <v>9.61</v>
      </c>
      <c r="J786" s="4">
        <v>757.06</v>
      </c>
      <c r="K786" s="4">
        <v>699.94</v>
      </c>
      <c r="L786" s="2">
        <v>45473</v>
      </c>
      <c r="M786" t="s">
        <v>6</v>
      </c>
    </row>
    <row r="787" spans="1:13" ht="12.75" customHeight="1" x14ac:dyDescent="0.25">
      <c r="A787" t="s">
        <v>1182</v>
      </c>
      <c r="B787" t="s">
        <v>1183</v>
      </c>
      <c r="C787" s="1">
        <v>35976</v>
      </c>
      <c r="D787" s="2">
        <v>35976</v>
      </c>
      <c r="E787" t="s">
        <v>107</v>
      </c>
      <c r="F787" t="s">
        <v>299</v>
      </c>
      <c r="G787" t="s">
        <v>117</v>
      </c>
      <c r="H787" s="4">
        <v>618</v>
      </c>
      <c r="I787" s="4">
        <v>4.07</v>
      </c>
      <c r="J787" s="4">
        <v>321.49</v>
      </c>
      <c r="K787" s="4">
        <v>296.51</v>
      </c>
      <c r="L787" s="2">
        <v>45473</v>
      </c>
      <c r="M787" t="s">
        <v>6</v>
      </c>
    </row>
    <row r="788" spans="1:13" ht="12.75" customHeight="1" x14ac:dyDescent="0.25">
      <c r="A788" t="s">
        <v>1184</v>
      </c>
      <c r="B788" t="s">
        <v>1069</v>
      </c>
      <c r="C788" s="1">
        <v>35976</v>
      </c>
      <c r="D788" s="2">
        <v>35976</v>
      </c>
      <c r="E788" t="s">
        <v>107</v>
      </c>
      <c r="F788" t="s">
        <v>299</v>
      </c>
      <c r="G788" t="s">
        <v>117</v>
      </c>
      <c r="H788" s="4">
        <v>1681</v>
      </c>
      <c r="I788" s="4">
        <v>11.08</v>
      </c>
      <c r="J788" s="4">
        <v>873.51</v>
      </c>
      <c r="K788" s="4">
        <v>807.49</v>
      </c>
      <c r="L788" s="2">
        <v>45473</v>
      </c>
      <c r="M788" t="s">
        <v>6</v>
      </c>
    </row>
    <row r="789" spans="1:13" ht="12.75" customHeight="1" x14ac:dyDescent="0.25">
      <c r="A789" t="s">
        <v>1185</v>
      </c>
      <c r="B789" t="s">
        <v>1186</v>
      </c>
      <c r="C789" s="1">
        <v>35976</v>
      </c>
      <c r="D789" s="2">
        <v>35976</v>
      </c>
      <c r="E789" t="s">
        <v>107</v>
      </c>
      <c r="F789" t="s">
        <v>299</v>
      </c>
      <c r="G789" t="s">
        <v>117</v>
      </c>
      <c r="H789" s="4">
        <v>1866</v>
      </c>
      <c r="I789" s="4">
        <v>12.3</v>
      </c>
      <c r="J789" s="4">
        <v>970.26</v>
      </c>
      <c r="K789" s="4">
        <v>895.74</v>
      </c>
      <c r="L789" s="2">
        <v>45473</v>
      </c>
      <c r="M789" t="s">
        <v>6</v>
      </c>
    </row>
    <row r="790" spans="1:13" ht="12.75" customHeight="1" x14ac:dyDescent="0.25">
      <c r="A790" t="s">
        <v>1187</v>
      </c>
      <c r="B790" t="s">
        <v>1188</v>
      </c>
      <c r="C790" s="1">
        <v>35976</v>
      </c>
      <c r="D790" s="2">
        <v>35976</v>
      </c>
      <c r="E790" t="s">
        <v>107</v>
      </c>
      <c r="F790" t="s">
        <v>299</v>
      </c>
      <c r="G790" t="s">
        <v>117</v>
      </c>
      <c r="H790" s="4">
        <v>1842</v>
      </c>
      <c r="I790" s="4">
        <v>12.14</v>
      </c>
      <c r="J790" s="4">
        <v>957.74</v>
      </c>
      <c r="K790" s="4">
        <v>884.26</v>
      </c>
      <c r="L790" s="2">
        <v>45473</v>
      </c>
      <c r="M790" t="s">
        <v>6</v>
      </c>
    </row>
    <row r="791" spans="1:13" ht="12.75" customHeight="1" x14ac:dyDescent="0.25">
      <c r="A791" t="s">
        <v>1189</v>
      </c>
      <c r="B791" t="s">
        <v>1050</v>
      </c>
      <c r="C791" s="1">
        <v>35976</v>
      </c>
      <c r="D791" s="2">
        <v>35976</v>
      </c>
      <c r="E791" t="s">
        <v>107</v>
      </c>
      <c r="F791" t="s">
        <v>299</v>
      </c>
      <c r="G791" t="s">
        <v>117</v>
      </c>
      <c r="H791" s="4">
        <v>1079</v>
      </c>
      <c r="I791" s="4">
        <v>7.11</v>
      </c>
      <c r="J791" s="4">
        <v>560.69000000000005</v>
      </c>
      <c r="K791" s="4">
        <v>518.30999999999995</v>
      </c>
      <c r="L791" s="2">
        <v>45473</v>
      </c>
      <c r="M791" t="s">
        <v>6</v>
      </c>
    </row>
    <row r="792" spans="1:13" ht="12.75" customHeight="1" x14ac:dyDescent="0.25">
      <c r="A792" t="s">
        <v>1190</v>
      </c>
      <c r="B792" t="s">
        <v>1062</v>
      </c>
      <c r="C792" s="1">
        <v>35976</v>
      </c>
      <c r="D792" s="2">
        <v>35976</v>
      </c>
      <c r="E792" t="s">
        <v>107</v>
      </c>
      <c r="F792" t="s">
        <v>299</v>
      </c>
      <c r="G792" t="s">
        <v>117</v>
      </c>
      <c r="H792" s="4">
        <v>12045</v>
      </c>
      <c r="I792" s="4">
        <v>79.41</v>
      </c>
      <c r="J792" s="4">
        <v>6260.95</v>
      </c>
      <c r="K792" s="4">
        <v>5784.05</v>
      </c>
      <c r="L792" s="2">
        <v>45473</v>
      </c>
      <c r="M792" t="s">
        <v>6</v>
      </c>
    </row>
    <row r="793" spans="1:13" ht="12.75" customHeight="1" x14ac:dyDescent="0.25">
      <c r="A793" t="s">
        <v>1191</v>
      </c>
      <c r="B793" t="s">
        <v>952</v>
      </c>
      <c r="C793" s="1">
        <v>35976</v>
      </c>
      <c r="D793" s="2">
        <v>35976</v>
      </c>
      <c r="E793" t="s">
        <v>107</v>
      </c>
      <c r="F793" t="s">
        <v>299</v>
      </c>
      <c r="G793" t="s">
        <v>117</v>
      </c>
      <c r="H793" s="4">
        <v>858</v>
      </c>
      <c r="I793" s="4">
        <v>5.66</v>
      </c>
      <c r="J793" s="4">
        <v>445.66</v>
      </c>
      <c r="K793" s="4">
        <v>412.34</v>
      </c>
      <c r="L793" s="2">
        <v>45473</v>
      </c>
      <c r="M793" t="s">
        <v>6</v>
      </c>
    </row>
    <row r="794" spans="1:13" ht="12.75" customHeight="1" x14ac:dyDescent="0.25">
      <c r="A794" t="s">
        <v>1192</v>
      </c>
      <c r="B794" t="s">
        <v>1113</v>
      </c>
      <c r="C794" s="1">
        <v>35976</v>
      </c>
      <c r="D794" s="2">
        <v>35976</v>
      </c>
      <c r="E794" t="s">
        <v>107</v>
      </c>
      <c r="F794" t="s">
        <v>299</v>
      </c>
      <c r="G794" t="s">
        <v>117</v>
      </c>
      <c r="H794" s="4">
        <v>2806</v>
      </c>
      <c r="I794" s="4">
        <v>18.5</v>
      </c>
      <c r="J794" s="4">
        <v>1458.28</v>
      </c>
      <c r="K794" s="4">
        <v>1347.72</v>
      </c>
      <c r="L794" s="2">
        <v>45473</v>
      </c>
      <c r="M794" t="s">
        <v>6</v>
      </c>
    </row>
    <row r="795" spans="1:13" ht="12.75" customHeight="1" x14ac:dyDescent="0.25">
      <c r="A795" t="s">
        <v>1193</v>
      </c>
      <c r="B795" t="s">
        <v>1194</v>
      </c>
      <c r="C795" s="1">
        <v>35976</v>
      </c>
      <c r="D795" s="2">
        <v>35976</v>
      </c>
      <c r="E795" t="s">
        <v>107</v>
      </c>
      <c r="F795" t="s">
        <v>299</v>
      </c>
      <c r="G795" t="s">
        <v>117</v>
      </c>
      <c r="H795" s="4">
        <v>23269</v>
      </c>
      <c r="I795" s="4">
        <v>153.41999999999999</v>
      </c>
      <c r="J795" s="4">
        <v>12095</v>
      </c>
      <c r="K795" s="4">
        <v>11174</v>
      </c>
      <c r="L795" s="2">
        <v>45473</v>
      </c>
      <c r="M795" t="s">
        <v>6</v>
      </c>
    </row>
    <row r="796" spans="1:13" ht="12.75" customHeight="1" x14ac:dyDescent="0.25">
      <c r="A796" t="s">
        <v>1195</v>
      </c>
      <c r="B796" t="s">
        <v>1196</v>
      </c>
      <c r="C796" s="1">
        <v>35976</v>
      </c>
      <c r="D796" s="2">
        <v>35976</v>
      </c>
      <c r="E796" t="s">
        <v>107</v>
      </c>
      <c r="F796" t="s">
        <v>299</v>
      </c>
      <c r="G796" t="s">
        <v>117</v>
      </c>
      <c r="H796" s="4">
        <v>5597</v>
      </c>
      <c r="I796" s="4">
        <v>36.9</v>
      </c>
      <c r="J796" s="4">
        <v>2909.33</v>
      </c>
      <c r="K796" s="4">
        <v>2687.67</v>
      </c>
      <c r="L796" s="2">
        <v>45473</v>
      </c>
      <c r="M796" t="s">
        <v>6</v>
      </c>
    </row>
    <row r="797" spans="1:13" ht="12.75" customHeight="1" x14ac:dyDescent="0.25">
      <c r="A797" t="s">
        <v>1197</v>
      </c>
      <c r="B797" t="s">
        <v>1198</v>
      </c>
      <c r="C797" s="1">
        <v>35976</v>
      </c>
      <c r="D797" s="2">
        <v>35976</v>
      </c>
      <c r="E797" t="s">
        <v>107</v>
      </c>
      <c r="F797" t="s">
        <v>299</v>
      </c>
      <c r="G797" t="s">
        <v>117</v>
      </c>
      <c r="H797" s="4">
        <v>857</v>
      </c>
      <c r="I797" s="4">
        <v>5.65</v>
      </c>
      <c r="J797" s="4">
        <v>445.19</v>
      </c>
      <c r="K797" s="4">
        <v>411.81</v>
      </c>
      <c r="L797" s="2">
        <v>45473</v>
      </c>
      <c r="M797" t="s">
        <v>6</v>
      </c>
    </row>
    <row r="798" spans="1:13" ht="12.75" customHeight="1" x14ac:dyDescent="0.25">
      <c r="A798" t="s">
        <v>1199</v>
      </c>
      <c r="B798" t="s">
        <v>1200</v>
      </c>
      <c r="C798" s="1">
        <v>35976</v>
      </c>
      <c r="D798" s="2">
        <v>35976</v>
      </c>
      <c r="E798" t="s">
        <v>107</v>
      </c>
      <c r="F798" t="s">
        <v>299</v>
      </c>
      <c r="G798" t="s">
        <v>117</v>
      </c>
      <c r="H798" s="4">
        <v>10965</v>
      </c>
      <c r="I798" s="4">
        <v>72.3</v>
      </c>
      <c r="J798" s="4">
        <v>5698.82</v>
      </c>
      <c r="K798" s="4">
        <v>5266.18</v>
      </c>
      <c r="L798" s="2">
        <v>45473</v>
      </c>
      <c r="M798" t="s">
        <v>6</v>
      </c>
    </row>
    <row r="799" spans="1:13" ht="12.75" customHeight="1" x14ac:dyDescent="0.25">
      <c r="A799" t="s">
        <v>1201</v>
      </c>
      <c r="B799" t="s">
        <v>828</v>
      </c>
      <c r="C799" s="1">
        <v>35976</v>
      </c>
      <c r="D799" s="2">
        <v>35976</v>
      </c>
      <c r="E799" t="s">
        <v>107</v>
      </c>
      <c r="F799" t="s">
        <v>299</v>
      </c>
      <c r="G799" t="s">
        <v>117</v>
      </c>
      <c r="H799" s="4">
        <v>16076</v>
      </c>
      <c r="I799" s="4">
        <v>321.74</v>
      </c>
      <c r="J799" s="4">
        <v>-7357.42</v>
      </c>
      <c r="K799" s="4">
        <v>23433.42</v>
      </c>
      <c r="L799" s="2">
        <v>45473</v>
      </c>
      <c r="M799" t="s">
        <v>6</v>
      </c>
    </row>
    <row r="800" spans="1:13" ht="12.75" customHeight="1" x14ac:dyDescent="0.25">
      <c r="A800" t="s">
        <v>1202</v>
      </c>
      <c r="B800" t="s">
        <v>864</v>
      </c>
      <c r="C800" s="1">
        <v>36160</v>
      </c>
      <c r="D800" s="2">
        <v>36160</v>
      </c>
      <c r="E800" t="s">
        <v>107</v>
      </c>
      <c r="F800" t="s">
        <v>299</v>
      </c>
      <c r="G800" t="s">
        <v>1160</v>
      </c>
      <c r="H800" s="4">
        <v>-344</v>
      </c>
      <c r="I800" s="4">
        <v>-2.33</v>
      </c>
      <c r="J800" s="4">
        <v>-171.47</v>
      </c>
      <c r="K800" s="4">
        <v>-172.53</v>
      </c>
      <c r="L800" s="2">
        <v>45473</v>
      </c>
      <c r="M800" t="s">
        <v>6</v>
      </c>
    </row>
    <row r="801" spans="1:13" ht="12.75" customHeight="1" x14ac:dyDescent="0.25">
      <c r="A801" t="s">
        <v>1204</v>
      </c>
      <c r="B801" t="s">
        <v>1205</v>
      </c>
      <c r="C801" s="1">
        <v>36219</v>
      </c>
      <c r="D801" s="2">
        <v>36220</v>
      </c>
      <c r="E801" t="s">
        <v>107</v>
      </c>
      <c r="F801" t="s">
        <v>299</v>
      </c>
      <c r="G801" t="s">
        <v>7161</v>
      </c>
      <c r="H801" s="4">
        <v>1325.98</v>
      </c>
      <c r="I801" s="4">
        <v>8.9700000000000006</v>
      </c>
      <c r="J801" s="4">
        <v>658.98</v>
      </c>
      <c r="K801" s="4">
        <v>667</v>
      </c>
      <c r="L801" s="2">
        <v>45473</v>
      </c>
      <c r="M801" t="s">
        <v>6</v>
      </c>
    </row>
    <row r="802" spans="1:13" ht="12.75" customHeight="1" x14ac:dyDescent="0.25">
      <c r="A802" t="s">
        <v>1207</v>
      </c>
      <c r="B802" t="s">
        <v>979</v>
      </c>
      <c r="C802" s="1">
        <v>36311</v>
      </c>
      <c r="D802" s="2">
        <v>36312</v>
      </c>
      <c r="E802" t="s">
        <v>107</v>
      </c>
      <c r="F802" t="s">
        <v>299</v>
      </c>
      <c r="G802" t="s">
        <v>1203</v>
      </c>
      <c r="H802" s="4">
        <v>5539.39</v>
      </c>
      <c r="I802" s="4">
        <v>37.6</v>
      </c>
      <c r="J802" s="4">
        <v>2725.59</v>
      </c>
      <c r="K802" s="4">
        <v>2813.8</v>
      </c>
      <c r="L802" s="2">
        <v>45473</v>
      </c>
      <c r="M802" t="s">
        <v>6</v>
      </c>
    </row>
    <row r="803" spans="1:13" ht="12.75" customHeight="1" x14ac:dyDescent="0.25">
      <c r="A803" t="s">
        <v>1209</v>
      </c>
      <c r="B803" t="s">
        <v>914</v>
      </c>
      <c r="C803" s="1">
        <v>36311</v>
      </c>
      <c r="D803" s="2">
        <v>36312</v>
      </c>
      <c r="E803" t="s">
        <v>107</v>
      </c>
      <c r="F803" t="s">
        <v>299</v>
      </c>
      <c r="G803" t="s">
        <v>1203</v>
      </c>
      <c r="H803" s="4">
        <v>481.4</v>
      </c>
      <c r="I803" s="4">
        <v>3.27</v>
      </c>
      <c r="J803" s="4">
        <v>236.92</v>
      </c>
      <c r="K803" s="4">
        <v>244.48</v>
      </c>
      <c r="L803" s="2">
        <v>45473</v>
      </c>
      <c r="M803" t="s">
        <v>6</v>
      </c>
    </row>
    <row r="804" spans="1:13" ht="12.75" customHeight="1" x14ac:dyDescent="0.25">
      <c r="A804" t="s">
        <v>1210</v>
      </c>
      <c r="B804" t="s">
        <v>1211</v>
      </c>
      <c r="C804" s="1">
        <v>36311</v>
      </c>
      <c r="D804" s="2">
        <v>36312</v>
      </c>
      <c r="E804" t="s">
        <v>107</v>
      </c>
      <c r="F804" t="s">
        <v>299</v>
      </c>
      <c r="G804" t="s">
        <v>1203</v>
      </c>
      <c r="H804" s="4">
        <v>1173.82</v>
      </c>
      <c r="I804" s="4">
        <v>7.96</v>
      </c>
      <c r="J804" s="4">
        <v>577.64</v>
      </c>
      <c r="K804" s="4">
        <v>596.17999999999995</v>
      </c>
      <c r="L804" s="2">
        <v>45473</v>
      </c>
      <c r="M804" t="s">
        <v>6</v>
      </c>
    </row>
    <row r="805" spans="1:13" ht="12.75" customHeight="1" x14ac:dyDescent="0.25">
      <c r="A805" t="s">
        <v>1212</v>
      </c>
      <c r="B805" t="s">
        <v>1213</v>
      </c>
      <c r="C805" s="1">
        <v>36311</v>
      </c>
      <c r="D805" s="2">
        <v>36312</v>
      </c>
      <c r="E805" t="s">
        <v>107</v>
      </c>
      <c r="F805" t="s">
        <v>299</v>
      </c>
      <c r="G805" t="s">
        <v>1203</v>
      </c>
      <c r="H805" s="4">
        <v>14318</v>
      </c>
      <c r="I805" s="4">
        <v>97.19</v>
      </c>
      <c r="J805" s="4">
        <v>7044.89</v>
      </c>
      <c r="K805" s="4">
        <v>7273.11</v>
      </c>
      <c r="L805" s="2">
        <v>45473</v>
      </c>
      <c r="M805" t="s">
        <v>6</v>
      </c>
    </row>
    <row r="806" spans="1:13" ht="12.75" customHeight="1" x14ac:dyDescent="0.25">
      <c r="A806" t="s">
        <v>1214</v>
      </c>
      <c r="B806" t="s">
        <v>1215</v>
      </c>
      <c r="C806" s="1">
        <v>36311</v>
      </c>
      <c r="D806" s="2">
        <v>36312</v>
      </c>
      <c r="E806" t="s">
        <v>107</v>
      </c>
      <c r="F806" t="s">
        <v>299</v>
      </c>
      <c r="G806" t="s">
        <v>1203</v>
      </c>
      <c r="H806" s="4">
        <v>1582.68</v>
      </c>
      <c r="I806" s="4">
        <v>10.74</v>
      </c>
      <c r="J806" s="4">
        <v>778.66</v>
      </c>
      <c r="K806" s="4">
        <v>804.02</v>
      </c>
      <c r="L806" s="2">
        <v>45473</v>
      </c>
      <c r="M806" t="s">
        <v>6</v>
      </c>
    </row>
    <row r="807" spans="1:13" ht="12.75" customHeight="1" x14ac:dyDescent="0.25">
      <c r="A807" t="s">
        <v>1216</v>
      </c>
      <c r="B807" t="s">
        <v>1217</v>
      </c>
      <c r="C807" s="1">
        <v>36311</v>
      </c>
      <c r="D807" s="2">
        <v>36312</v>
      </c>
      <c r="E807" t="s">
        <v>107</v>
      </c>
      <c r="F807" t="s">
        <v>299</v>
      </c>
      <c r="G807" t="s">
        <v>1203</v>
      </c>
      <c r="H807" s="4">
        <v>7749.87</v>
      </c>
      <c r="I807" s="4">
        <v>52.6</v>
      </c>
      <c r="J807" s="4">
        <v>3813.24</v>
      </c>
      <c r="K807" s="4">
        <v>3936.63</v>
      </c>
      <c r="L807" s="2">
        <v>45473</v>
      </c>
      <c r="M807" t="s">
        <v>6</v>
      </c>
    </row>
    <row r="808" spans="1:13" ht="12.75" customHeight="1" x14ac:dyDescent="0.25">
      <c r="A808" t="s">
        <v>1218</v>
      </c>
      <c r="B808" t="s">
        <v>1219</v>
      </c>
      <c r="C808" s="1">
        <v>36311</v>
      </c>
      <c r="D808" s="2">
        <v>36312</v>
      </c>
      <c r="E808" t="s">
        <v>107</v>
      </c>
      <c r="F808" t="s">
        <v>299</v>
      </c>
      <c r="G808" t="s">
        <v>1203</v>
      </c>
      <c r="H808" s="4">
        <v>64348.11</v>
      </c>
      <c r="I808" s="4">
        <v>436.79</v>
      </c>
      <c r="J808" s="4">
        <v>31661.200000000001</v>
      </c>
      <c r="K808" s="4">
        <v>32686.91</v>
      </c>
      <c r="L808" s="2">
        <v>45473</v>
      </c>
      <c r="M808" t="s">
        <v>6</v>
      </c>
    </row>
    <row r="809" spans="1:13" ht="12.75" customHeight="1" x14ac:dyDescent="0.25">
      <c r="A809" t="s">
        <v>1220</v>
      </c>
      <c r="B809" t="s">
        <v>1221</v>
      </c>
      <c r="C809" s="1">
        <v>36311</v>
      </c>
      <c r="D809" s="2">
        <v>36312</v>
      </c>
      <c r="E809" t="s">
        <v>107</v>
      </c>
      <c r="F809" t="s">
        <v>299</v>
      </c>
      <c r="G809" t="s">
        <v>1203</v>
      </c>
      <c r="H809" s="4">
        <v>89034.26</v>
      </c>
      <c r="I809" s="4">
        <v>604.36</v>
      </c>
      <c r="J809" s="4">
        <v>43807.53</v>
      </c>
      <c r="K809" s="4">
        <v>45226.73</v>
      </c>
      <c r="L809" s="2">
        <v>45473</v>
      </c>
      <c r="M809" t="s">
        <v>6</v>
      </c>
    </row>
    <row r="810" spans="1:13" ht="12.75" customHeight="1" x14ac:dyDescent="0.25">
      <c r="A810" t="s">
        <v>1222</v>
      </c>
      <c r="B810" t="s">
        <v>1223</v>
      </c>
      <c r="C810" s="1">
        <v>36311</v>
      </c>
      <c r="D810" s="2">
        <v>36311</v>
      </c>
      <c r="E810" t="s">
        <v>107</v>
      </c>
      <c r="F810" t="s">
        <v>299</v>
      </c>
      <c r="G810" t="s">
        <v>7172</v>
      </c>
      <c r="H810" s="4">
        <v>8419.8700000000008</v>
      </c>
      <c r="I810" s="4">
        <v>57.27</v>
      </c>
      <c r="J810" s="4">
        <v>4143.25</v>
      </c>
      <c r="K810" s="4">
        <v>4276.62</v>
      </c>
      <c r="L810" s="2">
        <v>45473</v>
      </c>
      <c r="M810" t="s">
        <v>6</v>
      </c>
    </row>
    <row r="811" spans="1:13" ht="12.75" customHeight="1" x14ac:dyDescent="0.25">
      <c r="A811" t="s">
        <v>1225</v>
      </c>
      <c r="B811" t="s">
        <v>1226</v>
      </c>
      <c r="C811" s="1">
        <v>36311</v>
      </c>
      <c r="D811" s="2">
        <v>36312</v>
      </c>
      <c r="E811" t="s">
        <v>107</v>
      </c>
      <c r="F811" t="s">
        <v>299</v>
      </c>
      <c r="G811" t="s">
        <v>1203</v>
      </c>
      <c r="H811" s="4">
        <v>5848.34</v>
      </c>
      <c r="I811" s="4">
        <v>39.700000000000003</v>
      </c>
      <c r="J811" s="4">
        <v>2877.65</v>
      </c>
      <c r="K811" s="4">
        <v>2970.69</v>
      </c>
      <c r="L811" s="2">
        <v>45473</v>
      </c>
      <c r="M811" t="s">
        <v>6</v>
      </c>
    </row>
    <row r="812" spans="1:13" ht="12.75" customHeight="1" x14ac:dyDescent="0.25">
      <c r="A812" t="s">
        <v>1227</v>
      </c>
      <c r="B812" t="s">
        <v>1228</v>
      </c>
      <c r="C812" s="1">
        <v>36312</v>
      </c>
      <c r="D812" s="2">
        <v>36342</v>
      </c>
      <c r="E812" t="s">
        <v>107</v>
      </c>
      <c r="F812" t="s">
        <v>299</v>
      </c>
      <c r="G812" t="s">
        <v>108</v>
      </c>
      <c r="H812" s="4">
        <v>2289.94</v>
      </c>
      <c r="I812" s="4">
        <v>15.56</v>
      </c>
      <c r="J812" s="4">
        <v>1122.99</v>
      </c>
      <c r="K812" s="4">
        <v>1166.95</v>
      </c>
      <c r="L812" s="2">
        <v>45473</v>
      </c>
      <c r="M812" t="s">
        <v>6</v>
      </c>
    </row>
    <row r="813" spans="1:13" ht="12.75" customHeight="1" x14ac:dyDescent="0.25">
      <c r="A813" t="s">
        <v>1230</v>
      </c>
      <c r="B813" t="s">
        <v>1228</v>
      </c>
      <c r="C813" s="1">
        <v>36341</v>
      </c>
      <c r="D813" s="2">
        <v>36342</v>
      </c>
      <c r="E813" t="s">
        <v>107</v>
      </c>
      <c r="F813" t="s">
        <v>299</v>
      </c>
      <c r="G813" t="s">
        <v>108</v>
      </c>
      <c r="H813" s="4">
        <v>383.46</v>
      </c>
      <c r="I813" s="4">
        <v>2.6</v>
      </c>
      <c r="J813" s="4">
        <v>188.07</v>
      </c>
      <c r="K813" s="4">
        <v>195.39</v>
      </c>
      <c r="L813" s="2">
        <v>45473</v>
      </c>
      <c r="M813" t="s">
        <v>6</v>
      </c>
    </row>
    <row r="814" spans="1:13" ht="12.75" customHeight="1" x14ac:dyDescent="0.25">
      <c r="A814" t="s">
        <v>1231</v>
      </c>
      <c r="B814" t="s">
        <v>1228</v>
      </c>
      <c r="C814" s="1">
        <v>36341</v>
      </c>
      <c r="D814" s="2">
        <v>36342</v>
      </c>
      <c r="E814" t="s">
        <v>107</v>
      </c>
      <c r="F814" t="s">
        <v>299</v>
      </c>
      <c r="G814" t="s">
        <v>108</v>
      </c>
      <c r="H814" s="4">
        <v>147.84</v>
      </c>
      <c r="I814" s="4">
        <v>1</v>
      </c>
      <c r="J814" s="4">
        <v>72.58</v>
      </c>
      <c r="K814" s="4">
        <v>75.260000000000005</v>
      </c>
      <c r="L814" s="2">
        <v>45473</v>
      </c>
      <c r="M814" t="s">
        <v>6</v>
      </c>
    </row>
    <row r="815" spans="1:13" ht="12.75" customHeight="1" x14ac:dyDescent="0.25">
      <c r="A815" t="s">
        <v>1232</v>
      </c>
      <c r="B815" t="s">
        <v>1233</v>
      </c>
      <c r="C815" s="1">
        <v>36341</v>
      </c>
      <c r="D815" s="2">
        <v>36342</v>
      </c>
      <c r="E815" t="s">
        <v>107</v>
      </c>
      <c r="F815" t="s">
        <v>299</v>
      </c>
      <c r="G815" t="s">
        <v>108</v>
      </c>
      <c r="H815" s="4">
        <v>1273.73</v>
      </c>
      <c r="I815" s="4">
        <v>8.65</v>
      </c>
      <c r="J815" s="4">
        <v>624.74</v>
      </c>
      <c r="K815" s="4">
        <v>648.99</v>
      </c>
      <c r="L815" s="2">
        <v>45473</v>
      </c>
      <c r="M815" t="s">
        <v>6</v>
      </c>
    </row>
    <row r="816" spans="1:13" ht="12.75" customHeight="1" x14ac:dyDescent="0.25">
      <c r="A816" t="s">
        <v>1234</v>
      </c>
      <c r="B816" t="s">
        <v>1235</v>
      </c>
      <c r="C816" s="1">
        <v>36341</v>
      </c>
      <c r="D816" s="2">
        <v>36342</v>
      </c>
      <c r="E816" t="s">
        <v>107</v>
      </c>
      <c r="F816" t="s">
        <v>299</v>
      </c>
      <c r="G816" t="s">
        <v>108</v>
      </c>
      <c r="H816" s="4">
        <v>337.14</v>
      </c>
      <c r="I816" s="4">
        <v>2.29</v>
      </c>
      <c r="J816" s="4">
        <v>165.19</v>
      </c>
      <c r="K816" s="4">
        <v>171.95</v>
      </c>
      <c r="L816" s="2">
        <v>45473</v>
      </c>
      <c r="M816" t="s">
        <v>6</v>
      </c>
    </row>
    <row r="817" spans="1:13" ht="12.75" customHeight="1" x14ac:dyDescent="0.25">
      <c r="A817" t="s">
        <v>1236</v>
      </c>
      <c r="B817" t="s">
        <v>1237</v>
      </c>
      <c r="C817" s="1">
        <v>36341</v>
      </c>
      <c r="D817" s="2">
        <v>36342</v>
      </c>
      <c r="E817" t="s">
        <v>107</v>
      </c>
      <c r="F817" t="s">
        <v>299</v>
      </c>
      <c r="G817" t="s">
        <v>108</v>
      </c>
      <c r="H817" s="4">
        <v>1901.18</v>
      </c>
      <c r="I817" s="4">
        <v>12.92</v>
      </c>
      <c r="J817" s="4">
        <v>932.24</v>
      </c>
      <c r="K817" s="4">
        <v>968.94</v>
      </c>
      <c r="L817" s="2">
        <v>45473</v>
      </c>
      <c r="M817" t="s">
        <v>6</v>
      </c>
    </row>
    <row r="818" spans="1:13" ht="12.75" customHeight="1" x14ac:dyDescent="0.25">
      <c r="A818" t="s">
        <v>1238</v>
      </c>
      <c r="B818" t="s">
        <v>1239</v>
      </c>
      <c r="C818" s="1">
        <v>36341</v>
      </c>
      <c r="D818" s="2">
        <v>36342</v>
      </c>
      <c r="E818" t="s">
        <v>107</v>
      </c>
      <c r="F818" t="s">
        <v>299</v>
      </c>
      <c r="G818" t="s">
        <v>108</v>
      </c>
      <c r="H818" s="4">
        <v>4419.54</v>
      </c>
      <c r="I818" s="4">
        <v>30.03</v>
      </c>
      <c r="J818" s="4">
        <v>2167.27</v>
      </c>
      <c r="K818" s="4">
        <v>2252.27</v>
      </c>
      <c r="L818" s="2">
        <v>45473</v>
      </c>
      <c r="M818" t="s">
        <v>6</v>
      </c>
    </row>
    <row r="819" spans="1:13" ht="12.75" customHeight="1" x14ac:dyDescent="0.25">
      <c r="A819" t="s">
        <v>1240</v>
      </c>
      <c r="B819" t="s">
        <v>1241</v>
      </c>
      <c r="C819" s="1">
        <v>36341</v>
      </c>
      <c r="D819" s="2">
        <v>36342</v>
      </c>
      <c r="E819" t="s">
        <v>107</v>
      </c>
      <c r="F819" t="s">
        <v>299</v>
      </c>
      <c r="G819" t="s">
        <v>108</v>
      </c>
      <c r="H819" s="4">
        <v>108.74</v>
      </c>
      <c r="I819" s="4">
        <v>0.74</v>
      </c>
      <c r="J819" s="4">
        <v>53.45</v>
      </c>
      <c r="K819" s="4">
        <v>55.29</v>
      </c>
      <c r="L819" s="2">
        <v>45473</v>
      </c>
      <c r="M819" t="s">
        <v>6</v>
      </c>
    </row>
    <row r="820" spans="1:13" ht="12.75" customHeight="1" x14ac:dyDescent="0.25">
      <c r="A820" t="s">
        <v>1242</v>
      </c>
      <c r="B820" t="s">
        <v>1243</v>
      </c>
      <c r="C820" s="1">
        <v>36341</v>
      </c>
      <c r="D820" s="2">
        <v>36342</v>
      </c>
      <c r="E820" t="s">
        <v>107</v>
      </c>
      <c r="F820" t="s">
        <v>299</v>
      </c>
      <c r="G820" t="s">
        <v>108</v>
      </c>
      <c r="H820" s="4">
        <v>52.3</v>
      </c>
      <c r="I820" s="4">
        <v>0.35</v>
      </c>
      <c r="J820" s="4">
        <v>25.74</v>
      </c>
      <c r="K820" s="4">
        <v>26.56</v>
      </c>
      <c r="L820" s="2">
        <v>45473</v>
      </c>
      <c r="M820" t="s">
        <v>6</v>
      </c>
    </row>
    <row r="821" spans="1:13" ht="12.75" customHeight="1" x14ac:dyDescent="0.25">
      <c r="A821" t="s">
        <v>1244</v>
      </c>
      <c r="B821" t="s">
        <v>1245</v>
      </c>
      <c r="C821" s="1">
        <v>36341</v>
      </c>
      <c r="D821" s="2">
        <v>36342</v>
      </c>
      <c r="E821" t="s">
        <v>107</v>
      </c>
      <c r="F821" t="s">
        <v>299</v>
      </c>
      <c r="G821" t="s">
        <v>108</v>
      </c>
      <c r="H821" s="4">
        <v>40.97</v>
      </c>
      <c r="I821" s="4">
        <v>0.28000000000000003</v>
      </c>
      <c r="J821" s="4">
        <v>20.12</v>
      </c>
      <c r="K821" s="4">
        <v>20.85</v>
      </c>
      <c r="L821" s="2">
        <v>45473</v>
      </c>
      <c r="M821" t="s">
        <v>6</v>
      </c>
    </row>
    <row r="822" spans="1:13" ht="12.75" customHeight="1" x14ac:dyDescent="0.25">
      <c r="A822" t="s">
        <v>1246</v>
      </c>
      <c r="B822" t="s">
        <v>1247</v>
      </c>
      <c r="C822" s="1">
        <v>36341</v>
      </c>
      <c r="D822" s="2">
        <v>36342</v>
      </c>
      <c r="E822" t="s">
        <v>107</v>
      </c>
      <c r="F822" t="s">
        <v>299</v>
      </c>
      <c r="G822" t="s">
        <v>108</v>
      </c>
      <c r="H822" s="4">
        <v>11973.2</v>
      </c>
      <c r="I822" s="4">
        <v>81.36</v>
      </c>
      <c r="J822" s="4">
        <v>5871.4</v>
      </c>
      <c r="K822" s="4">
        <v>6101.8</v>
      </c>
      <c r="L822" s="2">
        <v>45473</v>
      </c>
      <c r="M822" t="s">
        <v>6</v>
      </c>
    </row>
    <row r="823" spans="1:13" ht="12.75" customHeight="1" x14ac:dyDescent="0.25">
      <c r="A823" t="s">
        <v>1248</v>
      </c>
      <c r="B823" t="s">
        <v>1249</v>
      </c>
      <c r="C823" s="1">
        <v>36341</v>
      </c>
      <c r="D823" s="2">
        <v>36342</v>
      </c>
      <c r="E823" t="s">
        <v>107</v>
      </c>
      <c r="F823" t="s">
        <v>299</v>
      </c>
      <c r="G823" t="s">
        <v>108</v>
      </c>
      <c r="H823" s="4">
        <v>9028.89</v>
      </c>
      <c r="I823" s="4">
        <v>61.35</v>
      </c>
      <c r="J823" s="4">
        <v>4427.6899999999996</v>
      </c>
      <c r="K823" s="4">
        <v>4601.2</v>
      </c>
      <c r="L823" s="2">
        <v>45473</v>
      </c>
      <c r="M823" t="s">
        <v>6</v>
      </c>
    </row>
    <row r="824" spans="1:13" ht="12.75" customHeight="1" x14ac:dyDescent="0.25">
      <c r="A824" t="s">
        <v>1250</v>
      </c>
      <c r="B824" t="s">
        <v>1251</v>
      </c>
      <c r="C824" s="1">
        <v>36341</v>
      </c>
      <c r="D824" s="2">
        <v>36342</v>
      </c>
      <c r="E824" t="s">
        <v>107</v>
      </c>
      <c r="F824" t="s">
        <v>299</v>
      </c>
      <c r="G824" t="s">
        <v>108</v>
      </c>
      <c r="H824" s="4">
        <v>322.58</v>
      </c>
      <c r="I824" s="4">
        <v>2.19</v>
      </c>
      <c r="J824" s="4">
        <v>158.16999999999999</v>
      </c>
      <c r="K824" s="4">
        <v>164.41</v>
      </c>
      <c r="L824" s="2">
        <v>45473</v>
      </c>
      <c r="M824" t="s">
        <v>6</v>
      </c>
    </row>
    <row r="825" spans="1:13" ht="12.75" customHeight="1" x14ac:dyDescent="0.25">
      <c r="A825" t="s">
        <v>1252</v>
      </c>
      <c r="B825" t="s">
        <v>1253</v>
      </c>
      <c r="C825" s="1">
        <v>36341</v>
      </c>
      <c r="D825" s="2">
        <v>36342</v>
      </c>
      <c r="E825" t="s">
        <v>107</v>
      </c>
      <c r="F825" t="s">
        <v>299</v>
      </c>
      <c r="G825" t="s">
        <v>108</v>
      </c>
      <c r="H825" s="4">
        <v>183.55</v>
      </c>
      <c r="I825" s="4">
        <v>1.25</v>
      </c>
      <c r="J825" s="4">
        <v>90.01</v>
      </c>
      <c r="K825" s="4">
        <v>93.54</v>
      </c>
      <c r="L825" s="2">
        <v>45473</v>
      </c>
      <c r="M825" t="s">
        <v>6</v>
      </c>
    </row>
    <row r="826" spans="1:13" ht="12.75" customHeight="1" x14ac:dyDescent="0.25">
      <c r="A826" t="s">
        <v>1254</v>
      </c>
      <c r="B826" t="s">
        <v>1255</v>
      </c>
      <c r="C826" s="1">
        <v>36341</v>
      </c>
      <c r="D826" s="2">
        <v>36342</v>
      </c>
      <c r="E826" t="s">
        <v>107</v>
      </c>
      <c r="F826" t="s">
        <v>299</v>
      </c>
      <c r="G826" t="s">
        <v>108</v>
      </c>
      <c r="H826" s="4">
        <v>58.81</v>
      </c>
      <c r="I826" s="4">
        <v>0.4</v>
      </c>
      <c r="J826" s="4">
        <v>28.94</v>
      </c>
      <c r="K826" s="4">
        <v>29.87</v>
      </c>
      <c r="L826" s="2">
        <v>45473</v>
      </c>
      <c r="M826" t="s">
        <v>6</v>
      </c>
    </row>
    <row r="827" spans="1:13" ht="12.75" customHeight="1" x14ac:dyDescent="0.25">
      <c r="A827" t="s">
        <v>1256</v>
      </c>
      <c r="B827" t="s">
        <v>1257</v>
      </c>
      <c r="C827" s="1">
        <v>36341</v>
      </c>
      <c r="D827" s="2">
        <v>36342</v>
      </c>
      <c r="E827" t="s">
        <v>107</v>
      </c>
      <c r="F827" t="s">
        <v>299</v>
      </c>
      <c r="G827" t="s">
        <v>108</v>
      </c>
      <c r="H827" s="4">
        <v>630.09</v>
      </c>
      <c r="I827" s="4">
        <v>4.2699999999999996</v>
      </c>
      <c r="J827" s="4">
        <v>308.93</v>
      </c>
      <c r="K827" s="4">
        <v>321.16000000000003</v>
      </c>
      <c r="L827" s="2">
        <v>45473</v>
      </c>
      <c r="M827" t="s">
        <v>6</v>
      </c>
    </row>
    <row r="828" spans="1:13" ht="12.75" customHeight="1" x14ac:dyDescent="0.25">
      <c r="A828" t="s">
        <v>1258</v>
      </c>
      <c r="B828" t="s">
        <v>1259</v>
      </c>
      <c r="C828" s="1">
        <v>36341</v>
      </c>
      <c r="D828" s="2">
        <v>36342</v>
      </c>
      <c r="E828" t="s">
        <v>107</v>
      </c>
      <c r="F828" t="s">
        <v>299</v>
      </c>
      <c r="G828" t="s">
        <v>108</v>
      </c>
      <c r="H828" s="4">
        <v>381.73</v>
      </c>
      <c r="I828" s="4">
        <v>2.6</v>
      </c>
      <c r="J828" s="4">
        <v>187.34</v>
      </c>
      <c r="K828" s="4">
        <v>194.39</v>
      </c>
      <c r="L828" s="2">
        <v>45473</v>
      </c>
      <c r="M828" t="s">
        <v>6</v>
      </c>
    </row>
    <row r="829" spans="1:13" ht="12.75" customHeight="1" x14ac:dyDescent="0.25">
      <c r="A829" t="s">
        <v>1260</v>
      </c>
      <c r="B829" t="s">
        <v>1261</v>
      </c>
      <c r="C829" s="1">
        <v>36341</v>
      </c>
      <c r="D829" s="2">
        <v>36342</v>
      </c>
      <c r="E829" t="s">
        <v>107</v>
      </c>
      <c r="F829" t="s">
        <v>299</v>
      </c>
      <c r="G829" t="s">
        <v>108</v>
      </c>
      <c r="H829" s="4">
        <v>83.06</v>
      </c>
      <c r="I829" s="4">
        <v>0.56000000000000005</v>
      </c>
      <c r="J829" s="4">
        <v>40.71</v>
      </c>
      <c r="K829" s="4">
        <v>42.35</v>
      </c>
      <c r="L829" s="2">
        <v>45473</v>
      </c>
      <c r="M829" t="s">
        <v>6</v>
      </c>
    </row>
    <row r="830" spans="1:13" ht="12.75" customHeight="1" x14ac:dyDescent="0.25">
      <c r="A830" t="s">
        <v>1262</v>
      </c>
      <c r="B830" t="s">
        <v>1263</v>
      </c>
      <c r="C830" s="1">
        <v>36341</v>
      </c>
      <c r="D830" s="2">
        <v>36342</v>
      </c>
      <c r="E830" t="s">
        <v>107</v>
      </c>
      <c r="F830" t="s">
        <v>299</v>
      </c>
      <c r="G830" t="s">
        <v>108</v>
      </c>
      <c r="H830" s="4">
        <v>56.56</v>
      </c>
      <c r="I830" s="4">
        <v>0.38</v>
      </c>
      <c r="J830" s="4">
        <v>27.71</v>
      </c>
      <c r="K830" s="4">
        <v>28.85</v>
      </c>
      <c r="L830" s="2">
        <v>45473</v>
      </c>
      <c r="M830" t="s">
        <v>6</v>
      </c>
    </row>
    <row r="831" spans="1:13" ht="12.75" customHeight="1" x14ac:dyDescent="0.25">
      <c r="A831" t="s">
        <v>1264</v>
      </c>
      <c r="B831" t="s">
        <v>1265</v>
      </c>
      <c r="C831" s="1">
        <v>36341</v>
      </c>
      <c r="D831" s="2">
        <v>36342</v>
      </c>
      <c r="E831" t="s">
        <v>107</v>
      </c>
      <c r="F831" t="s">
        <v>299</v>
      </c>
      <c r="G831" t="s">
        <v>108</v>
      </c>
      <c r="H831" s="4">
        <v>55.99</v>
      </c>
      <c r="I831" s="4">
        <v>0.38</v>
      </c>
      <c r="J831" s="4">
        <v>27.46</v>
      </c>
      <c r="K831" s="4">
        <v>28.53</v>
      </c>
      <c r="L831" s="2">
        <v>45473</v>
      </c>
      <c r="M831" t="s">
        <v>6</v>
      </c>
    </row>
    <row r="832" spans="1:13" ht="12.75" customHeight="1" x14ac:dyDescent="0.25">
      <c r="A832" t="s">
        <v>1266</v>
      </c>
      <c r="B832" t="s">
        <v>1267</v>
      </c>
      <c r="C832" s="1">
        <v>36341</v>
      </c>
      <c r="D832" s="2">
        <v>36342</v>
      </c>
      <c r="E832" t="s">
        <v>107</v>
      </c>
      <c r="F832" t="s">
        <v>299</v>
      </c>
      <c r="G832" t="s">
        <v>108</v>
      </c>
      <c r="H832" s="4">
        <v>42.94</v>
      </c>
      <c r="I832" s="4">
        <v>0.28999999999999998</v>
      </c>
      <c r="J832" s="4">
        <v>20.93</v>
      </c>
      <c r="K832" s="4">
        <v>22.01</v>
      </c>
      <c r="L832" s="2">
        <v>45473</v>
      </c>
      <c r="M832" t="s">
        <v>6</v>
      </c>
    </row>
    <row r="833" spans="1:13" ht="12.75" customHeight="1" x14ac:dyDescent="0.25">
      <c r="A833" t="s">
        <v>1268</v>
      </c>
      <c r="B833" t="s">
        <v>1269</v>
      </c>
      <c r="C833" s="1">
        <v>36341</v>
      </c>
      <c r="D833" s="2">
        <v>36342</v>
      </c>
      <c r="E833" t="s">
        <v>107</v>
      </c>
      <c r="F833" t="s">
        <v>299</v>
      </c>
      <c r="G833" t="s">
        <v>108</v>
      </c>
      <c r="H833" s="4">
        <v>4900</v>
      </c>
      <c r="I833" s="4">
        <v>33.29</v>
      </c>
      <c r="J833" s="4">
        <v>2402.89</v>
      </c>
      <c r="K833" s="4">
        <v>2497.11</v>
      </c>
      <c r="L833" s="2">
        <v>45473</v>
      </c>
      <c r="M833" t="s">
        <v>6</v>
      </c>
    </row>
    <row r="834" spans="1:13" ht="12.75" customHeight="1" x14ac:dyDescent="0.25">
      <c r="A834" t="s">
        <v>1270</v>
      </c>
      <c r="B834" t="s">
        <v>871</v>
      </c>
      <c r="C834" s="1">
        <v>36341</v>
      </c>
      <c r="D834" s="2">
        <v>36342</v>
      </c>
      <c r="E834" t="s">
        <v>107</v>
      </c>
      <c r="F834" t="s">
        <v>299</v>
      </c>
      <c r="G834" t="s">
        <v>108</v>
      </c>
      <c r="H834" s="4">
        <v>1300</v>
      </c>
      <c r="I834" s="4">
        <v>8.83</v>
      </c>
      <c r="J834" s="4">
        <v>637.51</v>
      </c>
      <c r="K834" s="4">
        <v>662.49</v>
      </c>
      <c r="L834" s="2">
        <v>45473</v>
      </c>
      <c r="M834" t="s">
        <v>6</v>
      </c>
    </row>
    <row r="835" spans="1:13" ht="12.75" customHeight="1" x14ac:dyDescent="0.25">
      <c r="A835" t="s">
        <v>1271</v>
      </c>
      <c r="B835" t="s">
        <v>1272</v>
      </c>
      <c r="C835" s="1">
        <v>36341</v>
      </c>
      <c r="D835" s="2">
        <v>36342</v>
      </c>
      <c r="E835" t="s">
        <v>107</v>
      </c>
      <c r="F835" t="s">
        <v>299</v>
      </c>
      <c r="G835" t="s">
        <v>108</v>
      </c>
      <c r="H835" s="4">
        <v>200</v>
      </c>
      <c r="I835" s="4">
        <v>1.36</v>
      </c>
      <c r="J835" s="4">
        <v>98.08</v>
      </c>
      <c r="K835" s="4">
        <v>101.92</v>
      </c>
      <c r="L835" s="2">
        <v>45473</v>
      </c>
      <c r="M835" t="s">
        <v>6</v>
      </c>
    </row>
    <row r="836" spans="1:13" ht="12.75" customHeight="1" x14ac:dyDescent="0.25">
      <c r="A836" t="s">
        <v>1273</v>
      </c>
      <c r="B836" t="s">
        <v>1274</v>
      </c>
      <c r="C836" s="1">
        <v>36341</v>
      </c>
      <c r="D836" s="2">
        <v>36342</v>
      </c>
      <c r="E836" t="s">
        <v>107</v>
      </c>
      <c r="F836" t="s">
        <v>299</v>
      </c>
      <c r="G836" t="s">
        <v>108</v>
      </c>
      <c r="H836" s="4">
        <v>33600</v>
      </c>
      <c r="I836" s="4">
        <v>228.31</v>
      </c>
      <c r="J836" s="4">
        <v>16476.93</v>
      </c>
      <c r="K836" s="4">
        <v>17123.07</v>
      </c>
      <c r="L836" s="2">
        <v>45473</v>
      </c>
      <c r="M836" t="s">
        <v>6</v>
      </c>
    </row>
    <row r="837" spans="1:13" ht="12.75" customHeight="1" x14ac:dyDescent="0.25">
      <c r="A837" t="s">
        <v>1275</v>
      </c>
      <c r="B837" t="s">
        <v>1276</v>
      </c>
      <c r="C837" s="1">
        <v>36341</v>
      </c>
      <c r="D837" s="2">
        <v>36342</v>
      </c>
      <c r="E837" t="s">
        <v>107</v>
      </c>
      <c r="F837" t="s">
        <v>299</v>
      </c>
      <c r="G837" t="s">
        <v>108</v>
      </c>
      <c r="H837" s="4">
        <v>20700</v>
      </c>
      <c r="I837" s="4">
        <v>140.65</v>
      </c>
      <c r="J837" s="4">
        <v>10150.959999999999</v>
      </c>
      <c r="K837" s="4">
        <v>10549.04</v>
      </c>
      <c r="L837" s="2">
        <v>45473</v>
      </c>
      <c r="M837" t="s">
        <v>6</v>
      </c>
    </row>
    <row r="838" spans="1:13" ht="12.75" customHeight="1" x14ac:dyDescent="0.25">
      <c r="A838" t="s">
        <v>1277</v>
      </c>
      <c r="B838" t="s">
        <v>1274</v>
      </c>
      <c r="C838" s="1">
        <v>36341</v>
      </c>
      <c r="D838" s="2">
        <v>36342</v>
      </c>
      <c r="E838" t="s">
        <v>107</v>
      </c>
      <c r="F838" t="s">
        <v>299</v>
      </c>
      <c r="G838" t="s">
        <v>108</v>
      </c>
      <c r="H838" s="4">
        <v>39040</v>
      </c>
      <c r="I838" s="4">
        <v>265.27</v>
      </c>
      <c r="J838" s="4">
        <v>19144.62</v>
      </c>
      <c r="K838" s="4">
        <v>19895.38</v>
      </c>
      <c r="L838" s="2">
        <v>45473</v>
      </c>
      <c r="M838" t="s">
        <v>6</v>
      </c>
    </row>
    <row r="839" spans="1:13" ht="12.75" customHeight="1" x14ac:dyDescent="0.25">
      <c r="A839" t="s">
        <v>1278</v>
      </c>
      <c r="B839" t="s">
        <v>1279</v>
      </c>
      <c r="C839" s="1">
        <v>36341</v>
      </c>
      <c r="D839" s="2">
        <v>36342</v>
      </c>
      <c r="E839" t="s">
        <v>107</v>
      </c>
      <c r="F839" t="s">
        <v>299</v>
      </c>
      <c r="G839" t="s">
        <v>108</v>
      </c>
      <c r="H839" s="4">
        <v>788</v>
      </c>
      <c r="I839" s="4">
        <v>5.35</v>
      </c>
      <c r="J839" s="4">
        <v>386.42</v>
      </c>
      <c r="K839" s="4">
        <v>401.58</v>
      </c>
      <c r="L839" s="2">
        <v>45473</v>
      </c>
      <c r="M839" t="s">
        <v>6</v>
      </c>
    </row>
    <row r="840" spans="1:13" ht="12.75" customHeight="1" x14ac:dyDescent="0.25">
      <c r="A840" t="s">
        <v>1280</v>
      </c>
      <c r="B840" t="s">
        <v>972</v>
      </c>
      <c r="C840" s="1">
        <v>36341</v>
      </c>
      <c r="D840" s="2">
        <v>36342</v>
      </c>
      <c r="E840" t="s">
        <v>107</v>
      </c>
      <c r="F840" t="s">
        <v>299</v>
      </c>
      <c r="G840" t="s">
        <v>108</v>
      </c>
      <c r="H840" s="4">
        <v>2200</v>
      </c>
      <c r="I840" s="4">
        <v>14.95</v>
      </c>
      <c r="J840" s="4">
        <v>1078.8599999999999</v>
      </c>
      <c r="K840" s="4">
        <v>1121.1400000000001</v>
      </c>
      <c r="L840" s="2">
        <v>45473</v>
      </c>
      <c r="M840" t="s">
        <v>6</v>
      </c>
    </row>
    <row r="841" spans="1:13" ht="12.75" customHeight="1" x14ac:dyDescent="0.25">
      <c r="A841" t="s">
        <v>1281</v>
      </c>
      <c r="B841" t="s">
        <v>871</v>
      </c>
      <c r="C841" s="1">
        <v>36341</v>
      </c>
      <c r="D841" s="2">
        <v>36342</v>
      </c>
      <c r="E841" t="s">
        <v>107</v>
      </c>
      <c r="F841" t="s">
        <v>299</v>
      </c>
      <c r="G841" t="s">
        <v>108</v>
      </c>
      <c r="H841" s="4">
        <v>2000</v>
      </c>
      <c r="I841" s="4">
        <v>13.59</v>
      </c>
      <c r="J841" s="4">
        <v>980.77</v>
      </c>
      <c r="K841" s="4">
        <v>1019.23</v>
      </c>
      <c r="L841" s="2">
        <v>45473</v>
      </c>
      <c r="M841" t="s">
        <v>6</v>
      </c>
    </row>
    <row r="842" spans="1:13" ht="12.75" customHeight="1" x14ac:dyDescent="0.25">
      <c r="A842" t="s">
        <v>1282</v>
      </c>
      <c r="B842" t="s">
        <v>1283</v>
      </c>
      <c r="C842" s="1">
        <v>36341</v>
      </c>
      <c r="D842" s="2">
        <v>36342</v>
      </c>
      <c r="E842" t="s">
        <v>107</v>
      </c>
      <c r="F842" t="s">
        <v>299</v>
      </c>
      <c r="G842" t="s">
        <v>108</v>
      </c>
      <c r="H842" s="4">
        <v>38940</v>
      </c>
      <c r="I842" s="4">
        <v>264.58999999999997</v>
      </c>
      <c r="J842" s="4">
        <v>19095.580000000002</v>
      </c>
      <c r="K842" s="4">
        <v>19844.419999999998</v>
      </c>
      <c r="L842" s="2">
        <v>45473</v>
      </c>
      <c r="M842" t="s">
        <v>6</v>
      </c>
    </row>
    <row r="843" spans="1:13" ht="12.75" customHeight="1" x14ac:dyDescent="0.25">
      <c r="A843" t="s">
        <v>1284</v>
      </c>
      <c r="B843" t="s">
        <v>1285</v>
      </c>
      <c r="C843" s="1">
        <v>36341</v>
      </c>
      <c r="D843" s="2">
        <v>36342</v>
      </c>
      <c r="E843" t="s">
        <v>107</v>
      </c>
      <c r="F843" t="s">
        <v>299</v>
      </c>
      <c r="G843" t="s">
        <v>108</v>
      </c>
      <c r="H843" s="4">
        <v>6352.5</v>
      </c>
      <c r="I843" s="4">
        <v>43.16</v>
      </c>
      <c r="J843" s="4">
        <v>3115.18</v>
      </c>
      <c r="K843" s="4">
        <v>3237.32</v>
      </c>
      <c r="L843" s="2">
        <v>45473</v>
      </c>
      <c r="M843" t="s">
        <v>6</v>
      </c>
    </row>
    <row r="844" spans="1:13" ht="12.75" customHeight="1" x14ac:dyDescent="0.25">
      <c r="A844" t="s">
        <v>1286</v>
      </c>
      <c r="B844" t="s">
        <v>1287</v>
      </c>
      <c r="C844" s="1">
        <v>36341</v>
      </c>
      <c r="D844" s="2">
        <v>36342</v>
      </c>
      <c r="E844" t="s">
        <v>107</v>
      </c>
      <c r="F844" t="s">
        <v>299</v>
      </c>
      <c r="G844" t="s">
        <v>108</v>
      </c>
      <c r="H844" s="4">
        <v>6904.2</v>
      </c>
      <c r="I844" s="4">
        <v>46.91</v>
      </c>
      <c r="J844" s="4">
        <v>3385.63</v>
      </c>
      <c r="K844" s="4">
        <v>3518.57</v>
      </c>
      <c r="L844" s="2">
        <v>45473</v>
      </c>
      <c r="M844" t="s">
        <v>6</v>
      </c>
    </row>
    <row r="845" spans="1:13" ht="12.75" customHeight="1" x14ac:dyDescent="0.25">
      <c r="A845" t="s">
        <v>1288</v>
      </c>
      <c r="B845" t="s">
        <v>905</v>
      </c>
      <c r="C845" s="1">
        <v>36341</v>
      </c>
      <c r="D845" s="2">
        <v>36342</v>
      </c>
      <c r="E845" t="s">
        <v>107</v>
      </c>
      <c r="F845" t="s">
        <v>299</v>
      </c>
      <c r="G845" t="s">
        <v>108</v>
      </c>
      <c r="H845" s="4">
        <v>638</v>
      </c>
      <c r="I845" s="4">
        <v>4.33</v>
      </c>
      <c r="J845" s="4">
        <v>312.86</v>
      </c>
      <c r="K845" s="4">
        <v>325.14</v>
      </c>
      <c r="L845" s="2">
        <v>45473</v>
      </c>
      <c r="M845" t="s">
        <v>6</v>
      </c>
    </row>
    <row r="846" spans="1:13" ht="12.75" customHeight="1" x14ac:dyDescent="0.25">
      <c r="A846" t="s">
        <v>1289</v>
      </c>
      <c r="B846" t="s">
        <v>1056</v>
      </c>
      <c r="C846" s="1">
        <v>36341</v>
      </c>
      <c r="D846" s="2">
        <v>36342</v>
      </c>
      <c r="E846" t="s">
        <v>107</v>
      </c>
      <c r="F846" t="s">
        <v>299</v>
      </c>
      <c r="G846" t="s">
        <v>108</v>
      </c>
      <c r="H846" s="4">
        <v>865</v>
      </c>
      <c r="I846" s="4">
        <v>5.88</v>
      </c>
      <c r="J846" s="4">
        <v>424.19</v>
      </c>
      <c r="K846" s="4">
        <v>440.81</v>
      </c>
      <c r="L846" s="2">
        <v>45473</v>
      </c>
      <c r="M846" t="s">
        <v>6</v>
      </c>
    </row>
    <row r="847" spans="1:13" ht="12.75" customHeight="1" x14ac:dyDescent="0.25">
      <c r="A847" t="s">
        <v>1290</v>
      </c>
      <c r="B847" t="s">
        <v>1283</v>
      </c>
      <c r="C847" s="1">
        <v>36341</v>
      </c>
      <c r="D847" s="2">
        <v>36342</v>
      </c>
      <c r="E847" t="s">
        <v>107</v>
      </c>
      <c r="F847" t="s">
        <v>299</v>
      </c>
      <c r="G847" t="s">
        <v>108</v>
      </c>
      <c r="H847" s="4">
        <v>12276</v>
      </c>
      <c r="I847" s="4">
        <v>83.41</v>
      </c>
      <c r="J847" s="4">
        <v>6019.96</v>
      </c>
      <c r="K847" s="4">
        <v>6256.04</v>
      </c>
      <c r="L847" s="2">
        <v>45473</v>
      </c>
      <c r="M847" t="s">
        <v>6</v>
      </c>
    </row>
    <row r="848" spans="1:13" ht="12.75" customHeight="1" x14ac:dyDescent="0.25">
      <c r="A848" t="s">
        <v>1291</v>
      </c>
      <c r="B848" t="s">
        <v>1292</v>
      </c>
      <c r="C848" s="1">
        <v>36341</v>
      </c>
      <c r="D848" s="2">
        <v>36342</v>
      </c>
      <c r="E848" t="s">
        <v>107</v>
      </c>
      <c r="F848" t="s">
        <v>299</v>
      </c>
      <c r="G848" t="s">
        <v>108</v>
      </c>
      <c r="H848" s="4">
        <v>907.5</v>
      </c>
      <c r="I848" s="4">
        <v>6.16</v>
      </c>
      <c r="J848" s="4">
        <v>445.02</v>
      </c>
      <c r="K848" s="4">
        <v>462.48</v>
      </c>
      <c r="L848" s="2">
        <v>45473</v>
      </c>
      <c r="M848" t="s">
        <v>6</v>
      </c>
    </row>
    <row r="849" spans="1:13" ht="12.75" customHeight="1" x14ac:dyDescent="0.25">
      <c r="A849" t="s">
        <v>1293</v>
      </c>
      <c r="B849" t="s">
        <v>1294</v>
      </c>
      <c r="C849" s="1">
        <v>36341</v>
      </c>
      <c r="D849" s="2">
        <v>36342</v>
      </c>
      <c r="E849" t="s">
        <v>107</v>
      </c>
      <c r="F849" t="s">
        <v>299</v>
      </c>
      <c r="G849" t="s">
        <v>108</v>
      </c>
      <c r="H849" s="4">
        <v>1866</v>
      </c>
      <c r="I849" s="4">
        <v>12.68</v>
      </c>
      <c r="J849" s="4">
        <v>915.06</v>
      </c>
      <c r="K849" s="4">
        <v>950.94</v>
      </c>
      <c r="L849" s="2">
        <v>45473</v>
      </c>
      <c r="M849" t="s">
        <v>6</v>
      </c>
    </row>
    <row r="850" spans="1:13" ht="12.75" customHeight="1" x14ac:dyDescent="0.25">
      <c r="A850" t="s">
        <v>1295</v>
      </c>
      <c r="B850" t="s">
        <v>1296</v>
      </c>
      <c r="C850" s="1">
        <v>36341</v>
      </c>
      <c r="D850" s="2">
        <v>36342</v>
      </c>
      <c r="E850" t="s">
        <v>107</v>
      </c>
      <c r="F850" t="s">
        <v>299</v>
      </c>
      <c r="G850" t="s">
        <v>108</v>
      </c>
      <c r="H850" s="4">
        <v>1018.6</v>
      </c>
      <c r="I850" s="4">
        <v>6.92</v>
      </c>
      <c r="J850" s="4">
        <v>499.47</v>
      </c>
      <c r="K850" s="4">
        <v>519.13</v>
      </c>
      <c r="L850" s="2">
        <v>45473</v>
      </c>
      <c r="M850" t="s">
        <v>6</v>
      </c>
    </row>
    <row r="851" spans="1:13" ht="12.75" customHeight="1" x14ac:dyDescent="0.25">
      <c r="A851" t="s">
        <v>1297</v>
      </c>
      <c r="B851" t="s">
        <v>1298</v>
      </c>
      <c r="C851" s="1">
        <v>36341</v>
      </c>
      <c r="D851" s="2">
        <v>36342</v>
      </c>
      <c r="E851" t="s">
        <v>107</v>
      </c>
      <c r="F851" t="s">
        <v>299</v>
      </c>
      <c r="G851" t="s">
        <v>108</v>
      </c>
      <c r="H851" s="4">
        <v>385</v>
      </c>
      <c r="I851" s="4">
        <v>2.61</v>
      </c>
      <c r="J851" s="4">
        <v>188.79</v>
      </c>
      <c r="K851" s="4">
        <v>196.21</v>
      </c>
      <c r="L851" s="2">
        <v>45473</v>
      </c>
      <c r="M851" t="s">
        <v>6</v>
      </c>
    </row>
    <row r="852" spans="1:13" ht="12.75" customHeight="1" x14ac:dyDescent="0.25">
      <c r="A852" t="s">
        <v>1299</v>
      </c>
      <c r="B852" t="s">
        <v>1300</v>
      </c>
      <c r="C852" s="1">
        <v>36341</v>
      </c>
      <c r="D852" s="2">
        <v>36342</v>
      </c>
      <c r="E852" t="s">
        <v>107</v>
      </c>
      <c r="F852" t="s">
        <v>299</v>
      </c>
      <c r="G852" t="s">
        <v>108</v>
      </c>
      <c r="H852" s="4">
        <v>3942</v>
      </c>
      <c r="I852" s="4">
        <v>26.78</v>
      </c>
      <c r="J852" s="4">
        <v>1933.09</v>
      </c>
      <c r="K852" s="4">
        <v>2008.91</v>
      </c>
      <c r="L852" s="2">
        <v>45473</v>
      </c>
      <c r="M852" t="s">
        <v>6</v>
      </c>
    </row>
    <row r="853" spans="1:13" ht="12.75" customHeight="1" x14ac:dyDescent="0.25">
      <c r="A853" t="s">
        <v>1301</v>
      </c>
      <c r="B853" t="s">
        <v>1302</v>
      </c>
      <c r="C853" s="1">
        <v>36341</v>
      </c>
      <c r="D853" s="2">
        <v>36342</v>
      </c>
      <c r="E853" t="s">
        <v>107</v>
      </c>
      <c r="F853" t="s">
        <v>299</v>
      </c>
      <c r="G853" t="s">
        <v>108</v>
      </c>
      <c r="H853" s="4">
        <v>1200</v>
      </c>
      <c r="I853" s="4">
        <v>8.15</v>
      </c>
      <c r="J853" s="4">
        <v>588.46</v>
      </c>
      <c r="K853" s="4">
        <v>611.54</v>
      </c>
      <c r="L853" s="2">
        <v>45473</v>
      </c>
      <c r="M853" t="s">
        <v>6</v>
      </c>
    </row>
    <row r="854" spans="1:13" ht="12.75" customHeight="1" x14ac:dyDescent="0.25">
      <c r="A854" t="s">
        <v>1303</v>
      </c>
      <c r="B854" t="s">
        <v>1304</v>
      </c>
      <c r="C854" s="1">
        <v>36341</v>
      </c>
      <c r="D854" s="2">
        <v>36342</v>
      </c>
      <c r="E854" t="s">
        <v>107</v>
      </c>
      <c r="F854" t="s">
        <v>299</v>
      </c>
      <c r="G854" t="s">
        <v>108</v>
      </c>
      <c r="H854" s="4">
        <v>23200</v>
      </c>
      <c r="I854" s="4">
        <v>157.63999999999999</v>
      </c>
      <c r="J854" s="4">
        <v>11376.93</v>
      </c>
      <c r="K854" s="4">
        <v>11823.07</v>
      </c>
      <c r="L854" s="2">
        <v>45473</v>
      </c>
      <c r="M854" t="s">
        <v>6</v>
      </c>
    </row>
    <row r="855" spans="1:13" ht="12.75" customHeight="1" x14ac:dyDescent="0.25">
      <c r="A855" t="s">
        <v>1305</v>
      </c>
      <c r="B855" t="s">
        <v>1279</v>
      </c>
      <c r="C855" s="1">
        <v>36341</v>
      </c>
      <c r="D855" s="2">
        <v>36342</v>
      </c>
      <c r="E855" t="s">
        <v>107</v>
      </c>
      <c r="F855" t="s">
        <v>299</v>
      </c>
      <c r="G855" t="s">
        <v>108</v>
      </c>
      <c r="H855" s="4">
        <v>1430</v>
      </c>
      <c r="I855" s="4">
        <v>9.7100000000000009</v>
      </c>
      <c r="J855" s="4">
        <v>701.24</v>
      </c>
      <c r="K855" s="4">
        <v>728.76</v>
      </c>
      <c r="L855" s="2">
        <v>45473</v>
      </c>
      <c r="M855" t="s">
        <v>6</v>
      </c>
    </row>
    <row r="856" spans="1:13" ht="12.75" customHeight="1" x14ac:dyDescent="0.25">
      <c r="A856" t="s">
        <v>1306</v>
      </c>
      <c r="B856" t="s">
        <v>1294</v>
      </c>
      <c r="C856" s="1">
        <v>36341</v>
      </c>
      <c r="D856" s="2">
        <v>36342</v>
      </c>
      <c r="E856" t="s">
        <v>107</v>
      </c>
      <c r="F856" t="s">
        <v>299</v>
      </c>
      <c r="G856" t="s">
        <v>108</v>
      </c>
      <c r="H856" s="4">
        <v>1000</v>
      </c>
      <c r="I856" s="4">
        <v>6.79</v>
      </c>
      <c r="J856" s="4">
        <v>490.39</v>
      </c>
      <c r="K856" s="4">
        <v>509.61</v>
      </c>
      <c r="L856" s="2">
        <v>45473</v>
      </c>
      <c r="M856" t="s">
        <v>6</v>
      </c>
    </row>
    <row r="857" spans="1:13" ht="12.75" customHeight="1" x14ac:dyDescent="0.25">
      <c r="A857" t="s">
        <v>1307</v>
      </c>
      <c r="B857" t="s">
        <v>1308</v>
      </c>
      <c r="C857" s="1">
        <v>36341</v>
      </c>
      <c r="D857" s="2">
        <v>36342</v>
      </c>
      <c r="E857" t="s">
        <v>107</v>
      </c>
      <c r="F857" t="s">
        <v>299</v>
      </c>
      <c r="G857" t="s">
        <v>108</v>
      </c>
      <c r="H857" s="4">
        <v>4920</v>
      </c>
      <c r="I857" s="4">
        <v>33.43</v>
      </c>
      <c r="J857" s="4">
        <v>2412.69</v>
      </c>
      <c r="K857" s="4">
        <v>2507.31</v>
      </c>
      <c r="L857" s="2">
        <v>45473</v>
      </c>
      <c r="M857" t="s">
        <v>6</v>
      </c>
    </row>
    <row r="858" spans="1:13" ht="12.75" customHeight="1" x14ac:dyDescent="0.25">
      <c r="A858" t="s">
        <v>1309</v>
      </c>
      <c r="B858" t="s">
        <v>1310</v>
      </c>
      <c r="C858" s="1">
        <v>36341</v>
      </c>
      <c r="D858" s="2">
        <v>36342</v>
      </c>
      <c r="E858" t="s">
        <v>107</v>
      </c>
      <c r="F858" t="s">
        <v>299</v>
      </c>
      <c r="G858" t="s">
        <v>108</v>
      </c>
      <c r="H858" s="4">
        <v>52080</v>
      </c>
      <c r="I858" s="4">
        <v>353.87</v>
      </c>
      <c r="J858" s="4">
        <v>25539.22</v>
      </c>
      <c r="K858" s="4">
        <v>26540.78</v>
      </c>
      <c r="L858" s="2">
        <v>45473</v>
      </c>
      <c r="M858" t="s">
        <v>6</v>
      </c>
    </row>
    <row r="859" spans="1:13" ht="12.75" customHeight="1" x14ac:dyDescent="0.25">
      <c r="A859" t="s">
        <v>1311</v>
      </c>
      <c r="B859" t="s">
        <v>1312</v>
      </c>
      <c r="C859" s="1">
        <v>36341</v>
      </c>
      <c r="D859" s="2">
        <v>36342</v>
      </c>
      <c r="E859" t="s">
        <v>107</v>
      </c>
      <c r="F859" t="s">
        <v>299</v>
      </c>
      <c r="G859" t="s">
        <v>108</v>
      </c>
      <c r="H859" s="4">
        <v>2520</v>
      </c>
      <c r="I859" s="4">
        <v>17.12</v>
      </c>
      <c r="J859" s="4">
        <v>1235.77</v>
      </c>
      <c r="K859" s="4">
        <v>1284.23</v>
      </c>
      <c r="L859" s="2">
        <v>45473</v>
      </c>
      <c r="M859" t="s">
        <v>6</v>
      </c>
    </row>
    <row r="860" spans="1:13" ht="12.75" customHeight="1" x14ac:dyDescent="0.25">
      <c r="A860" t="s">
        <v>1313</v>
      </c>
      <c r="B860" t="s">
        <v>1269</v>
      </c>
      <c r="C860" s="1">
        <v>36341</v>
      </c>
      <c r="D860" s="2">
        <v>36342</v>
      </c>
      <c r="E860" t="s">
        <v>107</v>
      </c>
      <c r="F860" t="s">
        <v>299</v>
      </c>
      <c r="G860" t="s">
        <v>108</v>
      </c>
      <c r="H860" s="4">
        <v>13524</v>
      </c>
      <c r="I860" s="4">
        <v>91.89</v>
      </c>
      <c r="J860" s="4">
        <v>6631.96</v>
      </c>
      <c r="K860" s="4">
        <v>6892.04</v>
      </c>
      <c r="L860" s="2">
        <v>45473</v>
      </c>
      <c r="M860" t="s">
        <v>6</v>
      </c>
    </row>
    <row r="861" spans="1:13" ht="12.75" customHeight="1" x14ac:dyDescent="0.25">
      <c r="A861" t="s">
        <v>1314</v>
      </c>
      <c r="B861" t="s">
        <v>1269</v>
      </c>
      <c r="C861" s="1">
        <v>36341</v>
      </c>
      <c r="D861" s="2">
        <v>36342</v>
      </c>
      <c r="E861" t="s">
        <v>107</v>
      </c>
      <c r="F861" t="s">
        <v>299</v>
      </c>
      <c r="G861" t="s">
        <v>108</v>
      </c>
      <c r="H861" s="4">
        <v>18272</v>
      </c>
      <c r="I861" s="4">
        <v>124.15</v>
      </c>
      <c r="J861" s="4">
        <v>8960.2999999999993</v>
      </c>
      <c r="K861" s="4">
        <v>9311.7000000000007</v>
      </c>
      <c r="L861" s="2">
        <v>45473</v>
      </c>
      <c r="M861" t="s">
        <v>6</v>
      </c>
    </row>
    <row r="862" spans="1:13" ht="12.75" customHeight="1" x14ac:dyDescent="0.25">
      <c r="A862" t="s">
        <v>1315</v>
      </c>
      <c r="B862" t="s">
        <v>1312</v>
      </c>
      <c r="C862" s="1">
        <v>36341</v>
      </c>
      <c r="D862" s="2">
        <v>36342</v>
      </c>
      <c r="E862" t="s">
        <v>107</v>
      </c>
      <c r="F862" t="s">
        <v>299</v>
      </c>
      <c r="G862" t="s">
        <v>108</v>
      </c>
      <c r="H862" s="4">
        <v>11077.4</v>
      </c>
      <c r="I862" s="4">
        <v>75.27</v>
      </c>
      <c r="J862" s="4">
        <v>5432.23</v>
      </c>
      <c r="K862" s="4">
        <v>5645.17</v>
      </c>
      <c r="L862" s="2">
        <v>45473</v>
      </c>
      <c r="M862" t="s">
        <v>6</v>
      </c>
    </row>
    <row r="863" spans="1:13" ht="12.75" customHeight="1" x14ac:dyDescent="0.25">
      <c r="A863" t="s">
        <v>1316</v>
      </c>
      <c r="B863" t="s">
        <v>1317</v>
      </c>
      <c r="C863" s="1">
        <v>36341</v>
      </c>
      <c r="D863" s="2">
        <v>36342</v>
      </c>
      <c r="E863" t="s">
        <v>107</v>
      </c>
      <c r="F863" t="s">
        <v>299</v>
      </c>
      <c r="G863" t="s">
        <v>108</v>
      </c>
      <c r="H863" s="4">
        <v>31003</v>
      </c>
      <c r="I863" s="4">
        <v>210.66</v>
      </c>
      <c r="J863" s="4">
        <v>15203.32</v>
      </c>
      <c r="K863" s="4">
        <v>15799.68</v>
      </c>
      <c r="L863" s="2">
        <v>45473</v>
      </c>
      <c r="M863" t="s">
        <v>6</v>
      </c>
    </row>
    <row r="864" spans="1:13" ht="12.75" customHeight="1" x14ac:dyDescent="0.25">
      <c r="A864" t="s">
        <v>1318</v>
      </c>
      <c r="B864" t="s">
        <v>979</v>
      </c>
      <c r="C864" s="1">
        <v>36341</v>
      </c>
      <c r="D864" s="2">
        <v>36342</v>
      </c>
      <c r="E864" t="s">
        <v>107</v>
      </c>
      <c r="F864" t="s">
        <v>299</v>
      </c>
      <c r="G864" t="s">
        <v>108</v>
      </c>
      <c r="H864" s="4">
        <v>1244</v>
      </c>
      <c r="I864" s="4">
        <v>8.4499999999999993</v>
      </c>
      <c r="J864" s="4">
        <v>610.04</v>
      </c>
      <c r="K864" s="4">
        <v>633.96</v>
      </c>
      <c r="L864" s="2">
        <v>45473</v>
      </c>
      <c r="M864" t="s">
        <v>6</v>
      </c>
    </row>
    <row r="865" spans="1:13" ht="12.75" customHeight="1" x14ac:dyDescent="0.25">
      <c r="A865" t="s">
        <v>1319</v>
      </c>
      <c r="B865" t="s">
        <v>1320</v>
      </c>
      <c r="C865" s="1">
        <v>36341</v>
      </c>
      <c r="D865" s="2">
        <v>36342</v>
      </c>
      <c r="E865" t="s">
        <v>107</v>
      </c>
      <c r="F865" t="s">
        <v>299</v>
      </c>
      <c r="G865" t="s">
        <v>108</v>
      </c>
      <c r="H865" s="4">
        <v>948</v>
      </c>
      <c r="I865" s="4">
        <v>6.44</v>
      </c>
      <c r="J865" s="4">
        <v>464.88</v>
      </c>
      <c r="K865" s="4">
        <v>483.12</v>
      </c>
      <c r="L865" s="2">
        <v>45473</v>
      </c>
      <c r="M865" t="s">
        <v>6</v>
      </c>
    </row>
    <row r="866" spans="1:13" ht="12.75" customHeight="1" x14ac:dyDescent="0.25">
      <c r="A866" t="s">
        <v>1321</v>
      </c>
      <c r="B866" t="s">
        <v>879</v>
      </c>
      <c r="C866" s="1">
        <v>36341</v>
      </c>
      <c r="D866" s="2">
        <v>36342</v>
      </c>
      <c r="E866" t="s">
        <v>107</v>
      </c>
      <c r="F866" t="s">
        <v>299</v>
      </c>
      <c r="G866" t="s">
        <v>108</v>
      </c>
      <c r="H866" s="4">
        <v>1100</v>
      </c>
      <c r="I866" s="4">
        <v>7.47</v>
      </c>
      <c r="J866" s="4">
        <v>539.41999999999996</v>
      </c>
      <c r="K866" s="4">
        <v>560.58000000000004</v>
      </c>
      <c r="L866" s="2">
        <v>45473</v>
      </c>
      <c r="M866" t="s">
        <v>6</v>
      </c>
    </row>
    <row r="867" spans="1:13" ht="12.75" customHeight="1" x14ac:dyDescent="0.25">
      <c r="A867" t="s">
        <v>1322</v>
      </c>
      <c r="B867" t="s">
        <v>871</v>
      </c>
      <c r="C867" s="1">
        <v>36341</v>
      </c>
      <c r="D867" s="2">
        <v>36342</v>
      </c>
      <c r="E867" t="s">
        <v>107</v>
      </c>
      <c r="F867" t="s">
        <v>299</v>
      </c>
      <c r="G867" t="s">
        <v>108</v>
      </c>
      <c r="H867" s="4">
        <v>1000</v>
      </c>
      <c r="I867" s="4">
        <v>6.79</v>
      </c>
      <c r="J867" s="4">
        <v>490.39</v>
      </c>
      <c r="K867" s="4">
        <v>509.61</v>
      </c>
      <c r="L867" s="2">
        <v>45473</v>
      </c>
      <c r="M867" t="s">
        <v>6</v>
      </c>
    </row>
    <row r="868" spans="1:13" ht="12.75" customHeight="1" x14ac:dyDescent="0.25">
      <c r="A868" t="s">
        <v>1323</v>
      </c>
      <c r="B868" t="s">
        <v>1324</v>
      </c>
      <c r="C868" s="1">
        <v>36341</v>
      </c>
      <c r="D868" s="2">
        <v>36342</v>
      </c>
      <c r="E868" t="s">
        <v>107</v>
      </c>
      <c r="F868" t="s">
        <v>299</v>
      </c>
      <c r="G868" t="s">
        <v>108</v>
      </c>
      <c r="H868" s="4">
        <v>812.5</v>
      </c>
      <c r="I868" s="4">
        <v>5.52</v>
      </c>
      <c r="J868" s="4">
        <v>398.44</v>
      </c>
      <c r="K868" s="4">
        <v>414.06</v>
      </c>
      <c r="L868" s="2">
        <v>45473</v>
      </c>
      <c r="M868" t="s">
        <v>6</v>
      </c>
    </row>
    <row r="869" spans="1:13" ht="12.75" customHeight="1" x14ac:dyDescent="0.25">
      <c r="A869" t="s">
        <v>1325</v>
      </c>
      <c r="B869" t="s">
        <v>1326</v>
      </c>
      <c r="C869" s="1">
        <v>36341</v>
      </c>
      <c r="D869" s="2">
        <v>36342</v>
      </c>
      <c r="E869" t="s">
        <v>107</v>
      </c>
      <c r="F869" t="s">
        <v>299</v>
      </c>
      <c r="G869" t="s">
        <v>108</v>
      </c>
      <c r="H869" s="4">
        <v>500</v>
      </c>
      <c r="I869" s="4">
        <v>3.4</v>
      </c>
      <c r="J869" s="4">
        <v>245.2</v>
      </c>
      <c r="K869" s="4">
        <v>254.8</v>
      </c>
      <c r="L869" s="2">
        <v>45473</v>
      </c>
      <c r="M869" t="s">
        <v>6</v>
      </c>
    </row>
    <row r="870" spans="1:13" ht="12.75" customHeight="1" x14ac:dyDescent="0.25">
      <c r="A870" t="s">
        <v>1327</v>
      </c>
      <c r="B870" t="s">
        <v>1328</v>
      </c>
      <c r="C870" s="1">
        <v>36341</v>
      </c>
      <c r="D870" s="2">
        <v>36342</v>
      </c>
      <c r="E870" t="s">
        <v>107</v>
      </c>
      <c r="F870" t="s">
        <v>299</v>
      </c>
      <c r="G870" t="s">
        <v>108</v>
      </c>
      <c r="H870" s="4">
        <v>10485.51</v>
      </c>
      <c r="I870" s="4">
        <v>71.25</v>
      </c>
      <c r="J870" s="4">
        <v>5141.95</v>
      </c>
      <c r="K870" s="4">
        <v>5343.56</v>
      </c>
      <c r="L870" s="2">
        <v>45473</v>
      </c>
      <c r="M870" t="s">
        <v>6</v>
      </c>
    </row>
    <row r="871" spans="1:13" ht="12.75" customHeight="1" x14ac:dyDescent="0.25">
      <c r="A871" t="s">
        <v>1329</v>
      </c>
      <c r="B871" t="s">
        <v>1330</v>
      </c>
      <c r="C871" s="1">
        <v>36341</v>
      </c>
      <c r="D871" s="2">
        <v>36342</v>
      </c>
      <c r="E871" t="s">
        <v>107</v>
      </c>
      <c r="F871" t="s">
        <v>299</v>
      </c>
      <c r="G871" t="s">
        <v>108</v>
      </c>
      <c r="H871" s="4">
        <v>24191.98</v>
      </c>
      <c r="I871" s="4">
        <v>164.38</v>
      </c>
      <c r="J871" s="4">
        <v>11863.38</v>
      </c>
      <c r="K871" s="4">
        <v>12328.6</v>
      </c>
      <c r="L871" s="2">
        <v>45473</v>
      </c>
      <c r="M871" t="s">
        <v>6</v>
      </c>
    </row>
    <row r="872" spans="1:13" ht="12.75" customHeight="1" x14ac:dyDescent="0.25">
      <c r="A872" t="s">
        <v>1331</v>
      </c>
      <c r="B872" t="s">
        <v>1330</v>
      </c>
      <c r="C872" s="1">
        <v>36341</v>
      </c>
      <c r="D872" s="2">
        <v>36342</v>
      </c>
      <c r="E872" t="s">
        <v>107</v>
      </c>
      <c r="F872" t="s">
        <v>299</v>
      </c>
      <c r="G872" t="s">
        <v>108</v>
      </c>
      <c r="H872" s="4">
        <v>60983.27</v>
      </c>
      <c r="I872" s="4">
        <v>414.38</v>
      </c>
      <c r="J872" s="4">
        <v>29905.38</v>
      </c>
      <c r="K872" s="4">
        <v>31077.89</v>
      </c>
      <c r="L872" s="2">
        <v>45473</v>
      </c>
      <c r="M872" t="s">
        <v>6</v>
      </c>
    </row>
    <row r="873" spans="1:13" ht="12.75" customHeight="1" x14ac:dyDescent="0.25">
      <c r="A873" t="s">
        <v>1332</v>
      </c>
      <c r="B873" t="s">
        <v>1228</v>
      </c>
      <c r="C873" s="1">
        <v>36341</v>
      </c>
      <c r="D873" s="2">
        <v>36342</v>
      </c>
      <c r="E873" t="s">
        <v>107</v>
      </c>
      <c r="F873" t="s">
        <v>299</v>
      </c>
      <c r="G873" t="s">
        <v>108</v>
      </c>
      <c r="H873" s="4">
        <v>404.12</v>
      </c>
      <c r="I873" s="4">
        <v>2.74</v>
      </c>
      <c r="J873" s="4">
        <v>198.11</v>
      </c>
      <c r="K873" s="4">
        <v>206.01</v>
      </c>
      <c r="L873" s="2">
        <v>45473</v>
      </c>
      <c r="M873" t="s">
        <v>6</v>
      </c>
    </row>
    <row r="874" spans="1:13" ht="12.75" customHeight="1" x14ac:dyDescent="0.25">
      <c r="A874" t="s">
        <v>1333</v>
      </c>
      <c r="B874" t="s">
        <v>838</v>
      </c>
      <c r="C874" s="1">
        <v>36586</v>
      </c>
      <c r="D874" s="2">
        <v>36586</v>
      </c>
      <c r="E874" t="s">
        <v>107</v>
      </c>
      <c r="F874" t="s">
        <v>299</v>
      </c>
      <c r="G874" t="s">
        <v>7239</v>
      </c>
      <c r="H874" s="4">
        <v>10000</v>
      </c>
      <c r="I874" s="4">
        <v>68.489999999999995</v>
      </c>
      <c r="J874" s="4">
        <v>4772.1499999999996</v>
      </c>
      <c r="K874" s="4">
        <v>5227.8500000000004</v>
      </c>
      <c r="L874" s="2">
        <v>45473</v>
      </c>
      <c r="M874" t="s">
        <v>6</v>
      </c>
    </row>
    <row r="875" spans="1:13" ht="12.75" customHeight="1" x14ac:dyDescent="0.25">
      <c r="A875" t="s">
        <v>1335</v>
      </c>
      <c r="B875" t="s">
        <v>1336</v>
      </c>
      <c r="C875" s="1">
        <v>36586</v>
      </c>
      <c r="D875" s="2">
        <v>36586</v>
      </c>
      <c r="E875" t="s">
        <v>107</v>
      </c>
      <c r="F875" t="s">
        <v>299</v>
      </c>
      <c r="G875" t="s">
        <v>7239</v>
      </c>
      <c r="H875" s="4">
        <v>400</v>
      </c>
      <c r="I875" s="4">
        <v>2.74</v>
      </c>
      <c r="J875" s="4">
        <v>190.9</v>
      </c>
      <c r="K875" s="4">
        <v>209.1</v>
      </c>
      <c r="L875" s="2">
        <v>45473</v>
      </c>
      <c r="M875" t="s">
        <v>6</v>
      </c>
    </row>
    <row r="876" spans="1:13" ht="12.75" customHeight="1" x14ac:dyDescent="0.25">
      <c r="A876" t="s">
        <v>1337</v>
      </c>
      <c r="B876" t="s">
        <v>1338</v>
      </c>
      <c r="C876" s="1">
        <v>36586</v>
      </c>
      <c r="D876" s="2">
        <v>36586</v>
      </c>
      <c r="E876" t="s">
        <v>107</v>
      </c>
      <c r="F876" t="s">
        <v>299</v>
      </c>
      <c r="G876" t="s">
        <v>7239</v>
      </c>
      <c r="H876" s="4">
        <v>1000</v>
      </c>
      <c r="I876" s="4">
        <v>6.85</v>
      </c>
      <c r="J876" s="4">
        <v>477.23</v>
      </c>
      <c r="K876" s="4">
        <v>522.77</v>
      </c>
      <c r="L876" s="2">
        <v>45473</v>
      </c>
      <c r="M876" t="s">
        <v>6</v>
      </c>
    </row>
    <row r="877" spans="1:13" ht="12.75" customHeight="1" x14ac:dyDescent="0.25">
      <c r="A877" t="s">
        <v>1339</v>
      </c>
      <c r="B877" t="s">
        <v>1340</v>
      </c>
      <c r="C877" s="1">
        <v>36678</v>
      </c>
      <c r="D877" s="2">
        <v>36678</v>
      </c>
      <c r="E877" t="s">
        <v>107</v>
      </c>
      <c r="F877" t="s">
        <v>299</v>
      </c>
      <c r="G877" t="s">
        <v>7259</v>
      </c>
      <c r="H877" s="4">
        <v>2000</v>
      </c>
      <c r="I877" s="4">
        <v>13.73</v>
      </c>
      <c r="J877" s="4">
        <v>944.53</v>
      </c>
      <c r="K877" s="4">
        <v>1055.47</v>
      </c>
      <c r="L877" s="2">
        <v>45473</v>
      </c>
      <c r="M877" t="s">
        <v>6</v>
      </c>
    </row>
    <row r="878" spans="1:13" ht="12.75" customHeight="1" x14ac:dyDescent="0.25">
      <c r="A878" t="s">
        <v>1342</v>
      </c>
      <c r="B878" t="s">
        <v>1343</v>
      </c>
      <c r="C878" s="1">
        <v>36678</v>
      </c>
      <c r="D878" s="2">
        <v>36678</v>
      </c>
      <c r="E878" t="s">
        <v>107</v>
      </c>
      <c r="F878" t="s">
        <v>299</v>
      </c>
      <c r="G878" t="s">
        <v>7259</v>
      </c>
      <c r="H878" s="4">
        <v>6120</v>
      </c>
      <c r="I878" s="4">
        <v>42.03</v>
      </c>
      <c r="J878" s="4">
        <v>2890.3</v>
      </c>
      <c r="K878" s="4">
        <v>3229.7</v>
      </c>
      <c r="L878" s="2">
        <v>45473</v>
      </c>
      <c r="M878" t="s">
        <v>6</v>
      </c>
    </row>
    <row r="879" spans="1:13" ht="12.75" customHeight="1" x14ac:dyDescent="0.25">
      <c r="A879" t="s">
        <v>1344</v>
      </c>
      <c r="B879" t="s">
        <v>1345</v>
      </c>
      <c r="C879" s="1">
        <v>36678</v>
      </c>
      <c r="D879" s="2">
        <v>36678</v>
      </c>
      <c r="E879" t="s">
        <v>107</v>
      </c>
      <c r="F879" t="s">
        <v>299</v>
      </c>
      <c r="G879" t="s">
        <v>7259</v>
      </c>
      <c r="H879" s="4">
        <v>5580</v>
      </c>
      <c r="I879" s="4">
        <v>38.32</v>
      </c>
      <c r="J879" s="4">
        <v>2635.27</v>
      </c>
      <c r="K879" s="4">
        <v>2944.73</v>
      </c>
      <c r="L879" s="2">
        <v>45473</v>
      </c>
      <c r="M879" t="s">
        <v>6</v>
      </c>
    </row>
    <row r="880" spans="1:13" ht="12.75" customHeight="1" x14ac:dyDescent="0.25">
      <c r="A880" t="s">
        <v>1346</v>
      </c>
      <c r="B880" t="s">
        <v>1347</v>
      </c>
      <c r="C880" s="1">
        <v>36678</v>
      </c>
      <c r="D880" s="2">
        <v>36678</v>
      </c>
      <c r="E880" t="s">
        <v>107</v>
      </c>
      <c r="F880" t="s">
        <v>299</v>
      </c>
      <c r="G880" t="s">
        <v>7259</v>
      </c>
      <c r="H880" s="4">
        <v>978</v>
      </c>
      <c r="I880" s="4">
        <v>6.72</v>
      </c>
      <c r="J880" s="4">
        <v>461.89</v>
      </c>
      <c r="K880" s="4">
        <v>516.11</v>
      </c>
      <c r="L880" s="2">
        <v>45473</v>
      </c>
      <c r="M880" t="s">
        <v>6</v>
      </c>
    </row>
    <row r="881" spans="1:13" ht="12.75" customHeight="1" x14ac:dyDescent="0.25">
      <c r="A881" t="s">
        <v>1348</v>
      </c>
      <c r="B881" t="s">
        <v>1349</v>
      </c>
      <c r="C881" s="1">
        <v>36678</v>
      </c>
      <c r="D881" s="2">
        <v>36678</v>
      </c>
      <c r="E881" t="s">
        <v>107</v>
      </c>
      <c r="F881" t="s">
        <v>299</v>
      </c>
      <c r="G881" t="s">
        <v>7259</v>
      </c>
      <c r="H881" s="4">
        <v>4680</v>
      </c>
      <c r="I881" s="4">
        <v>32.14</v>
      </c>
      <c r="J881" s="4">
        <v>2210.23</v>
      </c>
      <c r="K881" s="4">
        <v>2469.77</v>
      </c>
      <c r="L881" s="2">
        <v>45473</v>
      </c>
      <c r="M881" t="s">
        <v>6</v>
      </c>
    </row>
    <row r="882" spans="1:13" ht="12.75" customHeight="1" x14ac:dyDescent="0.25">
      <c r="A882" t="s">
        <v>1350</v>
      </c>
      <c r="B882" t="s">
        <v>1351</v>
      </c>
      <c r="C882" s="1">
        <v>36708</v>
      </c>
      <c r="D882" s="2">
        <v>36708</v>
      </c>
      <c r="E882" t="s">
        <v>107</v>
      </c>
      <c r="F882" t="s">
        <v>299</v>
      </c>
      <c r="G882" t="s">
        <v>7263</v>
      </c>
      <c r="H882" s="4">
        <v>16053.53</v>
      </c>
      <c r="I882" s="4">
        <v>110.37</v>
      </c>
      <c r="J882" s="4">
        <v>7555.2</v>
      </c>
      <c r="K882" s="4">
        <v>8498.33</v>
      </c>
      <c r="L882" s="2">
        <v>45473</v>
      </c>
      <c r="M882" t="s">
        <v>6</v>
      </c>
    </row>
    <row r="883" spans="1:13" ht="12.75" customHeight="1" x14ac:dyDescent="0.25">
      <c r="A883" t="s">
        <v>1353</v>
      </c>
      <c r="B883" t="s">
        <v>1354</v>
      </c>
      <c r="C883" s="1">
        <v>36708</v>
      </c>
      <c r="D883" s="2">
        <v>36708</v>
      </c>
      <c r="E883" t="s">
        <v>107</v>
      </c>
      <c r="F883" t="s">
        <v>299</v>
      </c>
      <c r="G883" t="s">
        <v>7263</v>
      </c>
      <c r="H883" s="4">
        <v>52173.96</v>
      </c>
      <c r="I883" s="4">
        <v>358.69</v>
      </c>
      <c r="J883" s="4">
        <v>24554.39</v>
      </c>
      <c r="K883" s="4">
        <v>27619.57</v>
      </c>
      <c r="L883" s="2">
        <v>45473</v>
      </c>
      <c r="M883" t="s">
        <v>6</v>
      </c>
    </row>
    <row r="884" spans="1:13" ht="12.75" customHeight="1" x14ac:dyDescent="0.25">
      <c r="A884" t="s">
        <v>1355</v>
      </c>
      <c r="B884" t="s">
        <v>1356</v>
      </c>
      <c r="C884" s="1">
        <v>36708</v>
      </c>
      <c r="D884" s="2">
        <v>36708</v>
      </c>
      <c r="E884" t="s">
        <v>107</v>
      </c>
      <c r="F884" t="s">
        <v>299</v>
      </c>
      <c r="G884" t="s">
        <v>7263</v>
      </c>
      <c r="H884" s="4">
        <v>4682.28</v>
      </c>
      <c r="I884" s="4">
        <v>32.19</v>
      </c>
      <c r="J884" s="4">
        <v>2203.69</v>
      </c>
      <c r="K884" s="4">
        <v>2478.59</v>
      </c>
      <c r="L884" s="2">
        <v>45473</v>
      </c>
      <c r="M884" t="s">
        <v>6</v>
      </c>
    </row>
    <row r="885" spans="1:13" ht="12.75" customHeight="1" x14ac:dyDescent="0.25">
      <c r="A885" t="s">
        <v>1357</v>
      </c>
      <c r="B885" t="s">
        <v>1358</v>
      </c>
      <c r="C885" s="1">
        <v>36708</v>
      </c>
      <c r="D885" s="2">
        <v>36708</v>
      </c>
      <c r="E885" t="s">
        <v>107</v>
      </c>
      <c r="F885" t="s">
        <v>299</v>
      </c>
      <c r="G885" t="s">
        <v>7263</v>
      </c>
      <c r="H885" s="4">
        <v>2675.59</v>
      </c>
      <c r="I885" s="4">
        <v>18.39</v>
      </c>
      <c r="J885" s="4">
        <v>1259.17</v>
      </c>
      <c r="K885" s="4">
        <v>1416.42</v>
      </c>
      <c r="L885" s="2">
        <v>45473</v>
      </c>
      <c r="M885" t="s">
        <v>6</v>
      </c>
    </row>
    <row r="886" spans="1:13" ht="12.75" customHeight="1" x14ac:dyDescent="0.25">
      <c r="A886" t="s">
        <v>1359</v>
      </c>
      <c r="B886" t="s">
        <v>1360</v>
      </c>
      <c r="C886" s="1">
        <v>36708</v>
      </c>
      <c r="D886" s="2">
        <v>36708</v>
      </c>
      <c r="E886" t="s">
        <v>107</v>
      </c>
      <c r="F886" t="s">
        <v>299</v>
      </c>
      <c r="G886" t="s">
        <v>7263</v>
      </c>
      <c r="H886" s="4">
        <v>86506.13</v>
      </c>
      <c r="I886" s="4">
        <v>594.73</v>
      </c>
      <c r="J886" s="4">
        <v>40711.9</v>
      </c>
      <c r="K886" s="4">
        <v>45794.23</v>
      </c>
      <c r="L886" s="2">
        <v>45473</v>
      </c>
      <c r="M886" t="s">
        <v>6</v>
      </c>
    </row>
    <row r="887" spans="1:13" ht="12.75" customHeight="1" x14ac:dyDescent="0.25">
      <c r="A887" t="s">
        <v>1361</v>
      </c>
      <c r="B887" t="s">
        <v>1362</v>
      </c>
      <c r="C887" s="1">
        <v>36708</v>
      </c>
      <c r="D887" s="2">
        <v>36708</v>
      </c>
      <c r="E887" t="s">
        <v>107</v>
      </c>
      <c r="F887" t="s">
        <v>299</v>
      </c>
      <c r="G887" t="s">
        <v>7263</v>
      </c>
      <c r="H887" s="4">
        <v>47893.02</v>
      </c>
      <c r="I887" s="4">
        <v>329.26</v>
      </c>
      <c r="J887" s="4">
        <v>22539.56</v>
      </c>
      <c r="K887" s="4">
        <v>25353.46</v>
      </c>
      <c r="L887" s="2">
        <v>45473</v>
      </c>
      <c r="M887" t="s">
        <v>6</v>
      </c>
    </row>
    <row r="888" spans="1:13" ht="12.75" customHeight="1" x14ac:dyDescent="0.25">
      <c r="A888" t="s">
        <v>1363</v>
      </c>
      <c r="B888" t="s">
        <v>1364</v>
      </c>
      <c r="C888" s="1">
        <v>36708</v>
      </c>
      <c r="D888" s="2">
        <v>36708</v>
      </c>
      <c r="E888" t="s">
        <v>107</v>
      </c>
      <c r="F888" t="s">
        <v>299</v>
      </c>
      <c r="G888" t="s">
        <v>7263</v>
      </c>
      <c r="H888" s="4">
        <v>31036.82</v>
      </c>
      <c r="I888" s="4">
        <v>213.37</v>
      </c>
      <c r="J888" s="4">
        <v>14606.79</v>
      </c>
      <c r="K888" s="4">
        <v>16430.03</v>
      </c>
      <c r="L888" s="2">
        <v>45473</v>
      </c>
      <c r="M888" t="s">
        <v>6</v>
      </c>
    </row>
    <row r="889" spans="1:13" ht="12.75" customHeight="1" x14ac:dyDescent="0.25">
      <c r="A889" t="s">
        <v>1365</v>
      </c>
      <c r="B889" t="s">
        <v>1366</v>
      </c>
      <c r="C889" s="1">
        <v>36708</v>
      </c>
      <c r="D889" s="2">
        <v>36708</v>
      </c>
      <c r="E889" t="s">
        <v>107</v>
      </c>
      <c r="F889" t="s">
        <v>299</v>
      </c>
      <c r="G889" t="s">
        <v>7263</v>
      </c>
      <c r="H889" s="4">
        <v>5351.18</v>
      </c>
      <c r="I889" s="4">
        <v>36.79</v>
      </c>
      <c r="J889" s="4">
        <v>2518.33</v>
      </c>
      <c r="K889" s="4">
        <v>2832.85</v>
      </c>
      <c r="L889" s="2">
        <v>45473</v>
      </c>
      <c r="M889" t="s">
        <v>6</v>
      </c>
    </row>
    <row r="890" spans="1:13" ht="12.75" customHeight="1" x14ac:dyDescent="0.25">
      <c r="A890" t="s">
        <v>1367</v>
      </c>
      <c r="B890" t="s">
        <v>1368</v>
      </c>
      <c r="C890" s="1">
        <v>36708</v>
      </c>
      <c r="D890" s="2">
        <v>36708</v>
      </c>
      <c r="E890" t="s">
        <v>107</v>
      </c>
      <c r="F890" t="s">
        <v>299</v>
      </c>
      <c r="G890" t="s">
        <v>7263</v>
      </c>
      <c r="H890" s="4">
        <v>18729.11</v>
      </c>
      <c r="I890" s="4">
        <v>128.76</v>
      </c>
      <c r="J890" s="4">
        <v>8814.35</v>
      </c>
      <c r="K890" s="4">
        <v>9914.76</v>
      </c>
      <c r="L890" s="2">
        <v>45473</v>
      </c>
      <c r="M890" t="s">
        <v>6</v>
      </c>
    </row>
    <row r="891" spans="1:13" ht="12.75" customHeight="1" x14ac:dyDescent="0.25">
      <c r="A891" t="s">
        <v>1369</v>
      </c>
      <c r="B891" t="s">
        <v>1370</v>
      </c>
      <c r="C891" s="1">
        <v>36708</v>
      </c>
      <c r="D891" s="2">
        <v>36708</v>
      </c>
      <c r="E891" t="s">
        <v>107</v>
      </c>
      <c r="F891" t="s">
        <v>299</v>
      </c>
      <c r="G891" t="s">
        <v>7263</v>
      </c>
      <c r="H891" s="4">
        <v>790191.96</v>
      </c>
      <c r="I891" s="4">
        <v>5432.57</v>
      </c>
      <c r="J891" s="4">
        <v>371884.12</v>
      </c>
      <c r="K891" s="4">
        <v>418307.84000000003</v>
      </c>
      <c r="L891" s="2">
        <v>45473</v>
      </c>
      <c r="M891" t="s">
        <v>6</v>
      </c>
    </row>
    <row r="892" spans="1:13" ht="12.75" customHeight="1" x14ac:dyDescent="0.25">
      <c r="A892" t="s">
        <v>1371</v>
      </c>
      <c r="B892" t="s">
        <v>1372</v>
      </c>
      <c r="C892" s="1">
        <v>36708</v>
      </c>
      <c r="D892" s="2">
        <v>36708</v>
      </c>
      <c r="E892" t="s">
        <v>107</v>
      </c>
      <c r="F892" t="s">
        <v>299</v>
      </c>
      <c r="G892" t="s">
        <v>7263</v>
      </c>
      <c r="H892" s="4">
        <v>133810.14000000001</v>
      </c>
      <c r="I892" s="4">
        <v>919.94</v>
      </c>
      <c r="J892" s="4">
        <v>62974.34</v>
      </c>
      <c r="K892" s="4">
        <v>70835.8</v>
      </c>
      <c r="L892" s="2">
        <v>45473</v>
      </c>
      <c r="M892" t="s">
        <v>6</v>
      </c>
    </row>
    <row r="893" spans="1:13" ht="12.75" customHeight="1" x14ac:dyDescent="0.25">
      <c r="A893" t="s">
        <v>1373</v>
      </c>
      <c r="B893" t="s">
        <v>1374</v>
      </c>
      <c r="C893" s="1">
        <v>36708</v>
      </c>
      <c r="D893" s="2">
        <v>36708</v>
      </c>
      <c r="E893" t="s">
        <v>107</v>
      </c>
      <c r="F893" t="s">
        <v>299</v>
      </c>
      <c r="G893" t="s">
        <v>7263</v>
      </c>
      <c r="H893" s="4">
        <v>2849.5</v>
      </c>
      <c r="I893" s="4">
        <v>19.59</v>
      </c>
      <c r="J893" s="4">
        <v>1341.06</v>
      </c>
      <c r="K893" s="4">
        <v>1508.44</v>
      </c>
      <c r="L893" s="2">
        <v>45473</v>
      </c>
      <c r="M893" t="s">
        <v>6</v>
      </c>
    </row>
    <row r="894" spans="1:13" ht="12.75" customHeight="1" x14ac:dyDescent="0.25">
      <c r="A894" t="s">
        <v>1375</v>
      </c>
      <c r="B894" t="s">
        <v>1376</v>
      </c>
      <c r="C894" s="1">
        <v>36708</v>
      </c>
      <c r="D894" s="2">
        <v>36708</v>
      </c>
      <c r="E894" t="s">
        <v>107</v>
      </c>
      <c r="F894" t="s">
        <v>299</v>
      </c>
      <c r="G894" t="s">
        <v>7263</v>
      </c>
      <c r="H894" s="4">
        <v>1986.62</v>
      </c>
      <c r="I894" s="4">
        <v>13.66</v>
      </c>
      <c r="J894" s="4">
        <v>934.9</v>
      </c>
      <c r="K894" s="4">
        <v>1051.72</v>
      </c>
      <c r="L894" s="2">
        <v>45473</v>
      </c>
      <c r="M894" t="s">
        <v>6</v>
      </c>
    </row>
    <row r="895" spans="1:13" ht="12.75" customHeight="1" x14ac:dyDescent="0.25">
      <c r="A895" t="s">
        <v>1377</v>
      </c>
      <c r="B895" t="s">
        <v>1378</v>
      </c>
      <c r="C895" s="1">
        <v>36708</v>
      </c>
      <c r="D895" s="2">
        <v>36708</v>
      </c>
      <c r="E895" t="s">
        <v>107</v>
      </c>
      <c r="F895" t="s">
        <v>299</v>
      </c>
      <c r="G895" t="s">
        <v>7263</v>
      </c>
      <c r="H895" s="4">
        <v>2172.12</v>
      </c>
      <c r="I895" s="4">
        <v>14.93</v>
      </c>
      <c r="J895" s="4">
        <v>1022.2</v>
      </c>
      <c r="K895" s="4">
        <v>1149.92</v>
      </c>
      <c r="L895" s="2">
        <v>45473</v>
      </c>
      <c r="M895" t="s">
        <v>6</v>
      </c>
    </row>
    <row r="896" spans="1:13" ht="12.75" customHeight="1" x14ac:dyDescent="0.25">
      <c r="A896" t="s">
        <v>1379</v>
      </c>
      <c r="B896" t="s">
        <v>1380</v>
      </c>
      <c r="C896" s="1">
        <v>36708</v>
      </c>
      <c r="D896" s="2">
        <v>36708</v>
      </c>
      <c r="E896" t="s">
        <v>107</v>
      </c>
      <c r="F896" t="s">
        <v>299</v>
      </c>
      <c r="G896" t="s">
        <v>7263</v>
      </c>
      <c r="H896" s="4">
        <v>3258.18</v>
      </c>
      <c r="I896" s="4">
        <v>22.4</v>
      </c>
      <c r="J896" s="4">
        <v>1533.3</v>
      </c>
      <c r="K896" s="4">
        <v>1724.88</v>
      </c>
      <c r="L896" s="2">
        <v>45473</v>
      </c>
      <c r="M896" t="s">
        <v>6</v>
      </c>
    </row>
    <row r="897" spans="1:13" ht="12.75" customHeight="1" x14ac:dyDescent="0.25">
      <c r="A897" t="s">
        <v>1381</v>
      </c>
      <c r="B897" t="s">
        <v>1382</v>
      </c>
      <c r="C897" s="1">
        <v>36708</v>
      </c>
      <c r="D897" s="2">
        <v>36708</v>
      </c>
      <c r="E897" t="s">
        <v>107</v>
      </c>
      <c r="F897" t="s">
        <v>299</v>
      </c>
      <c r="G897" t="s">
        <v>7263</v>
      </c>
      <c r="H897" s="4">
        <v>16453.810000000001</v>
      </c>
      <c r="I897" s="4">
        <v>113.12</v>
      </c>
      <c r="J897" s="4">
        <v>7743.66</v>
      </c>
      <c r="K897" s="4">
        <v>8710.15</v>
      </c>
      <c r="L897" s="2">
        <v>45473</v>
      </c>
      <c r="M897" t="s">
        <v>6</v>
      </c>
    </row>
    <row r="898" spans="1:13" ht="12.75" customHeight="1" x14ac:dyDescent="0.25">
      <c r="A898" t="s">
        <v>1383</v>
      </c>
      <c r="B898" t="s">
        <v>1384</v>
      </c>
      <c r="C898" s="1">
        <v>36708</v>
      </c>
      <c r="D898" s="2">
        <v>36708</v>
      </c>
      <c r="E898" t="s">
        <v>107</v>
      </c>
      <c r="F898" t="s">
        <v>299</v>
      </c>
      <c r="G898" t="s">
        <v>7263</v>
      </c>
      <c r="H898" s="4">
        <v>6448.48</v>
      </c>
      <c r="I898" s="4">
        <v>44.33</v>
      </c>
      <c r="J898" s="4">
        <v>3034.84</v>
      </c>
      <c r="K898" s="4">
        <v>3413.64</v>
      </c>
      <c r="L898" s="2">
        <v>45473</v>
      </c>
      <c r="M898" t="s">
        <v>6</v>
      </c>
    </row>
    <row r="899" spans="1:13" ht="12.75" customHeight="1" x14ac:dyDescent="0.25">
      <c r="A899" t="s">
        <v>1385</v>
      </c>
      <c r="B899" t="s">
        <v>1386</v>
      </c>
      <c r="C899" s="1">
        <v>36708</v>
      </c>
      <c r="D899" s="2">
        <v>36708</v>
      </c>
      <c r="E899" t="s">
        <v>107</v>
      </c>
      <c r="F899" t="s">
        <v>299</v>
      </c>
      <c r="G899" t="s">
        <v>7263</v>
      </c>
      <c r="H899" s="4">
        <v>1819.15</v>
      </c>
      <c r="I899" s="4">
        <v>12.51</v>
      </c>
      <c r="J899" s="4">
        <v>856.08</v>
      </c>
      <c r="K899" s="4">
        <v>963.07</v>
      </c>
      <c r="L899" s="2">
        <v>45473</v>
      </c>
      <c r="M899" t="s">
        <v>6</v>
      </c>
    </row>
    <row r="900" spans="1:13" ht="12.75" customHeight="1" x14ac:dyDescent="0.25">
      <c r="A900" t="s">
        <v>1387</v>
      </c>
      <c r="B900" t="s">
        <v>1360</v>
      </c>
      <c r="C900" s="1">
        <v>36708</v>
      </c>
      <c r="D900" s="2">
        <v>36708</v>
      </c>
      <c r="E900" t="s">
        <v>107</v>
      </c>
      <c r="F900" t="s">
        <v>299</v>
      </c>
      <c r="G900" t="s">
        <v>7263</v>
      </c>
      <c r="H900" s="4">
        <v>41951.1</v>
      </c>
      <c r="I900" s="4">
        <v>288.41000000000003</v>
      </c>
      <c r="J900" s="4">
        <v>19743.2</v>
      </c>
      <c r="K900" s="4">
        <v>22207.9</v>
      </c>
      <c r="L900" s="2">
        <v>45473</v>
      </c>
      <c r="M900" t="s">
        <v>6</v>
      </c>
    </row>
    <row r="901" spans="1:13" ht="12.75" customHeight="1" x14ac:dyDescent="0.25">
      <c r="A901" t="s">
        <v>1388</v>
      </c>
      <c r="B901" t="s">
        <v>1389</v>
      </c>
      <c r="C901" s="1">
        <v>36708</v>
      </c>
      <c r="D901" s="2">
        <v>36708</v>
      </c>
      <c r="E901" t="s">
        <v>107</v>
      </c>
      <c r="F901" t="s">
        <v>299</v>
      </c>
      <c r="G901" t="s">
        <v>7263</v>
      </c>
      <c r="H901" s="4">
        <v>44121.18</v>
      </c>
      <c r="I901" s="4">
        <v>303.33</v>
      </c>
      <c r="J901" s="4">
        <v>20764.46</v>
      </c>
      <c r="K901" s="4">
        <v>23356.720000000001</v>
      </c>
      <c r="L901" s="2">
        <v>45473</v>
      </c>
      <c r="M901" t="s">
        <v>6</v>
      </c>
    </row>
    <row r="902" spans="1:13" ht="12.75" customHeight="1" x14ac:dyDescent="0.25">
      <c r="A902" t="s">
        <v>1390</v>
      </c>
      <c r="B902" t="s">
        <v>1391</v>
      </c>
      <c r="C902" s="1">
        <v>36708</v>
      </c>
      <c r="D902" s="2">
        <v>36708</v>
      </c>
      <c r="E902" t="s">
        <v>107</v>
      </c>
      <c r="F902" t="s">
        <v>299</v>
      </c>
      <c r="G902" t="s">
        <v>7263</v>
      </c>
      <c r="H902" s="4">
        <v>72127.95</v>
      </c>
      <c r="I902" s="4">
        <v>495.88</v>
      </c>
      <c r="J902" s="4">
        <v>33945.24</v>
      </c>
      <c r="K902" s="4">
        <v>38182.71</v>
      </c>
      <c r="L902" s="2">
        <v>45473</v>
      </c>
      <c r="M902" t="s">
        <v>6</v>
      </c>
    </row>
    <row r="903" spans="1:13" ht="12.75" customHeight="1" x14ac:dyDescent="0.25">
      <c r="A903" t="s">
        <v>1392</v>
      </c>
      <c r="B903" t="s">
        <v>1393</v>
      </c>
      <c r="C903" s="1">
        <v>36708</v>
      </c>
      <c r="D903" s="2">
        <v>36708</v>
      </c>
      <c r="E903" t="s">
        <v>107</v>
      </c>
      <c r="F903" t="s">
        <v>299</v>
      </c>
      <c r="G903" t="s">
        <v>7263</v>
      </c>
      <c r="H903" s="4">
        <v>30545.439999999999</v>
      </c>
      <c r="I903" s="4">
        <v>210</v>
      </c>
      <c r="J903" s="4">
        <v>14375.49</v>
      </c>
      <c r="K903" s="4">
        <v>16169.95</v>
      </c>
      <c r="L903" s="2">
        <v>45473</v>
      </c>
      <c r="M903" t="s">
        <v>6</v>
      </c>
    </row>
    <row r="904" spans="1:13" ht="12.75" customHeight="1" x14ac:dyDescent="0.25">
      <c r="A904" t="s">
        <v>1394</v>
      </c>
      <c r="B904" t="s">
        <v>1395</v>
      </c>
      <c r="C904" s="1">
        <v>36708</v>
      </c>
      <c r="D904" s="2">
        <v>36708</v>
      </c>
      <c r="E904" t="s">
        <v>107</v>
      </c>
      <c r="F904" t="s">
        <v>299</v>
      </c>
      <c r="G904" t="s">
        <v>7263</v>
      </c>
      <c r="H904" s="4">
        <v>17648.47</v>
      </c>
      <c r="I904" s="4">
        <v>121.33</v>
      </c>
      <c r="J904" s="4">
        <v>8305.83</v>
      </c>
      <c r="K904" s="4">
        <v>9342.64</v>
      </c>
      <c r="L904" s="2">
        <v>45473</v>
      </c>
      <c r="M904" t="s">
        <v>6</v>
      </c>
    </row>
    <row r="905" spans="1:13" ht="12.75" customHeight="1" x14ac:dyDescent="0.25">
      <c r="A905" t="s">
        <v>1396</v>
      </c>
      <c r="B905" t="s">
        <v>1397</v>
      </c>
      <c r="C905" s="1">
        <v>36708</v>
      </c>
      <c r="D905" s="2">
        <v>36708</v>
      </c>
      <c r="E905" t="s">
        <v>107</v>
      </c>
      <c r="F905" t="s">
        <v>299</v>
      </c>
      <c r="G905" t="s">
        <v>7263</v>
      </c>
      <c r="H905" s="4">
        <v>719054.96</v>
      </c>
      <c r="I905" s="4">
        <v>4943.5</v>
      </c>
      <c r="J905" s="4">
        <v>338405.19</v>
      </c>
      <c r="K905" s="4">
        <v>380649.77</v>
      </c>
      <c r="L905" s="2">
        <v>45473</v>
      </c>
      <c r="M905" t="s">
        <v>6</v>
      </c>
    </row>
    <row r="906" spans="1:13" ht="12.75" customHeight="1" x14ac:dyDescent="0.25">
      <c r="A906" t="s">
        <v>1398</v>
      </c>
      <c r="B906" t="s">
        <v>1399</v>
      </c>
      <c r="C906" s="1">
        <v>36708</v>
      </c>
      <c r="D906" s="2">
        <v>36708</v>
      </c>
      <c r="E906" t="s">
        <v>107</v>
      </c>
      <c r="F906" t="s">
        <v>299</v>
      </c>
      <c r="G906" t="s">
        <v>7263</v>
      </c>
      <c r="H906" s="4">
        <v>155388.01999999999</v>
      </c>
      <c r="I906" s="4">
        <v>1068.29</v>
      </c>
      <c r="J906" s="4">
        <v>73129.48</v>
      </c>
      <c r="K906" s="4">
        <v>82258.539999999994</v>
      </c>
      <c r="L906" s="2">
        <v>45473</v>
      </c>
      <c r="M906" t="s">
        <v>6</v>
      </c>
    </row>
    <row r="907" spans="1:13" ht="12.75" customHeight="1" x14ac:dyDescent="0.25">
      <c r="A907" t="s">
        <v>1400</v>
      </c>
      <c r="B907" t="s">
        <v>1401</v>
      </c>
      <c r="C907" s="1">
        <v>36708</v>
      </c>
      <c r="D907" s="2">
        <v>36708</v>
      </c>
      <c r="E907" t="s">
        <v>107</v>
      </c>
      <c r="F907" t="s">
        <v>299</v>
      </c>
      <c r="G907" t="s">
        <v>7263</v>
      </c>
      <c r="H907" s="4">
        <v>164916.03</v>
      </c>
      <c r="I907" s="4">
        <v>1133.8</v>
      </c>
      <c r="J907" s="4">
        <v>77613.600000000006</v>
      </c>
      <c r="K907" s="4">
        <v>87302.43</v>
      </c>
      <c r="L907" s="2">
        <v>45473</v>
      </c>
      <c r="M907" t="s">
        <v>6</v>
      </c>
    </row>
    <row r="908" spans="1:13" ht="12.75" customHeight="1" x14ac:dyDescent="0.25">
      <c r="A908" t="s">
        <v>1402</v>
      </c>
      <c r="B908" t="s">
        <v>1403</v>
      </c>
      <c r="C908" s="1">
        <v>36708</v>
      </c>
      <c r="D908" s="2">
        <v>36708</v>
      </c>
      <c r="E908" t="s">
        <v>107</v>
      </c>
      <c r="F908" t="s">
        <v>299</v>
      </c>
      <c r="G908" t="s">
        <v>7263</v>
      </c>
      <c r="H908" s="4">
        <v>635.35</v>
      </c>
      <c r="I908" s="4">
        <v>4.37</v>
      </c>
      <c r="J908" s="4">
        <v>299.08999999999997</v>
      </c>
      <c r="K908" s="4">
        <v>336.26</v>
      </c>
      <c r="L908" s="2">
        <v>45473</v>
      </c>
      <c r="M908" t="s">
        <v>6</v>
      </c>
    </row>
    <row r="909" spans="1:13" ht="12.75" customHeight="1" x14ac:dyDescent="0.25">
      <c r="A909" t="s">
        <v>1404</v>
      </c>
      <c r="B909" t="s">
        <v>1405</v>
      </c>
      <c r="C909" s="1">
        <v>36708</v>
      </c>
      <c r="D909" s="2">
        <v>36708</v>
      </c>
      <c r="E909" t="s">
        <v>107</v>
      </c>
      <c r="F909" t="s">
        <v>299</v>
      </c>
      <c r="G909" t="s">
        <v>7263</v>
      </c>
      <c r="H909" s="4">
        <v>27148.1</v>
      </c>
      <c r="I909" s="4">
        <v>186.64</v>
      </c>
      <c r="J909" s="4">
        <v>12776.54</v>
      </c>
      <c r="K909" s="4">
        <v>14371.56</v>
      </c>
      <c r="L909" s="2">
        <v>45473</v>
      </c>
      <c r="M909" t="s">
        <v>6</v>
      </c>
    </row>
    <row r="910" spans="1:13" ht="12.75" customHeight="1" x14ac:dyDescent="0.25">
      <c r="A910" t="s">
        <v>1406</v>
      </c>
      <c r="B910" t="s">
        <v>1407</v>
      </c>
      <c r="C910" s="1">
        <v>36708</v>
      </c>
      <c r="D910" s="2">
        <v>36708</v>
      </c>
      <c r="E910" t="s">
        <v>107</v>
      </c>
      <c r="F910" t="s">
        <v>299</v>
      </c>
      <c r="G910" t="s">
        <v>7263</v>
      </c>
      <c r="H910" s="4">
        <v>21379.09</v>
      </c>
      <c r="I910" s="4">
        <v>146.97999999999999</v>
      </c>
      <c r="J910" s="4">
        <v>10061.49</v>
      </c>
      <c r="K910" s="4">
        <v>11317.6</v>
      </c>
      <c r="L910" s="2">
        <v>45473</v>
      </c>
      <c r="M910" t="s">
        <v>6</v>
      </c>
    </row>
    <row r="911" spans="1:13" ht="12.75" customHeight="1" x14ac:dyDescent="0.25">
      <c r="A911" t="s">
        <v>1408</v>
      </c>
      <c r="B911" t="s">
        <v>1409</v>
      </c>
      <c r="C911" s="1">
        <v>36708</v>
      </c>
      <c r="D911" s="2">
        <v>36708</v>
      </c>
      <c r="E911" t="s">
        <v>107</v>
      </c>
      <c r="F911" t="s">
        <v>299</v>
      </c>
      <c r="G911" t="s">
        <v>7263</v>
      </c>
      <c r="H911" s="4">
        <v>3393.94</v>
      </c>
      <c r="I911" s="4">
        <v>23.33</v>
      </c>
      <c r="J911" s="4">
        <v>1597.31</v>
      </c>
      <c r="K911" s="4">
        <v>1796.63</v>
      </c>
      <c r="L911" s="2">
        <v>45473</v>
      </c>
      <c r="M911" t="s">
        <v>6</v>
      </c>
    </row>
    <row r="912" spans="1:13" ht="12.75" customHeight="1" x14ac:dyDescent="0.25">
      <c r="A912" t="s">
        <v>1410</v>
      </c>
      <c r="B912" t="s">
        <v>1411</v>
      </c>
      <c r="C912" s="1">
        <v>36708</v>
      </c>
      <c r="D912" s="2">
        <v>36708</v>
      </c>
      <c r="E912" t="s">
        <v>107</v>
      </c>
      <c r="F912" t="s">
        <v>299</v>
      </c>
      <c r="G912" t="s">
        <v>7263</v>
      </c>
      <c r="H912" s="4">
        <v>6087.09</v>
      </c>
      <c r="I912" s="4">
        <v>41.85</v>
      </c>
      <c r="J912" s="4">
        <v>2864.63</v>
      </c>
      <c r="K912" s="4">
        <v>3222.46</v>
      </c>
      <c r="L912" s="2">
        <v>45473</v>
      </c>
      <c r="M912" t="s">
        <v>6</v>
      </c>
    </row>
    <row r="913" spans="1:13" ht="12.75" customHeight="1" x14ac:dyDescent="0.25">
      <c r="A913" t="s">
        <v>1412</v>
      </c>
      <c r="B913" t="s">
        <v>1413</v>
      </c>
      <c r="C913" s="1">
        <v>36708</v>
      </c>
      <c r="D913" s="2">
        <v>36708</v>
      </c>
      <c r="E913" t="s">
        <v>107</v>
      </c>
      <c r="F913" t="s">
        <v>299</v>
      </c>
      <c r="G913" t="s">
        <v>7263</v>
      </c>
      <c r="H913" s="4">
        <v>139523.01</v>
      </c>
      <c r="I913" s="4">
        <v>959.22</v>
      </c>
      <c r="J913" s="4">
        <v>65663.02</v>
      </c>
      <c r="K913" s="4">
        <v>73859.990000000005</v>
      </c>
      <c r="L913" s="2">
        <v>45473</v>
      </c>
      <c r="M913" t="s">
        <v>6</v>
      </c>
    </row>
    <row r="914" spans="1:13" ht="12.75" customHeight="1" x14ac:dyDescent="0.25">
      <c r="A914" t="s">
        <v>1414</v>
      </c>
      <c r="B914" t="s">
        <v>1415</v>
      </c>
      <c r="C914" s="1">
        <v>36708</v>
      </c>
      <c r="D914" s="2">
        <v>36708</v>
      </c>
      <c r="E914" t="s">
        <v>107</v>
      </c>
      <c r="F914" t="s">
        <v>299</v>
      </c>
      <c r="G914" t="s">
        <v>7263</v>
      </c>
      <c r="H914" s="4">
        <v>31203.82</v>
      </c>
      <c r="I914" s="4">
        <v>214.52</v>
      </c>
      <c r="J914" s="4">
        <v>14685.38</v>
      </c>
      <c r="K914" s="4">
        <v>16518.439999999999</v>
      </c>
      <c r="L914" s="2">
        <v>45473</v>
      </c>
      <c r="M914" t="s">
        <v>6</v>
      </c>
    </row>
    <row r="915" spans="1:13" ht="12.75" customHeight="1" x14ac:dyDescent="0.25">
      <c r="A915" t="s">
        <v>1416</v>
      </c>
      <c r="B915" t="s">
        <v>1417</v>
      </c>
      <c r="C915" s="1">
        <v>36708</v>
      </c>
      <c r="D915" s="2">
        <v>36708</v>
      </c>
      <c r="E915" t="s">
        <v>107</v>
      </c>
      <c r="F915" t="s">
        <v>299</v>
      </c>
      <c r="G915" t="s">
        <v>7263</v>
      </c>
      <c r="H915" s="4">
        <v>202807.33</v>
      </c>
      <c r="I915" s="4">
        <v>1394.3</v>
      </c>
      <c r="J915" s="4">
        <v>95446.27</v>
      </c>
      <c r="K915" s="4">
        <v>107361.06</v>
      </c>
      <c r="L915" s="2">
        <v>45473</v>
      </c>
      <c r="M915" t="s">
        <v>6</v>
      </c>
    </row>
    <row r="916" spans="1:13" ht="12.75" customHeight="1" x14ac:dyDescent="0.25">
      <c r="A916" t="s">
        <v>1418</v>
      </c>
      <c r="B916" t="s">
        <v>1419</v>
      </c>
      <c r="C916" s="1">
        <v>36708</v>
      </c>
      <c r="D916" s="2">
        <v>36708</v>
      </c>
      <c r="E916" t="s">
        <v>107</v>
      </c>
      <c r="F916" t="s">
        <v>299</v>
      </c>
      <c r="G916" t="s">
        <v>7263</v>
      </c>
      <c r="H916" s="4">
        <v>30973.93</v>
      </c>
      <c r="I916" s="4">
        <v>212.94</v>
      </c>
      <c r="J916" s="4">
        <v>14577.13</v>
      </c>
      <c r="K916" s="4">
        <v>16396.8</v>
      </c>
      <c r="L916" s="2">
        <v>45473</v>
      </c>
      <c r="M916" t="s">
        <v>6</v>
      </c>
    </row>
    <row r="917" spans="1:13" ht="12.75" customHeight="1" x14ac:dyDescent="0.25">
      <c r="A917" t="s">
        <v>1420</v>
      </c>
      <c r="B917" t="s">
        <v>1421</v>
      </c>
      <c r="C917" s="1">
        <v>36708</v>
      </c>
      <c r="D917" s="2">
        <v>36708</v>
      </c>
      <c r="E917" t="s">
        <v>107</v>
      </c>
      <c r="F917" t="s">
        <v>299</v>
      </c>
      <c r="G917" t="s">
        <v>7263</v>
      </c>
      <c r="H917" s="4">
        <v>86956.59</v>
      </c>
      <c r="I917" s="4">
        <v>597.82000000000005</v>
      </c>
      <c r="J917" s="4">
        <v>40923.910000000003</v>
      </c>
      <c r="K917" s="4">
        <v>46032.68</v>
      </c>
      <c r="L917" s="2">
        <v>45473</v>
      </c>
      <c r="M917" t="s">
        <v>6</v>
      </c>
    </row>
    <row r="918" spans="1:13" ht="12.75" customHeight="1" x14ac:dyDescent="0.25">
      <c r="A918" t="s">
        <v>1422</v>
      </c>
      <c r="B918" t="s">
        <v>1405</v>
      </c>
      <c r="C918" s="1">
        <v>36708</v>
      </c>
      <c r="D918" s="2">
        <v>36708</v>
      </c>
      <c r="E918" t="s">
        <v>107</v>
      </c>
      <c r="F918" t="s">
        <v>299</v>
      </c>
      <c r="G918" t="s">
        <v>7263</v>
      </c>
      <c r="H918" s="4">
        <v>17088.98</v>
      </c>
      <c r="I918" s="4">
        <v>117.48</v>
      </c>
      <c r="J918" s="4">
        <v>8042.5</v>
      </c>
      <c r="K918" s="4">
        <v>9046.48</v>
      </c>
      <c r="L918" s="2">
        <v>45473</v>
      </c>
      <c r="M918" t="s">
        <v>6</v>
      </c>
    </row>
    <row r="919" spans="1:13" ht="12.75" customHeight="1" x14ac:dyDescent="0.25">
      <c r="A919" t="s">
        <v>1423</v>
      </c>
      <c r="B919" t="s">
        <v>1424</v>
      </c>
      <c r="C919" s="1">
        <v>36861</v>
      </c>
      <c r="D919" s="2">
        <v>36861</v>
      </c>
      <c r="E919" t="s">
        <v>107</v>
      </c>
      <c r="F919" t="s">
        <v>299</v>
      </c>
      <c r="G919" t="s">
        <v>1341</v>
      </c>
      <c r="H919" s="4">
        <v>4980</v>
      </c>
      <c r="I919" s="4">
        <v>34.4</v>
      </c>
      <c r="J919" s="4">
        <v>2302.6999999999998</v>
      </c>
      <c r="K919" s="4">
        <v>2677.3</v>
      </c>
      <c r="L919" s="2">
        <v>45473</v>
      </c>
      <c r="M919" t="s">
        <v>6</v>
      </c>
    </row>
    <row r="920" spans="1:13" ht="12.75" customHeight="1" x14ac:dyDescent="0.25">
      <c r="A920" t="s">
        <v>1426</v>
      </c>
      <c r="B920" t="s">
        <v>1427</v>
      </c>
      <c r="C920" s="1">
        <v>36861</v>
      </c>
      <c r="D920" s="2">
        <v>36861</v>
      </c>
      <c r="E920" t="s">
        <v>107</v>
      </c>
      <c r="F920" t="s">
        <v>299</v>
      </c>
      <c r="G920" t="s">
        <v>1341</v>
      </c>
      <c r="H920" s="4">
        <v>5200</v>
      </c>
      <c r="I920" s="4">
        <v>35.92</v>
      </c>
      <c r="J920" s="4">
        <v>2404.44</v>
      </c>
      <c r="K920" s="4">
        <v>2795.56</v>
      </c>
      <c r="L920" s="2">
        <v>45473</v>
      </c>
      <c r="M920" t="s">
        <v>6</v>
      </c>
    </row>
    <row r="921" spans="1:13" ht="12.75" customHeight="1" x14ac:dyDescent="0.25">
      <c r="A921" t="s">
        <v>1428</v>
      </c>
      <c r="B921" t="s">
        <v>1429</v>
      </c>
      <c r="C921" s="1">
        <v>36861</v>
      </c>
      <c r="D921" s="2">
        <v>36861</v>
      </c>
      <c r="E921" t="s">
        <v>107</v>
      </c>
      <c r="F921" t="s">
        <v>299</v>
      </c>
      <c r="G921" t="s">
        <v>1341</v>
      </c>
      <c r="H921" s="4">
        <v>900</v>
      </c>
      <c r="I921" s="4">
        <v>6.21</v>
      </c>
      <c r="J921" s="4">
        <v>416.14</v>
      </c>
      <c r="K921" s="4">
        <v>483.86</v>
      </c>
      <c r="L921" s="2">
        <v>45473</v>
      </c>
      <c r="M921" t="s">
        <v>6</v>
      </c>
    </row>
    <row r="922" spans="1:13" ht="12.75" customHeight="1" x14ac:dyDescent="0.25">
      <c r="A922" t="s">
        <v>1430</v>
      </c>
      <c r="B922" t="s">
        <v>1431</v>
      </c>
      <c r="C922" s="1">
        <v>36861</v>
      </c>
      <c r="D922" s="2">
        <v>36861</v>
      </c>
      <c r="E922" t="s">
        <v>107</v>
      </c>
      <c r="F922" t="s">
        <v>299</v>
      </c>
      <c r="G922" t="s">
        <v>1341</v>
      </c>
      <c r="H922" s="4">
        <v>800</v>
      </c>
      <c r="I922" s="4">
        <v>5.52</v>
      </c>
      <c r="J922" s="4">
        <v>369.9</v>
      </c>
      <c r="K922" s="4">
        <v>430.1</v>
      </c>
      <c r="L922" s="2">
        <v>45473</v>
      </c>
      <c r="M922" t="s">
        <v>6</v>
      </c>
    </row>
    <row r="923" spans="1:13" ht="12.75" customHeight="1" x14ac:dyDescent="0.25">
      <c r="A923" t="s">
        <v>1432</v>
      </c>
      <c r="B923" t="s">
        <v>1433</v>
      </c>
      <c r="C923" s="1">
        <v>36861</v>
      </c>
      <c r="D923" s="2">
        <v>36861</v>
      </c>
      <c r="E923" t="s">
        <v>107</v>
      </c>
      <c r="F923" t="s">
        <v>299</v>
      </c>
      <c r="G923" t="s">
        <v>1341</v>
      </c>
      <c r="H923" s="4">
        <v>1100</v>
      </c>
      <c r="I923" s="4">
        <v>7.6</v>
      </c>
      <c r="J923" s="4">
        <v>508.63</v>
      </c>
      <c r="K923" s="4">
        <v>591.37</v>
      </c>
      <c r="L923" s="2">
        <v>45473</v>
      </c>
      <c r="M923" t="s">
        <v>6</v>
      </c>
    </row>
    <row r="924" spans="1:13" ht="12.75" customHeight="1" x14ac:dyDescent="0.25">
      <c r="A924" t="s">
        <v>1434</v>
      </c>
      <c r="B924" t="s">
        <v>1435</v>
      </c>
      <c r="C924" s="1">
        <v>36861</v>
      </c>
      <c r="D924" s="2">
        <v>36861</v>
      </c>
      <c r="E924" t="s">
        <v>107</v>
      </c>
      <c r="F924" t="s">
        <v>299</v>
      </c>
      <c r="G924" t="s">
        <v>1341</v>
      </c>
      <c r="H924" s="4">
        <v>500</v>
      </c>
      <c r="I924" s="4">
        <v>3.45</v>
      </c>
      <c r="J924" s="4">
        <v>231.19</v>
      </c>
      <c r="K924" s="4">
        <v>268.81</v>
      </c>
      <c r="L924" s="2">
        <v>45473</v>
      </c>
      <c r="M924" t="s">
        <v>6</v>
      </c>
    </row>
    <row r="925" spans="1:13" ht="12.75" customHeight="1" x14ac:dyDescent="0.25">
      <c r="A925" t="s">
        <v>1436</v>
      </c>
      <c r="B925" t="s">
        <v>1437</v>
      </c>
      <c r="C925" s="1">
        <v>36861</v>
      </c>
      <c r="D925" s="2">
        <v>36861</v>
      </c>
      <c r="E925" t="s">
        <v>107</v>
      </c>
      <c r="F925" t="s">
        <v>299</v>
      </c>
      <c r="G925" t="s">
        <v>1341</v>
      </c>
      <c r="H925" s="4">
        <v>1227.54</v>
      </c>
      <c r="I925" s="4">
        <v>8.48</v>
      </c>
      <c r="J925" s="4">
        <v>567.6</v>
      </c>
      <c r="K925" s="4">
        <v>659.94</v>
      </c>
      <c r="L925" s="2">
        <v>45473</v>
      </c>
      <c r="M925" t="s">
        <v>6</v>
      </c>
    </row>
    <row r="926" spans="1:13" ht="12.75" customHeight="1" x14ac:dyDescent="0.25">
      <c r="A926" t="s">
        <v>1438</v>
      </c>
      <c r="B926" t="s">
        <v>1439</v>
      </c>
      <c r="C926" s="1">
        <v>36861</v>
      </c>
      <c r="D926" s="2">
        <v>36861</v>
      </c>
      <c r="E926" t="s">
        <v>107</v>
      </c>
      <c r="F926" t="s">
        <v>299</v>
      </c>
      <c r="G926" t="s">
        <v>1341</v>
      </c>
      <c r="H926" s="4">
        <v>6897.06</v>
      </c>
      <c r="I926" s="4">
        <v>47.64</v>
      </c>
      <c r="J926" s="4">
        <v>3189.03</v>
      </c>
      <c r="K926" s="4">
        <v>3708.03</v>
      </c>
      <c r="L926" s="2">
        <v>45473</v>
      </c>
      <c r="M926" t="s">
        <v>6</v>
      </c>
    </row>
    <row r="927" spans="1:13" ht="12.75" customHeight="1" x14ac:dyDescent="0.25">
      <c r="A927" t="s">
        <v>1440</v>
      </c>
      <c r="B927" t="s">
        <v>1441</v>
      </c>
      <c r="C927" s="1">
        <v>36861</v>
      </c>
      <c r="D927" s="2">
        <v>36861</v>
      </c>
      <c r="E927" t="s">
        <v>107</v>
      </c>
      <c r="F927" t="s">
        <v>299</v>
      </c>
      <c r="G927" t="s">
        <v>1341</v>
      </c>
      <c r="H927" s="4">
        <v>6848.14</v>
      </c>
      <c r="I927" s="4">
        <v>47.3</v>
      </c>
      <c r="J927" s="4">
        <v>3166.36</v>
      </c>
      <c r="K927" s="4">
        <v>3681.78</v>
      </c>
      <c r="L927" s="2">
        <v>45473</v>
      </c>
      <c r="M927" t="s">
        <v>6</v>
      </c>
    </row>
    <row r="928" spans="1:13" ht="12.75" customHeight="1" x14ac:dyDescent="0.25">
      <c r="A928" t="s">
        <v>1442</v>
      </c>
      <c r="B928" t="s">
        <v>1443</v>
      </c>
      <c r="C928" s="1">
        <v>36861</v>
      </c>
      <c r="D928" s="2">
        <v>36861</v>
      </c>
      <c r="E928" t="s">
        <v>107</v>
      </c>
      <c r="F928" t="s">
        <v>299</v>
      </c>
      <c r="G928" t="s">
        <v>1341</v>
      </c>
      <c r="H928" s="4">
        <v>151.4</v>
      </c>
      <c r="I928" s="4">
        <v>1.04</v>
      </c>
      <c r="J928" s="4">
        <v>70.040000000000006</v>
      </c>
      <c r="K928" s="4">
        <v>81.36</v>
      </c>
      <c r="L928" s="2">
        <v>45473</v>
      </c>
      <c r="M928" t="s">
        <v>6</v>
      </c>
    </row>
    <row r="929" spans="1:13" ht="12.75" customHeight="1" x14ac:dyDescent="0.25">
      <c r="A929" t="s">
        <v>1444</v>
      </c>
      <c r="B929" t="s">
        <v>1445</v>
      </c>
      <c r="C929" s="1">
        <v>36861</v>
      </c>
      <c r="D929" s="2">
        <v>36861</v>
      </c>
      <c r="E929" t="s">
        <v>107</v>
      </c>
      <c r="F929" t="s">
        <v>299</v>
      </c>
      <c r="G929" t="s">
        <v>1341</v>
      </c>
      <c r="H929" s="4">
        <v>2593.91</v>
      </c>
      <c r="I929" s="4">
        <v>17.91</v>
      </c>
      <c r="J929" s="4">
        <v>1199.42</v>
      </c>
      <c r="K929" s="4">
        <v>1394.49</v>
      </c>
      <c r="L929" s="2">
        <v>45473</v>
      </c>
      <c r="M929" t="s">
        <v>6</v>
      </c>
    </row>
    <row r="930" spans="1:13" ht="12.75" customHeight="1" x14ac:dyDescent="0.25">
      <c r="A930" t="s">
        <v>1446</v>
      </c>
      <c r="B930" t="s">
        <v>1447</v>
      </c>
      <c r="C930" s="1">
        <v>36861</v>
      </c>
      <c r="D930" s="2">
        <v>36861</v>
      </c>
      <c r="E930" t="s">
        <v>107</v>
      </c>
      <c r="F930" t="s">
        <v>299</v>
      </c>
      <c r="G930" t="s">
        <v>1341</v>
      </c>
      <c r="H930" s="4">
        <v>85.6</v>
      </c>
      <c r="I930" s="4">
        <v>0.59</v>
      </c>
      <c r="J930" s="4">
        <v>39.46</v>
      </c>
      <c r="K930" s="4">
        <v>46.14</v>
      </c>
      <c r="L930" s="2">
        <v>45473</v>
      </c>
      <c r="M930" t="s">
        <v>6</v>
      </c>
    </row>
    <row r="931" spans="1:13" ht="12.75" customHeight="1" x14ac:dyDescent="0.25">
      <c r="A931" t="s">
        <v>1448</v>
      </c>
      <c r="B931" t="s">
        <v>1449</v>
      </c>
      <c r="C931" s="1">
        <v>36861</v>
      </c>
      <c r="D931" s="2">
        <v>36861</v>
      </c>
      <c r="E931" t="s">
        <v>107</v>
      </c>
      <c r="F931" t="s">
        <v>299</v>
      </c>
      <c r="G931" t="s">
        <v>1341</v>
      </c>
      <c r="H931" s="4">
        <v>1746.97</v>
      </c>
      <c r="I931" s="4">
        <v>12.06</v>
      </c>
      <c r="J931" s="4">
        <v>807.78</v>
      </c>
      <c r="K931" s="4">
        <v>939.19</v>
      </c>
      <c r="L931" s="2">
        <v>45473</v>
      </c>
      <c r="M931" t="s">
        <v>6</v>
      </c>
    </row>
    <row r="932" spans="1:13" ht="12.75" customHeight="1" x14ac:dyDescent="0.25">
      <c r="A932" t="s">
        <v>1450</v>
      </c>
      <c r="B932" t="s">
        <v>1451</v>
      </c>
      <c r="C932" s="1">
        <v>36861</v>
      </c>
      <c r="D932" s="2">
        <v>36861</v>
      </c>
      <c r="E932" t="s">
        <v>107</v>
      </c>
      <c r="F932" t="s">
        <v>299</v>
      </c>
      <c r="G932" t="s">
        <v>1341</v>
      </c>
      <c r="H932" s="4">
        <v>910.76</v>
      </c>
      <c r="I932" s="4">
        <v>6.29</v>
      </c>
      <c r="J932" s="4">
        <v>421.24</v>
      </c>
      <c r="K932" s="4">
        <v>489.52</v>
      </c>
      <c r="L932" s="2">
        <v>45473</v>
      </c>
      <c r="M932" t="s">
        <v>6</v>
      </c>
    </row>
    <row r="933" spans="1:13" ht="12.75" customHeight="1" x14ac:dyDescent="0.25">
      <c r="A933" t="s">
        <v>1452</v>
      </c>
      <c r="B933" t="s">
        <v>1453</v>
      </c>
      <c r="C933" s="1">
        <v>36861</v>
      </c>
      <c r="D933" s="2">
        <v>36861</v>
      </c>
      <c r="E933" t="s">
        <v>107</v>
      </c>
      <c r="F933" t="s">
        <v>299</v>
      </c>
      <c r="G933" t="s">
        <v>1341</v>
      </c>
      <c r="H933" s="4">
        <v>7407.17</v>
      </c>
      <c r="I933" s="4">
        <v>51.16</v>
      </c>
      <c r="J933" s="4">
        <v>3424.93</v>
      </c>
      <c r="K933" s="4">
        <v>3982.24</v>
      </c>
      <c r="L933" s="2">
        <v>45473</v>
      </c>
      <c r="M933" t="s">
        <v>6</v>
      </c>
    </row>
    <row r="934" spans="1:13" ht="12.75" customHeight="1" x14ac:dyDescent="0.25">
      <c r="A934" t="s">
        <v>1454</v>
      </c>
      <c r="B934" t="s">
        <v>1455</v>
      </c>
      <c r="C934" s="1">
        <v>36861</v>
      </c>
      <c r="D934" s="2">
        <v>36861</v>
      </c>
      <c r="E934" t="s">
        <v>107</v>
      </c>
      <c r="F934" t="s">
        <v>299</v>
      </c>
      <c r="G934" t="s">
        <v>1341</v>
      </c>
      <c r="H934" s="4">
        <v>104.82</v>
      </c>
      <c r="I934" s="4">
        <v>0.72</v>
      </c>
      <c r="J934" s="4">
        <v>48.56</v>
      </c>
      <c r="K934" s="4">
        <v>56.26</v>
      </c>
      <c r="L934" s="2">
        <v>45473</v>
      </c>
      <c r="M934" t="s">
        <v>6</v>
      </c>
    </row>
    <row r="935" spans="1:13" ht="12.75" customHeight="1" x14ac:dyDescent="0.25">
      <c r="A935" t="s">
        <v>1456</v>
      </c>
      <c r="B935" t="s">
        <v>1457</v>
      </c>
      <c r="C935" s="1">
        <v>36861</v>
      </c>
      <c r="D935" s="2">
        <v>36861</v>
      </c>
      <c r="E935" t="s">
        <v>107</v>
      </c>
      <c r="F935" t="s">
        <v>299</v>
      </c>
      <c r="G935" t="s">
        <v>1341</v>
      </c>
      <c r="H935" s="4">
        <v>564.86</v>
      </c>
      <c r="I935" s="4">
        <v>3.9</v>
      </c>
      <c r="J935" s="4">
        <v>261.24</v>
      </c>
      <c r="K935" s="4">
        <v>303.62</v>
      </c>
      <c r="L935" s="2">
        <v>45473</v>
      </c>
      <c r="M935" t="s">
        <v>6</v>
      </c>
    </row>
    <row r="936" spans="1:13" ht="12.75" customHeight="1" x14ac:dyDescent="0.25">
      <c r="A936" t="s">
        <v>1458</v>
      </c>
      <c r="B936" t="s">
        <v>1459</v>
      </c>
      <c r="C936" s="1">
        <v>36861</v>
      </c>
      <c r="D936" s="2">
        <v>36861</v>
      </c>
      <c r="E936" t="s">
        <v>107</v>
      </c>
      <c r="F936" t="s">
        <v>299</v>
      </c>
      <c r="G936" t="s">
        <v>1341</v>
      </c>
      <c r="H936" s="4">
        <v>324.24</v>
      </c>
      <c r="I936" s="4">
        <v>2.2400000000000002</v>
      </c>
      <c r="J936" s="4">
        <v>150.04</v>
      </c>
      <c r="K936" s="4">
        <v>174.2</v>
      </c>
      <c r="L936" s="2">
        <v>45473</v>
      </c>
      <c r="M936" t="s">
        <v>6</v>
      </c>
    </row>
    <row r="937" spans="1:13" ht="12.75" customHeight="1" x14ac:dyDescent="0.25">
      <c r="A937" t="s">
        <v>1460</v>
      </c>
      <c r="B937" t="s">
        <v>1461</v>
      </c>
      <c r="C937" s="1">
        <v>36861</v>
      </c>
      <c r="D937" s="2">
        <v>36861</v>
      </c>
      <c r="E937" t="s">
        <v>107</v>
      </c>
      <c r="F937" t="s">
        <v>299</v>
      </c>
      <c r="G937" t="s">
        <v>1341</v>
      </c>
      <c r="H937" s="4">
        <v>3298.29</v>
      </c>
      <c r="I937" s="4">
        <v>22.78</v>
      </c>
      <c r="J937" s="4">
        <v>1525.19</v>
      </c>
      <c r="K937" s="4">
        <v>1773.1</v>
      </c>
      <c r="L937" s="2">
        <v>45473</v>
      </c>
      <c r="M937" t="s">
        <v>6</v>
      </c>
    </row>
    <row r="938" spans="1:13" ht="12.75" customHeight="1" x14ac:dyDescent="0.25">
      <c r="A938" t="s">
        <v>1462</v>
      </c>
      <c r="B938" t="s">
        <v>1463</v>
      </c>
      <c r="C938" s="1">
        <v>36861</v>
      </c>
      <c r="D938" s="2">
        <v>36861</v>
      </c>
      <c r="E938" t="s">
        <v>107</v>
      </c>
      <c r="F938" t="s">
        <v>299</v>
      </c>
      <c r="G938" t="s">
        <v>1341</v>
      </c>
      <c r="H938" s="4">
        <v>319.58</v>
      </c>
      <c r="I938" s="4">
        <v>2.21</v>
      </c>
      <c r="J938" s="4">
        <v>147.74</v>
      </c>
      <c r="K938" s="4">
        <v>171.84</v>
      </c>
      <c r="L938" s="2">
        <v>45473</v>
      </c>
      <c r="M938" t="s">
        <v>6</v>
      </c>
    </row>
    <row r="939" spans="1:13" ht="12.75" customHeight="1" x14ac:dyDescent="0.25">
      <c r="A939" t="s">
        <v>1464</v>
      </c>
      <c r="B939" t="s">
        <v>1465</v>
      </c>
      <c r="C939" s="1">
        <v>36861</v>
      </c>
      <c r="D939" s="2">
        <v>36861</v>
      </c>
      <c r="E939" t="s">
        <v>107</v>
      </c>
      <c r="F939" t="s">
        <v>299</v>
      </c>
      <c r="G939" t="s">
        <v>1341</v>
      </c>
      <c r="H939" s="4">
        <v>195.66</v>
      </c>
      <c r="I939" s="4">
        <v>1.35</v>
      </c>
      <c r="J939" s="4">
        <v>90.42</v>
      </c>
      <c r="K939" s="4">
        <v>105.24</v>
      </c>
      <c r="L939" s="2">
        <v>45473</v>
      </c>
      <c r="M939" t="s">
        <v>6</v>
      </c>
    </row>
    <row r="940" spans="1:13" ht="12.75" customHeight="1" x14ac:dyDescent="0.25">
      <c r="A940" t="s">
        <v>1466</v>
      </c>
      <c r="B940" t="s">
        <v>1467</v>
      </c>
      <c r="C940" s="1">
        <v>36861</v>
      </c>
      <c r="D940" s="2">
        <v>36861</v>
      </c>
      <c r="E940" t="s">
        <v>107</v>
      </c>
      <c r="F940" t="s">
        <v>299</v>
      </c>
      <c r="G940" t="s">
        <v>1341</v>
      </c>
      <c r="H940" s="4">
        <v>370.36</v>
      </c>
      <c r="I940" s="4">
        <v>2.56</v>
      </c>
      <c r="J940" s="4">
        <v>171.33</v>
      </c>
      <c r="K940" s="4">
        <v>199.03</v>
      </c>
      <c r="L940" s="2">
        <v>45473</v>
      </c>
      <c r="M940" t="s">
        <v>6</v>
      </c>
    </row>
    <row r="941" spans="1:13" ht="12.75" customHeight="1" x14ac:dyDescent="0.25">
      <c r="A941" t="s">
        <v>1468</v>
      </c>
      <c r="B941" t="s">
        <v>1469</v>
      </c>
      <c r="C941" s="1">
        <v>36861</v>
      </c>
      <c r="D941" s="2">
        <v>36861</v>
      </c>
      <c r="E941" t="s">
        <v>107</v>
      </c>
      <c r="F941" t="s">
        <v>299</v>
      </c>
      <c r="G941" t="s">
        <v>1341</v>
      </c>
      <c r="H941" s="4">
        <v>2885.08</v>
      </c>
      <c r="I941" s="4">
        <v>19.93</v>
      </c>
      <c r="J941" s="4">
        <v>1334.01</v>
      </c>
      <c r="K941" s="4">
        <v>1551.07</v>
      </c>
      <c r="L941" s="2">
        <v>45473</v>
      </c>
      <c r="M941" t="s">
        <v>6</v>
      </c>
    </row>
    <row r="942" spans="1:13" ht="12.75" customHeight="1" x14ac:dyDescent="0.25">
      <c r="A942" t="s">
        <v>1470</v>
      </c>
      <c r="B942" t="s">
        <v>1471</v>
      </c>
      <c r="C942" s="1">
        <v>36861</v>
      </c>
      <c r="D942" s="2">
        <v>36861</v>
      </c>
      <c r="E942" t="s">
        <v>107</v>
      </c>
      <c r="F942" t="s">
        <v>299</v>
      </c>
      <c r="G942" t="s">
        <v>1341</v>
      </c>
      <c r="H942" s="4">
        <v>3032.9</v>
      </c>
      <c r="I942" s="4">
        <v>20.95</v>
      </c>
      <c r="J942" s="4">
        <v>1402.44</v>
      </c>
      <c r="K942" s="4">
        <v>1630.46</v>
      </c>
      <c r="L942" s="2">
        <v>45473</v>
      </c>
      <c r="M942" t="s">
        <v>6</v>
      </c>
    </row>
    <row r="943" spans="1:13" ht="12.75" customHeight="1" x14ac:dyDescent="0.25">
      <c r="A943" t="s">
        <v>1472</v>
      </c>
      <c r="B943" t="s">
        <v>1473</v>
      </c>
      <c r="C943" s="1">
        <v>36861</v>
      </c>
      <c r="D943" s="2">
        <v>36861</v>
      </c>
      <c r="E943" t="s">
        <v>107</v>
      </c>
      <c r="F943" t="s">
        <v>299</v>
      </c>
      <c r="G943" t="s">
        <v>1341</v>
      </c>
      <c r="H943" s="4">
        <v>28405.68</v>
      </c>
      <c r="I943" s="4">
        <v>196.2</v>
      </c>
      <c r="J943" s="4">
        <v>13134.37</v>
      </c>
      <c r="K943" s="4">
        <v>15271.31</v>
      </c>
      <c r="L943" s="2">
        <v>45473</v>
      </c>
      <c r="M943" t="s">
        <v>6</v>
      </c>
    </row>
    <row r="944" spans="1:13" ht="12.75" customHeight="1" x14ac:dyDescent="0.25">
      <c r="A944" t="s">
        <v>1474</v>
      </c>
      <c r="B944" t="s">
        <v>1475</v>
      </c>
      <c r="C944" s="1">
        <v>36861</v>
      </c>
      <c r="D944" s="2">
        <v>36861</v>
      </c>
      <c r="E944" t="s">
        <v>107</v>
      </c>
      <c r="F944" t="s">
        <v>299</v>
      </c>
      <c r="G944" t="s">
        <v>1341</v>
      </c>
      <c r="H944" s="4">
        <v>7743.81</v>
      </c>
      <c r="I944" s="4">
        <v>53.49</v>
      </c>
      <c r="J944" s="4">
        <v>3580.74</v>
      </c>
      <c r="K944" s="4">
        <v>4163.07</v>
      </c>
      <c r="L944" s="2">
        <v>45473</v>
      </c>
      <c r="M944" t="s">
        <v>6</v>
      </c>
    </row>
    <row r="945" spans="1:13" ht="12.75" customHeight="1" x14ac:dyDescent="0.25">
      <c r="A945" t="s">
        <v>1476</v>
      </c>
      <c r="B945" t="s">
        <v>1477</v>
      </c>
      <c r="C945" s="1">
        <v>36861</v>
      </c>
      <c r="D945" s="2">
        <v>36861</v>
      </c>
      <c r="E945" t="s">
        <v>107</v>
      </c>
      <c r="F945" t="s">
        <v>299</v>
      </c>
      <c r="G945" t="s">
        <v>1341</v>
      </c>
      <c r="H945" s="4">
        <v>1183.72</v>
      </c>
      <c r="I945" s="4">
        <v>8.17</v>
      </c>
      <c r="J945" s="4">
        <v>547.45000000000005</v>
      </c>
      <c r="K945" s="4">
        <v>636.27</v>
      </c>
      <c r="L945" s="2">
        <v>45473</v>
      </c>
      <c r="M945" t="s">
        <v>6</v>
      </c>
    </row>
    <row r="946" spans="1:13" ht="12.75" customHeight="1" x14ac:dyDescent="0.25">
      <c r="A946" t="s">
        <v>1478</v>
      </c>
      <c r="B946" t="s">
        <v>1479</v>
      </c>
      <c r="C946" s="1">
        <v>36861</v>
      </c>
      <c r="D946" s="2">
        <v>36861</v>
      </c>
      <c r="E946" t="s">
        <v>107</v>
      </c>
      <c r="F946" t="s">
        <v>299</v>
      </c>
      <c r="G946" t="s">
        <v>1341</v>
      </c>
      <c r="H946" s="4">
        <v>4688.88</v>
      </c>
      <c r="I946" s="4">
        <v>32.380000000000003</v>
      </c>
      <c r="J946" s="4">
        <v>2168.14</v>
      </c>
      <c r="K946" s="4">
        <v>2520.7399999999998</v>
      </c>
      <c r="L946" s="2">
        <v>45473</v>
      </c>
      <c r="M946" t="s">
        <v>6</v>
      </c>
    </row>
    <row r="947" spans="1:13" ht="12.75" customHeight="1" x14ac:dyDescent="0.25">
      <c r="A947" t="s">
        <v>1480</v>
      </c>
      <c r="B947" t="s">
        <v>1481</v>
      </c>
      <c r="C947" s="1">
        <v>36892</v>
      </c>
      <c r="D947" s="2">
        <v>37073</v>
      </c>
      <c r="E947" t="s">
        <v>107</v>
      </c>
      <c r="F947" t="s">
        <v>299</v>
      </c>
      <c r="G947" t="s">
        <v>7327</v>
      </c>
      <c r="H947" s="4">
        <v>4278.2299999999996</v>
      </c>
      <c r="I947" s="4">
        <v>29.74</v>
      </c>
      <c r="J947" s="4">
        <v>1928.97</v>
      </c>
      <c r="K947" s="4">
        <v>2349.2600000000002</v>
      </c>
      <c r="L947" s="2">
        <v>45473</v>
      </c>
      <c r="M947" t="s">
        <v>6</v>
      </c>
    </row>
    <row r="948" spans="1:13" ht="12.75" customHeight="1" x14ac:dyDescent="0.25">
      <c r="A948" t="s">
        <v>1483</v>
      </c>
      <c r="B948" t="s">
        <v>1481</v>
      </c>
      <c r="C948" s="1">
        <v>36892</v>
      </c>
      <c r="D948" s="2">
        <v>37073</v>
      </c>
      <c r="E948" t="s">
        <v>107</v>
      </c>
      <c r="F948" t="s">
        <v>299</v>
      </c>
      <c r="G948" t="s">
        <v>7327</v>
      </c>
      <c r="H948" s="4">
        <v>609648.35</v>
      </c>
      <c r="I948" s="4">
        <v>4237.8</v>
      </c>
      <c r="J948" s="4">
        <v>274862.25</v>
      </c>
      <c r="K948" s="4">
        <v>334786.09999999998</v>
      </c>
      <c r="L948" s="2">
        <v>45473</v>
      </c>
      <c r="M948" t="s">
        <v>6</v>
      </c>
    </row>
    <row r="949" spans="1:13" ht="12.75" customHeight="1" x14ac:dyDescent="0.25">
      <c r="A949" t="s">
        <v>1484</v>
      </c>
      <c r="B949" t="s">
        <v>1485</v>
      </c>
      <c r="C949" s="1">
        <v>36923</v>
      </c>
      <c r="D949" s="2">
        <v>37073</v>
      </c>
      <c r="E949" t="s">
        <v>107</v>
      </c>
      <c r="F949" t="s">
        <v>299</v>
      </c>
      <c r="G949" t="s">
        <v>7327</v>
      </c>
      <c r="H949" s="4">
        <v>4946.33</v>
      </c>
      <c r="I949" s="4">
        <v>34.380000000000003</v>
      </c>
      <c r="J949" s="4">
        <v>2230.06</v>
      </c>
      <c r="K949" s="4">
        <v>2716.27</v>
      </c>
      <c r="L949" s="2">
        <v>45473</v>
      </c>
      <c r="M949" t="s">
        <v>6</v>
      </c>
    </row>
    <row r="950" spans="1:13" ht="12.75" customHeight="1" x14ac:dyDescent="0.25">
      <c r="A950" t="s">
        <v>1486</v>
      </c>
      <c r="B950" t="s">
        <v>1487</v>
      </c>
      <c r="C950" s="1">
        <v>36923</v>
      </c>
      <c r="D950" s="2">
        <v>37073</v>
      </c>
      <c r="E950" t="s">
        <v>107</v>
      </c>
      <c r="F950" t="s">
        <v>299</v>
      </c>
      <c r="G950" t="s">
        <v>7327</v>
      </c>
      <c r="H950" s="4">
        <v>78987.28</v>
      </c>
      <c r="I950" s="4">
        <v>549.04999999999995</v>
      </c>
      <c r="J950" s="4">
        <v>35611.79</v>
      </c>
      <c r="K950" s="4">
        <v>43375.49</v>
      </c>
      <c r="L950" s="2">
        <v>45473</v>
      </c>
      <c r="M950" t="s">
        <v>6</v>
      </c>
    </row>
    <row r="951" spans="1:13" ht="12.75" customHeight="1" x14ac:dyDescent="0.25">
      <c r="A951" t="s">
        <v>1488</v>
      </c>
      <c r="B951" t="s">
        <v>1485</v>
      </c>
      <c r="C951" s="1">
        <v>36923</v>
      </c>
      <c r="D951" s="2">
        <v>37073</v>
      </c>
      <c r="E951" t="s">
        <v>107</v>
      </c>
      <c r="F951" t="s">
        <v>299</v>
      </c>
      <c r="G951" t="s">
        <v>7327</v>
      </c>
      <c r="H951" s="4">
        <v>25308.400000000001</v>
      </c>
      <c r="I951" s="4">
        <v>175.92</v>
      </c>
      <c r="J951" s="4">
        <v>11410.42</v>
      </c>
      <c r="K951" s="4">
        <v>13897.98</v>
      </c>
      <c r="L951" s="2">
        <v>45473</v>
      </c>
      <c r="M951" t="s">
        <v>6</v>
      </c>
    </row>
    <row r="952" spans="1:13" ht="12.75" customHeight="1" x14ac:dyDescent="0.25">
      <c r="A952" t="s">
        <v>1489</v>
      </c>
      <c r="B952" t="s">
        <v>1490</v>
      </c>
      <c r="C952" s="1">
        <v>36923</v>
      </c>
      <c r="D952" s="2">
        <v>37073</v>
      </c>
      <c r="E952" t="s">
        <v>107</v>
      </c>
      <c r="F952" t="s">
        <v>299</v>
      </c>
      <c r="G952" t="s">
        <v>7327</v>
      </c>
      <c r="H952" s="4">
        <v>366600.46</v>
      </c>
      <c r="I952" s="4">
        <v>2548.3200000000002</v>
      </c>
      <c r="J952" s="4">
        <v>165283.18</v>
      </c>
      <c r="K952" s="4">
        <v>201317.28</v>
      </c>
      <c r="L952" s="2">
        <v>45473</v>
      </c>
      <c r="M952" t="s">
        <v>6</v>
      </c>
    </row>
    <row r="953" spans="1:13" ht="12.75" customHeight="1" x14ac:dyDescent="0.25">
      <c r="A953" t="s">
        <v>1491</v>
      </c>
      <c r="B953" t="s">
        <v>1487</v>
      </c>
      <c r="C953" s="1">
        <v>36923</v>
      </c>
      <c r="D953" s="2">
        <v>37073</v>
      </c>
      <c r="E953" t="s">
        <v>107</v>
      </c>
      <c r="F953" t="s">
        <v>299</v>
      </c>
      <c r="G953" t="s">
        <v>7327</v>
      </c>
      <c r="H953" s="4">
        <v>5031.3500000000004</v>
      </c>
      <c r="I953" s="4">
        <v>34.97</v>
      </c>
      <c r="J953" s="4">
        <v>2268.4699999999998</v>
      </c>
      <c r="K953" s="4">
        <v>2762.88</v>
      </c>
      <c r="L953" s="2">
        <v>45473</v>
      </c>
      <c r="M953" t="s">
        <v>6</v>
      </c>
    </row>
    <row r="954" spans="1:13" ht="12.75" customHeight="1" x14ac:dyDescent="0.25">
      <c r="A954" t="s">
        <v>1492</v>
      </c>
      <c r="B954" t="s">
        <v>1493</v>
      </c>
      <c r="C954" s="1">
        <v>37073</v>
      </c>
      <c r="D954" s="2">
        <v>37073</v>
      </c>
      <c r="E954" t="s">
        <v>107</v>
      </c>
      <c r="F954" t="s">
        <v>299</v>
      </c>
      <c r="G954" t="s">
        <v>7327</v>
      </c>
      <c r="H954" s="4">
        <v>1092.9000000000001</v>
      </c>
      <c r="I954" s="4">
        <v>7.59</v>
      </c>
      <c r="J954" s="4">
        <v>492.77</v>
      </c>
      <c r="K954" s="4">
        <v>600.13</v>
      </c>
      <c r="L954" s="2">
        <v>45473</v>
      </c>
      <c r="M954" t="s">
        <v>6</v>
      </c>
    </row>
    <row r="955" spans="1:13" ht="12.75" customHeight="1" x14ac:dyDescent="0.25">
      <c r="A955" t="s">
        <v>1494</v>
      </c>
      <c r="B955" t="s">
        <v>1495</v>
      </c>
      <c r="C955" s="1">
        <v>37073</v>
      </c>
      <c r="D955" s="2">
        <v>37073</v>
      </c>
      <c r="E955" t="s">
        <v>107</v>
      </c>
      <c r="F955" t="s">
        <v>299</v>
      </c>
      <c r="G955" t="s">
        <v>7327</v>
      </c>
      <c r="H955" s="4">
        <v>656.97</v>
      </c>
      <c r="I955" s="4">
        <v>4.5599999999999996</v>
      </c>
      <c r="J955" s="4">
        <v>296.20999999999998</v>
      </c>
      <c r="K955" s="4">
        <v>360.76</v>
      </c>
      <c r="L955" s="2">
        <v>45473</v>
      </c>
      <c r="M955" t="s">
        <v>6</v>
      </c>
    </row>
    <row r="956" spans="1:13" ht="12.75" customHeight="1" x14ac:dyDescent="0.25">
      <c r="A956" t="s">
        <v>1496</v>
      </c>
      <c r="B956" t="s">
        <v>1497</v>
      </c>
      <c r="C956" s="1">
        <v>37073</v>
      </c>
      <c r="D956" s="2">
        <v>37073</v>
      </c>
      <c r="E956" t="s">
        <v>107</v>
      </c>
      <c r="F956" t="s">
        <v>299</v>
      </c>
      <c r="G956" t="s">
        <v>7327</v>
      </c>
      <c r="H956" s="4">
        <v>2550.37</v>
      </c>
      <c r="I956" s="4">
        <v>17.73</v>
      </c>
      <c r="J956" s="4">
        <v>1149.9000000000001</v>
      </c>
      <c r="K956" s="4">
        <v>1400.47</v>
      </c>
      <c r="L956" s="2">
        <v>45473</v>
      </c>
      <c r="M956" t="s">
        <v>6</v>
      </c>
    </row>
    <row r="957" spans="1:13" ht="12.75" customHeight="1" x14ac:dyDescent="0.25">
      <c r="A957" t="s">
        <v>1498</v>
      </c>
      <c r="B957" t="s">
        <v>1485</v>
      </c>
      <c r="C957" s="1">
        <v>37073</v>
      </c>
      <c r="D957" s="2">
        <v>37073</v>
      </c>
      <c r="E957" t="s">
        <v>107</v>
      </c>
      <c r="F957" t="s">
        <v>299</v>
      </c>
      <c r="G957" t="s">
        <v>7327</v>
      </c>
      <c r="H957" s="4">
        <v>1095.24</v>
      </c>
      <c r="I957" s="4">
        <v>7.61</v>
      </c>
      <c r="J957" s="4">
        <v>493.9</v>
      </c>
      <c r="K957" s="4">
        <v>601.34</v>
      </c>
      <c r="L957" s="2">
        <v>45473</v>
      </c>
      <c r="M957" t="s">
        <v>6</v>
      </c>
    </row>
    <row r="958" spans="1:13" ht="12.75" customHeight="1" x14ac:dyDescent="0.25">
      <c r="A958" t="s">
        <v>1499</v>
      </c>
      <c r="B958" t="s">
        <v>1497</v>
      </c>
      <c r="C958" s="1">
        <v>37073</v>
      </c>
      <c r="D958" s="2">
        <v>37073</v>
      </c>
      <c r="E958" t="s">
        <v>107</v>
      </c>
      <c r="F958" t="s">
        <v>299</v>
      </c>
      <c r="G958" t="s">
        <v>7327</v>
      </c>
      <c r="H958" s="4">
        <v>4601.79</v>
      </c>
      <c r="I958" s="4">
        <v>31.99</v>
      </c>
      <c r="J958" s="4">
        <v>2074.8200000000002</v>
      </c>
      <c r="K958" s="4">
        <v>2526.9699999999998</v>
      </c>
      <c r="L958" s="2">
        <v>45473</v>
      </c>
      <c r="M958" t="s">
        <v>6</v>
      </c>
    </row>
    <row r="959" spans="1:13" ht="12.75" customHeight="1" x14ac:dyDescent="0.25">
      <c r="A959" t="s">
        <v>1500</v>
      </c>
      <c r="B959" t="s">
        <v>1501</v>
      </c>
      <c r="C959" s="1">
        <v>37073</v>
      </c>
      <c r="D959" s="2">
        <v>37073</v>
      </c>
      <c r="E959" t="s">
        <v>107</v>
      </c>
      <c r="F959" t="s">
        <v>299</v>
      </c>
      <c r="G959" t="s">
        <v>7327</v>
      </c>
      <c r="H959" s="4">
        <v>1217.51</v>
      </c>
      <c r="I959" s="4">
        <v>8.4600000000000009</v>
      </c>
      <c r="J959" s="4">
        <v>548.92999999999995</v>
      </c>
      <c r="K959" s="4">
        <v>668.58</v>
      </c>
      <c r="L959" s="2">
        <v>45473</v>
      </c>
      <c r="M959" t="s">
        <v>6</v>
      </c>
    </row>
    <row r="960" spans="1:13" ht="12.75" customHeight="1" x14ac:dyDescent="0.25">
      <c r="A960" t="s">
        <v>1502</v>
      </c>
      <c r="B960" t="s">
        <v>1503</v>
      </c>
      <c r="C960" s="1">
        <v>37073</v>
      </c>
      <c r="D960" s="2">
        <v>37073</v>
      </c>
      <c r="E960" t="s">
        <v>107</v>
      </c>
      <c r="F960" t="s">
        <v>299</v>
      </c>
      <c r="G960" t="s">
        <v>7327</v>
      </c>
      <c r="H960" s="4">
        <v>174.57</v>
      </c>
      <c r="I960" s="4">
        <v>1.22</v>
      </c>
      <c r="J960" s="4">
        <v>78.23</v>
      </c>
      <c r="K960" s="4">
        <v>96.34</v>
      </c>
      <c r="L960" s="2">
        <v>45473</v>
      </c>
      <c r="M960" t="s">
        <v>6</v>
      </c>
    </row>
    <row r="961" spans="1:13" ht="12.75" customHeight="1" x14ac:dyDescent="0.25">
      <c r="A961" t="s">
        <v>1504</v>
      </c>
      <c r="B961" t="s">
        <v>1505</v>
      </c>
      <c r="C961" s="1">
        <v>37073</v>
      </c>
      <c r="D961" s="2">
        <v>37073</v>
      </c>
      <c r="E961" t="s">
        <v>107</v>
      </c>
      <c r="F961" t="s">
        <v>299</v>
      </c>
      <c r="G961" t="s">
        <v>7327</v>
      </c>
      <c r="H961" s="4">
        <v>2766.59</v>
      </c>
      <c r="I961" s="4">
        <v>19.23</v>
      </c>
      <c r="J961" s="4">
        <v>1247.29</v>
      </c>
      <c r="K961" s="4">
        <v>1519.3</v>
      </c>
      <c r="L961" s="2">
        <v>45473</v>
      </c>
      <c r="M961" t="s">
        <v>6</v>
      </c>
    </row>
    <row r="962" spans="1:13" ht="12.75" customHeight="1" x14ac:dyDescent="0.25">
      <c r="A962" t="s">
        <v>1506</v>
      </c>
      <c r="B962" t="s">
        <v>1507</v>
      </c>
      <c r="C962" s="1">
        <v>37073</v>
      </c>
      <c r="D962" s="2">
        <v>37073</v>
      </c>
      <c r="E962" t="s">
        <v>107</v>
      </c>
      <c r="F962" t="s">
        <v>299</v>
      </c>
      <c r="G962" t="s">
        <v>7327</v>
      </c>
      <c r="H962" s="4">
        <v>1763.22</v>
      </c>
      <c r="I962" s="4">
        <v>12.25</v>
      </c>
      <c r="J962" s="4">
        <v>795.07</v>
      </c>
      <c r="K962" s="4">
        <v>968.15</v>
      </c>
      <c r="L962" s="2">
        <v>45473</v>
      </c>
      <c r="M962" t="s">
        <v>6</v>
      </c>
    </row>
    <row r="963" spans="1:13" ht="12.75" customHeight="1" x14ac:dyDescent="0.25">
      <c r="A963" t="s">
        <v>1508</v>
      </c>
      <c r="B963" t="s">
        <v>1509</v>
      </c>
      <c r="C963" s="1">
        <v>37073</v>
      </c>
      <c r="D963" s="2">
        <v>37073</v>
      </c>
      <c r="E963" t="s">
        <v>107</v>
      </c>
      <c r="F963" t="s">
        <v>299</v>
      </c>
      <c r="G963" t="s">
        <v>7327</v>
      </c>
      <c r="H963" s="4">
        <v>1855.23</v>
      </c>
      <c r="I963" s="4">
        <v>12.89</v>
      </c>
      <c r="J963" s="4">
        <v>836.54</v>
      </c>
      <c r="K963" s="4">
        <v>1018.69</v>
      </c>
      <c r="L963" s="2">
        <v>45473</v>
      </c>
      <c r="M963" t="s">
        <v>6</v>
      </c>
    </row>
    <row r="964" spans="1:13" ht="12.75" customHeight="1" x14ac:dyDescent="0.25">
      <c r="A964" t="s">
        <v>1510</v>
      </c>
      <c r="B964" t="s">
        <v>1511</v>
      </c>
      <c r="C964" s="1">
        <v>37073</v>
      </c>
      <c r="D964" s="2">
        <v>37073</v>
      </c>
      <c r="E964" t="s">
        <v>107</v>
      </c>
      <c r="F964" t="s">
        <v>299</v>
      </c>
      <c r="G964" t="s">
        <v>7327</v>
      </c>
      <c r="H964" s="4">
        <v>642.45000000000005</v>
      </c>
      <c r="I964" s="4">
        <v>4.46</v>
      </c>
      <c r="J964" s="4">
        <v>289.60000000000002</v>
      </c>
      <c r="K964" s="4">
        <v>352.85</v>
      </c>
      <c r="L964" s="2">
        <v>45473</v>
      </c>
      <c r="M964" t="s">
        <v>6</v>
      </c>
    </row>
    <row r="965" spans="1:13" ht="12.75" customHeight="1" x14ac:dyDescent="0.25">
      <c r="A965" t="s">
        <v>1512</v>
      </c>
      <c r="B965" t="s">
        <v>1513</v>
      </c>
      <c r="C965" s="1">
        <v>37073</v>
      </c>
      <c r="D965" s="2">
        <v>37073</v>
      </c>
      <c r="E965" t="s">
        <v>107</v>
      </c>
      <c r="F965" t="s">
        <v>299</v>
      </c>
      <c r="G965" t="s">
        <v>7327</v>
      </c>
      <c r="H965" s="4">
        <v>3218.27</v>
      </c>
      <c r="I965" s="4">
        <v>22.37</v>
      </c>
      <c r="J965" s="4">
        <v>1451.06</v>
      </c>
      <c r="K965" s="4">
        <v>1767.21</v>
      </c>
      <c r="L965" s="2">
        <v>45473</v>
      </c>
      <c r="M965" t="s">
        <v>6</v>
      </c>
    </row>
    <row r="966" spans="1:13" ht="12.75" customHeight="1" x14ac:dyDescent="0.25">
      <c r="A966" t="s">
        <v>1514</v>
      </c>
      <c r="B966" t="s">
        <v>1515</v>
      </c>
      <c r="C966" s="1">
        <v>37073</v>
      </c>
      <c r="D966" s="2">
        <v>37073</v>
      </c>
      <c r="E966" t="s">
        <v>107</v>
      </c>
      <c r="F966" t="s">
        <v>299</v>
      </c>
      <c r="G966" t="s">
        <v>7327</v>
      </c>
      <c r="H966" s="4">
        <v>246.68</v>
      </c>
      <c r="I966" s="4">
        <v>1.71</v>
      </c>
      <c r="J966" s="4">
        <v>111.14</v>
      </c>
      <c r="K966" s="4">
        <v>135.54</v>
      </c>
      <c r="L966" s="2">
        <v>45473</v>
      </c>
      <c r="M966" t="s">
        <v>6</v>
      </c>
    </row>
    <row r="967" spans="1:13" ht="12.75" customHeight="1" x14ac:dyDescent="0.25">
      <c r="A967" t="s">
        <v>1516</v>
      </c>
      <c r="B967" t="s">
        <v>1517</v>
      </c>
      <c r="C967" s="1">
        <v>37073</v>
      </c>
      <c r="D967" s="2">
        <v>37073</v>
      </c>
      <c r="E967" t="s">
        <v>107</v>
      </c>
      <c r="F967" t="s">
        <v>299</v>
      </c>
      <c r="G967" t="s">
        <v>7327</v>
      </c>
      <c r="H967" s="4">
        <v>19521.759999999998</v>
      </c>
      <c r="I967" s="4">
        <v>135.69999999999999</v>
      </c>
      <c r="J967" s="4">
        <v>8801.57</v>
      </c>
      <c r="K967" s="4">
        <v>10720.19</v>
      </c>
      <c r="L967" s="2">
        <v>45473</v>
      </c>
      <c r="M967" t="s">
        <v>6</v>
      </c>
    </row>
    <row r="968" spans="1:13" ht="12.75" customHeight="1" x14ac:dyDescent="0.25">
      <c r="A968" t="s">
        <v>1518</v>
      </c>
      <c r="B968" t="s">
        <v>1519</v>
      </c>
      <c r="C968" s="1">
        <v>37073</v>
      </c>
      <c r="D968" s="2">
        <v>37073</v>
      </c>
      <c r="E968" t="s">
        <v>107</v>
      </c>
      <c r="F968" t="s">
        <v>299</v>
      </c>
      <c r="G968" t="s">
        <v>7327</v>
      </c>
      <c r="H968" s="4">
        <v>11190.09</v>
      </c>
      <c r="I968" s="4">
        <v>77.78</v>
      </c>
      <c r="J968" s="4">
        <v>5045.05</v>
      </c>
      <c r="K968" s="4">
        <v>6145.04</v>
      </c>
      <c r="L968" s="2">
        <v>45473</v>
      </c>
      <c r="M968" t="s">
        <v>6</v>
      </c>
    </row>
    <row r="969" spans="1:13" ht="12.75" customHeight="1" x14ac:dyDescent="0.25">
      <c r="A969" t="s">
        <v>1520</v>
      </c>
      <c r="B969" t="s">
        <v>1521</v>
      </c>
      <c r="C969" s="1">
        <v>37073</v>
      </c>
      <c r="D969" s="2">
        <v>37073</v>
      </c>
      <c r="E969" t="s">
        <v>107</v>
      </c>
      <c r="F969" t="s">
        <v>299</v>
      </c>
      <c r="G969" t="s">
        <v>7327</v>
      </c>
      <c r="H969" s="4">
        <v>2089.6999999999998</v>
      </c>
      <c r="I969" s="4">
        <v>14.53</v>
      </c>
      <c r="J969" s="4">
        <v>942.07</v>
      </c>
      <c r="K969" s="4">
        <v>1147.6300000000001</v>
      </c>
      <c r="L969" s="2">
        <v>45473</v>
      </c>
      <c r="M969" t="s">
        <v>6</v>
      </c>
    </row>
    <row r="970" spans="1:13" ht="12.75" customHeight="1" x14ac:dyDescent="0.25">
      <c r="A970" t="s">
        <v>1522</v>
      </c>
      <c r="B970" t="s">
        <v>1523</v>
      </c>
      <c r="C970" s="1">
        <v>37073</v>
      </c>
      <c r="D970" s="2">
        <v>37073</v>
      </c>
      <c r="E970" t="s">
        <v>107</v>
      </c>
      <c r="F970" t="s">
        <v>299</v>
      </c>
      <c r="G970" t="s">
        <v>7327</v>
      </c>
      <c r="H970" s="4">
        <v>600.44000000000005</v>
      </c>
      <c r="I970" s="4">
        <v>4.17</v>
      </c>
      <c r="J970" s="4">
        <v>270.74</v>
      </c>
      <c r="K970" s="4">
        <v>329.7</v>
      </c>
      <c r="L970" s="2">
        <v>45473</v>
      </c>
      <c r="M970" t="s">
        <v>6</v>
      </c>
    </row>
    <row r="971" spans="1:13" ht="12.75" customHeight="1" x14ac:dyDescent="0.25">
      <c r="A971" t="s">
        <v>1524</v>
      </c>
      <c r="B971" t="s">
        <v>1525</v>
      </c>
      <c r="C971" s="1">
        <v>37073</v>
      </c>
      <c r="D971" s="2">
        <v>37073</v>
      </c>
      <c r="E971" t="s">
        <v>107</v>
      </c>
      <c r="F971" t="s">
        <v>299</v>
      </c>
      <c r="G971" t="s">
        <v>7327</v>
      </c>
      <c r="H971" s="4">
        <v>1629.81</v>
      </c>
      <c r="I971" s="4">
        <v>11.33</v>
      </c>
      <c r="J971" s="4">
        <v>734.9</v>
      </c>
      <c r="K971" s="4">
        <v>894.91</v>
      </c>
      <c r="L971" s="2">
        <v>45473</v>
      </c>
      <c r="M971" t="s">
        <v>6</v>
      </c>
    </row>
    <row r="972" spans="1:13" ht="12.75" customHeight="1" x14ac:dyDescent="0.25">
      <c r="A972" t="s">
        <v>1526</v>
      </c>
      <c r="B972" t="s">
        <v>1527</v>
      </c>
      <c r="C972" s="1">
        <v>37073</v>
      </c>
      <c r="D972" s="2">
        <v>37073</v>
      </c>
      <c r="E972" t="s">
        <v>107</v>
      </c>
      <c r="F972" t="s">
        <v>299</v>
      </c>
      <c r="G972" t="s">
        <v>7327</v>
      </c>
      <c r="H972" s="4">
        <v>12493.24</v>
      </c>
      <c r="I972" s="4">
        <v>86.85</v>
      </c>
      <c r="J972" s="4">
        <v>5632.73</v>
      </c>
      <c r="K972" s="4">
        <v>6860.51</v>
      </c>
      <c r="L972" s="2">
        <v>45473</v>
      </c>
      <c r="M972" t="s">
        <v>6</v>
      </c>
    </row>
    <row r="973" spans="1:13" ht="12.75" customHeight="1" x14ac:dyDescent="0.25">
      <c r="A973" t="s">
        <v>1528</v>
      </c>
      <c r="B973" t="s">
        <v>1529</v>
      </c>
      <c r="C973" s="1">
        <v>37073</v>
      </c>
      <c r="D973" s="2">
        <v>37073</v>
      </c>
      <c r="E973" t="s">
        <v>107</v>
      </c>
      <c r="F973" t="s">
        <v>299</v>
      </c>
      <c r="G973" t="s">
        <v>7327</v>
      </c>
      <c r="H973" s="4">
        <v>2634.68</v>
      </c>
      <c r="I973" s="4">
        <v>18.32</v>
      </c>
      <c r="J973" s="4">
        <v>1187.32</v>
      </c>
      <c r="K973" s="4">
        <v>1447.36</v>
      </c>
      <c r="L973" s="2">
        <v>45473</v>
      </c>
      <c r="M973" t="s">
        <v>6</v>
      </c>
    </row>
    <row r="974" spans="1:13" ht="12.75" customHeight="1" x14ac:dyDescent="0.25">
      <c r="A974" t="s">
        <v>1530</v>
      </c>
      <c r="B974" t="s">
        <v>1531</v>
      </c>
      <c r="C974" s="1">
        <v>37073</v>
      </c>
      <c r="D974" s="2">
        <v>37073</v>
      </c>
      <c r="E974" t="s">
        <v>107</v>
      </c>
      <c r="F974" t="s">
        <v>299</v>
      </c>
      <c r="G974" t="s">
        <v>7327</v>
      </c>
      <c r="H974" s="4">
        <v>948.4</v>
      </c>
      <c r="I974" s="4">
        <v>6.59</v>
      </c>
      <c r="J974" s="4">
        <v>427.63</v>
      </c>
      <c r="K974" s="4">
        <v>520.77</v>
      </c>
      <c r="L974" s="2">
        <v>45473</v>
      </c>
      <c r="M974" t="s">
        <v>6</v>
      </c>
    </row>
    <row r="975" spans="1:13" ht="12.75" customHeight="1" x14ac:dyDescent="0.25">
      <c r="A975" t="s">
        <v>1532</v>
      </c>
      <c r="B975" t="s">
        <v>1533</v>
      </c>
      <c r="C975" s="1">
        <v>37073</v>
      </c>
      <c r="D975" s="2">
        <v>37073</v>
      </c>
      <c r="E975" t="s">
        <v>107</v>
      </c>
      <c r="F975" t="s">
        <v>299</v>
      </c>
      <c r="G975" t="s">
        <v>7327</v>
      </c>
      <c r="H975" s="4">
        <v>159.41</v>
      </c>
      <c r="I975" s="4">
        <v>1.1100000000000001</v>
      </c>
      <c r="J975" s="4">
        <v>71.930000000000007</v>
      </c>
      <c r="K975" s="4">
        <v>87.48</v>
      </c>
      <c r="L975" s="2">
        <v>45473</v>
      </c>
      <c r="M975" t="s">
        <v>6</v>
      </c>
    </row>
    <row r="976" spans="1:13" ht="12.75" customHeight="1" x14ac:dyDescent="0.25">
      <c r="A976" t="s">
        <v>1534</v>
      </c>
      <c r="B976" t="s">
        <v>1535</v>
      </c>
      <c r="C976" s="1">
        <v>37073</v>
      </c>
      <c r="D976" s="2">
        <v>37073</v>
      </c>
      <c r="E976" t="s">
        <v>107</v>
      </c>
      <c r="F976" t="s">
        <v>299</v>
      </c>
      <c r="G976" t="s">
        <v>7327</v>
      </c>
      <c r="H976" s="4">
        <v>1150.5999999999999</v>
      </c>
      <c r="I976" s="4">
        <v>8</v>
      </c>
      <c r="J976" s="4">
        <v>518.73</v>
      </c>
      <c r="K976" s="4">
        <v>631.87</v>
      </c>
      <c r="L976" s="2">
        <v>45473</v>
      </c>
      <c r="M976" t="s">
        <v>6</v>
      </c>
    </row>
    <row r="977" spans="1:13" ht="12.75" customHeight="1" x14ac:dyDescent="0.25">
      <c r="A977" t="s">
        <v>1536</v>
      </c>
      <c r="B977" t="s">
        <v>1537</v>
      </c>
      <c r="C977" s="1">
        <v>37073</v>
      </c>
      <c r="D977" s="2">
        <v>37073</v>
      </c>
      <c r="E977" t="s">
        <v>107</v>
      </c>
      <c r="F977" t="s">
        <v>299</v>
      </c>
      <c r="G977" t="s">
        <v>7327</v>
      </c>
      <c r="H977" s="4">
        <v>143.78</v>
      </c>
      <c r="I977" s="4">
        <v>1</v>
      </c>
      <c r="J977" s="4">
        <v>64.92</v>
      </c>
      <c r="K977" s="4">
        <v>78.86</v>
      </c>
      <c r="L977" s="2">
        <v>45473</v>
      </c>
      <c r="M977" t="s">
        <v>6</v>
      </c>
    </row>
    <row r="978" spans="1:13" ht="12.75" customHeight="1" x14ac:dyDescent="0.25">
      <c r="A978" t="s">
        <v>1538</v>
      </c>
      <c r="B978" t="s">
        <v>1539</v>
      </c>
      <c r="C978" s="1">
        <v>37073</v>
      </c>
      <c r="D978" s="2">
        <v>37073</v>
      </c>
      <c r="E978" t="s">
        <v>107</v>
      </c>
      <c r="F978" t="s">
        <v>299</v>
      </c>
      <c r="G978" t="s">
        <v>7327</v>
      </c>
      <c r="H978" s="4">
        <v>7810.33</v>
      </c>
      <c r="I978" s="4">
        <v>54.29</v>
      </c>
      <c r="J978" s="4">
        <v>3521.39</v>
      </c>
      <c r="K978" s="4">
        <v>4288.9399999999996</v>
      </c>
      <c r="L978" s="2">
        <v>45473</v>
      </c>
      <c r="M978" t="s">
        <v>6</v>
      </c>
    </row>
    <row r="979" spans="1:13" ht="12.75" customHeight="1" x14ac:dyDescent="0.25">
      <c r="A979" t="s">
        <v>1540</v>
      </c>
      <c r="B979" t="s">
        <v>1541</v>
      </c>
      <c r="C979" s="1">
        <v>37073</v>
      </c>
      <c r="D979" s="2">
        <v>37073</v>
      </c>
      <c r="E979" t="s">
        <v>107</v>
      </c>
      <c r="F979" t="s">
        <v>299</v>
      </c>
      <c r="G979" t="s">
        <v>7327</v>
      </c>
      <c r="H979" s="4">
        <v>65754.06</v>
      </c>
      <c r="I979" s="4">
        <v>457.07</v>
      </c>
      <c r="J979" s="4">
        <v>29645.43</v>
      </c>
      <c r="K979" s="4">
        <v>36108.629999999997</v>
      </c>
      <c r="L979" s="2">
        <v>45473</v>
      </c>
      <c r="M979" t="s">
        <v>6</v>
      </c>
    </row>
    <row r="980" spans="1:13" ht="12.75" customHeight="1" x14ac:dyDescent="0.25">
      <c r="A980" t="s">
        <v>1542</v>
      </c>
      <c r="B980" t="s">
        <v>1543</v>
      </c>
      <c r="C980" s="1">
        <v>37073</v>
      </c>
      <c r="D980" s="2">
        <v>37073</v>
      </c>
      <c r="E980" t="s">
        <v>107</v>
      </c>
      <c r="F980" t="s">
        <v>299</v>
      </c>
      <c r="G980" t="s">
        <v>7327</v>
      </c>
      <c r="H980" s="4">
        <v>995.33</v>
      </c>
      <c r="I980" s="4">
        <v>6.92</v>
      </c>
      <c r="J980" s="4">
        <v>448.83</v>
      </c>
      <c r="K980" s="4">
        <v>546.5</v>
      </c>
      <c r="L980" s="2">
        <v>45473</v>
      </c>
      <c r="M980" t="s">
        <v>6</v>
      </c>
    </row>
    <row r="981" spans="1:13" ht="12.75" customHeight="1" x14ac:dyDescent="0.25">
      <c r="A981" t="s">
        <v>1544</v>
      </c>
      <c r="B981" t="s">
        <v>1490</v>
      </c>
      <c r="C981" s="1">
        <v>37073</v>
      </c>
      <c r="D981" s="2">
        <v>37073</v>
      </c>
      <c r="E981" t="s">
        <v>107</v>
      </c>
      <c r="F981" t="s">
        <v>299</v>
      </c>
      <c r="G981" t="s">
        <v>7327</v>
      </c>
      <c r="H981" s="4">
        <v>106389.64</v>
      </c>
      <c r="I981" s="4">
        <v>739.54</v>
      </c>
      <c r="J981" s="4">
        <v>47966.12</v>
      </c>
      <c r="K981" s="4">
        <v>58423.519999999997</v>
      </c>
      <c r="L981" s="2">
        <v>45473</v>
      </c>
      <c r="M981" t="s">
        <v>6</v>
      </c>
    </row>
    <row r="982" spans="1:13" ht="12.75" customHeight="1" x14ac:dyDescent="0.25">
      <c r="A982" t="s">
        <v>1545</v>
      </c>
      <c r="B982" t="s">
        <v>1497</v>
      </c>
      <c r="C982" s="1">
        <v>37073</v>
      </c>
      <c r="D982" s="2">
        <v>37073</v>
      </c>
      <c r="E982" t="s">
        <v>107</v>
      </c>
      <c r="F982" t="s">
        <v>299</v>
      </c>
      <c r="G982" t="s">
        <v>7327</v>
      </c>
      <c r="H982" s="4">
        <v>3336.58</v>
      </c>
      <c r="I982" s="4">
        <v>23.19</v>
      </c>
      <c r="J982" s="4">
        <v>1504.28</v>
      </c>
      <c r="K982" s="4">
        <v>1832.3</v>
      </c>
      <c r="L982" s="2">
        <v>45473</v>
      </c>
      <c r="M982" t="s">
        <v>6</v>
      </c>
    </row>
    <row r="983" spans="1:13" ht="12.75" customHeight="1" x14ac:dyDescent="0.25">
      <c r="A983" t="s">
        <v>1546</v>
      </c>
      <c r="B983" t="s">
        <v>1547</v>
      </c>
      <c r="C983" s="1">
        <v>37073</v>
      </c>
      <c r="D983" s="2">
        <v>37073</v>
      </c>
      <c r="E983" t="s">
        <v>107</v>
      </c>
      <c r="F983" t="s">
        <v>299</v>
      </c>
      <c r="G983" t="s">
        <v>7327</v>
      </c>
      <c r="H983" s="4">
        <v>544102.42000000004</v>
      </c>
      <c r="I983" s="4">
        <v>3782.17</v>
      </c>
      <c r="J983" s="4">
        <v>245310.61</v>
      </c>
      <c r="K983" s="4">
        <v>298791.81</v>
      </c>
      <c r="L983" s="2">
        <v>45473</v>
      </c>
      <c r="M983" t="s">
        <v>6</v>
      </c>
    </row>
    <row r="984" spans="1:13" ht="12.75" customHeight="1" x14ac:dyDescent="0.25">
      <c r="A984" t="s">
        <v>1548</v>
      </c>
      <c r="B984" t="s">
        <v>1549</v>
      </c>
      <c r="C984" s="1">
        <v>37073</v>
      </c>
      <c r="D984" s="2">
        <v>37073</v>
      </c>
      <c r="E984" t="s">
        <v>107</v>
      </c>
      <c r="F984" t="s">
        <v>299</v>
      </c>
      <c r="G984" t="s">
        <v>7327</v>
      </c>
      <c r="H984" s="4">
        <v>1186.5</v>
      </c>
      <c r="I984" s="4">
        <v>8.25</v>
      </c>
      <c r="J984" s="4">
        <v>534.96</v>
      </c>
      <c r="K984" s="4">
        <v>651.54</v>
      </c>
      <c r="L984" s="2">
        <v>45473</v>
      </c>
      <c r="M984" t="s">
        <v>6</v>
      </c>
    </row>
    <row r="985" spans="1:13" ht="12.75" customHeight="1" x14ac:dyDescent="0.25">
      <c r="A985" t="s">
        <v>1550</v>
      </c>
      <c r="B985" t="s">
        <v>1551</v>
      </c>
      <c r="C985" s="1">
        <v>37073</v>
      </c>
      <c r="D985" s="2">
        <v>37073</v>
      </c>
      <c r="E985" t="s">
        <v>107</v>
      </c>
      <c r="F985" t="s">
        <v>299</v>
      </c>
      <c r="G985" t="s">
        <v>7327</v>
      </c>
      <c r="H985" s="4">
        <v>-2950</v>
      </c>
      <c r="I985" s="4">
        <v>-20.5</v>
      </c>
      <c r="J985" s="4">
        <v>-1330.02</v>
      </c>
      <c r="K985" s="4">
        <v>-1619.98</v>
      </c>
      <c r="L985" s="2">
        <v>45473</v>
      </c>
      <c r="M985" t="s">
        <v>6</v>
      </c>
    </row>
    <row r="986" spans="1:13" ht="12.75" customHeight="1" x14ac:dyDescent="0.25">
      <c r="A986" t="s">
        <v>1552</v>
      </c>
      <c r="B986" t="s">
        <v>1553</v>
      </c>
      <c r="C986" s="1">
        <v>37073</v>
      </c>
      <c r="D986" s="2">
        <v>37073</v>
      </c>
      <c r="E986" t="s">
        <v>107</v>
      </c>
      <c r="F986" t="s">
        <v>299</v>
      </c>
      <c r="G986" t="s">
        <v>7327</v>
      </c>
      <c r="H986" s="4">
        <v>21586.18</v>
      </c>
      <c r="I986" s="4">
        <v>150.05000000000001</v>
      </c>
      <c r="J986" s="4">
        <v>9732.14</v>
      </c>
      <c r="K986" s="4">
        <v>11854.04</v>
      </c>
      <c r="L986" s="2">
        <v>45473</v>
      </c>
      <c r="M986" t="s">
        <v>6</v>
      </c>
    </row>
    <row r="987" spans="1:13" ht="12.75" customHeight="1" x14ac:dyDescent="0.25">
      <c r="A987" t="s">
        <v>1554</v>
      </c>
      <c r="B987" t="s">
        <v>1497</v>
      </c>
      <c r="C987" s="1">
        <v>37073</v>
      </c>
      <c r="D987" s="2">
        <v>37073</v>
      </c>
      <c r="E987" t="s">
        <v>107</v>
      </c>
      <c r="F987" t="s">
        <v>299</v>
      </c>
      <c r="G987" t="s">
        <v>7327</v>
      </c>
      <c r="H987" s="4">
        <v>3226.75</v>
      </c>
      <c r="I987" s="4">
        <v>22.43</v>
      </c>
      <c r="J987" s="4">
        <v>1454.91</v>
      </c>
      <c r="K987" s="4">
        <v>1771.84</v>
      </c>
      <c r="L987" s="2">
        <v>45473</v>
      </c>
      <c r="M987" t="s">
        <v>6</v>
      </c>
    </row>
    <row r="988" spans="1:13" ht="12.75" customHeight="1" x14ac:dyDescent="0.25">
      <c r="A988" t="s">
        <v>1555</v>
      </c>
      <c r="B988" t="s">
        <v>1503</v>
      </c>
      <c r="C988" s="1">
        <v>37073</v>
      </c>
      <c r="D988" s="2">
        <v>37073</v>
      </c>
      <c r="E988" t="s">
        <v>107</v>
      </c>
      <c r="F988" t="s">
        <v>299</v>
      </c>
      <c r="G988" t="s">
        <v>7327</v>
      </c>
      <c r="H988" s="4">
        <v>17272.75</v>
      </c>
      <c r="I988" s="4">
        <v>120.06</v>
      </c>
      <c r="J988" s="4">
        <v>7787.59</v>
      </c>
      <c r="K988" s="4">
        <v>9485.16</v>
      </c>
      <c r="L988" s="2">
        <v>45473</v>
      </c>
      <c r="M988" t="s">
        <v>6</v>
      </c>
    </row>
    <row r="989" spans="1:13" ht="12.75" customHeight="1" x14ac:dyDescent="0.25">
      <c r="A989" t="s">
        <v>1556</v>
      </c>
      <c r="B989" t="s">
        <v>1557</v>
      </c>
      <c r="C989" s="1">
        <v>37073</v>
      </c>
      <c r="D989" s="2">
        <v>37073</v>
      </c>
      <c r="E989" t="s">
        <v>107</v>
      </c>
      <c r="F989" t="s">
        <v>299</v>
      </c>
      <c r="G989" t="s">
        <v>7327</v>
      </c>
      <c r="H989" s="4">
        <v>834.67</v>
      </c>
      <c r="I989" s="4">
        <v>5.8</v>
      </c>
      <c r="J989" s="4">
        <v>376.25</v>
      </c>
      <c r="K989" s="4">
        <v>458.42</v>
      </c>
      <c r="L989" s="2">
        <v>45473</v>
      </c>
      <c r="M989" t="s">
        <v>6</v>
      </c>
    </row>
    <row r="990" spans="1:13" ht="12.75" customHeight="1" x14ac:dyDescent="0.25">
      <c r="A990" t="s">
        <v>1558</v>
      </c>
      <c r="B990" t="s">
        <v>1505</v>
      </c>
      <c r="C990" s="1">
        <v>37073</v>
      </c>
      <c r="D990" s="2">
        <v>37073</v>
      </c>
      <c r="E990" t="s">
        <v>107</v>
      </c>
      <c r="F990" t="s">
        <v>299</v>
      </c>
      <c r="G990" t="s">
        <v>7327</v>
      </c>
      <c r="H990" s="4">
        <v>12878.33</v>
      </c>
      <c r="I990" s="4">
        <v>89.52</v>
      </c>
      <c r="J990" s="4">
        <v>5806.31</v>
      </c>
      <c r="K990" s="4">
        <v>7072.02</v>
      </c>
      <c r="L990" s="2">
        <v>45473</v>
      </c>
      <c r="M990" t="s">
        <v>6</v>
      </c>
    </row>
    <row r="991" spans="1:13" ht="12.75" customHeight="1" x14ac:dyDescent="0.25">
      <c r="A991" t="s">
        <v>1559</v>
      </c>
      <c r="B991" t="s">
        <v>1543</v>
      </c>
      <c r="C991" s="1">
        <v>37073</v>
      </c>
      <c r="D991" s="2">
        <v>37073</v>
      </c>
      <c r="E991" t="s">
        <v>107</v>
      </c>
      <c r="F991" t="s">
        <v>299</v>
      </c>
      <c r="G991" t="s">
        <v>7327</v>
      </c>
      <c r="H991" s="4">
        <v>4070.83</v>
      </c>
      <c r="I991" s="4">
        <v>28.29</v>
      </c>
      <c r="J991" s="4">
        <v>1835.42</v>
      </c>
      <c r="K991" s="4">
        <v>2235.41</v>
      </c>
      <c r="L991" s="2">
        <v>45473</v>
      </c>
      <c r="M991" t="s">
        <v>6</v>
      </c>
    </row>
    <row r="992" spans="1:13" ht="12.75" customHeight="1" x14ac:dyDescent="0.25">
      <c r="A992" t="s">
        <v>1560</v>
      </c>
      <c r="B992" t="s">
        <v>1561</v>
      </c>
      <c r="C992" s="1">
        <v>37073</v>
      </c>
      <c r="D992" s="2">
        <v>37073</v>
      </c>
      <c r="E992" t="s">
        <v>107</v>
      </c>
      <c r="F992" t="s">
        <v>299</v>
      </c>
      <c r="G992" t="s">
        <v>7327</v>
      </c>
      <c r="H992" s="4">
        <v>10577.02</v>
      </c>
      <c r="I992" s="4">
        <v>73.52</v>
      </c>
      <c r="J992" s="4">
        <v>4768.6899999999996</v>
      </c>
      <c r="K992" s="4">
        <v>5808.33</v>
      </c>
      <c r="L992" s="2">
        <v>45473</v>
      </c>
      <c r="M992" t="s">
        <v>6</v>
      </c>
    </row>
    <row r="993" spans="1:13" ht="12.75" customHeight="1" x14ac:dyDescent="0.25">
      <c r="A993" t="s">
        <v>1562</v>
      </c>
      <c r="B993" t="s">
        <v>1563</v>
      </c>
      <c r="C993" s="1">
        <v>37073</v>
      </c>
      <c r="D993" s="2">
        <v>37073</v>
      </c>
      <c r="E993" t="s">
        <v>107</v>
      </c>
      <c r="F993" t="s">
        <v>299</v>
      </c>
      <c r="G993" t="s">
        <v>7327</v>
      </c>
      <c r="H993" s="4">
        <v>11004.42</v>
      </c>
      <c r="I993" s="4">
        <v>76.489999999999995</v>
      </c>
      <c r="J993" s="4">
        <v>4961.3500000000004</v>
      </c>
      <c r="K993" s="4">
        <v>6043.07</v>
      </c>
      <c r="L993" s="2">
        <v>45473</v>
      </c>
      <c r="M993" t="s">
        <v>6</v>
      </c>
    </row>
    <row r="994" spans="1:13" ht="12.75" customHeight="1" x14ac:dyDescent="0.25">
      <c r="A994" t="s">
        <v>1564</v>
      </c>
      <c r="B994" t="s">
        <v>1565</v>
      </c>
      <c r="C994" s="1">
        <v>37073</v>
      </c>
      <c r="D994" s="2">
        <v>37073</v>
      </c>
      <c r="E994" t="s">
        <v>107</v>
      </c>
      <c r="F994" t="s">
        <v>299</v>
      </c>
      <c r="G994" t="s">
        <v>7327</v>
      </c>
      <c r="H994" s="4">
        <v>3942.6</v>
      </c>
      <c r="I994" s="4">
        <v>27.4</v>
      </c>
      <c r="J994" s="4">
        <v>1777.49</v>
      </c>
      <c r="K994" s="4">
        <v>2165.11</v>
      </c>
      <c r="L994" s="2">
        <v>45473</v>
      </c>
      <c r="M994" t="s">
        <v>6</v>
      </c>
    </row>
    <row r="995" spans="1:13" ht="12.75" customHeight="1" x14ac:dyDescent="0.25">
      <c r="A995" t="s">
        <v>1566</v>
      </c>
      <c r="B995" t="s">
        <v>1567</v>
      </c>
      <c r="C995" s="1">
        <v>37073</v>
      </c>
      <c r="D995" s="2">
        <v>37073</v>
      </c>
      <c r="E995" t="s">
        <v>107</v>
      </c>
      <c r="F995" t="s">
        <v>299</v>
      </c>
      <c r="G995" t="s">
        <v>7327</v>
      </c>
      <c r="H995" s="4">
        <v>579.13</v>
      </c>
      <c r="I995" s="4">
        <v>4.0199999999999996</v>
      </c>
      <c r="J995" s="4">
        <v>261.05</v>
      </c>
      <c r="K995" s="4">
        <v>318.08</v>
      </c>
      <c r="L995" s="2">
        <v>45473</v>
      </c>
      <c r="M995" t="s">
        <v>6</v>
      </c>
    </row>
    <row r="996" spans="1:13" ht="12.75" customHeight="1" x14ac:dyDescent="0.25">
      <c r="A996" t="s">
        <v>1568</v>
      </c>
      <c r="B996" t="s">
        <v>1557</v>
      </c>
      <c r="C996" s="1">
        <v>37104</v>
      </c>
      <c r="D996" s="2">
        <v>37073</v>
      </c>
      <c r="E996" t="s">
        <v>107</v>
      </c>
      <c r="F996" t="s">
        <v>299</v>
      </c>
      <c r="G996" t="s">
        <v>7327</v>
      </c>
      <c r="H996" s="4">
        <v>165654.39000000001</v>
      </c>
      <c r="I996" s="4">
        <v>1151.5</v>
      </c>
      <c r="J996" s="4">
        <v>74685.61</v>
      </c>
      <c r="K996" s="4">
        <v>90968.78</v>
      </c>
      <c r="L996" s="2">
        <v>45473</v>
      </c>
      <c r="M996" t="s">
        <v>6</v>
      </c>
    </row>
    <row r="997" spans="1:13" ht="12.75" customHeight="1" x14ac:dyDescent="0.25">
      <c r="A997" t="s">
        <v>1569</v>
      </c>
      <c r="B997" t="s">
        <v>1570</v>
      </c>
      <c r="C997" s="1">
        <v>37196</v>
      </c>
      <c r="D997" s="2">
        <v>37073</v>
      </c>
      <c r="E997" t="s">
        <v>107</v>
      </c>
      <c r="F997" t="s">
        <v>299</v>
      </c>
      <c r="G997" t="s">
        <v>7327</v>
      </c>
      <c r="H997" s="4">
        <v>225075.56</v>
      </c>
      <c r="I997" s="4">
        <v>1564.55</v>
      </c>
      <c r="J997" s="4">
        <v>101476.13</v>
      </c>
      <c r="K997" s="4">
        <v>123599.43</v>
      </c>
      <c r="L997" s="2">
        <v>45473</v>
      </c>
      <c r="M997" t="s">
        <v>6</v>
      </c>
    </row>
    <row r="998" spans="1:13" ht="12.75" customHeight="1" x14ac:dyDescent="0.25">
      <c r="A998" t="s">
        <v>1571</v>
      </c>
      <c r="B998" t="s">
        <v>1572</v>
      </c>
      <c r="C998" s="1">
        <v>37256</v>
      </c>
      <c r="D998" s="2">
        <v>36951</v>
      </c>
      <c r="E998" t="s">
        <v>107</v>
      </c>
      <c r="F998" t="s">
        <v>299</v>
      </c>
      <c r="G998" t="s">
        <v>7308</v>
      </c>
      <c r="H998" s="4">
        <v>13500</v>
      </c>
      <c r="I998" s="4">
        <v>93.5</v>
      </c>
      <c r="J998" s="4">
        <v>6175.51</v>
      </c>
      <c r="K998" s="4">
        <v>7324.49</v>
      </c>
      <c r="L998" s="2">
        <v>45473</v>
      </c>
      <c r="M998" t="s">
        <v>6</v>
      </c>
    </row>
    <row r="999" spans="1:13" ht="12.75" customHeight="1" x14ac:dyDescent="0.25">
      <c r="A999" t="s">
        <v>1574</v>
      </c>
      <c r="B999" t="s">
        <v>1572</v>
      </c>
      <c r="C999" s="1">
        <v>37256</v>
      </c>
      <c r="D999" s="2">
        <v>36951</v>
      </c>
      <c r="E999" t="s">
        <v>107</v>
      </c>
      <c r="F999" t="s">
        <v>299</v>
      </c>
      <c r="G999" t="s">
        <v>7308</v>
      </c>
      <c r="H999" s="4">
        <v>3318.02</v>
      </c>
      <c r="I999" s="4">
        <v>22.98</v>
      </c>
      <c r="J999" s="4">
        <v>1517.8</v>
      </c>
      <c r="K999" s="4">
        <v>1800.22</v>
      </c>
      <c r="L999" s="2">
        <v>45473</v>
      </c>
      <c r="M999" t="s">
        <v>6</v>
      </c>
    </row>
    <row r="1000" spans="1:13" ht="12.75" customHeight="1" x14ac:dyDescent="0.25">
      <c r="A1000" t="s">
        <v>1575</v>
      </c>
      <c r="B1000" t="s">
        <v>1572</v>
      </c>
      <c r="C1000" s="1">
        <v>37256</v>
      </c>
      <c r="D1000" s="2">
        <v>37012</v>
      </c>
      <c r="E1000" t="s">
        <v>107</v>
      </c>
      <c r="F1000" t="s">
        <v>299</v>
      </c>
      <c r="G1000" t="s">
        <v>7321</v>
      </c>
      <c r="H1000" s="4">
        <v>4678.8500000000004</v>
      </c>
      <c r="I1000" s="4">
        <v>32.46</v>
      </c>
      <c r="J1000" s="4">
        <v>2124.9699999999998</v>
      </c>
      <c r="K1000" s="4">
        <v>2553.88</v>
      </c>
      <c r="L1000" s="2">
        <v>45473</v>
      </c>
      <c r="M1000" t="s">
        <v>6</v>
      </c>
    </row>
    <row r="1001" spans="1:13" ht="12.75" customHeight="1" x14ac:dyDescent="0.25">
      <c r="A1001" t="s">
        <v>1577</v>
      </c>
      <c r="B1001" t="s">
        <v>1572</v>
      </c>
      <c r="C1001" s="1">
        <v>37256</v>
      </c>
      <c r="D1001" s="2">
        <v>37012</v>
      </c>
      <c r="E1001" t="s">
        <v>107</v>
      </c>
      <c r="F1001" t="s">
        <v>299</v>
      </c>
      <c r="G1001" t="s">
        <v>7321</v>
      </c>
      <c r="H1001" s="4">
        <v>2867.5</v>
      </c>
      <c r="I1001" s="4">
        <v>19.89</v>
      </c>
      <c r="J1001" s="4">
        <v>1302.27</v>
      </c>
      <c r="K1001" s="4">
        <v>1565.23</v>
      </c>
      <c r="L1001" s="2">
        <v>45473</v>
      </c>
      <c r="M1001" t="s">
        <v>6</v>
      </c>
    </row>
    <row r="1002" spans="1:13" ht="12.75" customHeight="1" x14ac:dyDescent="0.25">
      <c r="A1002" t="s">
        <v>1578</v>
      </c>
      <c r="B1002" t="s">
        <v>1572</v>
      </c>
      <c r="C1002" s="1">
        <v>37256</v>
      </c>
      <c r="D1002" s="2">
        <v>37073</v>
      </c>
      <c r="E1002" t="s">
        <v>107</v>
      </c>
      <c r="F1002" t="s">
        <v>299</v>
      </c>
      <c r="G1002" t="s">
        <v>7327</v>
      </c>
      <c r="H1002" s="4">
        <v>12600</v>
      </c>
      <c r="I1002" s="4">
        <v>87.58</v>
      </c>
      <c r="J1002" s="4">
        <v>5680.75</v>
      </c>
      <c r="K1002" s="4">
        <v>6919.25</v>
      </c>
      <c r="L1002" s="2">
        <v>45473</v>
      </c>
      <c r="M1002" t="s">
        <v>6</v>
      </c>
    </row>
    <row r="1003" spans="1:13" ht="12.75" customHeight="1" x14ac:dyDescent="0.25">
      <c r="A1003" t="s">
        <v>1579</v>
      </c>
      <c r="B1003" t="s">
        <v>1572</v>
      </c>
      <c r="C1003" s="1">
        <v>37256</v>
      </c>
      <c r="D1003" s="2">
        <v>37196</v>
      </c>
      <c r="E1003" t="s">
        <v>107</v>
      </c>
      <c r="F1003" t="s">
        <v>299</v>
      </c>
      <c r="G1003" t="s">
        <v>1576</v>
      </c>
      <c r="H1003" s="4">
        <v>38222.54</v>
      </c>
      <c r="I1003" s="4">
        <v>266.63</v>
      </c>
      <c r="J1003" s="4">
        <v>16980.759999999998</v>
      </c>
      <c r="K1003" s="4">
        <v>21241.78</v>
      </c>
      <c r="L1003" s="2">
        <v>45473</v>
      </c>
      <c r="M1003" t="s">
        <v>6</v>
      </c>
    </row>
    <row r="1004" spans="1:13" ht="12.75" customHeight="1" x14ac:dyDescent="0.25">
      <c r="A1004" t="s">
        <v>1581</v>
      </c>
      <c r="B1004" t="s">
        <v>1572</v>
      </c>
      <c r="C1004" s="1">
        <v>37256</v>
      </c>
      <c r="D1004" s="2">
        <v>37196</v>
      </c>
      <c r="E1004" t="s">
        <v>107</v>
      </c>
      <c r="F1004" t="s">
        <v>299</v>
      </c>
      <c r="G1004" t="s">
        <v>1576</v>
      </c>
      <c r="H1004" s="4">
        <v>8400</v>
      </c>
      <c r="I1004" s="4">
        <v>58.59</v>
      </c>
      <c r="J1004" s="4">
        <v>3731.78</v>
      </c>
      <c r="K1004" s="4">
        <v>4668.22</v>
      </c>
      <c r="L1004" s="2">
        <v>45473</v>
      </c>
      <c r="M1004" t="s">
        <v>6</v>
      </c>
    </row>
    <row r="1005" spans="1:13" ht="12.75" customHeight="1" x14ac:dyDescent="0.25">
      <c r="A1005" t="s">
        <v>1582</v>
      </c>
      <c r="B1005" t="s">
        <v>1572</v>
      </c>
      <c r="C1005" s="1">
        <v>37256</v>
      </c>
      <c r="D1005" s="2">
        <v>37196</v>
      </c>
      <c r="E1005" t="s">
        <v>107</v>
      </c>
      <c r="F1005" t="s">
        <v>299</v>
      </c>
      <c r="G1005" t="s">
        <v>1576</v>
      </c>
      <c r="H1005" s="4">
        <v>26151.46</v>
      </c>
      <c r="I1005" s="4">
        <v>182.43</v>
      </c>
      <c r="J1005" s="4">
        <v>11618.1</v>
      </c>
      <c r="K1005" s="4">
        <v>14533.36</v>
      </c>
      <c r="L1005" s="2">
        <v>45473</v>
      </c>
      <c r="M1005" t="s">
        <v>6</v>
      </c>
    </row>
    <row r="1006" spans="1:13" ht="12.75" customHeight="1" x14ac:dyDescent="0.25">
      <c r="A1006" t="s">
        <v>1583</v>
      </c>
      <c r="B1006" t="s">
        <v>1572</v>
      </c>
      <c r="C1006" s="1">
        <v>37256</v>
      </c>
      <c r="D1006" s="2">
        <v>37073</v>
      </c>
      <c r="E1006" t="s">
        <v>107</v>
      </c>
      <c r="F1006" t="s">
        <v>299</v>
      </c>
      <c r="G1006" t="s">
        <v>7327</v>
      </c>
      <c r="H1006" s="4">
        <v>899.45</v>
      </c>
      <c r="I1006" s="4">
        <v>6.25</v>
      </c>
      <c r="J1006" s="4">
        <v>405.55</v>
      </c>
      <c r="K1006" s="4">
        <v>493.9</v>
      </c>
      <c r="L1006" s="2">
        <v>45473</v>
      </c>
      <c r="M1006" t="s">
        <v>6</v>
      </c>
    </row>
    <row r="1007" spans="1:13" ht="12.75" customHeight="1" x14ac:dyDescent="0.25">
      <c r="A1007" t="s">
        <v>1584</v>
      </c>
      <c r="B1007" t="s">
        <v>1572</v>
      </c>
      <c r="C1007" s="1">
        <v>37256</v>
      </c>
      <c r="D1007" s="2">
        <v>37073</v>
      </c>
      <c r="E1007" t="s">
        <v>107</v>
      </c>
      <c r="F1007" t="s">
        <v>299</v>
      </c>
      <c r="G1007" t="s">
        <v>7327</v>
      </c>
      <c r="H1007" s="4">
        <v>1170.83</v>
      </c>
      <c r="I1007" s="4">
        <v>8.14</v>
      </c>
      <c r="J1007" s="4">
        <v>527.95000000000005</v>
      </c>
      <c r="K1007" s="4">
        <v>642.88</v>
      </c>
      <c r="L1007" s="2">
        <v>45473</v>
      </c>
      <c r="M1007" t="s">
        <v>6</v>
      </c>
    </row>
    <row r="1008" spans="1:13" ht="12.75" customHeight="1" x14ac:dyDescent="0.25">
      <c r="A1008" t="s">
        <v>1585</v>
      </c>
      <c r="B1008" t="s">
        <v>726</v>
      </c>
      <c r="C1008" s="1">
        <v>37256</v>
      </c>
      <c r="D1008" s="2">
        <v>37073</v>
      </c>
      <c r="E1008" t="s">
        <v>107</v>
      </c>
      <c r="F1008" t="s">
        <v>299</v>
      </c>
      <c r="G1008" t="s">
        <v>7327</v>
      </c>
      <c r="H1008" s="4">
        <v>1327.43</v>
      </c>
      <c r="I1008" s="4">
        <v>9.2200000000000006</v>
      </c>
      <c r="J1008" s="4">
        <v>598.5</v>
      </c>
      <c r="K1008" s="4">
        <v>728.93</v>
      </c>
      <c r="L1008" s="2">
        <v>45473</v>
      </c>
      <c r="M1008" t="s">
        <v>6</v>
      </c>
    </row>
    <row r="1009" spans="1:13" ht="12.75" customHeight="1" x14ac:dyDescent="0.25">
      <c r="A1009" t="s">
        <v>1586</v>
      </c>
      <c r="B1009" t="s">
        <v>1572</v>
      </c>
      <c r="C1009" s="1">
        <v>37256</v>
      </c>
      <c r="D1009" s="2">
        <v>37073</v>
      </c>
      <c r="E1009" t="s">
        <v>107</v>
      </c>
      <c r="F1009" t="s">
        <v>299</v>
      </c>
      <c r="G1009" t="s">
        <v>7327</v>
      </c>
      <c r="H1009" s="4">
        <v>28.75</v>
      </c>
      <c r="I1009" s="4">
        <v>0.2</v>
      </c>
      <c r="J1009" s="4">
        <v>13.08</v>
      </c>
      <c r="K1009" s="4">
        <v>15.67</v>
      </c>
      <c r="L1009" s="2">
        <v>45473</v>
      </c>
      <c r="M1009" t="s">
        <v>6</v>
      </c>
    </row>
    <row r="1010" spans="1:13" ht="12.75" customHeight="1" x14ac:dyDescent="0.25">
      <c r="A1010" t="s">
        <v>1587</v>
      </c>
      <c r="B1010" t="s">
        <v>1572</v>
      </c>
      <c r="C1010" s="1">
        <v>37256</v>
      </c>
      <c r="D1010" s="2">
        <v>37226</v>
      </c>
      <c r="E1010" t="s">
        <v>107</v>
      </c>
      <c r="F1010" t="s">
        <v>299</v>
      </c>
      <c r="G1010" t="s">
        <v>7350</v>
      </c>
      <c r="H1010" s="4">
        <v>96636</v>
      </c>
      <c r="I1010" s="4">
        <v>674.7</v>
      </c>
      <c r="J1010" s="4">
        <v>42772.29</v>
      </c>
      <c r="K1010" s="4">
        <v>53863.71</v>
      </c>
      <c r="L1010" s="2">
        <v>45473</v>
      </c>
      <c r="M1010" t="s">
        <v>6</v>
      </c>
    </row>
    <row r="1011" spans="1:13" ht="12.75" customHeight="1" x14ac:dyDescent="0.25">
      <c r="A1011" t="s">
        <v>1589</v>
      </c>
      <c r="B1011" t="s">
        <v>1572</v>
      </c>
      <c r="C1011" s="1">
        <v>37256</v>
      </c>
      <c r="D1011" s="2">
        <v>37226</v>
      </c>
      <c r="E1011" t="s">
        <v>107</v>
      </c>
      <c r="F1011" t="s">
        <v>299</v>
      </c>
      <c r="G1011" t="s">
        <v>7350</v>
      </c>
      <c r="H1011" s="4">
        <v>53450</v>
      </c>
      <c r="I1011" s="4">
        <v>373.19</v>
      </c>
      <c r="J1011" s="4">
        <v>23657.64</v>
      </c>
      <c r="K1011" s="4">
        <v>29792.36</v>
      </c>
      <c r="L1011" s="2">
        <v>45473</v>
      </c>
      <c r="M1011" t="s">
        <v>6</v>
      </c>
    </row>
    <row r="1012" spans="1:13" ht="12.75" customHeight="1" x14ac:dyDescent="0.25">
      <c r="A1012" t="s">
        <v>1590</v>
      </c>
      <c r="B1012" t="s">
        <v>1572</v>
      </c>
      <c r="C1012" s="1">
        <v>37256</v>
      </c>
      <c r="D1012" s="2">
        <v>37226</v>
      </c>
      <c r="E1012" t="s">
        <v>107</v>
      </c>
      <c r="F1012" t="s">
        <v>299</v>
      </c>
      <c r="G1012" t="s">
        <v>7350</v>
      </c>
      <c r="H1012" s="4">
        <v>22526.5</v>
      </c>
      <c r="I1012" s="4">
        <v>157.28</v>
      </c>
      <c r="J1012" s="4">
        <v>9970.52</v>
      </c>
      <c r="K1012" s="4">
        <v>12555.98</v>
      </c>
      <c r="L1012" s="2">
        <v>45473</v>
      </c>
      <c r="M1012" t="s">
        <v>6</v>
      </c>
    </row>
    <row r="1013" spans="1:13" ht="12.75" customHeight="1" x14ac:dyDescent="0.25">
      <c r="A1013" t="s">
        <v>1591</v>
      </c>
      <c r="B1013" t="s">
        <v>1572</v>
      </c>
      <c r="C1013" s="1">
        <v>37256</v>
      </c>
      <c r="D1013" s="2">
        <v>37226</v>
      </c>
      <c r="E1013" t="s">
        <v>107</v>
      </c>
      <c r="F1013" t="s">
        <v>299</v>
      </c>
      <c r="G1013" t="s">
        <v>7350</v>
      </c>
      <c r="H1013" s="4">
        <v>69513.5</v>
      </c>
      <c r="I1013" s="4">
        <v>485.33</v>
      </c>
      <c r="J1013" s="4">
        <v>30767.54</v>
      </c>
      <c r="K1013" s="4">
        <v>38745.96</v>
      </c>
      <c r="L1013" s="2">
        <v>45473</v>
      </c>
      <c r="M1013" t="s">
        <v>6</v>
      </c>
    </row>
    <row r="1014" spans="1:13" ht="12.75" customHeight="1" x14ac:dyDescent="0.25">
      <c r="A1014" t="s">
        <v>1592</v>
      </c>
      <c r="B1014" t="s">
        <v>792</v>
      </c>
      <c r="C1014" s="1">
        <v>37315</v>
      </c>
      <c r="D1014" s="2">
        <v>37316</v>
      </c>
      <c r="E1014" t="s">
        <v>107</v>
      </c>
      <c r="F1014" t="s">
        <v>299</v>
      </c>
      <c r="G1014" t="s">
        <v>10045</v>
      </c>
      <c r="H1014" s="4">
        <v>450</v>
      </c>
      <c r="I1014" s="4">
        <v>3.15</v>
      </c>
      <c r="J1014" s="4">
        <v>196.95</v>
      </c>
      <c r="K1014" s="4">
        <v>253.05</v>
      </c>
      <c r="L1014" s="2">
        <v>45473</v>
      </c>
      <c r="M1014" t="s">
        <v>6</v>
      </c>
    </row>
    <row r="1015" spans="1:13" ht="12.75" customHeight="1" x14ac:dyDescent="0.25">
      <c r="A1015" t="s">
        <v>1594</v>
      </c>
      <c r="B1015" t="s">
        <v>1595</v>
      </c>
      <c r="C1015" s="1">
        <v>37315</v>
      </c>
      <c r="D1015" s="2">
        <v>37316</v>
      </c>
      <c r="E1015" t="s">
        <v>107</v>
      </c>
      <c r="F1015" t="s">
        <v>299</v>
      </c>
      <c r="G1015" t="s">
        <v>10045</v>
      </c>
      <c r="H1015" s="4">
        <v>8970</v>
      </c>
      <c r="I1015" s="4">
        <v>62.79</v>
      </c>
      <c r="J1015" s="4">
        <v>3925.87</v>
      </c>
      <c r="K1015" s="4">
        <v>5044.13</v>
      </c>
      <c r="L1015" s="2">
        <v>45473</v>
      </c>
      <c r="M1015" t="s">
        <v>6</v>
      </c>
    </row>
    <row r="1016" spans="1:13" ht="12.75" customHeight="1" x14ac:dyDescent="0.25">
      <c r="A1016" t="s">
        <v>1596</v>
      </c>
      <c r="B1016" t="s">
        <v>1597</v>
      </c>
      <c r="C1016" s="1">
        <v>37315</v>
      </c>
      <c r="D1016" s="2">
        <v>37316</v>
      </c>
      <c r="E1016" t="s">
        <v>107</v>
      </c>
      <c r="F1016" t="s">
        <v>299</v>
      </c>
      <c r="G1016" t="s">
        <v>10045</v>
      </c>
      <c r="H1016" s="4">
        <v>500</v>
      </c>
      <c r="I1016" s="4">
        <v>3.5</v>
      </c>
      <c r="J1016" s="4">
        <v>218.83</v>
      </c>
      <c r="K1016" s="4">
        <v>281.17</v>
      </c>
      <c r="L1016" s="2">
        <v>45473</v>
      </c>
      <c r="M1016" t="s">
        <v>6</v>
      </c>
    </row>
    <row r="1017" spans="1:13" ht="12.75" customHeight="1" x14ac:dyDescent="0.25">
      <c r="A1017" t="s">
        <v>1598</v>
      </c>
      <c r="B1017" t="s">
        <v>1599</v>
      </c>
      <c r="C1017" s="1">
        <v>37341</v>
      </c>
      <c r="D1017" s="2">
        <v>37347</v>
      </c>
      <c r="E1017" t="s">
        <v>107</v>
      </c>
      <c r="F1017" t="s">
        <v>299</v>
      </c>
      <c r="G1017" t="s">
        <v>10049</v>
      </c>
      <c r="H1017" s="4">
        <v>20000</v>
      </c>
      <c r="I1017" s="4">
        <v>140.12</v>
      </c>
      <c r="J1017" s="4">
        <v>8720.36</v>
      </c>
      <c r="K1017" s="4">
        <v>11279.64</v>
      </c>
      <c r="L1017" s="2">
        <v>45473</v>
      </c>
      <c r="M1017" t="s">
        <v>6</v>
      </c>
    </row>
    <row r="1018" spans="1:13" ht="12.75" customHeight="1" x14ac:dyDescent="0.25">
      <c r="A1018" t="s">
        <v>1601</v>
      </c>
      <c r="B1018" t="s">
        <v>1602</v>
      </c>
      <c r="C1018" s="1">
        <v>37351</v>
      </c>
      <c r="D1018" s="2">
        <v>37377</v>
      </c>
      <c r="E1018" t="s">
        <v>107</v>
      </c>
      <c r="F1018" t="s">
        <v>299</v>
      </c>
      <c r="G1018" t="s">
        <v>1580</v>
      </c>
      <c r="H1018" s="4">
        <v>32000</v>
      </c>
      <c r="I1018" s="4">
        <v>224.38</v>
      </c>
      <c r="J1018" s="4">
        <v>13899.82</v>
      </c>
      <c r="K1018" s="4">
        <v>18100.18</v>
      </c>
      <c r="L1018" s="2">
        <v>45473</v>
      </c>
      <c r="M1018" t="s">
        <v>6</v>
      </c>
    </row>
    <row r="1019" spans="1:13" ht="12.75" customHeight="1" x14ac:dyDescent="0.25">
      <c r="A1019" t="s">
        <v>1604</v>
      </c>
      <c r="B1019" t="s">
        <v>1605</v>
      </c>
      <c r="C1019" s="1">
        <v>37351</v>
      </c>
      <c r="D1019" s="2">
        <v>37377</v>
      </c>
      <c r="E1019" t="s">
        <v>107</v>
      </c>
      <c r="F1019" t="s">
        <v>299</v>
      </c>
      <c r="G1019" t="s">
        <v>1580</v>
      </c>
      <c r="H1019" s="4">
        <v>24988.799999999999</v>
      </c>
      <c r="I1019" s="4">
        <v>175.22</v>
      </c>
      <c r="J1019" s="4">
        <v>10854.45</v>
      </c>
      <c r="K1019" s="4">
        <v>14134.35</v>
      </c>
      <c r="L1019" s="2">
        <v>45473</v>
      </c>
      <c r="M1019" t="s">
        <v>6</v>
      </c>
    </row>
    <row r="1020" spans="1:13" ht="12.75" customHeight="1" x14ac:dyDescent="0.25">
      <c r="A1020" t="s">
        <v>1606</v>
      </c>
      <c r="B1020" t="s">
        <v>1607</v>
      </c>
      <c r="C1020" s="1">
        <v>37351</v>
      </c>
      <c r="D1020" s="2">
        <v>37377</v>
      </c>
      <c r="E1020" t="s">
        <v>107</v>
      </c>
      <c r="F1020" t="s">
        <v>299</v>
      </c>
      <c r="G1020" t="s">
        <v>1580</v>
      </c>
      <c r="H1020" s="4">
        <v>1750</v>
      </c>
      <c r="I1020" s="4">
        <v>12.27</v>
      </c>
      <c r="J1020" s="4">
        <v>760.15</v>
      </c>
      <c r="K1020" s="4">
        <v>989.85</v>
      </c>
      <c r="L1020" s="2">
        <v>45473</v>
      </c>
      <c r="M1020" t="s">
        <v>6</v>
      </c>
    </row>
    <row r="1021" spans="1:13" ht="12.75" customHeight="1" x14ac:dyDescent="0.25">
      <c r="A1021" t="s">
        <v>1608</v>
      </c>
      <c r="B1021" t="s">
        <v>1609</v>
      </c>
      <c r="C1021" s="1">
        <v>37351</v>
      </c>
      <c r="D1021" s="2">
        <v>37377</v>
      </c>
      <c r="E1021" t="s">
        <v>107</v>
      </c>
      <c r="F1021" t="s">
        <v>299</v>
      </c>
      <c r="G1021" t="s">
        <v>1580</v>
      </c>
      <c r="H1021" s="4">
        <v>2700</v>
      </c>
      <c r="I1021" s="4">
        <v>18.93</v>
      </c>
      <c r="J1021" s="4">
        <v>1172.8</v>
      </c>
      <c r="K1021" s="4">
        <v>1527.2</v>
      </c>
      <c r="L1021" s="2">
        <v>45473</v>
      </c>
      <c r="M1021" t="s">
        <v>6</v>
      </c>
    </row>
    <row r="1022" spans="1:13" ht="12.75" customHeight="1" x14ac:dyDescent="0.25">
      <c r="A1022" t="s">
        <v>1610</v>
      </c>
      <c r="B1022" t="s">
        <v>1611</v>
      </c>
      <c r="C1022" s="1">
        <v>37351</v>
      </c>
      <c r="D1022" s="2">
        <v>37377</v>
      </c>
      <c r="E1022" t="s">
        <v>107</v>
      </c>
      <c r="F1022" t="s">
        <v>299</v>
      </c>
      <c r="G1022" t="s">
        <v>1580</v>
      </c>
      <c r="H1022" s="4">
        <v>5840</v>
      </c>
      <c r="I1022" s="4">
        <v>40.950000000000003</v>
      </c>
      <c r="J1022" s="4">
        <v>2536.64</v>
      </c>
      <c r="K1022" s="4">
        <v>3303.36</v>
      </c>
      <c r="L1022" s="2">
        <v>45473</v>
      </c>
      <c r="M1022" t="s">
        <v>6</v>
      </c>
    </row>
    <row r="1023" spans="1:13" ht="12.75" customHeight="1" x14ac:dyDescent="0.25">
      <c r="A1023" t="s">
        <v>1612</v>
      </c>
      <c r="B1023" t="s">
        <v>1326</v>
      </c>
      <c r="C1023" s="1">
        <v>37351</v>
      </c>
      <c r="D1023" s="2">
        <v>37377</v>
      </c>
      <c r="E1023" t="s">
        <v>107</v>
      </c>
      <c r="F1023" t="s">
        <v>299</v>
      </c>
      <c r="G1023" t="s">
        <v>1580</v>
      </c>
      <c r="H1023" s="4">
        <v>752.2</v>
      </c>
      <c r="I1023" s="4">
        <v>5.27</v>
      </c>
      <c r="J1023" s="4">
        <v>326.64999999999998</v>
      </c>
      <c r="K1023" s="4">
        <v>425.55</v>
      </c>
      <c r="L1023" s="2">
        <v>45473</v>
      </c>
      <c r="M1023" t="s">
        <v>6</v>
      </c>
    </row>
    <row r="1024" spans="1:13" ht="12.75" customHeight="1" x14ac:dyDescent="0.25">
      <c r="A1024" t="s">
        <v>1613</v>
      </c>
      <c r="B1024" t="s">
        <v>1614</v>
      </c>
      <c r="C1024" s="1">
        <v>37425</v>
      </c>
      <c r="D1024" s="2">
        <v>37438</v>
      </c>
      <c r="E1024" t="s">
        <v>107</v>
      </c>
      <c r="F1024" t="s">
        <v>299</v>
      </c>
      <c r="G1024" t="s">
        <v>10058</v>
      </c>
      <c r="H1024" s="4">
        <v>7020</v>
      </c>
      <c r="I1024" s="4">
        <v>49.31</v>
      </c>
      <c r="J1024" s="4">
        <v>3026.13</v>
      </c>
      <c r="K1024" s="4">
        <v>3993.87</v>
      </c>
      <c r="L1024" s="2">
        <v>45473</v>
      </c>
      <c r="M1024" t="s">
        <v>6</v>
      </c>
    </row>
    <row r="1025" spans="1:13" ht="12.75" customHeight="1" x14ac:dyDescent="0.25">
      <c r="A1025" t="s">
        <v>1616</v>
      </c>
      <c r="B1025" t="s">
        <v>1617</v>
      </c>
      <c r="C1025" s="1">
        <v>37425</v>
      </c>
      <c r="D1025" s="2">
        <v>37438</v>
      </c>
      <c r="E1025" t="s">
        <v>107</v>
      </c>
      <c r="F1025" t="s">
        <v>299</v>
      </c>
      <c r="G1025" t="s">
        <v>10058</v>
      </c>
      <c r="H1025" s="4">
        <v>5120</v>
      </c>
      <c r="I1025" s="4">
        <v>35.96</v>
      </c>
      <c r="J1025" s="4">
        <v>2207.0100000000002</v>
      </c>
      <c r="K1025" s="4">
        <v>2912.99</v>
      </c>
      <c r="L1025" s="2">
        <v>45473</v>
      </c>
      <c r="M1025" t="s">
        <v>6</v>
      </c>
    </row>
    <row r="1026" spans="1:13" ht="12.75" customHeight="1" x14ac:dyDescent="0.25">
      <c r="A1026" t="s">
        <v>1618</v>
      </c>
      <c r="B1026" t="s">
        <v>1619</v>
      </c>
      <c r="C1026" s="1">
        <v>37425</v>
      </c>
      <c r="D1026" s="2">
        <v>37438</v>
      </c>
      <c r="E1026" t="s">
        <v>107</v>
      </c>
      <c r="F1026" t="s">
        <v>299</v>
      </c>
      <c r="G1026" t="s">
        <v>10058</v>
      </c>
      <c r="H1026" s="4">
        <v>1355</v>
      </c>
      <c r="I1026" s="4">
        <v>9.52</v>
      </c>
      <c r="J1026" s="4">
        <v>584.12</v>
      </c>
      <c r="K1026" s="4">
        <v>770.88</v>
      </c>
      <c r="L1026" s="2">
        <v>45473</v>
      </c>
      <c r="M1026" t="s">
        <v>6</v>
      </c>
    </row>
    <row r="1027" spans="1:13" ht="12.75" customHeight="1" x14ac:dyDescent="0.25">
      <c r="A1027" t="s">
        <v>1620</v>
      </c>
      <c r="B1027" t="s">
        <v>1621</v>
      </c>
      <c r="C1027" s="1">
        <v>37425</v>
      </c>
      <c r="D1027" s="2">
        <v>37438</v>
      </c>
      <c r="E1027" t="s">
        <v>107</v>
      </c>
      <c r="F1027" t="s">
        <v>299</v>
      </c>
      <c r="G1027" t="s">
        <v>10058</v>
      </c>
      <c r="H1027" s="4">
        <v>2250</v>
      </c>
      <c r="I1027" s="4">
        <v>15.8</v>
      </c>
      <c r="J1027" s="4">
        <v>969.91</v>
      </c>
      <c r="K1027" s="4">
        <v>1280.0899999999999</v>
      </c>
      <c r="L1027" s="2">
        <v>45473</v>
      </c>
      <c r="M1027" t="s">
        <v>6</v>
      </c>
    </row>
    <row r="1028" spans="1:13" ht="12.75" customHeight="1" x14ac:dyDescent="0.25">
      <c r="A1028" t="s">
        <v>1622</v>
      </c>
      <c r="B1028" t="s">
        <v>1623</v>
      </c>
      <c r="C1028" s="1">
        <v>37434</v>
      </c>
      <c r="D1028" s="2">
        <v>37438</v>
      </c>
      <c r="E1028" t="s">
        <v>107</v>
      </c>
      <c r="F1028" t="s">
        <v>299</v>
      </c>
      <c r="G1028" t="s">
        <v>10058</v>
      </c>
      <c r="H1028" s="4">
        <v>13913.22</v>
      </c>
      <c r="I1028" s="4">
        <v>97.72</v>
      </c>
      <c r="J1028" s="4">
        <v>5997.71</v>
      </c>
      <c r="K1028" s="4">
        <v>7915.51</v>
      </c>
      <c r="L1028" s="2">
        <v>45473</v>
      </c>
      <c r="M1028" t="s">
        <v>6</v>
      </c>
    </row>
    <row r="1029" spans="1:13" ht="12.75" customHeight="1" x14ac:dyDescent="0.25">
      <c r="A1029" t="s">
        <v>1624</v>
      </c>
      <c r="B1029" t="s">
        <v>1605</v>
      </c>
      <c r="C1029" s="1">
        <v>37495</v>
      </c>
      <c r="D1029" s="2">
        <v>37500</v>
      </c>
      <c r="E1029" t="s">
        <v>107</v>
      </c>
      <c r="F1029" t="s">
        <v>299</v>
      </c>
      <c r="G1029" t="s">
        <v>1593</v>
      </c>
      <c r="H1029" s="4">
        <v>2750</v>
      </c>
      <c r="I1029" s="4">
        <v>19.350000000000001</v>
      </c>
      <c r="J1029" s="4">
        <v>1176.3800000000001</v>
      </c>
      <c r="K1029" s="4">
        <v>1573.62</v>
      </c>
      <c r="L1029" s="2">
        <v>45473</v>
      </c>
      <c r="M1029" t="s">
        <v>6</v>
      </c>
    </row>
    <row r="1030" spans="1:13" ht="12.75" customHeight="1" x14ac:dyDescent="0.25">
      <c r="A1030" t="s">
        <v>1626</v>
      </c>
      <c r="B1030" t="s">
        <v>1627</v>
      </c>
      <c r="C1030" s="1">
        <v>37503</v>
      </c>
      <c r="D1030" s="2">
        <v>37530</v>
      </c>
      <c r="E1030" t="s">
        <v>107</v>
      </c>
      <c r="F1030" t="s">
        <v>299</v>
      </c>
      <c r="G1030" t="s">
        <v>1600</v>
      </c>
      <c r="H1030" s="4">
        <v>1800</v>
      </c>
      <c r="I1030" s="4">
        <v>12.67</v>
      </c>
      <c r="J1030" s="4">
        <v>767.02</v>
      </c>
      <c r="K1030" s="4">
        <v>1032.98</v>
      </c>
      <c r="L1030" s="2">
        <v>45473</v>
      </c>
      <c r="M1030" t="s">
        <v>6</v>
      </c>
    </row>
    <row r="1031" spans="1:13" ht="12.75" customHeight="1" x14ac:dyDescent="0.25">
      <c r="A1031" t="s">
        <v>1629</v>
      </c>
      <c r="B1031" t="s">
        <v>1090</v>
      </c>
      <c r="C1031" s="1">
        <v>37503</v>
      </c>
      <c r="D1031" s="2">
        <v>37530</v>
      </c>
      <c r="E1031" t="s">
        <v>107</v>
      </c>
      <c r="F1031" t="s">
        <v>299</v>
      </c>
      <c r="G1031" t="s">
        <v>1600</v>
      </c>
      <c r="H1031" s="4">
        <v>850</v>
      </c>
      <c r="I1031" s="4">
        <v>5.98</v>
      </c>
      <c r="J1031" s="4">
        <v>362.21</v>
      </c>
      <c r="K1031" s="4">
        <v>487.79</v>
      </c>
      <c r="L1031" s="2">
        <v>45473</v>
      </c>
      <c r="M1031" t="s">
        <v>6</v>
      </c>
    </row>
    <row r="1032" spans="1:13" ht="12.75" customHeight="1" x14ac:dyDescent="0.25">
      <c r="A1032" t="s">
        <v>1630</v>
      </c>
      <c r="B1032" t="s">
        <v>1631</v>
      </c>
      <c r="C1032" s="1">
        <v>37503</v>
      </c>
      <c r="D1032" s="2">
        <v>37530</v>
      </c>
      <c r="E1032" t="s">
        <v>107</v>
      </c>
      <c r="F1032" t="s">
        <v>299</v>
      </c>
      <c r="G1032" t="s">
        <v>1600</v>
      </c>
      <c r="H1032" s="4">
        <v>4800</v>
      </c>
      <c r="I1032" s="4">
        <v>33.799999999999997</v>
      </c>
      <c r="J1032" s="4">
        <v>2045.4</v>
      </c>
      <c r="K1032" s="4">
        <v>2754.6</v>
      </c>
      <c r="L1032" s="2">
        <v>45473</v>
      </c>
      <c r="M1032" t="s">
        <v>6</v>
      </c>
    </row>
    <row r="1033" spans="1:13" ht="12.75" customHeight="1" x14ac:dyDescent="0.25">
      <c r="A1033" t="s">
        <v>1632</v>
      </c>
      <c r="B1033" t="s">
        <v>1633</v>
      </c>
      <c r="C1033" s="1">
        <v>37511</v>
      </c>
      <c r="D1033" s="2">
        <v>37530</v>
      </c>
      <c r="E1033" t="s">
        <v>107</v>
      </c>
      <c r="F1033" t="s">
        <v>299</v>
      </c>
      <c r="G1033" t="s">
        <v>1600</v>
      </c>
      <c r="H1033" s="4">
        <v>1100</v>
      </c>
      <c r="I1033" s="4">
        <v>7.74</v>
      </c>
      <c r="J1033" s="4">
        <v>468.73</v>
      </c>
      <c r="K1033" s="4">
        <v>631.27</v>
      </c>
      <c r="L1033" s="2">
        <v>45473</v>
      </c>
      <c r="M1033" t="s">
        <v>6</v>
      </c>
    </row>
    <row r="1034" spans="1:13" ht="12.75" customHeight="1" x14ac:dyDescent="0.25">
      <c r="A1034" t="s">
        <v>1634</v>
      </c>
      <c r="B1034" t="s">
        <v>1635</v>
      </c>
      <c r="C1034" s="1">
        <v>37511</v>
      </c>
      <c r="D1034" s="2">
        <v>37530</v>
      </c>
      <c r="E1034" t="s">
        <v>107</v>
      </c>
      <c r="F1034" t="s">
        <v>299</v>
      </c>
      <c r="G1034" t="s">
        <v>1600</v>
      </c>
      <c r="H1034" s="4">
        <v>2400</v>
      </c>
      <c r="I1034" s="4">
        <v>16.899999999999999</v>
      </c>
      <c r="J1034" s="4">
        <v>1022.7</v>
      </c>
      <c r="K1034" s="4">
        <v>1377.3</v>
      </c>
      <c r="L1034" s="2">
        <v>45473</v>
      </c>
      <c r="M1034" t="s">
        <v>6</v>
      </c>
    </row>
    <row r="1035" spans="1:13" ht="12.75" customHeight="1" x14ac:dyDescent="0.25">
      <c r="A1035" t="s">
        <v>1636</v>
      </c>
      <c r="B1035" t="s">
        <v>1637</v>
      </c>
      <c r="C1035" s="1">
        <v>37511</v>
      </c>
      <c r="D1035" s="2">
        <v>37530</v>
      </c>
      <c r="E1035" t="s">
        <v>107</v>
      </c>
      <c r="F1035" t="s">
        <v>299</v>
      </c>
      <c r="G1035" t="s">
        <v>1600</v>
      </c>
      <c r="H1035" s="4">
        <v>150</v>
      </c>
      <c r="I1035" s="4">
        <v>1.05</v>
      </c>
      <c r="J1035" s="4">
        <v>63.91</v>
      </c>
      <c r="K1035" s="4">
        <v>86.09</v>
      </c>
      <c r="L1035" s="2">
        <v>45473</v>
      </c>
      <c r="M1035" t="s">
        <v>6</v>
      </c>
    </row>
    <row r="1036" spans="1:13" ht="12.75" customHeight="1" x14ac:dyDescent="0.25">
      <c r="A1036" t="s">
        <v>1638</v>
      </c>
      <c r="B1036" t="s">
        <v>1639</v>
      </c>
      <c r="C1036" s="1">
        <v>37511</v>
      </c>
      <c r="D1036" s="2">
        <v>37530</v>
      </c>
      <c r="E1036" t="s">
        <v>107</v>
      </c>
      <c r="F1036" t="s">
        <v>299</v>
      </c>
      <c r="G1036" t="s">
        <v>1600</v>
      </c>
      <c r="H1036" s="4">
        <v>80</v>
      </c>
      <c r="I1036" s="4">
        <v>0.56000000000000005</v>
      </c>
      <c r="J1036" s="4">
        <v>34.090000000000003</v>
      </c>
      <c r="K1036" s="4">
        <v>45.91</v>
      </c>
      <c r="L1036" s="2">
        <v>45473</v>
      </c>
      <c r="M1036" t="s">
        <v>6</v>
      </c>
    </row>
    <row r="1037" spans="1:13" ht="12.75" customHeight="1" x14ac:dyDescent="0.25">
      <c r="A1037" t="s">
        <v>1640</v>
      </c>
      <c r="B1037" t="s">
        <v>1641</v>
      </c>
      <c r="C1037" s="1">
        <v>37511</v>
      </c>
      <c r="D1037" s="2">
        <v>37530</v>
      </c>
      <c r="E1037" t="s">
        <v>107</v>
      </c>
      <c r="F1037" t="s">
        <v>299</v>
      </c>
      <c r="G1037" t="s">
        <v>1600</v>
      </c>
      <c r="H1037" s="4">
        <v>3140</v>
      </c>
      <c r="I1037" s="4">
        <v>22.11</v>
      </c>
      <c r="J1037" s="4">
        <v>1338.03</v>
      </c>
      <c r="K1037" s="4">
        <v>1801.97</v>
      </c>
      <c r="L1037" s="2">
        <v>45473</v>
      </c>
      <c r="M1037" t="s">
        <v>6</v>
      </c>
    </row>
    <row r="1038" spans="1:13" ht="12.75" customHeight="1" x14ac:dyDescent="0.25">
      <c r="A1038" t="s">
        <v>1642</v>
      </c>
      <c r="B1038" t="s">
        <v>1633</v>
      </c>
      <c r="C1038" s="1">
        <v>37511</v>
      </c>
      <c r="D1038" s="2">
        <v>37530</v>
      </c>
      <c r="E1038" t="s">
        <v>107</v>
      </c>
      <c r="F1038" t="s">
        <v>299</v>
      </c>
      <c r="G1038" t="s">
        <v>1600</v>
      </c>
      <c r="H1038" s="4">
        <v>1100</v>
      </c>
      <c r="I1038" s="4">
        <v>7.74</v>
      </c>
      <c r="J1038" s="4">
        <v>468.73</v>
      </c>
      <c r="K1038" s="4">
        <v>631.27</v>
      </c>
      <c r="L1038" s="2">
        <v>45473</v>
      </c>
      <c r="M1038" t="s">
        <v>6</v>
      </c>
    </row>
    <row r="1039" spans="1:13" ht="12.75" customHeight="1" x14ac:dyDescent="0.25">
      <c r="A1039" t="s">
        <v>1643</v>
      </c>
      <c r="B1039" t="s">
        <v>1635</v>
      </c>
      <c r="C1039" s="1">
        <v>37511</v>
      </c>
      <c r="D1039" s="2">
        <v>37530</v>
      </c>
      <c r="E1039" t="s">
        <v>107</v>
      </c>
      <c r="F1039" t="s">
        <v>299</v>
      </c>
      <c r="G1039" t="s">
        <v>1600</v>
      </c>
      <c r="H1039" s="4">
        <v>2400</v>
      </c>
      <c r="I1039" s="4">
        <v>16.899999999999999</v>
      </c>
      <c r="J1039" s="4">
        <v>1022.7</v>
      </c>
      <c r="K1039" s="4">
        <v>1377.3</v>
      </c>
      <c r="L1039" s="2">
        <v>45473</v>
      </c>
      <c r="M1039" t="s">
        <v>6</v>
      </c>
    </row>
    <row r="1040" spans="1:13" ht="12.75" customHeight="1" x14ac:dyDescent="0.25">
      <c r="A1040" t="s">
        <v>1644</v>
      </c>
      <c r="B1040" t="s">
        <v>1641</v>
      </c>
      <c r="C1040" s="1">
        <v>37511</v>
      </c>
      <c r="D1040" s="2">
        <v>37530</v>
      </c>
      <c r="E1040" t="s">
        <v>107</v>
      </c>
      <c r="F1040" t="s">
        <v>299</v>
      </c>
      <c r="G1040" t="s">
        <v>1600</v>
      </c>
      <c r="H1040" s="4">
        <v>3540</v>
      </c>
      <c r="I1040" s="4">
        <v>24.92</v>
      </c>
      <c r="J1040" s="4">
        <v>1508.47</v>
      </c>
      <c r="K1040" s="4">
        <v>2031.53</v>
      </c>
      <c r="L1040" s="2">
        <v>45473</v>
      </c>
      <c r="M1040" t="s">
        <v>6</v>
      </c>
    </row>
    <row r="1041" spans="1:13" ht="12.75" customHeight="1" x14ac:dyDescent="0.25">
      <c r="A1041" t="s">
        <v>1645</v>
      </c>
      <c r="B1041" t="s">
        <v>1646</v>
      </c>
      <c r="C1041" s="1">
        <v>37511</v>
      </c>
      <c r="D1041" s="2">
        <v>37530</v>
      </c>
      <c r="E1041" t="s">
        <v>107</v>
      </c>
      <c r="F1041" t="s">
        <v>299</v>
      </c>
      <c r="G1041" t="s">
        <v>1600</v>
      </c>
      <c r="H1041" s="4">
        <v>28300</v>
      </c>
      <c r="I1041" s="4">
        <v>199.28</v>
      </c>
      <c r="J1041" s="4">
        <v>12059.34</v>
      </c>
      <c r="K1041" s="4">
        <v>16240.66</v>
      </c>
      <c r="L1041" s="2">
        <v>45473</v>
      </c>
      <c r="M1041" t="s">
        <v>6</v>
      </c>
    </row>
    <row r="1042" spans="1:13" ht="12.75" customHeight="1" x14ac:dyDescent="0.25">
      <c r="A1042" t="s">
        <v>1647</v>
      </c>
      <c r="B1042" t="s">
        <v>1338</v>
      </c>
      <c r="C1042" s="1">
        <v>37511</v>
      </c>
      <c r="D1042" s="2">
        <v>37530</v>
      </c>
      <c r="E1042" t="s">
        <v>107</v>
      </c>
      <c r="F1042" t="s">
        <v>299</v>
      </c>
      <c r="G1042" t="s">
        <v>1600</v>
      </c>
      <c r="H1042" s="4">
        <v>1600</v>
      </c>
      <c r="I1042" s="4">
        <v>11.26</v>
      </c>
      <c r="J1042" s="4">
        <v>681.8</v>
      </c>
      <c r="K1042" s="4">
        <v>918.2</v>
      </c>
      <c r="L1042" s="2">
        <v>45473</v>
      </c>
      <c r="M1042" t="s">
        <v>6</v>
      </c>
    </row>
    <row r="1043" spans="1:13" ht="12.75" customHeight="1" x14ac:dyDescent="0.25">
      <c r="A1043" t="s">
        <v>1648</v>
      </c>
      <c r="B1043" t="s">
        <v>1649</v>
      </c>
      <c r="C1043" s="1">
        <v>37511</v>
      </c>
      <c r="D1043" s="2">
        <v>37530</v>
      </c>
      <c r="E1043" t="s">
        <v>107</v>
      </c>
      <c r="F1043" t="s">
        <v>299</v>
      </c>
      <c r="G1043" t="s">
        <v>1600</v>
      </c>
      <c r="H1043" s="4">
        <v>1200</v>
      </c>
      <c r="I1043" s="4">
        <v>8.4499999999999993</v>
      </c>
      <c r="J1043" s="4">
        <v>511.35</v>
      </c>
      <c r="K1043" s="4">
        <v>688.65</v>
      </c>
      <c r="L1043" s="2">
        <v>45473</v>
      </c>
      <c r="M1043" t="s">
        <v>6</v>
      </c>
    </row>
    <row r="1044" spans="1:13" ht="12.75" customHeight="1" x14ac:dyDescent="0.25">
      <c r="A1044" t="s">
        <v>1650</v>
      </c>
      <c r="B1044" t="s">
        <v>1651</v>
      </c>
      <c r="C1044" s="1">
        <v>37511</v>
      </c>
      <c r="D1044" s="2">
        <v>37530</v>
      </c>
      <c r="E1044" t="s">
        <v>107</v>
      </c>
      <c r="F1044" t="s">
        <v>299</v>
      </c>
      <c r="G1044" t="s">
        <v>1600</v>
      </c>
      <c r="H1044" s="4">
        <v>2400</v>
      </c>
      <c r="I1044" s="4">
        <v>16.899999999999999</v>
      </c>
      <c r="J1044" s="4">
        <v>1022.7</v>
      </c>
      <c r="K1044" s="4">
        <v>1377.3</v>
      </c>
      <c r="L1044" s="2">
        <v>45473</v>
      </c>
      <c r="M1044" t="s">
        <v>6</v>
      </c>
    </row>
    <row r="1045" spans="1:13" ht="12.75" customHeight="1" x14ac:dyDescent="0.25">
      <c r="A1045" t="s">
        <v>1652</v>
      </c>
      <c r="B1045" t="s">
        <v>1653</v>
      </c>
      <c r="C1045" s="1">
        <v>37581</v>
      </c>
      <c r="D1045" s="2">
        <v>37591</v>
      </c>
      <c r="E1045" t="s">
        <v>107</v>
      </c>
      <c r="F1045" t="s">
        <v>299</v>
      </c>
      <c r="G1045" t="s">
        <v>1692</v>
      </c>
      <c r="H1045" s="4">
        <v>925</v>
      </c>
      <c r="I1045" s="4">
        <v>6.52</v>
      </c>
      <c r="J1045" s="4">
        <v>391.11</v>
      </c>
      <c r="K1045" s="4">
        <v>533.89</v>
      </c>
      <c r="L1045" s="2">
        <v>45473</v>
      </c>
      <c r="M1045" t="s">
        <v>6</v>
      </c>
    </row>
    <row r="1046" spans="1:13" ht="12.75" customHeight="1" x14ac:dyDescent="0.25">
      <c r="A1046" t="s">
        <v>1655</v>
      </c>
      <c r="B1046" t="s">
        <v>1656</v>
      </c>
      <c r="C1046" s="1">
        <v>37581</v>
      </c>
      <c r="D1046" s="2">
        <v>37591</v>
      </c>
      <c r="E1046" t="s">
        <v>107</v>
      </c>
      <c r="F1046" t="s">
        <v>299</v>
      </c>
      <c r="G1046" t="s">
        <v>1692</v>
      </c>
      <c r="H1046" s="4">
        <v>300</v>
      </c>
      <c r="I1046" s="4">
        <v>2.11</v>
      </c>
      <c r="J1046" s="4">
        <v>126.84</v>
      </c>
      <c r="K1046" s="4">
        <v>173.16</v>
      </c>
      <c r="L1046" s="2">
        <v>45473</v>
      </c>
      <c r="M1046" t="s">
        <v>6</v>
      </c>
    </row>
    <row r="1047" spans="1:13" ht="12.75" customHeight="1" x14ac:dyDescent="0.25">
      <c r="A1047" t="s">
        <v>1657</v>
      </c>
      <c r="B1047" t="s">
        <v>1658</v>
      </c>
      <c r="C1047" s="1">
        <v>37581</v>
      </c>
      <c r="D1047" s="2">
        <v>37591</v>
      </c>
      <c r="E1047" t="s">
        <v>107</v>
      </c>
      <c r="F1047" t="s">
        <v>299</v>
      </c>
      <c r="G1047" t="s">
        <v>1692</v>
      </c>
      <c r="H1047" s="4">
        <v>150</v>
      </c>
      <c r="I1047" s="4">
        <v>1.06</v>
      </c>
      <c r="J1047" s="4">
        <v>63.43</v>
      </c>
      <c r="K1047" s="4">
        <v>86.57</v>
      </c>
      <c r="L1047" s="2">
        <v>45473</v>
      </c>
      <c r="M1047" t="s">
        <v>6</v>
      </c>
    </row>
    <row r="1048" spans="1:13" ht="12.75" customHeight="1" x14ac:dyDescent="0.25">
      <c r="A1048" t="s">
        <v>1659</v>
      </c>
      <c r="B1048" t="s">
        <v>1660</v>
      </c>
      <c r="C1048" s="1">
        <v>37581</v>
      </c>
      <c r="D1048" s="2">
        <v>37591</v>
      </c>
      <c r="E1048" t="s">
        <v>107</v>
      </c>
      <c r="F1048" t="s">
        <v>299</v>
      </c>
      <c r="G1048" t="s">
        <v>1692</v>
      </c>
      <c r="H1048" s="4">
        <v>75</v>
      </c>
      <c r="I1048" s="4">
        <v>0.53</v>
      </c>
      <c r="J1048" s="4">
        <v>31.73</v>
      </c>
      <c r="K1048" s="4">
        <v>43.27</v>
      </c>
      <c r="L1048" s="2">
        <v>45473</v>
      </c>
      <c r="M1048" t="s">
        <v>6</v>
      </c>
    </row>
    <row r="1049" spans="1:13" ht="12.75" customHeight="1" x14ac:dyDescent="0.25">
      <c r="A1049" t="s">
        <v>1661</v>
      </c>
      <c r="B1049" t="s">
        <v>1662</v>
      </c>
      <c r="C1049" s="1">
        <v>37581</v>
      </c>
      <c r="D1049" s="2">
        <v>37591</v>
      </c>
      <c r="E1049" t="s">
        <v>107</v>
      </c>
      <c r="F1049" t="s">
        <v>299</v>
      </c>
      <c r="G1049" t="s">
        <v>1692</v>
      </c>
      <c r="H1049" s="4">
        <v>300</v>
      </c>
      <c r="I1049" s="4">
        <v>2.11</v>
      </c>
      <c r="J1049" s="4">
        <v>126.84</v>
      </c>
      <c r="K1049" s="4">
        <v>173.16</v>
      </c>
      <c r="L1049" s="2">
        <v>45473</v>
      </c>
      <c r="M1049" t="s">
        <v>6</v>
      </c>
    </row>
    <row r="1050" spans="1:13" ht="12.75" customHeight="1" x14ac:dyDescent="0.25">
      <c r="A1050" t="s">
        <v>1663</v>
      </c>
      <c r="B1050" t="s">
        <v>1664</v>
      </c>
      <c r="C1050" s="1">
        <v>37581</v>
      </c>
      <c r="D1050" s="2">
        <v>37591</v>
      </c>
      <c r="E1050" t="s">
        <v>107</v>
      </c>
      <c r="F1050" t="s">
        <v>299</v>
      </c>
      <c r="G1050" t="s">
        <v>1692</v>
      </c>
      <c r="H1050" s="4">
        <v>50</v>
      </c>
      <c r="I1050" s="4">
        <v>0.35</v>
      </c>
      <c r="J1050" s="4">
        <v>21.14</v>
      </c>
      <c r="K1050" s="4">
        <v>28.86</v>
      </c>
      <c r="L1050" s="2">
        <v>45473</v>
      </c>
      <c r="M1050" t="s">
        <v>6</v>
      </c>
    </row>
    <row r="1051" spans="1:13" ht="12.75" customHeight="1" x14ac:dyDescent="0.25">
      <c r="A1051" t="s">
        <v>1665</v>
      </c>
      <c r="B1051" t="s">
        <v>1666</v>
      </c>
      <c r="C1051" s="1">
        <v>37581</v>
      </c>
      <c r="D1051" s="2">
        <v>37591</v>
      </c>
      <c r="E1051" t="s">
        <v>107</v>
      </c>
      <c r="F1051" t="s">
        <v>299</v>
      </c>
      <c r="G1051" t="s">
        <v>1692</v>
      </c>
      <c r="H1051" s="4">
        <v>9000</v>
      </c>
      <c r="I1051" s="4">
        <v>63.48</v>
      </c>
      <c r="J1051" s="4">
        <v>3805.44</v>
      </c>
      <c r="K1051" s="4">
        <v>5194.5600000000004</v>
      </c>
      <c r="L1051" s="2">
        <v>45473</v>
      </c>
      <c r="M1051" t="s">
        <v>6</v>
      </c>
    </row>
    <row r="1052" spans="1:13" ht="12.75" customHeight="1" x14ac:dyDescent="0.25">
      <c r="A1052" t="s">
        <v>1667</v>
      </c>
      <c r="B1052" t="s">
        <v>1668</v>
      </c>
      <c r="C1052" s="1">
        <v>37581</v>
      </c>
      <c r="D1052" s="2">
        <v>37591</v>
      </c>
      <c r="E1052" t="s">
        <v>107</v>
      </c>
      <c r="F1052" t="s">
        <v>299</v>
      </c>
      <c r="G1052" t="s">
        <v>1692</v>
      </c>
      <c r="H1052" s="4">
        <v>4250</v>
      </c>
      <c r="I1052" s="4">
        <v>29.97</v>
      </c>
      <c r="J1052" s="4">
        <v>1797</v>
      </c>
      <c r="K1052" s="4">
        <v>2453</v>
      </c>
      <c r="L1052" s="2">
        <v>45473</v>
      </c>
      <c r="M1052" t="s">
        <v>6</v>
      </c>
    </row>
    <row r="1053" spans="1:13" ht="12.75" customHeight="1" x14ac:dyDescent="0.25">
      <c r="A1053" t="s">
        <v>1669</v>
      </c>
      <c r="B1053" t="s">
        <v>1605</v>
      </c>
      <c r="C1053" s="1">
        <v>37581</v>
      </c>
      <c r="D1053" s="2">
        <v>37591</v>
      </c>
      <c r="E1053" t="s">
        <v>107</v>
      </c>
      <c r="F1053" t="s">
        <v>299</v>
      </c>
      <c r="G1053" t="s">
        <v>1692</v>
      </c>
      <c r="H1053" s="4">
        <v>22324.5</v>
      </c>
      <c r="I1053" s="4">
        <v>157.44999999999999</v>
      </c>
      <c r="J1053" s="4">
        <v>9439.3799999999992</v>
      </c>
      <c r="K1053" s="4">
        <v>12885.12</v>
      </c>
      <c r="L1053" s="2">
        <v>45473</v>
      </c>
      <c r="M1053" t="s">
        <v>6</v>
      </c>
    </row>
    <row r="1054" spans="1:13" ht="12.75" customHeight="1" x14ac:dyDescent="0.25">
      <c r="A1054" t="s">
        <v>1670</v>
      </c>
      <c r="B1054" t="s">
        <v>1602</v>
      </c>
      <c r="C1054" s="1">
        <v>37581</v>
      </c>
      <c r="D1054" s="2">
        <v>37591</v>
      </c>
      <c r="E1054" t="s">
        <v>107</v>
      </c>
      <c r="F1054" t="s">
        <v>299</v>
      </c>
      <c r="G1054" t="s">
        <v>1692</v>
      </c>
      <c r="H1054" s="4">
        <v>9636</v>
      </c>
      <c r="I1054" s="4">
        <v>67.959999999999994</v>
      </c>
      <c r="J1054" s="4">
        <v>4074.35</v>
      </c>
      <c r="K1054" s="4">
        <v>5561.65</v>
      </c>
      <c r="L1054" s="2">
        <v>45473</v>
      </c>
      <c r="M1054" t="s">
        <v>6</v>
      </c>
    </row>
    <row r="1055" spans="1:13" ht="12.75" customHeight="1" x14ac:dyDescent="0.25">
      <c r="A1055" t="s">
        <v>1671</v>
      </c>
      <c r="B1055" t="s">
        <v>1672</v>
      </c>
      <c r="C1055" s="1">
        <v>37581</v>
      </c>
      <c r="D1055" s="2">
        <v>37591</v>
      </c>
      <c r="E1055" t="s">
        <v>107</v>
      </c>
      <c r="F1055" t="s">
        <v>299</v>
      </c>
      <c r="G1055" t="s">
        <v>1692</v>
      </c>
      <c r="H1055" s="4">
        <v>1250</v>
      </c>
      <c r="I1055" s="4">
        <v>8.81</v>
      </c>
      <c r="J1055" s="4">
        <v>528.52</v>
      </c>
      <c r="K1055" s="4">
        <v>721.48</v>
      </c>
      <c r="L1055" s="2">
        <v>45473</v>
      </c>
      <c r="M1055" t="s">
        <v>6</v>
      </c>
    </row>
    <row r="1056" spans="1:13" ht="12.75" customHeight="1" x14ac:dyDescent="0.25">
      <c r="A1056" t="s">
        <v>1673</v>
      </c>
      <c r="B1056" t="s">
        <v>1674</v>
      </c>
      <c r="C1056" s="1">
        <v>37581</v>
      </c>
      <c r="D1056" s="2">
        <v>37591</v>
      </c>
      <c r="E1056" t="s">
        <v>107</v>
      </c>
      <c r="F1056" t="s">
        <v>299</v>
      </c>
      <c r="G1056" t="s">
        <v>1692</v>
      </c>
      <c r="H1056" s="4">
        <v>500</v>
      </c>
      <c r="I1056" s="4">
        <v>3.52</v>
      </c>
      <c r="J1056" s="4">
        <v>211.4</v>
      </c>
      <c r="K1056" s="4">
        <v>288.60000000000002</v>
      </c>
      <c r="L1056" s="2">
        <v>45473</v>
      </c>
      <c r="M1056" t="s">
        <v>6</v>
      </c>
    </row>
    <row r="1057" spans="1:13" ht="12.75" customHeight="1" x14ac:dyDescent="0.25">
      <c r="A1057" t="s">
        <v>1675</v>
      </c>
      <c r="B1057" t="s">
        <v>1676</v>
      </c>
      <c r="C1057" s="1">
        <v>37621</v>
      </c>
      <c r="D1057" s="2">
        <v>37622</v>
      </c>
      <c r="E1057" t="s">
        <v>107</v>
      </c>
      <c r="F1057" t="s">
        <v>299</v>
      </c>
      <c r="G1057" t="s">
        <v>1615</v>
      </c>
      <c r="H1057" s="4">
        <v>9928</v>
      </c>
      <c r="I1057" s="4">
        <v>70.08</v>
      </c>
      <c r="J1057" s="4">
        <v>4181.45</v>
      </c>
      <c r="K1057" s="4">
        <v>5746.55</v>
      </c>
      <c r="L1057" s="2">
        <v>45473</v>
      </c>
      <c r="M1057" t="s">
        <v>6</v>
      </c>
    </row>
    <row r="1058" spans="1:13" ht="12.75" customHeight="1" x14ac:dyDescent="0.25">
      <c r="A1058" t="s">
        <v>1678</v>
      </c>
      <c r="B1058" t="s">
        <v>1338</v>
      </c>
      <c r="C1058" s="1">
        <v>37621</v>
      </c>
      <c r="D1058" s="2">
        <v>37622</v>
      </c>
      <c r="E1058" t="s">
        <v>107</v>
      </c>
      <c r="F1058" t="s">
        <v>299</v>
      </c>
      <c r="G1058" t="s">
        <v>1615</v>
      </c>
      <c r="H1058" s="4">
        <v>3376</v>
      </c>
      <c r="I1058" s="4">
        <v>23.83</v>
      </c>
      <c r="J1058" s="4">
        <v>1421.9</v>
      </c>
      <c r="K1058" s="4">
        <v>1954.1</v>
      </c>
      <c r="L1058" s="2">
        <v>45473</v>
      </c>
      <c r="M1058" t="s">
        <v>6</v>
      </c>
    </row>
    <row r="1059" spans="1:13" ht="12.75" customHeight="1" x14ac:dyDescent="0.25">
      <c r="A1059" t="s">
        <v>1679</v>
      </c>
      <c r="B1059" t="s">
        <v>1609</v>
      </c>
      <c r="C1059" s="1">
        <v>37621</v>
      </c>
      <c r="D1059" s="2">
        <v>37622</v>
      </c>
      <c r="E1059" t="s">
        <v>107</v>
      </c>
      <c r="F1059" t="s">
        <v>299</v>
      </c>
      <c r="G1059" t="s">
        <v>1615</v>
      </c>
      <c r="H1059" s="4">
        <v>2320</v>
      </c>
      <c r="I1059" s="4">
        <v>16.37</v>
      </c>
      <c r="J1059" s="4">
        <v>977.13</v>
      </c>
      <c r="K1059" s="4">
        <v>1342.87</v>
      </c>
      <c r="L1059" s="2">
        <v>45473</v>
      </c>
      <c r="M1059" t="s">
        <v>6</v>
      </c>
    </row>
    <row r="1060" spans="1:13" ht="12.75" customHeight="1" x14ac:dyDescent="0.25">
      <c r="A1060" t="s">
        <v>1680</v>
      </c>
      <c r="B1060" t="s">
        <v>1681</v>
      </c>
      <c r="C1060" s="1">
        <v>37621</v>
      </c>
      <c r="D1060" s="2">
        <v>37622</v>
      </c>
      <c r="E1060" t="s">
        <v>107</v>
      </c>
      <c r="F1060" t="s">
        <v>299</v>
      </c>
      <c r="G1060" t="s">
        <v>1615</v>
      </c>
      <c r="H1060" s="4">
        <v>666</v>
      </c>
      <c r="I1060" s="4">
        <v>4.7</v>
      </c>
      <c r="J1060" s="4">
        <v>280.5</v>
      </c>
      <c r="K1060" s="4">
        <v>385.5</v>
      </c>
      <c r="L1060" s="2">
        <v>45473</v>
      </c>
      <c r="M1060" t="s">
        <v>6</v>
      </c>
    </row>
    <row r="1061" spans="1:13" ht="12.75" customHeight="1" x14ac:dyDescent="0.25">
      <c r="A1061" t="s">
        <v>1682</v>
      </c>
      <c r="B1061" t="s">
        <v>1683</v>
      </c>
      <c r="C1061" s="1">
        <v>37621</v>
      </c>
      <c r="D1061" s="2">
        <v>37622</v>
      </c>
      <c r="E1061" t="s">
        <v>107</v>
      </c>
      <c r="F1061" t="s">
        <v>299</v>
      </c>
      <c r="G1061" t="s">
        <v>1615</v>
      </c>
      <c r="H1061" s="4">
        <v>485</v>
      </c>
      <c r="I1061" s="4">
        <v>3.42</v>
      </c>
      <c r="J1061" s="4">
        <v>204.28</v>
      </c>
      <c r="K1061" s="4">
        <v>280.72000000000003</v>
      </c>
      <c r="L1061" s="2">
        <v>45473</v>
      </c>
      <c r="M1061" t="s">
        <v>6</v>
      </c>
    </row>
    <row r="1062" spans="1:13" ht="12.75" customHeight="1" x14ac:dyDescent="0.25">
      <c r="A1062" t="s">
        <v>1684</v>
      </c>
      <c r="B1062" t="s">
        <v>1685</v>
      </c>
      <c r="C1062" s="1">
        <v>37621</v>
      </c>
      <c r="D1062" s="2">
        <v>37347</v>
      </c>
      <c r="E1062" t="s">
        <v>107</v>
      </c>
      <c r="F1062" t="s">
        <v>299</v>
      </c>
      <c r="G1062" t="s">
        <v>10049</v>
      </c>
      <c r="H1062" s="4">
        <v>149.38</v>
      </c>
      <c r="I1062" s="4">
        <v>1.04</v>
      </c>
      <c r="J1062" s="4">
        <v>65.180000000000007</v>
      </c>
      <c r="K1062" s="4">
        <v>84.2</v>
      </c>
      <c r="L1062" s="2">
        <v>45473</v>
      </c>
      <c r="M1062" t="s">
        <v>6</v>
      </c>
    </row>
    <row r="1063" spans="1:13" ht="12.75" customHeight="1" x14ac:dyDescent="0.25">
      <c r="A1063" t="s">
        <v>1686</v>
      </c>
      <c r="B1063" t="s">
        <v>1687</v>
      </c>
      <c r="C1063" s="1">
        <v>37621</v>
      </c>
      <c r="D1063" s="2">
        <v>37347</v>
      </c>
      <c r="E1063" t="s">
        <v>107</v>
      </c>
      <c r="F1063" t="s">
        <v>299</v>
      </c>
      <c r="G1063" t="s">
        <v>10049</v>
      </c>
      <c r="H1063" s="4">
        <v>547.67999999999995</v>
      </c>
      <c r="I1063" s="4">
        <v>3.84</v>
      </c>
      <c r="J1063" s="4">
        <v>238.74</v>
      </c>
      <c r="K1063" s="4">
        <v>308.94</v>
      </c>
      <c r="L1063" s="2">
        <v>45473</v>
      </c>
      <c r="M1063" t="s">
        <v>6</v>
      </c>
    </row>
    <row r="1064" spans="1:13" ht="12.75" customHeight="1" x14ac:dyDescent="0.25">
      <c r="A1064" t="s">
        <v>1688</v>
      </c>
      <c r="B1064" t="s">
        <v>1685</v>
      </c>
      <c r="C1064" s="1">
        <v>37621</v>
      </c>
      <c r="D1064" s="2">
        <v>37469</v>
      </c>
      <c r="E1064" t="s">
        <v>107</v>
      </c>
      <c r="F1064" t="s">
        <v>299</v>
      </c>
      <c r="G1064" t="s">
        <v>10062</v>
      </c>
      <c r="H1064" s="4">
        <v>20.69</v>
      </c>
      <c r="I1064" s="4">
        <v>0.14000000000000001</v>
      </c>
      <c r="J1064" s="4">
        <v>8.8000000000000007</v>
      </c>
      <c r="K1064" s="4">
        <v>11.89</v>
      </c>
      <c r="L1064" s="2">
        <v>45473</v>
      </c>
      <c r="M1064" t="s">
        <v>6</v>
      </c>
    </row>
    <row r="1065" spans="1:13" ht="12.75" customHeight="1" x14ac:dyDescent="0.25">
      <c r="A1065" t="s">
        <v>1690</v>
      </c>
      <c r="B1065" t="s">
        <v>1685</v>
      </c>
      <c r="C1065" s="1">
        <v>37621</v>
      </c>
      <c r="D1065" s="2">
        <v>37316</v>
      </c>
      <c r="E1065" t="s">
        <v>107</v>
      </c>
      <c r="F1065" t="s">
        <v>299</v>
      </c>
      <c r="G1065" t="s">
        <v>10045</v>
      </c>
      <c r="H1065" s="4">
        <v>38.520000000000003</v>
      </c>
      <c r="I1065" s="4">
        <v>0.27</v>
      </c>
      <c r="J1065" s="4">
        <v>16.850000000000001</v>
      </c>
      <c r="K1065" s="4">
        <v>21.67</v>
      </c>
      <c r="L1065" s="2">
        <v>45473</v>
      </c>
      <c r="M1065" t="s">
        <v>6</v>
      </c>
    </row>
    <row r="1066" spans="1:13" ht="12.75" customHeight="1" x14ac:dyDescent="0.25">
      <c r="A1066" t="s">
        <v>1691</v>
      </c>
      <c r="B1066" t="s">
        <v>1685</v>
      </c>
      <c r="C1066" s="1">
        <v>37621</v>
      </c>
      <c r="D1066" s="2">
        <v>37408</v>
      </c>
      <c r="E1066" t="s">
        <v>107</v>
      </c>
      <c r="F1066" t="s">
        <v>299</v>
      </c>
      <c r="G1066" t="s">
        <v>1588</v>
      </c>
      <c r="H1066" s="4">
        <v>505.28</v>
      </c>
      <c r="I1066" s="4">
        <v>3.54</v>
      </c>
      <c r="J1066" s="4">
        <v>218.73</v>
      </c>
      <c r="K1066" s="4">
        <v>286.55</v>
      </c>
      <c r="L1066" s="2">
        <v>45473</v>
      </c>
      <c r="M1066" t="s">
        <v>6</v>
      </c>
    </row>
    <row r="1067" spans="1:13" ht="12.75" customHeight="1" x14ac:dyDescent="0.25">
      <c r="A1067" t="s">
        <v>1693</v>
      </c>
      <c r="B1067" t="s">
        <v>1685</v>
      </c>
      <c r="C1067" s="1">
        <v>37621</v>
      </c>
      <c r="D1067" s="2">
        <v>37316</v>
      </c>
      <c r="E1067" t="s">
        <v>107</v>
      </c>
      <c r="F1067" t="s">
        <v>299</v>
      </c>
      <c r="G1067" t="s">
        <v>10045</v>
      </c>
      <c r="H1067" s="4">
        <v>6402.37</v>
      </c>
      <c r="I1067" s="4">
        <v>44.81</v>
      </c>
      <c r="J1067" s="4">
        <v>2802.15</v>
      </c>
      <c r="K1067" s="4">
        <v>3600.22</v>
      </c>
      <c r="L1067" s="2">
        <v>45473</v>
      </c>
      <c r="M1067" t="s">
        <v>6</v>
      </c>
    </row>
    <row r="1068" spans="1:13" ht="12.75" customHeight="1" x14ac:dyDescent="0.25">
      <c r="A1068" t="s">
        <v>1694</v>
      </c>
      <c r="B1068" t="s">
        <v>1685</v>
      </c>
      <c r="C1068" s="1">
        <v>37621</v>
      </c>
      <c r="D1068" s="2">
        <v>37316</v>
      </c>
      <c r="E1068" t="s">
        <v>107</v>
      </c>
      <c r="F1068" t="s">
        <v>299</v>
      </c>
      <c r="G1068" t="s">
        <v>10045</v>
      </c>
      <c r="H1068" s="4">
        <v>1927.94</v>
      </c>
      <c r="I1068" s="4">
        <v>13.49</v>
      </c>
      <c r="J1068" s="4">
        <v>843.81</v>
      </c>
      <c r="K1068" s="4">
        <v>1084.1300000000001</v>
      </c>
      <c r="L1068" s="2">
        <v>45473</v>
      </c>
      <c r="M1068" t="s">
        <v>6</v>
      </c>
    </row>
    <row r="1069" spans="1:13" ht="12.75" customHeight="1" x14ac:dyDescent="0.25">
      <c r="A1069" t="s">
        <v>1695</v>
      </c>
      <c r="B1069" t="s">
        <v>1685</v>
      </c>
      <c r="C1069" s="1">
        <v>37621</v>
      </c>
      <c r="D1069" s="2">
        <v>37377</v>
      </c>
      <c r="E1069" t="s">
        <v>107</v>
      </c>
      <c r="F1069" t="s">
        <v>299</v>
      </c>
      <c r="G1069" t="s">
        <v>1580</v>
      </c>
      <c r="H1069" s="4">
        <v>161.53</v>
      </c>
      <c r="I1069" s="4">
        <v>1.1299999999999999</v>
      </c>
      <c r="J1069" s="4">
        <v>70.16</v>
      </c>
      <c r="K1069" s="4">
        <v>91.37</v>
      </c>
      <c r="L1069" s="2">
        <v>45473</v>
      </c>
      <c r="M1069" t="s">
        <v>6</v>
      </c>
    </row>
    <row r="1070" spans="1:13" ht="12.75" customHeight="1" x14ac:dyDescent="0.25">
      <c r="A1070" t="s">
        <v>1696</v>
      </c>
      <c r="B1070" t="s">
        <v>1685</v>
      </c>
      <c r="C1070" s="1">
        <v>37621</v>
      </c>
      <c r="D1070" s="2">
        <v>37469</v>
      </c>
      <c r="E1070" t="s">
        <v>107</v>
      </c>
      <c r="F1070" t="s">
        <v>299</v>
      </c>
      <c r="G1070" t="s">
        <v>10062</v>
      </c>
      <c r="H1070" s="4">
        <v>1645.58</v>
      </c>
      <c r="I1070" s="4">
        <v>11.57</v>
      </c>
      <c r="J1070" s="4">
        <v>706.62</v>
      </c>
      <c r="K1070" s="4">
        <v>938.96</v>
      </c>
      <c r="L1070" s="2">
        <v>45473</v>
      </c>
      <c r="M1070" t="s">
        <v>6</v>
      </c>
    </row>
    <row r="1071" spans="1:13" ht="12.75" customHeight="1" x14ac:dyDescent="0.25">
      <c r="A1071" t="s">
        <v>1697</v>
      </c>
      <c r="B1071" t="s">
        <v>1685</v>
      </c>
      <c r="C1071" s="1">
        <v>37621</v>
      </c>
      <c r="D1071" s="2">
        <v>37408</v>
      </c>
      <c r="E1071" t="s">
        <v>107</v>
      </c>
      <c r="F1071" t="s">
        <v>299</v>
      </c>
      <c r="G1071" t="s">
        <v>1588</v>
      </c>
      <c r="H1071" s="4">
        <v>7567.84</v>
      </c>
      <c r="I1071" s="4">
        <v>53.11</v>
      </c>
      <c r="J1071" s="4">
        <v>3274.82</v>
      </c>
      <c r="K1071" s="4">
        <v>4293.0200000000004</v>
      </c>
      <c r="L1071" s="2">
        <v>45473</v>
      </c>
      <c r="M1071" t="s">
        <v>6</v>
      </c>
    </row>
    <row r="1072" spans="1:13" ht="12.75" customHeight="1" x14ac:dyDescent="0.25">
      <c r="A1072" t="s">
        <v>1698</v>
      </c>
      <c r="B1072" t="s">
        <v>1699</v>
      </c>
      <c r="C1072" s="1">
        <v>37621</v>
      </c>
      <c r="D1072" s="2">
        <v>37377</v>
      </c>
      <c r="E1072" t="s">
        <v>107</v>
      </c>
      <c r="F1072" t="s">
        <v>299</v>
      </c>
      <c r="G1072" t="s">
        <v>1580</v>
      </c>
      <c r="H1072" s="4">
        <v>74.17</v>
      </c>
      <c r="I1072" s="4">
        <v>0.52</v>
      </c>
      <c r="J1072" s="4">
        <v>32.15</v>
      </c>
      <c r="K1072" s="4">
        <v>42.02</v>
      </c>
      <c r="L1072" s="2">
        <v>45473</v>
      </c>
      <c r="M1072" t="s">
        <v>6</v>
      </c>
    </row>
    <row r="1073" spans="1:13" ht="12.75" customHeight="1" x14ac:dyDescent="0.25">
      <c r="A1073" t="s">
        <v>1700</v>
      </c>
      <c r="B1073" t="s">
        <v>1699</v>
      </c>
      <c r="C1073" s="1">
        <v>37621</v>
      </c>
      <c r="D1073" s="2">
        <v>37438</v>
      </c>
      <c r="E1073" t="s">
        <v>107</v>
      </c>
      <c r="F1073" t="s">
        <v>299</v>
      </c>
      <c r="G1073" t="s">
        <v>10058</v>
      </c>
      <c r="H1073" s="4">
        <v>3364.21</v>
      </c>
      <c r="I1073" s="4">
        <v>23.63</v>
      </c>
      <c r="J1073" s="4">
        <v>1450.34</v>
      </c>
      <c r="K1073" s="4">
        <v>1913.87</v>
      </c>
      <c r="L1073" s="2">
        <v>45473</v>
      </c>
      <c r="M1073" t="s">
        <v>6</v>
      </c>
    </row>
    <row r="1074" spans="1:13" ht="12.75" customHeight="1" x14ac:dyDescent="0.25">
      <c r="A1074" t="s">
        <v>1701</v>
      </c>
      <c r="B1074" t="s">
        <v>1702</v>
      </c>
      <c r="C1074" s="1">
        <v>37621</v>
      </c>
      <c r="D1074" s="2">
        <v>37408</v>
      </c>
      <c r="E1074" t="s">
        <v>107</v>
      </c>
      <c r="F1074" t="s">
        <v>299</v>
      </c>
      <c r="G1074" t="s">
        <v>1588</v>
      </c>
      <c r="H1074" s="4">
        <v>308.24</v>
      </c>
      <c r="I1074" s="4">
        <v>2.16</v>
      </c>
      <c r="J1074" s="4">
        <v>133.47999999999999</v>
      </c>
      <c r="K1074" s="4">
        <v>174.76</v>
      </c>
      <c r="L1074" s="2">
        <v>45473</v>
      </c>
      <c r="M1074" t="s">
        <v>6</v>
      </c>
    </row>
    <row r="1075" spans="1:13" ht="12.75" customHeight="1" x14ac:dyDescent="0.25">
      <c r="A1075" t="s">
        <v>1703</v>
      </c>
      <c r="B1075" t="s">
        <v>1702</v>
      </c>
      <c r="C1075" s="1">
        <v>37621</v>
      </c>
      <c r="D1075" s="2">
        <v>37408</v>
      </c>
      <c r="E1075" t="s">
        <v>107</v>
      </c>
      <c r="F1075" t="s">
        <v>299</v>
      </c>
      <c r="G1075" t="s">
        <v>1588</v>
      </c>
      <c r="H1075" s="4">
        <v>697.82</v>
      </c>
      <c r="I1075" s="4">
        <v>4.8899999999999997</v>
      </c>
      <c r="J1075" s="4">
        <v>302.02</v>
      </c>
      <c r="K1075" s="4">
        <v>395.8</v>
      </c>
      <c r="L1075" s="2">
        <v>45473</v>
      </c>
      <c r="M1075" t="s">
        <v>6</v>
      </c>
    </row>
    <row r="1076" spans="1:13" ht="12.75" customHeight="1" x14ac:dyDescent="0.25">
      <c r="A1076" t="s">
        <v>1704</v>
      </c>
      <c r="B1076" t="s">
        <v>1705</v>
      </c>
      <c r="C1076" s="1">
        <v>37621</v>
      </c>
      <c r="D1076" s="2">
        <v>37438</v>
      </c>
      <c r="E1076" t="s">
        <v>107</v>
      </c>
      <c r="F1076" t="s">
        <v>299</v>
      </c>
      <c r="G1076" t="s">
        <v>10058</v>
      </c>
      <c r="H1076" s="4">
        <v>1626.38</v>
      </c>
      <c r="I1076" s="4">
        <v>11.42</v>
      </c>
      <c r="J1076" s="4">
        <v>701.13</v>
      </c>
      <c r="K1076" s="4">
        <v>925.25</v>
      </c>
      <c r="L1076" s="2">
        <v>45473</v>
      </c>
      <c r="M1076" t="s">
        <v>6</v>
      </c>
    </row>
    <row r="1077" spans="1:13" ht="12.75" customHeight="1" x14ac:dyDescent="0.25">
      <c r="A1077" t="s">
        <v>1706</v>
      </c>
      <c r="B1077" t="s">
        <v>1707</v>
      </c>
      <c r="C1077" s="1">
        <v>37621</v>
      </c>
      <c r="D1077" s="2">
        <v>37438</v>
      </c>
      <c r="E1077" t="s">
        <v>107</v>
      </c>
      <c r="F1077" t="s">
        <v>299</v>
      </c>
      <c r="G1077" t="s">
        <v>10058</v>
      </c>
      <c r="H1077" s="4">
        <v>26425.42</v>
      </c>
      <c r="I1077" s="4">
        <v>185.6</v>
      </c>
      <c r="J1077" s="4">
        <v>11391.27</v>
      </c>
      <c r="K1077" s="4">
        <v>15034.15</v>
      </c>
      <c r="L1077" s="2">
        <v>45473</v>
      </c>
      <c r="M1077" t="s">
        <v>6</v>
      </c>
    </row>
    <row r="1078" spans="1:13" ht="12.75" customHeight="1" x14ac:dyDescent="0.25">
      <c r="A1078" t="s">
        <v>1708</v>
      </c>
      <c r="B1078" t="s">
        <v>1709</v>
      </c>
      <c r="C1078" s="1">
        <v>37621</v>
      </c>
      <c r="D1078" s="2">
        <v>37438</v>
      </c>
      <c r="E1078" t="s">
        <v>107</v>
      </c>
      <c r="F1078" t="s">
        <v>299</v>
      </c>
      <c r="G1078" t="s">
        <v>10058</v>
      </c>
      <c r="H1078" s="4">
        <v>5500.9</v>
      </c>
      <c r="I1078" s="4">
        <v>38.630000000000003</v>
      </c>
      <c r="J1078" s="4">
        <v>2371.3200000000002</v>
      </c>
      <c r="K1078" s="4">
        <v>3129.58</v>
      </c>
      <c r="L1078" s="2">
        <v>45473</v>
      </c>
      <c r="M1078" t="s">
        <v>6</v>
      </c>
    </row>
    <row r="1079" spans="1:13" ht="12.75" customHeight="1" x14ac:dyDescent="0.25">
      <c r="A1079" t="s">
        <v>1710</v>
      </c>
      <c r="B1079" t="s">
        <v>1711</v>
      </c>
      <c r="C1079" s="1">
        <v>37621</v>
      </c>
      <c r="D1079" s="2">
        <v>37438</v>
      </c>
      <c r="E1079" t="s">
        <v>107</v>
      </c>
      <c r="F1079" t="s">
        <v>299</v>
      </c>
      <c r="G1079" t="s">
        <v>10058</v>
      </c>
      <c r="H1079" s="4">
        <v>387.26</v>
      </c>
      <c r="I1079" s="4">
        <v>2.72</v>
      </c>
      <c r="J1079" s="4">
        <v>167.04</v>
      </c>
      <c r="K1079" s="4">
        <v>220.22</v>
      </c>
      <c r="L1079" s="2">
        <v>45473</v>
      </c>
      <c r="M1079" t="s">
        <v>6</v>
      </c>
    </row>
    <row r="1080" spans="1:13" ht="12.75" customHeight="1" x14ac:dyDescent="0.25">
      <c r="A1080" t="s">
        <v>1712</v>
      </c>
      <c r="B1080" t="s">
        <v>1713</v>
      </c>
      <c r="C1080" s="1">
        <v>37621</v>
      </c>
      <c r="D1080" s="2">
        <v>37438</v>
      </c>
      <c r="E1080" t="s">
        <v>107</v>
      </c>
      <c r="F1080" t="s">
        <v>299</v>
      </c>
      <c r="G1080" t="s">
        <v>10058</v>
      </c>
      <c r="H1080" s="4">
        <v>-9038.51</v>
      </c>
      <c r="I1080" s="4">
        <v>-63.48</v>
      </c>
      <c r="J1080" s="4">
        <v>-3896.16</v>
      </c>
      <c r="K1080" s="4">
        <v>-5142.3500000000004</v>
      </c>
      <c r="L1080" s="2">
        <v>45473</v>
      </c>
      <c r="M1080" t="s">
        <v>6</v>
      </c>
    </row>
    <row r="1081" spans="1:13" ht="12.75" customHeight="1" x14ac:dyDescent="0.25">
      <c r="A1081" t="s">
        <v>1714</v>
      </c>
      <c r="B1081" t="s">
        <v>1715</v>
      </c>
      <c r="C1081" s="1">
        <v>37621</v>
      </c>
      <c r="D1081" s="2">
        <v>37438</v>
      </c>
      <c r="E1081" t="s">
        <v>107</v>
      </c>
      <c r="F1081" t="s">
        <v>299</v>
      </c>
      <c r="G1081" t="s">
        <v>10058</v>
      </c>
      <c r="H1081" s="4">
        <v>50</v>
      </c>
      <c r="I1081" s="4">
        <v>0.35</v>
      </c>
      <c r="J1081" s="4">
        <v>21.55</v>
      </c>
      <c r="K1081" s="4">
        <v>28.45</v>
      </c>
      <c r="L1081" s="2">
        <v>45473</v>
      </c>
      <c r="M1081" t="s">
        <v>6</v>
      </c>
    </row>
    <row r="1082" spans="1:13" ht="12.75" customHeight="1" x14ac:dyDescent="0.25">
      <c r="A1082" t="s">
        <v>1716</v>
      </c>
      <c r="B1082" t="s">
        <v>1685</v>
      </c>
      <c r="C1082" s="1">
        <v>37621</v>
      </c>
      <c r="D1082" s="2">
        <v>37591</v>
      </c>
      <c r="E1082" t="s">
        <v>107</v>
      </c>
      <c r="F1082" t="s">
        <v>299</v>
      </c>
      <c r="G1082" t="s">
        <v>1692</v>
      </c>
      <c r="H1082" s="4">
        <v>90.32</v>
      </c>
      <c r="I1082" s="4">
        <v>0.63</v>
      </c>
      <c r="J1082" s="4">
        <v>38.25</v>
      </c>
      <c r="K1082" s="4">
        <v>52.07</v>
      </c>
      <c r="L1082" s="2">
        <v>45473</v>
      </c>
      <c r="M1082" t="s">
        <v>6</v>
      </c>
    </row>
    <row r="1083" spans="1:13" ht="12.75" customHeight="1" x14ac:dyDescent="0.25">
      <c r="A1083" t="s">
        <v>1717</v>
      </c>
      <c r="B1083" t="s">
        <v>1685</v>
      </c>
      <c r="C1083" s="1">
        <v>37621</v>
      </c>
      <c r="D1083" s="2">
        <v>37408</v>
      </c>
      <c r="E1083" t="s">
        <v>107</v>
      </c>
      <c r="F1083" t="s">
        <v>299</v>
      </c>
      <c r="G1083" t="s">
        <v>1588</v>
      </c>
      <c r="H1083" s="4">
        <v>24151.86</v>
      </c>
      <c r="I1083" s="4">
        <v>169.49</v>
      </c>
      <c r="J1083" s="4">
        <v>10451.049999999999</v>
      </c>
      <c r="K1083" s="4">
        <v>13700.81</v>
      </c>
      <c r="L1083" s="2">
        <v>45473</v>
      </c>
      <c r="M1083" t="s">
        <v>6</v>
      </c>
    </row>
    <row r="1084" spans="1:13" ht="12.75" customHeight="1" x14ac:dyDescent="0.25">
      <c r="A1084" t="s">
        <v>1718</v>
      </c>
      <c r="B1084" t="s">
        <v>1685</v>
      </c>
      <c r="C1084" s="1">
        <v>37621</v>
      </c>
      <c r="D1084" s="2">
        <v>37653</v>
      </c>
      <c r="E1084" t="s">
        <v>107</v>
      </c>
      <c r="F1084" t="s">
        <v>299</v>
      </c>
      <c r="G1084" t="s">
        <v>1689</v>
      </c>
      <c r="H1084" s="4">
        <v>37.97</v>
      </c>
      <c r="I1084" s="4">
        <v>0.27</v>
      </c>
      <c r="J1084" s="4">
        <v>15.95</v>
      </c>
      <c r="K1084" s="4">
        <v>22.02</v>
      </c>
      <c r="L1084" s="2">
        <v>45473</v>
      </c>
      <c r="M1084" t="s">
        <v>6</v>
      </c>
    </row>
    <row r="1085" spans="1:13" ht="12.75" customHeight="1" x14ac:dyDescent="0.25">
      <c r="A1085" t="s">
        <v>1720</v>
      </c>
      <c r="B1085" t="s">
        <v>1685</v>
      </c>
      <c r="C1085" s="1">
        <v>37621</v>
      </c>
      <c r="D1085" s="2">
        <v>37561</v>
      </c>
      <c r="E1085" t="s">
        <v>107</v>
      </c>
      <c r="F1085" t="s">
        <v>299</v>
      </c>
      <c r="G1085" t="s">
        <v>1603</v>
      </c>
      <c r="H1085" s="4">
        <v>433.85</v>
      </c>
      <c r="I1085" s="4">
        <v>3.05</v>
      </c>
      <c r="J1085" s="4">
        <v>184.21</v>
      </c>
      <c r="K1085" s="4">
        <v>249.64</v>
      </c>
      <c r="L1085" s="2">
        <v>45473</v>
      </c>
      <c r="M1085" t="s">
        <v>6</v>
      </c>
    </row>
    <row r="1086" spans="1:13" ht="12.75" customHeight="1" x14ac:dyDescent="0.25">
      <c r="A1086" t="s">
        <v>1722</v>
      </c>
      <c r="B1086" t="s">
        <v>1685</v>
      </c>
      <c r="C1086" s="1">
        <v>37621</v>
      </c>
      <c r="D1086" s="2">
        <v>37622</v>
      </c>
      <c r="E1086" t="s">
        <v>107</v>
      </c>
      <c r="F1086" t="s">
        <v>299</v>
      </c>
      <c r="G1086" t="s">
        <v>1615</v>
      </c>
      <c r="H1086" s="4">
        <v>58.56</v>
      </c>
      <c r="I1086" s="4">
        <v>0.41</v>
      </c>
      <c r="J1086" s="4">
        <v>24.65</v>
      </c>
      <c r="K1086" s="4">
        <v>33.909999999999997</v>
      </c>
      <c r="L1086" s="2">
        <v>45473</v>
      </c>
      <c r="M1086" t="s">
        <v>6</v>
      </c>
    </row>
    <row r="1087" spans="1:13" ht="12.75" customHeight="1" x14ac:dyDescent="0.25">
      <c r="A1087" t="s">
        <v>1723</v>
      </c>
      <c r="B1087" t="s">
        <v>1685</v>
      </c>
      <c r="C1087" s="1">
        <v>37621</v>
      </c>
      <c r="D1087" s="2">
        <v>37622</v>
      </c>
      <c r="E1087" t="s">
        <v>107</v>
      </c>
      <c r="F1087" t="s">
        <v>299</v>
      </c>
      <c r="G1087" t="s">
        <v>1615</v>
      </c>
      <c r="H1087" s="4">
        <v>71.41</v>
      </c>
      <c r="I1087" s="4">
        <v>0.5</v>
      </c>
      <c r="J1087" s="4">
        <v>30.12</v>
      </c>
      <c r="K1087" s="4">
        <v>41.29</v>
      </c>
      <c r="L1087" s="2">
        <v>45473</v>
      </c>
      <c r="M1087" t="s">
        <v>6</v>
      </c>
    </row>
    <row r="1088" spans="1:13" ht="12.75" customHeight="1" x14ac:dyDescent="0.25">
      <c r="A1088" t="s">
        <v>1724</v>
      </c>
      <c r="B1088" t="s">
        <v>1685</v>
      </c>
      <c r="C1088" s="1">
        <v>37621</v>
      </c>
      <c r="D1088" s="2">
        <v>37622</v>
      </c>
      <c r="E1088" t="s">
        <v>107</v>
      </c>
      <c r="F1088" t="s">
        <v>299</v>
      </c>
      <c r="G1088" t="s">
        <v>1615</v>
      </c>
      <c r="H1088" s="4">
        <v>1660.68</v>
      </c>
      <c r="I1088" s="4">
        <v>11.72</v>
      </c>
      <c r="J1088" s="4">
        <v>699.38</v>
      </c>
      <c r="K1088" s="4">
        <v>961.3</v>
      </c>
      <c r="L1088" s="2">
        <v>45473</v>
      </c>
      <c r="M1088" t="s">
        <v>6</v>
      </c>
    </row>
    <row r="1089" spans="1:13" ht="12.75" customHeight="1" x14ac:dyDescent="0.25">
      <c r="A1089" t="s">
        <v>1725</v>
      </c>
      <c r="B1089" t="s">
        <v>1685</v>
      </c>
      <c r="C1089" s="1">
        <v>37621</v>
      </c>
      <c r="D1089" s="2">
        <v>37653</v>
      </c>
      <c r="E1089" t="s">
        <v>107</v>
      </c>
      <c r="F1089" t="s">
        <v>299</v>
      </c>
      <c r="G1089" t="s">
        <v>1689</v>
      </c>
      <c r="H1089" s="4">
        <v>120.13</v>
      </c>
      <c r="I1089" s="4">
        <v>0.85</v>
      </c>
      <c r="J1089" s="4">
        <v>50.35</v>
      </c>
      <c r="K1089" s="4">
        <v>69.78</v>
      </c>
      <c r="L1089" s="2">
        <v>45473</v>
      </c>
      <c r="M1089" t="s">
        <v>6</v>
      </c>
    </row>
    <row r="1090" spans="1:13" ht="12.75" customHeight="1" x14ac:dyDescent="0.25">
      <c r="A1090" t="s">
        <v>1726</v>
      </c>
      <c r="B1090" t="s">
        <v>1685</v>
      </c>
      <c r="C1090" s="1">
        <v>37621</v>
      </c>
      <c r="D1090" s="2">
        <v>37622</v>
      </c>
      <c r="E1090" t="s">
        <v>107</v>
      </c>
      <c r="F1090" t="s">
        <v>299</v>
      </c>
      <c r="G1090" t="s">
        <v>1615</v>
      </c>
      <c r="H1090" s="4">
        <v>5163.3900000000003</v>
      </c>
      <c r="I1090" s="4">
        <v>36.44</v>
      </c>
      <c r="J1090" s="4">
        <v>2174.7399999999998</v>
      </c>
      <c r="K1090" s="4">
        <v>2988.65</v>
      </c>
      <c r="L1090" s="2">
        <v>45473</v>
      </c>
      <c r="M1090" t="s">
        <v>6</v>
      </c>
    </row>
    <row r="1091" spans="1:13" ht="12.75" customHeight="1" x14ac:dyDescent="0.25">
      <c r="A1091" t="s">
        <v>1727</v>
      </c>
      <c r="B1091" t="s">
        <v>1685</v>
      </c>
      <c r="C1091" s="1">
        <v>37621</v>
      </c>
      <c r="D1091" s="2">
        <v>37622</v>
      </c>
      <c r="E1091" t="s">
        <v>107</v>
      </c>
      <c r="F1091" t="s">
        <v>299</v>
      </c>
      <c r="G1091" t="s">
        <v>1615</v>
      </c>
      <c r="H1091" s="4">
        <v>2921.48</v>
      </c>
      <c r="I1091" s="4">
        <v>20.63</v>
      </c>
      <c r="J1091" s="4">
        <v>1230.48</v>
      </c>
      <c r="K1091" s="4">
        <v>1691</v>
      </c>
      <c r="L1091" s="2">
        <v>45473</v>
      </c>
      <c r="M1091" t="s">
        <v>6</v>
      </c>
    </row>
    <row r="1092" spans="1:13" ht="12.75" customHeight="1" x14ac:dyDescent="0.25">
      <c r="A1092" t="s">
        <v>1728</v>
      </c>
      <c r="B1092" t="s">
        <v>1685</v>
      </c>
      <c r="C1092" s="1">
        <v>37621</v>
      </c>
      <c r="D1092" s="2">
        <v>37530</v>
      </c>
      <c r="E1092" t="s">
        <v>107</v>
      </c>
      <c r="F1092" t="s">
        <v>299</v>
      </c>
      <c r="G1092" t="s">
        <v>1600</v>
      </c>
      <c r="H1092" s="4">
        <v>772.8</v>
      </c>
      <c r="I1092" s="4">
        <v>5.44</v>
      </c>
      <c r="J1092" s="4">
        <v>329.39</v>
      </c>
      <c r="K1092" s="4">
        <v>443.41</v>
      </c>
      <c r="L1092" s="2">
        <v>45473</v>
      </c>
      <c r="M1092" t="s">
        <v>6</v>
      </c>
    </row>
    <row r="1093" spans="1:13" ht="12.75" customHeight="1" x14ac:dyDescent="0.25">
      <c r="A1093" t="s">
        <v>1729</v>
      </c>
      <c r="B1093" t="s">
        <v>1685</v>
      </c>
      <c r="C1093" s="1">
        <v>37621</v>
      </c>
      <c r="D1093" s="2">
        <v>37530</v>
      </c>
      <c r="E1093" t="s">
        <v>107</v>
      </c>
      <c r="F1093" t="s">
        <v>299</v>
      </c>
      <c r="G1093" t="s">
        <v>1600</v>
      </c>
      <c r="H1093" s="4">
        <v>1161.02</v>
      </c>
      <c r="I1093" s="4">
        <v>8.17</v>
      </c>
      <c r="J1093" s="4">
        <v>494.74</v>
      </c>
      <c r="K1093" s="4">
        <v>666.28</v>
      </c>
      <c r="L1093" s="2">
        <v>45473</v>
      </c>
      <c r="M1093" t="s">
        <v>6</v>
      </c>
    </row>
    <row r="1094" spans="1:13" ht="12.75" customHeight="1" x14ac:dyDescent="0.25">
      <c r="A1094" t="s">
        <v>1730</v>
      </c>
      <c r="B1094" t="s">
        <v>1685</v>
      </c>
      <c r="C1094" s="1">
        <v>37621</v>
      </c>
      <c r="D1094" s="2">
        <v>37622</v>
      </c>
      <c r="E1094" t="s">
        <v>107</v>
      </c>
      <c r="F1094" t="s">
        <v>299</v>
      </c>
      <c r="G1094" t="s">
        <v>1615</v>
      </c>
      <c r="H1094" s="4">
        <v>1783.7</v>
      </c>
      <c r="I1094" s="4">
        <v>12.59</v>
      </c>
      <c r="J1094" s="4">
        <v>751.17</v>
      </c>
      <c r="K1094" s="4">
        <v>1032.53</v>
      </c>
      <c r="L1094" s="2">
        <v>45473</v>
      </c>
      <c r="M1094" t="s">
        <v>6</v>
      </c>
    </row>
    <row r="1095" spans="1:13" ht="12.75" customHeight="1" x14ac:dyDescent="0.25">
      <c r="A1095" t="s">
        <v>1731</v>
      </c>
      <c r="B1095" t="s">
        <v>1685</v>
      </c>
      <c r="C1095" s="1">
        <v>37621</v>
      </c>
      <c r="D1095" s="2">
        <v>37653</v>
      </c>
      <c r="E1095" t="s">
        <v>107</v>
      </c>
      <c r="F1095" t="s">
        <v>299</v>
      </c>
      <c r="G1095" t="s">
        <v>1689</v>
      </c>
      <c r="H1095" s="4">
        <v>984.64</v>
      </c>
      <c r="I1095" s="4">
        <v>6.95</v>
      </c>
      <c r="J1095" s="4">
        <v>413.02</v>
      </c>
      <c r="K1095" s="4">
        <v>571.62</v>
      </c>
      <c r="L1095" s="2">
        <v>45473</v>
      </c>
      <c r="M1095" t="s">
        <v>6</v>
      </c>
    </row>
    <row r="1096" spans="1:13" ht="12.75" customHeight="1" x14ac:dyDescent="0.25">
      <c r="A1096" t="s">
        <v>1732</v>
      </c>
      <c r="B1096" t="s">
        <v>1733</v>
      </c>
      <c r="C1096" s="1">
        <v>37621</v>
      </c>
      <c r="D1096" s="2">
        <v>37530</v>
      </c>
      <c r="E1096" t="s">
        <v>107</v>
      </c>
      <c r="F1096" t="s">
        <v>299</v>
      </c>
      <c r="G1096" t="s">
        <v>1600</v>
      </c>
      <c r="H1096" s="4">
        <v>444.61</v>
      </c>
      <c r="I1096" s="4">
        <v>3.13</v>
      </c>
      <c r="J1096" s="4">
        <v>189.41</v>
      </c>
      <c r="K1096" s="4">
        <v>255.2</v>
      </c>
      <c r="L1096" s="2">
        <v>45473</v>
      </c>
      <c r="M1096" t="s">
        <v>6</v>
      </c>
    </row>
    <row r="1097" spans="1:13" ht="12.75" customHeight="1" x14ac:dyDescent="0.25">
      <c r="A1097" t="s">
        <v>1734</v>
      </c>
      <c r="B1097" t="s">
        <v>1735</v>
      </c>
      <c r="C1097" s="1">
        <v>37621</v>
      </c>
      <c r="D1097" s="2">
        <v>37561</v>
      </c>
      <c r="E1097" t="s">
        <v>107</v>
      </c>
      <c r="F1097" t="s">
        <v>299</v>
      </c>
      <c r="G1097" t="s">
        <v>1603</v>
      </c>
      <c r="H1097" s="4">
        <v>332.29</v>
      </c>
      <c r="I1097" s="4">
        <v>2.34</v>
      </c>
      <c r="J1097" s="4">
        <v>141.13</v>
      </c>
      <c r="K1097" s="4">
        <v>191.16</v>
      </c>
      <c r="L1097" s="2">
        <v>45473</v>
      </c>
      <c r="M1097" t="s">
        <v>6</v>
      </c>
    </row>
    <row r="1098" spans="1:13" ht="12.75" customHeight="1" x14ac:dyDescent="0.25">
      <c r="A1098" t="s">
        <v>1736</v>
      </c>
      <c r="B1098" t="s">
        <v>1737</v>
      </c>
      <c r="C1098" s="1">
        <v>37621</v>
      </c>
      <c r="D1098" s="2">
        <v>37591</v>
      </c>
      <c r="E1098" t="s">
        <v>107</v>
      </c>
      <c r="F1098" t="s">
        <v>299</v>
      </c>
      <c r="G1098" t="s">
        <v>1692</v>
      </c>
      <c r="H1098" s="4">
        <v>166.14</v>
      </c>
      <c r="I1098" s="4">
        <v>1.17</v>
      </c>
      <c r="J1098" s="4">
        <v>70.209999999999994</v>
      </c>
      <c r="K1098" s="4">
        <v>95.93</v>
      </c>
      <c r="L1098" s="2">
        <v>45473</v>
      </c>
      <c r="M1098" t="s">
        <v>6</v>
      </c>
    </row>
    <row r="1099" spans="1:13" ht="12.75" customHeight="1" x14ac:dyDescent="0.25">
      <c r="A1099" t="s">
        <v>1738</v>
      </c>
      <c r="B1099" t="s">
        <v>1685</v>
      </c>
      <c r="C1099" s="1">
        <v>37621</v>
      </c>
      <c r="D1099" s="2">
        <v>37622</v>
      </c>
      <c r="E1099" t="s">
        <v>107</v>
      </c>
      <c r="F1099" t="s">
        <v>299</v>
      </c>
      <c r="G1099" t="s">
        <v>1615</v>
      </c>
      <c r="H1099" s="4">
        <v>525.78</v>
      </c>
      <c r="I1099" s="4">
        <v>3.71</v>
      </c>
      <c r="J1099" s="4">
        <v>221.54</v>
      </c>
      <c r="K1099" s="4">
        <v>304.24</v>
      </c>
      <c r="L1099" s="2">
        <v>45473</v>
      </c>
      <c r="M1099" t="s">
        <v>6</v>
      </c>
    </row>
    <row r="1100" spans="1:13" ht="12.75" customHeight="1" x14ac:dyDescent="0.25">
      <c r="A1100" t="s">
        <v>1739</v>
      </c>
      <c r="B1100" t="s">
        <v>1740</v>
      </c>
      <c r="C1100" s="1">
        <v>37621</v>
      </c>
      <c r="D1100" s="2">
        <v>37591</v>
      </c>
      <c r="E1100" t="s">
        <v>107</v>
      </c>
      <c r="F1100" t="s">
        <v>299</v>
      </c>
      <c r="G1100" t="s">
        <v>1692</v>
      </c>
      <c r="H1100" s="4">
        <v>948.73</v>
      </c>
      <c r="I1100" s="4">
        <v>6.69</v>
      </c>
      <c r="J1100" s="4">
        <v>401.25</v>
      </c>
      <c r="K1100" s="4">
        <v>547.48</v>
      </c>
      <c r="L1100" s="2">
        <v>45473</v>
      </c>
      <c r="M1100" t="s">
        <v>6</v>
      </c>
    </row>
    <row r="1101" spans="1:13" ht="12.75" customHeight="1" x14ac:dyDescent="0.25">
      <c r="A1101" t="s">
        <v>1741</v>
      </c>
      <c r="B1101" t="s">
        <v>1685</v>
      </c>
      <c r="C1101" s="1">
        <v>37621</v>
      </c>
      <c r="D1101" s="2">
        <v>37622</v>
      </c>
      <c r="E1101" t="s">
        <v>107</v>
      </c>
      <c r="F1101" t="s">
        <v>299</v>
      </c>
      <c r="G1101" t="s">
        <v>1615</v>
      </c>
      <c r="H1101" s="4">
        <v>1249.04</v>
      </c>
      <c r="I1101" s="4">
        <v>8.81</v>
      </c>
      <c r="J1101" s="4">
        <v>526.04</v>
      </c>
      <c r="K1101" s="4">
        <v>723</v>
      </c>
      <c r="L1101" s="2">
        <v>45473</v>
      </c>
      <c r="M1101" t="s">
        <v>6</v>
      </c>
    </row>
    <row r="1102" spans="1:13" ht="12.75" customHeight="1" x14ac:dyDescent="0.25">
      <c r="A1102" t="s">
        <v>1742</v>
      </c>
      <c r="B1102" t="s">
        <v>1743</v>
      </c>
      <c r="C1102" s="1">
        <v>37621</v>
      </c>
      <c r="D1102" s="2">
        <v>37681</v>
      </c>
      <c r="E1102" t="s">
        <v>107</v>
      </c>
      <c r="F1102" t="s">
        <v>299</v>
      </c>
      <c r="G1102" t="s">
        <v>1625</v>
      </c>
      <c r="H1102" s="4">
        <v>37.33</v>
      </c>
      <c r="I1102" s="4">
        <v>0.26</v>
      </c>
      <c r="J1102" s="4">
        <v>15.66</v>
      </c>
      <c r="K1102" s="4">
        <v>21.67</v>
      </c>
      <c r="L1102" s="2">
        <v>45473</v>
      </c>
      <c r="M1102" t="s">
        <v>6</v>
      </c>
    </row>
    <row r="1103" spans="1:13" ht="12.75" customHeight="1" x14ac:dyDescent="0.25">
      <c r="A1103" t="s">
        <v>1745</v>
      </c>
      <c r="B1103" t="s">
        <v>1746</v>
      </c>
      <c r="C1103" s="1">
        <v>37621</v>
      </c>
      <c r="D1103" s="2">
        <v>37622</v>
      </c>
      <c r="E1103" t="s">
        <v>107</v>
      </c>
      <c r="F1103" t="s">
        <v>299</v>
      </c>
      <c r="G1103" t="s">
        <v>1615</v>
      </c>
      <c r="H1103" s="4">
        <v>41.56</v>
      </c>
      <c r="I1103" s="4">
        <v>0.28999999999999998</v>
      </c>
      <c r="J1103" s="4">
        <v>17.489999999999998</v>
      </c>
      <c r="K1103" s="4">
        <v>24.07</v>
      </c>
      <c r="L1103" s="2">
        <v>45473</v>
      </c>
      <c r="M1103" t="s">
        <v>6</v>
      </c>
    </row>
    <row r="1104" spans="1:13" ht="12.75" customHeight="1" x14ac:dyDescent="0.25">
      <c r="A1104" t="s">
        <v>1747</v>
      </c>
      <c r="B1104" t="s">
        <v>1685</v>
      </c>
      <c r="C1104" s="1">
        <v>37621</v>
      </c>
      <c r="D1104" s="2">
        <v>37500</v>
      </c>
      <c r="E1104" t="s">
        <v>107</v>
      </c>
      <c r="F1104" t="s">
        <v>299</v>
      </c>
      <c r="G1104" t="s">
        <v>1593</v>
      </c>
      <c r="H1104" s="4">
        <v>44.2</v>
      </c>
      <c r="I1104" s="4">
        <v>0.31</v>
      </c>
      <c r="J1104" s="4">
        <v>18.760000000000002</v>
      </c>
      <c r="K1104" s="4">
        <v>25.44</v>
      </c>
      <c r="L1104" s="2">
        <v>45473</v>
      </c>
      <c r="M1104" t="s">
        <v>6</v>
      </c>
    </row>
    <row r="1105" spans="1:13" ht="12.75" customHeight="1" x14ac:dyDescent="0.25">
      <c r="A1105" t="s">
        <v>1748</v>
      </c>
      <c r="B1105" t="s">
        <v>1685</v>
      </c>
      <c r="C1105" s="1">
        <v>37621</v>
      </c>
      <c r="D1105" s="2">
        <v>37500</v>
      </c>
      <c r="E1105" t="s">
        <v>107</v>
      </c>
      <c r="F1105" t="s">
        <v>299</v>
      </c>
      <c r="G1105" t="s">
        <v>1593</v>
      </c>
      <c r="H1105" s="4">
        <v>138.76</v>
      </c>
      <c r="I1105" s="4">
        <v>0.97</v>
      </c>
      <c r="J1105" s="4">
        <v>59.45</v>
      </c>
      <c r="K1105" s="4">
        <v>79.31</v>
      </c>
      <c r="L1105" s="2">
        <v>45473</v>
      </c>
      <c r="M1105" t="s">
        <v>6</v>
      </c>
    </row>
    <row r="1106" spans="1:13" ht="12.75" customHeight="1" x14ac:dyDescent="0.25">
      <c r="A1106" t="s">
        <v>1749</v>
      </c>
      <c r="B1106" t="s">
        <v>1685</v>
      </c>
      <c r="C1106" s="1">
        <v>37621</v>
      </c>
      <c r="D1106" s="2">
        <v>37500</v>
      </c>
      <c r="E1106" t="s">
        <v>107</v>
      </c>
      <c r="F1106" t="s">
        <v>299</v>
      </c>
      <c r="G1106" t="s">
        <v>1593</v>
      </c>
      <c r="H1106" s="4">
        <v>33.92</v>
      </c>
      <c r="I1106" s="4">
        <v>0.24</v>
      </c>
      <c r="J1106" s="4">
        <v>14.56</v>
      </c>
      <c r="K1106" s="4">
        <v>19.36</v>
      </c>
      <c r="L1106" s="2">
        <v>45473</v>
      </c>
      <c r="M1106" t="s">
        <v>6</v>
      </c>
    </row>
    <row r="1107" spans="1:13" ht="12.75" customHeight="1" x14ac:dyDescent="0.25">
      <c r="A1107" t="s">
        <v>1750</v>
      </c>
      <c r="B1107" t="s">
        <v>1685</v>
      </c>
      <c r="C1107" s="1">
        <v>37621</v>
      </c>
      <c r="D1107" s="2">
        <v>37500</v>
      </c>
      <c r="E1107" t="s">
        <v>107</v>
      </c>
      <c r="F1107" t="s">
        <v>299</v>
      </c>
      <c r="G1107" t="s">
        <v>1593</v>
      </c>
      <c r="H1107" s="4">
        <v>277.24</v>
      </c>
      <c r="I1107" s="4">
        <v>1.95</v>
      </c>
      <c r="J1107" s="4">
        <v>118.7</v>
      </c>
      <c r="K1107" s="4">
        <v>158.54</v>
      </c>
      <c r="L1107" s="2">
        <v>45473</v>
      </c>
      <c r="M1107" t="s">
        <v>6</v>
      </c>
    </row>
    <row r="1108" spans="1:13" ht="12.75" customHeight="1" x14ac:dyDescent="0.25">
      <c r="A1108" t="s">
        <v>1751</v>
      </c>
      <c r="B1108" t="s">
        <v>1752</v>
      </c>
      <c r="C1108" s="1">
        <v>37621</v>
      </c>
      <c r="D1108" s="2">
        <v>37622</v>
      </c>
      <c r="E1108" t="s">
        <v>107</v>
      </c>
      <c r="F1108" t="s">
        <v>299</v>
      </c>
      <c r="G1108" t="s">
        <v>1615</v>
      </c>
      <c r="H1108" s="4">
        <v>101.18</v>
      </c>
      <c r="I1108" s="4">
        <v>0.71</v>
      </c>
      <c r="J1108" s="4">
        <v>42.55</v>
      </c>
      <c r="K1108" s="4">
        <v>58.63</v>
      </c>
      <c r="L1108" s="2">
        <v>45473</v>
      </c>
      <c r="M1108" t="s">
        <v>6</v>
      </c>
    </row>
    <row r="1109" spans="1:13" ht="12.75" customHeight="1" x14ac:dyDescent="0.25">
      <c r="A1109" t="s">
        <v>1753</v>
      </c>
      <c r="B1109" t="s">
        <v>1754</v>
      </c>
      <c r="C1109" s="1">
        <v>37621</v>
      </c>
      <c r="D1109" s="2">
        <v>37622</v>
      </c>
      <c r="E1109" t="s">
        <v>107</v>
      </c>
      <c r="F1109" t="s">
        <v>299</v>
      </c>
      <c r="G1109" t="s">
        <v>1615</v>
      </c>
      <c r="H1109" s="4">
        <v>3</v>
      </c>
      <c r="I1109" s="4">
        <v>0.02</v>
      </c>
      <c r="J1109" s="4">
        <v>1.27</v>
      </c>
      <c r="K1109" s="4">
        <v>1.73</v>
      </c>
      <c r="L1109" s="2">
        <v>45473</v>
      </c>
      <c r="M1109" t="s">
        <v>6</v>
      </c>
    </row>
    <row r="1110" spans="1:13" ht="12.75" customHeight="1" x14ac:dyDescent="0.25">
      <c r="A1110" t="s">
        <v>1755</v>
      </c>
      <c r="B1110" t="s">
        <v>1707</v>
      </c>
      <c r="C1110" s="1">
        <v>37621</v>
      </c>
      <c r="D1110" s="2">
        <v>37622</v>
      </c>
      <c r="E1110" t="s">
        <v>107</v>
      </c>
      <c r="F1110" t="s">
        <v>299</v>
      </c>
      <c r="G1110" t="s">
        <v>1615</v>
      </c>
      <c r="H1110" s="4">
        <v>36307.51</v>
      </c>
      <c r="I1110" s="4">
        <v>256.29000000000002</v>
      </c>
      <c r="J1110" s="4">
        <v>15291.87</v>
      </c>
      <c r="K1110" s="4">
        <v>21015.64</v>
      </c>
      <c r="L1110" s="2">
        <v>45473</v>
      </c>
      <c r="M1110" t="s">
        <v>6</v>
      </c>
    </row>
    <row r="1111" spans="1:13" ht="12.75" customHeight="1" x14ac:dyDescent="0.25">
      <c r="A1111" t="s">
        <v>1756</v>
      </c>
      <c r="B1111" t="s">
        <v>1709</v>
      </c>
      <c r="C1111" s="1">
        <v>37621</v>
      </c>
      <c r="D1111" s="2">
        <v>37622</v>
      </c>
      <c r="E1111" t="s">
        <v>107</v>
      </c>
      <c r="F1111" t="s">
        <v>299</v>
      </c>
      <c r="G1111" t="s">
        <v>1615</v>
      </c>
      <c r="H1111" s="4">
        <v>3890.54</v>
      </c>
      <c r="I1111" s="4">
        <v>27.46</v>
      </c>
      <c r="J1111" s="4">
        <v>1638.59</v>
      </c>
      <c r="K1111" s="4">
        <v>2251.9499999999998</v>
      </c>
      <c r="L1111" s="2">
        <v>45473</v>
      </c>
      <c r="M1111" t="s">
        <v>6</v>
      </c>
    </row>
    <row r="1112" spans="1:13" ht="12.75" customHeight="1" x14ac:dyDescent="0.25">
      <c r="A1112" t="s">
        <v>1757</v>
      </c>
      <c r="B1112" t="s">
        <v>1713</v>
      </c>
      <c r="C1112" s="1">
        <v>37621</v>
      </c>
      <c r="D1112" s="2">
        <v>37622</v>
      </c>
      <c r="E1112" t="s">
        <v>107</v>
      </c>
      <c r="F1112" t="s">
        <v>299</v>
      </c>
      <c r="G1112" t="s">
        <v>1615</v>
      </c>
      <c r="H1112" s="4">
        <v>-2767.76</v>
      </c>
      <c r="I1112" s="4">
        <v>-19.53</v>
      </c>
      <c r="J1112" s="4">
        <v>-1165.8</v>
      </c>
      <c r="K1112" s="4">
        <v>-1601.96</v>
      </c>
      <c r="L1112" s="2">
        <v>45473</v>
      </c>
      <c r="M1112" t="s">
        <v>6</v>
      </c>
    </row>
    <row r="1113" spans="1:13" ht="12.75" customHeight="1" x14ac:dyDescent="0.25">
      <c r="A1113" t="s">
        <v>1758</v>
      </c>
      <c r="B1113" t="s">
        <v>1715</v>
      </c>
      <c r="C1113" s="1">
        <v>37621</v>
      </c>
      <c r="D1113" s="2">
        <v>37622</v>
      </c>
      <c r="E1113" t="s">
        <v>107</v>
      </c>
      <c r="F1113" t="s">
        <v>299</v>
      </c>
      <c r="G1113" t="s">
        <v>1615</v>
      </c>
      <c r="H1113" s="4">
        <v>-300</v>
      </c>
      <c r="I1113" s="4">
        <v>-2.12</v>
      </c>
      <c r="J1113" s="4">
        <v>-126.36</v>
      </c>
      <c r="K1113" s="4">
        <v>-173.64</v>
      </c>
      <c r="L1113" s="2">
        <v>45473</v>
      </c>
      <c r="M1113" t="s">
        <v>6</v>
      </c>
    </row>
    <row r="1114" spans="1:13" ht="12.75" customHeight="1" x14ac:dyDescent="0.25">
      <c r="A1114" t="s">
        <v>1759</v>
      </c>
      <c r="B1114" t="s">
        <v>1760</v>
      </c>
      <c r="C1114" s="1">
        <v>37621</v>
      </c>
      <c r="D1114" s="2">
        <v>37561</v>
      </c>
      <c r="E1114" t="s">
        <v>107</v>
      </c>
      <c r="F1114" t="s">
        <v>299</v>
      </c>
      <c r="G1114" t="s">
        <v>1603</v>
      </c>
      <c r="H1114" s="4">
        <v>12168.28</v>
      </c>
      <c r="I1114" s="4">
        <v>85.75</v>
      </c>
      <c r="J1114" s="4">
        <v>5165.21</v>
      </c>
      <c r="K1114" s="4">
        <v>7003.07</v>
      </c>
      <c r="L1114" s="2">
        <v>45473</v>
      </c>
      <c r="M1114" t="s">
        <v>6</v>
      </c>
    </row>
    <row r="1115" spans="1:13" ht="12.75" customHeight="1" x14ac:dyDescent="0.25">
      <c r="A1115" t="s">
        <v>1761</v>
      </c>
      <c r="B1115" t="s">
        <v>1762</v>
      </c>
      <c r="C1115" s="1">
        <v>37621</v>
      </c>
      <c r="D1115" s="2">
        <v>37561</v>
      </c>
      <c r="E1115" t="s">
        <v>107</v>
      </c>
      <c r="F1115" t="s">
        <v>299</v>
      </c>
      <c r="G1115" t="s">
        <v>1603</v>
      </c>
      <c r="H1115" s="4">
        <v>6529.32</v>
      </c>
      <c r="I1115" s="4">
        <v>46.01</v>
      </c>
      <c r="J1115" s="4">
        <v>2771.61</v>
      </c>
      <c r="K1115" s="4">
        <v>3757.71</v>
      </c>
      <c r="L1115" s="2">
        <v>45473</v>
      </c>
      <c r="M1115" t="s">
        <v>6</v>
      </c>
    </row>
    <row r="1116" spans="1:13" ht="12.75" customHeight="1" x14ac:dyDescent="0.25">
      <c r="A1116" t="s">
        <v>1763</v>
      </c>
      <c r="B1116" t="s">
        <v>1435</v>
      </c>
      <c r="C1116" s="1">
        <v>37621</v>
      </c>
      <c r="D1116" s="2">
        <v>37561</v>
      </c>
      <c r="E1116" t="s">
        <v>107</v>
      </c>
      <c r="F1116" t="s">
        <v>299</v>
      </c>
      <c r="G1116" t="s">
        <v>1603</v>
      </c>
      <c r="H1116" s="4">
        <v>2225.9</v>
      </c>
      <c r="I1116" s="4">
        <v>15.68</v>
      </c>
      <c r="J1116" s="4">
        <v>944.87</v>
      </c>
      <c r="K1116" s="4">
        <v>1281.03</v>
      </c>
      <c r="L1116" s="2">
        <v>45473</v>
      </c>
      <c r="M1116" t="s">
        <v>6</v>
      </c>
    </row>
    <row r="1117" spans="1:13" ht="12.75" customHeight="1" x14ac:dyDescent="0.25">
      <c r="A1117" t="s">
        <v>1764</v>
      </c>
      <c r="B1117" t="s">
        <v>1765</v>
      </c>
      <c r="C1117" s="1">
        <v>37621</v>
      </c>
      <c r="D1117" s="2">
        <v>37561</v>
      </c>
      <c r="E1117" t="s">
        <v>107</v>
      </c>
      <c r="F1117" t="s">
        <v>299</v>
      </c>
      <c r="G1117" t="s">
        <v>1603</v>
      </c>
      <c r="H1117" s="4">
        <v>890.36</v>
      </c>
      <c r="I1117" s="4">
        <v>6.27</v>
      </c>
      <c r="J1117" s="4">
        <v>377.99</v>
      </c>
      <c r="K1117" s="4">
        <v>512.37</v>
      </c>
      <c r="L1117" s="2">
        <v>45473</v>
      </c>
      <c r="M1117" t="s">
        <v>6</v>
      </c>
    </row>
    <row r="1118" spans="1:13" ht="12.75" customHeight="1" x14ac:dyDescent="0.25">
      <c r="A1118" t="s">
        <v>1766</v>
      </c>
      <c r="B1118" t="s">
        <v>1767</v>
      </c>
      <c r="C1118" s="1">
        <v>37621</v>
      </c>
      <c r="D1118" s="2">
        <v>37561</v>
      </c>
      <c r="E1118" t="s">
        <v>107</v>
      </c>
      <c r="F1118" t="s">
        <v>299</v>
      </c>
      <c r="G1118" t="s">
        <v>1603</v>
      </c>
      <c r="H1118" s="4">
        <v>36991.57</v>
      </c>
      <c r="I1118" s="4">
        <v>260.69</v>
      </c>
      <c r="J1118" s="4">
        <v>15701.98</v>
      </c>
      <c r="K1118" s="4">
        <v>21289.59</v>
      </c>
      <c r="L1118" s="2">
        <v>45473</v>
      </c>
      <c r="M1118" t="s">
        <v>6</v>
      </c>
    </row>
    <row r="1119" spans="1:13" ht="12.75" customHeight="1" x14ac:dyDescent="0.25">
      <c r="A1119" t="s">
        <v>1768</v>
      </c>
      <c r="B1119" t="s">
        <v>1769</v>
      </c>
      <c r="C1119" s="1">
        <v>37621</v>
      </c>
      <c r="D1119" s="2">
        <v>37561</v>
      </c>
      <c r="E1119" t="s">
        <v>107</v>
      </c>
      <c r="F1119" t="s">
        <v>299</v>
      </c>
      <c r="G1119" t="s">
        <v>1603</v>
      </c>
      <c r="H1119" s="4">
        <v>1817.82</v>
      </c>
      <c r="I1119" s="4">
        <v>12.81</v>
      </c>
      <c r="J1119" s="4">
        <v>771.69</v>
      </c>
      <c r="K1119" s="4">
        <v>1046.1300000000001</v>
      </c>
      <c r="L1119" s="2">
        <v>45473</v>
      </c>
      <c r="M1119" t="s">
        <v>6</v>
      </c>
    </row>
    <row r="1120" spans="1:13" ht="12.75" customHeight="1" x14ac:dyDescent="0.25">
      <c r="A1120" t="s">
        <v>1770</v>
      </c>
      <c r="B1120" t="s">
        <v>1771</v>
      </c>
      <c r="C1120" s="1">
        <v>37621</v>
      </c>
      <c r="D1120" s="2">
        <v>37561</v>
      </c>
      <c r="E1120" t="s">
        <v>107</v>
      </c>
      <c r="F1120" t="s">
        <v>299</v>
      </c>
      <c r="G1120" t="s">
        <v>1603</v>
      </c>
      <c r="H1120" s="4">
        <v>623.25</v>
      </c>
      <c r="I1120" s="4">
        <v>4.3899999999999997</v>
      </c>
      <c r="J1120" s="4">
        <v>264.66000000000003</v>
      </c>
      <c r="K1120" s="4">
        <v>358.59</v>
      </c>
      <c r="L1120" s="2">
        <v>45473</v>
      </c>
      <c r="M1120" t="s">
        <v>6</v>
      </c>
    </row>
    <row r="1121" spans="1:13" ht="12.75" customHeight="1" x14ac:dyDescent="0.25">
      <c r="A1121" t="s">
        <v>1772</v>
      </c>
      <c r="B1121" t="s">
        <v>1773</v>
      </c>
      <c r="C1121" s="1">
        <v>37621</v>
      </c>
      <c r="D1121" s="2">
        <v>37561</v>
      </c>
      <c r="E1121" t="s">
        <v>107</v>
      </c>
      <c r="F1121" t="s">
        <v>299</v>
      </c>
      <c r="G1121" t="s">
        <v>1603</v>
      </c>
      <c r="H1121" s="4">
        <v>13652.22</v>
      </c>
      <c r="I1121" s="4">
        <v>96.21</v>
      </c>
      <c r="J1121" s="4">
        <v>5795.14</v>
      </c>
      <c r="K1121" s="4">
        <v>7857.08</v>
      </c>
      <c r="L1121" s="2">
        <v>45473</v>
      </c>
      <c r="M1121" t="s">
        <v>6</v>
      </c>
    </row>
    <row r="1122" spans="1:13" ht="12.75" customHeight="1" x14ac:dyDescent="0.25">
      <c r="A1122" t="s">
        <v>1774</v>
      </c>
      <c r="B1122" t="s">
        <v>1775</v>
      </c>
      <c r="C1122" s="1">
        <v>37621</v>
      </c>
      <c r="D1122" s="2">
        <v>37561</v>
      </c>
      <c r="E1122" t="s">
        <v>107</v>
      </c>
      <c r="F1122" t="s">
        <v>299</v>
      </c>
      <c r="G1122" t="s">
        <v>1603</v>
      </c>
      <c r="H1122" s="4">
        <v>2270.42</v>
      </c>
      <c r="I1122" s="4">
        <v>16</v>
      </c>
      <c r="J1122" s="4">
        <v>963.77</v>
      </c>
      <c r="K1122" s="4">
        <v>1306.6500000000001</v>
      </c>
      <c r="L1122" s="2">
        <v>45473</v>
      </c>
      <c r="M1122" t="s">
        <v>6</v>
      </c>
    </row>
    <row r="1123" spans="1:13" ht="12.75" customHeight="1" x14ac:dyDescent="0.25">
      <c r="A1123" t="s">
        <v>1776</v>
      </c>
      <c r="B1123" t="s">
        <v>1777</v>
      </c>
      <c r="C1123" s="1">
        <v>37621</v>
      </c>
      <c r="D1123" s="2">
        <v>37561</v>
      </c>
      <c r="E1123" t="s">
        <v>107</v>
      </c>
      <c r="F1123" t="s">
        <v>299</v>
      </c>
      <c r="G1123" t="s">
        <v>1603</v>
      </c>
      <c r="H1123" s="4">
        <v>1226.3499999999999</v>
      </c>
      <c r="I1123" s="4">
        <v>8.64</v>
      </c>
      <c r="J1123" s="4">
        <v>520.61</v>
      </c>
      <c r="K1123" s="4">
        <v>705.74</v>
      </c>
      <c r="L1123" s="2">
        <v>45473</v>
      </c>
      <c r="M1123" t="s">
        <v>6</v>
      </c>
    </row>
    <row r="1124" spans="1:13" ht="12.75" customHeight="1" x14ac:dyDescent="0.25">
      <c r="A1124" t="s">
        <v>1778</v>
      </c>
      <c r="B1124" t="s">
        <v>1779</v>
      </c>
      <c r="C1124" s="1">
        <v>37621</v>
      </c>
      <c r="D1124" s="2">
        <v>37561</v>
      </c>
      <c r="E1124" t="s">
        <v>107</v>
      </c>
      <c r="F1124" t="s">
        <v>299</v>
      </c>
      <c r="G1124" t="s">
        <v>1603</v>
      </c>
      <c r="H1124" s="4">
        <v>1149.71</v>
      </c>
      <c r="I1124" s="4">
        <v>8.1</v>
      </c>
      <c r="J1124" s="4">
        <v>488.14</v>
      </c>
      <c r="K1124" s="4">
        <v>661.57</v>
      </c>
      <c r="L1124" s="2">
        <v>45473</v>
      </c>
      <c r="M1124" t="s">
        <v>6</v>
      </c>
    </row>
    <row r="1125" spans="1:13" ht="12.75" customHeight="1" x14ac:dyDescent="0.25">
      <c r="A1125" t="s">
        <v>1780</v>
      </c>
      <c r="B1125" t="s">
        <v>1781</v>
      </c>
      <c r="C1125" s="1">
        <v>37621</v>
      </c>
      <c r="D1125" s="2">
        <v>37561</v>
      </c>
      <c r="E1125" t="s">
        <v>107</v>
      </c>
      <c r="F1125" t="s">
        <v>299</v>
      </c>
      <c r="G1125" t="s">
        <v>1603</v>
      </c>
      <c r="H1125" s="4">
        <v>9565.57</v>
      </c>
      <c r="I1125" s="4">
        <v>67.41</v>
      </c>
      <c r="J1125" s="4">
        <v>4060.32</v>
      </c>
      <c r="K1125" s="4">
        <v>5505.25</v>
      </c>
      <c r="L1125" s="2">
        <v>45473</v>
      </c>
      <c r="M1125" t="s">
        <v>6</v>
      </c>
    </row>
    <row r="1126" spans="1:13" ht="12.75" customHeight="1" x14ac:dyDescent="0.25">
      <c r="A1126" t="s">
        <v>1782</v>
      </c>
      <c r="B1126" t="s">
        <v>1783</v>
      </c>
      <c r="C1126" s="1">
        <v>37621</v>
      </c>
      <c r="D1126" s="2">
        <v>37561</v>
      </c>
      <c r="E1126" t="s">
        <v>107</v>
      </c>
      <c r="F1126" t="s">
        <v>299</v>
      </c>
      <c r="G1126" t="s">
        <v>1603</v>
      </c>
      <c r="H1126" s="4">
        <v>1898.82</v>
      </c>
      <c r="I1126" s="4">
        <v>13.38</v>
      </c>
      <c r="J1126" s="4">
        <v>806.08</v>
      </c>
      <c r="K1126" s="4">
        <v>1092.74</v>
      </c>
      <c r="L1126" s="2">
        <v>45473</v>
      </c>
      <c r="M1126" t="s">
        <v>6</v>
      </c>
    </row>
    <row r="1127" spans="1:13" ht="12.75" customHeight="1" x14ac:dyDescent="0.25">
      <c r="A1127" t="s">
        <v>1784</v>
      </c>
      <c r="B1127" t="s">
        <v>1785</v>
      </c>
      <c r="C1127" s="1">
        <v>37621</v>
      </c>
      <c r="D1127" s="2">
        <v>37561</v>
      </c>
      <c r="E1127" t="s">
        <v>107</v>
      </c>
      <c r="F1127" t="s">
        <v>299</v>
      </c>
      <c r="G1127" t="s">
        <v>1603</v>
      </c>
      <c r="H1127" s="4">
        <v>942.43</v>
      </c>
      <c r="I1127" s="4">
        <v>6.63</v>
      </c>
      <c r="J1127" s="4">
        <v>399.99</v>
      </c>
      <c r="K1127" s="4">
        <v>542.44000000000005</v>
      </c>
      <c r="L1127" s="2">
        <v>45473</v>
      </c>
      <c r="M1127" t="s">
        <v>6</v>
      </c>
    </row>
    <row r="1128" spans="1:13" ht="12.75" customHeight="1" x14ac:dyDescent="0.25">
      <c r="A1128" t="s">
        <v>1786</v>
      </c>
      <c r="B1128" t="s">
        <v>1781</v>
      </c>
      <c r="C1128" s="1">
        <v>37621</v>
      </c>
      <c r="D1128" s="2">
        <v>37561</v>
      </c>
      <c r="E1128" t="s">
        <v>107</v>
      </c>
      <c r="F1128" t="s">
        <v>299</v>
      </c>
      <c r="G1128" t="s">
        <v>1603</v>
      </c>
      <c r="H1128" s="4">
        <v>18331.96</v>
      </c>
      <c r="I1128" s="4">
        <v>129.19</v>
      </c>
      <c r="J1128" s="4">
        <v>7781.48</v>
      </c>
      <c r="K1128" s="4">
        <v>10550.48</v>
      </c>
      <c r="L1128" s="2">
        <v>45473</v>
      </c>
      <c r="M1128" t="s">
        <v>6</v>
      </c>
    </row>
    <row r="1129" spans="1:13" ht="12.75" customHeight="1" x14ac:dyDescent="0.25">
      <c r="A1129" t="s">
        <v>1787</v>
      </c>
      <c r="B1129" t="s">
        <v>1788</v>
      </c>
      <c r="C1129" s="1">
        <v>37621</v>
      </c>
      <c r="D1129" s="2">
        <v>37408</v>
      </c>
      <c r="E1129" t="s">
        <v>107</v>
      </c>
      <c r="F1129" t="s">
        <v>299</v>
      </c>
      <c r="G1129" t="s">
        <v>1588</v>
      </c>
      <c r="H1129" s="4">
        <v>5120.43</v>
      </c>
      <c r="I1129" s="4">
        <v>35.93</v>
      </c>
      <c r="J1129" s="4">
        <v>2215.66</v>
      </c>
      <c r="K1129" s="4">
        <v>2904.77</v>
      </c>
      <c r="L1129" s="2">
        <v>45473</v>
      </c>
      <c r="M1129" t="s">
        <v>6</v>
      </c>
    </row>
    <row r="1130" spans="1:13" ht="12.75" customHeight="1" x14ac:dyDescent="0.25">
      <c r="A1130" t="s">
        <v>1789</v>
      </c>
      <c r="B1130" t="s">
        <v>1790</v>
      </c>
      <c r="C1130" s="1">
        <v>37621</v>
      </c>
      <c r="D1130" s="2">
        <v>37408</v>
      </c>
      <c r="E1130" t="s">
        <v>107</v>
      </c>
      <c r="F1130" t="s">
        <v>299</v>
      </c>
      <c r="G1130" t="s">
        <v>1588</v>
      </c>
      <c r="H1130" s="4">
        <v>6333.58</v>
      </c>
      <c r="I1130" s="4">
        <v>44.45</v>
      </c>
      <c r="J1130" s="4">
        <v>2740.65</v>
      </c>
      <c r="K1130" s="4">
        <v>3592.93</v>
      </c>
      <c r="L1130" s="2">
        <v>45473</v>
      </c>
      <c r="M1130" t="s">
        <v>6</v>
      </c>
    </row>
    <row r="1131" spans="1:13" ht="12.75" customHeight="1" x14ac:dyDescent="0.25">
      <c r="A1131" t="s">
        <v>1791</v>
      </c>
      <c r="B1131" t="s">
        <v>1792</v>
      </c>
      <c r="C1131" s="1">
        <v>37621</v>
      </c>
      <c r="D1131" s="2">
        <v>37408</v>
      </c>
      <c r="E1131" t="s">
        <v>107</v>
      </c>
      <c r="F1131" t="s">
        <v>299</v>
      </c>
      <c r="G1131" t="s">
        <v>1588</v>
      </c>
      <c r="H1131" s="4">
        <v>1819.72</v>
      </c>
      <c r="I1131" s="4">
        <v>12.77</v>
      </c>
      <c r="J1131" s="4">
        <v>787.54</v>
      </c>
      <c r="K1131" s="4">
        <v>1032.18</v>
      </c>
      <c r="L1131" s="2">
        <v>45473</v>
      </c>
      <c r="M1131" t="s">
        <v>6</v>
      </c>
    </row>
    <row r="1132" spans="1:13" ht="12.75" customHeight="1" x14ac:dyDescent="0.25">
      <c r="A1132" t="s">
        <v>1793</v>
      </c>
      <c r="B1132" t="s">
        <v>1794</v>
      </c>
      <c r="C1132" s="1">
        <v>37621</v>
      </c>
      <c r="D1132" s="2">
        <v>37408</v>
      </c>
      <c r="E1132" t="s">
        <v>107</v>
      </c>
      <c r="F1132" t="s">
        <v>299</v>
      </c>
      <c r="G1132" t="s">
        <v>1588</v>
      </c>
      <c r="H1132" s="4">
        <v>2079.6799999999998</v>
      </c>
      <c r="I1132" s="4">
        <v>14.59</v>
      </c>
      <c r="J1132" s="4">
        <v>899.85</v>
      </c>
      <c r="K1132" s="4">
        <v>1179.83</v>
      </c>
      <c r="L1132" s="2">
        <v>45473</v>
      </c>
      <c r="M1132" t="s">
        <v>6</v>
      </c>
    </row>
    <row r="1133" spans="1:13" ht="12.75" customHeight="1" x14ac:dyDescent="0.25">
      <c r="A1133" t="s">
        <v>1795</v>
      </c>
      <c r="B1133" t="s">
        <v>1796</v>
      </c>
      <c r="C1133" s="1">
        <v>37621</v>
      </c>
      <c r="D1133" s="2">
        <v>37408</v>
      </c>
      <c r="E1133" t="s">
        <v>107</v>
      </c>
      <c r="F1133" t="s">
        <v>299</v>
      </c>
      <c r="G1133" t="s">
        <v>1588</v>
      </c>
      <c r="H1133" s="4">
        <v>614.45000000000005</v>
      </c>
      <c r="I1133" s="4">
        <v>4.3099999999999996</v>
      </c>
      <c r="J1133" s="4">
        <v>265.89999999999998</v>
      </c>
      <c r="K1133" s="4">
        <v>348.55</v>
      </c>
      <c r="L1133" s="2">
        <v>45473</v>
      </c>
      <c r="M1133" t="s">
        <v>6</v>
      </c>
    </row>
    <row r="1134" spans="1:13" ht="12.75" customHeight="1" x14ac:dyDescent="0.25">
      <c r="A1134" t="s">
        <v>1797</v>
      </c>
      <c r="B1134" t="s">
        <v>1798</v>
      </c>
      <c r="C1134" s="1">
        <v>37621</v>
      </c>
      <c r="D1134" s="2">
        <v>37408</v>
      </c>
      <c r="E1134" t="s">
        <v>107</v>
      </c>
      <c r="F1134" t="s">
        <v>299</v>
      </c>
      <c r="G1134" t="s">
        <v>1588</v>
      </c>
      <c r="H1134" s="4">
        <v>3261.32</v>
      </c>
      <c r="I1134" s="4">
        <v>22.88</v>
      </c>
      <c r="J1134" s="4">
        <v>1411.31</v>
      </c>
      <c r="K1134" s="4">
        <v>1850.01</v>
      </c>
      <c r="L1134" s="2">
        <v>45473</v>
      </c>
      <c r="M1134" t="s">
        <v>6</v>
      </c>
    </row>
    <row r="1135" spans="1:13" ht="12.75" customHeight="1" x14ac:dyDescent="0.25">
      <c r="A1135" t="s">
        <v>1799</v>
      </c>
      <c r="B1135" t="s">
        <v>1785</v>
      </c>
      <c r="C1135" s="1">
        <v>37621</v>
      </c>
      <c r="D1135" s="2">
        <v>37408</v>
      </c>
      <c r="E1135" t="s">
        <v>107</v>
      </c>
      <c r="F1135" t="s">
        <v>299</v>
      </c>
      <c r="G1135" t="s">
        <v>1588</v>
      </c>
      <c r="H1135" s="4">
        <v>5277.99</v>
      </c>
      <c r="I1135" s="4">
        <v>37.04</v>
      </c>
      <c r="J1135" s="4">
        <v>2283.91</v>
      </c>
      <c r="K1135" s="4">
        <v>2994.08</v>
      </c>
      <c r="L1135" s="2">
        <v>45473</v>
      </c>
      <c r="M1135" t="s">
        <v>6</v>
      </c>
    </row>
    <row r="1136" spans="1:13" ht="12.75" customHeight="1" x14ac:dyDescent="0.25">
      <c r="A1136" t="s">
        <v>1800</v>
      </c>
      <c r="B1136" t="s">
        <v>1801</v>
      </c>
      <c r="C1136" s="1">
        <v>37621</v>
      </c>
      <c r="D1136" s="2">
        <v>37408</v>
      </c>
      <c r="E1136" t="s">
        <v>107</v>
      </c>
      <c r="F1136" t="s">
        <v>299</v>
      </c>
      <c r="G1136" t="s">
        <v>1588</v>
      </c>
      <c r="H1136" s="4">
        <v>21511.34</v>
      </c>
      <c r="I1136" s="4">
        <v>150.96</v>
      </c>
      <c r="J1136" s="4">
        <v>9308.4599999999991</v>
      </c>
      <c r="K1136" s="4">
        <v>12202.88</v>
      </c>
      <c r="L1136" s="2">
        <v>45473</v>
      </c>
      <c r="M1136" t="s">
        <v>6</v>
      </c>
    </row>
    <row r="1137" spans="1:13" ht="12.75" customHeight="1" x14ac:dyDescent="0.25">
      <c r="A1137" t="s">
        <v>1802</v>
      </c>
      <c r="B1137" t="s">
        <v>1803</v>
      </c>
      <c r="C1137" s="1">
        <v>37621</v>
      </c>
      <c r="D1137" s="2">
        <v>37408</v>
      </c>
      <c r="E1137" t="s">
        <v>107</v>
      </c>
      <c r="F1137" t="s">
        <v>299</v>
      </c>
      <c r="G1137" t="s">
        <v>1588</v>
      </c>
      <c r="H1137" s="4">
        <v>41260.94</v>
      </c>
      <c r="I1137" s="4">
        <v>289.56</v>
      </c>
      <c r="J1137" s="4">
        <v>17854.48</v>
      </c>
      <c r="K1137" s="4">
        <v>23406.46</v>
      </c>
      <c r="L1137" s="2">
        <v>45473</v>
      </c>
      <c r="M1137" t="s">
        <v>6</v>
      </c>
    </row>
    <row r="1138" spans="1:13" ht="12.75" customHeight="1" x14ac:dyDescent="0.25">
      <c r="A1138" t="s">
        <v>1804</v>
      </c>
      <c r="B1138" t="s">
        <v>1805</v>
      </c>
      <c r="C1138" s="1">
        <v>37621</v>
      </c>
      <c r="D1138" s="2">
        <v>37408</v>
      </c>
      <c r="E1138" t="s">
        <v>107</v>
      </c>
      <c r="F1138" t="s">
        <v>299</v>
      </c>
      <c r="G1138" t="s">
        <v>1588</v>
      </c>
      <c r="H1138" s="4">
        <v>43452.800000000003</v>
      </c>
      <c r="I1138" s="4">
        <v>304.94</v>
      </c>
      <c r="J1138" s="4">
        <v>18802.98</v>
      </c>
      <c r="K1138" s="4">
        <v>24649.82</v>
      </c>
      <c r="L1138" s="2">
        <v>45473</v>
      </c>
      <c r="M1138" t="s">
        <v>6</v>
      </c>
    </row>
    <row r="1139" spans="1:13" ht="12.75" customHeight="1" x14ac:dyDescent="0.25">
      <c r="A1139" t="s">
        <v>1806</v>
      </c>
      <c r="B1139" t="s">
        <v>1807</v>
      </c>
      <c r="C1139" s="1">
        <v>37621</v>
      </c>
      <c r="D1139" s="2">
        <v>37408</v>
      </c>
      <c r="E1139" t="s">
        <v>107</v>
      </c>
      <c r="F1139" t="s">
        <v>299</v>
      </c>
      <c r="G1139" t="s">
        <v>1588</v>
      </c>
      <c r="H1139" s="4">
        <v>9986.9</v>
      </c>
      <c r="I1139" s="4">
        <v>70.08</v>
      </c>
      <c r="J1139" s="4">
        <v>4321.57</v>
      </c>
      <c r="K1139" s="4">
        <v>5665.33</v>
      </c>
      <c r="L1139" s="2">
        <v>45473</v>
      </c>
      <c r="M1139" t="s">
        <v>6</v>
      </c>
    </row>
    <row r="1140" spans="1:13" ht="12.75" customHeight="1" x14ac:dyDescent="0.25">
      <c r="A1140" t="s">
        <v>1808</v>
      </c>
      <c r="B1140" t="s">
        <v>1809</v>
      </c>
      <c r="C1140" s="1">
        <v>37621</v>
      </c>
      <c r="D1140" s="2">
        <v>37408</v>
      </c>
      <c r="E1140" t="s">
        <v>107</v>
      </c>
      <c r="F1140" t="s">
        <v>299</v>
      </c>
      <c r="G1140" t="s">
        <v>1588</v>
      </c>
      <c r="H1140" s="4">
        <v>743.19</v>
      </c>
      <c r="I1140" s="4">
        <v>5.21</v>
      </c>
      <c r="J1140" s="4">
        <v>321.52</v>
      </c>
      <c r="K1140" s="4">
        <v>421.67</v>
      </c>
      <c r="L1140" s="2">
        <v>45473</v>
      </c>
      <c r="M1140" t="s">
        <v>6</v>
      </c>
    </row>
    <row r="1141" spans="1:13" ht="12.75" customHeight="1" x14ac:dyDescent="0.25">
      <c r="A1141" t="s">
        <v>1810</v>
      </c>
      <c r="B1141" t="s">
        <v>1811</v>
      </c>
      <c r="C1141" s="1">
        <v>37621</v>
      </c>
      <c r="D1141" s="2">
        <v>37408</v>
      </c>
      <c r="E1141" t="s">
        <v>107</v>
      </c>
      <c r="F1141" t="s">
        <v>299</v>
      </c>
      <c r="G1141" t="s">
        <v>1588</v>
      </c>
      <c r="H1141" s="4">
        <v>68134.28</v>
      </c>
      <c r="I1141" s="4">
        <v>478.16</v>
      </c>
      <c r="J1141" s="4">
        <v>29483.19</v>
      </c>
      <c r="K1141" s="4">
        <v>38651.089999999997</v>
      </c>
      <c r="L1141" s="2">
        <v>45473</v>
      </c>
      <c r="M1141" t="s">
        <v>6</v>
      </c>
    </row>
    <row r="1142" spans="1:13" ht="12.75" customHeight="1" x14ac:dyDescent="0.25">
      <c r="A1142" t="s">
        <v>1812</v>
      </c>
      <c r="B1142" t="s">
        <v>1775</v>
      </c>
      <c r="C1142" s="1">
        <v>37621</v>
      </c>
      <c r="D1142" s="2">
        <v>37408</v>
      </c>
      <c r="E1142" t="s">
        <v>107</v>
      </c>
      <c r="F1142" t="s">
        <v>299</v>
      </c>
      <c r="G1142" t="s">
        <v>1588</v>
      </c>
      <c r="H1142" s="4">
        <v>357.12</v>
      </c>
      <c r="I1142" s="4">
        <v>2.5</v>
      </c>
      <c r="J1142" s="4">
        <v>154.49</v>
      </c>
      <c r="K1142" s="4">
        <v>202.63</v>
      </c>
      <c r="L1142" s="2">
        <v>45473</v>
      </c>
      <c r="M1142" t="s">
        <v>6</v>
      </c>
    </row>
    <row r="1143" spans="1:13" ht="12.75" customHeight="1" x14ac:dyDescent="0.25">
      <c r="A1143" t="s">
        <v>1813</v>
      </c>
      <c r="B1143" t="s">
        <v>1814</v>
      </c>
      <c r="C1143" s="1">
        <v>37621</v>
      </c>
      <c r="D1143" s="2">
        <v>37408</v>
      </c>
      <c r="E1143" t="s">
        <v>107</v>
      </c>
      <c r="F1143" t="s">
        <v>299</v>
      </c>
      <c r="G1143" t="s">
        <v>1588</v>
      </c>
      <c r="H1143" s="4">
        <v>748.5</v>
      </c>
      <c r="I1143" s="4">
        <v>5.25</v>
      </c>
      <c r="J1143" s="4">
        <v>323.89999999999998</v>
      </c>
      <c r="K1143" s="4">
        <v>424.6</v>
      </c>
      <c r="L1143" s="2">
        <v>45473</v>
      </c>
      <c r="M1143" t="s">
        <v>6</v>
      </c>
    </row>
    <row r="1144" spans="1:13" ht="12.75" customHeight="1" x14ac:dyDescent="0.25">
      <c r="A1144" t="s">
        <v>1815</v>
      </c>
      <c r="B1144" t="s">
        <v>1781</v>
      </c>
      <c r="C1144" s="1">
        <v>37621</v>
      </c>
      <c r="D1144" s="2">
        <v>37408</v>
      </c>
      <c r="E1144" t="s">
        <v>107</v>
      </c>
      <c r="F1144" t="s">
        <v>299</v>
      </c>
      <c r="G1144" t="s">
        <v>1588</v>
      </c>
      <c r="H1144" s="4">
        <v>46951.91</v>
      </c>
      <c r="I1144" s="4">
        <v>329.5</v>
      </c>
      <c r="J1144" s="4">
        <v>20317.080000000002</v>
      </c>
      <c r="K1144" s="4">
        <v>26634.83</v>
      </c>
      <c r="L1144" s="2">
        <v>45473</v>
      </c>
      <c r="M1144" t="s">
        <v>6</v>
      </c>
    </row>
    <row r="1145" spans="1:13" ht="12.75" customHeight="1" x14ac:dyDescent="0.25">
      <c r="A1145" t="s">
        <v>1816</v>
      </c>
      <c r="B1145" t="s">
        <v>1817</v>
      </c>
      <c r="C1145" s="1">
        <v>37621</v>
      </c>
      <c r="D1145" s="2">
        <v>37408</v>
      </c>
      <c r="E1145" t="s">
        <v>107</v>
      </c>
      <c r="F1145" t="s">
        <v>299</v>
      </c>
      <c r="G1145" t="s">
        <v>1588</v>
      </c>
      <c r="H1145" s="4">
        <v>372.85</v>
      </c>
      <c r="I1145" s="4">
        <v>2.61</v>
      </c>
      <c r="J1145" s="4">
        <v>161.38999999999999</v>
      </c>
      <c r="K1145" s="4">
        <v>211.46</v>
      </c>
      <c r="L1145" s="2">
        <v>45473</v>
      </c>
      <c r="M1145" t="s">
        <v>6</v>
      </c>
    </row>
    <row r="1146" spans="1:13" ht="12.75" customHeight="1" x14ac:dyDescent="0.25">
      <c r="A1146" t="s">
        <v>1818</v>
      </c>
      <c r="B1146" t="s">
        <v>1819</v>
      </c>
      <c r="C1146" s="1">
        <v>37621</v>
      </c>
      <c r="D1146" s="2">
        <v>37408</v>
      </c>
      <c r="E1146" t="s">
        <v>107</v>
      </c>
      <c r="F1146" t="s">
        <v>299</v>
      </c>
      <c r="G1146" t="s">
        <v>1588</v>
      </c>
      <c r="H1146" s="4">
        <v>1638.54</v>
      </c>
      <c r="I1146" s="4">
        <v>11.5</v>
      </c>
      <c r="J1146" s="4">
        <v>709.02</v>
      </c>
      <c r="K1146" s="4">
        <v>929.52</v>
      </c>
      <c r="L1146" s="2">
        <v>45473</v>
      </c>
      <c r="M1146" t="s">
        <v>6</v>
      </c>
    </row>
    <row r="1147" spans="1:13" ht="12.75" customHeight="1" x14ac:dyDescent="0.25">
      <c r="A1147" t="s">
        <v>1820</v>
      </c>
      <c r="B1147" t="s">
        <v>1796</v>
      </c>
      <c r="C1147" s="1">
        <v>37621</v>
      </c>
      <c r="D1147" s="2">
        <v>37408</v>
      </c>
      <c r="E1147" t="s">
        <v>107</v>
      </c>
      <c r="F1147" t="s">
        <v>299</v>
      </c>
      <c r="G1147" t="s">
        <v>1588</v>
      </c>
      <c r="H1147" s="4">
        <v>614.45000000000005</v>
      </c>
      <c r="I1147" s="4">
        <v>4.3099999999999996</v>
      </c>
      <c r="J1147" s="4">
        <v>265.89999999999998</v>
      </c>
      <c r="K1147" s="4">
        <v>348.55</v>
      </c>
      <c r="L1147" s="2">
        <v>45473</v>
      </c>
      <c r="M1147" t="s">
        <v>6</v>
      </c>
    </row>
    <row r="1148" spans="1:13" ht="12.75" customHeight="1" x14ac:dyDescent="0.25">
      <c r="A1148" t="s">
        <v>1821</v>
      </c>
      <c r="B1148" t="s">
        <v>1798</v>
      </c>
      <c r="C1148" s="1">
        <v>37621</v>
      </c>
      <c r="D1148" s="2">
        <v>37408</v>
      </c>
      <c r="E1148" t="s">
        <v>107</v>
      </c>
      <c r="F1148" t="s">
        <v>299</v>
      </c>
      <c r="G1148" t="s">
        <v>1588</v>
      </c>
      <c r="H1148" s="4">
        <v>1087.1099999999999</v>
      </c>
      <c r="I1148" s="4">
        <v>7.63</v>
      </c>
      <c r="J1148" s="4">
        <v>470.29</v>
      </c>
      <c r="K1148" s="4">
        <v>616.82000000000005</v>
      </c>
      <c r="L1148" s="2">
        <v>45473</v>
      </c>
      <c r="M1148" t="s">
        <v>6</v>
      </c>
    </row>
    <row r="1149" spans="1:13" ht="12.75" customHeight="1" x14ac:dyDescent="0.25">
      <c r="A1149" t="s">
        <v>1822</v>
      </c>
      <c r="B1149" t="s">
        <v>1805</v>
      </c>
      <c r="C1149" s="1">
        <v>37621</v>
      </c>
      <c r="D1149" s="2">
        <v>37408</v>
      </c>
      <c r="E1149" t="s">
        <v>107</v>
      </c>
      <c r="F1149" t="s">
        <v>299</v>
      </c>
      <c r="G1149" t="s">
        <v>1588</v>
      </c>
      <c r="H1149" s="4">
        <v>17950.2</v>
      </c>
      <c r="I1149" s="4">
        <v>125.97</v>
      </c>
      <c r="J1149" s="4">
        <v>7767.35</v>
      </c>
      <c r="K1149" s="4">
        <v>10182.85</v>
      </c>
      <c r="L1149" s="2">
        <v>45473</v>
      </c>
      <c r="M1149" t="s">
        <v>6</v>
      </c>
    </row>
    <row r="1150" spans="1:13" ht="12.75" customHeight="1" x14ac:dyDescent="0.25">
      <c r="A1150" t="s">
        <v>1823</v>
      </c>
      <c r="B1150" t="s">
        <v>1775</v>
      </c>
      <c r="C1150" s="1">
        <v>37621</v>
      </c>
      <c r="D1150" s="2">
        <v>37408</v>
      </c>
      <c r="E1150" t="s">
        <v>107</v>
      </c>
      <c r="F1150" t="s">
        <v>299</v>
      </c>
      <c r="G1150" t="s">
        <v>1588</v>
      </c>
      <c r="H1150" s="4">
        <v>1140.22</v>
      </c>
      <c r="I1150" s="4">
        <v>8</v>
      </c>
      <c r="J1150" s="4">
        <v>493.5</v>
      </c>
      <c r="K1150" s="4">
        <v>646.72</v>
      </c>
      <c r="L1150" s="2">
        <v>45473</v>
      </c>
      <c r="M1150" t="s">
        <v>6</v>
      </c>
    </row>
    <row r="1151" spans="1:13" ht="12.75" customHeight="1" x14ac:dyDescent="0.25">
      <c r="A1151" t="s">
        <v>1824</v>
      </c>
      <c r="B1151" t="s">
        <v>1814</v>
      </c>
      <c r="C1151" s="1">
        <v>37621</v>
      </c>
      <c r="D1151" s="2">
        <v>37408</v>
      </c>
      <c r="E1151" t="s">
        <v>107</v>
      </c>
      <c r="F1151" t="s">
        <v>299</v>
      </c>
      <c r="G1151" t="s">
        <v>1588</v>
      </c>
      <c r="H1151" s="4">
        <v>266.39999999999998</v>
      </c>
      <c r="I1151" s="4">
        <v>1.87</v>
      </c>
      <c r="J1151" s="4">
        <v>115.32</v>
      </c>
      <c r="K1151" s="4">
        <v>151.08000000000001</v>
      </c>
      <c r="L1151" s="2">
        <v>45473</v>
      </c>
      <c r="M1151" t="s">
        <v>6</v>
      </c>
    </row>
    <row r="1152" spans="1:13" ht="12.75" customHeight="1" x14ac:dyDescent="0.25">
      <c r="A1152" t="s">
        <v>1825</v>
      </c>
      <c r="B1152" t="s">
        <v>1781</v>
      </c>
      <c r="C1152" s="1">
        <v>37621</v>
      </c>
      <c r="D1152" s="2">
        <v>37408</v>
      </c>
      <c r="E1152" t="s">
        <v>107</v>
      </c>
      <c r="F1152" t="s">
        <v>299</v>
      </c>
      <c r="G1152" t="s">
        <v>1588</v>
      </c>
      <c r="H1152" s="4">
        <v>14924.48</v>
      </c>
      <c r="I1152" s="4">
        <v>104.74</v>
      </c>
      <c r="J1152" s="4">
        <v>6458.14</v>
      </c>
      <c r="K1152" s="4">
        <v>8466.34</v>
      </c>
      <c r="L1152" s="2">
        <v>45473</v>
      </c>
      <c r="M1152" t="s">
        <v>6</v>
      </c>
    </row>
    <row r="1153" spans="1:13" ht="12.75" customHeight="1" x14ac:dyDescent="0.25">
      <c r="A1153" t="s">
        <v>1826</v>
      </c>
      <c r="B1153" t="s">
        <v>1817</v>
      </c>
      <c r="C1153" s="1">
        <v>37621</v>
      </c>
      <c r="D1153" s="2">
        <v>37408</v>
      </c>
      <c r="E1153" t="s">
        <v>107</v>
      </c>
      <c r="F1153" t="s">
        <v>299</v>
      </c>
      <c r="G1153" t="s">
        <v>1588</v>
      </c>
      <c r="H1153" s="4">
        <v>194.4</v>
      </c>
      <c r="I1153" s="4">
        <v>1.36</v>
      </c>
      <c r="J1153" s="4">
        <v>84.16</v>
      </c>
      <c r="K1153" s="4">
        <v>110.24</v>
      </c>
      <c r="L1153" s="2">
        <v>45473</v>
      </c>
      <c r="M1153" t="s">
        <v>6</v>
      </c>
    </row>
    <row r="1154" spans="1:13" ht="12.75" customHeight="1" x14ac:dyDescent="0.25">
      <c r="A1154" t="s">
        <v>1827</v>
      </c>
      <c r="B1154" t="s">
        <v>1828</v>
      </c>
      <c r="C1154" s="1">
        <v>37621</v>
      </c>
      <c r="D1154" s="2">
        <v>37408</v>
      </c>
      <c r="E1154" t="s">
        <v>107</v>
      </c>
      <c r="F1154" t="s">
        <v>299</v>
      </c>
      <c r="G1154" t="s">
        <v>1588</v>
      </c>
      <c r="H1154" s="4">
        <v>6553.39</v>
      </c>
      <c r="I1154" s="4">
        <v>45.99</v>
      </c>
      <c r="J1154" s="4">
        <v>2835.83</v>
      </c>
      <c r="K1154" s="4">
        <v>3717.56</v>
      </c>
      <c r="L1154" s="2">
        <v>45473</v>
      </c>
      <c r="M1154" t="s">
        <v>6</v>
      </c>
    </row>
    <row r="1155" spans="1:13" ht="12.75" customHeight="1" x14ac:dyDescent="0.25">
      <c r="A1155" t="s">
        <v>1829</v>
      </c>
      <c r="B1155" t="s">
        <v>1830</v>
      </c>
      <c r="C1155" s="1">
        <v>37621</v>
      </c>
      <c r="D1155" s="2">
        <v>37408</v>
      </c>
      <c r="E1155" t="s">
        <v>107</v>
      </c>
      <c r="F1155" t="s">
        <v>299</v>
      </c>
      <c r="G1155" t="s">
        <v>1588</v>
      </c>
      <c r="H1155" s="4">
        <v>11107.23</v>
      </c>
      <c r="I1155" s="4">
        <v>77.95</v>
      </c>
      <c r="J1155" s="4">
        <v>4806.37</v>
      </c>
      <c r="K1155" s="4">
        <v>6300.86</v>
      </c>
      <c r="L1155" s="2">
        <v>45473</v>
      </c>
      <c r="M1155" t="s">
        <v>6</v>
      </c>
    </row>
    <row r="1156" spans="1:13" ht="12.75" customHeight="1" x14ac:dyDescent="0.25">
      <c r="A1156" t="s">
        <v>1831</v>
      </c>
      <c r="B1156" t="s">
        <v>1832</v>
      </c>
      <c r="C1156" s="1">
        <v>37621</v>
      </c>
      <c r="D1156" s="2">
        <v>37622</v>
      </c>
      <c r="E1156" t="s">
        <v>107</v>
      </c>
      <c r="F1156" t="s">
        <v>299</v>
      </c>
      <c r="G1156" t="s">
        <v>1615</v>
      </c>
      <c r="H1156" s="4">
        <v>849</v>
      </c>
      <c r="I1156" s="4">
        <v>5.99</v>
      </c>
      <c r="J1156" s="4">
        <v>357.59</v>
      </c>
      <c r="K1156" s="4">
        <v>491.41</v>
      </c>
      <c r="L1156" s="2">
        <v>45473</v>
      </c>
      <c r="M1156" t="s">
        <v>6</v>
      </c>
    </row>
    <row r="1157" spans="1:13" ht="12.75" customHeight="1" x14ac:dyDescent="0.25">
      <c r="A1157" t="s">
        <v>1833</v>
      </c>
      <c r="B1157" t="s">
        <v>826</v>
      </c>
      <c r="C1157" s="1">
        <v>37621</v>
      </c>
      <c r="D1157" s="2">
        <v>37622</v>
      </c>
      <c r="E1157" t="s">
        <v>107</v>
      </c>
      <c r="F1157" t="s">
        <v>299</v>
      </c>
      <c r="G1157" t="s">
        <v>1615</v>
      </c>
      <c r="H1157" s="4">
        <v>1137</v>
      </c>
      <c r="I1157" s="4">
        <v>8.02</v>
      </c>
      <c r="J1157" s="4">
        <v>478.88</v>
      </c>
      <c r="K1157" s="4">
        <v>658.12</v>
      </c>
      <c r="L1157" s="2">
        <v>45473</v>
      </c>
      <c r="M1157" t="s">
        <v>6</v>
      </c>
    </row>
    <row r="1158" spans="1:13" ht="12.75" customHeight="1" x14ac:dyDescent="0.25">
      <c r="A1158" t="s">
        <v>1834</v>
      </c>
      <c r="B1158" t="s">
        <v>1775</v>
      </c>
      <c r="C1158" s="1">
        <v>37621</v>
      </c>
      <c r="D1158" s="2">
        <v>37622</v>
      </c>
      <c r="E1158" t="s">
        <v>107</v>
      </c>
      <c r="F1158" t="s">
        <v>299</v>
      </c>
      <c r="G1158" t="s">
        <v>1615</v>
      </c>
      <c r="H1158" s="4">
        <v>2308.8000000000002</v>
      </c>
      <c r="I1158" s="4">
        <v>16.29</v>
      </c>
      <c r="J1158" s="4">
        <v>972.49</v>
      </c>
      <c r="K1158" s="4">
        <v>1336.31</v>
      </c>
      <c r="L1158" s="2">
        <v>45473</v>
      </c>
      <c r="M1158" t="s">
        <v>6</v>
      </c>
    </row>
    <row r="1159" spans="1:13" ht="12.75" customHeight="1" x14ac:dyDescent="0.25">
      <c r="A1159" t="s">
        <v>1835</v>
      </c>
      <c r="B1159" t="s">
        <v>1836</v>
      </c>
      <c r="C1159" s="1">
        <v>37621</v>
      </c>
      <c r="D1159" s="2">
        <v>37622</v>
      </c>
      <c r="E1159" t="s">
        <v>107</v>
      </c>
      <c r="F1159" t="s">
        <v>299</v>
      </c>
      <c r="G1159" t="s">
        <v>1615</v>
      </c>
      <c r="H1159" s="4">
        <v>1360</v>
      </c>
      <c r="I1159" s="4">
        <v>9.6</v>
      </c>
      <c r="J1159" s="4">
        <v>572.80999999999995</v>
      </c>
      <c r="K1159" s="4">
        <v>787.19</v>
      </c>
      <c r="L1159" s="2">
        <v>45473</v>
      </c>
      <c r="M1159" t="s">
        <v>6</v>
      </c>
    </row>
    <row r="1160" spans="1:13" ht="12.75" customHeight="1" x14ac:dyDescent="0.25">
      <c r="A1160" t="s">
        <v>1837</v>
      </c>
      <c r="B1160" t="s">
        <v>1838</v>
      </c>
      <c r="C1160" s="1">
        <v>37621</v>
      </c>
      <c r="D1160" s="2">
        <v>37622</v>
      </c>
      <c r="E1160" t="s">
        <v>107</v>
      </c>
      <c r="F1160" t="s">
        <v>299</v>
      </c>
      <c r="G1160" t="s">
        <v>1615</v>
      </c>
      <c r="H1160" s="4">
        <v>21</v>
      </c>
      <c r="I1160" s="4">
        <v>0.15</v>
      </c>
      <c r="J1160" s="4">
        <v>8.86</v>
      </c>
      <c r="K1160" s="4">
        <v>12.14</v>
      </c>
      <c r="L1160" s="2">
        <v>45473</v>
      </c>
      <c r="M1160" t="s">
        <v>6</v>
      </c>
    </row>
    <row r="1161" spans="1:13" ht="12.75" customHeight="1" x14ac:dyDescent="0.25">
      <c r="A1161" t="s">
        <v>1839</v>
      </c>
      <c r="B1161" t="s">
        <v>1840</v>
      </c>
      <c r="C1161" s="1">
        <v>37621</v>
      </c>
      <c r="D1161" s="2">
        <v>37622</v>
      </c>
      <c r="E1161" t="s">
        <v>107</v>
      </c>
      <c r="F1161" t="s">
        <v>299</v>
      </c>
      <c r="G1161" t="s">
        <v>1615</v>
      </c>
      <c r="H1161" s="4">
        <v>160</v>
      </c>
      <c r="I1161" s="4">
        <v>1.1299999999999999</v>
      </c>
      <c r="J1161" s="4">
        <v>67.400000000000006</v>
      </c>
      <c r="K1161" s="4">
        <v>92.6</v>
      </c>
      <c r="L1161" s="2">
        <v>45473</v>
      </c>
      <c r="M1161" t="s">
        <v>6</v>
      </c>
    </row>
    <row r="1162" spans="1:13" ht="12.75" customHeight="1" x14ac:dyDescent="0.25">
      <c r="A1162" t="s">
        <v>1841</v>
      </c>
      <c r="B1162" t="s">
        <v>1842</v>
      </c>
      <c r="C1162" s="1">
        <v>37621</v>
      </c>
      <c r="D1162" s="2">
        <v>37622</v>
      </c>
      <c r="E1162" t="s">
        <v>107</v>
      </c>
      <c r="F1162" t="s">
        <v>299</v>
      </c>
      <c r="G1162" t="s">
        <v>1615</v>
      </c>
      <c r="H1162" s="4">
        <v>2896</v>
      </c>
      <c r="I1162" s="4">
        <v>20.440000000000001</v>
      </c>
      <c r="J1162" s="4">
        <v>1219.74</v>
      </c>
      <c r="K1162" s="4">
        <v>1676.26</v>
      </c>
      <c r="L1162" s="2">
        <v>45473</v>
      </c>
      <c r="M1162" t="s">
        <v>6</v>
      </c>
    </row>
    <row r="1163" spans="1:13" ht="12.75" customHeight="1" x14ac:dyDescent="0.25">
      <c r="A1163" t="s">
        <v>1843</v>
      </c>
      <c r="B1163" t="s">
        <v>1844</v>
      </c>
      <c r="C1163" s="1">
        <v>37621</v>
      </c>
      <c r="D1163" s="2">
        <v>37622</v>
      </c>
      <c r="E1163" t="s">
        <v>107</v>
      </c>
      <c r="F1163" t="s">
        <v>299</v>
      </c>
      <c r="G1163" t="s">
        <v>1615</v>
      </c>
      <c r="H1163" s="4">
        <v>195</v>
      </c>
      <c r="I1163" s="4">
        <v>1.37</v>
      </c>
      <c r="J1163" s="4">
        <v>82.13</v>
      </c>
      <c r="K1163" s="4">
        <v>112.87</v>
      </c>
      <c r="L1163" s="2">
        <v>45473</v>
      </c>
      <c r="M1163" t="s">
        <v>6</v>
      </c>
    </row>
    <row r="1164" spans="1:13" ht="12.75" customHeight="1" x14ac:dyDescent="0.25">
      <c r="A1164" t="s">
        <v>1845</v>
      </c>
      <c r="B1164" t="s">
        <v>1846</v>
      </c>
      <c r="C1164" s="1">
        <v>37621</v>
      </c>
      <c r="D1164" s="2">
        <v>37622</v>
      </c>
      <c r="E1164" t="s">
        <v>107</v>
      </c>
      <c r="F1164" t="s">
        <v>299</v>
      </c>
      <c r="G1164" t="s">
        <v>1615</v>
      </c>
      <c r="H1164" s="4">
        <v>34.5</v>
      </c>
      <c r="I1164" s="4">
        <v>0.24</v>
      </c>
      <c r="J1164" s="4">
        <v>14.54</v>
      </c>
      <c r="K1164" s="4">
        <v>19.96</v>
      </c>
      <c r="L1164" s="2">
        <v>45473</v>
      </c>
      <c r="M1164" t="s">
        <v>6</v>
      </c>
    </row>
    <row r="1165" spans="1:13" ht="12.75" customHeight="1" x14ac:dyDescent="0.25">
      <c r="A1165" t="s">
        <v>1847</v>
      </c>
      <c r="B1165" t="s">
        <v>1848</v>
      </c>
      <c r="C1165" s="1">
        <v>37621</v>
      </c>
      <c r="D1165" s="2">
        <v>37622</v>
      </c>
      <c r="E1165" t="s">
        <v>107</v>
      </c>
      <c r="F1165" t="s">
        <v>299</v>
      </c>
      <c r="G1165" t="s">
        <v>1615</v>
      </c>
      <c r="H1165" s="4">
        <v>42.36</v>
      </c>
      <c r="I1165" s="4">
        <v>0.3</v>
      </c>
      <c r="J1165" s="4">
        <v>17.649999999999999</v>
      </c>
      <c r="K1165" s="4">
        <v>24.71</v>
      </c>
      <c r="L1165" s="2">
        <v>45473</v>
      </c>
      <c r="M1165" t="s">
        <v>6</v>
      </c>
    </row>
    <row r="1166" spans="1:13" ht="12.75" customHeight="1" x14ac:dyDescent="0.25">
      <c r="A1166" t="s">
        <v>1849</v>
      </c>
      <c r="B1166" t="s">
        <v>1850</v>
      </c>
      <c r="C1166" s="1">
        <v>37621</v>
      </c>
      <c r="D1166" s="2">
        <v>37622</v>
      </c>
      <c r="E1166" t="s">
        <v>107</v>
      </c>
      <c r="F1166" t="s">
        <v>299</v>
      </c>
      <c r="G1166" t="s">
        <v>1615</v>
      </c>
      <c r="H1166" s="4">
        <v>206.4</v>
      </c>
      <c r="I1166" s="4">
        <v>1.45</v>
      </c>
      <c r="J1166" s="4">
        <v>86.96</v>
      </c>
      <c r="K1166" s="4">
        <v>119.44</v>
      </c>
      <c r="L1166" s="2">
        <v>45473</v>
      </c>
      <c r="M1166" t="s">
        <v>6</v>
      </c>
    </row>
    <row r="1167" spans="1:13" ht="12.75" customHeight="1" x14ac:dyDescent="0.25">
      <c r="A1167" t="s">
        <v>1851</v>
      </c>
      <c r="B1167" t="s">
        <v>1852</v>
      </c>
      <c r="C1167" s="1">
        <v>37621</v>
      </c>
      <c r="D1167" s="2">
        <v>37622</v>
      </c>
      <c r="E1167" t="s">
        <v>107</v>
      </c>
      <c r="F1167" t="s">
        <v>299</v>
      </c>
      <c r="G1167" t="s">
        <v>1615</v>
      </c>
      <c r="H1167" s="4">
        <v>98</v>
      </c>
      <c r="I1167" s="4">
        <v>0.69</v>
      </c>
      <c r="J1167" s="4">
        <v>41.27</v>
      </c>
      <c r="K1167" s="4">
        <v>56.73</v>
      </c>
      <c r="L1167" s="2">
        <v>45473</v>
      </c>
      <c r="M1167" t="s">
        <v>6</v>
      </c>
    </row>
    <row r="1168" spans="1:13" ht="12.75" customHeight="1" x14ac:dyDescent="0.25">
      <c r="A1168" t="s">
        <v>1853</v>
      </c>
      <c r="B1168" t="s">
        <v>1854</v>
      </c>
      <c r="C1168" s="1">
        <v>37621</v>
      </c>
      <c r="D1168" s="2">
        <v>37622</v>
      </c>
      <c r="E1168" t="s">
        <v>107</v>
      </c>
      <c r="F1168" t="s">
        <v>299</v>
      </c>
      <c r="G1168" t="s">
        <v>1615</v>
      </c>
      <c r="H1168" s="4">
        <v>25</v>
      </c>
      <c r="I1168" s="4">
        <v>0.17</v>
      </c>
      <c r="J1168" s="4">
        <v>10.52</v>
      </c>
      <c r="K1168" s="4">
        <v>14.48</v>
      </c>
      <c r="L1168" s="2">
        <v>45473</v>
      </c>
      <c r="M1168" t="s">
        <v>6</v>
      </c>
    </row>
    <row r="1169" spans="1:13" ht="12.75" customHeight="1" x14ac:dyDescent="0.25">
      <c r="A1169" t="s">
        <v>1855</v>
      </c>
      <c r="B1169" t="s">
        <v>1856</v>
      </c>
      <c r="C1169" s="1">
        <v>37621</v>
      </c>
      <c r="D1169" s="2">
        <v>37622</v>
      </c>
      <c r="E1169" t="s">
        <v>107</v>
      </c>
      <c r="F1169" t="s">
        <v>299</v>
      </c>
      <c r="G1169" t="s">
        <v>1615</v>
      </c>
      <c r="H1169" s="4">
        <v>120</v>
      </c>
      <c r="I1169" s="4">
        <v>0.85</v>
      </c>
      <c r="J1169" s="4">
        <v>50.55</v>
      </c>
      <c r="K1169" s="4">
        <v>69.45</v>
      </c>
      <c r="L1169" s="2">
        <v>45473</v>
      </c>
      <c r="M1169" t="s">
        <v>6</v>
      </c>
    </row>
    <row r="1170" spans="1:13" ht="12.75" customHeight="1" x14ac:dyDescent="0.25">
      <c r="A1170" t="s">
        <v>1857</v>
      </c>
      <c r="B1170" t="s">
        <v>1858</v>
      </c>
      <c r="C1170" s="1">
        <v>37712</v>
      </c>
      <c r="D1170" s="2">
        <v>37712</v>
      </c>
      <c r="E1170" t="s">
        <v>107</v>
      </c>
      <c r="F1170" t="s">
        <v>299</v>
      </c>
      <c r="G1170" t="s">
        <v>1628</v>
      </c>
      <c r="H1170" s="4">
        <v>4797.9799999999996</v>
      </c>
      <c r="I1170" s="4">
        <v>33.950000000000003</v>
      </c>
      <c r="J1170" s="4">
        <v>1997.07</v>
      </c>
      <c r="K1170" s="4">
        <v>2800.91</v>
      </c>
      <c r="L1170" s="2">
        <v>45473</v>
      </c>
      <c r="M1170" t="s">
        <v>6</v>
      </c>
    </row>
    <row r="1171" spans="1:13" ht="12.75" customHeight="1" x14ac:dyDescent="0.25">
      <c r="A1171" t="s">
        <v>1860</v>
      </c>
      <c r="B1171" t="s">
        <v>1861</v>
      </c>
      <c r="C1171" s="1">
        <v>37712</v>
      </c>
      <c r="D1171" s="2">
        <v>37712</v>
      </c>
      <c r="E1171" t="s">
        <v>107</v>
      </c>
      <c r="F1171" t="s">
        <v>299</v>
      </c>
      <c r="G1171" t="s">
        <v>1628</v>
      </c>
      <c r="H1171" s="4">
        <v>8537.23</v>
      </c>
      <c r="I1171" s="4">
        <v>60.41</v>
      </c>
      <c r="J1171" s="4">
        <v>3553.55</v>
      </c>
      <c r="K1171" s="4">
        <v>4983.68</v>
      </c>
      <c r="L1171" s="2">
        <v>45473</v>
      </c>
      <c r="M1171" t="s">
        <v>6</v>
      </c>
    </row>
    <row r="1172" spans="1:13" ht="12.75" customHeight="1" x14ac:dyDescent="0.25">
      <c r="A1172" t="s">
        <v>1862</v>
      </c>
      <c r="B1172" t="s">
        <v>1863</v>
      </c>
      <c r="C1172" s="1">
        <v>37712</v>
      </c>
      <c r="D1172" s="2">
        <v>37712</v>
      </c>
      <c r="E1172" t="s">
        <v>107</v>
      </c>
      <c r="F1172" t="s">
        <v>299</v>
      </c>
      <c r="G1172" t="s">
        <v>1628</v>
      </c>
      <c r="H1172" s="4">
        <v>4056.87</v>
      </c>
      <c r="I1172" s="4">
        <v>28.7</v>
      </c>
      <c r="J1172" s="4">
        <v>1688.62</v>
      </c>
      <c r="K1172" s="4">
        <v>2368.25</v>
      </c>
      <c r="L1172" s="2">
        <v>45473</v>
      </c>
      <c r="M1172" t="s">
        <v>6</v>
      </c>
    </row>
    <row r="1173" spans="1:13" ht="12.75" customHeight="1" x14ac:dyDescent="0.25">
      <c r="A1173" t="s">
        <v>1864</v>
      </c>
      <c r="B1173" t="s">
        <v>1865</v>
      </c>
      <c r="C1173" s="1">
        <v>37712</v>
      </c>
      <c r="D1173" s="2">
        <v>37712</v>
      </c>
      <c r="E1173" t="s">
        <v>107</v>
      </c>
      <c r="F1173" t="s">
        <v>299</v>
      </c>
      <c r="G1173" t="s">
        <v>1628</v>
      </c>
      <c r="H1173" s="4">
        <v>28128.58</v>
      </c>
      <c r="I1173" s="4">
        <v>199.04</v>
      </c>
      <c r="J1173" s="4">
        <v>11707.88</v>
      </c>
      <c r="K1173" s="4">
        <v>16420.7</v>
      </c>
      <c r="L1173" s="2">
        <v>45473</v>
      </c>
      <c r="M1173" t="s">
        <v>6</v>
      </c>
    </row>
    <row r="1174" spans="1:13" ht="12.75" customHeight="1" x14ac:dyDescent="0.25">
      <c r="A1174" t="s">
        <v>1866</v>
      </c>
      <c r="B1174" t="s">
        <v>1867</v>
      </c>
      <c r="C1174" s="1">
        <v>37712</v>
      </c>
      <c r="D1174" s="2">
        <v>37712</v>
      </c>
      <c r="E1174" t="s">
        <v>107</v>
      </c>
      <c r="F1174" t="s">
        <v>299</v>
      </c>
      <c r="G1174" t="s">
        <v>1628</v>
      </c>
      <c r="H1174" s="4">
        <v>2815.26</v>
      </c>
      <c r="I1174" s="4">
        <v>19.920000000000002</v>
      </c>
      <c r="J1174" s="4">
        <v>1171.8800000000001</v>
      </c>
      <c r="K1174" s="4">
        <v>1643.38</v>
      </c>
      <c r="L1174" s="2">
        <v>45473</v>
      </c>
      <c r="M1174" t="s">
        <v>6</v>
      </c>
    </row>
    <row r="1175" spans="1:13" ht="12.75" customHeight="1" x14ac:dyDescent="0.25">
      <c r="A1175" t="s">
        <v>1868</v>
      </c>
      <c r="B1175" t="s">
        <v>1869</v>
      </c>
      <c r="C1175" s="1">
        <v>37712</v>
      </c>
      <c r="D1175" s="2">
        <v>37712</v>
      </c>
      <c r="E1175" t="s">
        <v>107</v>
      </c>
      <c r="F1175" t="s">
        <v>299</v>
      </c>
      <c r="G1175" t="s">
        <v>1628</v>
      </c>
      <c r="H1175" s="4">
        <v>2277.48</v>
      </c>
      <c r="I1175" s="4">
        <v>16.11</v>
      </c>
      <c r="J1175" s="4">
        <v>947.96</v>
      </c>
      <c r="K1175" s="4">
        <v>1329.52</v>
      </c>
      <c r="L1175" s="2">
        <v>45473</v>
      </c>
      <c r="M1175" t="s">
        <v>6</v>
      </c>
    </row>
    <row r="1176" spans="1:13" ht="12.75" customHeight="1" x14ac:dyDescent="0.25">
      <c r="A1176" t="s">
        <v>1870</v>
      </c>
      <c r="B1176" t="s">
        <v>1871</v>
      </c>
      <c r="C1176" s="1">
        <v>37712</v>
      </c>
      <c r="D1176" s="2">
        <v>37712</v>
      </c>
      <c r="E1176" t="s">
        <v>107</v>
      </c>
      <c r="F1176" t="s">
        <v>299</v>
      </c>
      <c r="G1176" t="s">
        <v>1628</v>
      </c>
      <c r="H1176" s="4">
        <v>1503.88</v>
      </c>
      <c r="I1176" s="4">
        <v>10.64</v>
      </c>
      <c r="J1176" s="4">
        <v>626.01</v>
      </c>
      <c r="K1176" s="4">
        <v>877.87</v>
      </c>
      <c r="L1176" s="2">
        <v>45473</v>
      </c>
      <c r="M1176" t="s">
        <v>6</v>
      </c>
    </row>
    <row r="1177" spans="1:13" ht="12.75" customHeight="1" x14ac:dyDescent="0.25">
      <c r="A1177" t="s">
        <v>1872</v>
      </c>
      <c r="B1177" t="s">
        <v>1360</v>
      </c>
      <c r="C1177" s="1">
        <v>37712</v>
      </c>
      <c r="D1177" s="2">
        <v>37712</v>
      </c>
      <c r="E1177" t="s">
        <v>107</v>
      </c>
      <c r="F1177" t="s">
        <v>299</v>
      </c>
      <c r="G1177" t="s">
        <v>1628</v>
      </c>
      <c r="H1177" s="4">
        <v>49086.66</v>
      </c>
      <c r="I1177" s="4">
        <v>347.34</v>
      </c>
      <c r="J1177" s="4">
        <v>20431.11</v>
      </c>
      <c r="K1177" s="4">
        <v>28655.55</v>
      </c>
      <c r="L1177" s="2">
        <v>45473</v>
      </c>
      <c r="M1177" t="s">
        <v>6</v>
      </c>
    </row>
    <row r="1178" spans="1:13" ht="12.75" customHeight="1" x14ac:dyDescent="0.25">
      <c r="A1178" t="s">
        <v>1873</v>
      </c>
      <c r="B1178" t="s">
        <v>1874</v>
      </c>
      <c r="C1178" s="1">
        <v>37712</v>
      </c>
      <c r="D1178" s="2">
        <v>37712</v>
      </c>
      <c r="E1178" t="s">
        <v>107</v>
      </c>
      <c r="F1178" t="s">
        <v>299</v>
      </c>
      <c r="G1178" t="s">
        <v>1628</v>
      </c>
      <c r="H1178" s="4">
        <v>78117.570000000007</v>
      </c>
      <c r="I1178" s="4">
        <v>552.75</v>
      </c>
      <c r="J1178" s="4">
        <v>32514.69</v>
      </c>
      <c r="K1178" s="4">
        <v>45602.879999999997</v>
      </c>
      <c r="L1178" s="2">
        <v>45473</v>
      </c>
      <c r="M1178" t="s">
        <v>6</v>
      </c>
    </row>
    <row r="1179" spans="1:13" ht="12.75" customHeight="1" x14ac:dyDescent="0.25">
      <c r="A1179" t="s">
        <v>1875</v>
      </c>
      <c r="B1179" t="s">
        <v>1876</v>
      </c>
      <c r="C1179" s="1">
        <v>37712</v>
      </c>
      <c r="D1179" s="2">
        <v>37712</v>
      </c>
      <c r="E1179" t="s">
        <v>107</v>
      </c>
      <c r="F1179" t="s">
        <v>299</v>
      </c>
      <c r="G1179" t="s">
        <v>1628</v>
      </c>
      <c r="H1179" s="4">
        <v>63523.91</v>
      </c>
      <c r="I1179" s="4">
        <v>449.49</v>
      </c>
      <c r="J1179" s="4">
        <v>26440.46</v>
      </c>
      <c r="K1179" s="4">
        <v>37083.449999999997</v>
      </c>
      <c r="L1179" s="2">
        <v>45473</v>
      </c>
      <c r="M1179" t="s">
        <v>6</v>
      </c>
    </row>
    <row r="1180" spans="1:13" ht="12.75" customHeight="1" x14ac:dyDescent="0.25">
      <c r="A1180" t="s">
        <v>1877</v>
      </c>
      <c r="B1180" t="s">
        <v>1878</v>
      </c>
      <c r="C1180" s="1">
        <v>37712</v>
      </c>
      <c r="D1180" s="2">
        <v>37712</v>
      </c>
      <c r="E1180" t="s">
        <v>107</v>
      </c>
      <c r="F1180" t="s">
        <v>299</v>
      </c>
      <c r="G1180" t="s">
        <v>1628</v>
      </c>
      <c r="H1180" s="4">
        <v>12572.44</v>
      </c>
      <c r="I1180" s="4">
        <v>88.96</v>
      </c>
      <c r="J1180" s="4">
        <v>5233.03</v>
      </c>
      <c r="K1180" s="4">
        <v>7339.41</v>
      </c>
      <c r="L1180" s="2">
        <v>45473</v>
      </c>
      <c r="M1180" t="s">
        <v>6</v>
      </c>
    </row>
    <row r="1181" spans="1:13" ht="12.75" customHeight="1" x14ac:dyDescent="0.25">
      <c r="A1181" t="s">
        <v>1879</v>
      </c>
      <c r="B1181" t="s">
        <v>1880</v>
      </c>
      <c r="C1181" s="1">
        <v>37712</v>
      </c>
      <c r="D1181" s="2">
        <v>37712</v>
      </c>
      <c r="E1181" t="s">
        <v>107</v>
      </c>
      <c r="F1181" t="s">
        <v>299</v>
      </c>
      <c r="G1181" t="s">
        <v>1628</v>
      </c>
      <c r="H1181" s="4">
        <v>19225.61</v>
      </c>
      <c r="I1181" s="4">
        <v>136.04</v>
      </c>
      <c r="J1181" s="4">
        <v>8002.2</v>
      </c>
      <c r="K1181" s="4">
        <v>11223.41</v>
      </c>
      <c r="L1181" s="2">
        <v>45473</v>
      </c>
      <c r="M1181" t="s">
        <v>6</v>
      </c>
    </row>
    <row r="1182" spans="1:13" ht="12.75" customHeight="1" x14ac:dyDescent="0.25">
      <c r="A1182" t="s">
        <v>1881</v>
      </c>
      <c r="B1182" t="s">
        <v>1769</v>
      </c>
      <c r="C1182" s="1">
        <v>37712</v>
      </c>
      <c r="D1182" s="2">
        <v>37712</v>
      </c>
      <c r="E1182" t="s">
        <v>107</v>
      </c>
      <c r="F1182" t="s">
        <v>299</v>
      </c>
      <c r="G1182" t="s">
        <v>1628</v>
      </c>
      <c r="H1182" s="4">
        <v>2678.11</v>
      </c>
      <c r="I1182" s="4">
        <v>18.95</v>
      </c>
      <c r="J1182" s="4">
        <v>1114.6600000000001</v>
      </c>
      <c r="K1182" s="4">
        <v>1563.45</v>
      </c>
      <c r="L1182" s="2">
        <v>45473</v>
      </c>
      <c r="M1182" t="s">
        <v>6</v>
      </c>
    </row>
    <row r="1183" spans="1:13" ht="12.75" customHeight="1" x14ac:dyDescent="0.25">
      <c r="A1183" t="s">
        <v>1882</v>
      </c>
      <c r="B1183" t="s">
        <v>1883</v>
      </c>
      <c r="C1183" s="1">
        <v>37712</v>
      </c>
      <c r="D1183" s="2">
        <v>37712</v>
      </c>
      <c r="E1183" t="s">
        <v>107</v>
      </c>
      <c r="F1183" t="s">
        <v>299</v>
      </c>
      <c r="G1183" t="s">
        <v>1628</v>
      </c>
      <c r="H1183" s="4">
        <v>17904.599999999999</v>
      </c>
      <c r="I1183" s="4">
        <v>126.69</v>
      </c>
      <c r="J1183" s="4">
        <v>7452.22</v>
      </c>
      <c r="K1183" s="4">
        <v>10452.379999999999</v>
      </c>
      <c r="L1183" s="2">
        <v>45473</v>
      </c>
      <c r="M1183" t="s">
        <v>6</v>
      </c>
    </row>
    <row r="1184" spans="1:13" ht="12.75" customHeight="1" x14ac:dyDescent="0.25">
      <c r="A1184" t="s">
        <v>1884</v>
      </c>
      <c r="B1184" t="s">
        <v>1885</v>
      </c>
      <c r="C1184" s="1">
        <v>37712</v>
      </c>
      <c r="D1184" s="2">
        <v>37712</v>
      </c>
      <c r="E1184" t="s">
        <v>107</v>
      </c>
      <c r="F1184" t="s">
        <v>299</v>
      </c>
      <c r="G1184" t="s">
        <v>1628</v>
      </c>
      <c r="H1184" s="4">
        <v>5837.46</v>
      </c>
      <c r="I1184" s="4">
        <v>41.3</v>
      </c>
      <c r="J1184" s="4">
        <v>2429.73</v>
      </c>
      <c r="K1184" s="4">
        <v>3407.73</v>
      </c>
      <c r="L1184" s="2">
        <v>45473</v>
      </c>
      <c r="M1184" t="s">
        <v>6</v>
      </c>
    </row>
    <row r="1185" spans="1:13" ht="12.75" customHeight="1" x14ac:dyDescent="0.25">
      <c r="A1185" t="s">
        <v>1886</v>
      </c>
      <c r="B1185" t="s">
        <v>1887</v>
      </c>
      <c r="C1185" s="1">
        <v>37712</v>
      </c>
      <c r="D1185" s="2">
        <v>37712</v>
      </c>
      <c r="E1185" t="s">
        <v>107</v>
      </c>
      <c r="F1185" t="s">
        <v>299</v>
      </c>
      <c r="G1185" t="s">
        <v>1628</v>
      </c>
      <c r="H1185" s="4">
        <v>713189.11</v>
      </c>
      <c r="I1185" s="4">
        <v>5046.54</v>
      </c>
      <c r="J1185" s="4">
        <v>296849.3</v>
      </c>
      <c r="K1185" s="4">
        <v>416339.81</v>
      </c>
      <c r="L1185" s="2">
        <v>45473</v>
      </c>
      <c r="M1185" t="s">
        <v>6</v>
      </c>
    </row>
    <row r="1186" spans="1:13" ht="12.75" customHeight="1" x14ac:dyDescent="0.25">
      <c r="A1186" t="s">
        <v>1888</v>
      </c>
      <c r="B1186" t="s">
        <v>1889</v>
      </c>
      <c r="C1186" s="1">
        <v>37712</v>
      </c>
      <c r="D1186" s="2">
        <v>37712</v>
      </c>
      <c r="E1186" t="s">
        <v>107</v>
      </c>
      <c r="F1186" t="s">
        <v>299</v>
      </c>
      <c r="G1186" t="s">
        <v>1628</v>
      </c>
      <c r="H1186" s="4">
        <v>57393.37</v>
      </c>
      <c r="I1186" s="4">
        <v>406.11</v>
      </c>
      <c r="J1186" s="4">
        <v>23888.78</v>
      </c>
      <c r="K1186" s="4">
        <v>33504.589999999997</v>
      </c>
      <c r="L1186" s="2">
        <v>45473</v>
      </c>
      <c r="M1186" t="s">
        <v>6</v>
      </c>
    </row>
    <row r="1187" spans="1:13" ht="12.75" customHeight="1" x14ac:dyDescent="0.25">
      <c r="A1187" t="s">
        <v>1890</v>
      </c>
      <c r="B1187" t="s">
        <v>1891</v>
      </c>
      <c r="C1187" s="1">
        <v>37712</v>
      </c>
      <c r="D1187" s="2">
        <v>37712</v>
      </c>
      <c r="E1187" t="s">
        <v>107</v>
      </c>
      <c r="F1187" t="s">
        <v>299</v>
      </c>
      <c r="G1187" t="s">
        <v>1628</v>
      </c>
      <c r="H1187" s="4">
        <v>1203.0999999999999</v>
      </c>
      <c r="I1187" s="4">
        <v>8.51</v>
      </c>
      <c r="J1187" s="4">
        <v>500.74</v>
      </c>
      <c r="K1187" s="4">
        <v>702.36</v>
      </c>
      <c r="L1187" s="2">
        <v>45473</v>
      </c>
      <c r="M1187" t="s">
        <v>6</v>
      </c>
    </row>
    <row r="1188" spans="1:13" ht="12.75" customHeight="1" x14ac:dyDescent="0.25">
      <c r="A1188" t="s">
        <v>1892</v>
      </c>
      <c r="B1188" t="s">
        <v>1893</v>
      </c>
      <c r="C1188" s="1">
        <v>37712</v>
      </c>
      <c r="D1188" s="2">
        <v>37712</v>
      </c>
      <c r="E1188" t="s">
        <v>107</v>
      </c>
      <c r="F1188" t="s">
        <v>299</v>
      </c>
      <c r="G1188" t="s">
        <v>1628</v>
      </c>
      <c r="H1188" s="4">
        <v>8915</v>
      </c>
      <c r="I1188" s="4">
        <v>63.08</v>
      </c>
      <c r="J1188" s="4">
        <v>3710.69</v>
      </c>
      <c r="K1188" s="4">
        <v>5204.3100000000004</v>
      </c>
      <c r="L1188" s="2">
        <v>45473</v>
      </c>
      <c r="M1188" t="s">
        <v>6</v>
      </c>
    </row>
    <row r="1189" spans="1:13" ht="12.75" customHeight="1" x14ac:dyDescent="0.25">
      <c r="A1189" t="s">
        <v>1894</v>
      </c>
      <c r="B1189" t="s">
        <v>1605</v>
      </c>
      <c r="C1189" s="1">
        <v>37712</v>
      </c>
      <c r="D1189" s="2">
        <v>37712</v>
      </c>
      <c r="E1189" t="s">
        <v>107</v>
      </c>
      <c r="F1189" t="s">
        <v>299</v>
      </c>
      <c r="G1189" t="s">
        <v>1628</v>
      </c>
      <c r="H1189" s="4">
        <v>228.59</v>
      </c>
      <c r="I1189" s="4">
        <v>1.62</v>
      </c>
      <c r="J1189" s="4">
        <v>94.95</v>
      </c>
      <c r="K1189" s="4">
        <v>133.63999999999999</v>
      </c>
      <c r="L1189" s="2">
        <v>45473</v>
      </c>
      <c r="M1189" t="s">
        <v>6</v>
      </c>
    </row>
    <row r="1190" spans="1:13" ht="12.75" customHeight="1" x14ac:dyDescent="0.25">
      <c r="A1190" t="s">
        <v>1895</v>
      </c>
      <c r="B1190" t="s">
        <v>1896</v>
      </c>
      <c r="C1190" s="1">
        <v>37712</v>
      </c>
      <c r="D1190" s="2">
        <v>37712</v>
      </c>
      <c r="E1190" t="s">
        <v>107</v>
      </c>
      <c r="F1190" t="s">
        <v>299</v>
      </c>
      <c r="G1190" t="s">
        <v>1628</v>
      </c>
      <c r="H1190" s="4">
        <v>126.33</v>
      </c>
      <c r="I1190" s="4">
        <v>0.89</v>
      </c>
      <c r="J1190" s="4">
        <v>52.65</v>
      </c>
      <c r="K1190" s="4">
        <v>73.680000000000007</v>
      </c>
      <c r="L1190" s="2">
        <v>45473</v>
      </c>
      <c r="M1190" t="s">
        <v>6</v>
      </c>
    </row>
    <row r="1191" spans="1:13" ht="12.75" customHeight="1" x14ac:dyDescent="0.25">
      <c r="A1191" t="s">
        <v>1897</v>
      </c>
      <c r="B1191" t="s">
        <v>1898</v>
      </c>
      <c r="C1191" s="1">
        <v>37712</v>
      </c>
      <c r="D1191" s="2">
        <v>37712</v>
      </c>
      <c r="E1191" t="s">
        <v>107</v>
      </c>
      <c r="F1191" t="s">
        <v>299</v>
      </c>
      <c r="G1191" t="s">
        <v>1628</v>
      </c>
      <c r="H1191" s="4">
        <v>1861.38</v>
      </c>
      <c r="I1191" s="4">
        <v>13.17</v>
      </c>
      <c r="J1191" s="4">
        <v>774.8</v>
      </c>
      <c r="K1191" s="4">
        <v>1086.58</v>
      </c>
      <c r="L1191" s="2">
        <v>45473</v>
      </c>
      <c r="M1191" t="s">
        <v>6</v>
      </c>
    </row>
    <row r="1192" spans="1:13" ht="12.75" customHeight="1" x14ac:dyDescent="0.25">
      <c r="A1192" t="s">
        <v>1899</v>
      </c>
      <c r="B1192" t="s">
        <v>1900</v>
      </c>
      <c r="C1192" s="1">
        <v>37712</v>
      </c>
      <c r="D1192" s="2">
        <v>37712</v>
      </c>
      <c r="E1192" t="s">
        <v>107</v>
      </c>
      <c r="F1192" t="s">
        <v>299</v>
      </c>
      <c r="G1192" t="s">
        <v>1628</v>
      </c>
      <c r="H1192" s="4">
        <v>26363.83</v>
      </c>
      <c r="I1192" s="4">
        <v>186.55</v>
      </c>
      <c r="J1192" s="4">
        <v>10973.43</v>
      </c>
      <c r="K1192" s="4">
        <v>15390.4</v>
      </c>
      <c r="L1192" s="2">
        <v>45473</v>
      </c>
      <c r="M1192" t="s">
        <v>6</v>
      </c>
    </row>
    <row r="1193" spans="1:13" ht="12.75" customHeight="1" x14ac:dyDescent="0.25">
      <c r="A1193" t="s">
        <v>1901</v>
      </c>
      <c r="B1193" t="s">
        <v>1902</v>
      </c>
      <c r="C1193" s="1">
        <v>37712</v>
      </c>
      <c r="D1193" s="2">
        <v>37712</v>
      </c>
      <c r="E1193" t="s">
        <v>107</v>
      </c>
      <c r="F1193" t="s">
        <v>299</v>
      </c>
      <c r="G1193" t="s">
        <v>1628</v>
      </c>
      <c r="H1193" s="4">
        <v>4114.8599999999997</v>
      </c>
      <c r="I1193" s="4">
        <v>29.11</v>
      </c>
      <c r="J1193" s="4">
        <v>1712.77</v>
      </c>
      <c r="K1193" s="4">
        <v>2402.09</v>
      </c>
      <c r="L1193" s="2">
        <v>45473</v>
      </c>
      <c r="M1193" t="s">
        <v>6</v>
      </c>
    </row>
    <row r="1194" spans="1:13" ht="12.75" customHeight="1" x14ac:dyDescent="0.25">
      <c r="A1194" t="s">
        <v>1903</v>
      </c>
      <c r="B1194" t="s">
        <v>1904</v>
      </c>
      <c r="C1194" s="1">
        <v>37712</v>
      </c>
      <c r="D1194" s="2">
        <v>37712</v>
      </c>
      <c r="E1194" t="s">
        <v>107</v>
      </c>
      <c r="F1194" t="s">
        <v>299</v>
      </c>
      <c r="G1194" t="s">
        <v>1628</v>
      </c>
      <c r="H1194" s="4">
        <v>8789.92</v>
      </c>
      <c r="I1194" s="4">
        <v>62.2</v>
      </c>
      <c r="J1194" s="4">
        <v>3658.65</v>
      </c>
      <c r="K1194" s="4">
        <v>5131.2700000000004</v>
      </c>
      <c r="L1194" s="2">
        <v>45473</v>
      </c>
      <c r="M1194" t="s">
        <v>6</v>
      </c>
    </row>
    <row r="1195" spans="1:13" ht="12.75" customHeight="1" x14ac:dyDescent="0.25">
      <c r="A1195" t="s">
        <v>1905</v>
      </c>
      <c r="B1195" t="s">
        <v>1906</v>
      </c>
      <c r="C1195" s="1">
        <v>37712</v>
      </c>
      <c r="D1195" s="2">
        <v>37712</v>
      </c>
      <c r="E1195" t="s">
        <v>107</v>
      </c>
      <c r="F1195" t="s">
        <v>299</v>
      </c>
      <c r="G1195" t="s">
        <v>1628</v>
      </c>
      <c r="H1195" s="4">
        <v>1315.05</v>
      </c>
      <c r="I1195" s="4">
        <v>9.3000000000000007</v>
      </c>
      <c r="J1195" s="4">
        <v>547.34</v>
      </c>
      <c r="K1195" s="4">
        <v>767.71</v>
      </c>
      <c r="L1195" s="2">
        <v>45473</v>
      </c>
      <c r="M1195" t="s">
        <v>6</v>
      </c>
    </row>
    <row r="1196" spans="1:13" ht="12.75" customHeight="1" x14ac:dyDescent="0.25">
      <c r="A1196" t="s">
        <v>1907</v>
      </c>
      <c r="B1196" t="s">
        <v>1908</v>
      </c>
      <c r="C1196" s="1">
        <v>37712</v>
      </c>
      <c r="D1196" s="2">
        <v>37712</v>
      </c>
      <c r="E1196" t="s">
        <v>107</v>
      </c>
      <c r="F1196" t="s">
        <v>299</v>
      </c>
      <c r="G1196" t="s">
        <v>1628</v>
      </c>
      <c r="H1196" s="4">
        <v>31113.599999999999</v>
      </c>
      <c r="I1196" s="4">
        <v>220.16</v>
      </c>
      <c r="J1196" s="4">
        <v>12950.32</v>
      </c>
      <c r="K1196" s="4">
        <v>18163.28</v>
      </c>
      <c r="L1196" s="2">
        <v>45473</v>
      </c>
      <c r="M1196" t="s">
        <v>6</v>
      </c>
    </row>
    <row r="1197" spans="1:13" ht="12.75" customHeight="1" x14ac:dyDescent="0.25">
      <c r="A1197" t="s">
        <v>1909</v>
      </c>
      <c r="B1197" t="s">
        <v>1910</v>
      </c>
      <c r="C1197" s="1">
        <v>37712</v>
      </c>
      <c r="D1197" s="2">
        <v>37712</v>
      </c>
      <c r="E1197" t="s">
        <v>107</v>
      </c>
      <c r="F1197" t="s">
        <v>299</v>
      </c>
      <c r="G1197" t="s">
        <v>1628</v>
      </c>
      <c r="H1197" s="4">
        <v>5767.39</v>
      </c>
      <c r="I1197" s="4">
        <v>40.81</v>
      </c>
      <c r="J1197" s="4">
        <v>2400.59</v>
      </c>
      <c r="K1197" s="4">
        <v>3366.8</v>
      </c>
      <c r="L1197" s="2">
        <v>45473</v>
      </c>
      <c r="M1197" t="s">
        <v>6</v>
      </c>
    </row>
    <row r="1198" spans="1:13" ht="12.75" customHeight="1" x14ac:dyDescent="0.25">
      <c r="A1198" t="s">
        <v>1911</v>
      </c>
      <c r="B1198" t="s">
        <v>1912</v>
      </c>
      <c r="C1198" s="1">
        <v>37712</v>
      </c>
      <c r="D1198" s="2">
        <v>37712</v>
      </c>
      <c r="E1198" t="s">
        <v>107</v>
      </c>
      <c r="F1198" t="s">
        <v>299</v>
      </c>
      <c r="G1198" t="s">
        <v>1628</v>
      </c>
      <c r="H1198" s="4">
        <v>5040.78</v>
      </c>
      <c r="I1198" s="4">
        <v>35.67</v>
      </c>
      <c r="J1198" s="4">
        <v>2098.1999999999998</v>
      </c>
      <c r="K1198" s="4">
        <v>2942.58</v>
      </c>
      <c r="L1198" s="2">
        <v>45473</v>
      </c>
      <c r="M1198" t="s">
        <v>6</v>
      </c>
    </row>
    <row r="1199" spans="1:13" ht="12.75" customHeight="1" x14ac:dyDescent="0.25">
      <c r="A1199" t="s">
        <v>1913</v>
      </c>
      <c r="B1199" t="s">
        <v>1914</v>
      </c>
      <c r="C1199" s="1">
        <v>37732</v>
      </c>
      <c r="D1199" s="2">
        <v>37742</v>
      </c>
      <c r="E1199" t="s">
        <v>107</v>
      </c>
      <c r="F1199" t="s">
        <v>299</v>
      </c>
      <c r="G1199" t="s">
        <v>1721</v>
      </c>
      <c r="H1199" s="4">
        <v>11176</v>
      </c>
      <c r="I1199" s="4">
        <v>79.14</v>
      </c>
      <c r="J1199" s="4">
        <v>4633.33</v>
      </c>
      <c r="K1199" s="4">
        <v>6542.67</v>
      </c>
      <c r="L1199" s="2">
        <v>45473</v>
      </c>
      <c r="M1199" t="s">
        <v>6</v>
      </c>
    </row>
    <row r="1200" spans="1:13" ht="12.75" customHeight="1" x14ac:dyDescent="0.25">
      <c r="A1200" t="s">
        <v>1916</v>
      </c>
      <c r="B1200" t="s">
        <v>1917</v>
      </c>
      <c r="C1200" s="1">
        <v>37732</v>
      </c>
      <c r="D1200" s="2">
        <v>37742</v>
      </c>
      <c r="E1200" t="s">
        <v>107</v>
      </c>
      <c r="F1200" t="s">
        <v>299</v>
      </c>
      <c r="G1200" t="s">
        <v>1721</v>
      </c>
      <c r="H1200" s="4">
        <v>15014.4</v>
      </c>
      <c r="I1200" s="4">
        <v>106.33</v>
      </c>
      <c r="J1200" s="4">
        <v>6224.69</v>
      </c>
      <c r="K1200" s="4">
        <v>8789.7099999999991</v>
      </c>
      <c r="L1200" s="2">
        <v>45473</v>
      </c>
      <c r="M1200" t="s">
        <v>6</v>
      </c>
    </row>
    <row r="1201" spans="1:13" ht="12.75" customHeight="1" x14ac:dyDescent="0.25">
      <c r="A1201" t="s">
        <v>1918</v>
      </c>
      <c r="B1201" t="s">
        <v>979</v>
      </c>
      <c r="C1201" s="1">
        <v>37732</v>
      </c>
      <c r="D1201" s="2">
        <v>37742</v>
      </c>
      <c r="E1201" t="s">
        <v>107</v>
      </c>
      <c r="F1201" t="s">
        <v>299</v>
      </c>
      <c r="G1201" t="s">
        <v>1721</v>
      </c>
      <c r="H1201" s="4">
        <v>800</v>
      </c>
      <c r="I1201" s="4">
        <v>5.66</v>
      </c>
      <c r="J1201" s="4">
        <v>331.66</v>
      </c>
      <c r="K1201" s="4">
        <v>468.34</v>
      </c>
      <c r="L1201" s="2">
        <v>45473</v>
      </c>
      <c r="M1201" t="s">
        <v>6</v>
      </c>
    </row>
    <row r="1202" spans="1:13" ht="12.75" customHeight="1" x14ac:dyDescent="0.25">
      <c r="A1202" t="s">
        <v>1919</v>
      </c>
      <c r="B1202" t="s">
        <v>919</v>
      </c>
      <c r="C1202" s="1">
        <v>37732</v>
      </c>
      <c r="D1202" s="2">
        <v>37742</v>
      </c>
      <c r="E1202" t="s">
        <v>107</v>
      </c>
      <c r="F1202" t="s">
        <v>299</v>
      </c>
      <c r="G1202" t="s">
        <v>1721</v>
      </c>
      <c r="H1202" s="4">
        <v>400</v>
      </c>
      <c r="I1202" s="4">
        <v>2.83</v>
      </c>
      <c r="J1202" s="4">
        <v>165.84</v>
      </c>
      <c r="K1202" s="4">
        <v>234.16</v>
      </c>
      <c r="L1202" s="2">
        <v>45473</v>
      </c>
      <c r="M1202" t="s">
        <v>6</v>
      </c>
    </row>
    <row r="1203" spans="1:13" ht="12.75" customHeight="1" x14ac:dyDescent="0.25">
      <c r="A1203" t="s">
        <v>1920</v>
      </c>
      <c r="B1203" t="s">
        <v>792</v>
      </c>
      <c r="C1203" s="1">
        <v>37732</v>
      </c>
      <c r="D1203" s="2">
        <v>37742</v>
      </c>
      <c r="E1203" t="s">
        <v>107</v>
      </c>
      <c r="F1203" t="s">
        <v>299</v>
      </c>
      <c r="G1203" t="s">
        <v>1721</v>
      </c>
      <c r="H1203" s="4">
        <v>609.6</v>
      </c>
      <c r="I1203" s="4">
        <v>4.32</v>
      </c>
      <c r="J1203" s="4">
        <v>252.71</v>
      </c>
      <c r="K1203" s="4">
        <v>356.89</v>
      </c>
      <c r="L1203" s="2">
        <v>45473</v>
      </c>
      <c r="M1203" t="s">
        <v>6</v>
      </c>
    </row>
    <row r="1204" spans="1:13" ht="12.75" customHeight="1" x14ac:dyDescent="0.25">
      <c r="A1204" t="s">
        <v>1921</v>
      </c>
      <c r="B1204" t="s">
        <v>1455</v>
      </c>
      <c r="C1204" s="1">
        <v>37732</v>
      </c>
      <c r="D1204" s="2">
        <v>37742</v>
      </c>
      <c r="E1204" t="s">
        <v>107</v>
      </c>
      <c r="F1204" t="s">
        <v>299</v>
      </c>
      <c r="G1204" t="s">
        <v>1721</v>
      </c>
      <c r="H1204" s="4">
        <v>150</v>
      </c>
      <c r="I1204" s="4">
        <v>1.06</v>
      </c>
      <c r="J1204" s="4">
        <v>62.19</v>
      </c>
      <c r="K1204" s="4">
        <v>87.81</v>
      </c>
      <c r="L1204" s="2">
        <v>45473</v>
      </c>
      <c r="M1204" t="s">
        <v>6</v>
      </c>
    </row>
    <row r="1205" spans="1:13" ht="12.75" customHeight="1" x14ac:dyDescent="0.25">
      <c r="A1205" t="s">
        <v>1922</v>
      </c>
      <c r="B1205" t="s">
        <v>1923</v>
      </c>
      <c r="C1205" s="1">
        <v>37732</v>
      </c>
      <c r="D1205" s="2">
        <v>37742</v>
      </c>
      <c r="E1205" t="s">
        <v>107</v>
      </c>
      <c r="F1205" t="s">
        <v>299</v>
      </c>
      <c r="G1205" t="s">
        <v>1721</v>
      </c>
      <c r="H1205" s="4">
        <v>115</v>
      </c>
      <c r="I1205" s="4">
        <v>0.81</v>
      </c>
      <c r="J1205" s="4">
        <v>47.59</v>
      </c>
      <c r="K1205" s="4">
        <v>67.41</v>
      </c>
      <c r="L1205" s="2">
        <v>45473</v>
      </c>
      <c r="M1205" t="s">
        <v>6</v>
      </c>
    </row>
    <row r="1206" spans="1:13" ht="12.75" customHeight="1" x14ac:dyDescent="0.25">
      <c r="A1206" t="s">
        <v>1924</v>
      </c>
      <c r="B1206" t="s">
        <v>792</v>
      </c>
      <c r="C1206" s="1">
        <v>37732</v>
      </c>
      <c r="D1206" s="2">
        <v>37742</v>
      </c>
      <c r="E1206" t="s">
        <v>107</v>
      </c>
      <c r="F1206" t="s">
        <v>299</v>
      </c>
      <c r="G1206" t="s">
        <v>1721</v>
      </c>
      <c r="H1206" s="4">
        <v>4770</v>
      </c>
      <c r="I1206" s="4">
        <v>33.78</v>
      </c>
      <c r="J1206" s="4">
        <v>1977.54</v>
      </c>
      <c r="K1206" s="4">
        <v>2792.46</v>
      </c>
      <c r="L1206" s="2">
        <v>45473</v>
      </c>
      <c r="M1206" t="s">
        <v>6</v>
      </c>
    </row>
    <row r="1207" spans="1:13" ht="12.75" customHeight="1" x14ac:dyDescent="0.25">
      <c r="A1207" t="s">
        <v>1925</v>
      </c>
      <c r="B1207" t="s">
        <v>1926</v>
      </c>
      <c r="C1207" s="1">
        <v>37732</v>
      </c>
      <c r="D1207" s="2">
        <v>37742</v>
      </c>
      <c r="E1207" t="s">
        <v>107</v>
      </c>
      <c r="F1207" t="s">
        <v>299</v>
      </c>
      <c r="G1207" t="s">
        <v>1721</v>
      </c>
      <c r="H1207" s="4">
        <v>2240</v>
      </c>
      <c r="I1207" s="4">
        <v>15.86</v>
      </c>
      <c r="J1207" s="4">
        <v>928.66</v>
      </c>
      <c r="K1207" s="4">
        <v>1311.34</v>
      </c>
      <c r="L1207" s="2">
        <v>45473</v>
      </c>
      <c r="M1207" t="s">
        <v>6</v>
      </c>
    </row>
    <row r="1208" spans="1:13" ht="12.75" customHeight="1" x14ac:dyDescent="0.25">
      <c r="A1208" t="s">
        <v>1927</v>
      </c>
      <c r="B1208" t="s">
        <v>1435</v>
      </c>
      <c r="C1208" s="1">
        <v>37732</v>
      </c>
      <c r="D1208" s="2">
        <v>37742</v>
      </c>
      <c r="E1208" t="s">
        <v>107</v>
      </c>
      <c r="F1208" t="s">
        <v>299</v>
      </c>
      <c r="G1208" t="s">
        <v>1721</v>
      </c>
      <c r="H1208" s="4">
        <v>850</v>
      </c>
      <c r="I1208" s="4">
        <v>6.02</v>
      </c>
      <c r="J1208" s="4">
        <v>352.4</v>
      </c>
      <c r="K1208" s="4">
        <v>497.6</v>
      </c>
      <c r="L1208" s="2">
        <v>45473</v>
      </c>
      <c r="M1208" t="s">
        <v>6</v>
      </c>
    </row>
    <row r="1209" spans="1:13" ht="12.75" customHeight="1" x14ac:dyDescent="0.25">
      <c r="A1209" t="s">
        <v>1928</v>
      </c>
      <c r="B1209" t="s">
        <v>1929</v>
      </c>
      <c r="C1209" s="1">
        <v>37732</v>
      </c>
      <c r="D1209" s="2">
        <v>37742</v>
      </c>
      <c r="E1209" t="s">
        <v>107</v>
      </c>
      <c r="F1209" t="s">
        <v>299</v>
      </c>
      <c r="G1209" t="s">
        <v>1721</v>
      </c>
      <c r="H1209" s="4">
        <v>510</v>
      </c>
      <c r="I1209" s="4">
        <v>3.61</v>
      </c>
      <c r="J1209" s="4">
        <v>211.43</v>
      </c>
      <c r="K1209" s="4">
        <v>298.57</v>
      </c>
      <c r="L1209" s="2">
        <v>45473</v>
      </c>
      <c r="M1209" t="s">
        <v>6</v>
      </c>
    </row>
    <row r="1210" spans="1:13" ht="12.75" customHeight="1" x14ac:dyDescent="0.25">
      <c r="A1210" t="s">
        <v>1930</v>
      </c>
      <c r="B1210" t="s">
        <v>1605</v>
      </c>
      <c r="C1210" s="1">
        <v>37732</v>
      </c>
      <c r="D1210" s="2">
        <v>37742</v>
      </c>
      <c r="E1210" t="s">
        <v>107</v>
      </c>
      <c r="F1210" t="s">
        <v>299</v>
      </c>
      <c r="G1210" t="s">
        <v>1721</v>
      </c>
      <c r="H1210" s="4">
        <v>33800</v>
      </c>
      <c r="I1210" s="4">
        <v>239.36</v>
      </c>
      <c r="J1210" s="4">
        <v>14012.75</v>
      </c>
      <c r="K1210" s="4">
        <v>19787.25</v>
      </c>
      <c r="L1210" s="2">
        <v>45473</v>
      </c>
      <c r="M1210" t="s">
        <v>6</v>
      </c>
    </row>
    <row r="1211" spans="1:13" ht="12.75" customHeight="1" x14ac:dyDescent="0.25">
      <c r="A1211" t="s">
        <v>1931</v>
      </c>
      <c r="B1211" t="s">
        <v>1932</v>
      </c>
      <c r="C1211" s="1">
        <v>37732</v>
      </c>
      <c r="D1211" s="2">
        <v>37742</v>
      </c>
      <c r="E1211" t="s">
        <v>107</v>
      </c>
      <c r="F1211" t="s">
        <v>299</v>
      </c>
      <c r="G1211" t="s">
        <v>1721</v>
      </c>
      <c r="H1211" s="4">
        <v>1800</v>
      </c>
      <c r="I1211" s="4">
        <v>12.75</v>
      </c>
      <c r="J1211" s="4">
        <v>746.25</v>
      </c>
      <c r="K1211" s="4">
        <v>1053.75</v>
      </c>
      <c r="L1211" s="2">
        <v>45473</v>
      </c>
      <c r="M1211" t="s">
        <v>6</v>
      </c>
    </row>
    <row r="1212" spans="1:13" ht="12.75" customHeight="1" x14ac:dyDescent="0.25">
      <c r="A1212" t="s">
        <v>1933</v>
      </c>
      <c r="B1212" t="s">
        <v>438</v>
      </c>
      <c r="C1212" s="1">
        <v>37802</v>
      </c>
      <c r="D1212" s="2">
        <v>37803</v>
      </c>
      <c r="E1212" t="s">
        <v>107</v>
      </c>
      <c r="F1212" t="s">
        <v>299</v>
      </c>
      <c r="G1212" t="s">
        <v>1677</v>
      </c>
      <c r="H1212" s="4">
        <v>415.93</v>
      </c>
      <c r="I1212" s="4">
        <v>2.95</v>
      </c>
      <c r="J1212" s="4">
        <v>171.09</v>
      </c>
      <c r="K1212" s="4">
        <v>244.84</v>
      </c>
      <c r="L1212" s="2">
        <v>45473</v>
      </c>
      <c r="M1212" t="s">
        <v>6</v>
      </c>
    </row>
    <row r="1213" spans="1:13" ht="12.75" customHeight="1" x14ac:dyDescent="0.25">
      <c r="A1213" t="s">
        <v>1935</v>
      </c>
      <c r="B1213" t="s">
        <v>1707</v>
      </c>
      <c r="C1213" s="1">
        <v>37802</v>
      </c>
      <c r="D1213" s="2">
        <v>37803</v>
      </c>
      <c r="E1213" t="s">
        <v>107</v>
      </c>
      <c r="F1213" t="s">
        <v>299</v>
      </c>
      <c r="G1213" t="s">
        <v>1677</v>
      </c>
      <c r="H1213" s="4">
        <v>937.79</v>
      </c>
      <c r="I1213" s="4">
        <v>6.65</v>
      </c>
      <c r="J1213" s="4">
        <v>385.77</v>
      </c>
      <c r="K1213" s="4">
        <v>552.02</v>
      </c>
      <c r="L1213" s="2">
        <v>45473</v>
      </c>
      <c r="M1213" t="s">
        <v>6</v>
      </c>
    </row>
    <row r="1214" spans="1:13" ht="12.75" customHeight="1" x14ac:dyDescent="0.25">
      <c r="A1214" t="s">
        <v>1936</v>
      </c>
      <c r="B1214" t="s">
        <v>438</v>
      </c>
      <c r="C1214" s="1">
        <v>37802</v>
      </c>
      <c r="D1214" s="2">
        <v>37803</v>
      </c>
      <c r="E1214" t="s">
        <v>107</v>
      </c>
      <c r="F1214" t="s">
        <v>299</v>
      </c>
      <c r="G1214" t="s">
        <v>1677</v>
      </c>
      <c r="H1214" s="4">
        <v>219.32</v>
      </c>
      <c r="I1214" s="4">
        <v>1.55</v>
      </c>
      <c r="J1214" s="4">
        <v>90.27</v>
      </c>
      <c r="K1214" s="4">
        <v>129.05000000000001</v>
      </c>
      <c r="L1214" s="2">
        <v>45473</v>
      </c>
      <c r="M1214" t="s">
        <v>6</v>
      </c>
    </row>
    <row r="1215" spans="1:13" ht="12.75" customHeight="1" x14ac:dyDescent="0.25">
      <c r="A1215" t="s">
        <v>1937</v>
      </c>
      <c r="B1215" t="s">
        <v>1908</v>
      </c>
      <c r="C1215" s="1">
        <v>37802</v>
      </c>
      <c r="D1215" s="2">
        <v>37803</v>
      </c>
      <c r="E1215" t="s">
        <v>107</v>
      </c>
      <c r="F1215" t="s">
        <v>299</v>
      </c>
      <c r="G1215" t="s">
        <v>1677</v>
      </c>
      <c r="H1215" s="4">
        <v>31770.94</v>
      </c>
      <c r="I1215" s="4">
        <v>225.35</v>
      </c>
      <c r="J1215" s="4">
        <v>13066.74</v>
      </c>
      <c r="K1215" s="4">
        <v>18704.2</v>
      </c>
      <c r="L1215" s="2">
        <v>45473</v>
      </c>
      <c r="M1215" t="s">
        <v>6</v>
      </c>
    </row>
    <row r="1216" spans="1:13" ht="12.75" customHeight="1" x14ac:dyDescent="0.25">
      <c r="A1216" t="s">
        <v>1938</v>
      </c>
      <c r="B1216" t="s">
        <v>1910</v>
      </c>
      <c r="C1216" s="1">
        <v>37802</v>
      </c>
      <c r="D1216" s="2">
        <v>37803</v>
      </c>
      <c r="E1216" t="s">
        <v>107</v>
      </c>
      <c r="F1216" t="s">
        <v>299</v>
      </c>
      <c r="G1216" t="s">
        <v>1677</v>
      </c>
      <c r="H1216" s="4">
        <v>7831.09</v>
      </c>
      <c r="I1216" s="4">
        <v>55.54</v>
      </c>
      <c r="J1216" s="4">
        <v>3220.72</v>
      </c>
      <c r="K1216" s="4">
        <v>4610.37</v>
      </c>
      <c r="L1216" s="2">
        <v>45473</v>
      </c>
      <c r="M1216" t="s">
        <v>6</v>
      </c>
    </row>
    <row r="1217" spans="1:13" ht="12.75" customHeight="1" x14ac:dyDescent="0.25">
      <c r="A1217" t="s">
        <v>1939</v>
      </c>
      <c r="B1217" t="s">
        <v>438</v>
      </c>
      <c r="C1217" s="1">
        <v>37802</v>
      </c>
      <c r="D1217" s="2">
        <v>37803</v>
      </c>
      <c r="E1217" t="s">
        <v>107</v>
      </c>
      <c r="F1217" t="s">
        <v>299</v>
      </c>
      <c r="G1217" t="s">
        <v>1677</v>
      </c>
      <c r="H1217" s="4">
        <v>945.82</v>
      </c>
      <c r="I1217" s="4">
        <v>6.71</v>
      </c>
      <c r="J1217" s="4">
        <v>389.08</v>
      </c>
      <c r="K1217" s="4">
        <v>556.74</v>
      </c>
      <c r="L1217" s="2">
        <v>45473</v>
      </c>
      <c r="M1217" t="s">
        <v>6</v>
      </c>
    </row>
    <row r="1218" spans="1:13" ht="12.75" customHeight="1" x14ac:dyDescent="0.25">
      <c r="A1218" t="s">
        <v>1940</v>
      </c>
      <c r="B1218" t="s">
        <v>1707</v>
      </c>
      <c r="C1218" s="1">
        <v>37802</v>
      </c>
      <c r="D1218" s="2">
        <v>37803</v>
      </c>
      <c r="E1218" t="s">
        <v>107</v>
      </c>
      <c r="F1218" t="s">
        <v>299</v>
      </c>
      <c r="G1218" t="s">
        <v>1677</v>
      </c>
      <c r="H1218" s="4">
        <v>243.83</v>
      </c>
      <c r="I1218" s="4">
        <v>1.73</v>
      </c>
      <c r="J1218" s="4">
        <v>100.36</v>
      </c>
      <c r="K1218" s="4">
        <v>143.47</v>
      </c>
      <c r="L1218" s="2">
        <v>45473</v>
      </c>
      <c r="M1218" t="s">
        <v>6</v>
      </c>
    </row>
    <row r="1219" spans="1:13" ht="12.75" customHeight="1" x14ac:dyDescent="0.25">
      <c r="A1219" t="s">
        <v>1941</v>
      </c>
      <c r="B1219" t="s">
        <v>1942</v>
      </c>
      <c r="C1219" s="1">
        <v>37802</v>
      </c>
      <c r="D1219" s="2">
        <v>37803</v>
      </c>
      <c r="E1219" t="s">
        <v>107</v>
      </c>
      <c r="F1219" t="s">
        <v>299</v>
      </c>
      <c r="G1219" t="s">
        <v>1677</v>
      </c>
      <c r="H1219" s="4">
        <v>3946.36</v>
      </c>
      <c r="I1219" s="4">
        <v>27.99</v>
      </c>
      <c r="J1219" s="4">
        <v>1623.11</v>
      </c>
      <c r="K1219" s="4">
        <v>2323.25</v>
      </c>
      <c r="L1219" s="2">
        <v>45473</v>
      </c>
      <c r="M1219" t="s">
        <v>6</v>
      </c>
    </row>
    <row r="1220" spans="1:13" ht="12.75" customHeight="1" x14ac:dyDescent="0.25">
      <c r="A1220" t="s">
        <v>1943</v>
      </c>
      <c r="B1220" t="s">
        <v>1944</v>
      </c>
      <c r="C1220" s="1">
        <v>37802</v>
      </c>
      <c r="D1220" s="2">
        <v>37803</v>
      </c>
      <c r="E1220" t="s">
        <v>107</v>
      </c>
      <c r="F1220" t="s">
        <v>299</v>
      </c>
      <c r="G1220" t="s">
        <v>1677</v>
      </c>
      <c r="H1220" s="4">
        <v>3357.32</v>
      </c>
      <c r="I1220" s="4">
        <v>23.81</v>
      </c>
      <c r="J1220" s="4">
        <v>1380.87</v>
      </c>
      <c r="K1220" s="4">
        <v>1976.45</v>
      </c>
      <c r="L1220" s="2">
        <v>45473</v>
      </c>
      <c r="M1220" t="s">
        <v>6</v>
      </c>
    </row>
    <row r="1221" spans="1:13" ht="12.75" customHeight="1" x14ac:dyDescent="0.25">
      <c r="A1221" t="s">
        <v>1945</v>
      </c>
      <c r="B1221" t="s">
        <v>1946</v>
      </c>
      <c r="C1221" s="1">
        <v>37802</v>
      </c>
      <c r="D1221" s="2">
        <v>37803</v>
      </c>
      <c r="E1221" t="s">
        <v>107</v>
      </c>
      <c r="F1221" t="s">
        <v>299</v>
      </c>
      <c r="G1221" t="s">
        <v>1677</v>
      </c>
      <c r="H1221" s="4">
        <v>175.24</v>
      </c>
      <c r="I1221" s="4">
        <v>1.24</v>
      </c>
      <c r="J1221" s="4">
        <v>72.010000000000005</v>
      </c>
      <c r="K1221" s="4">
        <v>103.23</v>
      </c>
      <c r="L1221" s="2">
        <v>45473</v>
      </c>
      <c r="M1221" t="s">
        <v>6</v>
      </c>
    </row>
    <row r="1222" spans="1:13" ht="12.75" customHeight="1" x14ac:dyDescent="0.25">
      <c r="A1222" t="s">
        <v>1947</v>
      </c>
      <c r="B1222" t="s">
        <v>1948</v>
      </c>
      <c r="C1222" s="1">
        <v>37802</v>
      </c>
      <c r="D1222" s="2">
        <v>37803</v>
      </c>
      <c r="E1222" t="s">
        <v>107</v>
      </c>
      <c r="F1222" t="s">
        <v>299</v>
      </c>
      <c r="G1222" t="s">
        <v>1677</v>
      </c>
      <c r="H1222" s="4">
        <v>797.77</v>
      </c>
      <c r="I1222" s="4">
        <v>5.66</v>
      </c>
      <c r="J1222" s="4">
        <v>328.2</v>
      </c>
      <c r="K1222" s="4">
        <v>469.57</v>
      </c>
      <c r="L1222" s="2">
        <v>45473</v>
      </c>
      <c r="M1222" t="s">
        <v>6</v>
      </c>
    </row>
    <row r="1223" spans="1:13" ht="12.75" customHeight="1" x14ac:dyDescent="0.25">
      <c r="A1223" t="s">
        <v>1949</v>
      </c>
      <c r="B1223" t="s">
        <v>1950</v>
      </c>
      <c r="C1223" s="1">
        <v>37802</v>
      </c>
      <c r="D1223" s="2">
        <v>37803</v>
      </c>
      <c r="E1223" t="s">
        <v>107</v>
      </c>
      <c r="F1223" t="s">
        <v>299</v>
      </c>
      <c r="G1223" t="s">
        <v>1677</v>
      </c>
      <c r="H1223" s="4">
        <v>1599.61</v>
      </c>
      <c r="I1223" s="4">
        <v>11.34</v>
      </c>
      <c r="J1223" s="4">
        <v>657.85</v>
      </c>
      <c r="K1223" s="4">
        <v>941.76</v>
      </c>
      <c r="L1223" s="2">
        <v>45473</v>
      </c>
      <c r="M1223" t="s">
        <v>6</v>
      </c>
    </row>
    <row r="1224" spans="1:13" ht="12.75" customHeight="1" x14ac:dyDescent="0.25">
      <c r="A1224" t="s">
        <v>1951</v>
      </c>
      <c r="B1224" t="s">
        <v>1435</v>
      </c>
      <c r="C1224" s="1">
        <v>37802</v>
      </c>
      <c r="D1224" s="2">
        <v>37803</v>
      </c>
      <c r="E1224" t="s">
        <v>107</v>
      </c>
      <c r="F1224" t="s">
        <v>299</v>
      </c>
      <c r="G1224" t="s">
        <v>1677</v>
      </c>
      <c r="H1224" s="4">
        <v>986.5</v>
      </c>
      <c r="I1224" s="4">
        <v>7</v>
      </c>
      <c r="J1224" s="4">
        <v>405.74</v>
      </c>
      <c r="K1224" s="4">
        <v>580.76</v>
      </c>
      <c r="L1224" s="2">
        <v>45473</v>
      </c>
      <c r="M1224" t="s">
        <v>6</v>
      </c>
    </row>
    <row r="1225" spans="1:13" ht="12.75" customHeight="1" x14ac:dyDescent="0.25">
      <c r="A1225" t="s">
        <v>1952</v>
      </c>
      <c r="B1225" t="s">
        <v>1953</v>
      </c>
      <c r="C1225" s="1">
        <v>37802</v>
      </c>
      <c r="D1225" s="2">
        <v>37803</v>
      </c>
      <c r="E1225" t="s">
        <v>107</v>
      </c>
      <c r="F1225" t="s">
        <v>299</v>
      </c>
      <c r="G1225" t="s">
        <v>1677</v>
      </c>
      <c r="H1225" s="4">
        <v>21316</v>
      </c>
      <c r="I1225" s="4">
        <v>151.19</v>
      </c>
      <c r="J1225" s="4">
        <v>8766.83</v>
      </c>
      <c r="K1225" s="4">
        <v>12549.17</v>
      </c>
      <c r="L1225" s="2">
        <v>45473</v>
      </c>
      <c r="M1225" t="s">
        <v>6</v>
      </c>
    </row>
    <row r="1226" spans="1:13" ht="12.75" customHeight="1" x14ac:dyDescent="0.25">
      <c r="A1226" t="s">
        <v>1954</v>
      </c>
      <c r="B1226" t="s">
        <v>1955</v>
      </c>
      <c r="C1226" s="1">
        <v>37802</v>
      </c>
      <c r="D1226" s="2">
        <v>37803</v>
      </c>
      <c r="E1226" t="s">
        <v>107</v>
      </c>
      <c r="F1226" t="s">
        <v>299</v>
      </c>
      <c r="G1226" t="s">
        <v>1677</v>
      </c>
      <c r="H1226" s="4">
        <v>994.58</v>
      </c>
      <c r="I1226" s="4">
        <v>7.05</v>
      </c>
      <c r="J1226" s="4">
        <v>409.03</v>
      </c>
      <c r="K1226" s="4">
        <v>585.54999999999995</v>
      </c>
      <c r="L1226" s="2">
        <v>45473</v>
      </c>
      <c r="M1226" t="s">
        <v>6</v>
      </c>
    </row>
    <row r="1227" spans="1:13" ht="12.75" customHeight="1" x14ac:dyDescent="0.25">
      <c r="A1227" t="s">
        <v>1956</v>
      </c>
      <c r="B1227" t="s">
        <v>1957</v>
      </c>
      <c r="C1227" s="1">
        <v>37802</v>
      </c>
      <c r="D1227" s="2">
        <v>37803</v>
      </c>
      <c r="E1227" t="s">
        <v>107</v>
      </c>
      <c r="F1227" t="s">
        <v>299</v>
      </c>
      <c r="G1227" t="s">
        <v>1677</v>
      </c>
      <c r="H1227" s="4">
        <v>22263.62</v>
      </c>
      <c r="I1227" s="4">
        <v>157.91</v>
      </c>
      <c r="J1227" s="4">
        <v>9156.52</v>
      </c>
      <c r="K1227" s="4">
        <v>13107.1</v>
      </c>
      <c r="L1227" s="2">
        <v>45473</v>
      </c>
      <c r="M1227" t="s">
        <v>6</v>
      </c>
    </row>
    <row r="1228" spans="1:13" ht="12.75" customHeight="1" x14ac:dyDescent="0.25">
      <c r="A1228" t="s">
        <v>1958</v>
      </c>
      <c r="B1228" t="s">
        <v>1959</v>
      </c>
      <c r="C1228" s="1">
        <v>37830</v>
      </c>
      <c r="D1228" s="2">
        <v>37834</v>
      </c>
      <c r="E1228" t="s">
        <v>107</v>
      </c>
      <c r="F1228" t="s">
        <v>299</v>
      </c>
      <c r="G1228" t="s">
        <v>1719</v>
      </c>
      <c r="H1228" s="4">
        <v>156</v>
      </c>
      <c r="I1228" s="4">
        <v>1.1100000000000001</v>
      </c>
      <c r="J1228" s="4">
        <v>63.91</v>
      </c>
      <c r="K1228" s="4">
        <v>92.09</v>
      </c>
      <c r="L1228" s="2">
        <v>45473</v>
      </c>
      <c r="M1228" t="s">
        <v>6</v>
      </c>
    </row>
    <row r="1229" spans="1:13" ht="12.75" customHeight="1" x14ac:dyDescent="0.25">
      <c r="A1229" t="s">
        <v>1961</v>
      </c>
      <c r="B1229" t="s">
        <v>1962</v>
      </c>
      <c r="C1229" s="1">
        <v>37830</v>
      </c>
      <c r="D1229" s="2">
        <v>37834</v>
      </c>
      <c r="E1229" t="s">
        <v>107</v>
      </c>
      <c r="F1229" t="s">
        <v>299</v>
      </c>
      <c r="G1229" t="s">
        <v>1719</v>
      </c>
      <c r="H1229" s="4">
        <v>10400</v>
      </c>
      <c r="I1229" s="4">
        <v>73.819999999999993</v>
      </c>
      <c r="J1229" s="4">
        <v>4260.1400000000003</v>
      </c>
      <c r="K1229" s="4">
        <v>6139.86</v>
      </c>
      <c r="L1229" s="2">
        <v>45473</v>
      </c>
      <c r="M1229" t="s">
        <v>6</v>
      </c>
    </row>
    <row r="1230" spans="1:13" ht="12.75" customHeight="1" x14ac:dyDescent="0.25">
      <c r="A1230" t="s">
        <v>1963</v>
      </c>
      <c r="B1230" t="s">
        <v>1964</v>
      </c>
      <c r="C1230" s="1">
        <v>37830</v>
      </c>
      <c r="D1230" s="2">
        <v>37834</v>
      </c>
      <c r="E1230" t="s">
        <v>107</v>
      </c>
      <c r="F1230" t="s">
        <v>299</v>
      </c>
      <c r="G1230" t="s">
        <v>1719</v>
      </c>
      <c r="H1230" s="4">
        <v>1350</v>
      </c>
      <c r="I1230" s="4">
        <v>9.58</v>
      </c>
      <c r="J1230" s="4">
        <v>553</v>
      </c>
      <c r="K1230" s="4">
        <v>797</v>
      </c>
      <c r="L1230" s="2">
        <v>45473</v>
      </c>
      <c r="M1230" t="s">
        <v>6</v>
      </c>
    </row>
    <row r="1231" spans="1:13" ht="12.75" customHeight="1" x14ac:dyDescent="0.25">
      <c r="A1231" t="s">
        <v>1965</v>
      </c>
      <c r="B1231" t="s">
        <v>1926</v>
      </c>
      <c r="C1231" s="1">
        <v>37830</v>
      </c>
      <c r="D1231" s="2">
        <v>37834</v>
      </c>
      <c r="E1231" t="s">
        <v>107</v>
      </c>
      <c r="F1231" t="s">
        <v>299</v>
      </c>
      <c r="G1231" t="s">
        <v>1719</v>
      </c>
      <c r="H1231" s="4">
        <v>300</v>
      </c>
      <c r="I1231" s="4">
        <v>2.13</v>
      </c>
      <c r="J1231" s="4">
        <v>122.89</v>
      </c>
      <c r="K1231" s="4">
        <v>177.11</v>
      </c>
      <c r="L1231" s="2">
        <v>45473</v>
      </c>
      <c r="M1231" t="s">
        <v>6</v>
      </c>
    </row>
    <row r="1232" spans="1:13" ht="12.75" customHeight="1" x14ac:dyDescent="0.25">
      <c r="A1232" t="s">
        <v>1966</v>
      </c>
      <c r="B1232" t="s">
        <v>1871</v>
      </c>
      <c r="C1232" s="1">
        <v>37830</v>
      </c>
      <c r="D1232" s="2">
        <v>37834</v>
      </c>
      <c r="E1232" t="s">
        <v>107</v>
      </c>
      <c r="F1232" t="s">
        <v>299</v>
      </c>
      <c r="G1232" t="s">
        <v>1719</v>
      </c>
      <c r="H1232" s="4">
        <v>1000</v>
      </c>
      <c r="I1232" s="4">
        <v>7.1</v>
      </c>
      <c r="J1232" s="4">
        <v>409.64</v>
      </c>
      <c r="K1232" s="4">
        <v>590.36</v>
      </c>
      <c r="L1232" s="2">
        <v>45473</v>
      </c>
      <c r="M1232" t="s">
        <v>6</v>
      </c>
    </row>
    <row r="1233" spans="1:13" ht="12.75" customHeight="1" x14ac:dyDescent="0.25">
      <c r="A1233" t="s">
        <v>1967</v>
      </c>
      <c r="B1233" t="s">
        <v>1968</v>
      </c>
      <c r="C1233" s="1">
        <v>37830</v>
      </c>
      <c r="D1233" s="2">
        <v>37834</v>
      </c>
      <c r="E1233" t="s">
        <v>107</v>
      </c>
      <c r="F1233" t="s">
        <v>299</v>
      </c>
      <c r="G1233" t="s">
        <v>1719</v>
      </c>
      <c r="H1233" s="4">
        <v>1000</v>
      </c>
      <c r="I1233" s="4">
        <v>7.1</v>
      </c>
      <c r="J1233" s="4">
        <v>409.64</v>
      </c>
      <c r="K1233" s="4">
        <v>590.36</v>
      </c>
      <c r="L1233" s="2">
        <v>45473</v>
      </c>
      <c r="M1233" t="s">
        <v>6</v>
      </c>
    </row>
    <row r="1234" spans="1:13" ht="12.75" customHeight="1" x14ac:dyDescent="0.25">
      <c r="A1234" t="s">
        <v>1969</v>
      </c>
      <c r="B1234" t="s">
        <v>1970</v>
      </c>
      <c r="C1234" s="1">
        <v>37830</v>
      </c>
      <c r="D1234" s="2">
        <v>37834</v>
      </c>
      <c r="E1234" t="s">
        <v>107</v>
      </c>
      <c r="F1234" t="s">
        <v>299</v>
      </c>
      <c r="G1234" t="s">
        <v>1719</v>
      </c>
      <c r="H1234" s="4">
        <v>33500</v>
      </c>
      <c r="I1234" s="4">
        <v>237.8</v>
      </c>
      <c r="J1234" s="4">
        <v>13722.58</v>
      </c>
      <c r="K1234" s="4">
        <v>19777.419999999998</v>
      </c>
      <c r="L1234" s="2">
        <v>45473</v>
      </c>
      <c r="M1234" t="s">
        <v>6</v>
      </c>
    </row>
    <row r="1235" spans="1:13" ht="12.75" customHeight="1" x14ac:dyDescent="0.25">
      <c r="A1235" t="s">
        <v>1971</v>
      </c>
      <c r="B1235" t="s">
        <v>1775</v>
      </c>
      <c r="C1235" s="1">
        <v>37830</v>
      </c>
      <c r="D1235" s="2">
        <v>37834</v>
      </c>
      <c r="E1235" t="s">
        <v>107</v>
      </c>
      <c r="F1235" t="s">
        <v>299</v>
      </c>
      <c r="G1235" t="s">
        <v>1719</v>
      </c>
      <c r="H1235" s="4">
        <v>16936</v>
      </c>
      <c r="I1235" s="4">
        <v>120.22</v>
      </c>
      <c r="J1235" s="4">
        <v>6937.49</v>
      </c>
      <c r="K1235" s="4">
        <v>9998.51</v>
      </c>
      <c r="L1235" s="2">
        <v>45473</v>
      </c>
      <c r="M1235" t="s">
        <v>6</v>
      </c>
    </row>
    <row r="1236" spans="1:13" ht="12.75" customHeight="1" x14ac:dyDescent="0.25">
      <c r="A1236" t="s">
        <v>1972</v>
      </c>
      <c r="B1236" t="s">
        <v>1781</v>
      </c>
      <c r="C1236" s="1">
        <v>37830</v>
      </c>
      <c r="D1236" s="2">
        <v>37834</v>
      </c>
      <c r="E1236" t="s">
        <v>107</v>
      </c>
      <c r="F1236" t="s">
        <v>299</v>
      </c>
      <c r="G1236" t="s">
        <v>1719</v>
      </c>
      <c r="H1236" s="4">
        <v>1508</v>
      </c>
      <c r="I1236" s="4">
        <v>10.7</v>
      </c>
      <c r="J1236" s="4">
        <v>617.72</v>
      </c>
      <c r="K1236" s="4">
        <v>890.28</v>
      </c>
      <c r="L1236" s="2">
        <v>45473</v>
      </c>
      <c r="M1236" t="s">
        <v>6</v>
      </c>
    </row>
    <row r="1237" spans="1:13" ht="12.75" customHeight="1" x14ac:dyDescent="0.25">
      <c r="A1237" t="s">
        <v>1973</v>
      </c>
      <c r="B1237" t="s">
        <v>1435</v>
      </c>
      <c r="C1237" s="1">
        <v>37830</v>
      </c>
      <c r="D1237" s="2">
        <v>37834</v>
      </c>
      <c r="E1237" t="s">
        <v>107</v>
      </c>
      <c r="F1237" t="s">
        <v>299</v>
      </c>
      <c r="G1237" t="s">
        <v>1719</v>
      </c>
      <c r="H1237" s="4">
        <v>905</v>
      </c>
      <c r="I1237" s="4">
        <v>6.42</v>
      </c>
      <c r="J1237" s="4">
        <v>370.72</v>
      </c>
      <c r="K1237" s="4">
        <v>534.28</v>
      </c>
      <c r="L1237" s="2">
        <v>45473</v>
      </c>
      <c r="M1237" t="s">
        <v>6</v>
      </c>
    </row>
    <row r="1238" spans="1:13" ht="12.75" customHeight="1" x14ac:dyDescent="0.25">
      <c r="A1238" t="s">
        <v>1974</v>
      </c>
      <c r="B1238" t="s">
        <v>1785</v>
      </c>
      <c r="C1238" s="1">
        <v>37830</v>
      </c>
      <c r="D1238" s="2">
        <v>37834</v>
      </c>
      <c r="E1238" t="s">
        <v>107</v>
      </c>
      <c r="F1238" t="s">
        <v>299</v>
      </c>
      <c r="G1238" t="s">
        <v>1719</v>
      </c>
      <c r="H1238" s="4">
        <v>750</v>
      </c>
      <c r="I1238" s="4">
        <v>5.32</v>
      </c>
      <c r="J1238" s="4">
        <v>307.22000000000003</v>
      </c>
      <c r="K1238" s="4">
        <v>442.78</v>
      </c>
      <c r="L1238" s="2">
        <v>45473</v>
      </c>
      <c r="M1238" t="s">
        <v>6</v>
      </c>
    </row>
    <row r="1239" spans="1:13" ht="12.75" customHeight="1" x14ac:dyDescent="0.25">
      <c r="A1239" t="s">
        <v>1975</v>
      </c>
      <c r="B1239" t="s">
        <v>1144</v>
      </c>
      <c r="C1239" s="1">
        <v>37830</v>
      </c>
      <c r="D1239" s="2">
        <v>37834</v>
      </c>
      <c r="E1239" t="s">
        <v>107</v>
      </c>
      <c r="F1239" t="s">
        <v>299</v>
      </c>
      <c r="G1239" t="s">
        <v>1719</v>
      </c>
      <c r="H1239" s="4">
        <v>5500</v>
      </c>
      <c r="I1239" s="4">
        <v>39.04</v>
      </c>
      <c r="J1239" s="4">
        <v>2252.9699999999998</v>
      </c>
      <c r="K1239" s="4">
        <v>3247.03</v>
      </c>
      <c r="L1239" s="2">
        <v>45473</v>
      </c>
      <c r="M1239" t="s">
        <v>6</v>
      </c>
    </row>
    <row r="1240" spans="1:13" ht="12.75" customHeight="1" x14ac:dyDescent="0.25">
      <c r="A1240" t="s">
        <v>1976</v>
      </c>
      <c r="B1240" t="s">
        <v>792</v>
      </c>
      <c r="C1240" s="1">
        <v>37830</v>
      </c>
      <c r="D1240" s="2">
        <v>37834</v>
      </c>
      <c r="E1240" t="s">
        <v>107</v>
      </c>
      <c r="F1240" t="s">
        <v>299</v>
      </c>
      <c r="G1240" t="s">
        <v>1719</v>
      </c>
      <c r="H1240" s="4">
        <v>3661</v>
      </c>
      <c r="I1240" s="4">
        <v>25.99</v>
      </c>
      <c r="J1240" s="4">
        <v>1499.66</v>
      </c>
      <c r="K1240" s="4">
        <v>2161.34</v>
      </c>
      <c r="L1240" s="2">
        <v>45473</v>
      </c>
      <c r="M1240" t="s">
        <v>6</v>
      </c>
    </row>
    <row r="1241" spans="1:13" ht="12.75" customHeight="1" x14ac:dyDescent="0.25">
      <c r="A1241" t="s">
        <v>1977</v>
      </c>
      <c r="B1241" t="s">
        <v>919</v>
      </c>
      <c r="C1241" s="1">
        <v>37830</v>
      </c>
      <c r="D1241" s="2">
        <v>37834</v>
      </c>
      <c r="E1241" t="s">
        <v>107</v>
      </c>
      <c r="F1241" t="s">
        <v>299</v>
      </c>
      <c r="G1241" t="s">
        <v>1719</v>
      </c>
      <c r="H1241" s="4">
        <v>443</v>
      </c>
      <c r="I1241" s="4">
        <v>3.14</v>
      </c>
      <c r="J1241" s="4">
        <v>181.47</v>
      </c>
      <c r="K1241" s="4">
        <v>261.52999999999997</v>
      </c>
      <c r="L1241" s="2">
        <v>45473</v>
      </c>
      <c r="M1241" t="s">
        <v>6</v>
      </c>
    </row>
    <row r="1242" spans="1:13" ht="12.75" customHeight="1" x14ac:dyDescent="0.25">
      <c r="A1242" t="s">
        <v>1978</v>
      </c>
      <c r="B1242" t="s">
        <v>1979</v>
      </c>
      <c r="C1242" s="1">
        <v>37830</v>
      </c>
      <c r="D1242" s="2">
        <v>37834</v>
      </c>
      <c r="E1242" t="s">
        <v>107</v>
      </c>
      <c r="F1242" t="s">
        <v>299</v>
      </c>
      <c r="G1242" t="s">
        <v>1719</v>
      </c>
      <c r="H1242" s="4">
        <v>495</v>
      </c>
      <c r="I1242" s="4">
        <v>3.51</v>
      </c>
      <c r="J1242" s="4">
        <v>202.78</v>
      </c>
      <c r="K1242" s="4">
        <v>292.22000000000003</v>
      </c>
      <c r="L1242" s="2">
        <v>45473</v>
      </c>
      <c r="M1242" t="s">
        <v>6</v>
      </c>
    </row>
    <row r="1243" spans="1:13" ht="12.75" customHeight="1" x14ac:dyDescent="0.25">
      <c r="A1243" t="s">
        <v>1980</v>
      </c>
      <c r="B1243" t="s">
        <v>1981</v>
      </c>
      <c r="C1243" s="1">
        <v>37830</v>
      </c>
      <c r="D1243" s="2">
        <v>37834</v>
      </c>
      <c r="E1243" t="s">
        <v>107</v>
      </c>
      <c r="F1243" t="s">
        <v>299</v>
      </c>
      <c r="G1243" t="s">
        <v>1719</v>
      </c>
      <c r="H1243" s="4">
        <v>150</v>
      </c>
      <c r="I1243" s="4">
        <v>1.06</v>
      </c>
      <c r="J1243" s="4">
        <v>61.44</v>
      </c>
      <c r="K1243" s="4">
        <v>88.56</v>
      </c>
      <c r="L1243" s="2">
        <v>45473</v>
      </c>
      <c r="M1243" t="s">
        <v>6</v>
      </c>
    </row>
    <row r="1244" spans="1:13" ht="12.75" customHeight="1" x14ac:dyDescent="0.25">
      <c r="A1244" t="s">
        <v>1982</v>
      </c>
      <c r="B1244" t="s">
        <v>1983</v>
      </c>
      <c r="C1244" s="1">
        <v>37830</v>
      </c>
      <c r="D1244" s="2">
        <v>37834</v>
      </c>
      <c r="E1244" t="s">
        <v>107</v>
      </c>
      <c r="F1244" t="s">
        <v>299</v>
      </c>
      <c r="G1244" t="s">
        <v>1719</v>
      </c>
      <c r="H1244" s="4">
        <v>400</v>
      </c>
      <c r="I1244" s="4">
        <v>2.84</v>
      </c>
      <c r="J1244" s="4">
        <v>163.86</v>
      </c>
      <c r="K1244" s="4">
        <v>236.14</v>
      </c>
      <c r="L1244" s="2">
        <v>45473</v>
      </c>
      <c r="M1244" t="s">
        <v>6</v>
      </c>
    </row>
    <row r="1245" spans="1:13" ht="12.75" customHeight="1" x14ac:dyDescent="0.25">
      <c r="A1245" t="s">
        <v>1984</v>
      </c>
      <c r="B1245" t="s">
        <v>1985</v>
      </c>
      <c r="C1245" s="1">
        <v>37830</v>
      </c>
      <c r="D1245" s="2">
        <v>37834</v>
      </c>
      <c r="E1245" t="s">
        <v>107</v>
      </c>
      <c r="F1245" t="s">
        <v>299</v>
      </c>
      <c r="G1245" t="s">
        <v>1719</v>
      </c>
      <c r="H1245" s="4">
        <v>200</v>
      </c>
      <c r="I1245" s="4">
        <v>1.42</v>
      </c>
      <c r="J1245" s="4">
        <v>81.93</v>
      </c>
      <c r="K1245" s="4">
        <v>118.07</v>
      </c>
      <c r="L1245" s="2">
        <v>45473</v>
      </c>
      <c r="M1245" t="s">
        <v>6</v>
      </c>
    </row>
    <row r="1246" spans="1:13" ht="12.75" customHeight="1" x14ac:dyDescent="0.25">
      <c r="A1246" t="s">
        <v>1986</v>
      </c>
      <c r="B1246" t="s">
        <v>1987</v>
      </c>
      <c r="C1246" s="1">
        <v>37830</v>
      </c>
      <c r="D1246" s="2">
        <v>37834</v>
      </c>
      <c r="E1246" t="s">
        <v>107</v>
      </c>
      <c r="F1246" t="s">
        <v>299</v>
      </c>
      <c r="G1246" t="s">
        <v>1719</v>
      </c>
      <c r="H1246" s="4">
        <v>1500</v>
      </c>
      <c r="I1246" s="4">
        <v>10.65</v>
      </c>
      <c r="J1246" s="4">
        <v>614.45000000000005</v>
      </c>
      <c r="K1246" s="4">
        <v>885.55</v>
      </c>
      <c r="L1246" s="2">
        <v>45473</v>
      </c>
      <c r="M1246" t="s">
        <v>6</v>
      </c>
    </row>
    <row r="1247" spans="1:13" ht="12.75" customHeight="1" x14ac:dyDescent="0.25">
      <c r="A1247" t="s">
        <v>1988</v>
      </c>
      <c r="B1247" t="s">
        <v>1989</v>
      </c>
      <c r="C1247" s="1">
        <v>37830</v>
      </c>
      <c r="D1247" s="2">
        <v>37834</v>
      </c>
      <c r="E1247" t="s">
        <v>107</v>
      </c>
      <c r="F1247" t="s">
        <v>299</v>
      </c>
      <c r="G1247" t="s">
        <v>1719</v>
      </c>
      <c r="H1247" s="4">
        <v>600</v>
      </c>
      <c r="I1247" s="4">
        <v>4.26</v>
      </c>
      <c r="J1247" s="4">
        <v>245.78</v>
      </c>
      <c r="K1247" s="4">
        <v>354.22</v>
      </c>
      <c r="L1247" s="2">
        <v>45473</v>
      </c>
      <c r="M1247" t="s">
        <v>6</v>
      </c>
    </row>
    <row r="1248" spans="1:13" ht="12.75" customHeight="1" x14ac:dyDescent="0.25">
      <c r="A1248" t="s">
        <v>1990</v>
      </c>
      <c r="B1248" t="s">
        <v>1991</v>
      </c>
      <c r="C1248" s="1">
        <v>37830</v>
      </c>
      <c r="D1248" s="2">
        <v>37834</v>
      </c>
      <c r="E1248" t="s">
        <v>107</v>
      </c>
      <c r="F1248" t="s">
        <v>299</v>
      </c>
      <c r="G1248" t="s">
        <v>1719</v>
      </c>
      <c r="H1248" s="4">
        <v>600</v>
      </c>
      <c r="I1248" s="4">
        <v>4.26</v>
      </c>
      <c r="J1248" s="4">
        <v>245.78</v>
      </c>
      <c r="K1248" s="4">
        <v>354.22</v>
      </c>
      <c r="L1248" s="2">
        <v>45473</v>
      </c>
      <c r="M1248" t="s">
        <v>6</v>
      </c>
    </row>
    <row r="1249" spans="1:13" ht="12.75" customHeight="1" x14ac:dyDescent="0.25">
      <c r="A1249" t="s">
        <v>1992</v>
      </c>
      <c r="B1249" t="s">
        <v>1993</v>
      </c>
      <c r="C1249" s="1">
        <v>37830</v>
      </c>
      <c r="D1249" s="2">
        <v>37834</v>
      </c>
      <c r="E1249" t="s">
        <v>107</v>
      </c>
      <c r="F1249" t="s">
        <v>299</v>
      </c>
      <c r="G1249" t="s">
        <v>1719</v>
      </c>
      <c r="H1249" s="4">
        <v>500</v>
      </c>
      <c r="I1249" s="4">
        <v>3.55</v>
      </c>
      <c r="J1249" s="4">
        <v>204.82</v>
      </c>
      <c r="K1249" s="4">
        <v>295.18</v>
      </c>
      <c r="L1249" s="2">
        <v>45473</v>
      </c>
      <c r="M1249" t="s">
        <v>6</v>
      </c>
    </row>
    <row r="1250" spans="1:13" ht="12.75" customHeight="1" x14ac:dyDescent="0.25">
      <c r="A1250" t="s">
        <v>1994</v>
      </c>
      <c r="B1250" t="s">
        <v>1995</v>
      </c>
      <c r="C1250" s="1">
        <v>37830</v>
      </c>
      <c r="D1250" s="2">
        <v>37834</v>
      </c>
      <c r="E1250" t="s">
        <v>107</v>
      </c>
      <c r="F1250" t="s">
        <v>299</v>
      </c>
      <c r="G1250" t="s">
        <v>1719</v>
      </c>
      <c r="H1250" s="4">
        <v>200</v>
      </c>
      <c r="I1250" s="4">
        <v>1.42</v>
      </c>
      <c r="J1250" s="4">
        <v>81.93</v>
      </c>
      <c r="K1250" s="4">
        <v>118.07</v>
      </c>
      <c r="L1250" s="2">
        <v>45473</v>
      </c>
      <c r="M1250" t="s">
        <v>6</v>
      </c>
    </row>
    <row r="1251" spans="1:13" ht="12.75" customHeight="1" x14ac:dyDescent="0.25">
      <c r="A1251" t="s">
        <v>1996</v>
      </c>
      <c r="B1251" t="s">
        <v>1997</v>
      </c>
      <c r="C1251" s="1">
        <v>37830</v>
      </c>
      <c r="D1251" s="2">
        <v>37834</v>
      </c>
      <c r="E1251" t="s">
        <v>107</v>
      </c>
      <c r="F1251" t="s">
        <v>299</v>
      </c>
      <c r="G1251" t="s">
        <v>1719</v>
      </c>
      <c r="H1251" s="4">
        <v>250</v>
      </c>
      <c r="I1251" s="4">
        <v>1.77</v>
      </c>
      <c r="J1251" s="4">
        <v>102.41</v>
      </c>
      <c r="K1251" s="4">
        <v>147.59</v>
      </c>
      <c r="L1251" s="2">
        <v>45473</v>
      </c>
      <c r="M1251" t="s">
        <v>6</v>
      </c>
    </row>
    <row r="1252" spans="1:13" ht="12.75" customHeight="1" x14ac:dyDescent="0.25">
      <c r="A1252" t="s">
        <v>1998</v>
      </c>
      <c r="B1252" t="s">
        <v>1999</v>
      </c>
      <c r="C1252" s="1">
        <v>37830</v>
      </c>
      <c r="D1252" s="2">
        <v>37834</v>
      </c>
      <c r="E1252" t="s">
        <v>107</v>
      </c>
      <c r="F1252" t="s">
        <v>299</v>
      </c>
      <c r="G1252" t="s">
        <v>1719</v>
      </c>
      <c r="H1252" s="4">
        <v>175</v>
      </c>
      <c r="I1252" s="4">
        <v>1.24</v>
      </c>
      <c r="J1252" s="4">
        <v>71.45</v>
      </c>
      <c r="K1252" s="4">
        <v>103.55</v>
      </c>
      <c r="L1252" s="2">
        <v>45473</v>
      </c>
      <c r="M1252" t="s">
        <v>6</v>
      </c>
    </row>
    <row r="1253" spans="1:13" ht="12.75" customHeight="1" x14ac:dyDescent="0.25">
      <c r="A1253" t="s">
        <v>2000</v>
      </c>
      <c r="B1253" t="s">
        <v>2001</v>
      </c>
      <c r="C1253" s="1">
        <v>37830</v>
      </c>
      <c r="D1253" s="2">
        <v>37834</v>
      </c>
      <c r="E1253" t="s">
        <v>107</v>
      </c>
      <c r="F1253" t="s">
        <v>299</v>
      </c>
      <c r="G1253" t="s">
        <v>1719</v>
      </c>
      <c r="H1253" s="4">
        <v>1510</v>
      </c>
      <c r="I1253" s="4">
        <v>10.72</v>
      </c>
      <c r="J1253" s="4">
        <v>618.54999999999995</v>
      </c>
      <c r="K1253" s="4">
        <v>891.45</v>
      </c>
      <c r="L1253" s="2">
        <v>45473</v>
      </c>
      <c r="M1253" t="s">
        <v>6</v>
      </c>
    </row>
    <row r="1254" spans="1:13" ht="12.75" customHeight="1" x14ac:dyDescent="0.25">
      <c r="A1254" t="s">
        <v>2002</v>
      </c>
      <c r="B1254" t="s">
        <v>2003</v>
      </c>
      <c r="C1254" s="1">
        <v>37830</v>
      </c>
      <c r="D1254" s="2">
        <v>37834</v>
      </c>
      <c r="E1254" t="s">
        <v>107</v>
      </c>
      <c r="F1254" t="s">
        <v>299</v>
      </c>
      <c r="G1254" t="s">
        <v>1719</v>
      </c>
      <c r="H1254" s="4">
        <v>3900</v>
      </c>
      <c r="I1254" s="4">
        <v>27.68</v>
      </c>
      <c r="J1254" s="4">
        <v>1597.55</v>
      </c>
      <c r="K1254" s="4">
        <v>2302.4499999999998</v>
      </c>
      <c r="L1254" s="2">
        <v>45473</v>
      </c>
      <c r="M1254" t="s">
        <v>6</v>
      </c>
    </row>
    <row r="1255" spans="1:13" ht="12.75" customHeight="1" x14ac:dyDescent="0.25">
      <c r="A1255" t="s">
        <v>2004</v>
      </c>
      <c r="B1255" t="s">
        <v>1775</v>
      </c>
      <c r="C1255" s="1">
        <v>37830</v>
      </c>
      <c r="D1255" s="2">
        <v>37834</v>
      </c>
      <c r="E1255" t="s">
        <v>107</v>
      </c>
      <c r="F1255" t="s">
        <v>299</v>
      </c>
      <c r="G1255" t="s">
        <v>1719</v>
      </c>
      <c r="H1255" s="4">
        <v>23936</v>
      </c>
      <c r="I1255" s="4">
        <v>169.91</v>
      </c>
      <c r="J1255" s="4">
        <v>9804.89</v>
      </c>
      <c r="K1255" s="4">
        <v>14131.11</v>
      </c>
      <c r="L1255" s="2">
        <v>45473</v>
      </c>
      <c r="M1255" t="s">
        <v>6</v>
      </c>
    </row>
    <row r="1256" spans="1:13" ht="12.75" customHeight="1" x14ac:dyDescent="0.25">
      <c r="A1256" t="s">
        <v>2005</v>
      </c>
      <c r="B1256" t="s">
        <v>1781</v>
      </c>
      <c r="C1256" s="1">
        <v>37830</v>
      </c>
      <c r="D1256" s="2">
        <v>37834</v>
      </c>
      <c r="E1256" t="s">
        <v>107</v>
      </c>
      <c r="F1256" t="s">
        <v>299</v>
      </c>
      <c r="G1256" t="s">
        <v>1719</v>
      </c>
      <c r="H1256" s="4">
        <v>2100</v>
      </c>
      <c r="I1256" s="4">
        <v>14.91</v>
      </c>
      <c r="J1256" s="4">
        <v>860.23</v>
      </c>
      <c r="K1256" s="4">
        <v>1239.77</v>
      </c>
      <c r="L1256" s="2">
        <v>45473</v>
      </c>
      <c r="M1256" t="s">
        <v>6</v>
      </c>
    </row>
    <row r="1257" spans="1:13" ht="12.75" customHeight="1" x14ac:dyDescent="0.25">
      <c r="A1257" t="s">
        <v>2006</v>
      </c>
      <c r="B1257" t="s">
        <v>792</v>
      </c>
      <c r="C1257" s="1">
        <v>37830</v>
      </c>
      <c r="D1257" s="2">
        <v>37834</v>
      </c>
      <c r="E1257" t="s">
        <v>107</v>
      </c>
      <c r="F1257" t="s">
        <v>299</v>
      </c>
      <c r="G1257" t="s">
        <v>1719</v>
      </c>
      <c r="H1257" s="4">
        <v>4060</v>
      </c>
      <c r="I1257" s="4">
        <v>28.82</v>
      </c>
      <c r="J1257" s="4">
        <v>1663.1</v>
      </c>
      <c r="K1257" s="4">
        <v>2396.9</v>
      </c>
      <c r="L1257" s="2">
        <v>45473</v>
      </c>
      <c r="M1257" t="s">
        <v>6</v>
      </c>
    </row>
    <row r="1258" spans="1:13" ht="12.75" customHeight="1" x14ac:dyDescent="0.25">
      <c r="A1258" t="s">
        <v>2007</v>
      </c>
      <c r="B1258" t="s">
        <v>2008</v>
      </c>
      <c r="C1258" s="1">
        <v>37830</v>
      </c>
      <c r="D1258" s="2">
        <v>37834</v>
      </c>
      <c r="E1258" t="s">
        <v>107</v>
      </c>
      <c r="F1258" t="s">
        <v>299</v>
      </c>
      <c r="G1258" t="s">
        <v>1719</v>
      </c>
      <c r="H1258" s="4">
        <v>624</v>
      </c>
      <c r="I1258" s="4">
        <v>4.43</v>
      </c>
      <c r="J1258" s="4">
        <v>255.61</v>
      </c>
      <c r="K1258" s="4">
        <v>368.39</v>
      </c>
      <c r="L1258" s="2">
        <v>45473</v>
      </c>
      <c r="M1258" t="s">
        <v>6</v>
      </c>
    </row>
    <row r="1259" spans="1:13" ht="12.75" customHeight="1" x14ac:dyDescent="0.25">
      <c r="A1259" t="s">
        <v>2009</v>
      </c>
      <c r="B1259" t="s">
        <v>2010</v>
      </c>
      <c r="C1259" s="1">
        <v>37830</v>
      </c>
      <c r="D1259" s="2">
        <v>37834</v>
      </c>
      <c r="E1259" t="s">
        <v>107</v>
      </c>
      <c r="F1259" t="s">
        <v>299</v>
      </c>
      <c r="G1259" t="s">
        <v>1719</v>
      </c>
      <c r="H1259" s="4">
        <v>120</v>
      </c>
      <c r="I1259" s="4">
        <v>0.85</v>
      </c>
      <c r="J1259" s="4">
        <v>49.15</v>
      </c>
      <c r="K1259" s="4">
        <v>70.849999999999994</v>
      </c>
      <c r="L1259" s="2">
        <v>45473</v>
      </c>
      <c r="M1259" t="s">
        <v>6</v>
      </c>
    </row>
    <row r="1260" spans="1:13" ht="12.75" customHeight="1" x14ac:dyDescent="0.25">
      <c r="A1260" t="s">
        <v>2011</v>
      </c>
      <c r="B1260" t="s">
        <v>1785</v>
      </c>
      <c r="C1260" s="1">
        <v>37830</v>
      </c>
      <c r="D1260" s="2">
        <v>37834</v>
      </c>
      <c r="E1260" t="s">
        <v>107</v>
      </c>
      <c r="F1260" t="s">
        <v>299</v>
      </c>
      <c r="G1260" t="s">
        <v>1719</v>
      </c>
      <c r="H1260" s="4">
        <v>1120</v>
      </c>
      <c r="I1260" s="4">
        <v>7.95</v>
      </c>
      <c r="J1260" s="4">
        <v>458.79</v>
      </c>
      <c r="K1260" s="4">
        <v>661.21</v>
      </c>
      <c r="L1260" s="2">
        <v>45473</v>
      </c>
      <c r="M1260" t="s">
        <v>6</v>
      </c>
    </row>
    <row r="1261" spans="1:13" ht="12.75" customHeight="1" x14ac:dyDescent="0.25">
      <c r="A1261" t="s">
        <v>2012</v>
      </c>
      <c r="B1261" t="s">
        <v>919</v>
      </c>
      <c r="C1261" s="1">
        <v>37830</v>
      </c>
      <c r="D1261" s="2">
        <v>37834</v>
      </c>
      <c r="E1261" t="s">
        <v>107</v>
      </c>
      <c r="F1261" t="s">
        <v>299</v>
      </c>
      <c r="G1261" t="s">
        <v>1719</v>
      </c>
      <c r="H1261" s="4">
        <v>475</v>
      </c>
      <c r="I1261" s="4">
        <v>3.37</v>
      </c>
      <c r="J1261" s="4">
        <v>194.57</v>
      </c>
      <c r="K1261" s="4">
        <v>280.43</v>
      </c>
      <c r="L1261" s="2">
        <v>45473</v>
      </c>
      <c r="M1261" t="s">
        <v>6</v>
      </c>
    </row>
    <row r="1262" spans="1:13" ht="12.75" customHeight="1" x14ac:dyDescent="0.25">
      <c r="A1262" t="s">
        <v>2013</v>
      </c>
      <c r="B1262" t="s">
        <v>2014</v>
      </c>
      <c r="C1262" s="1">
        <v>37830</v>
      </c>
      <c r="D1262" s="2">
        <v>37834</v>
      </c>
      <c r="E1262" t="s">
        <v>107</v>
      </c>
      <c r="F1262" t="s">
        <v>299</v>
      </c>
      <c r="G1262" t="s">
        <v>1719</v>
      </c>
      <c r="H1262" s="4">
        <v>1571.4</v>
      </c>
      <c r="I1262" s="4">
        <v>11.15</v>
      </c>
      <c r="J1262" s="4">
        <v>643.74</v>
      </c>
      <c r="K1262" s="4">
        <v>927.66</v>
      </c>
      <c r="L1262" s="2">
        <v>45473</v>
      </c>
      <c r="M1262" t="s">
        <v>6</v>
      </c>
    </row>
    <row r="1263" spans="1:13" ht="12.75" customHeight="1" x14ac:dyDescent="0.25">
      <c r="A1263" t="s">
        <v>2015</v>
      </c>
      <c r="B1263" t="s">
        <v>2016</v>
      </c>
      <c r="C1263" s="1">
        <v>37830</v>
      </c>
      <c r="D1263" s="2">
        <v>37834</v>
      </c>
      <c r="E1263" t="s">
        <v>107</v>
      </c>
      <c r="F1263" t="s">
        <v>299</v>
      </c>
      <c r="G1263" t="s">
        <v>1719</v>
      </c>
      <c r="H1263" s="4">
        <v>2400</v>
      </c>
      <c r="I1263" s="4">
        <v>17.03</v>
      </c>
      <c r="J1263" s="4">
        <v>983.1</v>
      </c>
      <c r="K1263" s="4">
        <v>1416.9</v>
      </c>
      <c r="L1263" s="2">
        <v>45473</v>
      </c>
      <c r="M1263" t="s">
        <v>6</v>
      </c>
    </row>
    <row r="1264" spans="1:13" ht="12.75" customHeight="1" x14ac:dyDescent="0.25">
      <c r="A1264" t="s">
        <v>2017</v>
      </c>
      <c r="B1264" t="s">
        <v>2018</v>
      </c>
      <c r="C1264" s="1">
        <v>37830</v>
      </c>
      <c r="D1264" s="2">
        <v>37834</v>
      </c>
      <c r="E1264" t="s">
        <v>107</v>
      </c>
      <c r="F1264" t="s">
        <v>299</v>
      </c>
      <c r="G1264" t="s">
        <v>1719</v>
      </c>
      <c r="H1264" s="4">
        <v>180</v>
      </c>
      <c r="I1264" s="4">
        <v>1.28</v>
      </c>
      <c r="J1264" s="4">
        <v>73.739999999999995</v>
      </c>
      <c r="K1264" s="4">
        <v>106.26</v>
      </c>
      <c r="L1264" s="2">
        <v>45473</v>
      </c>
      <c r="M1264" t="s">
        <v>6</v>
      </c>
    </row>
    <row r="1265" spans="1:13" ht="12.75" customHeight="1" x14ac:dyDescent="0.25">
      <c r="A1265" t="s">
        <v>2019</v>
      </c>
      <c r="B1265" t="s">
        <v>1811</v>
      </c>
      <c r="C1265" s="1">
        <v>37830</v>
      </c>
      <c r="D1265" s="2">
        <v>37834</v>
      </c>
      <c r="E1265" t="s">
        <v>107</v>
      </c>
      <c r="F1265" t="s">
        <v>299</v>
      </c>
      <c r="G1265" t="s">
        <v>1719</v>
      </c>
      <c r="H1265" s="4">
        <v>4080</v>
      </c>
      <c r="I1265" s="4">
        <v>28.96</v>
      </c>
      <c r="J1265" s="4">
        <v>1671.29</v>
      </c>
      <c r="K1265" s="4">
        <v>2408.71</v>
      </c>
      <c r="L1265" s="2">
        <v>45473</v>
      </c>
      <c r="M1265" t="s">
        <v>6</v>
      </c>
    </row>
    <row r="1266" spans="1:13" ht="12.75" customHeight="1" x14ac:dyDescent="0.25">
      <c r="A1266" t="s">
        <v>2020</v>
      </c>
      <c r="B1266" t="s">
        <v>1997</v>
      </c>
      <c r="C1266" s="1">
        <v>37830</v>
      </c>
      <c r="D1266" s="2">
        <v>37834</v>
      </c>
      <c r="E1266" t="s">
        <v>107</v>
      </c>
      <c r="F1266" t="s">
        <v>299</v>
      </c>
      <c r="G1266" t="s">
        <v>1719</v>
      </c>
      <c r="H1266" s="4">
        <v>255</v>
      </c>
      <c r="I1266" s="4">
        <v>1.81</v>
      </c>
      <c r="J1266" s="4">
        <v>104.47</v>
      </c>
      <c r="K1266" s="4">
        <v>150.53</v>
      </c>
      <c r="L1266" s="2">
        <v>45473</v>
      </c>
      <c r="M1266" t="s">
        <v>6</v>
      </c>
    </row>
    <row r="1267" spans="1:13" ht="12.75" customHeight="1" x14ac:dyDescent="0.25">
      <c r="A1267" t="s">
        <v>2021</v>
      </c>
      <c r="B1267" t="s">
        <v>1090</v>
      </c>
      <c r="C1267" s="1">
        <v>37830</v>
      </c>
      <c r="D1267" s="2">
        <v>37834</v>
      </c>
      <c r="E1267" t="s">
        <v>107</v>
      </c>
      <c r="F1267" t="s">
        <v>299</v>
      </c>
      <c r="G1267" t="s">
        <v>1719</v>
      </c>
      <c r="H1267" s="4">
        <v>1365</v>
      </c>
      <c r="I1267" s="4">
        <v>9.69</v>
      </c>
      <c r="J1267" s="4">
        <v>559.16</v>
      </c>
      <c r="K1267" s="4">
        <v>805.84</v>
      </c>
      <c r="L1267" s="2">
        <v>45473</v>
      </c>
      <c r="M1267" t="s">
        <v>6</v>
      </c>
    </row>
    <row r="1268" spans="1:13" ht="12.75" customHeight="1" x14ac:dyDescent="0.25">
      <c r="A1268" t="s">
        <v>2022</v>
      </c>
      <c r="B1268" t="s">
        <v>1999</v>
      </c>
      <c r="C1268" s="1">
        <v>37830</v>
      </c>
      <c r="D1268" s="2">
        <v>37834</v>
      </c>
      <c r="E1268" t="s">
        <v>107</v>
      </c>
      <c r="F1268" t="s">
        <v>299</v>
      </c>
      <c r="G1268" t="s">
        <v>1719</v>
      </c>
      <c r="H1268" s="4">
        <v>150</v>
      </c>
      <c r="I1268" s="4">
        <v>1.06</v>
      </c>
      <c r="J1268" s="4">
        <v>61.44</v>
      </c>
      <c r="K1268" s="4">
        <v>88.56</v>
      </c>
      <c r="L1268" s="2">
        <v>45473</v>
      </c>
      <c r="M1268" t="s">
        <v>6</v>
      </c>
    </row>
    <row r="1269" spans="1:13" ht="12.75" customHeight="1" x14ac:dyDescent="0.25">
      <c r="A1269" t="s">
        <v>2023</v>
      </c>
      <c r="B1269" t="s">
        <v>979</v>
      </c>
      <c r="C1269" s="1">
        <v>37830</v>
      </c>
      <c r="D1269" s="2">
        <v>37834</v>
      </c>
      <c r="E1269" t="s">
        <v>107</v>
      </c>
      <c r="F1269" t="s">
        <v>299</v>
      </c>
      <c r="G1269" t="s">
        <v>1719</v>
      </c>
      <c r="H1269" s="4">
        <v>886</v>
      </c>
      <c r="I1269" s="4">
        <v>6.29</v>
      </c>
      <c r="J1269" s="4">
        <v>362.94</v>
      </c>
      <c r="K1269" s="4">
        <v>523.05999999999995</v>
      </c>
      <c r="L1269" s="2">
        <v>45473</v>
      </c>
      <c r="M1269" t="s">
        <v>6</v>
      </c>
    </row>
    <row r="1270" spans="1:13" ht="12.75" customHeight="1" x14ac:dyDescent="0.25">
      <c r="A1270" t="s">
        <v>2024</v>
      </c>
      <c r="B1270" t="s">
        <v>2025</v>
      </c>
      <c r="C1270" s="1">
        <v>37894</v>
      </c>
      <c r="D1270" s="2">
        <v>37895</v>
      </c>
      <c r="E1270" t="s">
        <v>107</v>
      </c>
      <c r="F1270" t="s">
        <v>299</v>
      </c>
      <c r="G1270" t="s">
        <v>1859</v>
      </c>
      <c r="H1270" s="4">
        <v>1164.6400000000001</v>
      </c>
      <c r="I1270" s="4">
        <v>8.2799999999999994</v>
      </c>
      <c r="J1270" s="4">
        <v>473.17</v>
      </c>
      <c r="K1270" s="4">
        <v>691.47</v>
      </c>
      <c r="L1270" s="2">
        <v>45473</v>
      </c>
      <c r="M1270" t="s">
        <v>6</v>
      </c>
    </row>
    <row r="1271" spans="1:13" ht="12.75" customHeight="1" x14ac:dyDescent="0.25">
      <c r="A1271" t="s">
        <v>2027</v>
      </c>
      <c r="B1271" t="s">
        <v>1435</v>
      </c>
      <c r="C1271" s="1">
        <v>37894</v>
      </c>
      <c r="D1271" s="2">
        <v>37895</v>
      </c>
      <c r="E1271" t="s">
        <v>107</v>
      </c>
      <c r="F1271" t="s">
        <v>299</v>
      </c>
      <c r="G1271" t="s">
        <v>1859</v>
      </c>
      <c r="H1271" s="4">
        <v>971.64</v>
      </c>
      <c r="I1271" s="4">
        <v>6.91</v>
      </c>
      <c r="J1271" s="4">
        <v>394.77</v>
      </c>
      <c r="K1271" s="4">
        <v>576.87</v>
      </c>
      <c r="L1271" s="2">
        <v>45473</v>
      </c>
      <c r="M1271" t="s">
        <v>6</v>
      </c>
    </row>
    <row r="1272" spans="1:13" ht="12.75" customHeight="1" x14ac:dyDescent="0.25">
      <c r="A1272" t="s">
        <v>2028</v>
      </c>
      <c r="B1272" t="s">
        <v>2029</v>
      </c>
      <c r="C1272" s="1">
        <v>37894</v>
      </c>
      <c r="D1272" s="2">
        <v>37895</v>
      </c>
      <c r="E1272" t="s">
        <v>107</v>
      </c>
      <c r="F1272" t="s">
        <v>299</v>
      </c>
      <c r="G1272" t="s">
        <v>1859</v>
      </c>
      <c r="H1272" s="4">
        <v>3354.16</v>
      </c>
      <c r="I1272" s="4">
        <v>23.85</v>
      </c>
      <c r="J1272" s="4">
        <v>1362.84</v>
      </c>
      <c r="K1272" s="4">
        <v>1991.32</v>
      </c>
      <c r="L1272" s="2">
        <v>45473</v>
      </c>
      <c r="M1272" t="s">
        <v>6</v>
      </c>
    </row>
    <row r="1273" spans="1:13" ht="12.75" customHeight="1" x14ac:dyDescent="0.25">
      <c r="A1273" t="s">
        <v>2030</v>
      </c>
      <c r="B1273" t="s">
        <v>2031</v>
      </c>
      <c r="C1273" s="1">
        <v>37894</v>
      </c>
      <c r="D1273" s="2">
        <v>37895</v>
      </c>
      <c r="E1273" t="s">
        <v>107</v>
      </c>
      <c r="F1273" t="s">
        <v>299</v>
      </c>
      <c r="G1273" t="s">
        <v>1859</v>
      </c>
      <c r="H1273" s="4">
        <v>21266.5</v>
      </c>
      <c r="I1273" s="4">
        <v>151.19999999999999</v>
      </c>
      <c r="J1273" s="4">
        <v>8641.2000000000007</v>
      </c>
      <c r="K1273" s="4">
        <v>12625.3</v>
      </c>
      <c r="L1273" s="2">
        <v>45473</v>
      </c>
      <c r="M1273" t="s">
        <v>6</v>
      </c>
    </row>
    <row r="1274" spans="1:13" ht="12.75" customHeight="1" x14ac:dyDescent="0.25">
      <c r="A1274" t="s">
        <v>2032</v>
      </c>
      <c r="B1274" t="s">
        <v>2033</v>
      </c>
      <c r="C1274" s="1">
        <v>37894</v>
      </c>
      <c r="D1274" s="2">
        <v>37895</v>
      </c>
      <c r="E1274" t="s">
        <v>107</v>
      </c>
      <c r="F1274" t="s">
        <v>299</v>
      </c>
      <c r="G1274" t="s">
        <v>1859</v>
      </c>
      <c r="H1274" s="4">
        <v>452.55</v>
      </c>
      <c r="I1274" s="4">
        <v>3.22</v>
      </c>
      <c r="J1274" s="4">
        <v>183.87</v>
      </c>
      <c r="K1274" s="4">
        <v>268.68</v>
      </c>
      <c r="L1274" s="2">
        <v>45473</v>
      </c>
      <c r="M1274" t="s">
        <v>6</v>
      </c>
    </row>
    <row r="1275" spans="1:13" ht="12.75" customHeight="1" x14ac:dyDescent="0.25">
      <c r="A1275" t="s">
        <v>2034</v>
      </c>
      <c r="B1275" t="s">
        <v>1685</v>
      </c>
      <c r="C1275" s="1">
        <v>37894</v>
      </c>
      <c r="D1275" s="2">
        <v>37895</v>
      </c>
      <c r="E1275" t="s">
        <v>107</v>
      </c>
      <c r="F1275" t="s">
        <v>299</v>
      </c>
      <c r="G1275" t="s">
        <v>1859</v>
      </c>
      <c r="H1275" s="4">
        <v>50.56</v>
      </c>
      <c r="I1275" s="4">
        <v>0.36</v>
      </c>
      <c r="J1275" s="4">
        <v>20.52</v>
      </c>
      <c r="K1275" s="4">
        <v>30.04</v>
      </c>
      <c r="L1275" s="2">
        <v>45473</v>
      </c>
      <c r="M1275" t="s">
        <v>6</v>
      </c>
    </row>
    <row r="1276" spans="1:13" ht="12.75" customHeight="1" x14ac:dyDescent="0.25">
      <c r="A1276" t="s">
        <v>2035</v>
      </c>
      <c r="B1276" t="s">
        <v>1685</v>
      </c>
      <c r="C1276" s="1">
        <v>37894</v>
      </c>
      <c r="D1276" s="2">
        <v>37895</v>
      </c>
      <c r="E1276" t="s">
        <v>107</v>
      </c>
      <c r="F1276" t="s">
        <v>299</v>
      </c>
      <c r="G1276" t="s">
        <v>1859</v>
      </c>
      <c r="H1276" s="4">
        <v>14.92</v>
      </c>
      <c r="I1276" s="4">
        <v>0.1</v>
      </c>
      <c r="J1276" s="4">
        <v>6.1</v>
      </c>
      <c r="K1276" s="4">
        <v>8.82</v>
      </c>
      <c r="L1276" s="2">
        <v>45473</v>
      </c>
      <c r="M1276" t="s">
        <v>6</v>
      </c>
    </row>
    <row r="1277" spans="1:13" ht="12.75" customHeight="1" x14ac:dyDescent="0.25">
      <c r="A1277" t="s">
        <v>2036</v>
      </c>
      <c r="B1277" t="s">
        <v>1685</v>
      </c>
      <c r="C1277" s="1">
        <v>37894</v>
      </c>
      <c r="D1277" s="2">
        <v>37895</v>
      </c>
      <c r="E1277" t="s">
        <v>107</v>
      </c>
      <c r="F1277" t="s">
        <v>299</v>
      </c>
      <c r="G1277" t="s">
        <v>1859</v>
      </c>
      <c r="H1277" s="4">
        <v>29.81</v>
      </c>
      <c r="I1277" s="4">
        <v>0.21</v>
      </c>
      <c r="J1277" s="4">
        <v>12.18</v>
      </c>
      <c r="K1277" s="4">
        <v>17.63</v>
      </c>
      <c r="L1277" s="2">
        <v>45473</v>
      </c>
      <c r="M1277" t="s">
        <v>6</v>
      </c>
    </row>
    <row r="1278" spans="1:13" ht="12.75" customHeight="1" x14ac:dyDescent="0.25">
      <c r="A1278" t="s">
        <v>2037</v>
      </c>
      <c r="B1278" t="s">
        <v>1685</v>
      </c>
      <c r="C1278" s="1">
        <v>37894</v>
      </c>
      <c r="D1278" s="2">
        <v>37895</v>
      </c>
      <c r="E1278" t="s">
        <v>107</v>
      </c>
      <c r="F1278" t="s">
        <v>299</v>
      </c>
      <c r="G1278" t="s">
        <v>1859</v>
      </c>
      <c r="H1278" s="4">
        <v>734.62</v>
      </c>
      <c r="I1278" s="4">
        <v>5.22</v>
      </c>
      <c r="J1278" s="4">
        <v>298.45</v>
      </c>
      <c r="K1278" s="4">
        <v>436.17</v>
      </c>
      <c r="L1278" s="2">
        <v>45473</v>
      </c>
      <c r="M1278" t="s">
        <v>6</v>
      </c>
    </row>
    <row r="1279" spans="1:13" ht="12.75" customHeight="1" x14ac:dyDescent="0.25">
      <c r="A1279" t="s">
        <v>2038</v>
      </c>
      <c r="B1279" t="s">
        <v>1685</v>
      </c>
      <c r="C1279" s="1">
        <v>37894</v>
      </c>
      <c r="D1279" s="2">
        <v>37895</v>
      </c>
      <c r="E1279" t="s">
        <v>107</v>
      </c>
      <c r="F1279" t="s">
        <v>299</v>
      </c>
      <c r="G1279" t="s">
        <v>1859</v>
      </c>
      <c r="H1279" s="4">
        <v>29.81</v>
      </c>
      <c r="I1279" s="4">
        <v>0.21</v>
      </c>
      <c r="J1279" s="4">
        <v>12.18</v>
      </c>
      <c r="K1279" s="4">
        <v>17.63</v>
      </c>
      <c r="L1279" s="2">
        <v>45473</v>
      </c>
      <c r="M1279" t="s">
        <v>6</v>
      </c>
    </row>
    <row r="1280" spans="1:13" ht="12.75" customHeight="1" x14ac:dyDescent="0.25">
      <c r="A1280" t="s">
        <v>2039</v>
      </c>
      <c r="B1280" t="s">
        <v>1685</v>
      </c>
      <c r="C1280" s="1">
        <v>37894</v>
      </c>
      <c r="D1280" s="2">
        <v>37895</v>
      </c>
      <c r="E1280" t="s">
        <v>107</v>
      </c>
      <c r="F1280" t="s">
        <v>299</v>
      </c>
      <c r="G1280" t="s">
        <v>1859</v>
      </c>
      <c r="H1280" s="4">
        <v>3825.46</v>
      </c>
      <c r="I1280" s="4">
        <v>27.2</v>
      </c>
      <c r="J1280" s="4">
        <v>1554.43</v>
      </c>
      <c r="K1280" s="4">
        <v>2271.0300000000002</v>
      </c>
      <c r="L1280" s="2">
        <v>45473</v>
      </c>
      <c r="M1280" t="s">
        <v>6</v>
      </c>
    </row>
    <row r="1281" spans="1:13" ht="12.75" customHeight="1" x14ac:dyDescent="0.25">
      <c r="A1281" t="s">
        <v>2040</v>
      </c>
      <c r="B1281" t="s">
        <v>1685</v>
      </c>
      <c r="C1281" s="1">
        <v>37894</v>
      </c>
      <c r="D1281" s="2">
        <v>37895</v>
      </c>
      <c r="E1281" t="s">
        <v>107</v>
      </c>
      <c r="F1281" t="s">
        <v>299</v>
      </c>
      <c r="G1281" t="s">
        <v>1859</v>
      </c>
      <c r="H1281" s="4">
        <v>304.88</v>
      </c>
      <c r="I1281" s="4">
        <v>2.17</v>
      </c>
      <c r="J1281" s="4">
        <v>123.94</v>
      </c>
      <c r="K1281" s="4">
        <v>180.94</v>
      </c>
      <c r="L1281" s="2">
        <v>45473</v>
      </c>
      <c r="M1281" t="s">
        <v>6</v>
      </c>
    </row>
    <row r="1282" spans="1:13" ht="12.75" customHeight="1" x14ac:dyDescent="0.25">
      <c r="A1282" t="s">
        <v>2041</v>
      </c>
      <c r="B1282" t="s">
        <v>2042</v>
      </c>
      <c r="C1282" s="1">
        <v>37894</v>
      </c>
      <c r="D1282" s="2">
        <v>37895</v>
      </c>
      <c r="E1282" t="s">
        <v>107</v>
      </c>
      <c r="F1282" t="s">
        <v>299</v>
      </c>
      <c r="G1282" t="s">
        <v>1859</v>
      </c>
      <c r="H1282" s="4">
        <v>1634.26</v>
      </c>
      <c r="I1282" s="4">
        <v>11.62</v>
      </c>
      <c r="J1282" s="4">
        <v>664.14</v>
      </c>
      <c r="K1282" s="4">
        <v>970.12</v>
      </c>
      <c r="L1282" s="2">
        <v>45473</v>
      </c>
      <c r="M1282" t="s">
        <v>6</v>
      </c>
    </row>
    <row r="1283" spans="1:13" ht="12.75" customHeight="1" x14ac:dyDescent="0.25">
      <c r="A1283" t="s">
        <v>2043</v>
      </c>
      <c r="B1283" t="s">
        <v>2044</v>
      </c>
      <c r="C1283" s="1">
        <v>37894</v>
      </c>
      <c r="D1283" s="2">
        <v>37895</v>
      </c>
      <c r="E1283" t="s">
        <v>107</v>
      </c>
      <c r="F1283" t="s">
        <v>299</v>
      </c>
      <c r="G1283" t="s">
        <v>1859</v>
      </c>
      <c r="H1283" s="4">
        <v>32049.1</v>
      </c>
      <c r="I1283" s="4">
        <v>227.86</v>
      </c>
      <c r="J1283" s="4">
        <v>13022.47</v>
      </c>
      <c r="K1283" s="4">
        <v>19026.63</v>
      </c>
      <c r="L1283" s="2">
        <v>45473</v>
      </c>
      <c r="M1283" t="s">
        <v>6</v>
      </c>
    </row>
    <row r="1284" spans="1:13" ht="12.75" customHeight="1" x14ac:dyDescent="0.25">
      <c r="A1284" t="s">
        <v>2045</v>
      </c>
      <c r="B1284" t="s">
        <v>2046</v>
      </c>
      <c r="C1284" s="1">
        <v>37894</v>
      </c>
      <c r="D1284" s="2">
        <v>37895</v>
      </c>
      <c r="E1284" t="s">
        <v>107</v>
      </c>
      <c r="F1284" t="s">
        <v>299</v>
      </c>
      <c r="G1284" t="s">
        <v>1859</v>
      </c>
      <c r="H1284" s="4">
        <v>13585.5</v>
      </c>
      <c r="I1284" s="4">
        <v>96.59</v>
      </c>
      <c r="J1284" s="4">
        <v>5520.19</v>
      </c>
      <c r="K1284" s="4">
        <v>8065.31</v>
      </c>
      <c r="L1284" s="2">
        <v>45473</v>
      </c>
      <c r="M1284" t="s">
        <v>6</v>
      </c>
    </row>
    <row r="1285" spans="1:13" ht="12.75" customHeight="1" x14ac:dyDescent="0.25">
      <c r="A1285" t="s">
        <v>2047</v>
      </c>
      <c r="B1285" t="s">
        <v>2048</v>
      </c>
      <c r="C1285" s="1">
        <v>37894</v>
      </c>
      <c r="D1285" s="2">
        <v>37895</v>
      </c>
      <c r="E1285" t="s">
        <v>107</v>
      </c>
      <c r="F1285" t="s">
        <v>299</v>
      </c>
      <c r="G1285" t="s">
        <v>1859</v>
      </c>
      <c r="H1285" s="4">
        <v>450</v>
      </c>
      <c r="I1285" s="4">
        <v>3.2</v>
      </c>
      <c r="J1285" s="4">
        <v>182.85</v>
      </c>
      <c r="K1285" s="4">
        <v>267.14999999999998</v>
      </c>
      <c r="L1285" s="2">
        <v>45473</v>
      </c>
      <c r="M1285" t="s">
        <v>6</v>
      </c>
    </row>
    <row r="1286" spans="1:13" ht="12.75" customHeight="1" x14ac:dyDescent="0.25">
      <c r="A1286" t="s">
        <v>2049</v>
      </c>
      <c r="B1286" t="s">
        <v>914</v>
      </c>
      <c r="C1286" s="1">
        <v>37924</v>
      </c>
      <c r="D1286" s="2">
        <v>37926</v>
      </c>
      <c r="E1286" t="s">
        <v>107</v>
      </c>
      <c r="F1286" t="s">
        <v>299</v>
      </c>
      <c r="G1286" t="s">
        <v>1915</v>
      </c>
      <c r="H1286" s="4">
        <v>373.5</v>
      </c>
      <c r="I1286" s="4">
        <v>2.66</v>
      </c>
      <c r="J1286" s="4">
        <v>151.16</v>
      </c>
      <c r="K1286" s="4">
        <v>222.34</v>
      </c>
      <c r="L1286" s="2">
        <v>45473</v>
      </c>
      <c r="M1286" t="s">
        <v>6</v>
      </c>
    </row>
    <row r="1287" spans="1:13" ht="12.75" customHeight="1" x14ac:dyDescent="0.25">
      <c r="A1287" t="s">
        <v>2051</v>
      </c>
      <c r="B1287" t="s">
        <v>2052</v>
      </c>
      <c r="C1287" s="1">
        <v>37924</v>
      </c>
      <c r="D1287" s="2">
        <v>37926</v>
      </c>
      <c r="E1287" t="s">
        <v>107</v>
      </c>
      <c r="F1287" t="s">
        <v>299</v>
      </c>
      <c r="G1287" t="s">
        <v>1915</v>
      </c>
      <c r="H1287" s="4">
        <v>3200</v>
      </c>
      <c r="I1287" s="4">
        <v>22.77</v>
      </c>
      <c r="J1287" s="4">
        <v>1294.98</v>
      </c>
      <c r="K1287" s="4">
        <v>1905.02</v>
      </c>
      <c r="L1287" s="2">
        <v>45473</v>
      </c>
      <c r="M1287" t="s">
        <v>6</v>
      </c>
    </row>
    <row r="1288" spans="1:13" ht="12.75" customHeight="1" x14ac:dyDescent="0.25">
      <c r="A1288" t="s">
        <v>2053</v>
      </c>
      <c r="B1288" t="s">
        <v>1435</v>
      </c>
      <c r="C1288" s="1">
        <v>37924</v>
      </c>
      <c r="D1288" s="2">
        <v>37926</v>
      </c>
      <c r="E1288" t="s">
        <v>107</v>
      </c>
      <c r="F1288" t="s">
        <v>299</v>
      </c>
      <c r="G1288" t="s">
        <v>1915</v>
      </c>
      <c r="H1288" s="4">
        <v>1500</v>
      </c>
      <c r="I1288" s="4">
        <v>10.67</v>
      </c>
      <c r="J1288" s="4">
        <v>607.02</v>
      </c>
      <c r="K1288" s="4">
        <v>892.98</v>
      </c>
      <c r="L1288" s="2">
        <v>45473</v>
      </c>
      <c r="M1288" t="s">
        <v>6</v>
      </c>
    </row>
    <row r="1289" spans="1:13" ht="12.75" customHeight="1" x14ac:dyDescent="0.25">
      <c r="A1289" t="s">
        <v>2054</v>
      </c>
      <c r="B1289" t="s">
        <v>1775</v>
      </c>
      <c r="C1289" s="1">
        <v>37924</v>
      </c>
      <c r="D1289" s="2">
        <v>37926</v>
      </c>
      <c r="E1289" t="s">
        <v>107</v>
      </c>
      <c r="F1289" t="s">
        <v>299</v>
      </c>
      <c r="G1289" t="s">
        <v>1915</v>
      </c>
      <c r="H1289" s="4">
        <v>18936</v>
      </c>
      <c r="I1289" s="4">
        <v>134.72999999999999</v>
      </c>
      <c r="J1289" s="4">
        <v>7663</v>
      </c>
      <c r="K1289" s="4">
        <v>11273</v>
      </c>
      <c r="L1289" s="2">
        <v>45473</v>
      </c>
      <c r="M1289" t="s">
        <v>6</v>
      </c>
    </row>
    <row r="1290" spans="1:13" ht="12.75" customHeight="1" x14ac:dyDescent="0.25">
      <c r="A1290" t="s">
        <v>2055</v>
      </c>
      <c r="B1290" t="s">
        <v>792</v>
      </c>
      <c r="C1290" s="1">
        <v>37924</v>
      </c>
      <c r="D1290" s="2">
        <v>37926</v>
      </c>
      <c r="E1290" t="s">
        <v>107</v>
      </c>
      <c r="F1290" t="s">
        <v>299</v>
      </c>
      <c r="G1290" t="s">
        <v>1915</v>
      </c>
      <c r="H1290" s="4">
        <v>2500</v>
      </c>
      <c r="I1290" s="4">
        <v>17.79</v>
      </c>
      <c r="J1290" s="4">
        <v>1011.71</v>
      </c>
      <c r="K1290" s="4">
        <v>1488.29</v>
      </c>
      <c r="L1290" s="2">
        <v>45473</v>
      </c>
      <c r="M1290" t="s">
        <v>6</v>
      </c>
    </row>
    <row r="1291" spans="1:13" ht="12.75" customHeight="1" x14ac:dyDescent="0.25">
      <c r="A1291" t="s">
        <v>2056</v>
      </c>
      <c r="B1291" t="s">
        <v>914</v>
      </c>
      <c r="C1291" s="1">
        <v>37924</v>
      </c>
      <c r="D1291" s="2">
        <v>37926</v>
      </c>
      <c r="E1291" t="s">
        <v>107</v>
      </c>
      <c r="F1291" t="s">
        <v>299</v>
      </c>
      <c r="G1291" t="s">
        <v>1915</v>
      </c>
      <c r="H1291" s="4">
        <v>373.5</v>
      </c>
      <c r="I1291" s="4">
        <v>2.66</v>
      </c>
      <c r="J1291" s="4">
        <v>151.16</v>
      </c>
      <c r="K1291" s="4">
        <v>222.34</v>
      </c>
      <c r="L1291" s="2">
        <v>45473</v>
      </c>
      <c r="M1291" t="s">
        <v>6</v>
      </c>
    </row>
    <row r="1292" spans="1:13" ht="12.75" customHeight="1" x14ac:dyDescent="0.25">
      <c r="A1292" t="s">
        <v>2057</v>
      </c>
      <c r="B1292" t="s">
        <v>792</v>
      </c>
      <c r="C1292" s="1">
        <v>37924</v>
      </c>
      <c r="D1292" s="2">
        <v>37926</v>
      </c>
      <c r="E1292" t="s">
        <v>107</v>
      </c>
      <c r="F1292" t="s">
        <v>299</v>
      </c>
      <c r="G1292" t="s">
        <v>1915</v>
      </c>
      <c r="H1292" s="4">
        <v>1000</v>
      </c>
      <c r="I1292" s="4">
        <v>7.11</v>
      </c>
      <c r="J1292" s="4">
        <v>404.68</v>
      </c>
      <c r="K1292" s="4">
        <v>595.32000000000005</v>
      </c>
      <c r="L1292" s="2">
        <v>45473</v>
      </c>
      <c r="M1292" t="s">
        <v>6</v>
      </c>
    </row>
    <row r="1293" spans="1:13" ht="12.75" customHeight="1" x14ac:dyDescent="0.25">
      <c r="A1293" t="s">
        <v>2058</v>
      </c>
      <c r="B1293" t="s">
        <v>1435</v>
      </c>
      <c r="C1293" s="1">
        <v>37924</v>
      </c>
      <c r="D1293" s="2">
        <v>37926</v>
      </c>
      <c r="E1293" t="s">
        <v>107</v>
      </c>
      <c r="F1293" t="s">
        <v>299</v>
      </c>
      <c r="G1293" t="s">
        <v>1915</v>
      </c>
      <c r="H1293" s="4">
        <v>1500</v>
      </c>
      <c r="I1293" s="4">
        <v>10.67</v>
      </c>
      <c r="J1293" s="4">
        <v>607.02</v>
      </c>
      <c r="K1293" s="4">
        <v>892.98</v>
      </c>
      <c r="L1293" s="2">
        <v>45473</v>
      </c>
      <c r="M1293" t="s">
        <v>6</v>
      </c>
    </row>
    <row r="1294" spans="1:13" ht="12.75" customHeight="1" x14ac:dyDescent="0.25">
      <c r="A1294" t="s">
        <v>2059</v>
      </c>
      <c r="B1294" t="s">
        <v>1953</v>
      </c>
      <c r="C1294" s="1">
        <v>37924</v>
      </c>
      <c r="D1294" s="2">
        <v>37926</v>
      </c>
      <c r="E1294" t="s">
        <v>107</v>
      </c>
      <c r="F1294" t="s">
        <v>299</v>
      </c>
      <c r="G1294" t="s">
        <v>1915</v>
      </c>
      <c r="H1294" s="4">
        <v>11572</v>
      </c>
      <c r="I1294" s="4">
        <v>82.34</v>
      </c>
      <c r="J1294" s="4">
        <v>4682.96</v>
      </c>
      <c r="K1294" s="4">
        <v>6889.04</v>
      </c>
      <c r="L1294" s="2">
        <v>45473</v>
      </c>
      <c r="M1294" t="s">
        <v>6</v>
      </c>
    </row>
    <row r="1295" spans="1:13" ht="12.75" customHeight="1" x14ac:dyDescent="0.25">
      <c r="A1295" t="s">
        <v>2060</v>
      </c>
      <c r="B1295" t="s">
        <v>1646</v>
      </c>
      <c r="C1295" s="1">
        <v>37946</v>
      </c>
      <c r="D1295" s="2">
        <v>37956</v>
      </c>
      <c r="E1295" t="s">
        <v>107</v>
      </c>
      <c r="F1295" t="s">
        <v>299</v>
      </c>
      <c r="G1295" t="s">
        <v>259</v>
      </c>
      <c r="H1295" s="4">
        <v>26565</v>
      </c>
      <c r="I1295" s="4">
        <v>189.16</v>
      </c>
      <c r="J1295" s="4">
        <v>10706.49</v>
      </c>
      <c r="K1295" s="4">
        <v>15858.51</v>
      </c>
      <c r="L1295" s="2">
        <v>45473</v>
      </c>
      <c r="M1295" t="s">
        <v>6</v>
      </c>
    </row>
    <row r="1296" spans="1:13" ht="12.75" customHeight="1" x14ac:dyDescent="0.25">
      <c r="A1296" t="s">
        <v>2062</v>
      </c>
      <c r="B1296" t="s">
        <v>2063</v>
      </c>
      <c r="C1296" s="1">
        <v>37946</v>
      </c>
      <c r="D1296" s="2">
        <v>37956</v>
      </c>
      <c r="E1296" t="s">
        <v>107</v>
      </c>
      <c r="F1296" t="s">
        <v>299</v>
      </c>
      <c r="G1296" t="s">
        <v>259</v>
      </c>
      <c r="H1296" s="4">
        <v>2100</v>
      </c>
      <c r="I1296" s="4">
        <v>14.95</v>
      </c>
      <c r="J1296" s="4">
        <v>846.36</v>
      </c>
      <c r="K1296" s="4">
        <v>1253.6400000000001</v>
      </c>
      <c r="L1296" s="2">
        <v>45473</v>
      </c>
      <c r="M1296" t="s">
        <v>6</v>
      </c>
    </row>
    <row r="1297" spans="1:13" ht="12.75" customHeight="1" x14ac:dyDescent="0.25">
      <c r="A1297" t="s">
        <v>2064</v>
      </c>
      <c r="B1297" t="s">
        <v>1997</v>
      </c>
      <c r="C1297" s="1">
        <v>37946</v>
      </c>
      <c r="D1297" s="2">
        <v>37956</v>
      </c>
      <c r="E1297" t="s">
        <v>107</v>
      </c>
      <c r="F1297" t="s">
        <v>299</v>
      </c>
      <c r="G1297" t="s">
        <v>259</v>
      </c>
      <c r="H1297" s="4">
        <v>970</v>
      </c>
      <c r="I1297" s="4">
        <v>6.91</v>
      </c>
      <c r="J1297" s="4">
        <v>390.96</v>
      </c>
      <c r="K1297" s="4">
        <v>579.04</v>
      </c>
      <c r="L1297" s="2">
        <v>45473</v>
      </c>
      <c r="M1297" t="s">
        <v>6</v>
      </c>
    </row>
    <row r="1298" spans="1:13" ht="12.75" customHeight="1" x14ac:dyDescent="0.25">
      <c r="A1298" t="s">
        <v>2065</v>
      </c>
      <c r="B1298" t="s">
        <v>979</v>
      </c>
      <c r="C1298" s="1">
        <v>37946</v>
      </c>
      <c r="D1298" s="2">
        <v>37956</v>
      </c>
      <c r="E1298" t="s">
        <v>107</v>
      </c>
      <c r="F1298" t="s">
        <v>299</v>
      </c>
      <c r="G1298" t="s">
        <v>259</v>
      </c>
      <c r="H1298" s="4">
        <v>3200</v>
      </c>
      <c r="I1298" s="4">
        <v>22.78</v>
      </c>
      <c r="J1298" s="4">
        <v>1289.68</v>
      </c>
      <c r="K1298" s="4">
        <v>1910.32</v>
      </c>
      <c r="L1298" s="2">
        <v>45473</v>
      </c>
      <c r="M1298" t="s">
        <v>6</v>
      </c>
    </row>
    <row r="1299" spans="1:13" ht="12.75" customHeight="1" x14ac:dyDescent="0.25">
      <c r="A1299" t="s">
        <v>2066</v>
      </c>
      <c r="B1299" t="s">
        <v>1090</v>
      </c>
      <c r="C1299" s="1">
        <v>37946</v>
      </c>
      <c r="D1299" s="2">
        <v>37956</v>
      </c>
      <c r="E1299" t="s">
        <v>107</v>
      </c>
      <c r="F1299" t="s">
        <v>299</v>
      </c>
      <c r="G1299" t="s">
        <v>259</v>
      </c>
      <c r="H1299" s="4">
        <v>1824</v>
      </c>
      <c r="I1299" s="4">
        <v>12.99</v>
      </c>
      <c r="J1299" s="4">
        <v>735.13</v>
      </c>
      <c r="K1299" s="4">
        <v>1088.8699999999999</v>
      </c>
      <c r="L1299" s="2">
        <v>45473</v>
      </c>
      <c r="M1299" t="s">
        <v>6</v>
      </c>
    </row>
    <row r="1300" spans="1:13" ht="12.75" customHeight="1" x14ac:dyDescent="0.25">
      <c r="A1300" t="s">
        <v>2067</v>
      </c>
      <c r="B1300" t="s">
        <v>2068</v>
      </c>
      <c r="C1300" s="1">
        <v>37946</v>
      </c>
      <c r="D1300" s="2">
        <v>37956</v>
      </c>
      <c r="E1300" t="s">
        <v>107</v>
      </c>
      <c r="F1300" t="s">
        <v>299</v>
      </c>
      <c r="G1300" t="s">
        <v>259</v>
      </c>
      <c r="H1300" s="4">
        <v>2143.6999999999998</v>
      </c>
      <c r="I1300" s="4">
        <v>15.26</v>
      </c>
      <c r="J1300" s="4">
        <v>863.89</v>
      </c>
      <c r="K1300" s="4">
        <v>1279.81</v>
      </c>
      <c r="L1300" s="2">
        <v>45473</v>
      </c>
      <c r="M1300" t="s">
        <v>6</v>
      </c>
    </row>
    <row r="1301" spans="1:13" ht="12.75" customHeight="1" x14ac:dyDescent="0.25">
      <c r="A1301" t="s">
        <v>2069</v>
      </c>
      <c r="B1301" t="s">
        <v>1944</v>
      </c>
      <c r="C1301" s="1">
        <v>37946</v>
      </c>
      <c r="D1301" s="2">
        <v>37956</v>
      </c>
      <c r="E1301" t="s">
        <v>107</v>
      </c>
      <c r="F1301" t="s">
        <v>299</v>
      </c>
      <c r="G1301" t="s">
        <v>259</v>
      </c>
      <c r="H1301" s="4">
        <v>10800</v>
      </c>
      <c r="I1301" s="4">
        <v>76.900000000000006</v>
      </c>
      <c r="J1301" s="4">
        <v>4352.71</v>
      </c>
      <c r="K1301" s="4">
        <v>6447.29</v>
      </c>
      <c r="L1301" s="2">
        <v>45473</v>
      </c>
      <c r="M1301" t="s">
        <v>6</v>
      </c>
    </row>
    <row r="1302" spans="1:13" ht="12.75" customHeight="1" x14ac:dyDescent="0.25">
      <c r="A1302" t="s">
        <v>2070</v>
      </c>
      <c r="B1302" t="s">
        <v>2071</v>
      </c>
      <c r="C1302" s="1">
        <v>37946</v>
      </c>
      <c r="D1302" s="2">
        <v>37956</v>
      </c>
      <c r="E1302" t="s">
        <v>107</v>
      </c>
      <c r="F1302" t="s">
        <v>299</v>
      </c>
      <c r="G1302" t="s">
        <v>259</v>
      </c>
      <c r="H1302" s="4">
        <v>1200</v>
      </c>
      <c r="I1302" s="4">
        <v>8.5399999999999991</v>
      </c>
      <c r="J1302" s="4">
        <v>483.63</v>
      </c>
      <c r="K1302" s="4">
        <v>716.37</v>
      </c>
      <c r="L1302" s="2">
        <v>45473</v>
      </c>
      <c r="M1302" t="s">
        <v>6</v>
      </c>
    </row>
    <row r="1303" spans="1:13" ht="12.75" customHeight="1" x14ac:dyDescent="0.25">
      <c r="A1303" t="s">
        <v>2072</v>
      </c>
      <c r="B1303" t="s">
        <v>2073</v>
      </c>
      <c r="C1303" s="1">
        <v>37946</v>
      </c>
      <c r="D1303" s="2">
        <v>37956</v>
      </c>
      <c r="E1303" t="s">
        <v>107</v>
      </c>
      <c r="F1303" t="s">
        <v>299</v>
      </c>
      <c r="G1303" t="s">
        <v>259</v>
      </c>
      <c r="H1303" s="4">
        <v>225</v>
      </c>
      <c r="I1303" s="4">
        <v>1.6</v>
      </c>
      <c r="J1303" s="4">
        <v>90.69</v>
      </c>
      <c r="K1303" s="4">
        <v>134.31</v>
      </c>
      <c r="L1303" s="2">
        <v>45473</v>
      </c>
      <c r="M1303" t="s">
        <v>6</v>
      </c>
    </row>
    <row r="1304" spans="1:13" ht="12.75" customHeight="1" x14ac:dyDescent="0.25">
      <c r="A1304" t="s">
        <v>2074</v>
      </c>
      <c r="B1304" t="s">
        <v>2075</v>
      </c>
      <c r="C1304" s="1">
        <v>37946</v>
      </c>
      <c r="D1304" s="2">
        <v>37956</v>
      </c>
      <c r="E1304" t="s">
        <v>107</v>
      </c>
      <c r="F1304" t="s">
        <v>299</v>
      </c>
      <c r="G1304" t="s">
        <v>259</v>
      </c>
      <c r="H1304" s="4">
        <v>75</v>
      </c>
      <c r="I1304" s="4">
        <v>0.53</v>
      </c>
      <c r="J1304" s="4">
        <v>30.24</v>
      </c>
      <c r="K1304" s="4">
        <v>44.76</v>
      </c>
      <c r="L1304" s="2">
        <v>45473</v>
      </c>
      <c r="M1304" t="s">
        <v>6</v>
      </c>
    </row>
    <row r="1305" spans="1:13" ht="12.75" customHeight="1" x14ac:dyDescent="0.25">
      <c r="A1305" t="s">
        <v>2076</v>
      </c>
      <c r="B1305" t="s">
        <v>2077</v>
      </c>
      <c r="C1305" s="1">
        <v>37946</v>
      </c>
      <c r="D1305" s="2">
        <v>37956</v>
      </c>
      <c r="E1305" t="s">
        <v>107</v>
      </c>
      <c r="F1305" t="s">
        <v>299</v>
      </c>
      <c r="G1305" t="s">
        <v>259</v>
      </c>
      <c r="H1305" s="4">
        <v>180</v>
      </c>
      <c r="I1305" s="4">
        <v>1.28</v>
      </c>
      <c r="J1305" s="4">
        <v>72.540000000000006</v>
      </c>
      <c r="K1305" s="4">
        <v>107.46</v>
      </c>
      <c r="L1305" s="2">
        <v>45473</v>
      </c>
      <c r="M1305" t="s">
        <v>6</v>
      </c>
    </row>
    <row r="1306" spans="1:13" ht="12.75" customHeight="1" x14ac:dyDescent="0.25">
      <c r="A1306" t="s">
        <v>2078</v>
      </c>
      <c r="B1306" t="s">
        <v>1953</v>
      </c>
      <c r="C1306" s="1">
        <v>37946</v>
      </c>
      <c r="D1306" s="2">
        <v>37956</v>
      </c>
      <c r="E1306" t="s">
        <v>107</v>
      </c>
      <c r="F1306" t="s">
        <v>299</v>
      </c>
      <c r="G1306" t="s">
        <v>259</v>
      </c>
      <c r="H1306" s="4">
        <v>15268.5</v>
      </c>
      <c r="I1306" s="4">
        <v>108.72</v>
      </c>
      <c r="J1306" s="4">
        <v>6153.66</v>
      </c>
      <c r="K1306" s="4">
        <v>9114.84</v>
      </c>
      <c r="L1306" s="2">
        <v>45473</v>
      </c>
      <c r="M1306" t="s">
        <v>6</v>
      </c>
    </row>
    <row r="1307" spans="1:13" ht="12.75" customHeight="1" x14ac:dyDescent="0.25">
      <c r="A1307" t="s">
        <v>2079</v>
      </c>
      <c r="B1307" t="s">
        <v>2080</v>
      </c>
      <c r="C1307" s="1">
        <v>37946</v>
      </c>
      <c r="D1307" s="2">
        <v>37956</v>
      </c>
      <c r="E1307" t="s">
        <v>107</v>
      </c>
      <c r="F1307" t="s">
        <v>299</v>
      </c>
      <c r="G1307" t="s">
        <v>259</v>
      </c>
      <c r="H1307" s="4">
        <v>600</v>
      </c>
      <c r="I1307" s="4">
        <v>4.2699999999999996</v>
      </c>
      <c r="J1307" s="4">
        <v>241.82</v>
      </c>
      <c r="K1307" s="4">
        <v>358.18</v>
      </c>
      <c r="L1307" s="2">
        <v>45473</v>
      </c>
      <c r="M1307" t="s">
        <v>6</v>
      </c>
    </row>
    <row r="1308" spans="1:13" ht="12.75" customHeight="1" x14ac:dyDescent="0.25">
      <c r="A1308" t="s">
        <v>2081</v>
      </c>
      <c r="B1308" t="s">
        <v>1964</v>
      </c>
      <c r="C1308" s="1">
        <v>37946</v>
      </c>
      <c r="D1308" s="2">
        <v>37956</v>
      </c>
      <c r="E1308" t="s">
        <v>107</v>
      </c>
      <c r="F1308" t="s">
        <v>299</v>
      </c>
      <c r="G1308" t="s">
        <v>259</v>
      </c>
      <c r="H1308" s="4">
        <v>3325</v>
      </c>
      <c r="I1308" s="4">
        <v>23.67</v>
      </c>
      <c r="J1308" s="4">
        <v>1340.07</v>
      </c>
      <c r="K1308" s="4">
        <v>1984.93</v>
      </c>
      <c r="L1308" s="2">
        <v>45473</v>
      </c>
      <c r="M1308" t="s">
        <v>6</v>
      </c>
    </row>
    <row r="1309" spans="1:13" ht="12.75" customHeight="1" x14ac:dyDescent="0.25">
      <c r="A1309" t="s">
        <v>2082</v>
      </c>
      <c r="B1309" t="s">
        <v>2083</v>
      </c>
      <c r="C1309" s="1">
        <v>37946</v>
      </c>
      <c r="D1309" s="2">
        <v>37956</v>
      </c>
      <c r="E1309" t="s">
        <v>107</v>
      </c>
      <c r="F1309" t="s">
        <v>299</v>
      </c>
      <c r="G1309" t="s">
        <v>259</v>
      </c>
      <c r="H1309" s="4">
        <v>510</v>
      </c>
      <c r="I1309" s="4">
        <v>3.63</v>
      </c>
      <c r="J1309" s="4">
        <v>205.54</v>
      </c>
      <c r="K1309" s="4">
        <v>304.45999999999998</v>
      </c>
      <c r="L1309" s="2">
        <v>45473</v>
      </c>
      <c r="M1309" t="s">
        <v>6</v>
      </c>
    </row>
    <row r="1310" spans="1:13" ht="12.75" customHeight="1" x14ac:dyDescent="0.25">
      <c r="A1310" t="s">
        <v>2084</v>
      </c>
      <c r="B1310" t="s">
        <v>1995</v>
      </c>
      <c r="C1310" s="1">
        <v>37946</v>
      </c>
      <c r="D1310" s="2">
        <v>37956</v>
      </c>
      <c r="E1310" t="s">
        <v>107</v>
      </c>
      <c r="F1310" t="s">
        <v>299</v>
      </c>
      <c r="G1310" t="s">
        <v>259</v>
      </c>
      <c r="H1310" s="4">
        <v>112</v>
      </c>
      <c r="I1310" s="4">
        <v>0.8</v>
      </c>
      <c r="J1310" s="4">
        <v>45.16</v>
      </c>
      <c r="K1310" s="4">
        <v>66.84</v>
      </c>
      <c r="L1310" s="2">
        <v>45473</v>
      </c>
      <c r="M1310" t="s">
        <v>6</v>
      </c>
    </row>
    <row r="1311" spans="1:13" ht="12.75" customHeight="1" x14ac:dyDescent="0.25">
      <c r="A1311" t="s">
        <v>2085</v>
      </c>
      <c r="B1311" t="s">
        <v>2086</v>
      </c>
      <c r="C1311" s="1">
        <v>37946</v>
      </c>
      <c r="D1311" s="2">
        <v>37956</v>
      </c>
      <c r="E1311" t="s">
        <v>107</v>
      </c>
      <c r="F1311" t="s">
        <v>299</v>
      </c>
      <c r="G1311" t="s">
        <v>259</v>
      </c>
      <c r="H1311" s="4">
        <v>562.5</v>
      </c>
      <c r="I1311" s="4">
        <v>4</v>
      </c>
      <c r="J1311" s="4">
        <v>226.71</v>
      </c>
      <c r="K1311" s="4">
        <v>335.79</v>
      </c>
      <c r="L1311" s="2">
        <v>45473</v>
      </c>
      <c r="M1311" t="s">
        <v>6</v>
      </c>
    </row>
    <row r="1312" spans="1:13" ht="12.75" customHeight="1" x14ac:dyDescent="0.25">
      <c r="A1312" t="s">
        <v>2087</v>
      </c>
      <c r="B1312" t="s">
        <v>1646</v>
      </c>
      <c r="C1312" s="1">
        <v>37948</v>
      </c>
      <c r="D1312" s="2">
        <v>37956</v>
      </c>
      <c r="E1312" t="s">
        <v>107</v>
      </c>
      <c r="F1312" t="s">
        <v>299</v>
      </c>
      <c r="G1312" t="s">
        <v>259</v>
      </c>
      <c r="H1312" s="4">
        <v>21350</v>
      </c>
      <c r="I1312" s="4">
        <v>152.03</v>
      </c>
      <c r="J1312" s="4">
        <v>8604.67</v>
      </c>
      <c r="K1312" s="4">
        <v>12745.33</v>
      </c>
      <c r="L1312" s="2">
        <v>45473</v>
      </c>
      <c r="M1312" t="s">
        <v>6</v>
      </c>
    </row>
    <row r="1313" spans="1:13" ht="12.75" customHeight="1" x14ac:dyDescent="0.25">
      <c r="A1313" t="s">
        <v>2088</v>
      </c>
      <c r="B1313" t="s">
        <v>2089</v>
      </c>
      <c r="C1313" s="1">
        <v>37986</v>
      </c>
      <c r="D1313" s="2">
        <v>37987</v>
      </c>
      <c r="E1313" t="s">
        <v>107</v>
      </c>
      <c r="F1313" t="s">
        <v>299</v>
      </c>
      <c r="G1313" t="s">
        <v>1934</v>
      </c>
      <c r="H1313" s="4">
        <v>863.5</v>
      </c>
      <c r="I1313" s="4">
        <v>6.15</v>
      </c>
      <c r="J1313" s="4">
        <v>346.6</v>
      </c>
      <c r="K1313" s="4">
        <v>516.9</v>
      </c>
      <c r="L1313" s="2">
        <v>45473</v>
      </c>
      <c r="M1313" t="s">
        <v>6</v>
      </c>
    </row>
    <row r="1314" spans="1:13" ht="12.75" customHeight="1" x14ac:dyDescent="0.25">
      <c r="A1314" t="s">
        <v>2091</v>
      </c>
      <c r="B1314" t="s">
        <v>2089</v>
      </c>
      <c r="C1314" s="1">
        <v>37986</v>
      </c>
      <c r="D1314" s="2">
        <v>37987</v>
      </c>
      <c r="E1314" t="s">
        <v>107</v>
      </c>
      <c r="F1314" t="s">
        <v>299</v>
      </c>
      <c r="G1314" t="s">
        <v>1934</v>
      </c>
      <c r="H1314" s="4">
        <v>85.66</v>
      </c>
      <c r="I1314" s="4">
        <v>0.62</v>
      </c>
      <c r="J1314" s="4">
        <v>34.26</v>
      </c>
      <c r="K1314" s="4">
        <v>51.4</v>
      </c>
      <c r="L1314" s="2">
        <v>45473</v>
      </c>
      <c r="M1314" t="s">
        <v>6</v>
      </c>
    </row>
    <row r="1315" spans="1:13" ht="12.75" customHeight="1" x14ac:dyDescent="0.25">
      <c r="A1315" t="s">
        <v>2092</v>
      </c>
      <c r="B1315" t="s">
        <v>2089</v>
      </c>
      <c r="C1315" s="1">
        <v>37986</v>
      </c>
      <c r="D1315" s="2">
        <v>37987</v>
      </c>
      <c r="E1315" t="s">
        <v>107</v>
      </c>
      <c r="F1315" t="s">
        <v>299</v>
      </c>
      <c r="G1315" t="s">
        <v>1934</v>
      </c>
      <c r="H1315" s="4">
        <v>2316.4899999999998</v>
      </c>
      <c r="I1315" s="4">
        <v>16.510000000000002</v>
      </c>
      <c r="J1315" s="4">
        <v>929.8</v>
      </c>
      <c r="K1315" s="4">
        <v>1386.69</v>
      </c>
      <c r="L1315" s="2">
        <v>45473</v>
      </c>
      <c r="M1315" t="s">
        <v>6</v>
      </c>
    </row>
    <row r="1316" spans="1:13" ht="12.75" customHeight="1" x14ac:dyDescent="0.25">
      <c r="A1316" t="s">
        <v>2093</v>
      </c>
      <c r="B1316" t="s">
        <v>2089</v>
      </c>
      <c r="C1316" s="1">
        <v>37986</v>
      </c>
      <c r="D1316" s="2">
        <v>37987</v>
      </c>
      <c r="E1316" t="s">
        <v>107</v>
      </c>
      <c r="F1316" t="s">
        <v>299</v>
      </c>
      <c r="G1316" t="s">
        <v>1934</v>
      </c>
      <c r="H1316" s="4">
        <v>1271.69</v>
      </c>
      <c r="I1316" s="4">
        <v>9.06</v>
      </c>
      <c r="J1316" s="4">
        <v>510.37</v>
      </c>
      <c r="K1316" s="4">
        <v>761.32</v>
      </c>
      <c r="L1316" s="2">
        <v>45473</v>
      </c>
      <c r="M1316" t="s">
        <v>6</v>
      </c>
    </row>
    <row r="1317" spans="1:13" ht="12.75" customHeight="1" x14ac:dyDescent="0.25">
      <c r="A1317" t="s">
        <v>2094</v>
      </c>
      <c r="B1317" t="s">
        <v>2089</v>
      </c>
      <c r="C1317" s="1">
        <v>37986</v>
      </c>
      <c r="D1317" s="2">
        <v>37987</v>
      </c>
      <c r="E1317" t="s">
        <v>107</v>
      </c>
      <c r="F1317" t="s">
        <v>299</v>
      </c>
      <c r="G1317" t="s">
        <v>1934</v>
      </c>
      <c r="H1317" s="4">
        <v>455.44</v>
      </c>
      <c r="I1317" s="4">
        <v>3.24</v>
      </c>
      <c r="J1317" s="4">
        <v>182.83</v>
      </c>
      <c r="K1317" s="4">
        <v>272.61</v>
      </c>
      <c r="L1317" s="2">
        <v>45473</v>
      </c>
      <c r="M1317" t="s">
        <v>6</v>
      </c>
    </row>
    <row r="1318" spans="1:13" ht="12.75" customHeight="1" x14ac:dyDescent="0.25">
      <c r="A1318" t="s">
        <v>2095</v>
      </c>
      <c r="B1318" t="s">
        <v>2089</v>
      </c>
      <c r="C1318" s="1">
        <v>37986</v>
      </c>
      <c r="D1318" s="2">
        <v>37987</v>
      </c>
      <c r="E1318" t="s">
        <v>107</v>
      </c>
      <c r="F1318" t="s">
        <v>299</v>
      </c>
      <c r="G1318" t="s">
        <v>1934</v>
      </c>
      <c r="H1318" s="4">
        <v>1824.48</v>
      </c>
      <c r="I1318" s="4">
        <v>13</v>
      </c>
      <c r="J1318" s="4">
        <v>732.14</v>
      </c>
      <c r="K1318" s="4">
        <v>1092.3399999999999</v>
      </c>
      <c r="L1318" s="2">
        <v>45473</v>
      </c>
      <c r="M1318" t="s">
        <v>6</v>
      </c>
    </row>
    <row r="1319" spans="1:13" ht="12.75" customHeight="1" x14ac:dyDescent="0.25">
      <c r="A1319" t="s">
        <v>2096</v>
      </c>
      <c r="B1319" t="s">
        <v>2089</v>
      </c>
      <c r="C1319" s="1">
        <v>37986</v>
      </c>
      <c r="D1319" s="2">
        <v>37987</v>
      </c>
      <c r="E1319" t="s">
        <v>107</v>
      </c>
      <c r="F1319" t="s">
        <v>299</v>
      </c>
      <c r="G1319" t="s">
        <v>1934</v>
      </c>
      <c r="H1319" s="4">
        <v>22710.799999999999</v>
      </c>
      <c r="I1319" s="4">
        <v>161.84</v>
      </c>
      <c r="J1319" s="4">
        <v>9115.7099999999991</v>
      </c>
      <c r="K1319" s="4">
        <v>13595.09</v>
      </c>
      <c r="L1319" s="2">
        <v>45473</v>
      </c>
      <c r="M1319" t="s">
        <v>6</v>
      </c>
    </row>
    <row r="1320" spans="1:13" ht="12.75" customHeight="1" x14ac:dyDescent="0.25">
      <c r="A1320" t="s">
        <v>2097</v>
      </c>
      <c r="B1320" t="s">
        <v>2089</v>
      </c>
      <c r="C1320" s="1">
        <v>37986</v>
      </c>
      <c r="D1320" s="2">
        <v>37987</v>
      </c>
      <c r="E1320" t="s">
        <v>107</v>
      </c>
      <c r="F1320" t="s">
        <v>299</v>
      </c>
      <c r="G1320" t="s">
        <v>1934</v>
      </c>
      <c r="H1320" s="4">
        <v>59.29</v>
      </c>
      <c r="I1320" s="4">
        <v>0.42</v>
      </c>
      <c r="J1320" s="4">
        <v>23.88</v>
      </c>
      <c r="K1320" s="4">
        <v>35.409999999999997</v>
      </c>
      <c r="L1320" s="2">
        <v>45473</v>
      </c>
      <c r="M1320" t="s">
        <v>6</v>
      </c>
    </row>
    <row r="1321" spans="1:13" ht="12.75" customHeight="1" x14ac:dyDescent="0.25">
      <c r="A1321" t="s">
        <v>2098</v>
      </c>
      <c r="B1321" t="s">
        <v>2089</v>
      </c>
      <c r="C1321" s="1">
        <v>37986</v>
      </c>
      <c r="D1321" s="2">
        <v>37987</v>
      </c>
      <c r="E1321" t="s">
        <v>107</v>
      </c>
      <c r="F1321" t="s">
        <v>299</v>
      </c>
      <c r="G1321" t="s">
        <v>1934</v>
      </c>
      <c r="H1321" s="4">
        <v>1585.05</v>
      </c>
      <c r="I1321" s="4">
        <v>11.29</v>
      </c>
      <c r="J1321" s="4">
        <v>636.17999999999995</v>
      </c>
      <c r="K1321" s="4">
        <v>948.87</v>
      </c>
      <c r="L1321" s="2">
        <v>45473</v>
      </c>
      <c r="M1321" t="s">
        <v>6</v>
      </c>
    </row>
    <row r="1322" spans="1:13" ht="12.75" customHeight="1" x14ac:dyDescent="0.25">
      <c r="A1322" t="s">
        <v>2099</v>
      </c>
      <c r="B1322" t="s">
        <v>2100</v>
      </c>
      <c r="C1322" s="1">
        <v>37986</v>
      </c>
      <c r="D1322" s="2">
        <v>37987</v>
      </c>
      <c r="E1322" t="s">
        <v>107</v>
      </c>
      <c r="F1322" t="s">
        <v>299</v>
      </c>
      <c r="G1322" t="s">
        <v>1934</v>
      </c>
      <c r="H1322" s="4">
        <v>1743.58</v>
      </c>
      <c r="I1322" s="4">
        <v>12.42</v>
      </c>
      <c r="J1322" s="4">
        <v>699.81</v>
      </c>
      <c r="K1322" s="4">
        <v>1043.77</v>
      </c>
      <c r="L1322" s="2">
        <v>45473</v>
      </c>
      <c r="M1322" t="s">
        <v>6</v>
      </c>
    </row>
    <row r="1323" spans="1:13" ht="12.75" customHeight="1" x14ac:dyDescent="0.25">
      <c r="A1323" t="s">
        <v>2101</v>
      </c>
      <c r="B1323" t="s">
        <v>2102</v>
      </c>
      <c r="C1323" s="1">
        <v>37986</v>
      </c>
      <c r="D1323" s="2">
        <v>37987</v>
      </c>
      <c r="E1323" t="s">
        <v>107</v>
      </c>
      <c r="F1323" t="s">
        <v>299</v>
      </c>
      <c r="G1323" t="s">
        <v>1934</v>
      </c>
      <c r="H1323" s="4">
        <v>23</v>
      </c>
      <c r="I1323" s="4">
        <v>0.16</v>
      </c>
      <c r="J1323" s="4">
        <v>9.24</v>
      </c>
      <c r="K1323" s="4">
        <v>13.76</v>
      </c>
      <c r="L1323" s="2">
        <v>45473</v>
      </c>
      <c r="M1323" t="s">
        <v>6</v>
      </c>
    </row>
    <row r="1324" spans="1:13" ht="12.75" customHeight="1" x14ac:dyDescent="0.25">
      <c r="A1324" t="s">
        <v>2103</v>
      </c>
      <c r="B1324" t="s">
        <v>2044</v>
      </c>
      <c r="C1324" s="1">
        <v>37986</v>
      </c>
      <c r="D1324" s="2">
        <v>37987</v>
      </c>
      <c r="E1324" t="s">
        <v>107</v>
      </c>
      <c r="F1324" t="s">
        <v>299</v>
      </c>
      <c r="G1324" t="s">
        <v>1934</v>
      </c>
      <c r="H1324" s="4">
        <v>27586.32</v>
      </c>
      <c r="I1324" s="4">
        <v>196.59</v>
      </c>
      <c r="J1324" s="4">
        <v>11072.65</v>
      </c>
      <c r="K1324" s="4">
        <v>16513.669999999998</v>
      </c>
      <c r="L1324" s="2">
        <v>45473</v>
      </c>
      <c r="M1324" t="s">
        <v>6</v>
      </c>
    </row>
    <row r="1325" spans="1:13" ht="12.75" customHeight="1" x14ac:dyDescent="0.25">
      <c r="A1325" t="s">
        <v>2104</v>
      </c>
      <c r="B1325" t="s">
        <v>2046</v>
      </c>
      <c r="C1325" s="1">
        <v>37986</v>
      </c>
      <c r="D1325" s="2">
        <v>37987</v>
      </c>
      <c r="E1325" t="s">
        <v>107</v>
      </c>
      <c r="F1325" t="s">
        <v>299</v>
      </c>
      <c r="G1325" t="s">
        <v>1934</v>
      </c>
      <c r="H1325" s="4">
        <v>2278.41</v>
      </c>
      <c r="I1325" s="4">
        <v>16.23</v>
      </c>
      <c r="J1325" s="4">
        <v>914.54</v>
      </c>
      <c r="K1325" s="4">
        <v>1363.87</v>
      </c>
      <c r="L1325" s="2">
        <v>45473</v>
      </c>
      <c r="M1325" t="s">
        <v>6</v>
      </c>
    </row>
    <row r="1326" spans="1:13" ht="12.75" customHeight="1" x14ac:dyDescent="0.25">
      <c r="A1326" t="s">
        <v>2105</v>
      </c>
      <c r="B1326" t="s">
        <v>2106</v>
      </c>
      <c r="C1326" s="1">
        <v>37986</v>
      </c>
      <c r="D1326" s="2">
        <v>37987</v>
      </c>
      <c r="E1326" t="s">
        <v>107</v>
      </c>
      <c r="F1326" t="s">
        <v>299</v>
      </c>
      <c r="G1326" t="s">
        <v>1934</v>
      </c>
      <c r="H1326" s="4">
        <v>477.75</v>
      </c>
      <c r="I1326" s="4">
        <v>3.4</v>
      </c>
      <c r="J1326" s="4">
        <v>191.86</v>
      </c>
      <c r="K1326" s="4">
        <v>285.89</v>
      </c>
      <c r="L1326" s="2">
        <v>45473</v>
      </c>
      <c r="M1326" t="s">
        <v>6</v>
      </c>
    </row>
    <row r="1327" spans="1:13" ht="12.75" customHeight="1" x14ac:dyDescent="0.25">
      <c r="A1327" t="s">
        <v>2107</v>
      </c>
      <c r="B1327" t="s">
        <v>2108</v>
      </c>
      <c r="C1327" s="1">
        <v>37986</v>
      </c>
      <c r="D1327" s="2">
        <v>37987</v>
      </c>
      <c r="E1327" t="s">
        <v>107</v>
      </c>
      <c r="F1327" t="s">
        <v>299</v>
      </c>
      <c r="G1327" t="s">
        <v>1934</v>
      </c>
      <c r="H1327" s="4">
        <v>-2350</v>
      </c>
      <c r="I1327" s="4">
        <v>-16.739999999999998</v>
      </c>
      <c r="J1327" s="4">
        <v>-943.25</v>
      </c>
      <c r="K1327" s="4">
        <v>-1406.75</v>
      </c>
      <c r="L1327" s="2">
        <v>45473</v>
      </c>
      <c r="M1327" t="s">
        <v>6</v>
      </c>
    </row>
    <row r="1328" spans="1:13" ht="12.75" customHeight="1" x14ac:dyDescent="0.25">
      <c r="A1328" t="s">
        <v>2109</v>
      </c>
      <c r="B1328" t="s">
        <v>1944</v>
      </c>
      <c r="C1328" s="1">
        <v>38033</v>
      </c>
      <c r="D1328" s="2">
        <v>38047</v>
      </c>
      <c r="E1328" t="s">
        <v>107</v>
      </c>
      <c r="F1328" t="s">
        <v>299</v>
      </c>
      <c r="G1328" t="s">
        <v>10132</v>
      </c>
      <c r="H1328" s="4">
        <v>12935.2</v>
      </c>
      <c r="I1328" s="4">
        <v>92.32</v>
      </c>
      <c r="J1328" s="4">
        <v>5149.17</v>
      </c>
      <c r="K1328" s="4">
        <v>7786.03</v>
      </c>
      <c r="L1328" s="2">
        <v>45473</v>
      </c>
      <c r="M1328" t="s">
        <v>6</v>
      </c>
    </row>
    <row r="1329" spans="1:13" ht="12.75" customHeight="1" x14ac:dyDescent="0.25">
      <c r="A1329" t="s">
        <v>2111</v>
      </c>
      <c r="B1329" t="s">
        <v>1338</v>
      </c>
      <c r="C1329" s="1">
        <v>38033</v>
      </c>
      <c r="D1329" s="2">
        <v>38047</v>
      </c>
      <c r="E1329" t="s">
        <v>107</v>
      </c>
      <c r="F1329" t="s">
        <v>299</v>
      </c>
      <c r="G1329" t="s">
        <v>10132</v>
      </c>
      <c r="H1329" s="4">
        <v>1300</v>
      </c>
      <c r="I1329" s="4">
        <v>9.2799999999999994</v>
      </c>
      <c r="J1329" s="4">
        <v>517.52</v>
      </c>
      <c r="K1329" s="4">
        <v>782.48</v>
      </c>
      <c r="L1329" s="2">
        <v>45473</v>
      </c>
      <c r="M1329" t="s">
        <v>6</v>
      </c>
    </row>
    <row r="1330" spans="1:13" ht="12.75" customHeight="1" x14ac:dyDescent="0.25">
      <c r="A1330" t="s">
        <v>2112</v>
      </c>
      <c r="B1330" t="s">
        <v>2113</v>
      </c>
      <c r="C1330" s="1">
        <v>38033</v>
      </c>
      <c r="D1330" s="2">
        <v>38047</v>
      </c>
      <c r="E1330" t="s">
        <v>107</v>
      </c>
      <c r="F1330" t="s">
        <v>299</v>
      </c>
      <c r="G1330" t="s">
        <v>10132</v>
      </c>
      <c r="H1330" s="4">
        <v>36340</v>
      </c>
      <c r="I1330" s="4">
        <v>259.37</v>
      </c>
      <c r="J1330" s="4">
        <v>14466.2</v>
      </c>
      <c r="K1330" s="4">
        <v>21873.8</v>
      </c>
      <c r="L1330" s="2">
        <v>45473</v>
      </c>
      <c r="M1330" t="s">
        <v>6</v>
      </c>
    </row>
    <row r="1331" spans="1:13" ht="12.75" customHeight="1" x14ac:dyDescent="0.25">
      <c r="A1331" t="s">
        <v>2114</v>
      </c>
      <c r="B1331" t="s">
        <v>2115</v>
      </c>
      <c r="C1331" s="1">
        <v>38033</v>
      </c>
      <c r="D1331" s="2">
        <v>38047</v>
      </c>
      <c r="E1331" t="s">
        <v>107</v>
      </c>
      <c r="F1331" t="s">
        <v>299</v>
      </c>
      <c r="G1331" t="s">
        <v>10132</v>
      </c>
      <c r="H1331" s="4">
        <v>5724</v>
      </c>
      <c r="I1331" s="4">
        <v>40.85</v>
      </c>
      <c r="J1331" s="4">
        <v>2278.6</v>
      </c>
      <c r="K1331" s="4">
        <v>3445.4</v>
      </c>
      <c r="L1331" s="2">
        <v>45473</v>
      </c>
      <c r="M1331" t="s">
        <v>6</v>
      </c>
    </row>
    <row r="1332" spans="1:13" ht="12.75" customHeight="1" x14ac:dyDescent="0.25">
      <c r="A1332" t="s">
        <v>2116</v>
      </c>
      <c r="B1332" t="s">
        <v>2117</v>
      </c>
      <c r="C1332" s="1">
        <v>38033</v>
      </c>
      <c r="D1332" s="2">
        <v>38047</v>
      </c>
      <c r="E1332" t="s">
        <v>107</v>
      </c>
      <c r="F1332" t="s">
        <v>299</v>
      </c>
      <c r="G1332" t="s">
        <v>10132</v>
      </c>
      <c r="H1332" s="4">
        <v>7404</v>
      </c>
      <c r="I1332" s="4">
        <v>52.84</v>
      </c>
      <c r="J1332" s="4">
        <v>2947.37</v>
      </c>
      <c r="K1332" s="4">
        <v>4456.63</v>
      </c>
      <c r="L1332" s="2">
        <v>45473</v>
      </c>
      <c r="M1332" t="s">
        <v>6</v>
      </c>
    </row>
    <row r="1333" spans="1:13" ht="12.75" customHeight="1" x14ac:dyDescent="0.25">
      <c r="A1333" t="s">
        <v>2118</v>
      </c>
      <c r="B1333" t="s">
        <v>2119</v>
      </c>
      <c r="C1333" s="1">
        <v>38033</v>
      </c>
      <c r="D1333" s="2">
        <v>38047</v>
      </c>
      <c r="E1333" t="s">
        <v>107</v>
      </c>
      <c r="F1333" t="s">
        <v>299</v>
      </c>
      <c r="G1333" t="s">
        <v>10132</v>
      </c>
      <c r="H1333" s="4">
        <v>240</v>
      </c>
      <c r="I1333" s="4">
        <v>1.71</v>
      </c>
      <c r="J1333" s="4">
        <v>95.54</v>
      </c>
      <c r="K1333" s="4">
        <v>144.46</v>
      </c>
      <c r="L1333" s="2">
        <v>45473</v>
      </c>
      <c r="M1333" t="s">
        <v>6</v>
      </c>
    </row>
    <row r="1334" spans="1:13" ht="12.75" customHeight="1" x14ac:dyDescent="0.25">
      <c r="A1334" t="s">
        <v>2120</v>
      </c>
      <c r="B1334" t="s">
        <v>2121</v>
      </c>
      <c r="C1334" s="1">
        <v>38033</v>
      </c>
      <c r="D1334" s="2">
        <v>38047</v>
      </c>
      <c r="E1334" t="s">
        <v>107</v>
      </c>
      <c r="F1334" t="s">
        <v>299</v>
      </c>
      <c r="G1334" t="s">
        <v>10132</v>
      </c>
      <c r="H1334" s="4">
        <v>1300</v>
      </c>
      <c r="I1334" s="4">
        <v>9.2799999999999994</v>
      </c>
      <c r="J1334" s="4">
        <v>517.52</v>
      </c>
      <c r="K1334" s="4">
        <v>782.48</v>
      </c>
      <c r="L1334" s="2">
        <v>45473</v>
      </c>
      <c r="M1334" t="s">
        <v>6</v>
      </c>
    </row>
    <row r="1335" spans="1:13" ht="12.75" customHeight="1" x14ac:dyDescent="0.25">
      <c r="A1335" t="s">
        <v>2122</v>
      </c>
      <c r="B1335" t="s">
        <v>2123</v>
      </c>
      <c r="C1335" s="1">
        <v>38033</v>
      </c>
      <c r="D1335" s="2">
        <v>38047</v>
      </c>
      <c r="E1335" t="s">
        <v>107</v>
      </c>
      <c r="F1335" t="s">
        <v>299</v>
      </c>
      <c r="G1335" t="s">
        <v>10132</v>
      </c>
      <c r="H1335" s="4">
        <v>910</v>
      </c>
      <c r="I1335" s="4">
        <v>6.49</v>
      </c>
      <c r="J1335" s="4">
        <v>362.26</v>
      </c>
      <c r="K1335" s="4">
        <v>547.74</v>
      </c>
      <c r="L1335" s="2">
        <v>45473</v>
      </c>
      <c r="M1335" t="s">
        <v>6</v>
      </c>
    </row>
    <row r="1336" spans="1:13" ht="12.75" customHeight="1" x14ac:dyDescent="0.25">
      <c r="A1336" t="s">
        <v>2124</v>
      </c>
      <c r="B1336" t="s">
        <v>2125</v>
      </c>
      <c r="C1336" s="1">
        <v>38033</v>
      </c>
      <c r="D1336" s="2">
        <v>38047</v>
      </c>
      <c r="E1336" t="s">
        <v>107</v>
      </c>
      <c r="F1336" t="s">
        <v>299</v>
      </c>
      <c r="G1336" t="s">
        <v>10132</v>
      </c>
      <c r="H1336" s="4">
        <v>140</v>
      </c>
      <c r="I1336" s="4">
        <v>1</v>
      </c>
      <c r="J1336" s="4">
        <v>55.73</v>
      </c>
      <c r="K1336" s="4">
        <v>84.27</v>
      </c>
      <c r="L1336" s="2">
        <v>45473</v>
      </c>
      <c r="M1336" t="s">
        <v>6</v>
      </c>
    </row>
    <row r="1337" spans="1:13" ht="12.75" customHeight="1" x14ac:dyDescent="0.25">
      <c r="A1337" t="s">
        <v>2126</v>
      </c>
      <c r="B1337" t="s">
        <v>1997</v>
      </c>
      <c r="C1337" s="1">
        <v>38033</v>
      </c>
      <c r="D1337" s="2">
        <v>38047</v>
      </c>
      <c r="E1337" t="s">
        <v>107</v>
      </c>
      <c r="F1337" t="s">
        <v>299</v>
      </c>
      <c r="G1337" t="s">
        <v>10132</v>
      </c>
      <c r="H1337" s="4">
        <v>180</v>
      </c>
      <c r="I1337" s="4">
        <v>1.28</v>
      </c>
      <c r="J1337" s="4">
        <v>71.650000000000006</v>
      </c>
      <c r="K1337" s="4">
        <v>108.35</v>
      </c>
      <c r="L1337" s="2">
        <v>45473</v>
      </c>
      <c r="M1337" t="s">
        <v>6</v>
      </c>
    </row>
    <row r="1338" spans="1:13" ht="12.75" customHeight="1" x14ac:dyDescent="0.25">
      <c r="A1338" t="s">
        <v>2127</v>
      </c>
      <c r="B1338" t="s">
        <v>2128</v>
      </c>
      <c r="C1338" s="1">
        <v>38033</v>
      </c>
      <c r="D1338" s="2">
        <v>38047</v>
      </c>
      <c r="E1338" t="s">
        <v>107</v>
      </c>
      <c r="F1338" t="s">
        <v>299</v>
      </c>
      <c r="G1338" t="s">
        <v>10132</v>
      </c>
      <c r="H1338" s="4">
        <v>125</v>
      </c>
      <c r="I1338" s="4">
        <v>0.89</v>
      </c>
      <c r="J1338" s="4">
        <v>49.77</v>
      </c>
      <c r="K1338" s="4">
        <v>75.23</v>
      </c>
      <c r="L1338" s="2">
        <v>45473</v>
      </c>
      <c r="M1338" t="s">
        <v>6</v>
      </c>
    </row>
    <row r="1339" spans="1:13" ht="12.75" customHeight="1" x14ac:dyDescent="0.25">
      <c r="A1339" t="s">
        <v>2129</v>
      </c>
      <c r="B1339" t="s">
        <v>2130</v>
      </c>
      <c r="C1339" s="1">
        <v>38033</v>
      </c>
      <c r="D1339" s="2">
        <v>38047</v>
      </c>
      <c r="E1339" t="s">
        <v>107</v>
      </c>
      <c r="F1339" t="s">
        <v>299</v>
      </c>
      <c r="G1339" t="s">
        <v>10132</v>
      </c>
      <c r="H1339" s="4">
        <v>450</v>
      </c>
      <c r="I1339" s="4">
        <v>3.21</v>
      </c>
      <c r="J1339" s="4">
        <v>179.13</v>
      </c>
      <c r="K1339" s="4">
        <v>270.87</v>
      </c>
      <c r="L1339" s="2">
        <v>45473</v>
      </c>
      <c r="M1339" t="s">
        <v>6</v>
      </c>
    </row>
    <row r="1340" spans="1:13" ht="12.75" customHeight="1" x14ac:dyDescent="0.25">
      <c r="A1340" t="s">
        <v>2131</v>
      </c>
      <c r="B1340" t="s">
        <v>2132</v>
      </c>
      <c r="C1340" s="1">
        <v>38033</v>
      </c>
      <c r="D1340" s="2">
        <v>38047</v>
      </c>
      <c r="E1340" t="s">
        <v>107</v>
      </c>
      <c r="F1340" t="s">
        <v>299</v>
      </c>
      <c r="G1340" t="s">
        <v>10132</v>
      </c>
      <c r="H1340" s="4">
        <v>185</v>
      </c>
      <c r="I1340" s="4">
        <v>1.32</v>
      </c>
      <c r="J1340" s="4">
        <v>73.650000000000006</v>
      </c>
      <c r="K1340" s="4">
        <v>111.35</v>
      </c>
      <c r="L1340" s="2">
        <v>45473</v>
      </c>
      <c r="M1340" t="s">
        <v>6</v>
      </c>
    </row>
    <row r="1341" spans="1:13" ht="12.75" customHeight="1" x14ac:dyDescent="0.25">
      <c r="A1341" t="s">
        <v>2133</v>
      </c>
      <c r="B1341" t="s">
        <v>2134</v>
      </c>
      <c r="C1341" s="1">
        <v>38033</v>
      </c>
      <c r="D1341" s="2">
        <v>38047</v>
      </c>
      <c r="E1341" t="s">
        <v>107</v>
      </c>
      <c r="F1341" t="s">
        <v>299</v>
      </c>
      <c r="G1341" t="s">
        <v>10132</v>
      </c>
      <c r="H1341" s="4">
        <v>108</v>
      </c>
      <c r="I1341" s="4">
        <v>0.77</v>
      </c>
      <c r="J1341" s="4">
        <v>42.99</v>
      </c>
      <c r="K1341" s="4">
        <v>65.010000000000005</v>
      </c>
      <c r="L1341" s="2">
        <v>45473</v>
      </c>
      <c r="M1341" t="s">
        <v>6</v>
      </c>
    </row>
    <row r="1342" spans="1:13" ht="12.75" customHeight="1" x14ac:dyDescent="0.25">
      <c r="A1342" t="s">
        <v>2135</v>
      </c>
      <c r="B1342" t="s">
        <v>2136</v>
      </c>
      <c r="C1342" s="1">
        <v>38033</v>
      </c>
      <c r="D1342" s="2">
        <v>38047</v>
      </c>
      <c r="E1342" t="s">
        <v>107</v>
      </c>
      <c r="F1342" t="s">
        <v>299</v>
      </c>
      <c r="G1342" t="s">
        <v>10132</v>
      </c>
      <c r="H1342" s="4">
        <v>60</v>
      </c>
      <c r="I1342" s="4">
        <v>0.43</v>
      </c>
      <c r="J1342" s="4">
        <v>23.89</v>
      </c>
      <c r="K1342" s="4">
        <v>36.11</v>
      </c>
      <c r="L1342" s="2">
        <v>45473</v>
      </c>
      <c r="M1342" t="s">
        <v>6</v>
      </c>
    </row>
    <row r="1343" spans="1:13" ht="12.75" customHeight="1" x14ac:dyDescent="0.25">
      <c r="A1343" t="s">
        <v>2137</v>
      </c>
      <c r="B1343" t="s">
        <v>2138</v>
      </c>
      <c r="C1343" s="1">
        <v>38033</v>
      </c>
      <c r="D1343" s="2">
        <v>38047</v>
      </c>
      <c r="E1343" t="s">
        <v>107</v>
      </c>
      <c r="F1343" t="s">
        <v>299</v>
      </c>
      <c r="G1343" t="s">
        <v>10132</v>
      </c>
      <c r="H1343" s="4">
        <v>280</v>
      </c>
      <c r="I1343" s="4">
        <v>2</v>
      </c>
      <c r="J1343" s="4">
        <v>111.48</v>
      </c>
      <c r="K1343" s="4">
        <v>168.52</v>
      </c>
      <c r="L1343" s="2">
        <v>45473</v>
      </c>
      <c r="M1343" t="s">
        <v>6</v>
      </c>
    </row>
    <row r="1344" spans="1:13" ht="12.75" customHeight="1" x14ac:dyDescent="0.25">
      <c r="A1344" t="s">
        <v>2139</v>
      </c>
      <c r="B1344" t="s">
        <v>2001</v>
      </c>
      <c r="C1344" s="1">
        <v>38033</v>
      </c>
      <c r="D1344" s="2">
        <v>38047</v>
      </c>
      <c r="E1344" t="s">
        <v>107</v>
      </c>
      <c r="F1344" t="s">
        <v>299</v>
      </c>
      <c r="G1344" t="s">
        <v>10132</v>
      </c>
      <c r="H1344" s="4">
        <v>704</v>
      </c>
      <c r="I1344" s="4">
        <v>5.0199999999999996</v>
      </c>
      <c r="J1344" s="4">
        <v>280.24</v>
      </c>
      <c r="K1344" s="4">
        <v>423.76</v>
      </c>
      <c r="L1344" s="2">
        <v>45473</v>
      </c>
      <c r="M1344" t="s">
        <v>6</v>
      </c>
    </row>
    <row r="1345" spans="1:13" ht="12.75" customHeight="1" x14ac:dyDescent="0.25">
      <c r="A1345" t="s">
        <v>2140</v>
      </c>
      <c r="B1345" t="s">
        <v>1953</v>
      </c>
      <c r="C1345" s="1">
        <v>38058</v>
      </c>
      <c r="D1345" s="2">
        <v>38078</v>
      </c>
      <c r="E1345" t="s">
        <v>107</v>
      </c>
      <c r="F1345" t="s">
        <v>299</v>
      </c>
      <c r="G1345" t="s">
        <v>2026</v>
      </c>
      <c r="H1345" s="4">
        <v>5390</v>
      </c>
      <c r="I1345" s="4">
        <v>38.5</v>
      </c>
      <c r="J1345" s="4">
        <v>2136.67</v>
      </c>
      <c r="K1345" s="4">
        <v>3253.33</v>
      </c>
      <c r="L1345" s="2">
        <v>45473</v>
      </c>
      <c r="M1345" t="s">
        <v>6</v>
      </c>
    </row>
    <row r="1346" spans="1:13" ht="12.75" customHeight="1" x14ac:dyDescent="0.25">
      <c r="A1346" t="s">
        <v>2142</v>
      </c>
      <c r="B1346" t="s">
        <v>2143</v>
      </c>
      <c r="C1346" s="1">
        <v>38104</v>
      </c>
      <c r="D1346" s="2">
        <v>38078</v>
      </c>
      <c r="E1346" t="s">
        <v>107</v>
      </c>
      <c r="F1346" t="s">
        <v>299</v>
      </c>
      <c r="G1346" t="s">
        <v>2026</v>
      </c>
      <c r="H1346" s="4">
        <v>5750</v>
      </c>
      <c r="I1346" s="4">
        <v>41.07</v>
      </c>
      <c r="J1346" s="4">
        <v>2279.46</v>
      </c>
      <c r="K1346" s="4">
        <v>3470.54</v>
      </c>
      <c r="L1346" s="2">
        <v>45473</v>
      </c>
      <c r="M1346" t="s">
        <v>6</v>
      </c>
    </row>
    <row r="1347" spans="1:13" ht="12.75" customHeight="1" x14ac:dyDescent="0.25">
      <c r="A1347" t="s">
        <v>2144</v>
      </c>
      <c r="B1347" t="s">
        <v>2145</v>
      </c>
      <c r="C1347" s="1">
        <v>38104</v>
      </c>
      <c r="D1347" s="2">
        <v>38078</v>
      </c>
      <c r="E1347" t="s">
        <v>107</v>
      </c>
      <c r="F1347" t="s">
        <v>299</v>
      </c>
      <c r="G1347" t="s">
        <v>2026</v>
      </c>
      <c r="H1347" s="4">
        <v>18620</v>
      </c>
      <c r="I1347" s="4">
        <v>133</v>
      </c>
      <c r="J1347" s="4">
        <v>7381.5</v>
      </c>
      <c r="K1347" s="4">
        <v>11238.5</v>
      </c>
      <c r="L1347" s="2">
        <v>45473</v>
      </c>
      <c r="M1347" t="s">
        <v>6</v>
      </c>
    </row>
    <row r="1348" spans="1:13" ht="12.75" customHeight="1" x14ac:dyDescent="0.25">
      <c r="A1348" t="s">
        <v>2146</v>
      </c>
      <c r="B1348" t="s">
        <v>2147</v>
      </c>
      <c r="C1348" s="1">
        <v>38104</v>
      </c>
      <c r="D1348" s="2">
        <v>38078</v>
      </c>
      <c r="E1348" t="s">
        <v>107</v>
      </c>
      <c r="F1348" t="s">
        <v>299</v>
      </c>
      <c r="G1348" t="s">
        <v>2026</v>
      </c>
      <c r="H1348" s="4">
        <v>1400</v>
      </c>
      <c r="I1348" s="4">
        <v>10</v>
      </c>
      <c r="J1348" s="4">
        <v>555</v>
      </c>
      <c r="K1348" s="4">
        <v>845</v>
      </c>
      <c r="L1348" s="2">
        <v>45473</v>
      </c>
      <c r="M1348" t="s">
        <v>6</v>
      </c>
    </row>
    <row r="1349" spans="1:13" ht="12.75" customHeight="1" x14ac:dyDescent="0.25">
      <c r="A1349" t="s">
        <v>2148</v>
      </c>
      <c r="B1349" t="s">
        <v>2149</v>
      </c>
      <c r="C1349" s="1">
        <v>38104</v>
      </c>
      <c r="D1349" s="2">
        <v>38078</v>
      </c>
      <c r="E1349" t="s">
        <v>107</v>
      </c>
      <c r="F1349" t="s">
        <v>299</v>
      </c>
      <c r="G1349" t="s">
        <v>2026</v>
      </c>
      <c r="H1349" s="4">
        <v>1800</v>
      </c>
      <c r="I1349" s="4">
        <v>12.86</v>
      </c>
      <c r="J1349" s="4">
        <v>713.58</v>
      </c>
      <c r="K1349" s="4">
        <v>1086.42</v>
      </c>
      <c r="L1349" s="2">
        <v>45473</v>
      </c>
      <c r="M1349" t="s">
        <v>6</v>
      </c>
    </row>
    <row r="1350" spans="1:13" ht="12.75" customHeight="1" x14ac:dyDescent="0.25">
      <c r="A1350" t="s">
        <v>2150</v>
      </c>
      <c r="B1350" t="s">
        <v>2151</v>
      </c>
      <c r="C1350" s="1">
        <v>38104</v>
      </c>
      <c r="D1350" s="2">
        <v>38078</v>
      </c>
      <c r="E1350" t="s">
        <v>107</v>
      </c>
      <c r="F1350" t="s">
        <v>299</v>
      </c>
      <c r="G1350" t="s">
        <v>2026</v>
      </c>
      <c r="H1350" s="4">
        <v>980</v>
      </c>
      <c r="I1350" s="4">
        <v>7</v>
      </c>
      <c r="J1350" s="4">
        <v>388.5</v>
      </c>
      <c r="K1350" s="4">
        <v>591.5</v>
      </c>
      <c r="L1350" s="2">
        <v>45473</v>
      </c>
      <c r="M1350" t="s">
        <v>6</v>
      </c>
    </row>
    <row r="1351" spans="1:13" ht="12.75" customHeight="1" x14ac:dyDescent="0.25">
      <c r="A1351" t="s">
        <v>2152</v>
      </c>
      <c r="B1351" t="s">
        <v>2153</v>
      </c>
      <c r="C1351" s="1">
        <v>38104</v>
      </c>
      <c r="D1351" s="2">
        <v>38078</v>
      </c>
      <c r="E1351" t="s">
        <v>107</v>
      </c>
      <c r="F1351" t="s">
        <v>299</v>
      </c>
      <c r="G1351" t="s">
        <v>2026</v>
      </c>
      <c r="H1351" s="4">
        <v>1200</v>
      </c>
      <c r="I1351" s="4">
        <v>8.57</v>
      </c>
      <c r="J1351" s="4">
        <v>475.71</v>
      </c>
      <c r="K1351" s="4">
        <v>724.29</v>
      </c>
      <c r="L1351" s="2">
        <v>45473</v>
      </c>
      <c r="M1351" t="s">
        <v>6</v>
      </c>
    </row>
    <row r="1352" spans="1:13" ht="12.75" customHeight="1" x14ac:dyDescent="0.25">
      <c r="A1352" t="s">
        <v>2154</v>
      </c>
      <c r="B1352" t="s">
        <v>2155</v>
      </c>
      <c r="C1352" s="1">
        <v>38104</v>
      </c>
      <c r="D1352" s="2">
        <v>38078</v>
      </c>
      <c r="E1352" t="s">
        <v>107</v>
      </c>
      <c r="F1352" t="s">
        <v>299</v>
      </c>
      <c r="G1352" t="s">
        <v>2026</v>
      </c>
      <c r="H1352" s="4">
        <v>250</v>
      </c>
      <c r="I1352" s="4">
        <v>1.78</v>
      </c>
      <c r="J1352" s="4">
        <v>99.11</v>
      </c>
      <c r="K1352" s="4">
        <v>150.88999999999999</v>
      </c>
      <c r="L1352" s="2">
        <v>45473</v>
      </c>
      <c r="M1352" t="s">
        <v>6</v>
      </c>
    </row>
    <row r="1353" spans="1:13" ht="12.75" customHeight="1" x14ac:dyDescent="0.25">
      <c r="A1353" t="s">
        <v>2156</v>
      </c>
      <c r="B1353" t="s">
        <v>2157</v>
      </c>
      <c r="C1353" s="1">
        <v>38104</v>
      </c>
      <c r="D1353" s="2">
        <v>38078</v>
      </c>
      <c r="E1353" t="s">
        <v>107</v>
      </c>
      <c r="F1353" t="s">
        <v>299</v>
      </c>
      <c r="G1353" t="s">
        <v>2026</v>
      </c>
      <c r="H1353" s="4">
        <v>220</v>
      </c>
      <c r="I1353" s="4">
        <v>1.57</v>
      </c>
      <c r="J1353" s="4">
        <v>87.22</v>
      </c>
      <c r="K1353" s="4">
        <v>132.78</v>
      </c>
      <c r="L1353" s="2">
        <v>45473</v>
      </c>
      <c r="M1353" t="s">
        <v>6</v>
      </c>
    </row>
    <row r="1354" spans="1:13" ht="12.75" customHeight="1" x14ac:dyDescent="0.25">
      <c r="A1354" t="s">
        <v>2158</v>
      </c>
      <c r="B1354" t="s">
        <v>2159</v>
      </c>
      <c r="C1354" s="1">
        <v>38104</v>
      </c>
      <c r="D1354" s="2">
        <v>38078</v>
      </c>
      <c r="E1354" t="s">
        <v>107</v>
      </c>
      <c r="F1354" t="s">
        <v>299</v>
      </c>
      <c r="G1354" t="s">
        <v>2026</v>
      </c>
      <c r="H1354" s="4">
        <v>100</v>
      </c>
      <c r="I1354" s="4">
        <v>0.71</v>
      </c>
      <c r="J1354" s="4">
        <v>39.65</v>
      </c>
      <c r="K1354" s="4">
        <v>60.35</v>
      </c>
      <c r="L1354" s="2">
        <v>45473</v>
      </c>
      <c r="M1354" t="s">
        <v>6</v>
      </c>
    </row>
    <row r="1355" spans="1:13" ht="12.75" customHeight="1" x14ac:dyDescent="0.25">
      <c r="A1355" t="s">
        <v>2160</v>
      </c>
      <c r="B1355" t="s">
        <v>2161</v>
      </c>
      <c r="C1355" s="1">
        <v>38104</v>
      </c>
      <c r="D1355" s="2">
        <v>38078</v>
      </c>
      <c r="E1355" t="s">
        <v>107</v>
      </c>
      <c r="F1355" t="s">
        <v>299</v>
      </c>
      <c r="G1355" t="s">
        <v>2026</v>
      </c>
      <c r="H1355" s="4">
        <v>90</v>
      </c>
      <c r="I1355" s="4">
        <v>0.64</v>
      </c>
      <c r="J1355" s="4">
        <v>35.68</v>
      </c>
      <c r="K1355" s="4">
        <v>54.32</v>
      </c>
      <c r="L1355" s="2">
        <v>45473</v>
      </c>
      <c r="M1355" t="s">
        <v>6</v>
      </c>
    </row>
    <row r="1356" spans="1:13" ht="12.75" customHeight="1" x14ac:dyDescent="0.25">
      <c r="A1356" t="s">
        <v>2162</v>
      </c>
      <c r="B1356" t="s">
        <v>2163</v>
      </c>
      <c r="C1356" s="1">
        <v>38104</v>
      </c>
      <c r="D1356" s="2">
        <v>38078</v>
      </c>
      <c r="E1356" t="s">
        <v>107</v>
      </c>
      <c r="F1356" t="s">
        <v>299</v>
      </c>
      <c r="G1356" t="s">
        <v>2026</v>
      </c>
      <c r="H1356" s="4">
        <v>1050</v>
      </c>
      <c r="I1356" s="4">
        <v>7.5</v>
      </c>
      <c r="J1356" s="4">
        <v>416.25</v>
      </c>
      <c r="K1356" s="4">
        <v>633.75</v>
      </c>
      <c r="L1356" s="2">
        <v>45473</v>
      </c>
      <c r="M1356" t="s">
        <v>6</v>
      </c>
    </row>
    <row r="1357" spans="1:13" ht="12.75" customHeight="1" x14ac:dyDescent="0.25">
      <c r="A1357" t="s">
        <v>2164</v>
      </c>
      <c r="B1357" t="s">
        <v>2165</v>
      </c>
      <c r="C1357" s="1">
        <v>38104</v>
      </c>
      <c r="D1357" s="2">
        <v>38078</v>
      </c>
      <c r="E1357" t="s">
        <v>107</v>
      </c>
      <c r="F1357" t="s">
        <v>299</v>
      </c>
      <c r="G1357" t="s">
        <v>2026</v>
      </c>
      <c r="H1357" s="4">
        <v>2178</v>
      </c>
      <c r="I1357" s="4">
        <v>15.56</v>
      </c>
      <c r="J1357" s="4">
        <v>863.43</v>
      </c>
      <c r="K1357" s="4">
        <v>1314.57</v>
      </c>
      <c r="L1357" s="2">
        <v>45473</v>
      </c>
      <c r="M1357" t="s">
        <v>6</v>
      </c>
    </row>
    <row r="1358" spans="1:13" ht="12.75" customHeight="1" x14ac:dyDescent="0.25">
      <c r="A1358" t="s">
        <v>2166</v>
      </c>
      <c r="B1358" t="s">
        <v>1932</v>
      </c>
      <c r="C1358" s="1">
        <v>38104</v>
      </c>
      <c r="D1358" s="2">
        <v>38078</v>
      </c>
      <c r="E1358" t="s">
        <v>107</v>
      </c>
      <c r="F1358" t="s">
        <v>299</v>
      </c>
      <c r="G1358" t="s">
        <v>2026</v>
      </c>
      <c r="H1358" s="4">
        <v>1045</v>
      </c>
      <c r="I1358" s="4">
        <v>7.46</v>
      </c>
      <c r="J1358" s="4">
        <v>414.27</v>
      </c>
      <c r="K1358" s="4">
        <v>630.73</v>
      </c>
      <c r="L1358" s="2">
        <v>45473</v>
      </c>
      <c r="M1358" t="s">
        <v>6</v>
      </c>
    </row>
    <row r="1359" spans="1:13" ht="12.75" customHeight="1" x14ac:dyDescent="0.25">
      <c r="A1359" t="s">
        <v>2167</v>
      </c>
      <c r="B1359" t="s">
        <v>1785</v>
      </c>
      <c r="C1359" s="1">
        <v>38104</v>
      </c>
      <c r="D1359" s="2">
        <v>38078</v>
      </c>
      <c r="E1359" t="s">
        <v>107</v>
      </c>
      <c r="F1359" t="s">
        <v>299</v>
      </c>
      <c r="G1359" t="s">
        <v>2026</v>
      </c>
      <c r="H1359" s="4">
        <v>457.99</v>
      </c>
      <c r="I1359" s="4">
        <v>3.27</v>
      </c>
      <c r="J1359" s="4">
        <v>181.56</v>
      </c>
      <c r="K1359" s="4">
        <v>276.43</v>
      </c>
      <c r="L1359" s="2">
        <v>45473</v>
      </c>
      <c r="M1359" t="s">
        <v>6</v>
      </c>
    </row>
    <row r="1360" spans="1:13" ht="12.75" customHeight="1" x14ac:dyDescent="0.25">
      <c r="A1360" t="s">
        <v>2168</v>
      </c>
      <c r="B1360" t="s">
        <v>2169</v>
      </c>
      <c r="C1360" s="1">
        <v>38104</v>
      </c>
      <c r="D1360" s="2">
        <v>38078</v>
      </c>
      <c r="E1360" t="s">
        <v>107</v>
      </c>
      <c r="F1360" t="s">
        <v>299</v>
      </c>
      <c r="G1360" t="s">
        <v>2026</v>
      </c>
      <c r="H1360" s="4">
        <v>4836</v>
      </c>
      <c r="I1360" s="4">
        <v>34.54</v>
      </c>
      <c r="J1360" s="4">
        <v>1917.13</v>
      </c>
      <c r="K1360" s="4">
        <v>2918.87</v>
      </c>
      <c r="L1360" s="2">
        <v>45473</v>
      </c>
      <c r="M1360" t="s">
        <v>6</v>
      </c>
    </row>
    <row r="1361" spans="1:13" ht="12.75" customHeight="1" x14ac:dyDescent="0.25">
      <c r="A1361" t="s">
        <v>2170</v>
      </c>
      <c r="B1361" t="s">
        <v>2169</v>
      </c>
      <c r="C1361" s="1">
        <v>38104</v>
      </c>
      <c r="D1361" s="2">
        <v>38047</v>
      </c>
      <c r="E1361" t="s">
        <v>107</v>
      </c>
      <c r="F1361" t="s">
        <v>299</v>
      </c>
      <c r="G1361" t="s">
        <v>10132</v>
      </c>
      <c r="H1361" s="4">
        <v>3600</v>
      </c>
      <c r="I1361" s="4">
        <v>25.69</v>
      </c>
      <c r="J1361" s="4">
        <v>1433.08</v>
      </c>
      <c r="K1361" s="4">
        <v>2166.92</v>
      </c>
      <c r="L1361" s="2">
        <v>45473</v>
      </c>
      <c r="M1361" t="s">
        <v>6</v>
      </c>
    </row>
    <row r="1362" spans="1:13" ht="12.75" customHeight="1" x14ac:dyDescent="0.25">
      <c r="A1362" t="s">
        <v>2171</v>
      </c>
      <c r="B1362" t="s">
        <v>2172</v>
      </c>
      <c r="C1362" s="1">
        <v>38104</v>
      </c>
      <c r="D1362" s="2">
        <v>38047</v>
      </c>
      <c r="E1362" t="s">
        <v>107</v>
      </c>
      <c r="F1362" t="s">
        <v>299</v>
      </c>
      <c r="G1362" t="s">
        <v>10132</v>
      </c>
      <c r="H1362" s="4">
        <v>11971.18</v>
      </c>
      <c r="I1362" s="4">
        <v>85.44</v>
      </c>
      <c r="J1362" s="4">
        <v>4765.41</v>
      </c>
      <c r="K1362" s="4">
        <v>7205.77</v>
      </c>
      <c r="L1362" s="2">
        <v>45473</v>
      </c>
      <c r="M1362" t="s">
        <v>6</v>
      </c>
    </row>
    <row r="1363" spans="1:13" ht="12.75" customHeight="1" x14ac:dyDescent="0.25">
      <c r="A1363" t="s">
        <v>2173</v>
      </c>
      <c r="B1363" t="s">
        <v>1666</v>
      </c>
      <c r="C1363" s="1">
        <v>38104</v>
      </c>
      <c r="D1363" s="2">
        <v>38047</v>
      </c>
      <c r="E1363" t="s">
        <v>107</v>
      </c>
      <c r="F1363" t="s">
        <v>299</v>
      </c>
      <c r="G1363" t="s">
        <v>10132</v>
      </c>
      <c r="H1363" s="4">
        <v>3240</v>
      </c>
      <c r="I1363" s="4">
        <v>23.12</v>
      </c>
      <c r="J1363" s="4">
        <v>1289.77</v>
      </c>
      <c r="K1363" s="4">
        <v>1950.23</v>
      </c>
      <c r="L1363" s="2">
        <v>45473</v>
      </c>
      <c r="M1363" t="s">
        <v>6</v>
      </c>
    </row>
    <row r="1364" spans="1:13" ht="12.75" customHeight="1" x14ac:dyDescent="0.25">
      <c r="A1364" t="s">
        <v>2174</v>
      </c>
      <c r="B1364" t="s">
        <v>1609</v>
      </c>
      <c r="C1364" s="1">
        <v>38104</v>
      </c>
      <c r="D1364" s="2">
        <v>38047</v>
      </c>
      <c r="E1364" t="s">
        <v>107</v>
      </c>
      <c r="F1364" t="s">
        <v>299</v>
      </c>
      <c r="G1364" t="s">
        <v>10132</v>
      </c>
      <c r="H1364" s="4">
        <v>4200</v>
      </c>
      <c r="I1364" s="4">
        <v>29.98</v>
      </c>
      <c r="J1364" s="4">
        <v>1671.94</v>
      </c>
      <c r="K1364" s="4">
        <v>2528.06</v>
      </c>
      <c r="L1364" s="2">
        <v>45473</v>
      </c>
      <c r="M1364" t="s">
        <v>6</v>
      </c>
    </row>
    <row r="1365" spans="1:13" ht="12.75" customHeight="1" x14ac:dyDescent="0.25">
      <c r="A1365" t="s">
        <v>2175</v>
      </c>
      <c r="B1365" t="s">
        <v>2003</v>
      </c>
      <c r="C1365" s="1">
        <v>38104</v>
      </c>
      <c r="D1365" s="2">
        <v>38047</v>
      </c>
      <c r="E1365" t="s">
        <v>107</v>
      </c>
      <c r="F1365" t="s">
        <v>299</v>
      </c>
      <c r="G1365" t="s">
        <v>10132</v>
      </c>
      <c r="H1365" s="4">
        <v>1803.96</v>
      </c>
      <c r="I1365" s="4">
        <v>12.87</v>
      </c>
      <c r="J1365" s="4">
        <v>718.14</v>
      </c>
      <c r="K1365" s="4">
        <v>1085.82</v>
      </c>
      <c r="L1365" s="2">
        <v>45473</v>
      </c>
      <c r="M1365" t="s">
        <v>6</v>
      </c>
    </row>
    <row r="1366" spans="1:13" ht="12.75" customHeight="1" x14ac:dyDescent="0.25">
      <c r="A1366" t="s">
        <v>2176</v>
      </c>
      <c r="B1366" t="s">
        <v>919</v>
      </c>
      <c r="C1366" s="1">
        <v>38104</v>
      </c>
      <c r="D1366" s="2">
        <v>38047</v>
      </c>
      <c r="E1366" t="s">
        <v>107</v>
      </c>
      <c r="F1366" t="s">
        <v>299</v>
      </c>
      <c r="G1366" t="s">
        <v>10132</v>
      </c>
      <c r="H1366" s="4">
        <v>1000</v>
      </c>
      <c r="I1366" s="4">
        <v>7.14</v>
      </c>
      <c r="J1366" s="4">
        <v>398.1</v>
      </c>
      <c r="K1366" s="4">
        <v>601.9</v>
      </c>
      <c r="L1366" s="2">
        <v>45473</v>
      </c>
      <c r="M1366" t="s">
        <v>6</v>
      </c>
    </row>
    <row r="1367" spans="1:13" ht="12.75" customHeight="1" x14ac:dyDescent="0.25">
      <c r="A1367" t="s">
        <v>2177</v>
      </c>
      <c r="B1367" t="s">
        <v>1785</v>
      </c>
      <c r="C1367" s="1">
        <v>38104</v>
      </c>
      <c r="D1367" s="2">
        <v>38047</v>
      </c>
      <c r="E1367" t="s">
        <v>107</v>
      </c>
      <c r="F1367" t="s">
        <v>299</v>
      </c>
      <c r="G1367" t="s">
        <v>10132</v>
      </c>
      <c r="H1367" s="4">
        <v>1950</v>
      </c>
      <c r="I1367" s="4">
        <v>13.92</v>
      </c>
      <c r="J1367" s="4">
        <v>776.26</v>
      </c>
      <c r="K1367" s="4">
        <v>1173.74</v>
      </c>
      <c r="L1367" s="2">
        <v>45473</v>
      </c>
      <c r="M1367" t="s">
        <v>6</v>
      </c>
    </row>
    <row r="1368" spans="1:13" ht="12.75" customHeight="1" x14ac:dyDescent="0.25">
      <c r="A1368" t="s">
        <v>2178</v>
      </c>
      <c r="B1368" t="s">
        <v>2179</v>
      </c>
      <c r="C1368" s="1">
        <v>38104</v>
      </c>
      <c r="D1368" s="2">
        <v>38078</v>
      </c>
      <c r="E1368" t="s">
        <v>107</v>
      </c>
      <c r="F1368" t="s">
        <v>299</v>
      </c>
      <c r="G1368" t="s">
        <v>2026</v>
      </c>
      <c r="H1368" s="4">
        <v>3200</v>
      </c>
      <c r="I1368" s="4">
        <v>22.86</v>
      </c>
      <c r="J1368" s="4">
        <v>1268.58</v>
      </c>
      <c r="K1368" s="4">
        <v>1931.42</v>
      </c>
      <c r="L1368" s="2">
        <v>45473</v>
      </c>
      <c r="M1368" t="s">
        <v>6</v>
      </c>
    </row>
    <row r="1369" spans="1:13" ht="12.75" customHeight="1" x14ac:dyDescent="0.25">
      <c r="A1369" t="s">
        <v>2180</v>
      </c>
      <c r="B1369" t="s">
        <v>2181</v>
      </c>
      <c r="C1369" s="1">
        <v>38104</v>
      </c>
      <c r="D1369" s="2">
        <v>38078</v>
      </c>
      <c r="E1369" t="s">
        <v>107</v>
      </c>
      <c r="F1369" t="s">
        <v>299</v>
      </c>
      <c r="G1369" t="s">
        <v>2026</v>
      </c>
      <c r="H1369" s="4">
        <v>46375</v>
      </c>
      <c r="I1369" s="4">
        <v>331.25</v>
      </c>
      <c r="J1369" s="4">
        <v>18384.38</v>
      </c>
      <c r="K1369" s="4">
        <v>27990.62</v>
      </c>
      <c r="L1369" s="2">
        <v>45473</v>
      </c>
      <c r="M1369" t="s">
        <v>6</v>
      </c>
    </row>
    <row r="1370" spans="1:13" ht="12.75" customHeight="1" x14ac:dyDescent="0.25">
      <c r="A1370" t="s">
        <v>2182</v>
      </c>
      <c r="B1370" t="s">
        <v>2183</v>
      </c>
      <c r="C1370" s="1">
        <v>38104</v>
      </c>
      <c r="D1370" s="2">
        <v>38078</v>
      </c>
      <c r="E1370" t="s">
        <v>107</v>
      </c>
      <c r="F1370" t="s">
        <v>299</v>
      </c>
      <c r="G1370" t="s">
        <v>2026</v>
      </c>
      <c r="H1370" s="4">
        <v>2500</v>
      </c>
      <c r="I1370" s="4">
        <v>17.850000000000001</v>
      </c>
      <c r="J1370" s="4">
        <v>991.08</v>
      </c>
      <c r="K1370" s="4">
        <v>1508.92</v>
      </c>
      <c r="L1370" s="2">
        <v>45473</v>
      </c>
      <c r="M1370" t="s">
        <v>6</v>
      </c>
    </row>
    <row r="1371" spans="1:13" ht="12.75" customHeight="1" x14ac:dyDescent="0.25">
      <c r="A1371" t="s">
        <v>2184</v>
      </c>
      <c r="B1371" t="s">
        <v>2185</v>
      </c>
      <c r="C1371" s="1">
        <v>38104</v>
      </c>
      <c r="D1371" s="2">
        <v>38078</v>
      </c>
      <c r="E1371" t="s">
        <v>107</v>
      </c>
      <c r="F1371" t="s">
        <v>299</v>
      </c>
      <c r="G1371" t="s">
        <v>2026</v>
      </c>
      <c r="H1371" s="4">
        <v>2400</v>
      </c>
      <c r="I1371" s="4">
        <v>17.14</v>
      </c>
      <c r="J1371" s="4">
        <v>951.43</v>
      </c>
      <c r="K1371" s="4">
        <v>1448.57</v>
      </c>
      <c r="L1371" s="2">
        <v>45473</v>
      </c>
      <c r="M1371" t="s">
        <v>6</v>
      </c>
    </row>
    <row r="1372" spans="1:13" ht="12.75" customHeight="1" x14ac:dyDescent="0.25">
      <c r="A1372" t="s">
        <v>2186</v>
      </c>
      <c r="B1372" t="s">
        <v>1987</v>
      </c>
      <c r="C1372" s="1">
        <v>38104</v>
      </c>
      <c r="D1372" s="2">
        <v>38078</v>
      </c>
      <c r="E1372" t="s">
        <v>107</v>
      </c>
      <c r="F1372" t="s">
        <v>299</v>
      </c>
      <c r="G1372" t="s">
        <v>2026</v>
      </c>
      <c r="H1372" s="4">
        <v>235</v>
      </c>
      <c r="I1372" s="4">
        <v>1.68</v>
      </c>
      <c r="J1372" s="4">
        <v>93.09</v>
      </c>
      <c r="K1372" s="4">
        <v>141.91</v>
      </c>
      <c r="L1372" s="2">
        <v>45473</v>
      </c>
      <c r="M1372" t="s">
        <v>6</v>
      </c>
    </row>
    <row r="1373" spans="1:13" ht="12.75" customHeight="1" x14ac:dyDescent="0.25">
      <c r="A1373" t="s">
        <v>2187</v>
      </c>
      <c r="B1373" t="s">
        <v>2188</v>
      </c>
      <c r="C1373" s="1">
        <v>38104</v>
      </c>
      <c r="D1373" s="2">
        <v>38078</v>
      </c>
      <c r="E1373" t="s">
        <v>107</v>
      </c>
      <c r="F1373" t="s">
        <v>299</v>
      </c>
      <c r="G1373" t="s">
        <v>2026</v>
      </c>
      <c r="H1373" s="4">
        <v>235</v>
      </c>
      <c r="I1373" s="4">
        <v>1.68</v>
      </c>
      <c r="J1373" s="4">
        <v>93.09</v>
      </c>
      <c r="K1373" s="4">
        <v>141.91</v>
      </c>
      <c r="L1373" s="2">
        <v>45473</v>
      </c>
      <c r="M1373" t="s">
        <v>6</v>
      </c>
    </row>
    <row r="1374" spans="1:13" ht="12.75" customHeight="1" x14ac:dyDescent="0.25">
      <c r="A1374" t="s">
        <v>2189</v>
      </c>
      <c r="B1374" t="s">
        <v>2190</v>
      </c>
      <c r="C1374" s="1">
        <v>38104</v>
      </c>
      <c r="D1374" s="2">
        <v>38078</v>
      </c>
      <c r="E1374" t="s">
        <v>107</v>
      </c>
      <c r="F1374" t="s">
        <v>299</v>
      </c>
      <c r="G1374" t="s">
        <v>2026</v>
      </c>
      <c r="H1374" s="4">
        <v>235</v>
      </c>
      <c r="I1374" s="4">
        <v>1.68</v>
      </c>
      <c r="J1374" s="4">
        <v>93.09</v>
      </c>
      <c r="K1374" s="4">
        <v>141.91</v>
      </c>
      <c r="L1374" s="2">
        <v>45473</v>
      </c>
      <c r="M1374" t="s">
        <v>6</v>
      </c>
    </row>
    <row r="1375" spans="1:13" ht="12.75" customHeight="1" x14ac:dyDescent="0.25">
      <c r="A1375" t="s">
        <v>2191</v>
      </c>
      <c r="B1375" t="s">
        <v>2192</v>
      </c>
      <c r="C1375" s="1">
        <v>38104</v>
      </c>
      <c r="D1375" s="2">
        <v>38078</v>
      </c>
      <c r="E1375" t="s">
        <v>107</v>
      </c>
      <c r="F1375" t="s">
        <v>299</v>
      </c>
      <c r="G1375" t="s">
        <v>2026</v>
      </c>
      <c r="H1375" s="4">
        <v>160</v>
      </c>
      <c r="I1375" s="4">
        <v>1.1399999999999999</v>
      </c>
      <c r="J1375" s="4">
        <v>63.44</v>
      </c>
      <c r="K1375" s="4">
        <v>96.56</v>
      </c>
      <c r="L1375" s="2">
        <v>45473</v>
      </c>
      <c r="M1375" t="s">
        <v>6</v>
      </c>
    </row>
    <row r="1376" spans="1:13" ht="12.75" customHeight="1" x14ac:dyDescent="0.25">
      <c r="A1376" t="s">
        <v>2193</v>
      </c>
      <c r="B1376" t="s">
        <v>2194</v>
      </c>
      <c r="C1376" s="1">
        <v>38104</v>
      </c>
      <c r="D1376" s="2">
        <v>38078</v>
      </c>
      <c r="E1376" t="s">
        <v>107</v>
      </c>
      <c r="F1376" t="s">
        <v>299</v>
      </c>
      <c r="G1376" t="s">
        <v>2026</v>
      </c>
      <c r="H1376" s="4">
        <v>1980</v>
      </c>
      <c r="I1376" s="4">
        <v>14.14</v>
      </c>
      <c r="J1376" s="4">
        <v>784.93</v>
      </c>
      <c r="K1376" s="4">
        <v>1195.07</v>
      </c>
      <c r="L1376" s="2">
        <v>45473</v>
      </c>
      <c r="M1376" t="s">
        <v>6</v>
      </c>
    </row>
    <row r="1377" spans="1:13" ht="12.75" customHeight="1" x14ac:dyDescent="0.25">
      <c r="A1377" t="s">
        <v>2195</v>
      </c>
      <c r="B1377" t="s">
        <v>2125</v>
      </c>
      <c r="C1377" s="1">
        <v>38104</v>
      </c>
      <c r="D1377" s="2">
        <v>38078</v>
      </c>
      <c r="E1377" t="s">
        <v>107</v>
      </c>
      <c r="F1377" t="s">
        <v>299</v>
      </c>
      <c r="G1377" t="s">
        <v>2026</v>
      </c>
      <c r="H1377" s="4">
        <v>320</v>
      </c>
      <c r="I1377" s="4">
        <v>2.2799999999999998</v>
      </c>
      <c r="J1377" s="4">
        <v>126.85</v>
      </c>
      <c r="K1377" s="4">
        <v>193.15</v>
      </c>
      <c r="L1377" s="2">
        <v>45473</v>
      </c>
      <c r="M1377" t="s">
        <v>6</v>
      </c>
    </row>
    <row r="1378" spans="1:13" ht="12.75" customHeight="1" x14ac:dyDescent="0.25">
      <c r="A1378" t="s">
        <v>2196</v>
      </c>
      <c r="B1378" t="s">
        <v>979</v>
      </c>
      <c r="C1378" s="1">
        <v>38104</v>
      </c>
      <c r="D1378" s="2">
        <v>38078</v>
      </c>
      <c r="E1378" t="s">
        <v>107</v>
      </c>
      <c r="F1378" t="s">
        <v>299</v>
      </c>
      <c r="G1378" t="s">
        <v>2026</v>
      </c>
      <c r="H1378" s="4">
        <v>14630</v>
      </c>
      <c r="I1378" s="4">
        <v>104.5</v>
      </c>
      <c r="J1378" s="4">
        <v>5799.75</v>
      </c>
      <c r="K1378" s="4">
        <v>8830.25</v>
      </c>
      <c r="L1378" s="2">
        <v>45473</v>
      </c>
      <c r="M1378" t="s">
        <v>6</v>
      </c>
    </row>
    <row r="1379" spans="1:13" ht="12.75" customHeight="1" x14ac:dyDescent="0.25">
      <c r="A1379" t="s">
        <v>2197</v>
      </c>
      <c r="B1379" t="s">
        <v>2121</v>
      </c>
      <c r="C1379" s="1">
        <v>38104</v>
      </c>
      <c r="D1379" s="2">
        <v>38078</v>
      </c>
      <c r="E1379" t="s">
        <v>107</v>
      </c>
      <c r="F1379" t="s">
        <v>299</v>
      </c>
      <c r="G1379" t="s">
        <v>2026</v>
      </c>
      <c r="H1379" s="4">
        <v>1760</v>
      </c>
      <c r="I1379" s="4">
        <v>12.57</v>
      </c>
      <c r="J1379" s="4">
        <v>697.71</v>
      </c>
      <c r="K1379" s="4">
        <v>1062.29</v>
      </c>
      <c r="L1379" s="2">
        <v>45473</v>
      </c>
      <c r="M1379" t="s">
        <v>6</v>
      </c>
    </row>
    <row r="1380" spans="1:13" ht="12.75" customHeight="1" x14ac:dyDescent="0.25">
      <c r="A1380" t="s">
        <v>2198</v>
      </c>
      <c r="B1380" t="s">
        <v>2086</v>
      </c>
      <c r="C1380" s="1">
        <v>38104</v>
      </c>
      <c r="D1380" s="2">
        <v>38078</v>
      </c>
      <c r="E1380" t="s">
        <v>107</v>
      </c>
      <c r="F1380" t="s">
        <v>299</v>
      </c>
      <c r="G1380" t="s">
        <v>2026</v>
      </c>
      <c r="H1380" s="4">
        <v>2925</v>
      </c>
      <c r="I1380" s="4">
        <v>20.89</v>
      </c>
      <c r="J1380" s="4">
        <v>1159.57</v>
      </c>
      <c r="K1380" s="4">
        <v>1765.43</v>
      </c>
      <c r="L1380" s="2">
        <v>45473</v>
      </c>
      <c r="M1380" t="s">
        <v>6</v>
      </c>
    </row>
    <row r="1381" spans="1:13" ht="12.75" customHeight="1" x14ac:dyDescent="0.25">
      <c r="A1381" t="s">
        <v>2199</v>
      </c>
      <c r="B1381" t="s">
        <v>2172</v>
      </c>
      <c r="C1381" s="1">
        <v>38104</v>
      </c>
      <c r="D1381" s="2">
        <v>38047</v>
      </c>
      <c r="E1381" t="s">
        <v>107</v>
      </c>
      <c r="F1381" t="s">
        <v>299</v>
      </c>
      <c r="G1381" t="s">
        <v>10132</v>
      </c>
      <c r="H1381" s="4">
        <v>4810</v>
      </c>
      <c r="I1381" s="4">
        <v>34.33</v>
      </c>
      <c r="J1381" s="4">
        <v>1914.77</v>
      </c>
      <c r="K1381" s="4">
        <v>2895.23</v>
      </c>
      <c r="L1381" s="2">
        <v>45473</v>
      </c>
      <c r="M1381" t="s">
        <v>6</v>
      </c>
    </row>
    <row r="1382" spans="1:13" ht="12.75" customHeight="1" x14ac:dyDescent="0.25">
      <c r="A1382" t="s">
        <v>2200</v>
      </c>
      <c r="B1382" t="s">
        <v>2169</v>
      </c>
      <c r="C1382" s="1">
        <v>38104</v>
      </c>
      <c r="D1382" s="2">
        <v>38047</v>
      </c>
      <c r="E1382" t="s">
        <v>107</v>
      </c>
      <c r="F1382" t="s">
        <v>299</v>
      </c>
      <c r="G1382" t="s">
        <v>10132</v>
      </c>
      <c r="H1382" s="4">
        <v>1736.46</v>
      </c>
      <c r="I1382" s="4">
        <v>12.39</v>
      </c>
      <c r="J1382" s="4">
        <v>691.26</v>
      </c>
      <c r="K1382" s="4">
        <v>1045.2</v>
      </c>
      <c r="L1382" s="2">
        <v>45473</v>
      </c>
      <c r="M1382" t="s">
        <v>6</v>
      </c>
    </row>
    <row r="1383" spans="1:13" ht="12.75" customHeight="1" x14ac:dyDescent="0.25">
      <c r="A1383" t="s">
        <v>2201</v>
      </c>
      <c r="B1383" t="s">
        <v>1785</v>
      </c>
      <c r="C1383" s="1">
        <v>38104</v>
      </c>
      <c r="D1383" s="2">
        <v>38047</v>
      </c>
      <c r="E1383" t="s">
        <v>107</v>
      </c>
      <c r="F1383" t="s">
        <v>299</v>
      </c>
      <c r="G1383" t="s">
        <v>10132</v>
      </c>
      <c r="H1383" s="4">
        <v>1300</v>
      </c>
      <c r="I1383" s="4">
        <v>9.2799999999999994</v>
      </c>
      <c r="J1383" s="4">
        <v>517.52</v>
      </c>
      <c r="K1383" s="4">
        <v>782.48</v>
      </c>
      <c r="L1383" s="2">
        <v>45473</v>
      </c>
      <c r="M1383" t="s">
        <v>6</v>
      </c>
    </row>
    <row r="1384" spans="1:13" ht="12.75" customHeight="1" x14ac:dyDescent="0.25">
      <c r="A1384" t="s">
        <v>2202</v>
      </c>
      <c r="B1384" t="s">
        <v>919</v>
      </c>
      <c r="C1384" s="1">
        <v>38104</v>
      </c>
      <c r="D1384" s="2">
        <v>38047</v>
      </c>
      <c r="E1384" t="s">
        <v>107</v>
      </c>
      <c r="F1384" t="s">
        <v>299</v>
      </c>
      <c r="G1384" t="s">
        <v>10132</v>
      </c>
      <c r="H1384" s="4">
        <v>1000</v>
      </c>
      <c r="I1384" s="4">
        <v>7.14</v>
      </c>
      <c r="J1384" s="4">
        <v>398.1</v>
      </c>
      <c r="K1384" s="4">
        <v>601.9</v>
      </c>
      <c r="L1384" s="2">
        <v>45473</v>
      </c>
      <c r="M1384" t="s">
        <v>6</v>
      </c>
    </row>
    <row r="1385" spans="1:13" ht="12.75" customHeight="1" x14ac:dyDescent="0.25">
      <c r="A1385" t="s">
        <v>2203</v>
      </c>
      <c r="B1385" t="s">
        <v>792</v>
      </c>
      <c r="C1385" s="1">
        <v>38104</v>
      </c>
      <c r="D1385" s="2">
        <v>38078</v>
      </c>
      <c r="E1385" t="s">
        <v>107</v>
      </c>
      <c r="F1385" t="s">
        <v>299</v>
      </c>
      <c r="G1385" t="s">
        <v>2026</v>
      </c>
      <c r="H1385" s="4">
        <v>2100</v>
      </c>
      <c r="I1385" s="4">
        <v>15</v>
      </c>
      <c r="J1385" s="4">
        <v>832.5</v>
      </c>
      <c r="K1385" s="4">
        <v>1267.5</v>
      </c>
      <c r="L1385" s="2">
        <v>45473</v>
      </c>
      <c r="M1385" t="s">
        <v>6</v>
      </c>
    </row>
    <row r="1386" spans="1:13" ht="12.75" customHeight="1" x14ac:dyDescent="0.25">
      <c r="A1386" t="s">
        <v>2204</v>
      </c>
      <c r="B1386" t="s">
        <v>2172</v>
      </c>
      <c r="C1386" s="1">
        <v>38104</v>
      </c>
      <c r="D1386" s="2">
        <v>38047</v>
      </c>
      <c r="E1386" t="s">
        <v>107</v>
      </c>
      <c r="F1386" t="s">
        <v>299</v>
      </c>
      <c r="G1386" t="s">
        <v>10132</v>
      </c>
      <c r="H1386" s="4">
        <v>50150</v>
      </c>
      <c r="I1386" s="4">
        <v>357.94</v>
      </c>
      <c r="J1386" s="4">
        <v>19963.650000000001</v>
      </c>
      <c r="K1386" s="4">
        <v>30186.35</v>
      </c>
      <c r="L1386" s="2">
        <v>45473</v>
      </c>
      <c r="M1386" t="s">
        <v>6</v>
      </c>
    </row>
    <row r="1387" spans="1:13" ht="12.75" customHeight="1" x14ac:dyDescent="0.25">
      <c r="A1387" t="s">
        <v>2205</v>
      </c>
      <c r="B1387" t="s">
        <v>2169</v>
      </c>
      <c r="C1387" s="1">
        <v>38104</v>
      </c>
      <c r="D1387" s="2">
        <v>38047</v>
      </c>
      <c r="E1387" t="s">
        <v>107</v>
      </c>
      <c r="F1387" t="s">
        <v>299</v>
      </c>
      <c r="G1387" t="s">
        <v>10132</v>
      </c>
      <c r="H1387" s="4">
        <v>2000</v>
      </c>
      <c r="I1387" s="4">
        <v>14.27</v>
      </c>
      <c r="J1387" s="4">
        <v>796.15</v>
      </c>
      <c r="K1387" s="4">
        <v>1203.8499999999999</v>
      </c>
      <c r="L1387" s="2">
        <v>45473</v>
      </c>
      <c r="M1387" t="s">
        <v>6</v>
      </c>
    </row>
    <row r="1388" spans="1:13" ht="12.75" customHeight="1" x14ac:dyDescent="0.25">
      <c r="A1388" t="s">
        <v>2206</v>
      </c>
      <c r="B1388" t="s">
        <v>1609</v>
      </c>
      <c r="C1388" s="1">
        <v>38104</v>
      </c>
      <c r="D1388" s="2">
        <v>38047</v>
      </c>
      <c r="E1388" t="s">
        <v>107</v>
      </c>
      <c r="F1388" t="s">
        <v>299</v>
      </c>
      <c r="G1388" t="s">
        <v>10132</v>
      </c>
      <c r="H1388" s="4">
        <v>8250</v>
      </c>
      <c r="I1388" s="4">
        <v>58.88</v>
      </c>
      <c r="J1388" s="4">
        <v>3284.15</v>
      </c>
      <c r="K1388" s="4">
        <v>4965.8500000000004</v>
      </c>
      <c r="L1388" s="2">
        <v>45473</v>
      </c>
      <c r="M1388" t="s">
        <v>6</v>
      </c>
    </row>
    <row r="1389" spans="1:13" ht="12.75" customHeight="1" x14ac:dyDescent="0.25">
      <c r="A1389" t="s">
        <v>2207</v>
      </c>
      <c r="B1389" t="s">
        <v>874</v>
      </c>
      <c r="C1389" s="1">
        <v>38104</v>
      </c>
      <c r="D1389" s="2">
        <v>38047</v>
      </c>
      <c r="E1389" t="s">
        <v>107</v>
      </c>
      <c r="F1389" t="s">
        <v>299</v>
      </c>
      <c r="G1389" t="s">
        <v>10132</v>
      </c>
      <c r="H1389" s="4">
        <v>3000</v>
      </c>
      <c r="I1389" s="4">
        <v>21.41</v>
      </c>
      <c r="J1389" s="4">
        <v>1194.24</v>
      </c>
      <c r="K1389" s="4">
        <v>1805.76</v>
      </c>
      <c r="L1389" s="2">
        <v>45473</v>
      </c>
      <c r="M1389" t="s">
        <v>6</v>
      </c>
    </row>
    <row r="1390" spans="1:13" ht="12.75" customHeight="1" x14ac:dyDescent="0.25">
      <c r="A1390" t="s">
        <v>2208</v>
      </c>
      <c r="B1390" t="s">
        <v>2209</v>
      </c>
      <c r="C1390" s="1">
        <v>38104</v>
      </c>
      <c r="D1390" s="2">
        <v>38047</v>
      </c>
      <c r="E1390" t="s">
        <v>107</v>
      </c>
      <c r="F1390" t="s">
        <v>299</v>
      </c>
      <c r="G1390" t="s">
        <v>10132</v>
      </c>
      <c r="H1390" s="4">
        <v>1400</v>
      </c>
      <c r="I1390" s="4">
        <v>9.99</v>
      </c>
      <c r="J1390" s="4">
        <v>557.30999999999995</v>
      </c>
      <c r="K1390" s="4">
        <v>842.69</v>
      </c>
      <c r="L1390" s="2">
        <v>45473</v>
      </c>
      <c r="M1390" t="s">
        <v>6</v>
      </c>
    </row>
    <row r="1391" spans="1:13" ht="12.75" customHeight="1" x14ac:dyDescent="0.25">
      <c r="A1391" t="s">
        <v>2210</v>
      </c>
      <c r="B1391" t="s">
        <v>2211</v>
      </c>
      <c r="C1391" s="1">
        <v>38104</v>
      </c>
      <c r="D1391" s="2">
        <v>38047</v>
      </c>
      <c r="E1391" t="s">
        <v>107</v>
      </c>
      <c r="F1391" t="s">
        <v>299</v>
      </c>
      <c r="G1391" t="s">
        <v>10132</v>
      </c>
      <c r="H1391" s="4">
        <v>260</v>
      </c>
      <c r="I1391" s="4">
        <v>1.85</v>
      </c>
      <c r="J1391" s="4">
        <v>103.49</v>
      </c>
      <c r="K1391" s="4">
        <v>156.51</v>
      </c>
      <c r="L1391" s="2">
        <v>45473</v>
      </c>
      <c r="M1391" t="s">
        <v>6</v>
      </c>
    </row>
    <row r="1392" spans="1:13" ht="12.75" customHeight="1" x14ac:dyDescent="0.25">
      <c r="A1392" t="s">
        <v>2212</v>
      </c>
      <c r="B1392" t="s">
        <v>2213</v>
      </c>
      <c r="C1392" s="1">
        <v>38104</v>
      </c>
      <c r="D1392" s="2">
        <v>38047</v>
      </c>
      <c r="E1392" t="s">
        <v>107</v>
      </c>
      <c r="F1392" t="s">
        <v>299</v>
      </c>
      <c r="G1392" t="s">
        <v>10132</v>
      </c>
      <c r="H1392" s="4">
        <v>1640</v>
      </c>
      <c r="I1392" s="4">
        <v>11.7</v>
      </c>
      <c r="J1392" s="4">
        <v>652.84</v>
      </c>
      <c r="K1392" s="4">
        <v>987.16</v>
      </c>
      <c r="L1392" s="2">
        <v>45473</v>
      </c>
      <c r="M1392" t="s">
        <v>6</v>
      </c>
    </row>
    <row r="1393" spans="1:13" ht="12.75" customHeight="1" x14ac:dyDescent="0.25">
      <c r="A1393" t="s">
        <v>2214</v>
      </c>
      <c r="B1393" t="s">
        <v>2052</v>
      </c>
      <c r="C1393" s="1">
        <v>38104</v>
      </c>
      <c r="D1393" s="2">
        <v>38047</v>
      </c>
      <c r="E1393" t="s">
        <v>107</v>
      </c>
      <c r="F1393" t="s">
        <v>299</v>
      </c>
      <c r="G1393" t="s">
        <v>10132</v>
      </c>
      <c r="H1393" s="4">
        <v>1940</v>
      </c>
      <c r="I1393" s="4">
        <v>13.84</v>
      </c>
      <c r="J1393" s="4">
        <v>772.26</v>
      </c>
      <c r="K1393" s="4">
        <v>1167.74</v>
      </c>
      <c r="L1393" s="2">
        <v>45473</v>
      </c>
      <c r="M1393" t="s">
        <v>6</v>
      </c>
    </row>
    <row r="1394" spans="1:13" ht="12.75" customHeight="1" x14ac:dyDescent="0.25">
      <c r="A1394" t="s">
        <v>2215</v>
      </c>
      <c r="B1394" t="s">
        <v>2216</v>
      </c>
      <c r="C1394" s="1">
        <v>38104</v>
      </c>
      <c r="D1394" s="2">
        <v>38047</v>
      </c>
      <c r="E1394" t="s">
        <v>107</v>
      </c>
      <c r="F1394" t="s">
        <v>299</v>
      </c>
      <c r="G1394" t="s">
        <v>10132</v>
      </c>
      <c r="H1394" s="4">
        <v>150</v>
      </c>
      <c r="I1394" s="4">
        <v>1.07</v>
      </c>
      <c r="J1394" s="4">
        <v>59.71</v>
      </c>
      <c r="K1394" s="4">
        <v>90.29</v>
      </c>
      <c r="L1394" s="2">
        <v>45473</v>
      </c>
      <c r="M1394" t="s">
        <v>6</v>
      </c>
    </row>
    <row r="1395" spans="1:13" ht="12.75" customHeight="1" x14ac:dyDescent="0.25">
      <c r="A1395" t="s">
        <v>2217</v>
      </c>
      <c r="B1395" t="s">
        <v>2218</v>
      </c>
      <c r="C1395" s="1">
        <v>38104</v>
      </c>
      <c r="D1395" s="2">
        <v>38047</v>
      </c>
      <c r="E1395" t="s">
        <v>107</v>
      </c>
      <c r="F1395" t="s">
        <v>299</v>
      </c>
      <c r="G1395" t="s">
        <v>10132</v>
      </c>
      <c r="H1395" s="4">
        <v>1800</v>
      </c>
      <c r="I1395" s="4">
        <v>12.85</v>
      </c>
      <c r="J1395" s="4">
        <v>716.55</v>
      </c>
      <c r="K1395" s="4">
        <v>1083.45</v>
      </c>
      <c r="L1395" s="2">
        <v>45473</v>
      </c>
      <c r="M1395" t="s">
        <v>6</v>
      </c>
    </row>
    <row r="1396" spans="1:13" ht="12.75" customHeight="1" x14ac:dyDescent="0.25">
      <c r="A1396" t="s">
        <v>2219</v>
      </c>
      <c r="B1396" t="s">
        <v>2136</v>
      </c>
      <c r="C1396" s="1">
        <v>38104</v>
      </c>
      <c r="D1396" s="2">
        <v>38047</v>
      </c>
      <c r="E1396" t="s">
        <v>107</v>
      </c>
      <c r="F1396" t="s">
        <v>299</v>
      </c>
      <c r="G1396" t="s">
        <v>10132</v>
      </c>
      <c r="H1396" s="4">
        <v>90</v>
      </c>
      <c r="I1396" s="4">
        <v>0.64</v>
      </c>
      <c r="J1396" s="4">
        <v>35.83</v>
      </c>
      <c r="K1396" s="4">
        <v>54.17</v>
      </c>
      <c r="L1396" s="2">
        <v>45473</v>
      </c>
      <c r="M1396" t="s">
        <v>6</v>
      </c>
    </row>
    <row r="1397" spans="1:13" ht="12.75" customHeight="1" x14ac:dyDescent="0.25">
      <c r="A1397" t="s">
        <v>2220</v>
      </c>
      <c r="B1397" t="s">
        <v>2001</v>
      </c>
      <c r="C1397" s="1">
        <v>38104</v>
      </c>
      <c r="D1397" s="2">
        <v>38047</v>
      </c>
      <c r="E1397" t="s">
        <v>107</v>
      </c>
      <c r="F1397" t="s">
        <v>299</v>
      </c>
      <c r="G1397" t="s">
        <v>10132</v>
      </c>
      <c r="H1397" s="4">
        <v>1430</v>
      </c>
      <c r="I1397" s="4">
        <v>10.199999999999999</v>
      </c>
      <c r="J1397" s="4">
        <v>569.24</v>
      </c>
      <c r="K1397" s="4">
        <v>860.76</v>
      </c>
      <c r="L1397" s="2">
        <v>45473</v>
      </c>
      <c r="M1397" t="s">
        <v>6</v>
      </c>
    </row>
    <row r="1398" spans="1:13" ht="12.75" customHeight="1" x14ac:dyDescent="0.25">
      <c r="A1398" t="s">
        <v>2221</v>
      </c>
      <c r="B1398" t="s">
        <v>2222</v>
      </c>
      <c r="C1398" s="1">
        <v>38168</v>
      </c>
      <c r="D1398" s="2">
        <v>38169</v>
      </c>
      <c r="E1398" t="s">
        <v>107</v>
      </c>
      <c r="F1398" t="s">
        <v>299</v>
      </c>
      <c r="G1398" t="s">
        <v>2090</v>
      </c>
      <c r="H1398" s="4">
        <v>500</v>
      </c>
      <c r="I1398" s="4">
        <v>3.58</v>
      </c>
      <c r="J1398" s="4">
        <v>195.74</v>
      </c>
      <c r="K1398" s="4">
        <v>304.26</v>
      </c>
      <c r="L1398" s="2">
        <v>45473</v>
      </c>
      <c r="M1398" t="s">
        <v>6</v>
      </c>
    </row>
    <row r="1399" spans="1:13" ht="12.75" customHeight="1" x14ac:dyDescent="0.25">
      <c r="A1399" t="s">
        <v>2224</v>
      </c>
      <c r="B1399" t="s">
        <v>2172</v>
      </c>
      <c r="C1399" s="1">
        <v>38168</v>
      </c>
      <c r="D1399" s="2">
        <v>38169</v>
      </c>
      <c r="E1399" t="s">
        <v>107</v>
      </c>
      <c r="F1399" t="s">
        <v>299</v>
      </c>
      <c r="G1399" t="s">
        <v>2090</v>
      </c>
      <c r="H1399" s="4">
        <v>9265</v>
      </c>
      <c r="I1399" s="4">
        <v>66.33</v>
      </c>
      <c r="J1399" s="4">
        <v>3627.04</v>
      </c>
      <c r="K1399" s="4">
        <v>5637.96</v>
      </c>
      <c r="L1399" s="2">
        <v>45473</v>
      </c>
      <c r="M1399" t="s">
        <v>6</v>
      </c>
    </row>
    <row r="1400" spans="1:13" ht="12.75" customHeight="1" x14ac:dyDescent="0.25">
      <c r="A1400" t="s">
        <v>2225</v>
      </c>
      <c r="B1400" t="s">
        <v>2226</v>
      </c>
      <c r="C1400" s="1">
        <v>38168</v>
      </c>
      <c r="D1400" s="2">
        <v>38169</v>
      </c>
      <c r="E1400" t="s">
        <v>107</v>
      </c>
      <c r="F1400" t="s">
        <v>299</v>
      </c>
      <c r="G1400" t="s">
        <v>2090</v>
      </c>
      <c r="H1400" s="4">
        <v>700</v>
      </c>
      <c r="I1400" s="4">
        <v>5.01</v>
      </c>
      <c r="J1400" s="4">
        <v>274.04000000000002</v>
      </c>
      <c r="K1400" s="4">
        <v>425.96</v>
      </c>
      <c r="L1400" s="2">
        <v>45473</v>
      </c>
      <c r="M1400" t="s">
        <v>6</v>
      </c>
    </row>
    <row r="1401" spans="1:13" ht="12.75" customHeight="1" x14ac:dyDescent="0.25">
      <c r="A1401" t="s">
        <v>2227</v>
      </c>
      <c r="B1401" t="s">
        <v>792</v>
      </c>
      <c r="C1401" s="1">
        <v>38168</v>
      </c>
      <c r="D1401" s="2">
        <v>38169</v>
      </c>
      <c r="E1401" t="s">
        <v>107</v>
      </c>
      <c r="F1401" t="s">
        <v>299</v>
      </c>
      <c r="G1401" t="s">
        <v>2090</v>
      </c>
      <c r="H1401" s="4">
        <v>550</v>
      </c>
      <c r="I1401" s="4">
        <v>3.94</v>
      </c>
      <c r="J1401" s="4">
        <v>215.33</v>
      </c>
      <c r="K1401" s="4">
        <v>334.67</v>
      </c>
      <c r="L1401" s="2">
        <v>45473</v>
      </c>
      <c r="M1401" t="s">
        <v>6</v>
      </c>
    </row>
    <row r="1402" spans="1:13" ht="12.75" customHeight="1" x14ac:dyDescent="0.25">
      <c r="A1402" t="s">
        <v>2228</v>
      </c>
      <c r="B1402" t="s">
        <v>2001</v>
      </c>
      <c r="C1402" s="1">
        <v>38168</v>
      </c>
      <c r="D1402" s="2">
        <v>38169</v>
      </c>
      <c r="E1402" t="s">
        <v>107</v>
      </c>
      <c r="F1402" t="s">
        <v>299</v>
      </c>
      <c r="G1402" t="s">
        <v>2090</v>
      </c>
      <c r="H1402" s="4">
        <v>165</v>
      </c>
      <c r="I1402" s="4">
        <v>1.18</v>
      </c>
      <c r="J1402" s="4">
        <v>64.599999999999994</v>
      </c>
      <c r="K1402" s="4">
        <v>100.4</v>
      </c>
      <c r="L1402" s="2">
        <v>45473</v>
      </c>
      <c r="M1402" t="s">
        <v>6</v>
      </c>
    </row>
    <row r="1403" spans="1:13" ht="12.75" customHeight="1" x14ac:dyDescent="0.25">
      <c r="A1403" t="s">
        <v>2229</v>
      </c>
      <c r="B1403" t="s">
        <v>2230</v>
      </c>
      <c r="C1403" s="1">
        <v>38168</v>
      </c>
      <c r="D1403" s="2">
        <v>38169</v>
      </c>
      <c r="E1403" t="s">
        <v>107</v>
      </c>
      <c r="F1403" t="s">
        <v>299</v>
      </c>
      <c r="G1403" t="s">
        <v>2090</v>
      </c>
      <c r="H1403" s="4">
        <v>4602</v>
      </c>
      <c r="I1403" s="4">
        <v>32.94</v>
      </c>
      <c r="J1403" s="4">
        <v>1801.57</v>
      </c>
      <c r="K1403" s="4">
        <v>2800.43</v>
      </c>
      <c r="L1403" s="2">
        <v>45473</v>
      </c>
      <c r="M1403" t="s">
        <v>6</v>
      </c>
    </row>
    <row r="1404" spans="1:13" ht="12.75" customHeight="1" x14ac:dyDescent="0.25">
      <c r="A1404" t="s">
        <v>2231</v>
      </c>
      <c r="B1404" t="s">
        <v>2232</v>
      </c>
      <c r="C1404" s="1">
        <v>38168</v>
      </c>
      <c r="D1404" s="2">
        <v>38169</v>
      </c>
      <c r="E1404" t="s">
        <v>107</v>
      </c>
      <c r="F1404" t="s">
        <v>299</v>
      </c>
      <c r="G1404" t="s">
        <v>2090</v>
      </c>
      <c r="H1404" s="4">
        <v>573.36</v>
      </c>
      <c r="I1404" s="4">
        <v>4.0999999999999996</v>
      </c>
      <c r="J1404" s="4">
        <v>224.51</v>
      </c>
      <c r="K1404" s="4">
        <v>348.85</v>
      </c>
      <c r="L1404" s="2">
        <v>45473</v>
      </c>
      <c r="M1404" t="s">
        <v>6</v>
      </c>
    </row>
    <row r="1405" spans="1:13" ht="12.75" customHeight="1" x14ac:dyDescent="0.25">
      <c r="A1405" t="s">
        <v>2233</v>
      </c>
      <c r="B1405" t="s">
        <v>919</v>
      </c>
      <c r="C1405" s="1">
        <v>38168</v>
      </c>
      <c r="D1405" s="2">
        <v>38169</v>
      </c>
      <c r="E1405" t="s">
        <v>107</v>
      </c>
      <c r="F1405" t="s">
        <v>299</v>
      </c>
      <c r="G1405" t="s">
        <v>2090</v>
      </c>
      <c r="H1405" s="4">
        <v>235</v>
      </c>
      <c r="I1405" s="4">
        <v>1.68</v>
      </c>
      <c r="J1405" s="4">
        <v>91.92</v>
      </c>
      <c r="K1405" s="4">
        <v>143.08000000000001</v>
      </c>
      <c r="L1405" s="2">
        <v>45473</v>
      </c>
      <c r="M1405" t="s">
        <v>6</v>
      </c>
    </row>
    <row r="1406" spans="1:13" ht="12.75" customHeight="1" x14ac:dyDescent="0.25">
      <c r="A1406" t="s">
        <v>2234</v>
      </c>
      <c r="B1406" t="s">
        <v>2235</v>
      </c>
      <c r="C1406" s="1">
        <v>38168</v>
      </c>
      <c r="D1406" s="2">
        <v>38169</v>
      </c>
      <c r="E1406" t="s">
        <v>107</v>
      </c>
      <c r="F1406" t="s">
        <v>299</v>
      </c>
      <c r="G1406" t="s">
        <v>2090</v>
      </c>
      <c r="H1406" s="4">
        <v>4619.6099999999997</v>
      </c>
      <c r="I1406" s="4">
        <v>33.07</v>
      </c>
      <c r="J1406" s="4">
        <v>1808.45</v>
      </c>
      <c r="K1406" s="4">
        <v>2811.16</v>
      </c>
      <c r="L1406" s="2">
        <v>45473</v>
      </c>
      <c r="M1406" t="s">
        <v>6</v>
      </c>
    </row>
    <row r="1407" spans="1:13" ht="12.75" customHeight="1" x14ac:dyDescent="0.25">
      <c r="A1407" t="s">
        <v>2236</v>
      </c>
      <c r="B1407" t="s">
        <v>1836</v>
      </c>
      <c r="C1407" s="1">
        <v>38168</v>
      </c>
      <c r="D1407" s="2">
        <v>38169</v>
      </c>
      <c r="E1407" t="s">
        <v>107</v>
      </c>
      <c r="F1407" t="s">
        <v>299</v>
      </c>
      <c r="G1407" t="s">
        <v>2090</v>
      </c>
      <c r="H1407" s="4">
        <v>1140</v>
      </c>
      <c r="I1407" s="4">
        <v>8.16</v>
      </c>
      <c r="J1407" s="4">
        <v>446.28</v>
      </c>
      <c r="K1407" s="4">
        <v>693.72</v>
      </c>
      <c r="L1407" s="2">
        <v>45473</v>
      </c>
      <c r="M1407" t="s">
        <v>6</v>
      </c>
    </row>
    <row r="1408" spans="1:13" ht="12.75" customHeight="1" x14ac:dyDescent="0.25">
      <c r="A1408" t="s">
        <v>2237</v>
      </c>
      <c r="B1408" t="s">
        <v>2172</v>
      </c>
      <c r="C1408" s="1">
        <v>38168</v>
      </c>
      <c r="D1408" s="2">
        <v>38169</v>
      </c>
      <c r="E1408" t="s">
        <v>107</v>
      </c>
      <c r="F1408" t="s">
        <v>299</v>
      </c>
      <c r="G1408" t="s">
        <v>2090</v>
      </c>
      <c r="H1408" s="4">
        <v>23000</v>
      </c>
      <c r="I1408" s="4">
        <v>164.66</v>
      </c>
      <c r="J1408" s="4">
        <v>9003.98</v>
      </c>
      <c r="K1408" s="4">
        <v>13996.02</v>
      </c>
      <c r="L1408" s="2">
        <v>45473</v>
      </c>
      <c r="M1408" t="s">
        <v>6</v>
      </c>
    </row>
    <row r="1409" spans="1:13" ht="12.75" customHeight="1" x14ac:dyDescent="0.25">
      <c r="A1409" t="s">
        <v>2238</v>
      </c>
      <c r="B1409" t="s">
        <v>2239</v>
      </c>
      <c r="C1409" s="1">
        <v>38168</v>
      </c>
      <c r="D1409" s="2">
        <v>38169</v>
      </c>
      <c r="E1409" t="s">
        <v>107</v>
      </c>
      <c r="F1409" t="s">
        <v>299</v>
      </c>
      <c r="G1409" t="s">
        <v>2090</v>
      </c>
      <c r="H1409" s="4">
        <v>3150</v>
      </c>
      <c r="I1409" s="4">
        <v>22.55</v>
      </c>
      <c r="J1409" s="4">
        <v>1233.1500000000001</v>
      </c>
      <c r="K1409" s="4">
        <v>1916.85</v>
      </c>
      <c r="L1409" s="2">
        <v>45473</v>
      </c>
      <c r="M1409" t="s">
        <v>6</v>
      </c>
    </row>
    <row r="1410" spans="1:13" ht="12.75" customHeight="1" x14ac:dyDescent="0.25">
      <c r="A1410" t="s">
        <v>2240</v>
      </c>
      <c r="B1410" t="s">
        <v>2241</v>
      </c>
      <c r="C1410" s="1">
        <v>38168</v>
      </c>
      <c r="D1410" s="2">
        <v>38169</v>
      </c>
      <c r="E1410" t="s">
        <v>107</v>
      </c>
      <c r="F1410" t="s">
        <v>299</v>
      </c>
      <c r="G1410" t="s">
        <v>2090</v>
      </c>
      <c r="H1410" s="4">
        <v>1250</v>
      </c>
      <c r="I1410" s="4">
        <v>8.9499999999999993</v>
      </c>
      <c r="J1410" s="4">
        <v>489.35</v>
      </c>
      <c r="K1410" s="4">
        <v>760.65</v>
      </c>
      <c r="L1410" s="2">
        <v>45473</v>
      </c>
      <c r="M1410" t="s">
        <v>6</v>
      </c>
    </row>
    <row r="1411" spans="1:13" ht="12.75" customHeight="1" x14ac:dyDescent="0.25">
      <c r="A1411" t="s">
        <v>2242</v>
      </c>
      <c r="B1411" t="s">
        <v>2243</v>
      </c>
      <c r="C1411" s="1">
        <v>38168</v>
      </c>
      <c r="D1411" s="2">
        <v>38169</v>
      </c>
      <c r="E1411" t="s">
        <v>107</v>
      </c>
      <c r="F1411" t="s">
        <v>299</v>
      </c>
      <c r="G1411" t="s">
        <v>2090</v>
      </c>
      <c r="H1411" s="4">
        <v>23400</v>
      </c>
      <c r="I1411" s="4">
        <v>167.52</v>
      </c>
      <c r="J1411" s="4">
        <v>9160.57</v>
      </c>
      <c r="K1411" s="4">
        <v>14239.43</v>
      </c>
      <c r="L1411" s="2">
        <v>45473</v>
      </c>
      <c r="M1411" t="s">
        <v>6</v>
      </c>
    </row>
    <row r="1412" spans="1:13" ht="12.75" customHeight="1" x14ac:dyDescent="0.25">
      <c r="A1412" t="s">
        <v>2244</v>
      </c>
      <c r="B1412" t="s">
        <v>2245</v>
      </c>
      <c r="C1412" s="1">
        <v>38168</v>
      </c>
      <c r="D1412" s="2">
        <v>38169</v>
      </c>
      <c r="E1412" t="s">
        <v>107</v>
      </c>
      <c r="F1412" t="s">
        <v>299</v>
      </c>
      <c r="G1412" t="s">
        <v>2090</v>
      </c>
      <c r="H1412" s="4">
        <v>750</v>
      </c>
      <c r="I1412" s="4">
        <v>5.37</v>
      </c>
      <c r="J1412" s="4">
        <v>293.61</v>
      </c>
      <c r="K1412" s="4">
        <v>456.39</v>
      </c>
      <c r="L1412" s="2">
        <v>45473</v>
      </c>
      <c r="M1412" t="s">
        <v>6</v>
      </c>
    </row>
    <row r="1413" spans="1:13" ht="12.75" customHeight="1" x14ac:dyDescent="0.25">
      <c r="A1413" t="s">
        <v>2246</v>
      </c>
      <c r="B1413" t="s">
        <v>2003</v>
      </c>
      <c r="C1413" s="1">
        <v>38168</v>
      </c>
      <c r="D1413" s="2">
        <v>38169</v>
      </c>
      <c r="E1413" t="s">
        <v>107</v>
      </c>
      <c r="F1413" t="s">
        <v>299</v>
      </c>
      <c r="G1413" t="s">
        <v>2090</v>
      </c>
      <c r="H1413" s="4">
        <v>2000</v>
      </c>
      <c r="I1413" s="4">
        <v>14.32</v>
      </c>
      <c r="J1413" s="4">
        <v>782.96</v>
      </c>
      <c r="K1413" s="4">
        <v>1217.04</v>
      </c>
      <c r="L1413" s="2">
        <v>45473</v>
      </c>
      <c r="M1413" t="s">
        <v>6</v>
      </c>
    </row>
    <row r="1414" spans="1:13" ht="12.75" customHeight="1" x14ac:dyDescent="0.25">
      <c r="A1414" t="s">
        <v>2247</v>
      </c>
      <c r="B1414" t="s">
        <v>2248</v>
      </c>
      <c r="C1414" s="1">
        <v>38168</v>
      </c>
      <c r="D1414" s="2">
        <v>38169</v>
      </c>
      <c r="E1414" t="s">
        <v>107</v>
      </c>
      <c r="F1414" t="s">
        <v>299</v>
      </c>
      <c r="G1414" t="s">
        <v>2090</v>
      </c>
      <c r="H1414" s="4">
        <v>2100</v>
      </c>
      <c r="I1414" s="4">
        <v>15.03</v>
      </c>
      <c r="J1414" s="4">
        <v>822.1</v>
      </c>
      <c r="K1414" s="4">
        <v>1277.9000000000001</v>
      </c>
      <c r="L1414" s="2">
        <v>45473</v>
      </c>
      <c r="M1414" t="s">
        <v>6</v>
      </c>
    </row>
    <row r="1415" spans="1:13" ht="12.75" customHeight="1" x14ac:dyDescent="0.25">
      <c r="A1415" t="s">
        <v>2249</v>
      </c>
      <c r="B1415" t="s">
        <v>1926</v>
      </c>
      <c r="C1415" s="1">
        <v>38168</v>
      </c>
      <c r="D1415" s="2">
        <v>38169</v>
      </c>
      <c r="E1415" t="s">
        <v>107</v>
      </c>
      <c r="F1415" t="s">
        <v>299</v>
      </c>
      <c r="G1415" t="s">
        <v>2090</v>
      </c>
      <c r="H1415" s="4">
        <v>1400</v>
      </c>
      <c r="I1415" s="4">
        <v>10.02</v>
      </c>
      <c r="J1415" s="4">
        <v>548.07000000000005</v>
      </c>
      <c r="K1415" s="4">
        <v>851.93</v>
      </c>
      <c r="L1415" s="2">
        <v>45473</v>
      </c>
      <c r="M1415" t="s">
        <v>6</v>
      </c>
    </row>
    <row r="1416" spans="1:13" ht="12.75" customHeight="1" x14ac:dyDescent="0.25">
      <c r="A1416" t="s">
        <v>2250</v>
      </c>
      <c r="B1416" t="s">
        <v>1386</v>
      </c>
      <c r="C1416" s="1">
        <v>38168</v>
      </c>
      <c r="D1416" s="2">
        <v>38169</v>
      </c>
      <c r="E1416" t="s">
        <v>107</v>
      </c>
      <c r="F1416" t="s">
        <v>299</v>
      </c>
      <c r="G1416" t="s">
        <v>2090</v>
      </c>
      <c r="H1416" s="4">
        <v>750</v>
      </c>
      <c r="I1416" s="4">
        <v>5.37</v>
      </c>
      <c r="J1416" s="4">
        <v>293.61</v>
      </c>
      <c r="K1416" s="4">
        <v>456.39</v>
      </c>
      <c r="L1416" s="2">
        <v>45473</v>
      </c>
      <c r="M1416" t="s">
        <v>6</v>
      </c>
    </row>
    <row r="1417" spans="1:13" ht="12.75" customHeight="1" x14ac:dyDescent="0.25">
      <c r="A1417" t="s">
        <v>2251</v>
      </c>
      <c r="B1417" t="s">
        <v>2010</v>
      </c>
      <c r="C1417" s="1">
        <v>38168</v>
      </c>
      <c r="D1417" s="2">
        <v>38169</v>
      </c>
      <c r="E1417" t="s">
        <v>107</v>
      </c>
      <c r="F1417" t="s">
        <v>299</v>
      </c>
      <c r="G1417" t="s">
        <v>2090</v>
      </c>
      <c r="H1417" s="4">
        <v>165</v>
      </c>
      <c r="I1417" s="4">
        <v>1.18</v>
      </c>
      <c r="J1417" s="4">
        <v>64.599999999999994</v>
      </c>
      <c r="K1417" s="4">
        <v>100.4</v>
      </c>
      <c r="L1417" s="2">
        <v>45473</v>
      </c>
      <c r="M1417" t="s">
        <v>6</v>
      </c>
    </row>
    <row r="1418" spans="1:13" ht="12.75" customHeight="1" x14ac:dyDescent="0.25">
      <c r="A1418" t="s">
        <v>2252</v>
      </c>
      <c r="B1418" t="s">
        <v>2253</v>
      </c>
      <c r="C1418" s="1">
        <v>38168</v>
      </c>
      <c r="D1418" s="2">
        <v>38169</v>
      </c>
      <c r="E1418" t="s">
        <v>107</v>
      </c>
      <c r="F1418" t="s">
        <v>299</v>
      </c>
      <c r="G1418" t="s">
        <v>2090</v>
      </c>
      <c r="H1418" s="4">
        <v>45</v>
      </c>
      <c r="I1418" s="4">
        <v>0.32</v>
      </c>
      <c r="J1418" s="4">
        <v>17.55</v>
      </c>
      <c r="K1418" s="4">
        <v>27.45</v>
      </c>
      <c r="L1418" s="2">
        <v>45473</v>
      </c>
      <c r="M1418" t="s">
        <v>6</v>
      </c>
    </row>
    <row r="1419" spans="1:13" ht="12.75" customHeight="1" x14ac:dyDescent="0.25">
      <c r="A1419" t="s">
        <v>2254</v>
      </c>
      <c r="B1419" t="s">
        <v>2255</v>
      </c>
      <c r="C1419" s="1">
        <v>38168</v>
      </c>
      <c r="D1419" s="2">
        <v>38078</v>
      </c>
      <c r="E1419" t="s">
        <v>107</v>
      </c>
      <c r="F1419" t="s">
        <v>299</v>
      </c>
      <c r="G1419" t="s">
        <v>2026</v>
      </c>
      <c r="H1419" s="4">
        <v>102.22</v>
      </c>
      <c r="I1419" s="4">
        <v>0.73</v>
      </c>
      <c r="J1419" s="4">
        <v>40.619999999999997</v>
      </c>
      <c r="K1419" s="4">
        <v>61.6</v>
      </c>
      <c r="L1419" s="2">
        <v>45473</v>
      </c>
      <c r="M1419" t="s">
        <v>6</v>
      </c>
    </row>
    <row r="1420" spans="1:13" ht="12.75" customHeight="1" x14ac:dyDescent="0.25">
      <c r="A1420" t="s">
        <v>2256</v>
      </c>
      <c r="B1420" t="s">
        <v>2255</v>
      </c>
      <c r="C1420" s="1">
        <v>38168</v>
      </c>
      <c r="D1420" s="2">
        <v>38078</v>
      </c>
      <c r="E1420" t="s">
        <v>107</v>
      </c>
      <c r="F1420" t="s">
        <v>299</v>
      </c>
      <c r="G1420" t="s">
        <v>2026</v>
      </c>
      <c r="H1420" s="4">
        <v>2200</v>
      </c>
      <c r="I1420" s="4">
        <v>15.71</v>
      </c>
      <c r="J1420" s="4">
        <v>872.15</v>
      </c>
      <c r="K1420" s="4">
        <v>1327.85</v>
      </c>
      <c r="L1420" s="2">
        <v>45473</v>
      </c>
      <c r="M1420" t="s">
        <v>6</v>
      </c>
    </row>
    <row r="1421" spans="1:13" ht="12.75" customHeight="1" x14ac:dyDescent="0.25">
      <c r="A1421" t="s">
        <v>2257</v>
      </c>
      <c r="B1421" t="s">
        <v>2255</v>
      </c>
      <c r="C1421" s="1">
        <v>38168</v>
      </c>
      <c r="D1421" s="2">
        <v>38078</v>
      </c>
      <c r="E1421" t="s">
        <v>107</v>
      </c>
      <c r="F1421" t="s">
        <v>299</v>
      </c>
      <c r="G1421" t="s">
        <v>2026</v>
      </c>
      <c r="H1421" s="4">
        <v>733.15</v>
      </c>
      <c r="I1421" s="4">
        <v>5.24</v>
      </c>
      <c r="J1421" s="4">
        <v>290.60000000000002</v>
      </c>
      <c r="K1421" s="4">
        <v>442.55</v>
      </c>
      <c r="L1421" s="2">
        <v>45473</v>
      </c>
      <c r="M1421" t="s">
        <v>6</v>
      </c>
    </row>
    <row r="1422" spans="1:13" ht="12.75" customHeight="1" x14ac:dyDescent="0.25">
      <c r="A1422" t="s">
        <v>2258</v>
      </c>
      <c r="B1422" t="s">
        <v>2255</v>
      </c>
      <c r="C1422" s="1">
        <v>38168</v>
      </c>
      <c r="D1422" s="2">
        <v>38078</v>
      </c>
      <c r="E1422" t="s">
        <v>107</v>
      </c>
      <c r="F1422" t="s">
        <v>299</v>
      </c>
      <c r="G1422" t="s">
        <v>2026</v>
      </c>
      <c r="H1422" s="4">
        <v>4147.95</v>
      </c>
      <c r="I1422" s="4">
        <v>29.63</v>
      </c>
      <c r="J1422" s="4">
        <v>1644.39</v>
      </c>
      <c r="K1422" s="4">
        <v>2503.56</v>
      </c>
      <c r="L1422" s="2">
        <v>45473</v>
      </c>
      <c r="M1422" t="s">
        <v>6</v>
      </c>
    </row>
    <row r="1423" spans="1:13" ht="12.75" customHeight="1" x14ac:dyDescent="0.25">
      <c r="A1423" t="s">
        <v>2259</v>
      </c>
      <c r="B1423" t="s">
        <v>2255</v>
      </c>
      <c r="C1423" s="1">
        <v>38168</v>
      </c>
      <c r="D1423" s="2">
        <v>38078</v>
      </c>
      <c r="E1423" t="s">
        <v>107</v>
      </c>
      <c r="F1423" t="s">
        <v>299</v>
      </c>
      <c r="G1423" t="s">
        <v>2026</v>
      </c>
      <c r="H1423" s="4">
        <v>486.78</v>
      </c>
      <c r="I1423" s="4">
        <v>3.47</v>
      </c>
      <c r="J1423" s="4">
        <v>193.04</v>
      </c>
      <c r="K1423" s="4">
        <v>293.74</v>
      </c>
      <c r="L1423" s="2">
        <v>45473</v>
      </c>
      <c r="M1423" t="s">
        <v>6</v>
      </c>
    </row>
    <row r="1424" spans="1:13" ht="12.75" customHeight="1" x14ac:dyDescent="0.25">
      <c r="A1424" t="s">
        <v>2260</v>
      </c>
      <c r="B1424" t="s">
        <v>2044</v>
      </c>
      <c r="C1424" s="1">
        <v>38168</v>
      </c>
      <c r="D1424" s="2">
        <v>38078</v>
      </c>
      <c r="E1424" t="s">
        <v>107</v>
      </c>
      <c r="F1424" t="s">
        <v>299</v>
      </c>
      <c r="G1424" t="s">
        <v>2026</v>
      </c>
      <c r="H1424" s="4">
        <v>32367.94</v>
      </c>
      <c r="I1424" s="4">
        <v>231.2</v>
      </c>
      <c r="J1424" s="4">
        <v>12831.61</v>
      </c>
      <c r="K1424" s="4">
        <v>19536.330000000002</v>
      </c>
      <c r="L1424" s="2">
        <v>45473</v>
      </c>
      <c r="M1424" t="s">
        <v>6</v>
      </c>
    </row>
    <row r="1425" spans="1:13" ht="12.75" customHeight="1" x14ac:dyDescent="0.25">
      <c r="A1425" t="s">
        <v>2261</v>
      </c>
      <c r="B1425" t="s">
        <v>2046</v>
      </c>
      <c r="C1425" s="1">
        <v>38168</v>
      </c>
      <c r="D1425" s="2">
        <v>38078</v>
      </c>
      <c r="E1425" t="s">
        <v>107</v>
      </c>
      <c r="F1425" t="s">
        <v>299</v>
      </c>
      <c r="G1425" t="s">
        <v>2026</v>
      </c>
      <c r="H1425" s="4">
        <v>4436.38</v>
      </c>
      <c r="I1425" s="4">
        <v>31.69</v>
      </c>
      <c r="J1425" s="4">
        <v>1758.76</v>
      </c>
      <c r="K1425" s="4">
        <v>2677.62</v>
      </c>
      <c r="L1425" s="2">
        <v>45473</v>
      </c>
      <c r="M1425" t="s">
        <v>6</v>
      </c>
    </row>
    <row r="1426" spans="1:13" ht="12.75" customHeight="1" x14ac:dyDescent="0.25">
      <c r="A1426" t="s">
        <v>2262</v>
      </c>
      <c r="B1426" t="s">
        <v>2255</v>
      </c>
      <c r="C1426" s="1">
        <v>38168</v>
      </c>
      <c r="D1426" s="2">
        <v>38169</v>
      </c>
      <c r="E1426" t="s">
        <v>107</v>
      </c>
      <c r="F1426" t="s">
        <v>299</v>
      </c>
      <c r="G1426" t="s">
        <v>2090</v>
      </c>
      <c r="H1426" s="4">
        <v>913.96</v>
      </c>
      <c r="I1426" s="4">
        <v>6.54</v>
      </c>
      <c r="J1426" s="4">
        <v>357.81</v>
      </c>
      <c r="K1426" s="4">
        <v>556.15</v>
      </c>
      <c r="L1426" s="2">
        <v>45473</v>
      </c>
      <c r="M1426" t="s">
        <v>6</v>
      </c>
    </row>
    <row r="1427" spans="1:13" ht="12.75" customHeight="1" x14ac:dyDescent="0.25">
      <c r="A1427" t="s">
        <v>2263</v>
      </c>
      <c r="B1427" t="s">
        <v>2044</v>
      </c>
      <c r="C1427" s="1">
        <v>38168</v>
      </c>
      <c r="D1427" s="2">
        <v>38169</v>
      </c>
      <c r="E1427" t="s">
        <v>107</v>
      </c>
      <c r="F1427" t="s">
        <v>299</v>
      </c>
      <c r="G1427" t="s">
        <v>2090</v>
      </c>
      <c r="H1427" s="4">
        <v>33222.519999999997</v>
      </c>
      <c r="I1427" s="4">
        <v>237.84</v>
      </c>
      <c r="J1427" s="4">
        <v>13005.86</v>
      </c>
      <c r="K1427" s="4">
        <v>20216.66</v>
      </c>
      <c r="L1427" s="2">
        <v>45473</v>
      </c>
      <c r="M1427" t="s">
        <v>6</v>
      </c>
    </row>
    <row r="1428" spans="1:13" ht="12.75" customHeight="1" x14ac:dyDescent="0.25">
      <c r="A1428" t="s">
        <v>2264</v>
      </c>
      <c r="B1428" t="s">
        <v>2046</v>
      </c>
      <c r="C1428" s="1">
        <v>38168</v>
      </c>
      <c r="D1428" s="2">
        <v>38169</v>
      </c>
      <c r="E1428" t="s">
        <v>107</v>
      </c>
      <c r="F1428" t="s">
        <v>299</v>
      </c>
      <c r="G1428" t="s">
        <v>2090</v>
      </c>
      <c r="H1428" s="4">
        <v>2952.94</v>
      </c>
      <c r="I1428" s="4">
        <v>21.14</v>
      </c>
      <c r="J1428" s="4">
        <v>1156.03</v>
      </c>
      <c r="K1428" s="4">
        <v>1796.91</v>
      </c>
      <c r="L1428" s="2">
        <v>45473</v>
      </c>
      <c r="M1428" t="s">
        <v>6</v>
      </c>
    </row>
    <row r="1429" spans="1:13" ht="12.75" customHeight="1" x14ac:dyDescent="0.25">
      <c r="A1429" t="s">
        <v>2265</v>
      </c>
      <c r="B1429" t="s">
        <v>2266</v>
      </c>
      <c r="C1429" s="1">
        <v>38168</v>
      </c>
      <c r="D1429" s="2">
        <v>38169</v>
      </c>
      <c r="E1429" t="s">
        <v>107</v>
      </c>
      <c r="F1429" t="s">
        <v>299</v>
      </c>
      <c r="G1429" t="s">
        <v>2090</v>
      </c>
      <c r="H1429" s="4">
        <v>-250</v>
      </c>
      <c r="I1429" s="4">
        <v>-1.79</v>
      </c>
      <c r="J1429" s="4">
        <v>-97.88</v>
      </c>
      <c r="K1429" s="4">
        <v>-152.12</v>
      </c>
      <c r="L1429" s="2">
        <v>45473</v>
      </c>
      <c r="M1429" t="s">
        <v>6</v>
      </c>
    </row>
    <row r="1430" spans="1:13" ht="12.75" customHeight="1" x14ac:dyDescent="0.25">
      <c r="A1430" t="s">
        <v>2267</v>
      </c>
      <c r="B1430" t="s">
        <v>2255</v>
      </c>
      <c r="C1430" s="1">
        <v>38168</v>
      </c>
      <c r="D1430" s="2">
        <v>38078</v>
      </c>
      <c r="E1430" t="s">
        <v>107</v>
      </c>
      <c r="F1430" t="s">
        <v>299</v>
      </c>
      <c r="G1430" t="s">
        <v>2026</v>
      </c>
      <c r="H1430" s="4">
        <v>2640.57</v>
      </c>
      <c r="I1430" s="4">
        <v>18.86</v>
      </c>
      <c r="J1430" s="4">
        <v>1046.53</v>
      </c>
      <c r="K1430" s="4">
        <v>1594.04</v>
      </c>
      <c r="L1430" s="2">
        <v>45473</v>
      </c>
      <c r="M1430" t="s">
        <v>6</v>
      </c>
    </row>
    <row r="1431" spans="1:13" ht="12.75" customHeight="1" x14ac:dyDescent="0.25">
      <c r="A1431" t="s">
        <v>2268</v>
      </c>
      <c r="B1431" t="s">
        <v>2255</v>
      </c>
      <c r="C1431" s="1">
        <v>38168</v>
      </c>
      <c r="D1431" s="2">
        <v>38078</v>
      </c>
      <c r="E1431" t="s">
        <v>107</v>
      </c>
      <c r="F1431" t="s">
        <v>299</v>
      </c>
      <c r="G1431" t="s">
        <v>2026</v>
      </c>
      <c r="H1431" s="4">
        <v>401.58</v>
      </c>
      <c r="I1431" s="4">
        <v>2.87</v>
      </c>
      <c r="J1431" s="4">
        <v>159.18</v>
      </c>
      <c r="K1431" s="4">
        <v>242.4</v>
      </c>
      <c r="L1431" s="2">
        <v>45473</v>
      </c>
      <c r="M1431" t="s">
        <v>6</v>
      </c>
    </row>
    <row r="1432" spans="1:13" ht="12.75" customHeight="1" x14ac:dyDescent="0.25">
      <c r="A1432" t="s">
        <v>2269</v>
      </c>
      <c r="B1432" t="s">
        <v>2255</v>
      </c>
      <c r="C1432" s="1">
        <v>38168</v>
      </c>
      <c r="D1432" s="2">
        <v>38078</v>
      </c>
      <c r="E1432" t="s">
        <v>107</v>
      </c>
      <c r="F1432" t="s">
        <v>299</v>
      </c>
      <c r="G1432" t="s">
        <v>2026</v>
      </c>
      <c r="H1432" s="4">
        <v>715.48</v>
      </c>
      <c r="I1432" s="4">
        <v>5.1100000000000003</v>
      </c>
      <c r="J1432" s="4">
        <v>283.64</v>
      </c>
      <c r="K1432" s="4">
        <v>431.84</v>
      </c>
      <c r="L1432" s="2">
        <v>45473</v>
      </c>
      <c r="M1432" t="s">
        <v>6</v>
      </c>
    </row>
    <row r="1433" spans="1:13" ht="12.75" customHeight="1" x14ac:dyDescent="0.25">
      <c r="A1433" t="s">
        <v>2270</v>
      </c>
      <c r="B1433" t="s">
        <v>2255</v>
      </c>
      <c r="C1433" s="1">
        <v>38168</v>
      </c>
      <c r="D1433" s="2">
        <v>38078</v>
      </c>
      <c r="E1433" t="s">
        <v>107</v>
      </c>
      <c r="F1433" t="s">
        <v>299</v>
      </c>
      <c r="G1433" t="s">
        <v>2026</v>
      </c>
      <c r="H1433" s="4">
        <v>1254.75</v>
      </c>
      <c r="I1433" s="4">
        <v>8.9600000000000009</v>
      </c>
      <c r="J1433" s="4">
        <v>497.5</v>
      </c>
      <c r="K1433" s="4">
        <v>757.25</v>
      </c>
      <c r="L1433" s="2">
        <v>45473</v>
      </c>
      <c r="M1433" t="s">
        <v>6</v>
      </c>
    </row>
    <row r="1434" spans="1:13" ht="12.75" customHeight="1" x14ac:dyDescent="0.25">
      <c r="A1434" t="s">
        <v>2271</v>
      </c>
      <c r="B1434" t="s">
        <v>2255</v>
      </c>
      <c r="C1434" s="1">
        <v>38168</v>
      </c>
      <c r="D1434" s="2">
        <v>38078</v>
      </c>
      <c r="E1434" t="s">
        <v>107</v>
      </c>
      <c r="F1434" t="s">
        <v>299</v>
      </c>
      <c r="G1434" t="s">
        <v>2026</v>
      </c>
      <c r="H1434" s="4">
        <v>1996.57</v>
      </c>
      <c r="I1434" s="4">
        <v>14.26</v>
      </c>
      <c r="J1434" s="4">
        <v>791.48</v>
      </c>
      <c r="K1434" s="4">
        <v>1205.0899999999999</v>
      </c>
      <c r="L1434" s="2">
        <v>45473</v>
      </c>
      <c r="M1434" t="s">
        <v>6</v>
      </c>
    </row>
    <row r="1435" spans="1:13" ht="12.75" customHeight="1" x14ac:dyDescent="0.25">
      <c r="A1435" t="s">
        <v>2272</v>
      </c>
      <c r="B1435" t="s">
        <v>2255</v>
      </c>
      <c r="C1435" s="1">
        <v>38168</v>
      </c>
      <c r="D1435" s="2">
        <v>38169</v>
      </c>
      <c r="E1435" t="s">
        <v>107</v>
      </c>
      <c r="F1435" t="s">
        <v>299</v>
      </c>
      <c r="G1435" t="s">
        <v>2090</v>
      </c>
      <c r="H1435" s="4">
        <v>817.3</v>
      </c>
      <c r="I1435" s="4">
        <v>5.85</v>
      </c>
      <c r="J1435" s="4">
        <v>320.02</v>
      </c>
      <c r="K1435" s="4">
        <v>497.28</v>
      </c>
      <c r="L1435" s="2">
        <v>45473</v>
      </c>
      <c r="M1435" t="s">
        <v>6</v>
      </c>
    </row>
    <row r="1436" spans="1:13" ht="12.75" customHeight="1" x14ac:dyDescent="0.25">
      <c r="A1436" t="s">
        <v>2273</v>
      </c>
      <c r="B1436" t="s">
        <v>2274</v>
      </c>
      <c r="C1436" s="1">
        <v>38168</v>
      </c>
      <c r="D1436" s="2">
        <v>38169</v>
      </c>
      <c r="E1436" t="s">
        <v>107</v>
      </c>
      <c r="F1436" t="s">
        <v>299</v>
      </c>
      <c r="G1436" t="s">
        <v>2090</v>
      </c>
      <c r="H1436" s="4">
        <v>510.23</v>
      </c>
      <c r="I1436" s="4">
        <v>3.65</v>
      </c>
      <c r="J1436" s="4">
        <v>199.83</v>
      </c>
      <c r="K1436" s="4">
        <v>310.39999999999998</v>
      </c>
      <c r="L1436" s="2">
        <v>45473</v>
      </c>
      <c r="M1436" t="s">
        <v>6</v>
      </c>
    </row>
    <row r="1437" spans="1:13" ht="12.75" customHeight="1" x14ac:dyDescent="0.25">
      <c r="A1437" t="s">
        <v>2275</v>
      </c>
      <c r="B1437" t="s">
        <v>1785</v>
      </c>
      <c r="C1437" s="1">
        <v>38168</v>
      </c>
      <c r="D1437" s="2">
        <v>38169</v>
      </c>
      <c r="E1437" t="s">
        <v>107</v>
      </c>
      <c r="F1437" t="s">
        <v>299</v>
      </c>
      <c r="G1437" t="s">
        <v>2090</v>
      </c>
      <c r="H1437" s="4">
        <v>637.79</v>
      </c>
      <c r="I1437" s="4">
        <v>4.5599999999999996</v>
      </c>
      <c r="J1437" s="4">
        <v>249.75</v>
      </c>
      <c r="K1437" s="4">
        <v>388.04</v>
      </c>
      <c r="L1437" s="2">
        <v>45473</v>
      </c>
      <c r="M1437" t="s">
        <v>6</v>
      </c>
    </row>
    <row r="1438" spans="1:13" ht="12.75" customHeight="1" x14ac:dyDescent="0.25">
      <c r="A1438" t="s">
        <v>2276</v>
      </c>
      <c r="B1438" t="s">
        <v>2277</v>
      </c>
      <c r="C1438" s="1">
        <v>38168</v>
      </c>
      <c r="D1438" s="2">
        <v>38169</v>
      </c>
      <c r="E1438" t="s">
        <v>107</v>
      </c>
      <c r="F1438" t="s">
        <v>299</v>
      </c>
      <c r="G1438" t="s">
        <v>2090</v>
      </c>
      <c r="H1438" s="4">
        <v>23539.09</v>
      </c>
      <c r="I1438" s="4">
        <v>168.52</v>
      </c>
      <c r="J1438" s="4">
        <v>9214.83</v>
      </c>
      <c r="K1438" s="4">
        <v>14324.26</v>
      </c>
      <c r="L1438" s="2">
        <v>45473</v>
      </c>
      <c r="M1438" t="s">
        <v>6</v>
      </c>
    </row>
    <row r="1439" spans="1:13" ht="12.75" customHeight="1" x14ac:dyDescent="0.25">
      <c r="A1439" t="s">
        <v>2278</v>
      </c>
      <c r="B1439" t="s">
        <v>2279</v>
      </c>
      <c r="C1439" s="1">
        <v>38168</v>
      </c>
      <c r="D1439" s="2">
        <v>38078</v>
      </c>
      <c r="E1439" t="s">
        <v>107</v>
      </c>
      <c r="F1439" t="s">
        <v>299</v>
      </c>
      <c r="G1439" t="s">
        <v>2026</v>
      </c>
      <c r="H1439" s="4">
        <v>1953.07</v>
      </c>
      <c r="I1439" s="4">
        <v>13.95</v>
      </c>
      <c r="J1439" s="4">
        <v>774.24</v>
      </c>
      <c r="K1439" s="4">
        <v>1178.83</v>
      </c>
      <c r="L1439" s="2">
        <v>45473</v>
      </c>
      <c r="M1439" t="s">
        <v>6</v>
      </c>
    </row>
    <row r="1440" spans="1:13" ht="12.75" customHeight="1" x14ac:dyDescent="0.25">
      <c r="A1440" t="s">
        <v>2280</v>
      </c>
      <c r="B1440" t="s">
        <v>2281</v>
      </c>
      <c r="C1440" s="1">
        <v>38168</v>
      </c>
      <c r="D1440" s="2">
        <v>38078</v>
      </c>
      <c r="E1440" t="s">
        <v>107</v>
      </c>
      <c r="F1440" t="s">
        <v>299</v>
      </c>
      <c r="G1440" t="s">
        <v>2026</v>
      </c>
      <c r="H1440" s="4">
        <v>1412.05</v>
      </c>
      <c r="I1440" s="4">
        <v>10.08</v>
      </c>
      <c r="J1440" s="4">
        <v>559.75</v>
      </c>
      <c r="K1440" s="4">
        <v>852.3</v>
      </c>
      <c r="L1440" s="2">
        <v>45473</v>
      </c>
      <c r="M1440" t="s">
        <v>6</v>
      </c>
    </row>
    <row r="1441" spans="1:13" ht="12.75" customHeight="1" x14ac:dyDescent="0.25">
      <c r="A1441" t="s">
        <v>2282</v>
      </c>
      <c r="B1441" t="s">
        <v>919</v>
      </c>
      <c r="C1441" s="1">
        <v>38168</v>
      </c>
      <c r="D1441" s="2">
        <v>38078</v>
      </c>
      <c r="E1441" t="s">
        <v>107</v>
      </c>
      <c r="F1441" t="s">
        <v>299</v>
      </c>
      <c r="G1441" t="s">
        <v>2026</v>
      </c>
      <c r="H1441" s="4">
        <v>526.08000000000004</v>
      </c>
      <c r="I1441" s="4">
        <v>3.76</v>
      </c>
      <c r="J1441" s="4">
        <v>208.54</v>
      </c>
      <c r="K1441" s="4">
        <v>317.54000000000002</v>
      </c>
      <c r="L1441" s="2">
        <v>45473</v>
      </c>
      <c r="M1441" t="s">
        <v>6</v>
      </c>
    </row>
    <row r="1442" spans="1:13" ht="12.75" customHeight="1" x14ac:dyDescent="0.25">
      <c r="A1442" t="s">
        <v>2283</v>
      </c>
      <c r="B1442" t="s">
        <v>1785</v>
      </c>
      <c r="C1442" s="1">
        <v>38168</v>
      </c>
      <c r="D1442" s="2">
        <v>38078</v>
      </c>
      <c r="E1442" t="s">
        <v>107</v>
      </c>
      <c r="F1442" t="s">
        <v>299</v>
      </c>
      <c r="G1442" t="s">
        <v>2026</v>
      </c>
      <c r="H1442" s="4">
        <v>788</v>
      </c>
      <c r="I1442" s="4">
        <v>5.63</v>
      </c>
      <c r="J1442" s="4">
        <v>312.39</v>
      </c>
      <c r="K1442" s="4">
        <v>475.61</v>
      </c>
      <c r="L1442" s="2">
        <v>45473</v>
      </c>
      <c r="M1442" t="s">
        <v>6</v>
      </c>
    </row>
    <row r="1443" spans="1:13" ht="12.75" customHeight="1" x14ac:dyDescent="0.25">
      <c r="A1443" t="s">
        <v>2284</v>
      </c>
      <c r="B1443" t="s">
        <v>2285</v>
      </c>
      <c r="C1443" s="1">
        <v>38168</v>
      </c>
      <c r="D1443" s="2">
        <v>38078</v>
      </c>
      <c r="E1443" t="s">
        <v>107</v>
      </c>
      <c r="F1443" t="s">
        <v>299</v>
      </c>
      <c r="G1443" t="s">
        <v>2026</v>
      </c>
      <c r="H1443" s="4">
        <v>1241.1099999999999</v>
      </c>
      <c r="I1443" s="4">
        <v>8.86</v>
      </c>
      <c r="J1443" s="4">
        <v>491.98</v>
      </c>
      <c r="K1443" s="4">
        <v>749.13</v>
      </c>
      <c r="L1443" s="2">
        <v>45473</v>
      </c>
      <c r="M1443" t="s">
        <v>6</v>
      </c>
    </row>
    <row r="1444" spans="1:13" ht="12.75" customHeight="1" x14ac:dyDescent="0.25">
      <c r="A1444" t="s">
        <v>2286</v>
      </c>
      <c r="B1444" t="s">
        <v>2287</v>
      </c>
      <c r="C1444" s="1">
        <v>38168</v>
      </c>
      <c r="D1444" s="2">
        <v>38078</v>
      </c>
      <c r="E1444" t="s">
        <v>107</v>
      </c>
      <c r="F1444" t="s">
        <v>299</v>
      </c>
      <c r="G1444" t="s">
        <v>2026</v>
      </c>
      <c r="H1444" s="4">
        <v>6028.06</v>
      </c>
      <c r="I1444" s="4">
        <v>43.06</v>
      </c>
      <c r="J1444" s="4">
        <v>2389.69</v>
      </c>
      <c r="K1444" s="4">
        <v>3638.37</v>
      </c>
      <c r="L1444" s="2">
        <v>45473</v>
      </c>
      <c r="M1444" t="s">
        <v>6</v>
      </c>
    </row>
    <row r="1445" spans="1:13" ht="12.75" customHeight="1" x14ac:dyDescent="0.25">
      <c r="A1445" t="s">
        <v>2288</v>
      </c>
      <c r="B1445" t="s">
        <v>2289</v>
      </c>
      <c r="C1445" s="1">
        <v>38168</v>
      </c>
      <c r="D1445" s="2">
        <v>38078</v>
      </c>
      <c r="E1445" t="s">
        <v>107</v>
      </c>
      <c r="F1445" t="s">
        <v>299</v>
      </c>
      <c r="G1445" t="s">
        <v>2026</v>
      </c>
      <c r="H1445" s="4">
        <v>25.26</v>
      </c>
      <c r="I1445" s="4">
        <v>0.18</v>
      </c>
      <c r="J1445" s="4">
        <v>10.1</v>
      </c>
      <c r="K1445" s="4">
        <v>15.16</v>
      </c>
      <c r="L1445" s="2">
        <v>45473</v>
      </c>
      <c r="M1445" t="s">
        <v>6</v>
      </c>
    </row>
    <row r="1446" spans="1:13" ht="12.75" customHeight="1" x14ac:dyDescent="0.25">
      <c r="A1446" t="s">
        <v>2290</v>
      </c>
      <c r="B1446" t="s">
        <v>2181</v>
      </c>
      <c r="C1446" s="1">
        <v>38168</v>
      </c>
      <c r="D1446" s="2">
        <v>38078</v>
      </c>
      <c r="E1446" t="s">
        <v>107</v>
      </c>
      <c r="F1446" t="s">
        <v>299</v>
      </c>
      <c r="G1446" t="s">
        <v>2026</v>
      </c>
      <c r="H1446" s="4">
        <v>581.99</v>
      </c>
      <c r="I1446" s="4">
        <v>4.1500000000000004</v>
      </c>
      <c r="J1446" s="4">
        <v>230.72</v>
      </c>
      <c r="K1446" s="4">
        <v>351.27</v>
      </c>
      <c r="L1446" s="2">
        <v>45473</v>
      </c>
      <c r="M1446" t="s">
        <v>6</v>
      </c>
    </row>
    <row r="1447" spans="1:13" ht="12.75" customHeight="1" x14ac:dyDescent="0.25">
      <c r="A1447" t="s">
        <v>2291</v>
      </c>
      <c r="B1447" t="s">
        <v>2172</v>
      </c>
      <c r="C1447" s="1">
        <v>38168</v>
      </c>
      <c r="D1447" s="2">
        <v>38078</v>
      </c>
      <c r="E1447" t="s">
        <v>107</v>
      </c>
      <c r="F1447" t="s">
        <v>299</v>
      </c>
      <c r="G1447" t="s">
        <v>2026</v>
      </c>
      <c r="H1447" s="4">
        <v>4926.05</v>
      </c>
      <c r="I1447" s="4">
        <v>35.18</v>
      </c>
      <c r="J1447" s="4">
        <v>1952.8</v>
      </c>
      <c r="K1447" s="4">
        <v>2973.25</v>
      </c>
      <c r="L1447" s="2">
        <v>45473</v>
      </c>
      <c r="M1447" t="s">
        <v>6</v>
      </c>
    </row>
    <row r="1448" spans="1:13" ht="12.75" customHeight="1" x14ac:dyDescent="0.25">
      <c r="A1448" t="s">
        <v>2292</v>
      </c>
      <c r="B1448" t="s">
        <v>2169</v>
      </c>
      <c r="C1448" s="1">
        <v>38168</v>
      </c>
      <c r="D1448" s="2">
        <v>38078</v>
      </c>
      <c r="E1448" t="s">
        <v>107</v>
      </c>
      <c r="F1448" t="s">
        <v>299</v>
      </c>
      <c r="G1448" t="s">
        <v>2026</v>
      </c>
      <c r="H1448" s="4">
        <v>7514.87</v>
      </c>
      <c r="I1448" s="4">
        <v>53.67</v>
      </c>
      <c r="J1448" s="4">
        <v>2979.16</v>
      </c>
      <c r="K1448" s="4">
        <v>4535.71</v>
      </c>
      <c r="L1448" s="2">
        <v>45473</v>
      </c>
      <c r="M1448" t="s">
        <v>6</v>
      </c>
    </row>
    <row r="1449" spans="1:13" ht="12.75" customHeight="1" x14ac:dyDescent="0.25">
      <c r="A1449" t="s">
        <v>2293</v>
      </c>
      <c r="B1449" t="s">
        <v>2294</v>
      </c>
      <c r="C1449" s="1">
        <v>38168</v>
      </c>
      <c r="D1449" s="2">
        <v>38169</v>
      </c>
      <c r="E1449" t="s">
        <v>107</v>
      </c>
      <c r="F1449" t="s">
        <v>299</v>
      </c>
      <c r="G1449" t="s">
        <v>2090</v>
      </c>
      <c r="H1449" s="4">
        <v>1448.21</v>
      </c>
      <c r="I1449" s="4">
        <v>10.36</v>
      </c>
      <c r="J1449" s="4">
        <v>567.03</v>
      </c>
      <c r="K1449" s="4">
        <v>881.18</v>
      </c>
      <c r="L1449" s="2">
        <v>45473</v>
      </c>
      <c r="M1449" t="s">
        <v>6</v>
      </c>
    </row>
    <row r="1450" spans="1:13" ht="12.75" customHeight="1" x14ac:dyDescent="0.25">
      <c r="A1450" t="s">
        <v>2295</v>
      </c>
      <c r="B1450" t="s">
        <v>2279</v>
      </c>
      <c r="C1450" s="1">
        <v>38168</v>
      </c>
      <c r="D1450" s="2">
        <v>38169</v>
      </c>
      <c r="E1450" t="s">
        <v>107</v>
      </c>
      <c r="F1450" t="s">
        <v>299</v>
      </c>
      <c r="G1450" t="s">
        <v>2090</v>
      </c>
      <c r="H1450" s="4">
        <v>1448.21</v>
      </c>
      <c r="I1450" s="4">
        <v>10.36</v>
      </c>
      <c r="J1450" s="4">
        <v>567.03</v>
      </c>
      <c r="K1450" s="4">
        <v>881.18</v>
      </c>
      <c r="L1450" s="2">
        <v>45473</v>
      </c>
      <c r="M1450" t="s">
        <v>6</v>
      </c>
    </row>
    <row r="1451" spans="1:13" ht="12.75" customHeight="1" x14ac:dyDescent="0.25">
      <c r="A1451" t="s">
        <v>2296</v>
      </c>
      <c r="B1451" t="s">
        <v>2281</v>
      </c>
      <c r="C1451" s="1">
        <v>38168</v>
      </c>
      <c r="D1451" s="2">
        <v>38169</v>
      </c>
      <c r="E1451" t="s">
        <v>107</v>
      </c>
      <c r="F1451" t="s">
        <v>299</v>
      </c>
      <c r="G1451" t="s">
        <v>2090</v>
      </c>
      <c r="H1451" s="4">
        <v>1416.73</v>
      </c>
      <c r="I1451" s="4">
        <v>10.14</v>
      </c>
      <c r="J1451" s="4">
        <v>554.71</v>
      </c>
      <c r="K1451" s="4">
        <v>862.02</v>
      </c>
      <c r="L1451" s="2">
        <v>45473</v>
      </c>
      <c r="M1451" t="s">
        <v>6</v>
      </c>
    </row>
    <row r="1452" spans="1:13" ht="12.75" customHeight="1" x14ac:dyDescent="0.25">
      <c r="A1452" t="s">
        <v>2297</v>
      </c>
      <c r="B1452" t="s">
        <v>2298</v>
      </c>
      <c r="C1452" s="1">
        <v>38168</v>
      </c>
      <c r="D1452" s="2">
        <v>38169</v>
      </c>
      <c r="E1452" t="s">
        <v>107</v>
      </c>
      <c r="F1452" t="s">
        <v>299</v>
      </c>
      <c r="G1452" t="s">
        <v>2090</v>
      </c>
      <c r="H1452" s="4">
        <v>4533.5200000000004</v>
      </c>
      <c r="I1452" s="4">
        <v>32.450000000000003</v>
      </c>
      <c r="J1452" s="4">
        <v>1774.77</v>
      </c>
      <c r="K1452" s="4">
        <v>2758.75</v>
      </c>
      <c r="L1452" s="2">
        <v>45473</v>
      </c>
      <c r="M1452" t="s">
        <v>6</v>
      </c>
    </row>
    <row r="1453" spans="1:13" ht="12.75" customHeight="1" x14ac:dyDescent="0.25">
      <c r="A1453" t="s">
        <v>2299</v>
      </c>
      <c r="B1453" t="s">
        <v>792</v>
      </c>
      <c r="C1453" s="1">
        <v>38168</v>
      </c>
      <c r="D1453" s="2">
        <v>38169</v>
      </c>
      <c r="E1453" t="s">
        <v>107</v>
      </c>
      <c r="F1453" t="s">
        <v>299</v>
      </c>
      <c r="G1453" t="s">
        <v>2090</v>
      </c>
      <c r="H1453" s="4">
        <v>2090.46</v>
      </c>
      <c r="I1453" s="4">
        <v>14.96</v>
      </c>
      <c r="J1453" s="4">
        <v>818.38</v>
      </c>
      <c r="K1453" s="4">
        <v>1272.08</v>
      </c>
      <c r="L1453" s="2">
        <v>45473</v>
      </c>
      <c r="M1453" t="s">
        <v>6</v>
      </c>
    </row>
    <row r="1454" spans="1:13" ht="12.75" customHeight="1" x14ac:dyDescent="0.25">
      <c r="A1454" t="s">
        <v>2300</v>
      </c>
      <c r="B1454" t="s">
        <v>1435</v>
      </c>
      <c r="C1454" s="1">
        <v>38168</v>
      </c>
      <c r="D1454" s="2">
        <v>38169</v>
      </c>
      <c r="E1454" t="s">
        <v>107</v>
      </c>
      <c r="F1454" t="s">
        <v>299</v>
      </c>
      <c r="G1454" t="s">
        <v>2090</v>
      </c>
      <c r="H1454" s="4">
        <v>1574.14</v>
      </c>
      <c r="I1454" s="4">
        <v>11.27</v>
      </c>
      <c r="J1454" s="4">
        <v>616.19000000000005</v>
      </c>
      <c r="K1454" s="4">
        <v>957.95</v>
      </c>
      <c r="L1454" s="2">
        <v>45473</v>
      </c>
      <c r="M1454" t="s">
        <v>6</v>
      </c>
    </row>
    <row r="1455" spans="1:13" ht="12.75" customHeight="1" x14ac:dyDescent="0.25">
      <c r="A1455" t="s">
        <v>2301</v>
      </c>
      <c r="B1455" t="s">
        <v>1779</v>
      </c>
      <c r="C1455" s="1">
        <v>38168</v>
      </c>
      <c r="D1455" s="2">
        <v>38169</v>
      </c>
      <c r="E1455" t="s">
        <v>107</v>
      </c>
      <c r="F1455" t="s">
        <v>299</v>
      </c>
      <c r="G1455" t="s">
        <v>2090</v>
      </c>
      <c r="H1455" s="4">
        <v>1511.17</v>
      </c>
      <c r="I1455" s="4">
        <v>10.82</v>
      </c>
      <c r="J1455" s="4">
        <v>591.54</v>
      </c>
      <c r="K1455" s="4">
        <v>919.63</v>
      </c>
      <c r="L1455" s="2">
        <v>45473</v>
      </c>
      <c r="M1455" t="s">
        <v>6</v>
      </c>
    </row>
    <row r="1456" spans="1:13" ht="12.75" customHeight="1" x14ac:dyDescent="0.25">
      <c r="A1456" t="s">
        <v>2302</v>
      </c>
      <c r="B1456" t="s">
        <v>2303</v>
      </c>
      <c r="C1456" s="1">
        <v>38168</v>
      </c>
      <c r="D1456" s="2">
        <v>38169</v>
      </c>
      <c r="E1456" t="s">
        <v>107</v>
      </c>
      <c r="F1456" t="s">
        <v>299</v>
      </c>
      <c r="G1456" t="s">
        <v>2090</v>
      </c>
      <c r="H1456" s="4">
        <v>31961.32</v>
      </c>
      <c r="I1456" s="4">
        <v>228.81</v>
      </c>
      <c r="J1456" s="4">
        <v>12512.2</v>
      </c>
      <c r="K1456" s="4">
        <v>19449.12</v>
      </c>
      <c r="L1456" s="2">
        <v>45473</v>
      </c>
      <c r="M1456" t="s">
        <v>6</v>
      </c>
    </row>
    <row r="1457" spans="1:13" ht="12.75" customHeight="1" x14ac:dyDescent="0.25">
      <c r="A1457" t="s">
        <v>2304</v>
      </c>
      <c r="B1457" t="s">
        <v>1635</v>
      </c>
      <c r="C1457" s="1">
        <v>38168</v>
      </c>
      <c r="D1457" s="2">
        <v>38169</v>
      </c>
      <c r="E1457" t="s">
        <v>107</v>
      </c>
      <c r="F1457" t="s">
        <v>299</v>
      </c>
      <c r="G1457" t="s">
        <v>2090</v>
      </c>
      <c r="H1457" s="4">
        <v>17189.599999999999</v>
      </c>
      <c r="I1457" s="4">
        <v>123.06</v>
      </c>
      <c r="J1457" s="4">
        <v>6729.32</v>
      </c>
      <c r="K1457" s="4">
        <v>10460.280000000001</v>
      </c>
      <c r="L1457" s="2">
        <v>45473</v>
      </c>
      <c r="M1457" t="s">
        <v>6</v>
      </c>
    </row>
    <row r="1458" spans="1:13" ht="12.75" customHeight="1" x14ac:dyDescent="0.25">
      <c r="A1458" t="s">
        <v>2305</v>
      </c>
      <c r="B1458" t="s">
        <v>2306</v>
      </c>
      <c r="C1458" s="1">
        <v>38168</v>
      </c>
      <c r="D1458" s="2">
        <v>38169</v>
      </c>
      <c r="E1458" t="s">
        <v>107</v>
      </c>
      <c r="F1458" t="s">
        <v>299</v>
      </c>
      <c r="G1458" t="s">
        <v>2090</v>
      </c>
      <c r="H1458" s="4">
        <v>10084.57</v>
      </c>
      <c r="I1458" s="4">
        <v>72.19</v>
      </c>
      <c r="J1458" s="4">
        <v>3947.86</v>
      </c>
      <c r="K1458" s="4">
        <v>6136.71</v>
      </c>
      <c r="L1458" s="2">
        <v>45473</v>
      </c>
      <c r="M1458" t="s">
        <v>6</v>
      </c>
    </row>
    <row r="1459" spans="1:13" ht="12.75" customHeight="1" x14ac:dyDescent="0.25">
      <c r="A1459" t="s">
        <v>2307</v>
      </c>
      <c r="B1459" t="s">
        <v>2287</v>
      </c>
      <c r="C1459" s="1">
        <v>38168</v>
      </c>
      <c r="D1459" s="2">
        <v>38169</v>
      </c>
      <c r="E1459" t="s">
        <v>107</v>
      </c>
      <c r="F1459" t="s">
        <v>299</v>
      </c>
      <c r="G1459" t="s">
        <v>2090</v>
      </c>
      <c r="H1459" s="4">
        <v>4080.17</v>
      </c>
      <c r="I1459" s="4">
        <v>29.21</v>
      </c>
      <c r="J1459" s="4">
        <v>1597.23</v>
      </c>
      <c r="K1459" s="4">
        <v>2482.94</v>
      </c>
      <c r="L1459" s="2">
        <v>45473</v>
      </c>
      <c r="M1459" t="s">
        <v>6</v>
      </c>
    </row>
    <row r="1460" spans="1:13" ht="12.75" customHeight="1" x14ac:dyDescent="0.25">
      <c r="A1460" t="s">
        <v>2308</v>
      </c>
      <c r="B1460" t="s">
        <v>2309</v>
      </c>
      <c r="C1460" s="1">
        <v>38168</v>
      </c>
      <c r="D1460" s="2">
        <v>38169</v>
      </c>
      <c r="E1460" t="s">
        <v>107</v>
      </c>
      <c r="F1460" t="s">
        <v>299</v>
      </c>
      <c r="G1460" t="s">
        <v>2090</v>
      </c>
      <c r="H1460" s="4">
        <v>1511.17</v>
      </c>
      <c r="I1460" s="4">
        <v>10.82</v>
      </c>
      <c r="J1460" s="4">
        <v>591.54</v>
      </c>
      <c r="K1460" s="4">
        <v>919.63</v>
      </c>
      <c r="L1460" s="2">
        <v>45473</v>
      </c>
      <c r="M1460" t="s">
        <v>6</v>
      </c>
    </row>
    <row r="1461" spans="1:13" ht="12.75" customHeight="1" x14ac:dyDescent="0.25">
      <c r="A1461" t="s">
        <v>2310</v>
      </c>
      <c r="B1461" t="s">
        <v>2311</v>
      </c>
      <c r="C1461" s="1">
        <v>38168</v>
      </c>
      <c r="D1461" s="2">
        <v>38169</v>
      </c>
      <c r="E1461" t="s">
        <v>107</v>
      </c>
      <c r="F1461" t="s">
        <v>299</v>
      </c>
      <c r="G1461" t="s">
        <v>2090</v>
      </c>
      <c r="H1461" s="4">
        <v>1007.45</v>
      </c>
      <c r="I1461" s="4">
        <v>7.2</v>
      </c>
      <c r="J1461" s="4">
        <v>394.42</v>
      </c>
      <c r="K1461" s="4">
        <v>613.03</v>
      </c>
      <c r="L1461" s="2">
        <v>45473</v>
      </c>
      <c r="M1461" t="s">
        <v>6</v>
      </c>
    </row>
    <row r="1462" spans="1:13" ht="12.75" customHeight="1" x14ac:dyDescent="0.25">
      <c r="A1462" t="s">
        <v>2312</v>
      </c>
      <c r="B1462" t="s">
        <v>2313</v>
      </c>
      <c r="C1462" s="1">
        <v>38168</v>
      </c>
      <c r="D1462" s="2">
        <v>38169</v>
      </c>
      <c r="E1462" t="s">
        <v>107</v>
      </c>
      <c r="F1462" t="s">
        <v>299</v>
      </c>
      <c r="G1462" t="s">
        <v>2090</v>
      </c>
      <c r="H1462" s="4">
        <v>29619</v>
      </c>
      <c r="I1462" s="4">
        <v>212.04</v>
      </c>
      <c r="J1462" s="4">
        <v>11595.17</v>
      </c>
      <c r="K1462" s="4">
        <v>18023.830000000002</v>
      </c>
      <c r="L1462" s="2">
        <v>45473</v>
      </c>
      <c r="M1462" t="s">
        <v>6</v>
      </c>
    </row>
    <row r="1463" spans="1:13" ht="12.75" customHeight="1" x14ac:dyDescent="0.25">
      <c r="A1463" t="s">
        <v>2314</v>
      </c>
      <c r="B1463" t="s">
        <v>2172</v>
      </c>
      <c r="C1463" s="1">
        <v>38168</v>
      </c>
      <c r="D1463" s="2">
        <v>38169</v>
      </c>
      <c r="E1463" t="s">
        <v>107</v>
      </c>
      <c r="F1463" t="s">
        <v>299</v>
      </c>
      <c r="G1463" t="s">
        <v>2090</v>
      </c>
      <c r="H1463" s="4">
        <v>124681.9</v>
      </c>
      <c r="I1463" s="4">
        <v>892.61</v>
      </c>
      <c r="J1463" s="4">
        <v>48810.17</v>
      </c>
      <c r="K1463" s="4">
        <v>75871.73</v>
      </c>
      <c r="L1463" s="2">
        <v>45473</v>
      </c>
      <c r="M1463" t="s">
        <v>6</v>
      </c>
    </row>
    <row r="1464" spans="1:13" ht="12.75" customHeight="1" x14ac:dyDescent="0.25">
      <c r="A1464" t="s">
        <v>2315</v>
      </c>
      <c r="B1464" t="s">
        <v>2169</v>
      </c>
      <c r="C1464" s="1">
        <v>38168</v>
      </c>
      <c r="D1464" s="2">
        <v>38169</v>
      </c>
      <c r="E1464" t="s">
        <v>107</v>
      </c>
      <c r="F1464" t="s">
        <v>299</v>
      </c>
      <c r="G1464" t="s">
        <v>2090</v>
      </c>
      <c r="H1464" s="4">
        <v>18088.75</v>
      </c>
      <c r="I1464" s="4">
        <v>129.5</v>
      </c>
      <c r="J1464" s="4">
        <v>7081.44</v>
      </c>
      <c r="K1464" s="4">
        <v>11007.31</v>
      </c>
      <c r="L1464" s="2">
        <v>45473</v>
      </c>
      <c r="M1464" t="s">
        <v>6</v>
      </c>
    </row>
    <row r="1465" spans="1:13" ht="12.75" customHeight="1" x14ac:dyDescent="0.25">
      <c r="A1465" t="s">
        <v>2316</v>
      </c>
      <c r="B1465" t="s">
        <v>2317</v>
      </c>
      <c r="C1465" s="1">
        <v>38168</v>
      </c>
      <c r="D1465" s="2">
        <v>38169</v>
      </c>
      <c r="E1465" t="s">
        <v>107</v>
      </c>
      <c r="F1465" t="s">
        <v>299</v>
      </c>
      <c r="G1465" t="s">
        <v>2090</v>
      </c>
      <c r="H1465" s="4">
        <v>420.6</v>
      </c>
      <c r="I1465" s="4">
        <v>3.01</v>
      </c>
      <c r="J1465" s="4">
        <v>164.62</v>
      </c>
      <c r="K1465" s="4">
        <v>255.98</v>
      </c>
      <c r="L1465" s="2">
        <v>45473</v>
      </c>
      <c r="M1465" t="s">
        <v>6</v>
      </c>
    </row>
    <row r="1466" spans="1:13" ht="12.75" customHeight="1" x14ac:dyDescent="0.25">
      <c r="A1466" t="s">
        <v>2318</v>
      </c>
      <c r="B1466" t="s">
        <v>1785</v>
      </c>
      <c r="C1466" s="1">
        <v>38168</v>
      </c>
      <c r="D1466" s="2">
        <v>38169</v>
      </c>
      <c r="E1466" t="s">
        <v>107</v>
      </c>
      <c r="F1466" t="s">
        <v>299</v>
      </c>
      <c r="G1466" t="s">
        <v>2090</v>
      </c>
      <c r="H1466" s="4">
        <v>876.25</v>
      </c>
      <c r="I1466" s="4">
        <v>6.27</v>
      </c>
      <c r="J1466" s="4">
        <v>343.12</v>
      </c>
      <c r="K1466" s="4">
        <v>533.13</v>
      </c>
      <c r="L1466" s="2">
        <v>45473</v>
      </c>
      <c r="M1466" t="s">
        <v>6</v>
      </c>
    </row>
    <row r="1467" spans="1:13" ht="12.75" customHeight="1" x14ac:dyDescent="0.25">
      <c r="A1467" t="s">
        <v>2319</v>
      </c>
      <c r="B1467" t="s">
        <v>2169</v>
      </c>
      <c r="C1467" s="1">
        <v>38168</v>
      </c>
      <c r="D1467" s="2">
        <v>38169</v>
      </c>
      <c r="E1467" t="s">
        <v>107</v>
      </c>
      <c r="F1467" t="s">
        <v>299</v>
      </c>
      <c r="G1467" t="s">
        <v>2090</v>
      </c>
      <c r="H1467" s="4">
        <v>19663.09</v>
      </c>
      <c r="I1467" s="4">
        <v>140.77000000000001</v>
      </c>
      <c r="J1467" s="4">
        <v>7697.62</v>
      </c>
      <c r="K1467" s="4">
        <v>11965.47</v>
      </c>
      <c r="L1467" s="2">
        <v>45473</v>
      </c>
      <c r="M1467" t="s">
        <v>6</v>
      </c>
    </row>
    <row r="1468" spans="1:13" ht="12.75" customHeight="1" x14ac:dyDescent="0.25">
      <c r="A1468" t="s">
        <v>2320</v>
      </c>
      <c r="B1468" t="s">
        <v>2321</v>
      </c>
      <c r="C1468" s="1">
        <v>38168</v>
      </c>
      <c r="D1468" s="2">
        <v>38169</v>
      </c>
      <c r="E1468" t="s">
        <v>107</v>
      </c>
      <c r="F1468" t="s">
        <v>299</v>
      </c>
      <c r="G1468" t="s">
        <v>2090</v>
      </c>
      <c r="H1468" s="4">
        <v>280.39999999999998</v>
      </c>
      <c r="I1468" s="4">
        <v>2</v>
      </c>
      <c r="J1468" s="4">
        <v>109.8</v>
      </c>
      <c r="K1468" s="4">
        <v>170.6</v>
      </c>
      <c r="L1468" s="2">
        <v>45473</v>
      </c>
      <c r="M1468" t="s">
        <v>6</v>
      </c>
    </row>
    <row r="1469" spans="1:13" ht="12.75" customHeight="1" x14ac:dyDescent="0.25">
      <c r="A1469" t="s">
        <v>2322</v>
      </c>
      <c r="B1469" t="s">
        <v>2323</v>
      </c>
      <c r="C1469" s="1">
        <v>38168</v>
      </c>
      <c r="D1469" s="2">
        <v>38169</v>
      </c>
      <c r="E1469" t="s">
        <v>107</v>
      </c>
      <c r="F1469" t="s">
        <v>299</v>
      </c>
      <c r="G1469" t="s">
        <v>2090</v>
      </c>
      <c r="H1469" s="4">
        <v>119.17</v>
      </c>
      <c r="I1469" s="4">
        <v>0.85</v>
      </c>
      <c r="J1469" s="4">
        <v>46.6</v>
      </c>
      <c r="K1469" s="4">
        <v>72.569999999999993</v>
      </c>
      <c r="L1469" s="2">
        <v>45473</v>
      </c>
      <c r="M1469" t="s">
        <v>6</v>
      </c>
    </row>
    <row r="1470" spans="1:13" ht="12.75" customHeight="1" x14ac:dyDescent="0.25">
      <c r="A1470" t="s">
        <v>2324</v>
      </c>
      <c r="B1470" t="s">
        <v>2325</v>
      </c>
      <c r="C1470" s="1">
        <v>38168</v>
      </c>
      <c r="D1470" s="2">
        <v>38169</v>
      </c>
      <c r="E1470" t="s">
        <v>107</v>
      </c>
      <c r="F1470" t="s">
        <v>299</v>
      </c>
      <c r="G1470" t="s">
        <v>2090</v>
      </c>
      <c r="H1470" s="4">
        <v>1252.49</v>
      </c>
      <c r="I1470" s="4">
        <v>8.9600000000000009</v>
      </c>
      <c r="J1470" s="4">
        <v>490.33</v>
      </c>
      <c r="K1470" s="4">
        <v>762.16</v>
      </c>
      <c r="L1470" s="2">
        <v>45473</v>
      </c>
      <c r="M1470" t="s">
        <v>6</v>
      </c>
    </row>
    <row r="1471" spans="1:13" ht="12.75" customHeight="1" x14ac:dyDescent="0.25">
      <c r="A1471" t="s">
        <v>2326</v>
      </c>
      <c r="B1471" t="s">
        <v>1785</v>
      </c>
      <c r="C1471" s="1">
        <v>38168</v>
      </c>
      <c r="D1471" s="2">
        <v>38169</v>
      </c>
      <c r="E1471" t="s">
        <v>107</v>
      </c>
      <c r="F1471" t="s">
        <v>299</v>
      </c>
      <c r="G1471" t="s">
        <v>2090</v>
      </c>
      <c r="H1471" s="4">
        <v>856.97</v>
      </c>
      <c r="I1471" s="4">
        <v>6.13</v>
      </c>
      <c r="J1471" s="4">
        <v>335.5</v>
      </c>
      <c r="K1471" s="4">
        <v>521.47</v>
      </c>
      <c r="L1471" s="2">
        <v>45473</v>
      </c>
      <c r="M1471" t="s">
        <v>6</v>
      </c>
    </row>
    <row r="1472" spans="1:13" ht="12.75" customHeight="1" x14ac:dyDescent="0.25">
      <c r="A1472" t="s">
        <v>2327</v>
      </c>
      <c r="B1472" t="s">
        <v>2328</v>
      </c>
      <c r="C1472" s="1">
        <v>38168</v>
      </c>
      <c r="D1472" s="2">
        <v>38169</v>
      </c>
      <c r="E1472" t="s">
        <v>107</v>
      </c>
      <c r="F1472" t="s">
        <v>299</v>
      </c>
      <c r="G1472" t="s">
        <v>2090</v>
      </c>
      <c r="H1472" s="4">
        <v>1582.1</v>
      </c>
      <c r="I1472" s="4">
        <v>11.32</v>
      </c>
      <c r="J1472" s="4">
        <v>619.32000000000005</v>
      </c>
      <c r="K1472" s="4">
        <v>962.78</v>
      </c>
      <c r="L1472" s="2">
        <v>45473</v>
      </c>
      <c r="M1472" t="s">
        <v>6</v>
      </c>
    </row>
    <row r="1473" spans="1:13" ht="12.75" customHeight="1" x14ac:dyDescent="0.25">
      <c r="A1473" t="s">
        <v>2329</v>
      </c>
      <c r="B1473" t="s">
        <v>2169</v>
      </c>
      <c r="C1473" s="1">
        <v>38168</v>
      </c>
      <c r="D1473" s="2">
        <v>38169</v>
      </c>
      <c r="E1473" t="s">
        <v>107</v>
      </c>
      <c r="F1473" t="s">
        <v>299</v>
      </c>
      <c r="G1473" t="s">
        <v>2090</v>
      </c>
      <c r="H1473" s="4">
        <v>20774.900000000001</v>
      </c>
      <c r="I1473" s="4">
        <v>148.72999999999999</v>
      </c>
      <c r="J1473" s="4">
        <v>8132.87</v>
      </c>
      <c r="K1473" s="4">
        <v>12642.03</v>
      </c>
      <c r="L1473" s="2">
        <v>45473</v>
      </c>
      <c r="M1473" t="s">
        <v>6</v>
      </c>
    </row>
    <row r="1474" spans="1:13" ht="12.75" customHeight="1" x14ac:dyDescent="0.25">
      <c r="A1474" t="s">
        <v>2330</v>
      </c>
      <c r="B1474" t="s">
        <v>2331</v>
      </c>
      <c r="C1474" s="1">
        <v>38168</v>
      </c>
      <c r="D1474" s="2">
        <v>38169</v>
      </c>
      <c r="E1474" t="s">
        <v>107</v>
      </c>
      <c r="F1474" t="s">
        <v>299</v>
      </c>
      <c r="G1474" t="s">
        <v>2090</v>
      </c>
      <c r="H1474" s="4">
        <v>448.26</v>
      </c>
      <c r="I1474" s="4">
        <v>3.21</v>
      </c>
      <c r="J1474" s="4">
        <v>175.58</v>
      </c>
      <c r="K1474" s="4">
        <v>272.68</v>
      </c>
      <c r="L1474" s="2">
        <v>45473</v>
      </c>
      <c r="M1474" t="s">
        <v>6</v>
      </c>
    </row>
    <row r="1475" spans="1:13" ht="12.75" customHeight="1" x14ac:dyDescent="0.25">
      <c r="A1475" t="s">
        <v>2332</v>
      </c>
      <c r="B1475" t="s">
        <v>2274</v>
      </c>
      <c r="C1475" s="1">
        <v>38168</v>
      </c>
      <c r="D1475" s="2">
        <v>38169</v>
      </c>
      <c r="E1475" t="s">
        <v>107</v>
      </c>
      <c r="F1475" t="s">
        <v>299</v>
      </c>
      <c r="G1475" t="s">
        <v>2090</v>
      </c>
      <c r="H1475" s="4">
        <v>391.97</v>
      </c>
      <c r="I1475" s="4">
        <v>2.8</v>
      </c>
      <c r="J1475" s="4">
        <v>153.44999999999999</v>
      </c>
      <c r="K1475" s="4">
        <v>238.52</v>
      </c>
      <c r="L1475" s="2">
        <v>45473</v>
      </c>
      <c r="M1475" t="s">
        <v>6</v>
      </c>
    </row>
    <row r="1476" spans="1:13" ht="12.75" customHeight="1" x14ac:dyDescent="0.25">
      <c r="A1476" t="s">
        <v>2333</v>
      </c>
      <c r="B1476" t="s">
        <v>2298</v>
      </c>
      <c r="C1476" s="1">
        <v>38168</v>
      </c>
      <c r="D1476" s="2">
        <v>38169</v>
      </c>
      <c r="E1476" t="s">
        <v>107</v>
      </c>
      <c r="F1476" t="s">
        <v>299</v>
      </c>
      <c r="G1476" t="s">
        <v>2090</v>
      </c>
      <c r="H1476" s="4">
        <v>2417.16</v>
      </c>
      <c r="I1476" s="4">
        <v>17.3</v>
      </c>
      <c r="J1476" s="4">
        <v>946.21</v>
      </c>
      <c r="K1476" s="4">
        <v>1470.95</v>
      </c>
      <c r="L1476" s="2">
        <v>45473</v>
      </c>
      <c r="M1476" t="s">
        <v>6</v>
      </c>
    </row>
    <row r="1477" spans="1:13" ht="12.75" customHeight="1" x14ac:dyDescent="0.25">
      <c r="A1477" t="s">
        <v>2334</v>
      </c>
      <c r="B1477" t="s">
        <v>979</v>
      </c>
      <c r="C1477" s="1">
        <v>38168</v>
      </c>
      <c r="D1477" s="2">
        <v>38169</v>
      </c>
      <c r="E1477" t="s">
        <v>107</v>
      </c>
      <c r="F1477" t="s">
        <v>299</v>
      </c>
      <c r="G1477" t="s">
        <v>2090</v>
      </c>
      <c r="H1477" s="4">
        <v>1959.86</v>
      </c>
      <c r="I1477" s="4">
        <v>14.03</v>
      </c>
      <c r="J1477" s="4">
        <v>767.3</v>
      </c>
      <c r="K1477" s="4">
        <v>1192.56</v>
      </c>
      <c r="L1477" s="2">
        <v>45473</v>
      </c>
      <c r="M1477" t="s">
        <v>6</v>
      </c>
    </row>
    <row r="1478" spans="1:13" ht="12.75" customHeight="1" x14ac:dyDescent="0.25">
      <c r="A1478" t="s">
        <v>2335</v>
      </c>
      <c r="B1478" t="s">
        <v>2336</v>
      </c>
      <c r="C1478" s="1">
        <v>38168</v>
      </c>
      <c r="D1478" s="2">
        <v>38169</v>
      </c>
      <c r="E1478" t="s">
        <v>107</v>
      </c>
      <c r="F1478" t="s">
        <v>299</v>
      </c>
      <c r="G1478" t="s">
        <v>2090</v>
      </c>
      <c r="H1478" s="4">
        <v>5879.58</v>
      </c>
      <c r="I1478" s="4">
        <v>42.09</v>
      </c>
      <c r="J1478" s="4">
        <v>2301.71</v>
      </c>
      <c r="K1478" s="4">
        <v>3577.87</v>
      </c>
      <c r="L1478" s="2">
        <v>45473</v>
      </c>
      <c r="M1478" t="s">
        <v>6</v>
      </c>
    </row>
    <row r="1479" spans="1:13" ht="12.75" customHeight="1" x14ac:dyDescent="0.25">
      <c r="A1479" t="s">
        <v>2337</v>
      </c>
      <c r="B1479" t="s">
        <v>2181</v>
      </c>
      <c r="C1479" s="1">
        <v>38168</v>
      </c>
      <c r="D1479" s="2">
        <v>38169</v>
      </c>
      <c r="E1479" t="s">
        <v>107</v>
      </c>
      <c r="F1479" t="s">
        <v>299</v>
      </c>
      <c r="G1479" t="s">
        <v>2090</v>
      </c>
      <c r="H1479" s="4">
        <v>25082.28</v>
      </c>
      <c r="I1479" s="4">
        <v>179.56</v>
      </c>
      <c r="J1479" s="4">
        <v>9819.2099999999991</v>
      </c>
      <c r="K1479" s="4">
        <v>15263.07</v>
      </c>
      <c r="L1479" s="2">
        <v>45473</v>
      </c>
      <c r="M1479" t="s">
        <v>6</v>
      </c>
    </row>
    <row r="1480" spans="1:13" ht="12.75" customHeight="1" x14ac:dyDescent="0.25">
      <c r="A1480" t="s">
        <v>2338</v>
      </c>
      <c r="B1480" t="s">
        <v>2325</v>
      </c>
      <c r="C1480" s="1">
        <v>38168</v>
      </c>
      <c r="D1480" s="2">
        <v>38169</v>
      </c>
      <c r="E1480" t="s">
        <v>107</v>
      </c>
      <c r="F1480" t="s">
        <v>299</v>
      </c>
      <c r="G1480" t="s">
        <v>2090</v>
      </c>
      <c r="H1480" s="4">
        <v>1763.27</v>
      </c>
      <c r="I1480" s="4">
        <v>12.62</v>
      </c>
      <c r="J1480" s="4">
        <v>690.37</v>
      </c>
      <c r="K1480" s="4">
        <v>1072.9000000000001</v>
      </c>
      <c r="L1480" s="2">
        <v>45473</v>
      </c>
      <c r="M1480" t="s">
        <v>6</v>
      </c>
    </row>
    <row r="1481" spans="1:13" ht="12.75" customHeight="1" x14ac:dyDescent="0.25">
      <c r="A1481" t="s">
        <v>2339</v>
      </c>
      <c r="B1481" t="s">
        <v>1785</v>
      </c>
      <c r="C1481" s="1">
        <v>38168</v>
      </c>
      <c r="D1481" s="2">
        <v>38169</v>
      </c>
      <c r="E1481" t="s">
        <v>107</v>
      </c>
      <c r="F1481" t="s">
        <v>299</v>
      </c>
      <c r="G1481" t="s">
        <v>2090</v>
      </c>
      <c r="H1481" s="4">
        <v>816.98</v>
      </c>
      <c r="I1481" s="4">
        <v>5.85</v>
      </c>
      <c r="J1481" s="4">
        <v>319.83999999999997</v>
      </c>
      <c r="K1481" s="4">
        <v>497.14</v>
      </c>
      <c r="L1481" s="2">
        <v>45473</v>
      </c>
      <c r="M1481" t="s">
        <v>6</v>
      </c>
    </row>
    <row r="1482" spans="1:13" ht="12.75" customHeight="1" x14ac:dyDescent="0.25">
      <c r="A1482" t="s">
        <v>2340</v>
      </c>
      <c r="B1482" t="s">
        <v>2287</v>
      </c>
      <c r="C1482" s="1">
        <v>38168</v>
      </c>
      <c r="D1482" s="2">
        <v>38169</v>
      </c>
      <c r="E1482" t="s">
        <v>107</v>
      </c>
      <c r="F1482" t="s">
        <v>299</v>
      </c>
      <c r="G1482" t="s">
        <v>2090</v>
      </c>
      <c r="H1482" s="4">
        <v>4898.96</v>
      </c>
      <c r="I1482" s="4">
        <v>35.07</v>
      </c>
      <c r="J1482" s="4">
        <v>1917.78</v>
      </c>
      <c r="K1482" s="4">
        <v>2981.18</v>
      </c>
      <c r="L1482" s="2">
        <v>45473</v>
      </c>
      <c r="M1482" t="s">
        <v>6</v>
      </c>
    </row>
    <row r="1483" spans="1:13" ht="12.75" customHeight="1" x14ac:dyDescent="0.25">
      <c r="A1483" t="s">
        <v>2341</v>
      </c>
      <c r="B1483" t="s">
        <v>2169</v>
      </c>
      <c r="C1483" s="1">
        <v>38168</v>
      </c>
      <c r="D1483" s="2">
        <v>38169</v>
      </c>
      <c r="E1483" t="s">
        <v>107</v>
      </c>
      <c r="F1483" t="s">
        <v>299</v>
      </c>
      <c r="G1483" t="s">
        <v>2090</v>
      </c>
      <c r="H1483" s="4">
        <v>7758.4</v>
      </c>
      <c r="I1483" s="4">
        <v>55.54</v>
      </c>
      <c r="J1483" s="4">
        <v>3037.26</v>
      </c>
      <c r="K1483" s="4">
        <v>4721.1400000000003</v>
      </c>
      <c r="L1483" s="2">
        <v>45473</v>
      </c>
      <c r="M1483" t="s">
        <v>6</v>
      </c>
    </row>
    <row r="1484" spans="1:13" ht="12.75" customHeight="1" x14ac:dyDescent="0.25">
      <c r="A1484" t="s">
        <v>2342</v>
      </c>
      <c r="B1484" t="s">
        <v>2274</v>
      </c>
      <c r="C1484" s="1">
        <v>38168</v>
      </c>
      <c r="D1484" s="2">
        <v>38169</v>
      </c>
      <c r="E1484" t="s">
        <v>107</v>
      </c>
      <c r="F1484" t="s">
        <v>299</v>
      </c>
      <c r="G1484" t="s">
        <v>2090</v>
      </c>
      <c r="H1484" s="4">
        <v>169.18</v>
      </c>
      <c r="I1484" s="4">
        <v>1.21</v>
      </c>
      <c r="J1484" s="4">
        <v>66.010000000000005</v>
      </c>
      <c r="K1484" s="4">
        <v>103.17</v>
      </c>
      <c r="L1484" s="2">
        <v>45473</v>
      </c>
      <c r="M1484" t="s">
        <v>6</v>
      </c>
    </row>
    <row r="1485" spans="1:13" ht="12.75" customHeight="1" x14ac:dyDescent="0.25">
      <c r="A1485" t="s">
        <v>2343</v>
      </c>
      <c r="B1485" t="s">
        <v>1785</v>
      </c>
      <c r="C1485" s="1">
        <v>38168</v>
      </c>
      <c r="D1485" s="2">
        <v>38169</v>
      </c>
      <c r="E1485" t="s">
        <v>107</v>
      </c>
      <c r="F1485" t="s">
        <v>299</v>
      </c>
      <c r="G1485" t="s">
        <v>2090</v>
      </c>
      <c r="H1485" s="4">
        <v>752.5</v>
      </c>
      <c r="I1485" s="4">
        <v>5.39</v>
      </c>
      <c r="J1485" s="4">
        <v>294.60000000000002</v>
      </c>
      <c r="K1485" s="4">
        <v>457.9</v>
      </c>
      <c r="L1485" s="2">
        <v>45473</v>
      </c>
      <c r="M1485" t="s">
        <v>6</v>
      </c>
    </row>
    <row r="1486" spans="1:13" ht="12.75" customHeight="1" x14ac:dyDescent="0.25">
      <c r="A1486" t="s">
        <v>2344</v>
      </c>
      <c r="B1486" t="s">
        <v>2169</v>
      </c>
      <c r="C1486" s="1">
        <v>38168</v>
      </c>
      <c r="D1486" s="2">
        <v>38169</v>
      </c>
      <c r="E1486" t="s">
        <v>107</v>
      </c>
      <c r="F1486" t="s">
        <v>299</v>
      </c>
      <c r="G1486" t="s">
        <v>2090</v>
      </c>
      <c r="H1486" s="4">
        <v>7414.02</v>
      </c>
      <c r="I1486" s="4">
        <v>53.08</v>
      </c>
      <c r="J1486" s="4">
        <v>2902.43</v>
      </c>
      <c r="K1486" s="4">
        <v>4511.59</v>
      </c>
      <c r="L1486" s="2">
        <v>45473</v>
      </c>
      <c r="M1486" t="s">
        <v>6</v>
      </c>
    </row>
    <row r="1487" spans="1:13" ht="12.75" customHeight="1" x14ac:dyDescent="0.25">
      <c r="A1487" t="s">
        <v>2345</v>
      </c>
      <c r="B1487" t="s">
        <v>2346</v>
      </c>
      <c r="C1487" s="1">
        <v>38184</v>
      </c>
      <c r="D1487" s="2">
        <v>38200</v>
      </c>
      <c r="E1487" t="s">
        <v>107</v>
      </c>
      <c r="F1487" t="s">
        <v>299</v>
      </c>
      <c r="G1487" t="s">
        <v>10151</v>
      </c>
      <c r="H1487" s="4">
        <v>1408</v>
      </c>
      <c r="I1487" s="4">
        <v>10.09</v>
      </c>
      <c r="J1487" s="4">
        <v>548.89</v>
      </c>
      <c r="K1487" s="4">
        <v>859.11</v>
      </c>
      <c r="L1487" s="2">
        <v>45473</v>
      </c>
      <c r="M1487" t="s">
        <v>6</v>
      </c>
    </row>
    <row r="1488" spans="1:13" ht="12.75" customHeight="1" x14ac:dyDescent="0.25">
      <c r="A1488" t="s">
        <v>2348</v>
      </c>
      <c r="B1488" t="s">
        <v>1668</v>
      </c>
      <c r="C1488" s="1">
        <v>38184</v>
      </c>
      <c r="D1488" s="2">
        <v>38200</v>
      </c>
      <c r="E1488" t="s">
        <v>107</v>
      </c>
      <c r="F1488" t="s">
        <v>299</v>
      </c>
      <c r="G1488" t="s">
        <v>10151</v>
      </c>
      <c r="H1488" s="4">
        <v>4480</v>
      </c>
      <c r="I1488" s="4">
        <v>32.090000000000003</v>
      </c>
      <c r="J1488" s="4">
        <v>1746.42</v>
      </c>
      <c r="K1488" s="4">
        <v>2733.58</v>
      </c>
      <c r="L1488" s="2">
        <v>45473</v>
      </c>
      <c r="M1488" t="s">
        <v>6</v>
      </c>
    </row>
    <row r="1489" spans="1:13" ht="12.75" customHeight="1" x14ac:dyDescent="0.25">
      <c r="A1489" t="s">
        <v>2349</v>
      </c>
      <c r="B1489" t="s">
        <v>1338</v>
      </c>
      <c r="C1489" s="1">
        <v>38184</v>
      </c>
      <c r="D1489" s="2">
        <v>38200</v>
      </c>
      <c r="E1489" t="s">
        <v>107</v>
      </c>
      <c r="F1489" t="s">
        <v>299</v>
      </c>
      <c r="G1489" t="s">
        <v>10151</v>
      </c>
      <c r="H1489" s="4">
        <v>1200</v>
      </c>
      <c r="I1489" s="4">
        <v>8.6</v>
      </c>
      <c r="J1489" s="4">
        <v>467.8</v>
      </c>
      <c r="K1489" s="4">
        <v>732.2</v>
      </c>
      <c r="L1489" s="2">
        <v>45473</v>
      </c>
      <c r="M1489" t="s">
        <v>6</v>
      </c>
    </row>
    <row r="1490" spans="1:13" ht="12.75" customHeight="1" x14ac:dyDescent="0.25">
      <c r="A1490" t="s">
        <v>2350</v>
      </c>
      <c r="B1490" t="s">
        <v>2181</v>
      </c>
      <c r="C1490" s="1">
        <v>38184</v>
      </c>
      <c r="D1490" s="2">
        <v>38200</v>
      </c>
      <c r="E1490" t="s">
        <v>107</v>
      </c>
      <c r="F1490" t="s">
        <v>299</v>
      </c>
      <c r="G1490" t="s">
        <v>10151</v>
      </c>
      <c r="H1490" s="4">
        <v>36084</v>
      </c>
      <c r="I1490" s="4">
        <v>258.52</v>
      </c>
      <c r="J1490" s="4">
        <v>14066.51</v>
      </c>
      <c r="K1490" s="4">
        <v>22017.49</v>
      </c>
      <c r="L1490" s="2">
        <v>45473</v>
      </c>
      <c r="M1490" t="s">
        <v>6</v>
      </c>
    </row>
    <row r="1491" spans="1:13" ht="12.75" customHeight="1" x14ac:dyDescent="0.25">
      <c r="A1491" t="s">
        <v>2351</v>
      </c>
      <c r="B1491" t="s">
        <v>1609</v>
      </c>
      <c r="C1491" s="1">
        <v>38184</v>
      </c>
      <c r="D1491" s="2">
        <v>38200</v>
      </c>
      <c r="E1491" t="s">
        <v>107</v>
      </c>
      <c r="F1491" t="s">
        <v>299</v>
      </c>
      <c r="G1491" t="s">
        <v>10151</v>
      </c>
      <c r="H1491" s="4">
        <v>2700</v>
      </c>
      <c r="I1491" s="4">
        <v>19.34</v>
      </c>
      <c r="J1491" s="4">
        <v>1052.53</v>
      </c>
      <c r="K1491" s="4">
        <v>1647.47</v>
      </c>
      <c r="L1491" s="2">
        <v>45473</v>
      </c>
      <c r="M1491" t="s">
        <v>6</v>
      </c>
    </row>
    <row r="1492" spans="1:13" ht="12.75" customHeight="1" x14ac:dyDescent="0.25">
      <c r="A1492" t="s">
        <v>2352</v>
      </c>
      <c r="B1492" t="s">
        <v>2172</v>
      </c>
      <c r="C1492" s="1">
        <v>38184</v>
      </c>
      <c r="D1492" s="2">
        <v>38200</v>
      </c>
      <c r="E1492" t="s">
        <v>107</v>
      </c>
      <c r="F1492" t="s">
        <v>299</v>
      </c>
      <c r="G1492" t="s">
        <v>10151</v>
      </c>
      <c r="H1492" s="4">
        <v>29700</v>
      </c>
      <c r="I1492" s="4">
        <v>212.78</v>
      </c>
      <c r="J1492" s="4">
        <v>11577.85</v>
      </c>
      <c r="K1492" s="4">
        <v>18122.150000000001</v>
      </c>
      <c r="L1492" s="2">
        <v>45473</v>
      </c>
      <c r="M1492" t="s">
        <v>6</v>
      </c>
    </row>
    <row r="1493" spans="1:13" ht="12.75" customHeight="1" x14ac:dyDescent="0.25">
      <c r="A1493" t="s">
        <v>2353</v>
      </c>
      <c r="B1493" t="s">
        <v>1090</v>
      </c>
      <c r="C1493" s="1">
        <v>38184</v>
      </c>
      <c r="D1493" s="2">
        <v>38200</v>
      </c>
      <c r="E1493" t="s">
        <v>107</v>
      </c>
      <c r="F1493" t="s">
        <v>299</v>
      </c>
      <c r="G1493" t="s">
        <v>10151</v>
      </c>
      <c r="H1493" s="4">
        <v>800</v>
      </c>
      <c r="I1493" s="4">
        <v>5.73</v>
      </c>
      <c r="J1493" s="4">
        <v>311.86</v>
      </c>
      <c r="K1493" s="4">
        <v>488.14</v>
      </c>
      <c r="L1493" s="2">
        <v>45473</v>
      </c>
      <c r="M1493" t="s">
        <v>6</v>
      </c>
    </row>
    <row r="1494" spans="1:13" ht="12.75" customHeight="1" x14ac:dyDescent="0.25">
      <c r="A1494" t="s">
        <v>2354</v>
      </c>
      <c r="B1494" t="s">
        <v>2181</v>
      </c>
      <c r="C1494" s="1">
        <v>38184</v>
      </c>
      <c r="D1494" s="2">
        <v>38200</v>
      </c>
      <c r="E1494" t="s">
        <v>107</v>
      </c>
      <c r="F1494" t="s">
        <v>299</v>
      </c>
      <c r="G1494" t="s">
        <v>10151</v>
      </c>
      <c r="H1494" s="4">
        <v>97200</v>
      </c>
      <c r="I1494" s="4">
        <v>696.38</v>
      </c>
      <c r="J1494" s="4">
        <v>37891.15</v>
      </c>
      <c r="K1494" s="4">
        <v>59308.85</v>
      </c>
      <c r="L1494" s="2">
        <v>45473</v>
      </c>
      <c r="M1494" t="s">
        <v>6</v>
      </c>
    </row>
    <row r="1495" spans="1:13" ht="12.75" customHeight="1" x14ac:dyDescent="0.25">
      <c r="A1495" t="s">
        <v>2355</v>
      </c>
      <c r="B1495" t="s">
        <v>2172</v>
      </c>
      <c r="C1495" s="1">
        <v>38184</v>
      </c>
      <c r="D1495" s="2">
        <v>38200</v>
      </c>
      <c r="E1495" t="s">
        <v>107</v>
      </c>
      <c r="F1495" t="s">
        <v>299</v>
      </c>
      <c r="G1495" t="s">
        <v>10151</v>
      </c>
      <c r="H1495" s="4">
        <v>10348</v>
      </c>
      <c r="I1495" s="4">
        <v>74.14</v>
      </c>
      <c r="J1495" s="4">
        <v>4033.94</v>
      </c>
      <c r="K1495" s="4">
        <v>6314.06</v>
      </c>
      <c r="L1495" s="2">
        <v>45473</v>
      </c>
      <c r="M1495" t="s">
        <v>6</v>
      </c>
    </row>
    <row r="1496" spans="1:13" ht="12.75" customHeight="1" x14ac:dyDescent="0.25">
      <c r="A1496" t="s">
        <v>2356</v>
      </c>
      <c r="B1496" t="s">
        <v>1338</v>
      </c>
      <c r="C1496" s="1">
        <v>38184</v>
      </c>
      <c r="D1496" s="2">
        <v>38200</v>
      </c>
      <c r="E1496" t="s">
        <v>107</v>
      </c>
      <c r="F1496" t="s">
        <v>299</v>
      </c>
      <c r="G1496" t="s">
        <v>10151</v>
      </c>
      <c r="H1496" s="4">
        <v>4812.6000000000004</v>
      </c>
      <c r="I1496" s="4">
        <v>34.479999999999997</v>
      </c>
      <c r="J1496" s="4">
        <v>1876.05</v>
      </c>
      <c r="K1496" s="4">
        <v>2936.55</v>
      </c>
      <c r="L1496" s="2">
        <v>45473</v>
      </c>
      <c r="M1496" t="s">
        <v>6</v>
      </c>
    </row>
    <row r="1497" spans="1:13" ht="12.75" customHeight="1" x14ac:dyDescent="0.25">
      <c r="A1497" t="s">
        <v>2357</v>
      </c>
      <c r="B1497" t="s">
        <v>1609</v>
      </c>
      <c r="C1497" s="1">
        <v>38184</v>
      </c>
      <c r="D1497" s="2">
        <v>38200</v>
      </c>
      <c r="E1497" t="s">
        <v>107</v>
      </c>
      <c r="F1497" t="s">
        <v>299</v>
      </c>
      <c r="G1497" t="s">
        <v>10151</v>
      </c>
      <c r="H1497" s="4">
        <v>1881</v>
      </c>
      <c r="I1497" s="4">
        <v>13.47</v>
      </c>
      <c r="J1497" s="4">
        <v>733.27</v>
      </c>
      <c r="K1497" s="4">
        <v>1147.73</v>
      </c>
      <c r="L1497" s="2">
        <v>45473</v>
      </c>
      <c r="M1497" t="s">
        <v>6</v>
      </c>
    </row>
    <row r="1498" spans="1:13" ht="12.75" customHeight="1" x14ac:dyDescent="0.25">
      <c r="A1498" t="s">
        <v>2358</v>
      </c>
      <c r="B1498" t="s">
        <v>984</v>
      </c>
      <c r="C1498" s="1">
        <v>38184</v>
      </c>
      <c r="D1498" s="2">
        <v>38200</v>
      </c>
      <c r="E1498" t="s">
        <v>107</v>
      </c>
      <c r="F1498" t="s">
        <v>299</v>
      </c>
      <c r="G1498" t="s">
        <v>10151</v>
      </c>
      <c r="H1498" s="4">
        <v>3000</v>
      </c>
      <c r="I1498" s="4">
        <v>21.49</v>
      </c>
      <c r="J1498" s="4">
        <v>1169.48</v>
      </c>
      <c r="K1498" s="4">
        <v>1830.52</v>
      </c>
      <c r="L1498" s="2">
        <v>45473</v>
      </c>
      <c r="M1498" t="s">
        <v>6</v>
      </c>
    </row>
    <row r="1499" spans="1:13" ht="12.75" customHeight="1" x14ac:dyDescent="0.25">
      <c r="A1499" t="s">
        <v>2359</v>
      </c>
      <c r="B1499" t="s">
        <v>2181</v>
      </c>
      <c r="C1499" s="1">
        <v>38184</v>
      </c>
      <c r="D1499" s="2">
        <v>38200</v>
      </c>
      <c r="E1499" t="s">
        <v>107</v>
      </c>
      <c r="F1499" t="s">
        <v>299</v>
      </c>
      <c r="G1499" t="s">
        <v>10151</v>
      </c>
      <c r="H1499" s="4">
        <v>28923</v>
      </c>
      <c r="I1499" s="4">
        <v>207.22</v>
      </c>
      <c r="J1499" s="4">
        <v>11274.98</v>
      </c>
      <c r="K1499" s="4">
        <v>17648.02</v>
      </c>
      <c r="L1499" s="2">
        <v>45473</v>
      </c>
      <c r="M1499" t="s">
        <v>6</v>
      </c>
    </row>
    <row r="1500" spans="1:13" ht="12.75" customHeight="1" x14ac:dyDescent="0.25">
      <c r="A1500" t="s">
        <v>2360</v>
      </c>
      <c r="B1500" t="s">
        <v>979</v>
      </c>
      <c r="C1500" s="1">
        <v>38184</v>
      </c>
      <c r="D1500" s="2">
        <v>38200</v>
      </c>
      <c r="E1500" t="s">
        <v>107</v>
      </c>
      <c r="F1500" t="s">
        <v>299</v>
      </c>
      <c r="G1500" t="s">
        <v>10151</v>
      </c>
      <c r="H1500" s="4">
        <v>4200</v>
      </c>
      <c r="I1500" s="4">
        <v>30.09</v>
      </c>
      <c r="J1500" s="4">
        <v>1637.27</v>
      </c>
      <c r="K1500" s="4">
        <v>2562.73</v>
      </c>
      <c r="L1500" s="2">
        <v>45473</v>
      </c>
      <c r="M1500" t="s">
        <v>6</v>
      </c>
    </row>
    <row r="1501" spans="1:13" ht="12.75" customHeight="1" x14ac:dyDescent="0.25">
      <c r="A1501" t="s">
        <v>2361</v>
      </c>
      <c r="B1501" t="s">
        <v>1090</v>
      </c>
      <c r="C1501" s="1">
        <v>38184</v>
      </c>
      <c r="D1501" s="2">
        <v>38200</v>
      </c>
      <c r="E1501" t="s">
        <v>107</v>
      </c>
      <c r="F1501" t="s">
        <v>299</v>
      </c>
      <c r="G1501" t="s">
        <v>10151</v>
      </c>
      <c r="H1501" s="4">
        <v>1800</v>
      </c>
      <c r="I1501" s="4">
        <v>12.89</v>
      </c>
      <c r="J1501" s="4">
        <v>701.68</v>
      </c>
      <c r="K1501" s="4">
        <v>1098.32</v>
      </c>
      <c r="L1501" s="2">
        <v>45473</v>
      </c>
      <c r="M1501" t="s">
        <v>6</v>
      </c>
    </row>
    <row r="1502" spans="1:13" ht="12.75" customHeight="1" x14ac:dyDescent="0.25">
      <c r="A1502" t="s">
        <v>2362</v>
      </c>
      <c r="B1502" t="s">
        <v>2363</v>
      </c>
      <c r="C1502" s="1">
        <v>38225</v>
      </c>
      <c r="D1502" s="2">
        <v>38231</v>
      </c>
      <c r="E1502" t="s">
        <v>107</v>
      </c>
      <c r="F1502" t="s">
        <v>299</v>
      </c>
      <c r="G1502" t="s">
        <v>2110</v>
      </c>
      <c r="H1502" s="4">
        <v>2100</v>
      </c>
      <c r="I1502" s="4">
        <v>15.05</v>
      </c>
      <c r="J1502" s="4">
        <v>815.16</v>
      </c>
      <c r="K1502" s="4">
        <v>1284.8399999999999</v>
      </c>
      <c r="L1502" s="2">
        <v>45473</v>
      </c>
      <c r="M1502" t="s">
        <v>6</v>
      </c>
    </row>
    <row r="1503" spans="1:13" ht="12.75" customHeight="1" x14ac:dyDescent="0.25">
      <c r="A1503" t="s">
        <v>2365</v>
      </c>
      <c r="B1503" t="s">
        <v>2172</v>
      </c>
      <c r="C1503" s="1">
        <v>38225</v>
      </c>
      <c r="D1503" s="2">
        <v>38231</v>
      </c>
      <c r="E1503" t="s">
        <v>107</v>
      </c>
      <c r="F1503" t="s">
        <v>299</v>
      </c>
      <c r="G1503" t="s">
        <v>2110</v>
      </c>
      <c r="H1503" s="4">
        <v>9830</v>
      </c>
      <c r="I1503" s="4">
        <v>70.48</v>
      </c>
      <c r="J1503" s="4">
        <v>3815.77</v>
      </c>
      <c r="K1503" s="4">
        <v>6014.23</v>
      </c>
      <c r="L1503" s="2">
        <v>45473</v>
      </c>
      <c r="M1503" t="s">
        <v>6</v>
      </c>
    </row>
    <row r="1504" spans="1:13" ht="12.75" customHeight="1" x14ac:dyDescent="0.25">
      <c r="A1504" t="s">
        <v>2366</v>
      </c>
      <c r="B1504" t="s">
        <v>2367</v>
      </c>
      <c r="C1504" s="1">
        <v>38225</v>
      </c>
      <c r="D1504" s="2">
        <v>38231</v>
      </c>
      <c r="E1504" t="s">
        <v>107</v>
      </c>
      <c r="F1504" t="s">
        <v>299</v>
      </c>
      <c r="G1504" t="s">
        <v>2110</v>
      </c>
      <c r="H1504" s="4">
        <v>730</v>
      </c>
      <c r="I1504" s="4">
        <v>5.23</v>
      </c>
      <c r="J1504" s="4">
        <v>283.38</v>
      </c>
      <c r="K1504" s="4">
        <v>446.62</v>
      </c>
      <c r="L1504" s="2">
        <v>45473</v>
      </c>
      <c r="M1504" t="s">
        <v>6</v>
      </c>
    </row>
    <row r="1505" spans="1:13" ht="12.75" customHeight="1" x14ac:dyDescent="0.25">
      <c r="A1505" t="s">
        <v>2368</v>
      </c>
      <c r="B1505" t="s">
        <v>2369</v>
      </c>
      <c r="C1505" s="1">
        <v>38225</v>
      </c>
      <c r="D1505" s="2">
        <v>38231</v>
      </c>
      <c r="E1505" t="s">
        <v>107</v>
      </c>
      <c r="F1505" t="s">
        <v>299</v>
      </c>
      <c r="G1505" t="s">
        <v>2110</v>
      </c>
      <c r="H1505" s="4">
        <v>6000</v>
      </c>
      <c r="I1505" s="4">
        <v>43.02</v>
      </c>
      <c r="J1505" s="4">
        <v>2329.06</v>
      </c>
      <c r="K1505" s="4">
        <v>3670.94</v>
      </c>
      <c r="L1505" s="2">
        <v>45473</v>
      </c>
      <c r="M1505" t="s">
        <v>6</v>
      </c>
    </row>
    <row r="1506" spans="1:13" ht="12.75" customHeight="1" x14ac:dyDescent="0.25">
      <c r="A1506" t="s">
        <v>2370</v>
      </c>
      <c r="B1506" t="s">
        <v>2371</v>
      </c>
      <c r="C1506" s="1">
        <v>38225</v>
      </c>
      <c r="D1506" s="2">
        <v>38231</v>
      </c>
      <c r="E1506" t="s">
        <v>107</v>
      </c>
      <c r="F1506" t="s">
        <v>299</v>
      </c>
      <c r="G1506" t="s">
        <v>2110</v>
      </c>
      <c r="H1506" s="4">
        <v>2050</v>
      </c>
      <c r="I1506" s="4">
        <v>14.7</v>
      </c>
      <c r="J1506" s="4">
        <v>795.78</v>
      </c>
      <c r="K1506" s="4">
        <v>1254.22</v>
      </c>
      <c r="L1506" s="2">
        <v>45473</v>
      </c>
      <c r="M1506" t="s">
        <v>6</v>
      </c>
    </row>
    <row r="1507" spans="1:13" ht="12.75" customHeight="1" x14ac:dyDescent="0.25">
      <c r="A1507" t="s">
        <v>2372</v>
      </c>
      <c r="B1507" t="s">
        <v>2373</v>
      </c>
      <c r="C1507" s="1">
        <v>38225</v>
      </c>
      <c r="D1507" s="2">
        <v>38231</v>
      </c>
      <c r="E1507" t="s">
        <v>107</v>
      </c>
      <c r="F1507" t="s">
        <v>299</v>
      </c>
      <c r="G1507" t="s">
        <v>2110</v>
      </c>
      <c r="H1507" s="4">
        <v>39487.5</v>
      </c>
      <c r="I1507" s="4">
        <v>283.12</v>
      </c>
      <c r="J1507" s="4">
        <v>15328.11</v>
      </c>
      <c r="K1507" s="4">
        <v>24159.39</v>
      </c>
      <c r="L1507" s="2">
        <v>45473</v>
      </c>
      <c r="M1507" t="s">
        <v>6</v>
      </c>
    </row>
    <row r="1508" spans="1:13" ht="12.75" customHeight="1" x14ac:dyDescent="0.25">
      <c r="A1508" t="s">
        <v>2374</v>
      </c>
      <c r="B1508" t="s">
        <v>2375</v>
      </c>
      <c r="C1508" s="1">
        <v>38225</v>
      </c>
      <c r="D1508" s="2">
        <v>38231</v>
      </c>
      <c r="E1508" t="s">
        <v>107</v>
      </c>
      <c r="F1508" t="s">
        <v>299</v>
      </c>
      <c r="G1508" t="s">
        <v>2110</v>
      </c>
      <c r="H1508" s="4">
        <v>850</v>
      </c>
      <c r="I1508" s="4">
        <v>6.09</v>
      </c>
      <c r="J1508" s="4">
        <v>329.96</v>
      </c>
      <c r="K1508" s="4">
        <v>520.04</v>
      </c>
      <c r="L1508" s="2">
        <v>45473</v>
      </c>
      <c r="M1508" t="s">
        <v>6</v>
      </c>
    </row>
    <row r="1509" spans="1:13" ht="12.75" customHeight="1" x14ac:dyDescent="0.25">
      <c r="A1509" t="s">
        <v>2376</v>
      </c>
      <c r="B1509" t="s">
        <v>2377</v>
      </c>
      <c r="C1509" s="1">
        <v>38225</v>
      </c>
      <c r="D1509" s="2">
        <v>38231</v>
      </c>
      <c r="E1509" t="s">
        <v>107</v>
      </c>
      <c r="F1509" t="s">
        <v>299</v>
      </c>
      <c r="G1509" t="s">
        <v>2110</v>
      </c>
      <c r="H1509" s="4">
        <v>1200</v>
      </c>
      <c r="I1509" s="4">
        <v>8.6</v>
      </c>
      <c r="J1509" s="4">
        <v>465.81</v>
      </c>
      <c r="K1509" s="4">
        <v>734.19</v>
      </c>
      <c r="L1509" s="2">
        <v>45473</v>
      </c>
      <c r="M1509" t="s">
        <v>6</v>
      </c>
    </row>
    <row r="1510" spans="1:13" ht="12.75" customHeight="1" x14ac:dyDescent="0.25">
      <c r="A1510" t="s">
        <v>2378</v>
      </c>
      <c r="B1510" t="s">
        <v>2172</v>
      </c>
      <c r="C1510" s="1">
        <v>38225</v>
      </c>
      <c r="D1510" s="2">
        <v>38231</v>
      </c>
      <c r="E1510" t="s">
        <v>107</v>
      </c>
      <c r="F1510" t="s">
        <v>299</v>
      </c>
      <c r="G1510" t="s">
        <v>2110</v>
      </c>
      <c r="H1510" s="4">
        <v>30959.37</v>
      </c>
      <c r="I1510" s="4">
        <v>221.97</v>
      </c>
      <c r="J1510" s="4">
        <v>12017.75</v>
      </c>
      <c r="K1510" s="4">
        <v>18941.62</v>
      </c>
      <c r="L1510" s="2">
        <v>45473</v>
      </c>
      <c r="M1510" t="s">
        <v>6</v>
      </c>
    </row>
    <row r="1511" spans="1:13" ht="12.75" customHeight="1" x14ac:dyDescent="0.25">
      <c r="A1511" t="s">
        <v>2379</v>
      </c>
      <c r="B1511" t="s">
        <v>2169</v>
      </c>
      <c r="C1511" s="1">
        <v>38225</v>
      </c>
      <c r="D1511" s="2">
        <v>38231</v>
      </c>
      <c r="E1511" t="s">
        <v>107</v>
      </c>
      <c r="F1511" t="s">
        <v>299</v>
      </c>
      <c r="G1511" t="s">
        <v>2110</v>
      </c>
      <c r="H1511" s="4">
        <v>2932.5</v>
      </c>
      <c r="I1511" s="4">
        <v>21.02</v>
      </c>
      <c r="J1511" s="4">
        <v>1138.33</v>
      </c>
      <c r="K1511" s="4">
        <v>1794.17</v>
      </c>
      <c r="L1511" s="2">
        <v>45473</v>
      </c>
      <c r="M1511" t="s">
        <v>6</v>
      </c>
    </row>
    <row r="1512" spans="1:13" ht="12.75" customHeight="1" x14ac:dyDescent="0.25">
      <c r="A1512" t="s">
        <v>2380</v>
      </c>
      <c r="B1512" t="s">
        <v>2381</v>
      </c>
      <c r="C1512" s="1">
        <v>38225</v>
      </c>
      <c r="D1512" s="2">
        <v>38231</v>
      </c>
      <c r="E1512" t="s">
        <v>107</v>
      </c>
      <c r="F1512" t="s">
        <v>299</v>
      </c>
      <c r="G1512" t="s">
        <v>2110</v>
      </c>
      <c r="H1512" s="4">
        <v>700</v>
      </c>
      <c r="I1512" s="4">
        <v>5.0199999999999996</v>
      </c>
      <c r="J1512" s="4">
        <v>271.74</v>
      </c>
      <c r="K1512" s="4">
        <v>428.26</v>
      </c>
      <c r="L1512" s="2">
        <v>45473</v>
      </c>
      <c r="M1512" t="s">
        <v>6</v>
      </c>
    </row>
    <row r="1513" spans="1:13" ht="12.75" customHeight="1" x14ac:dyDescent="0.25">
      <c r="A1513" t="s">
        <v>2382</v>
      </c>
      <c r="B1513" t="s">
        <v>792</v>
      </c>
      <c r="C1513" s="1">
        <v>38225</v>
      </c>
      <c r="D1513" s="2">
        <v>38231</v>
      </c>
      <c r="E1513" t="s">
        <v>107</v>
      </c>
      <c r="F1513" t="s">
        <v>299</v>
      </c>
      <c r="G1513" t="s">
        <v>2110</v>
      </c>
      <c r="H1513" s="4">
        <v>3850</v>
      </c>
      <c r="I1513" s="4">
        <v>27.6</v>
      </c>
      <c r="J1513" s="4">
        <v>1494.49</v>
      </c>
      <c r="K1513" s="4">
        <v>2355.5100000000002</v>
      </c>
      <c r="L1513" s="2">
        <v>45473</v>
      </c>
      <c r="M1513" t="s">
        <v>6</v>
      </c>
    </row>
    <row r="1514" spans="1:13" ht="12.75" customHeight="1" x14ac:dyDescent="0.25">
      <c r="A1514" t="s">
        <v>2383</v>
      </c>
      <c r="B1514" t="s">
        <v>1435</v>
      </c>
      <c r="C1514" s="1">
        <v>38225</v>
      </c>
      <c r="D1514" s="2">
        <v>38231</v>
      </c>
      <c r="E1514" t="s">
        <v>107</v>
      </c>
      <c r="F1514" t="s">
        <v>299</v>
      </c>
      <c r="G1514" t="s">
        <v>2110</v>
      </c>
      <c r="H1514" s="4">
        <v>2002.86</v>
      </c>
      <c r="I1514" s="4">
        <v>14.36</v>
      </c>
      <c r="J1514" s="4">
        <v>777.52</v>
      </c>
      <c r="K1514" s="4">
        <v>1225.3399999999999</v>
      </c>
      <c r="L1514" s="2">
        <v>45473</v>
      </c>
      <c r="M1514" t="s">
        <v>6</v>
      </c>
    </row>
    <row r="1515" spans="1:13" ht="12.75" customHeight="1" x14ac:dyDescent="0.25">
      <c r="A1515" t="s">
        <v>2384</v>
      </c>
      <c r="B1515" t="s">
        <v>1785</v>
      </c>
      <c r="C1515" s="1">
        <v>38225</v>
      </c>
      <c r="D1515" s="2">
        <v>38231</v>
      </c>
      <c r="E1515" t="s">
        <v>107</v>
      </c>
      <c r="F1515" t="s">
        <v>299</v>
      </c>
      <c r="G1515" t="s">
        <v>2110</v>
      </c>
      <c r="H1515" s="4">
        <v>2002.86</v>
      </c>
      <c r="I1515" s="4">
        <v>14.36</v>
      </c>
      <c r="J1515" s="4">
        <v>777.52</v>
      </c>
      <c r="K1515" s="4">
        <v>1225.3399999999999</v>
      </c>
      <c r="L1515" s="2">
        <v>45473</v>
      </c>
      <c r="M1515" t="s">
        <v>6</v>
      </c>
    </row>
    <row r="1516" spans="1:13" ht="12.75" customHeight="1" x14ac:dyDescent="0.25">
      <c r="A1516" t="s">
        <v>2385</v>
      </c>
      <c r="B1516" t="s">
        <v>2386</v>
      </c>
      <c r="C1516" s="1">
        <v>38225</v>
      </c>
      <c r="D1516" s="2">
        <v>38231</v>
      </c>
      <c r="E1516" t="s">
        <v>107</v>
      </c>
      <c r="F1516" t="s">
        <v>299</v>
      </c>
      <c r="G1516" t="s">
        <v>2110</v>
      </c>
      <c r="H1516" s="4">
        <v>2500</v>
      </c>
      <c r="I1516" s="4">
        <v>17.920000000000002</v>
      </c>
      <c r="J1516" s="4">
        <v>970.45</v>
      </c>
      <c r="K1516" s="4">
        <v>1529.55</v>
      </c>
      <c r="L1516" s="2">
        <v>45473</v>
      </c>
      <c r="M1516" t="s">
        <v>6</v>
      </c>
    </row>
    <row r="1517" spans="1:13" ht="12.75" customHeight="1" x14ac:dyDescent="0.25">
      <c r="A1517" t="s">
        <v>2387</v>
      </c>
      <c r="B1517" t="s">
        <v>2388</v>
      </c>
      <c r="C1517" s="1">
        <v>38225</v>
      </c>
      <c r="D1517" s="2">
        <v>38231</v>
      </c>
      <c r="E1517" t="s">
        <v>107</v>
      </c>
      <c r="F1517" t="s">
        <v>299</v>
      </c>
      <c r="G1517" t="s">
        <v>2110</v>
      </c>
      <c r="H1517" s="4">
        <v>625</v>
      </c>
      <c r="I1517" s="4">
        <v>4.4800000000000004</v>
      </c>
      <c r="J1517" s="4">
        <v>242.61</v>
      </c>
      <c r="K1517" s="4">
        <v>382.39</v>
      </c>
      <c r="L1517" s="2">
        <v>45473</v>
      </c>
      <c r="M1517" t="s">
        <v>6</v>
      </c>
    </row>
    <row r="1518" spans="1:13" ht="12.75" customHeight="1" x14ac:dyDescent="0.25">
      <c r="A1518" t="s">
        <v>2389</v>
      </c>
      <c r="B1518" t="s">
        <v>2390</v>
      </c>
      <c r="C1518" s="1">
        <v>38225</v>
      </c>
      <c r="D1518" s="2">
        <v>38231</v>
      </c>
      <c r="E1518" t="s">
        <v>107</v>
      </c>
      <c r="F1518" t="s">
        <v>299</v>
      </c>
      <c r="G1518" t="s">
        <v>2110</v>
      </c>
      <c r="H1518" s="4">
        <v>2190</v>
      </c>
      <c r="I1518" s="4">
        <v>15.7</v>
      </c>
      <c r="J1518" s="4">
        <v>850.1</v>
      </c>
      <c r="K1518" s="4">
        <v>1339.9</v>
      </c>
      <c r="L1518" s="2">
        <v>45473</v>
      </c>
      <c r="M1518" t="s">
        <v>6</v>
      </c>
    </row>
    <row r="1519" spans="1:13" ht="12.75" customHeight="1" x14ac:dyDescent="0.25">
      <c r="A1519" t="s">
        <v>2391</v>
      </c>
      <c r="B1519" t="s">
        <v>1914</v>
      </c>
      <c r="C1519" s="1">
        <v>38230</v>
      </c>
      <c r="D1519" s="2">
        <v>38231</v>
      </c>
      <c r="E1519" t="s">
        <v>107</v>
      </c>
      <c r="F1519" t="s">
        <v>299</v>
      </c>
      <c r="G1519" t="s">
        <v>2110</v>
      </c>
      <c r="H1519" s="4">
        <v>6840</v>
      </c>
      <c r="I1519" s="4">
        <v>49.04</v>
      </c>
      <c r="J1519" s="4">
        <v>2655.12</v>
      </c>
      <c r="K1519" s="4">
        <v>4184.88</v>
      </c>
      <c r="L1519" s="2">
        <v>45473</v>
      </c>
      <c r="M1519" t="s">
        <v>6</v>
      </c>
    </row>
    <row r="1520" spans="1:13" ht="12.75" customHeight="1" x14ac:dyDescent="0.25">
      <c r="A1520" t="s">
        <v>2392</v>
      </c>
      <c r="B1520" t="s">
        <v>2393</v>
      </c>
      <c r="C1520" s="1">
        <v>38230</v>
      </c>
      <c r="D1520" s="2">
        <v>38231</v>
      </c>
      <c r="E1520" t="s">
        <v>107</v>
      </c>
      <c r="F1520" t="s">
        <v>299</v>
      </c>
      <c r="G1520" t="s">
        <v>2110</v>
      </c>
      <c r="H1520" s="4">
        <v>2520</v>
      </c>
      <c r="I1520" s="4">
        <v>18.07</v>
      </c>
      <c r="J1520" s="4">
        <v>978.21</v>
      </c>
      <c r="K1520" s="4">
        <v>1541.79</v>
      </c>
      <c r="L1520" s="2">
        <v>45473</v>
      </c>
      <c r="M1520" t="s">
        <v>6</v>
      </c>
    </row>
    <row r="1521" spans="1:13" ht="12.75" customHeight="1" x14ac:dyDescent="0.25">
      <c r="A1521" t="s">
        <v>2394</v>
      </c>
      <c r="B1521" t="s">
        <v>792</v>
      </c>
      <c r="C1521" s="1">
        <v>38230</v>
      </c>
      <c r="D1521" s="2">
        <v>38231</v>
      </c>
      <c r="E1521" t="s">
        <v>107</v>
      </c>
      <c r="F1521" t="s">
        <v>299</v>
      </c>
      <c r="G1521" t="s">
        <v>2110</v>
      </c>
      <c r="H1521" s="4">
        <v>800</v>
      </c>
      <c r="I1521" s="4">
        <v>5.73</v>
      </c>
      <c r="J1521" s="4">
        <v>310.52999999999997</v>
      </c>
      <c r="K1521" s="4">
        <v>489.47</v>
      </c>
      <c r="L1521" s="2">
        <v>45473</v>
      </c>
      <c r="M1521" t="s">
        <v>6</v>
      </c>
    </row>
    <row r="1522" spans="1:13" ht="12.75" customHeight="1" x14ac:dyDescent="0.25">
      <c r="A1522" t="s">
        <v>2395</v>
      </c>
      <c r="B1522" t="s">
        <v>919</v>
      </c>
      <c r="C1522" s="1">
        <v>38230</v>
      </c>
      <c r="D1522" s="2">
        <v>38231</v>
      </c>
      <c r="E1522" t="s">
        <v>107</v>
      </c>
      <c r="F1522" t="s">
        <v>299</v>
      </c>
      <c r="G1522" t="s">
        <v>2110</v>
      </c>
      <c r="H1522" s="4">
        <v>340</v>
      </c>
      <c r="I1522" s="4">
        <v>2.44</v>
      </c>
      <c r="J1522" s="4">
        <v>132</v>
      </c>
      <c r="K1522" s="4">
        <v>208</v>
      </c>
      <c r="L1522" s="2">
        <v>45473</v>
      </c>
      <c r="M1522" t="s">
        <v>6</v>
      </c>
    </row>
    <row r="1523" spans="1:13" ht="12.75" customHeight="1" x14ac:dyDescent="0.25">
      <c r="A1523" t="s">
        <v>2396</v>
      </c>
      <c r="B1523" t="s">
        <v>1785</v>
      </c>
      <c r="C1523" s="1">
        <v>38230</v>
      </c>
      <c r="D1523" s="2">
        <v>38231</v>
      </c>
      <c r="E1523" t="s">
        <v>107</v>
      </c>
      <c r="F1523" t="s">
        <v>299</v>
      </c>
      <c r="G1523" t="s">
        <v>2110</v>
      </c>
      <c r="H1523" s="4">
        <v>1800</v>
      </c>
      <c r="I1523" s="4">
        <v>12.9</v>
      </c>
      <c r="J1523" s="4">
        <v>698.71</v>
      </c>
      <c r="K1523" s="4">
        <v>1101.29</v>
      </c>
      <c r="L1523" s="2">
        <v>45473</v>
      </c>
      <c r="M1523" t="s">
        <v>6</v>
      </c>
    </row>
    <row r="1524" spans="1:13" ht="12.75" customHeight="1" x14ac:dyDescent="0.25">
      <c r="A1524" t="s">
        <v>2397</v>
      </c>
      <c r="B1524" t="s">
        <v>2181</v>
      </c>
      <c r="C1524" s="1">
        <v>38252</v>
      </c>
      <c r="D1524" s="2">
        <v>38261</v>
      </c>
      <c r="E1524" t="s">
        <v>107</v>
      </c>
      <c r="F1524" t="s">
        <v>299</v>
      </c>
      <c r="G1524" t="s">
        <v>2141</v>
      </c>
      <c r="H1524" s="4">
        <v>46893</v>
      </c>
      <c r="I1524" s="4">
        <v>336.46</v>
      </c>
      <c r="J1524" s="4">
        <v>18125.349999999999</v>
      </c>
      <c r="K1524" s="4">
        <v>28767.65</v>
      </c>
      <c r="L1524" s="2">
        <v>45473</v>
      </c>
      <c r="M1524" t="s">
        <v>6</v>
      </c>
    </row>
    <row r="1525" spans="1:13" ht="12.75" customHeight="1" x14ac:dyDescent="0.25">
      <c r="A1525" t="s">
        <v>2399</v>
      </c>
      <c r="B1525" t="s">
        <v>2400</v>
      </c>
      <c r="C1525" s="1">
        <v>38252</v>
      </c>
      <c r="D1525" s="2">
        <v>38261</v>
      </c>
      <c r="E1525" t="s">
        <v>107</v>
      </c>
      <c r="F1525" t="s">
        <v>299</v>
      </c>
      <c r="G1525" t="s">
        <v>2141</v>
      </c>
      <c r="H1525" s="4">
        <v>1769</v>
      </c>
      <c r="I1525" s="4">
        <v>12.69</v>
      </c>
      <c r="J1525" s="4">
        <v>683.78</v>
      </c>
      <c r="K1525" s="4">
        <v>1085.22</v>
      </c>
      <c r="L1525" s="2">
        <v>45473</v>
      </c>
      <c r="M1525" t="s">
        <v>6</v>
      </c>
    </row>
    <row r="1526" spans="1:13" ht="12.75" customHeight="1" x14ac:dyDescent="0.25">
      <c r="A1526" t="s">
        <v>2401</v>
      </c>
      <c r="B1526" t="s">
        <v>2402</v>
      </c>
      <c r="C1526" s="1">
        <v>38252</v>
      </c>
      <c r="D1526" s="2">
        <v>38261</v>
      </c>
      <c r="E1526" t="s">
        <v>107</v>
      </c>
      <c r="F1526" t="s">
        <v>299</v>
      </c>
      <c r="G1526" t="s">
        <v>2141</v>
      </c>
      <c r="H1526" s="4">
        <v>1510</v>
      </c>
      <c r="I1526" s="4">
        <v>10.83</v>
      </c>
      <c r="J1526" s="4">
        <v>583.66</v>
      </c>
      <c r="K1526" s="4">
        <v>926.34</v>
      </c>
      <c r="L1526" s="2">
        <v>45473</v>
      </c>
      <c r="M1526" t="s">
        <v>6</v>
      </c>
    </row>
    <row r="1527" spans="1:13" ht="12.75" customHeight="1" x14ac:dyDescent="0.25">
      <c r="A1527" t="s">
        <v>2403</v>
      </c>
      <c r="B1527" t="s">
        <v>2404</v>
      </c>
      <c r="C1527" s="1">
        <v>38252</v>
      </c>
      <c r="D1527" s="2">
        <v>38261</v>
      </c>
      <c r="E1527" t="s">
        <v>107</v>
      </c>
      <c r="F1527" t="s">
        <v>299</v>
      </c>
      <c r="G1527" t="s">
        <v>2141</v>
      </c>
      <c r="H1527" s="4">
        <v>251</v>
      </c>
      <c r="I1527" s="4">
        <v>1.8</v>
      </c>
      <c r="J1527" s="4">
        <v>97.03</v>
      </c>
      <c r="K1527" s="4">
        <v>153.97</v>
      </c>
      <c r="L1527" s="2">
        <v>45473</v>
      </c>
      <c r="M1527" t="s">
        <v>6</v>
      </c>
    </row>
    <row r="1528" spans="1:13" ht="12.75" customHeight="1" x14ac:dyDescent="0.25">
      <c r="A1528" t="s">
        <v>2405</v>
      </c>
      <c r="B1528" t="s">
        <v>2406</v>
      </c>
      <c r="C1528" s="1">
        <v>38252</v>
      </c>
      <c r="D1528" s="2">
        <v>38261</v>
      </c>
      <c r="E1528" t="s">
        <v>107</v>
      </c>
      <c r="F1528" t="s">
        <v>299</v>
      </c>
      <c r="G1528" t="s">
        <v>2141</v>
      </c>
      <c r="H1528" s="4">
        <v>75</v>
      </c>
      <c r="I1528" s="4">
        <v>0.54</v>
      </c>
      <c r="J1528" s="4">
        <v>29.01</v>
      </c>
      <c r="K1528" s="4">
        <v>45.99</v>
      </c>
      <c r="L1528" s="2">
        <v>45473</v>
      </c>
      <c r="M1528" t="s">
        <v>6</v>
      </c>
    </row>
    <row r="1529" spans="1:13" ht="12.75" customHeight="1" x14ac:dyDescent="0.25">
      <c r="A1529" t="s">
        <v>2407</v>
      </c>
      <c r="B1529" t="s">
        <v>2408</v>
      </c>
      <c r="C1529" s="1">
        <v>38252</v>
      </c>
      <c r="D1529" s="2">
        <v>38261</v>
      </c>
      <c r="E1529" t="s">
        <v>107</v>
      </c>
      <c r="F1529" t="s">
        <v>299</v>
      </c>
      <c r="G1529" t="s">
        <v>2141</v>
      </c>
      <c r="H1529" s="4">
        <v>228</v>
      </c>
      <c r="I1529" s="4">
        <v>1.63</v>
      </c>
      <c r="J1529" s="4">
        <v>88.12</v>
      </c>
      <c r="K1529" s="4">
        <v>139.88</v>
      </c>
      <c r="L1529" s="2">
        <v>45473</v>
      </c>
      <c r="M1529" t="s">
        <v>6</v>
      </c>
    </row>
    <row r="1530" spans="1:13" ht="12.75" customHeight="1" x14ac:dyDescent="0.25">
      <c r="A1530" t="s">
        <v>2409</v>
      </c>
      <c r="B1530" t="s">
        <v>1338</v>
      </c>
      <c r="C1530" s="1">
        <v>38252</v>
      </c>
      <c r="D1530" s="2">
        <v>38261</v>
      </c>
      <c r="E1530" t="s">
        <v>107</v>
      </c>
      <c r="F1530" t="s">
        <v>299</v>
      </c>
      <c r="G1530" t="s">
        <v>2141</v>
      </c>
      <c r="H1530" s="4">
        <v>8463</v>
      </c>
      <c r="I1530" s="4">
        <v>60.72</v>
      </c>
      <c r="J1530" s="4">
        <v>3271.18</v>
      </c>
      <c r="K1530" s="4">
        <v>5191.82</v>
      </c>
      <c r="L1530" s="2">
        <v>45473</v>
      </c>
      <c r="M1530" t="s">
        <v>6</v>
      </c>
    </row>
    <row r="1531" spans="1:13" ht="12.75" customHeight="1" x14ac:dyDescent="0.25">
      <c r="A1531" t="s">
        <v>2410</v>
      </c>
      <c r="B1531" t="s">
        <v>1999</v>
      </c>
      <c r="C1531" s="1">
        <v>38252</v>
      </c>
      <c r="D1531" s="2">
        <v>38261</v>
      </c>
      <c r="E1531" t="s">
        <v>107</v>
      </c>
      <c r="F1531" t="s">
        <v>299</v>
      </c>
      <c r="G1531" t="s">
        <v>2141</v>
      </c>
      <c r="H1531" s="4">
        <v>96</v>
      </c>
      <c r="I1531" s="4">
        <v>0.69</v>
      </c>
      <c r="J1531" s="4">
        <v>37.11</v>
      </c>
      <c r="K1531" s="4">
        <v>58.89</v>
      </c>
      <c r="L1531" s="2">
        <v>45473</v>
      </c>
      <c r="M1531" t="s">
        <v>6</v>
      </c>
    </row>
    <row r="1532" spans="1:13" ht="12.75" customHeight="1" x14ac:dyDescent="0.25">
      <c r="A1532" t="s">
        <v>2411</v>
      </c>
      <c r="B1532" t="s">
        <v>2412</v>
      </c>
      <c r="C1532" s="1">
        <v>38252</v>
      </c>
      <c r="D1532" s="2">
        <v>38261</v>
      </c>
      <c r="E1532" t="s">
        <v>107</v>
      </c>
      <c r="F1532" t="s">
        <v>299</v>
      </c>
      <c r="G1532" t="s">
        <v>2141</v>
      </c>
      <c r="H1532" s="4">
        <v>233</v>
      </c>
      <c r="I1532" s="4">
        <v>1.67</v>
      </c>
      <c r="J1532" s="4">
        <v>90.07</v>
      </c>
      <c r="K1532" s="4">
        <v>142.93</v>
      </c>
      <c r="L1532" s="2">
        <v>45473</v>
      </c>
      <c r="M1532" t="s">
        <v>6</v>
      </c>
    </row>
    <row r="1533" spans="1:13" ht="12.75" customHeight="1" x14ac:dyDescent="0.25">
      <c r="A1533" t="s">
        <v>2413</v>
      </c>
      <c r="B1533" t="s">
        <v>2414</v>
      </c>
      <c r="C1533" s="1">
        <v>38252</v>
      </c>
      <c r="D1533" s="2">
        <v>38261</v>
      </c>
      <c r="E1533" t="s">
        <v>107</v>
      </c>
      <c r="F1533" t="s">
        <v>299</v>
      </c>
      <c r="G1533" t="s">
        <v>2141</v>
      </c>
      <c r="H1533" s="4">
        <v>870</v>
      </c>
      <c r="I1533" s="4">
        <v>6.24</v>
      </c>
      <c r="J1533" s="4">
        <v>336.28</v>
      </c>
      <c r="K1533" s="4">
        <v>533.72</v>
      </c>
      <c r="L1533" s="2">
        <v>45473</v>
      </c>
      <c r="M1533" t="s">
        <v>6</v>
      </c>
    </row>
    <row r="1534" spans="1:13" ht="12.75" customHeight="1" x14ac:dyDescent="0.25">
      <c r="A1534" t="s">
        <v>2415</v>
      </c>
      <c r="B1534" t="s">
        <v>2073</v>
      </c>
      <c r="C1534" s="1">
        <v>38252</v>
      </c>
      <c r="D1534" s="2">
        <v>38261</v>
      </c>
      <c r="E1534" t="s">
        <v>107</v>
      </c>
      <c r="F1534" t="s">
        <v>299</v>
      </c>
      <c r="G1534" t="s">
        <v>2141</v>
      </c>
      <c r="H1534" s="4">
        <v>1660</v>
      </c>
      <c r="I1534" s="4">
        <v>11.91</v>
      </c>
      <c r="J1534" s="4">
        <v>641.64</v>
      </c>
      <c r="K1534" s="4">
        <v>1018.36</v>
      </c>
      <c r="L1534" s="2">
        <v>45473</v>
      </c>
      <c r="M1534" t="s">
        <v>6</v>
      </c>
    </row>
    <row r="1535" spans="1:13" ht="12.75" customHeight="1" x14ac:dyDescent="0.25">
      <c r="A1535" t="s">
        <v>2416</v>
      </c>
      <c r="B1535" t="s">
        <v>2417</v>
      </c>
      <c r="C1535" s="1">
        <v>38252</v>
      </c>
      <c r="D1535" s="2">
        <v>38261</v>
      </c>
      <c r="E1535" t="s">
        <v>107</v>
      </c>
      <c r="F1535" t="s">
        <v>299</v>
      </c>
      <c r="G1535" t="s">
        <v>2141</v>
      </c>
      <c r="H1535" s="4">
        <v>1894</v>
      </c>
      <c r="I1535" s="4">
        <v>13.59</v>
      </c>
      <c r="J1535" s="4">
        <v>732.09</v>
      </c>
      <c r="K1535" s="4">
        <v>1161.9100000000001</v>
      </c>
      <c r="L1535" s="2">
        <v>45473</v>
      </c>
      <c r="M1535" t="s">
        <v>6</v>
      </c>
    </row>
    <row r="1536" spans="1:13" ht="12.75" customHeight="1" x14ac:dyDescent="0.25">
      <c r="A1536" t="s">
        <v>2418</v>
      </c>
      <c r="B1536" t="s">
        <v>2419</v>
      </c>
      <c r="C1536" s="1">
        <v>38252</v>
      </c>
      <c r="D1536" s="2">
        <v>38261</v>
      </c>
      <c r="E1536" t="s">
        <v>107</v>
      </c>
      <c r="F1536" t="s">
        <v>299</v>
      </c>
      <c r="G1536" t="s">
        <v>2141</v>
      </c>
      <c r="H1536" s="4">
        <v>453</v>
      </c>
      <c r="I1536" s="4">
        <v>3.25</v>
      </c>
      <c r="J1536" s="4">
        <v>175.11</v>
      </c>
      <c r="K1536" s="4">
        <v>277.89</v>
      </c>
      <c r="L1536" s="2">
        <v>45473</v>
      </c>
      <c r="M1536" t="s">
        <v>6</v>
      </c>
    </row>
    <row r="1537" spans="1:13" ht="12.75" customHeight="1" x14ac:dyDescent="0.25">
      <c r="A1537" t="s">
        <v>2420</v>
      </c>
      <c r="B1537" t="s">
        <v>2421</v>
      </c>
      <c r="C1537" s="1">
        <v>38252</v>
      </c>
      <c r="D1537" s="2">
        <v>38261</v>
      </c>
      <c r="E1537" t="s">
        <v>107</v>
      </c>
      <c r="F1537" t="s">
        <v>299</v>
      </c>
      <c r="G1537" t="s">
        <v>2141</v>
      </c>
      <c r="H1537" s="4">
        <v>3335</v>
      </c>
      <c r="I1537" s="4">
        <v>23.93</v>
      </c>
      <c r="J1537" s="4">
        <v>1289.08</v>
      </c>
      <c r="K1537" s="4">
        <v>2045.92</v>
      </c>
      <c r="L1537" s="2">
        <v>45473</v>
      </c>
      <c r="M1537" t="s">
        <v>6</v>
      </c>
    </row>
    <row r="1538" spans="1:13" ht="12.75" customHeight="1" x14ac:dyDescent="0.25">
      <c r="A1538" t="s">
        <v>2422</v>
      </c>
      <c r="B1538" t="s">
        <v>2077</v>
      </c>
      <c r="C1538" s="1">
        <v>38252</v>
      </c>
      <c r="D1538" s="2">
        <v>38261</v>
      </c>
      <c r="E1538" t="s">
        <v>107</v>
      </c>
      <c r="F1538" t="s">
        <v>299</v>
      </c>
      <c r="G1538" t="s">
        <v>2141</v>
      </c>
      <c r="H1538" s="4">
        <v>1130</v>
      </c>
      <c r="I1538" s="4">
        <v>8.11</v>
      </c>
      <c r="J1538" s="4">
        <v>436.78</v>
      </c>
      <c r="K1538" s="4">
        <v>693.22</v>
      </c>
      <c r="L1538" s="2">
        <v>45473</v>
      </c>
      <c r="M1538" t="s">
        <v>6</v>
      </c>
    </row>
    <row r="1539" spans="1:13" ht="12.75" customHeight="1" x14ac:dyDescent="0.25">
      <c r="A1539" t="s">
        <v>2423</v>
      </c>
      <c r="B1539" t="s">
        <v>2424</v>
      </c>
      <c r="C1539" s="1">
        <v>38252</v>
      </c>
      <c r="D1539" s="2">
        <v>38261</v>
      </c>
      <c r="E1539" t="s">
        <v>107</v>
      </c>
      <c r="F1539" t="s">
        <v>299</v>
      </c>
      <c r="G1539" t="s">
        <v>2141</v>
      </c>
      <c r="H1539" s="4">
        <v>6960</v>
      </c>
      <c r="I1539" s="4">
        <v>49.94</v>
      </c>
      <c r="J1539" s="4">
        <v>2690.22</v>
      </c>
      <c r="K1539" s="4">
        <v>4269.78</v>
      </c>
      <c r="L1539" s="2">
        <v>45473</v>
      </c>
      <c r="M1539" t="s">
        <v>6</v>
      </c>
    </row>
    <row r="1540" spans="1:13" ht="12.75" customHeight="1" x14ac:dyDescent="0.25">
      <c r="A1540" t="s">
        <v>2425</v>
      </c>
      <c r="B1540" t="s">
        <v>1599</v>
      </c>
      <c r="C1540" s="1">
        <v>38252</v>
      </c>
      <c r="D1540" s="2">
        <v>38261</v>
      </c>
      <c r="E1540" t="s">
        <v>107</v>
      </c>
      <c r="F1540" t="s">
        <v>299</v>
      </c>
      <c r="G1540" t="s">
        <v>2141</v>
      </c>
      <c r="H1540" s="4">
        <v>26030</v>
      </c>
      <c r="I1540" s="4">
        <v>186.77</v>
      </c>
      <c r="J1540" s="4">
        <v>10061.26</v>
      </c>
      <c r="K1540" s="4">
        <v>15968.74</v>
      </c>
      <c r="L1540" s="2">
        <v>45473</v>
      </c>
      <c r="M1540" t="s">
        <v>6</v>
      </c>
    </row>
    <row r="1541" spans="1:13" ht="12.75" customHeight="1" x14ac:dyDescent="0.25">
      <c r="A1541" t="s">
        <v>2426</v>
      </c>
      <c r="B1541" t="s">
        <v>2427</v>
      </c>
      <c r="C1541" s="1">
        <v>38252</v>
      </c>
      <c r="D1541" s="2">
        <v>38261</v>
      </c>
      <c r="E1541" t="s">
        <v>107</v>
      </c>
      <c r="F1541" t="s">
        <v>299</v>
      </c>
      <c r="G1541" t="s">
        <v>2141</v>
      </c>
      <c r="H1541" s="4">
        <v>1500</v>
      </c>
      <c r="I1541" s="4">
        <v>10.76</v>
      </c>
      <c r="J1541" s="4">
        <v>579.79</v>
      </c>
      <c r="K1541" s="4">
        <v>920.21</v>
      </c>
      <c r="L1541" s="2">
        <v>45473</v>
      </c>
      <c r="M1541" t="s">
        <v>6</v>
      </c>
    </row>
    <row r="1542" spans="1:13" ht="12.75" customHeight="1" x14ac:dyDescent="0.25">
      <c r="A1542" t="s">
        <v>2428</v>
      </c>
      <c r="B1542" t="s">
        <v>1926</v>
      </c>
      <c r="C1542" s="1">
        <v>38252</v>
      </c>
      <c r="D1542" s="2">
        <v>38261</v>
      </c>
      <c r="E1542" t="s">
        <v>107</v>
      </c>
      <c r="F1542" t="s">
        <v>299</v>
      </c>
      <c r="G1542" t="s">
        <v>2141</v>
      </c>
      <c r="H1542" s="4">
        <v>720</v>
      </c>
      <c r="I1542" s="4">
        <v>5.16</v>
      </c>
      <c r="J1542" s="4">
        <v>278.29000000000002</v>
      </c>
      <c r="K1542" s="4">
        <v>441.71</v>
      </c>
      <c r="L1542" s="2">
        <v>45473</v>
      </c>
      <c r="M1542" t="s">
        <v>6</v>
      </c>
    </row>
    <row r="1543" spans="1:13" ht="12.75" customHeight="1" x14ac:dyDescent="0.25">
      <c r="A1543" t="s">
        <v>2429</v>
      </c>
      <c r="B1543" t="s">
        <v>2430</v>
      </c>
      <c r="C1543" s="1">
        <v>38252</v>
      </c>
      <c r="D1543" s="2">
        <v>38261</v>
      </c>
      <c r="E1543" t="s">
        <v>107</v>
      </c>
      <c r="F1543" t="s">
        <v>299</v>
      </c>
      <c r="G1543" t="s">
        <v>2141</v>
      </c>
      <c r="H1543" s="4">
        <v>1.25</v>
      </c>
      <c r="I1543" s="4">
        <v>0.01</v>
      </c>
      <c r="J1543" s="4">
        <v>0.57999999999999996</v>
      </c>
      <c r="K1543" s="4">
        <v>0.67</v>
      </c>
      <c r="L1543" s="2">
        <v>45473</v>
      </c>
      <c r="M1543" t="s">
        <v>6</v>
      </c>
    </row>
    <row r="1544" spans="1:13" ht="12.75" customHeight="1" x14ac:dyDescent="0.25">
      <c r="A1544" t="s">
        <v>2431</v>
      </c>
      <c r="B1544" t="s">
        <v>2432</v>
      </c>
      <c r="C1544" s="1">
        <v>38252</v>
      </c>
      <c r="D1544" s="2">
        <v>38261</v>
      </c>
      <c r="E1544" t="s">
        <v>107</v>
      </c>
      <c r="F1544" t="s">
        <v>299</v>
      </c>
      <c r="G1544" t="s">
        <v>2141</v>
      </c>
      <c r="H1544" s="4">
        <v>330</v>
      </c>
      <c r="I1544" s="4">
        <v>2.37</v>
      </c>
      <c r="J1544" s="4">
        <v>127.56</v>
      </c>
      <c r="K1544" s="4">
        <v>202.44</v>
      </c>
      <c r="L1544" s="2">
        <v>45473</v>
      </c>
      <c r="M1544" t="s">
        <v>6</v>
      </c>
    </row>
    <row r="1545" spans="1:13" ht="12.75" customHeight="1" x14ac:dyDescent="0.25">
      <c r="A1545" t="s">
        <v>2433</v>
      </c>
      <c r="B1545" t="s">
        <v>1981</v>
      </c>
      <c r="C1545" s="1">
        <v>38252</v>
      </c>
      <c r="D1545" s="2">
        <v>38261</v>
      </c>
      <c r="E1545" t="s">
        <v>107</v>
      </c>
      <c r="F1545" t="s">
        <v>299</v>
      </c>
      <c r="G1545" t="s">
        <v>2141</v>
      </c>
      <c r="H1545" s="4">
        <v>700</v>
      </c>
      <c r="I1545" s="4">
        <v>5.0199999999999996</v>
      </c>
      <c r="J1545" s="4">
        <v>270.58</v>
      </c>
      <c r="K1545" s="4">
        <v>429.42</v>
      </c>
      <c r="L1545" s="2">
        <v>45473</v>
      </c>
      <c r="M1545" t="s">
        <v>6</v>
      </c>
    </row>
    <row r="1546" spans="1:13" ht="12.75" customHeight="1" x14ac:dyDescent="0.25">
      <c r="A1546" t="s">
        <v>2434</v>
      </c>
      <c r="B1546" t="s">
        <v>919</v>
      </c>
      <c r="C1546" s="1">
        <v>38252</v>
      </c>
      <c r="D1546" s="2">
        <v>38261</v>
      </c>
      <c r="E1546" t="s">
        <v>107</v>
      </c>
      <c r="F1546" t="s">
        <v>299</v>
      </c>
      <c r="G1546" t="s">
        <v>2141</v>
      </c>
      <c r="H1546" s="4">
        <v>1800</v>
      </c>
      <c r="I1546" s="4">
        <v>12.91</v>
      </c>
      <c r="J1546" s="4">
        <v>695.74</v>
      </c>
      <c r="K1546" s="4">
        <v>1104.26</v>
      </c>
      <c r="L1546" s="2">
        <v>45473</v>
      </c>
      <c r="M1546" t="s">
        <v>6</v>
      </c>
    </row>
    <row r="1547" spans="1:13" ht="12.75" customHeight="1" x14ac:dyDescent="0.25">
      <c r="A1547" t="s">
        <v>2435</v>
      </c>
      <c r="B1547" t="s">
        <v>1386</v>
      </c>
      <c r="C1547" s="1">
        <v>38252</v>
      </c>
      <c r="D1547" s="2">
        <v>38261</v>
      </c>
      <c r="E1547" t="s">
        <v>107</v>
      </c>
      <c r="F1547" t="s">
        <v>299</v>
      </c>
      <c r="G1547" t="s">
        <v>2141</v>
      </c>
      <c r="H1547" s="4">
        <v>3000</v>
      </c>
      <c r="I1547" s="4">
        <v>21.52</v>
      </c>
      <c r="J1547" s="4">
        <v>1159.57</v>
      </c>
      <c r="K1547" s="4">
        <v>1840.43</v>
      </c>
      <c r="L1547" s="2">
        <v>45473</v>
      </c>
      <c r="M1547" t="s">
        <v>6</v>
      </c>
    </row>
    <row r="1548" spans="1:13" ht="12.75" customHeight="1" x14ac:dyDescent="0.25">
      <c r="A1548" t="s">
        <v>2436</v>
      </c>
      <c r="B1548" t="s">
        <v>2136</v>
      </c>
      <c r="C1548" s="1">
        <v>38252</v>
      </c>
      <c r="D1548" s="2">
        <v>38261</v>
      </c>
      <c r="E1548" t="s">
        <v>107</v>
      </c>
      <c r="F1548" t="s">
        <v>299</v>
      </c>
      <c r="G1548" t="s">
        <v>2141</v>
      </c>
      <c r="H1548" s="4">
        <v>36</v>
      </c>
      <c r="I1548" s="4">
        <v>0.26</v>
      </c>
      <c r="J1548" s="4">
        <v>13.92</v>
      </c>
      <c r="K1548" s="4">
        <v>22.08</v>
      </c>
      <c r="L1548" s="2">
        <v>45473</v>
      </c>
      <c r="M1548" t="s">
        <v>6</v>
      </c>
    </row>
    <row r="1549" spans="1:13" ht="12.75" customHeight="1" x14ac:dyDescent="0.25">
      <c r="A1549" t="s">
        <v>2437</v>
      </c>
      <c r="B1549" t="s">
        <v>2001</v>
      </c>
      <c r="C1549" s="1">
        <v>38252</v>
      </c>
      <c r="D1549" s="2">
        <v>38261</v>
      </c>
      <c r="E1549" t="s">
        <v>107</v>
      </c>
      <c r="F1549" t="s">
        <v>299</v>
      </c>
      <c r="G1549" t="s">
        <v>2141</v>
      </c>
      <c r="H1549" s="4">
        <v>2200</v>
      </c>
      <c r="I1549" s="4">
        <v>15.78</v>
      </c>
      <c r="J1549" s="4">
        <v>850.36</v>
      </c>
      <c r="K1549" s="4">
        <v>1349.64</v>
      </c>
      <c r="L1549" s="2">
        <v>45473</v>
      </c>
      <c r="M1549" t="s">
        <v>6</v>
      </c>
    </row>
    <row r="1550" spans="1:13" ht="12.75" customHeight="1" x14ac:dyDescent="0.25">
      <c r="A1550" t="s">
        <v>2438</v>
      </c>
      <c r="B1550" t="s">
        <v>2172</v>
      </c>
      <c r="C1550" s="1">
        <v>38260</v>
      </c>
      <c r="D1550" s="2">
        <v>38261</v>
      </c>
      <c r="E1550" t="s">
        <v>107</v>
      </c>
      <c r="F1550" t="s">
        <v>299</v>
      </c>
      <c r="G1550" t="s">
        <v>2141</v>
      </c>
      <c r="H1550" s="4">
        <v>3780</v>
      </c>
      <c r="I1550" s="4">
        <v>27.12</v>
      </c>
      <c r="J1550" s="4">
        <v>1461.07</v>
      </c>
      <c r="K1550" s="4">
        <v>2318.9299999999998</v>
      </c>
      <c r="L1550" s="2">
        <v>45473</v>
      </c>
      <c r="M1550" t="s">
        <v>6</v>
      </c>
    </row>
    <row r="1551" spans="1:13" ht="12.75" customHeight="1" x14ac:dyDescent="0.25">
      <c r="A1551" t="s">
        <v>2439</v>
      </c>
      <c r="B1551" t="s">
        <v>1666</v>
      </c>
      <c r="C1551" s="1">
        <v>38260</v>
      </c>
      <c r="D1551" s="2">
        <v>38261</v>
      </c>
      <c r="E1551" t="s">
        <v>107</v>
      </c>
      <c r="F1551" t="s">
        <v>299</v>
      </c>
      <c r="G1551" t="s">
        <v>2141</v>
      </c>
      <c r="H1551" s="4">
        <v>4000</v>
      </c>
      <c r="I1551" s="4">
        <v>28.7</v>
      </c>
      <c r="J1551" s="4">
        <v>1546.11</v>
      </c>
      <c r="K1551" s="4">
        <v>2453.89</v>
      </c>
      <c r="L1551" s="2">
        <v>45473</v>
      </c>
      <c r="M1551" t="s">
        <v>6</v>
      </c>
    </row>
    <row r="1552" spans="1:13" ht="12.75" customHeight="1" x14ac:dyDescent="0.25">
      <c r="A1552" t="s">
        <v>2440</v>
      </c>
      <c r="B1552" t="s">
        <v>1950</v>
      </c>
      <c r="C1552" s="1">
        <v>38260</v>
      </c>
      <c r="D1552" s="2">
        <v>38261</v>
      </c>
      <c r="E1552" t="s">
        <v>107</v>
      </c>
      <c r="F1552" t="s">
        <v>299</v>
      </c>
      <c r="G1552" t="s">
        <v>2141</v>
      </c>
      <c r="H1552" s="4">
        <v>1400</v>
      </c>
      <c r="I1552" s="4">
        <v>10.039999999999999</v>
      </c>
      <c r="J1552" s="4">
        <v>541.13</v>
      </c>
      <c r="K1552" s="4">
        <v>858.87</v>
      </c>
      <c r="L1552" s="2">
        <v>45473</v>
      </c>
      <c r="M1552" t="s">
        <v>6</v>
      </c>
    </row>
    <row r="1553" spans="1:13" ht="12.75" customHeight="1" x14ac:dyDescent="0.25">
      <c r="A1553" t="s">
        <v>2441</v>
      </c>
      <c r="B1553" t="s">
        <v>2172</v>
      </c>
      <c r="C1553" s="1">
        <v>38260</v>
      </c>
      <c r="D1553" s="2">
        <v>38261</v>
      </c>
      <c r="E1553" t="s">
        <v>107</v>
      </c>
      <c r="F1553" t="s">
        <v>299</v>
      </c>
      <c r="G1553" t="s">
        <v>2141</v>
      </c>
      <c r="H1553" s="4">
        <v>15187.2</v>
      </c>
      <c r="I1553" s="4">
        <v>108.97</v>
      </c>
      <c r="J1553" s="4">
        <v>5870.17</v>
      </c>
      <c r="K1553" s="4">
        <v>9317.0300000000007</v>
      </c>
      <c r="L1553" s="2">
        <v>45473</v>
      </c>
      <c r="M1553" t="s">
        <v>6</v>
      </c>
    </row>
    <row r="1554" spans="1:13" ht="12.75" customHeight="1" x14ac:dyDescent="0.25">
      <c r="A1554" t="s">
        <v>2442</v>
      </c>
      <c r="B1554" t="s">
        <v>2052</v>
      </c>
      <c r="C1554" s="1">
        <v>38260</v>
      </c>
      <c r="D1554" s="2">
        <v>38261</v>
      </c>
      <c r="E1554" t="s">
        <v>107</v>
      </c>
      <c r="F1554" t="s">
        <v>299</v>
      </c>
      <c r="G1554" t="s">
        <v>2141</v>
      </c>
      <c r="H1554" s="4">
        <v>1400</v>
      </c>
      <c r="I1554" s="4">
        <v>10.039999999999999</v>
      </c>
      <c r="J1554" s="4">
        <v>541.13</v>
      </c>
      <c r="K1554" s="4">
        <v>858.87</v>
      </c>
      <c r="L1554" s="2">
        <v>45473</v>
      </c>
      <c r="M1554" t="s">
        <v>6</v>
      </c>
    </row>
    <row r="1555" spans="1:13" ht="12.75" customHeight="1" x14ac:dyDescent="0.25">
      <c r="A1555" t="s">
        <v>2443</v>
      </c>
      <c r="B1555" t="s">
        <v>1609</v>
      </c>
      <c r="C1555" s="1">
        <v>38260</v>
      </c>
      <c r="D1555" s="2">
        <v>38261</v>
      </c>
      <c r="E1555" t="s">
        <v>107</v>
      </c>
      <c r="F1555" t="s">
        <v>299</v>
      </c>
      <c r="G1555" t="s">
        <v>2141</v>
      </c>
      <c r="H1555" s="4">
        <v>1000</v>
      </c>
      <c r="I1555" s="4">
        <v>7.17</v>
      </c>
      <c r="J1555" s="4">
        <v>386.53</v>
      </c>
      <c r="K1555" s="4">
        <v>613.47</v>
      </c>
      <c r="L1555" s="2">
        <v>45473</v>
      </c>
      <c r="M1555" t="s">
        <v>6</v>
      </c>
    </row>
    <row r="1556" spans="1:13" ht="12.75" customHeight="1" x14ac:dyDescent="0.25">
      <c r="A1556" t="s">
        <v>2444</v>
      </c>
      <c r="B1556" t="s">
        <v>874</v>
      </c>
      <c r="C1556" s="1">
        <v>38260</v>
      </c>
      <c r="D1556" s="2">
        <v>38261</v>
      </c>
      <c r="E1556" t="s">
        <v>107</v>
      </c>
      <c r="F1556" t="s">
        <v>299</v>
      </c>
      <c r="G1556" t="s">
        <v>2141</v>
      </c>
      <c r="H1556" s="4">
        <v>1612.8</v>
      </c>
      <c r="I1556" s="4">
        <v>11.57</v>
      </c>
      <c r="J1556" s="4">
        <v>623.46</v>
      </c>
      <c r="K1556" s="4">
        <v>989.34</v>
      </c>
      <c r="L1556" s="2">
        <v>45473</v>
      </c>
      <c r="M1556" t="s">
        <v>6</v>
      </c>
    </row>
    <row r="1557" spans="1:13" ht="12.75" customHeight="1" x14ac:dyDescent="0.25">
      <c r="A1557" t="s">
        <v>2445</v>
      </c>
      <c r="B1557" t="s">
        <v>2367</v>
      </c>
      <c r="C1557" s="1">
        <v>38260</v>
      </c>
      <c r="D1557" s="2">
        <v>38261</v>
      </c>
      <c r="E1557" t="s">
        <v>107</v>
      </c>
      <c r="F1557" t="s">
        <v>299</v>
      </c>
      <c r="G1557" t="s">
        <v>2141</v>
      </c>
      <c r="H1557" s="4">
        <v>3200</v>
      </c>
      <c r="I1557" s="4">
        <v>22.96</v>
      </c>
      <c r="J1557" s="4">
        <v>1236.8800000000001</v>
      </c>
      <c r="K1557" s="4">
        <v>1963.12</v>
      </c>
      <c r="L1557" s="2">
        <v>45473</v>
      </c>
      <c r="M1557" t="s">
        <v>6</v>
      </c>
    </row>
    <row r="1558" spans="1:13" ht="12.75" customHeight="1" x14ac:dyDescent="0.25">
      <c r="A1558" t="s">
        <v>2446</v>
      </c>
      <c r="B1558" t="s">
        <v>2447</v>
      </c>
      <c r="C1558" s="1">
        <v>38260</v>
      </c>
      <c r="D1558" s="2">
        <v>38261</v>
      </c>
      <c r="E1558" t="s">
        <v>107</v>
      </c>
      <c r="F1558" t="s">
        <v>299</v>
      </c>
      <c r="G1558" t="s">
        <v>2141</v>
      </c>
      <c r="H1558" s="4">
        <v>624.86</v>
      </c>
      <c r="I1558" s="4">
        <v>4.4800000000000004</v>
      </c>
      <c r="J1558" s="4">
        <v>241.58</v>
      </c>
      <c r="K1558" s="4">
        <v>383.28</v>
      </c>
      <c r="L1558" s="2">
        <v>45473</v>
      </c>
      <c r="M1558" t="s">
        <v>6</v>
      </c>
    </row>
    <row r="1559" spans="1:13" ht="12.75" customHeight="1" x14ac:dyDescent="0.25">
      <c r="A1559" t="s">
        <v>2448</v>
      </c>
      <c r="B1559" t="s">
        <v>1226</v>
      </c>
      <c r="C1559" s="1">
        <v>38260</v>
      </c>
      <c r="D1559" s="2">
        <v>38261</v>
      </c>
      <c r="E1559" t="s">
        <v>107</v>
      </c>
      <c r="F1559" t="s">
        <v>299</v>
      </c>
      <c r="G1559" t="s">
        <v>2141</v>
      </c>
      <c r="H1559" s="4">
        <v>2200</v>
      </c>
      <c r="I1559" s="4">
        <v>15.78</v>
      </c>
      <c r="J1559" s="4">
        <v>850.36</v>
      </c>
      <c r="K1559" s="4">
        <v>1349.64</v>
      </c>
      <c r="L1559" s="2">
        <v>45473</v>
      </c>
      <c r="M1559" t="s">
        <v>6</v>
      </c>
    </row>
    <row r="1560" spans="1:13" ht="12.75" customHeight="1" x14ac:dyDescent="0.25">
      <c r="A1560" t="s">
        <v>2449</v>
      </c>
      <c r="B1560" t="s">
        <v>2447</v>
      </c>
      <c r="C1560" s="1">
        <v>38260</v>
      </c>
      <c r="D1560" s="2">
        <v>38261</v>
      </c>
      <c r="E1560" t="s">
        <v>107</v>
      </c>
      <c r="F1560" t="s">
        <v>299</v>
      </c>
      <c r="G1560" t="s">
        <v>2141</v>
      </c>
      <c r="H1560" s="4">
        <v>1448.28</v>
      </c>
      <c r="I1560" s="4">
        <v>10.39</v>
      </c>
      <c r="J1560" s="4">
        <v>559.87</v>
      </c>
      <c r="K1560" s="4">
        <v>888.41</v>
      </c>
      <c r="L1560" s="2">
        <v>45473</v>
      </c>
      <c r="M1560" t="s">
        <v>6</v>
      </c>
    </row>
    <row r="1561" spans="1:13" ht="12.75" customHeight="1" x14ac:dyDescent="0.25">
      <c r="A1561" t="s">
        <v>2450</v>
      </c>
      <c r="B1561" t="s">
        <v>2447</v>
      </c>
      <c r="C1561" s="1">
        <v>38260</v>
      </c>
      <c r="D1561" s="2">
        <v>38261</v>
      </c>
      <c r="E1561" t="s">
        <v>107</v>
      </c>
      <c r="F1561" t="s">
        <v>299</v>
      </c>
      <c r="G1561" t="s">
        <v>2141</v>
      </c>
      <c r="H1561" s="4">
        <v>1362.04</v>
      </c>
      <c r="I1561" s="4">
        <v>9.77</v>
      </c>
      <c r="J1561" s="4">
        <v>526.45000000000005</v>
      </c>
      <c r="K1561" s="4">
        <v>835.59</v>
      </c>
      <c r="L1561" s="2">
        <v>45473</v>
      </c>
      <c r="M1561" t="s">
        <v>6</v>
      </c>
    </row>
    <row r="1562" spans="1:13" ht="12.75" customHeight="1" x14ac:dyDescent="0.25">
      <c r="A1562" t="s">
        <v>2451</v>
      </c>
      <c r="B1562" t="s">
        <v>2452</v>
      </c>
      <c r="C1562" s="1">
        <v>38260</v>
      </c>
      <c r="D1562" s="2">
        <v>38261</v>
      </c>
      <c r="E1562" t="s">
        <v>107</v>
      </c>
      <c r="F1562" t="s">
        <v>299</v>
      </c>
      <c r="G1562" t="s">
        <v>2141</v>
      </c>
      <c r="H1562" s="4">
        <v>789.5</v>
      </c>
      <c r="I1562" s="4">
        <v>5.66</v>
      </c>
      <c r="J1562" s="4">
        <v>305.17</v>
      </c>
      <c r="K1562" s="4">
        <v>484.33</v>
      </c>
      <c r="L1562" s="2">
        <v>45473</v>
      </c>
      <c r="M1562" t="s">
        <v>6</v>
      </c>
    </row>
    <row r="1563" spans="1:13" ht="12.75" customHeight="1" x14ac:dyDescent="0.25">
      <c r="A1563" t="s">
        <v>2453</v>
      </c>
      <c r="B1563" t="s">
        <v>2447</v>
      </c>
      <c r="C1563" s="1">
        <v>38260</v>
      </c>
      <c r="D1563" s="2">
        <v>38261</v>
      </c>
      <c r="E1563" t="s">
        <v>107</v>
      </c>
      <c r="F1563" t="s">
        <v>299</v>
      </c>
      <c r="G1563" t="s">
        <v>2141</v>
      </c>
      <c r="H1563" s="4">
        <v>1634.39</v>
      </c>
      <c r="I1563" s="4">
        <v>11.72</v>
      </c>
      <c r="J1563" s="4">
        <v>631.76</v>
      </c>
      <c r="K1563" s="4">
        <v>1002.63</v>
      </c>
      <c r="L1563" s="2">
        <v>45473</v>
      </c>
      <c r="M1563" t="s">
        <v>6</v>
      </c>
    </row>
    <row r="1564" spans="1:13" ht="12.75" customHeight="1" x14ac:dyDescent="0.25">
      <c r="A1564" t="s">
        <v>2454</v>
      </c>
      <c r="B1564" t="s">
        <v>2044</v>
      </c>
      <c r="C1564" s="1">
        <v>38260</v>
      </c>
      <c r="D1564" s="2">
        <v>38261</v>
      </c>
      <c r="E1564" t="s">
        <v>107</v>
      </c>
      <c r="F1564" t="s">
        <v>299</v>
      </c>
      <c r="G1564" t="s">
        <v>2141</v>
      </c>
      <c r="H1564" s="4">
        <v>50221.58</v>
      </c>
      <c r="I1564" s="4">
        <v>360.35</v>
      </c>
      <c r="J1564" s="4">
        <v>19411.900000000001</v>
      </c>
      <c r="K1564" s="4">
        <v>30809.68</v>
      </c>
      <c r="L1564" s="2">
        <v>45473</v>
      </c>
      <c r="M1564" t="s">
        <v>6</v>
      </c>
    </row>
    <row r="1565" spans="1:13" ht="12.75" customHeight="1" x14ac:dyDescent="0.25">
      <c r="A1565" t="s">
        <v>2455</v>
      </c>
      <c r="B1565" t="s">
        <v>2046</v>
      </c>
      <c r="C1565" s="1">
        <v>38260</v>
      </c>
      <c r="D1565" s="2">
        <v>38261</v>
      </c>
      <c r="E1565" t="s">
        <v>107</v>
      </c>
      <c r="F1565" t="s">
        <v>299</v>
      </c>
      <c r="G1565" t="s">
        <v>2141</v>
      </c>
      <c r="H1565" s="4">
        <v>4975.78</v>
      </c>
      <c r="I1565" s="4">
        <v>35.700000000000003</v>
      </c>
      <c r="J1565" s="4">
        <v>1923.26</v>
      </c>
      <c r="K1565" s="4">
        <v>3052.52</v>
      </c>
      <c r="L1565" s="2">
        <v>45473</v>
      </c>
      <c r="M1565" t="s">
        <v>6</v>
      </c>
    </row>
    <row r="1566" spans="1:13" ht="12.75" customHeight="1" x14ac:dyDescent="0.25">
      <c r="A1566" t="s">
        <v>2456</v>
      </c>
      <c r="B1566" t="s">
        <v>2457</v>
      </c>
      <c r="C1566" s="1">
        <v>38260</v>
      </c>
      <c r="D1566" s="2">
        <v>38261</v>
      </c>
      <c r="E1566" t="s">
        <v>107</v>
      </c>
      <c r="F1566" t="s">
        <v>299</v>
      </c>
      <c r="G1566" t="s">
        <v>2141</v>
      </c>
      <c r="H1566" s="4">
        <v>-200</v>
      </c>
      <c r="I1566" s="4">
        <v>-1.43</v>
      </c>
      <c r="J1566" s="4">
        <v>-77.3</v>
      </c>
      <c r="K1566" s="4">
        <v>-122.7</v>
      </c>
      <c r="L1566" s="2">
        <v>45473</v>
      </c>
      <c r="M1566" t="s">
        <v>6</v>
      </c>
    </row>
    <row r="1567" spans="1:13" ht="12.75" customHeight="1" x14ac:dyDescent="0.25">
      <c r="A1567" t="s">
        <v>2458</v>
      </c>
      <c r="B1567" t="s">
        <v>2459</v>
      </c>
      <c r="C1567" s="1">
        <v>38260</v>
      </c>
      <c r="D1567" s="2">
        <v>38261</v>
      </c>
      <c r="E1567" t="s">
        <v>107</v>
      </c>
      <c r="F1567" t="s">
        <v>299</v>
      </c>
      <c r="G1567" t="s">
        <v>2141</v>
      </c>
      <c r="H1567" s="4">
        <v>569.66</v>
      </c>
      <c r="I1567" s="4">
        <v>4.09</v>
      </c>
      <c r="J1567" s="4">
        <v>220.15</v>
      </c>
      <c r="K1567" s="4">
        <v>349.51</v>
      </c>
      <c r="L1567" s="2">
        <v>45473</v>
      </c>
      <c r="M1567" t="s">
        <v>6</v>
      </c>
    </row>
    <row r="1568" spans="1:13" ht="12.75" customHeight="1" x14ac:dyDescent="0.25">
      <c r="A1568" t="s">
        <v>2460</v>
      </c>
      <c r="B1568" t="s">
        <v>1785</v>
      </c>
      <c r="C1568" s="1">
        <v>38260</v>
      </c>
      <c r="D1568" s="2">
        <v>38261</v>
      </c>
      <c r="E1568" t="s">
        <v>107</v>
      </c>
      <c r="F1568" t="s">
        <v>299</v>
      </c>
      <c r="G1568" t="s">
        <v>2141</v>
      </c>
      <c r="H1568" s="4">
        <v>818.89</v>
      </c>
      <c r="I1568" s="4">
        <v>5.87</v>
      </c>
      <c r="J1568" s="4">
        <v>316.57</v>
      </c>
      <c r="K1568" s="4">
        <v>502.32</v>
      </c>
      <c r="L1568" s="2">
        <v>45473</v>
      </c>
      <c r="M1568" t="s">
        <v>6</v>
      </c>
    </row>
    <row r="1569" spans="1:13" ht="12.75" customHeight="1" x14ac:dyDescent="0.25">
      <c r="A1569" t="s">
        <v>2461</v>
      </c>
      <c r="B1569" t="s">
        <v>2169</v>
      </c>
      <c r="C1569" s="1">
        <v>38260</v>
      </c>
      <c r="D1569" s="2">
        <v>38261</v>
      </c>
      <c r="E1569" t="s">
        <v>107</v>
      </c>
      <c r="F1569" t="s">
        <v>299</v>
      </c>
      <c r="G1569" t="s">
        <v>2141</v>
      </c>
      <c r="H1569" s="4">
        <v>6622.35</v>
      </c>
      <c r="I1569" s="4">
        <v>47.51</v>
      </c>
      <c r="J1569" s="4">
        <v>2559.7600000000002</v>
      </c>
      <c r="K1569" s="4">
        <v>4062.59</v>
      </c>
      <c r="L1569" s="2">
        <v>45473</v>
      </c>
      <c r="M1569" t="s">
        <v>6</v>
      </c>
    </row>
    <row r="1570" spans="1:13" ht="12.75" customHeight="1" x14ac:dyDescent="0.25">
      <c r="A1570" t="s">
        <v>2462</v>
      </c>
      <c r="B1570" t="s">
        <v>2463</v>
      </c>
      <c r="C1570" s="1">
        <v>38310</v>
      </c>
      <c r="D1570" s="2">
        <v>38322</v>
      </c>
      <c r="E1570" t="s">
        <v>107</v>
      </c>
      <c r="F1570" t="s">
        <v>299</v>
      </c>
      <c r="G1570" t="s">
        <v>7658</v>
      </c>
      <c r="H1570" s="4">
        <v>33946.120000000003</v>
      </c>
      <c r="I1570" s="4">
        <v>243.93</v>
      </c>
      <c r="J1570" s="4">
        <v>13008.94</v>
      </c>
      <c r="K1570" s="4">
        <v>20937.18</v>
      </c>
      <c r="L1570" s="2">
        <v>45473</v>
      </c>
      <c r="M1570" t="s">
        <v>6</v>
      </c>
    </row>
    <row r="1571" spans="1:13" ht="12.75" customHeight="1" x14ac:dyDescent="0.25">
      <c r="A1571" t="s">
        <v>2465</v>
      </c>
      <c r="B1571" t="s">
        <v>2466</v>
      </c>
      <c r="C1571" s="1">
        <v>38310</v>
      </c>
      <c r="D1571" s="2">
        <v>38322</v>
      </c>
      <c r="E1571" t="s">
        <v>107</v>
      </c>
      <c r="F1571" t="s">
        <v>299</v>
      </c>
      <c r="G1571" t="s">
        <v>7658</v>
      </c>
      <c r="H1571" s="4">
        <v>8183.68</v>
      </c>
      <c r="I1571" s="4">
        <v>58.8</v>
      </c>
      <c r="J1571" s="4">
        <v>3136.12</v>
      </c>
      <c r="K1571" s="4">
        <v>5047.5600000000004</v>
      </c>
      <c r="L1571" s="2">
        <v>45473</v>
      </c>
      <c r="M1571" t="s">
        <v>6</v>
      </c>
    </row>
    <row r="1572" spans="1:13" ht="12.75" customHeight="1" x14ac:dyDescent="0.25">
      <c r="A1572" t="s">
        <v>2467</v>
      </c>
      <c r="B1572" t="s">
        <v>2468</v>
      </c>
      <c r="C1572" s="1">
        <v>38310</v>
      </c>
      <c r="D1572" s="2">
        <v>38322</v>
      </c>
      <c r="E1572" t="s">
        <v>107</v>
      </c>
      <c r="F1572" t="s">
        <v>299</v>
      </c>
      <c r="G1572" t="s">
        <v>7658</v>
      </c>
      <c r="H1572" s="4">
        <v>2913.69</v>
      </c>
      <c r="I1572" s="4">
        <v>20.94</v>
      </c>
      <c r="J1572" s="4">
        <v>1116.55</v>
      </c>
      <c r="K1572" s="4">
        <v>1797.14</v>
      </c>
      <c r="L1572" s="2">
        <v>45473</v>
      </c>
      <c r="M1572" t="s">
        <v>6</v>
      </c>
    </row>
    <row r="1573" spans="1:13" ht="12.75" customHeight="1" x14ac:dyDescent="0.25">
      <c r="A1573" t="s">
        <v>2469</v>
      </c>
      <c r="B1573" t="s">
        <v>2470</v>
      </c>
      <c r="C1573" s="1">
        <v>38310</v>
      </c>
      <c r="D1573" s="2">
        <v>38322</v>
      </c>
      <c r="E1573" t="s">
        <v>107</v>
      </c>
      <c r="F1573" t="s">
        <v>299</v>
      </c>
      <c r="G1573" t="s">
        <v>7658</v>
      </c>
      <c r="H1573" s="4">
        <v>5534.4</v>
      </c>
      <c r="I1573" s="4">
        <v>39.770000000000003</v>
      </c>
      <c r="J1573" s="4">
        <v>2120.87</v>
      </c>
      <c r="K1573" s="4">
        <v>3413.53</v>
      </c>
      <c r="L1573" s="2">
        <v>45473</v>
      </c>
      <c r="M1573" t="s">
        <v>6</v>
      </c>
    </row>
    <row r="1574" spans="1:13" ht="12.75" customHeight="1" x14ac:dyDescent="0.25">
      <c r="A1574" t="s">
        <v>2471</v>
      </c>
      <c r="B1574" t="s">
        <v>2472</v>
      </c>
      <c r="C1574" s="1">
        <v>38310</v>
      </c>
      <c r="D1574" s="2">
        <v>38322</v>
      </c>
      <c r="E1574" t="s">
        <v>107</v>
      </c>
      <c r="F1574" t="s">
        <v>299</v>
      </c>
      <c r="G1574" t="s">
        <v>7658</v>
      </c>
      <c r="H1574" s="4">
        <v>8875</v>
      </c>
      <c r="I1574" s="4">
        <v>63.77</v>
      </c>
      <c r="J1574" s="4">
        <v>3401.11</v>
      </c>
      <c r="K1574" s="4">
        <v>5473.89</v>
      </c>
      <c r="L1574" s="2">
        <v>45473</v>
      </c>
      <c r="M1574" t="s">
        <v>6</v>
      </c>
    </row>
    <row r="1575" spans="1:13" ht="12.75" customHeight="1" x14ac:dyDescent="0.25">
      <c r="A1575" t="s">
        <v>2473</v>
      </c>
      <c r="B1575" t="s">
        <v>1607</v>
      </c>
      <c r="C1575" s="1">
        <v>38310</v>
      </c>
      <c r="D1575" s="2">
        <v>38322</v>
      </c>
      <c r="E1575" t="s">
        <v>107</v>
      </c>
      <c r="F1575" t="s">
        <v>299</v>
      </c>
      <c r="G1575" t="s">
        <v>7658</v>
      </c>
      <c r="H1575" s="4">
        <v>2430</v>
      </c>
      <c r="I1575" s="4">
        <v>17.46</v>
      </c>
      <c r="J1575" s="4">
        <v>931.23</v>
      </c>
      <c r="K1575" s="4">
        <v>1498.77</v>
      </c>
      <c r="L1575" s="2">
        <v>45473</v>
      </c>
      <c r="M1575" t="s">
        <v>6</v>
      </c>
    </row>
    <row r="1576" spans="1:13" ht="12.75" customHeight="1" x14ac:dyDescent="0.25">
      <c r="A1576" t="s">
        <v>2474</v>
      </c>
      <c r="B1576" t="s">
        <v>979</v>
      </c>
      <c r="C1576" s="1">
        <v>38310</v>
      </c>
      <c r="D1576" s="2">
        <v>38322</v>
      </c>
      <c r="E1576" t="s">
        <v>107</v>
      </c>
      <c r="F1576" t="s">
        <v>299</v>
      </c>
      <c r="G1576" t="s">
        <v>7658</v>
      </c>
      <c r="H1576" s="4">
        <v>880</v>
      </c>
      <c r="I1576" s="4">
        <v>6.32</v>
      </c>
      <c r="J1576" s="4">
        <v>337.25</v>
      </c>
      <c r="K1576" s="4">
        <v>542.75</v>
      </c>
      <c r="L1576" s="2">
        <v>45473</v>
      </c>
      <c r="M1576" t="s">
        <v>6</v>
      </c>
    </row>
    <row r="1577" spans="1:13" ht="12.75" customHeight="1" x14ac:dyDescent="0.25">
      <c r="A1577" t="s">
        <v>2475</v>
      </c>
      <c r="B1577" t="s">
        <v>2128</v>
      </c>
      <c r="C1577" s="1">
        <v>38310</v>
      </c>
      <c r="D1577" s="2">
        <v>38322</v>
      </c>
      <c r="E1577" t="s">
        <v>107</v>
      </c>
      <c r="F1577" t="s">
        <v>299</v>
      </c>
      <c r="G1577" t="s">
        <v>7658</v>
      </c>
      <c r="H1577" s="4">
        <v>200</v>
      </c>
      <c r="I1577" s="4">
        <v>1.44</v>
      </c>
      <c r="J1577" s="4">
        <v>76.650000000000006</v>
      </c>
      <c r="K1577" s="4">
        <v>123.35</v>
      </c>
      <c r="L1577" s="2">
        <v>45473</v>
      </c>
      <c r="M1577" t="s">
        <v>6</v>
      </c>
    </row>
    <row r="1578" spans="1:13" ht="12.75" customHeight="1" x14ac:dyDescent="0.25">
      <c r="A1578" t="s">
        <v>2476</v>
      </c>
      <c r="B1578" t="s">
        <v>2477</v>
      </c>
      <c r="C1578" s="1">
        <v>38310</v>
      </c>
      <c r="D1578" s="2">
        <v>38322</v>
      </c>
      <c r="E1578" t="s">
        <v>107</v>
      </c>
      <c r="F1578" t="s">
        <v>299</v>
      </c>
      <c r="G1578" t="s">
        <v>7658</v>
      </c>
      <c r="H1578" s="4">
        <v>580</v>
      </c>
      <c r="I1578" s="4">
        <v>4.17</v>
      </c>
      <c r="J1578" s="4">
        <v>222.29</v>
      </c>
      <c r="K1578" s="4">
        <v>357.71</v>
      </c>
      <c r="L1578" s="2">
        <v>45473</v>
      </c>
      <c r="M1578" t="s">
        <v>6</v>
      </c>
    </row>
    <row r="1579" spans="1:13" ht="12.75" customHeight="1" x14ac:dyDescent="0.25">
      <c r="A1579" t="s">
        <v>2478</v>
      </c>
      <c r="B1579" t="s">
        <v>2414</v>
      </c>
      <c r="C1579" s="1">
        <v>38310</v>
      </c>
      <c r="D1579" s="2">
        <v>38322</v>
      </c>
      <c r="E1579" t="s">
        <v>107</v>
      </c>
      <c r="F1579" t="s">
        <v>299</v>
      </c>
      <c r="G1579" t="s">
        <v>7658</v>
      </c>
      <c r="H1579" s="4">
        <v>300</v>
      </c>
      <c r="I1579" s="4">
        <v>2.15</v>
      </c>
      <c r="J1579" s="4">
        <v>114.96</v>
      </c>
      <c r="K1579" s="4">
        <v>185.04</v>
      </c>
      <c r="L1579" s="2">
        <v>45473</v>
      </c>
      <c r="M1579" t="s">
        <v>6</v>
      </c>
    </row>
    <row r="1580" spans="1:13" ht="12.75" customHeight="1" x14ac:dyDescent="0.25">
      <c r="A1580" t="s">
        <v>2479</v>
      </c>
      <c r="B1580" t="s">
        <v>2480</v>
      </c>
      <c r="C1580" s="1">
        <v>38310</v>
      </c>
      <c r="D1580" s="2">
        <v>38322</v>
      </c>
      <c r="E1580" t="s">
        <v>107</v>
      </c>
      <c r="F1580" t="s">
        <v>299</v>
      </c>
      <c r="G1580" t="s">
        <v>7658</v>
      </c>
      <c r="H1580" s="4">
        <v>200</v>
      </c>
      <c r="I1580" s="4">
        <v>1.44</v>
      </c>
      <c r="J1580" s="4">
        <v>76.650000000000006</v>
      </c>
      <c r="K1580" s="4">
        <v>123.35</v>
      </c>
      <c r="L1580" s="2">
        <v>45473</v>
      </c>
      <c r="M1580" t="s">
        <v>6</v>
      </c>
    </row>
    <row r="1581" spans="1:13" ht="12.75" customHeight="1" x14ac:dyDescent="0.25">
      <c r="A1581" t="s">
        <v>2481</v>
      </c>
      <c r="B1581" t="s">
        <v>2119</v>
      </c>
      <c r="C1581" s="1">
        <v>38310</v>
      </c>
      <c r="D1581" s="2">
        <v>38322</v>
      </c>
      <c r="E1581" t="s">
        <v>107</v>
      </c>
      <c r="F1581" t="s">
        <v>299</v>
      </c>
      <c r="G1581" t="s">
        <v>7658</v>
      </c>
      <c r="H1581" s="4">
        <v>100</v>
      </c>
      <c r="I1581" s="4">
        <v>0.72</v>
      </c>
      <c r="J1581" s="4">
        <v>38.340000000000003</v>
      </c>
      <c r="K1581" s="4">
        <v>61.66</v>
      </c>
      <c r="L1581" s="2">
        <v>45473</v>
      </c>
      <c r="M1581" t="s">
        <v>6</v>
      </c>
    </row>
    <row r="1582" spans="1:13" ht="12.75" customHeight="1" x14ac:dyDescent="0.25">
      <c r="A1582" t="s">
        <v>2482</v>
      </c>
      <c r="B1582" t="s">
        <v>2483</v>
      </c>
      <c r="C1582" s="1">
        <v>38310</v>
      </c>
      <c r="D1582" s="2">
        <v>38322</v>
      </c>
      <c r="E1582" t="s">
        <v>107</v>
      </c>
      <c r="F1582" t="s">
        <v>299</v>
      </c>
      <c r="G1582" t="s">
        <v>7658</v>
      </c>
      <c r="H1582" s="4">
        <v>1145</v>
      </c>
      <c r="I1582" s="4">
        <v>8.23</v>
      </c>
      <c r="J1582" s="4">
        <v>438.81</v>
      </c>
      <c r="K1582" s="4">
        <v>706.19</v>
      </c>
      <c r="L1582" s="2">
        <v>45473</v>
      </c>
      <c r="M1582" t="s">
        <v>6</v>
      </c>
    </row>
    <row r="1583" spans="1:13" ht="12.75" customHeight="1" x14ac:dyDescent="0.25">
      <c r="A1583" t="s">
        <v>2484</v>
      </c>
      <c r="B1583" t="s">
        <v>2472</v>
      </c>
      <c r="C1583" s="1">
        <v>38310</v>
      </c>
      <c r="D1583" s="2">
        <v>38322</v>
      </c>
      <c r="E1583" t="s">
        <v>107</v>
      </c>
      <c r="F1583" t="s">
        <v>299</v>
      </c>
      <c r="G1583" t="s">
        <v>7658</v>
      </c>
      <c r="H1583" s="4">
        <v>5628</v>
      </c>
      <c r="I1583" s="4">
        <v>40.44</v>
      </c>
      <c r="J1583" s="4">
        <v>2156.7800000000002</v>
      </c>
      <c r="K1583" s="4">
        <v>3471.22</v>
      </c>
      <c r="L1583" s="2">
        <v>45473</v>
      </c>
      <c r="M1583" t="s">
        <v>6</v>
      </c>
    </row>
    <row r="1584" spans="1:13" ht="12.75" customHeight="1" x14ac:dyDescent="0.25">
      <c r="A1584" t="s">
        <v>2485</v>
      </c>
      <c r="B1584" t="s">
        <v>2486</v>
      </c>
      <c r="C1584" s="1">
        <v>38310</v>
      </c>
      <c r="D1584" s="2">
        <v>38322</v>
      </c>
      <c r="E1584" t="s">
        <v>107</v>
      </c>
      <c r="F1584" t="s">
        <v>299</v>
      </c>
      <c r="G1584" t="s">
        <v>7658</v>
      </c>
      <c r="H1584" s="4">
        <v>20445</v>
      </c>
      <c r="I1584" s="4">
        <v>146.91</v>
      </c>
      <c r="J1584" s="4">
        <v>7835.03</v>
      </c>
      <c r="K1584" s="4">
        <v>12609.97</v>
      </c>
      <c r="L1584" s="2">
        <v>45473</v>
      </c>
      <c r="M1584" t="s">
        <v>6</v>
      </c>
    </row>
    <row r="1585" spans="1:13" ht="12.75" customHeight="1" x14ac:dyDescent="0.25">
      <c r="A1585" t="s">
        <v>2487</v>
      </c>
      <c r="B1585" t="s">
        <v>2488</v>
      </c>
      <c r="C1585" s="1">
        <v>38310</v>
      </c>
      <c r="D1585" s="2">
        <v>38322</v>
      </c>
      <c r="E1585" t="s">
        <v>107</v>
      </c>
      <c r="F1585" t="s">
        <v>299</v>
      </c>
      <c r="G1585" t="s">
        <v>7658</v>
      </c>
      <c r="H1585" s="4">
        <v>1674</v>
      </c>
      <c r="I1585" s="4">
        <v>12.03</v>
      </c>
      <c r="J1585" s="4">
        <v>641.52</v>
      </c>
      <c r="K1585" s="4">
        <v>1032.48</v>
      </c>
      <c r="L1585" s="2">
        <v>45473</v>
      </c>
      <c r="M1585" t="s">
        <v>6</v>
      </c>
    </row>
    <row r="1586" spans="1:13" ht="12.75" customHeight="1" x14ac:dyDescent="0.25">
      <c r="A1586" t="s">
        <v>2489</v>
      </c>
      <c r="B1586" t="s">
        <v>1607</v>
      </c>
      <c r="C1586" s="1">
        <v>38310</v>
      </c>
      <c r="D1586" s="2">
        <v>38322</v>
      </c>
      <c r="E1586" t="s">
        <v>107</v>
      </c>
      <c r="F1586" t="s">
        <v>299</v>
      </c>
      <c r="G1586" t="s">
        <v>7658</v>
      </c>
      <c r="H1586" s="4">
        <v>2017</v>
      </c>
      <c r="I1586" s="4">
        <v>14.49</v>
      </c>
      <c r="J1586" s="4">
        <v>772.96</v>
      </c>
      <c r="K1586" s="4">
        <v>1244.04</v>
      </c>
      <c r="L1586" s="2">
        <v>45473</v>
      </c>
      <c r="M1586" t="s">
        <v>6</v>
      </c>
    </row>
    <row r="1587" spans="1:13" ht="12.75" customHeight="1" x14ac:dyDescent="0.25">
      <c r="A1587" t="s">
        <v>2490</v>
      </c>
      <c r="B1587" t="s">
        <v>2181</v>
      </c>
      <c r="C1587" s="1">
        <v>38352</v>
      </c>
      <c r="D1587" s="2">
        <v>38353</v>
      </c>
      <c r="E1587" t="s">
        <v>107</v>
      </c>
      <c r="F1587" t="s">
        <v>299</v>
      </c>
      <c r="G1587" t="s">
        <v>2223</v>
      </c>
      <c r="H1587" s="4">
        <v>19360</v>
      </c>
      <c r="I1587" s="4">
        <v>139.22</v>
      </c>
      <c r="J1587" s="4">
        <v>7387.27</v>
      </c>
      <c r="K1587" s="4">
        <v>11972.73</v>
      </c>
      <c r="L1587" s="2">
        <v>45473</v>
      </c>
      <c r="M1587" t="s">
        <v>6</v>
      </c>
    </row>
    <row r="1588" spans="1:13" ht="12.75" customHeight="1" x14ac:dyDescent="0.25">
      <c r="A1588" t="s">
        <v>2492</v>
      </c>
      <c r="B1588" t="s">
        <v>2493</v>
      </c>
      <c r="C1588" s="1">
        <v>38352</v>
      </c>
      <c r="D1588" s="2">
        <v>38353</v>
      </c>
      <c r="E1588" t="s">
        <v>107</v>
      </c>
      <c r="F1588" t="s">
        <v>299</v>
      </c>
      <c r="G1588" t="s">
        <v>2223</v>
      </c>
      <c r="H1588" s="4">
        <v>200</v>
      </c>
      <c r="I1588" s="4">
        <v>1.44</v>
      </c>
      <c r="J1588" s="4">
        <v>76.319999999999993</v>
      </c>
      <c r="K1588" s="4">
        <v>123.68</v>
      </c>
      <c r="L1588" s="2">
        <v>45473</v>
      </c>
      <c r="M1588" t="s">
        <v>6</v>
      </c>
    </row>
    <row r="1589" spans="1:13" ht="12.75" customHeight="1" x14ac:dyDescent="0.25">
      <c r="A1589" t="s">
        <v>2494</v>
      </c>
      <c r="B1589" t="s">
        <v>1338</v>
      </c>
      <c r="C1589" s="1">
        <v>38352</v>
      </c>
      <c r="D1589" s="2">
        <v>38353</v>
      </c>
      <c r="E1589" t="s">
        <v>107</v>
      </c>
      <c r="F1589" t="s">
        <v>299</v>
      </c>
      <c r="G1589" t="s">
        <v>2223</v>
      </c>
      <c r="H1589" s="4">
        <v>4800</v>
      </c>
      <c r="I1589" s="4">
        <v>34.51</v>
      </c>
      <c r="J1589" s="4">
        <v>1831.54</v>
      </c>
      <c r="K1589" s="4">
        <v>2968.46</v>
      </c>
      <c r="L1589" s="2">
        <v>45473</v>
      </c>
      <c r="M1589" t="s">
        <v>6</v>
      </c>
    </row>
    <row r="1590" spans="1:13" ht="12.75" customHeight="1" x14ac:dyDescent="0.25">
      <c r="A1590" t="s">
        <v>2495</v>
      </c>
      <c r="B1590" t="s">
        <v>1651</v>
      </c>
      <c r="C1590" s="1">
        <v>38352</v>
      </c>
      <c r="D1590" s="2">
        <v>38353</v>
      </c>
      <c r="E1590" t="s">
        <v>107</v>
      </c>
      <c r="F1590" t="s">
        <v>299</v>
      </c>
      <c r="G1590" t="s">
        <v>2223</v>
      </c>
      <c r="H1590" s="4">
        <v>2400</v>
      </c>
      <c r="I1590" s="4">
        <v>17.260000000000002</v>
      </c>
      <c r="J1590" s="4">
        <v>915.78</v>
      </c>
      <c r="K1590" s="4">
        <v>1484.22</v>
      </c>
      <c r="L1590" s="2">
        <v>45473</v>
      </c>
      <c r="M1590" t="s">
        <v>6</v>
      </c>
    </row>
    <row r="1591" spans="1:13" ht="12.75" customHeight="1" x14ac:dyDescent="0.25">
      <c r="A1591" t="s">
        <v>2496</v>
      </c>
      <c r="B1591" t="s">
        <v>2497</v>
      </c>
      <c r="C1591" s="1">
        <v>38352</v>
      </c>
      <c r="D1591" s="2">
        <v>38353</v>
      </c>
      <c r="E1591" t="s">
        <v>107</v>
      </c>
      <c r="F1591" t="s">
        <v>299</v>
      </c>
      <c r="G1591" t="s">
        <v>2223</v>
      </c>
      <c r="H1591" s="4">
        <v>500</v>
      </c>
      <c r="I1591" s="4">
        <v>3.59</v>
      </c>
      <c r="J1591" s="4">
        <v>190.78</v>
      </c>
      <c r="K1591" s="4">
        <v>309.22000000000003</v>
      </c>
      <c r="L1591" s="2">
        <v>45473</v>
      </c>
      <c r="M1591" t="s">
        <v>6</v>
      </c>
    </row>
    <row r="1592" spans="1:13" ht="12.75" customHeight="1" x14ac:dyDescent="0.25">
      <c r="A1592" t="s">
        <v>2498</v>
      </c>
      <c r="B1592" t="s">
        <v>2499</v>
      </c>
      <c r="C1592" s="1">
        <v>38352</v>
      </c>
      <c r="D1592" s="2">
        <v>38353</v>
      </c>
      <c r="E1592" t="s">
        <v>107</v>
      </c>
      <c r="F1592" t="s">
        <v>299</v>
      </c>
      <c r="G1592" t="s">
        <v>2223</v>
      </c>
      <c r="H1592" s="4">
        <v>525</v>
      </c>
      <c r="I1592" s="4">
        <v>3.77</v>
      </c>
      <c r="J1592" s="4">
        <v>200.33</v>
      </c>
      <c r="K1592" s="4">
        <v>324.67</v>
      </c>
      <c r="L1592" s="2">
        <v>45473</v>
      </c>
      <c r="M1592" t="s">
        <v>6</v>
      </c>
    </row>
    <row r="1593" spans="1:13" ht="12.75" customHeight="1" x14ac:dyDescent="0.25">
      <c r="A1593" t="s">
        <v>2500</v>
      </c>
      <c r="B1593" t="s">
        <v>2501</v>
      </c>
      <c r="C1593" s="1">
        <v>38352</v>
      </c>
      <c r="D1593" s="2">
        <v>38353</v>
      </c>
      <c r="E1593" t="s">
        <v>107</v>
      </c>
      <c r="F1593" t="s">
        <v>299</v>
      </c>
      <c r="G1593" t="s">
        <v>2223</v>
      </c>
      <c r="H1593" s="4">
        <v>1000</v>
      </c>
      <c r="I1593" s="4">
        <v>7.19</v>
      </c>
      <c r="J1593" s="4">
        <v>381.58</v>
      </c>
      <c r="K1593" s="4">
        <v>618.41999999999996</v>
      </c>
      <c r="L1593" s="2">
        <v>45473</v>
      </c>
      <c r="M1593" t="s">
        <v>6</v>
      </c>
    </row>
    <row r="1594" spans="1:13" ht="12.75" customHeight="1" x14ac:dyDescent="0.25">
      <c r="A1594" t="s">
        <v>2502</v>
      </c>
      <c r="B1594" t="s">
        <v>2503</v>
      </c>
      <c r="C1594" s="1">
        <v>38352</v>
      </c>
      <c r="D1594" s="2">
        <v>38353</v>
      </c>
      <c r="E1594" t="s">
        <v>107</v>
      </c>
      <c r="F1594" t="s">
        <v>299</v>
      </c>
      <c r="G1594" t="s">
        <v>2223</v>
      </c>
      <c r="H1594" s="4">
        <v>931</v>
      </c>
      <c r="I1594" s="4">
        <v>6.69</v>
      </c>
      <c r="J1594" s="4">
        <v>355.24</v>
      </c>
      <c r="K1594" s="4">
        <v>575.76</v>
      </c>
      <c r="L1594" s="2">
        <v>45473</v>
      </c>
      <c r="M1594" t="s">
        <v>6</v>
      </c>
    </row>
    <row r="1595" spans="1:13" ht="12.75" customHeight="1" x14ac:dyDescent="0.25">
      <c r="A1595" t="s">
        <v>2504</v>
      </c>
      <c r="B1595" t="s">
        <v>2181</v>
      </c>
      <c r="C1595" s="1">
        <v>38352</v>
      </c>
      <c r="D1595" s="2">
        <v>38353</v>
      </c>
      <c r="E1595" t="s">
        <v>107</v>
      </c>
      <c r="F1595" t="s">
        <v>299</v>
      </c>
      <c r="G1595" t="s">
        <v>2223</v>
      </c>
      <c r="H1595" s="4">
        <v>34486.199999999997</v>
      </c>
      <c r="I1595" s="4">
        <v>247.99</v>
      </c>
      <c r="J1595" s="4">
        <v>13158.94</v>
      </c>
      <c r="K1595" s="4">
        <v>21327.26</v>
      </c>
      <c r="L1595" s="2">
        <v>45473</v>
      </c>
      <c r="M1595" t="s">
        <v>6</v>
      </c>
    </row>
    <row r="1596" spans="1:13" ht="12.75" customHeight="1" x14ac:dyDescent="0.25">
      <c r="A1596" t="s">
        <v>2505</v>
      </c>
      <c r="B1596" t="s">
        <v>2506</v>
      </c>
      <c r="C1596" s="1">
        <v>38352</v>
      </c>
      <c r="D1596" s="2">
        <v>38353</v>
      </c>
      <c r="E1596" t="s">
        <v>107</v>
      </c>
      <c r="F1596" t="s">
        <v>299</v>
      </c>
      <c r="G1596" t="s">
        <v>2223</v>
      </c>
      <c r="H1596" s="4">
        <v>256.60000000000002</v>
      </c>
      <c r="I1596" s="4">
        <v>1.84</v>
      </c>
      <c r="J1596" s="4">
        <v>97.88</v>
      </c>
      <c r="K1596" s="4">
        <v>158.72</v>
      </c>
      <c r="L1596" s="2">
        <v>45473</v>
      </c>
      <c r="M1596" t="s">
        <v>6</v>
      </c>
    </row>
    <row r="1597" spans="1:13" ht="12.75" customHeight="1" x14ac:dyDescent="0.25">
      <c r="A1597" t="s">
        <v>2507</v>
      </c>
      <c r="B1597" t="s">
        <v>2508</v>
      </c>
      <c r="C1597" s="1">
        <v>38352</v>
      </c>
      <c r="D1597" s="2">
        <v>38353</v>
      </c>
      <c r="E1597" t="s">
        <v>107</v>
      </c>
      <c r="F1597" t="s">
        <v>299</v>
      </c>
      <c r="G1597" t="s">
        <v>2223</v>
      </c>
      <c r="H1597" s="4">
        <v>382.2</v>
      </c>
      <c r="I1597" s="4">
        <v>2.75</v>
      </c>
      <c r="J1597" s="4">
        <v>145.78</v>
      </c>
      <c r="K1597" s="4">
        <v>236.42</v>
      </c>
      <c r="L1597" s="2">
        <v>45473</v>
      </c>
      <c r="M1597" t="s">
        <v>6</v>
      </c>
    </row>
    <row r="1598" spans="1:13" ht="12.75" customHeight="1" x14ac:dyDescent="0.25">
      <c r="A1598" t="s">
        <v>2509</v>
      </c>
      <c r="B1598" t="s">
        <v>2510</v>
      </c>
      <c r="C1598" s="1">
        <v>38352</v>
      </c>
      <c r="D1598" s="2">
        <v>38353</v>
      </c>
      <c r="E1598" t="s">
        <v>107</v>
      </c>
      <c r="F1598" t="s">
        <v>299</v>
      </c>
      <c r="G1598" t="s">
        <v>2223</v>
      </c>
      <c r="H1598" s="4">
        <v>379.5</v>
      </c>
      <c r="I1598" s="4">
        <v>2.73</v>
      </c>
      <c r="J1598" s="4">
        <v>144.81</v>
      </c>
      <c r="K1598" s="4">
        <v>234.69</v>
      </c>
      <c r="L1598" s="2">
        <v>45473</v>
      </c>
      <c r="M1598" t="s">
        <v>6</v>
      </c>
    </row>
    <row r="1599" spans="1:13" ht="12.75" customHeight="1" x14ac:dyDescent="0.25">
      <c r="A1599" t="s">
        <v>2511</v>
      </c>
      <c r="B1599" t="s">
        <v>2512</v>
      </c>
      <c r="C1599" s="1">
        <v>38352</v>
      </c>
      <c r="D1599" s="2">
        <v>38353</v>
      </c>
      <c r="E1599" t="s">
        <v>107</v>
      </c>
      <c r="F1599" t="s">
        <v>299</v>
      </c>
      <c r="G1599" t="s">
        <v>2223</v>
      </c>
      <c r="H1599" s="4">
        <v>957</v>
      </c>
      <c r="I1599" s="4">
        <v>6.88</v>
      </c>
      <c r="J1599" s="4">
        <v>365.17</v>
      </c>
      <c r="K1599" s="4">
        <v>591.83000000000004</v>
      </c>
      <c r="L1599" s="2">
        <v>45473</v>
      </c>
      <c r="M1599" t="s">
        <v>6</v>
      </c>
    </row>
    <row r="1600" spans="1:13" ht="12.75" customHeight="1" x14ac:dyDescent="0.25">
      <c r="A1600" t="s">
        <v>2513</v>
      </c>
      <c r="B1600" t="s">
        <v>2514</v>
      </c>
      <c r="C1600" s="1">
        <v>38352</v>
      </c>
      <c r="D1600" s="2">
        <v>38353</v>
      </c>
      <c r="E1600" t="s">
        <v>107</v>
      </c>
      <c r="F1600" t="s">
        <v>299</v>
      </c>
      <c r="G1600" t="s">
        <v>2223</v>
      </c>
      <c r="H1600" s="4">
        <v>335</v>
      </c>
      <c r="I1600" s="4">
        <v>2.41</v>
      </c>
      <c r="J1600" s="4">
        <v>127.84</v>
      </c>
      <c r="K1600" s="4">
        <v>207.16</v>
      </c>
      <c r="L1600" s="2">
        <v>45473</v>
      </c>
      <c r="M1600" t="s">
        <v>6</v>
      </c>
    </row>
    <row r="1601" spans="1:13" ht="12.75" customHeight="1" x14ac:dyDescent="0.25">
      <c r="A1601" t="s">
        <v>2515</v>
      </c>
      <c r="B1601" t="s">
        <v>2516</v>
      </c>
      <c r="C1601" s="1">
        <v>38352</v>
      </c>
      <c r="D1601" s="2">
        <v>38353</v>
      </c>
      <c r="E1601" t="s">
        <v>107</v>
      </c>
      <c r="F1601" t="s">
        <v>299</v>
      </c>
      <c r="G1601" t="s">
        <v>2223</v>
      </c>
      <c r="H1601" s="4">
        <v>951</v>
      </c>
      <c r="I1601" s="4">
        <v>6.84</v>
      </c>
      <c r="J1601" s="4">
        <v>362.89</v>
      </c>
      <c r="K1601" s="4">
        <v>588.11</v>
      </c>
      <c r="L1601" s="2">
        <v>45473</v>
      </c>
      <c r="M1601" t="s">
        <v>6</v>
      </c>
    </row>
    <row r="1602" spans="1:13" ht="12.75" customHeight="1" x14ac:dyDescent="0.25">
      <c r="A1602" t="s">
        <v>2517</v>
      </c>
      <c r="B1602" t="s">
        <v>1609</v>
      </c>
      <c r="C1602" s="1">
        <v>38352</v>
      </c>
      <c r="D1602" s="2">
        <v>38353</v>
      </c>
      <c r="E1602" t="s">
        <v>107</v>
      </c>
      <c r="F1602" t="s">
        <v>299</v>
      </c>
      <c r="G1602" t="s">
        <v>2223</v>
      </c>
      <c r="H1602" s="4">
        <v>2228.7600000000002</v>
      </c>
      <c r="I1602" s="4">
        <v>16.02</v>
      </c>
      <c r="J1602" s="4">
        <v>850.52</v>
      </c>
      <c r="K1602" s="4">
        <v>1378.24</v>
      </c>
      <c r="L1602" s="2">
        <v>45473</v>
      </c>
      <c r="M1602" t="s">
        <v>6</v>
      </c>
    </row>
    <row r="1603" spans="1:13" ht="12.75" customHeight="1" x14ac:dyDescent="0.25">
      <c r="A1603" t="s">
        <v>2518</v>
      </c>
      <c r="B1603" t="s">
        <v>1451</v>
      </c>
      <c r="C1603" s="1">
        <v>38352</v>
      </c>
      <c r="D1603" s="2">
        <v>38353</v>
      </c>
      <c r="E1603" t="s">
        <v>107</v>
      </c>
      <c r="F1603" t="s">
        <v>299</v>
      </c>
      <c r="G1603" t="s">
        <v>2223</v>
      </c>
      <c r="H1603" s="4">
        <v>689</v>
      </c>
      <c r="I1603" s="4">
        <v>4.95</v>
      </c>
      <c r="J1603" s="4">
        <v>262.91000000000003</v>
      </c>
      <c r="K1603" s="4">
        <v>426.09</v>
      </c>
      <c r="L1603" s="2">
        <v>45473</v>
      </c>
      <c r="M1603" t="s">
        <v>6</v>
      </c>
    </row>
    <row r="1604" spans="1:13" ht="12.75" customHeight="1" x14ac:dyDescent="0.25">
      <c r="A1604" t="s">
        <v>2519</v>
      </c>
      <c r="B1604" t="s">
        <v>2520</v>
      </c>
      <c r="C1604" s="1">
        <v>38352</v>
      </c>
      <c r="D1604" s="2">
        <v>38353</v>
      </c>
      <c r="E1604" t="s">
        <v>107</v>
      </c>
      <c r="F1604" t="s">
        <v>299</v>
      </c>
      <c r="G1604" t="s">
        <v>2223</v>
      </c>
      <c r="H1604" s="4">
        <v>338</v>
      </c>
      <c r="I1604" s="4">
        <v>2.4300000000000002</v>
      </c>
      <c r="J1604" s="4">
        <v>128.88999999999999</v>
      </c>
      <c r="K1604" s="4">
        <v>209.11</v>
      </c>
      <c r="L1604" s="2">
        <v>45473</v>
      </c>
      <c r="M1604" t="s">
        <v>6</v>
      </c>
    </row>
    <row r="1605" spans="1:13" ht="12.75" customHeight="1" x14ac:dyDescent="0.25">
      <c r="A1605" t="s">
        <v>2521</v>
      </c>
      <c r="B1605" t="s">
        <v>1338</v>
      </c>
      <c r="C1605" s="1">
        <v>38352</v>
      </c>
      <c r="D1605" s="2">
        <v>38353</v>
      </c>
      <c r="E1605" t="s">
        <v>107</v>
      </c>
      <c r="F1605" t="s">
        <v>299</v>
      </c>
      <c r="G1605" t="s">
        <v>2223</v>
      </c>
      <c r="H1605" s="4">
        <v>1610.58</v>
      </c>
      <c r="I1605" s="4">
        <v>11.58</v>
      </c>
      <c r="J1605" s="4">
        <v>614.53</v>
      </c>
      <c r="K1605" s="4">
        <v>996.05</v>
      </c>
      <c r="L1605" s="2">
        <v>45473</v>
      </c>
      <c r="M1605" t="s">
        <v>6</v>
      </c>
    </row>
    <row r="1606" spans="1:13" ht="12.75" customHeight="1" x14ac:dyDescent="0.25">
      <c r="A1606" t="s">
        <v>2522</v>
      </c>
      <c r="B1606" t="s">
        <v>2523</v>
      </c>
      <c r="C1606" s="1">
        <v>38352</v>
      </c>
      <c r="D1606" s="2">
        <v>38353</v>
      </c>
      <c r="E1606" t="s">
        <v>107</v>
      </c>
      <c r="F1606" t="s">
        <v>299</v>
      </c>
      <c r="G1606" t="s">
        <v>2223</v>
      </c>
      <c r="H1606" s="4">
        <v>546</v>
      </c>
      <c r="I1606" s="4">
        <v>3.92</v>
      </c>
      <c r="J1606" s="4">
        <v>208.33</v>
      </c>
      <c r="K1606" s="4">
        <v>337.67</v>
      </c>
      <c r="L1606" s="2">
        <v>45473</v>
      </c>
      <c r="M1606" t="s">
        <v>6</v>
      </c>
    </row>
    <row r="1607" spans="1:13" ht="12.75" customHeight="1" x14ac:dyDescent="0.25">
      <c r="A1607" t="s">
        <v>2524</v>
      </c>
      <c r="B1607" t="s">
        <v>2525</v>
      </c>
      <c r="C1607" s="1">
        <v>38352</v>
      </c>
      <c r="D1607" s="2">
        <v>38353</v>
      </c>
      <c r="E1607" t="s">
        <v>107</v>
      </c>
      <c r="F1607" t="s">
        <v>299</v>
      </c>
      <c r="G1607" t="s">
        <v>2223</v>
      </c>
      <c r="H1607" s="4">
        <v>2000</v>
      </c>
      <c r="I1607" s="4">
        <v>14.39</v>
      </c>
      <c r="J1607" s="4">
        <v>763.15</v>
      </c>
      <c r="K1607" s="4">
        <v>1236.8499999999999</v>
      </c>
      <c r="L1607" s="2">
        <v>45473</v>
      </c>
      <c r="M1607" t="s">
        <v>6</v>
      </c>
    </row>
    <row r="1608" spans="1:13" ht="12.75" customHeight="1" x14ac:dyDescent="0.25">
      <c r="A1608" t="s">
        <v>2526</v>
      </c>
      <c r="B1608" t="s">
        <v>2527</v>
      </c>
      <c r="C1608" s="1">
        <v>38352</v>
      </c>
      <c r="D1608" s="2">
        <v>38353</v>
      </c>
      <c r="E1608" t="s">
        <v>107</v>
      </c>
      <c r="F1608" t="s">
        <v>299</v>
      </c>
      <c r="G1608" t="s">
        <v>2223</v>
      </c>
      <c r="H1608" s="4">
        <v>1400</v>
      </c>
      <c r="I1608" s="4">
        <v>10.07</v>
      </c>
      <c r="J1608" s="4">
        <v>534.21</v>
      </c>
      <c r="K1608" s="4">
        <v>865.79</v>
      </c>
      <c r="L1608" s="2">
        <v>45473</v>
      </c>
      <c r="M1608" t="s">
        <v>6</v>
      </c>
    </row>
    <row r="1609" spans="1:13" ht="12.75" customHeight="1" x14ac:dyDescent="0.25">
      <c r="A1609" t="s">
        <v>2528</v>
      </c>
      <c r="B1609" t="s">
        <v>2529</v>
      </c>
      <c r="C1609" s="1">
        <v>38352</v>
      </c>
      <c r="D1609" s="2">
        <v>38353</v>
      </c>
      <c r="E1609" t="s">
        <v>107</v>
      </c>
      <c r="F1609" t="s">
        <v>299</v>
      </c>
      <c r="G1609" t="s">
        <v>2223</v>
      </c>
      <c r="H1609" s="4">
        <v>2200</v>
      </c>
      <c r="I1609" s="4">
        <v>15.82</v>
      </c>
      <c r="J1609" s="4">
        <v>839.47</v>
      </c>
      <c r="K1609" s="4">
        <v>1360.53</v>
      </c>
      <c r="L1609" s="2">
        <v>45473</v>
      </c>
      <c r="M1609" t="s">
        <v>6</v>
      </c>
    </row>
    <row r="1610" spans="1:13" ht="12.75" customHeight="1" x14ac:dyDescent="0.25">
      <c r="A1610" t="s">
        <v>2530</v>
      </c>
      <c r="B1610" t="s">
        <v>2531</v>
      </c>
      <c r="C1610" s="1">
        <v>38352</v>
      </c>
      <c r="D1610" s="2">
        <v>38353</v>
      </c>
      <c r="E1610" t="s">
        <v>107</v>
      </c>
      <c r="F1610" t="s">
        <v>299</v>
      </c>
      <c r="G1610" t="s">
        <v>2223</v>
      </c>
      <c r="H1610" s="4">
        <v>1800</v>
      </c>
      <c r="I1610" s="4">
        <v>12.94</v>
      </c>
      <c r="J1610" s="4">
        <v>686.83</v>
      </c>
      <c r="K1610" s="4">
        <v>1113.17</v>
      </c>
      <c r="L1610" s="2">
        <v>45473</v>
      </c>
      <c r="M1610" t="s">
        <v>6</v>
      </c>
    </row>
    <row r="1611" spans="1:13" ht="12.75" customHeight="1" x14ac:dyDescent="0.25">
      <c r="A1611" t="s">
        <v>2532</v>
      </c>
      <c r="B1611" t="s">
        <v>2447</v>
      </c>
      <c r="C1611" s="1">
        <v>38352</v>
      </c>
      <c r="D1611" s="2">
        <v>38353</v>
      </c>
      <c r="E1611" t="s">
        <v>107</v>
      </c>
      <c r="F1611" t="s">
        <v>299</v>
      </c>
      <c r="G1611" t="s">
        <v>2223</v>
      </c>
      <c r="H1611" s="4">
        <v>1022.3</v>
      </c>
      <c r="I1611" s="4">
        <v>7.35</v>
      </c>
      <c r="J1611" s="4">
        <v>390.15</v>
      </c>
      <c r="K1611" s="4">
        <v>632.15</v>
      </c>
      <c r="L1611" s="2">
        <v>45473</v>
      </c>
      <c r="M1611" t="s">
        <v>6</v>
      </c>
    </row>
    <row r="1612" spans="1:13" ht="12.75" customHeight="1" x14ac:dyDescent="0.25">
      <c r="A1612" t="s">
        <v>2533</v>
      </c>
      <c r="B1612" t="s">
        <v>2447</v>
      </c>
      <c r="C1612" s="1">
        <v>38352</v>
      </c>
      <c r="D1612" s="2">
        <v>38353</v>
      </c>
      <c r="E1612" t="s">
        <v>107</v>
      </c>
      <c r="F1612" t="s">
        <v>299</v>
      </c>
      <c r="G1612" t="s">
        <v>2223</v>
      </c>
      <c r="H1612" s="4">
        <v>666.73</v>
      </c>
      <c r="I1612" s="4">
        <v>4.79</v>
      </c>
      <c r="J1612" s="4">
        <v>254.5</v>
      </c>
      <c r="K1612" s="4">
        <v>412.23</v>
      </c>
      <c r="L1612" s="2">
        <v>45473</v>
      </c>
      <c r="M1612" t="s">
        <v>6</v>
      </c>
    </row>
    <row r="1613" spans="1:13" ht="12.75" customHeight="1" x14ac:dyDescent="0.25">
      <c r="A1613" t="s">
        <v>2534</v>
      </c>
      <c r="B1613" t="s">
        <v>2535</v>
      </c>
      <c r="C1613" s="1">
        <v>38352</v>
      </c>
      <c r="D1613" s="2">
        <v>38353</v>
      </c>
      <c r="E1613" t="s">
        <v>107</v>
      </c>
      <c r="F1613" t="s">
        <v>299</v>
      </c>
      <c r="G1613" t="s">
        <v>2223</v>
      </c>
      <c r="H1613" s="4">
        <v>177.63</v>
      </c>
      <c r="I1613" s="4">
        <v>1.28</v>
      </c>
      <c r="J1613" s="4">
        <v>67.75</v>
      </c>
      <c r="K1613" s="4">
        <v>109.88</v>
      </c>
      <c r="L1613" s="2">
        <v>45473</v>
      </c>
      <c r="M1613" t="s">
        <v>6</v>
      </c>
    </row>
    <row r="1614" spans="1:13" ht="12.75" customHeight="1" x14ac:dyDescent="0.25">
      <c r="A1614" t="s">
        <v>2536</v>
      </c>
      <c r="B1614" t="s">
        <v>2447</v>
      </c>
      <c r="C1614" s="1">
        <v>38352</v>
      </c>
      <c r="D1614" s="2">
        <v>38353</v>
      </c>
      <c r="E1614" t="s">
        <v>107</v>
      </c>
      <c r="F1614" t="s">
        <v>299</v>
      </c>
      <c r="G1614" t="s">
        <v>2223</v>
      </c>
      <c r="H1614" s="4">
        <v>202.9</v>
      </c>
      <c r="I1614" s="4">
        <v>1.46</v>
      </c>
      <c r="J1614" s="4">
        <v>77.47</v>
      </c>
      <c r="K1614" s="4">
        <v>125.43</v>
      </c>
      <c r="L1614" s="2">
        <v>45473</v>
      </c>
      <c r="M1614" t="s">
        <v>6</v>
      </c>
    </row>
    <row r="1615" spans="1:13" ht="12.75" customHeight="1" x14ac:dyDescent="0.25">
      <c r="A1615" t="s">
        <v>2537</v>
      </c>
      <c r="B1615" t="s">
        <v>2447</v>
      </c>
      <c r="C1615" s="1">
        <v>38352</v>
      </c>
      <c r="D1615" s="2">
        <v>38353</v>
      </c>
      <c r="E1615" t="s">
        <v>107</v>
      </c>
      <c r="F1615" t="s">
        <v>299</v>
      </c>
      <c r="G1615" t="s">
        <v>2223</v>
      </c>
      <c r="H1615" s="4">
        <v>8291.01</v>
      </c>
      <c r="I1615" s="4">
        <v>59.62</v>
      </c>
      <c r="J1615" s="4">
        <v>3163.63</v>
      </c>
      <c r="K1615" s="4">
        <v>5127.38</v>
      </c>
      <c r="L1615" s="2">
        <v>45473</v>
      </c>
      <c r="M1615" t="s">
        <v>6</v>
      </c>
    </row>
    <row r="1616" spans="1:13" ht="12.75" customHeight="1" x14ac:dyDescent="0.25">
      <c r="A1616" t="s">
        <v>2538</v>
      </c>
      <c r="B1616" t="s">
        <v>2447</v>
      </c>
      <c r="C1616" s="1">
        <v>38352</v>
      </c>
      <c r="D1616" s="2">
        <v>38353</v>
      </c>
      <c r="E1616" t="s">
        <v>107</v>
      </c>
      <c r="F1616" t="s">
        <v>299</v>
      </c>
      <c r="G1616" t="s">
        <v>2223</v>
      </c>
      <c r="H1616" s="4">
        <v>582.37</v>
      </c>
      <c r="I1616" s="4">
        <v>4.1900000000000004</v>
      </c>
      <c r="J1616" s="4">
        <v>222.27</v>
      </c>
      <c r="K1616" s="4">
        <v>360.1</v>
      </c>
      <c r="L1616" s="2">
        <v>45473</v>
      </c>
      <c r="M1616" t="s">
        <v>6</v>
      </c>
    </row>
    <row r="1617" spans="1:13" ht="12.75" customHeight="1" x14ac:dyDescent="0.25">
      <c r="A1617" t="s">
        <v>2539</v>
      </c>
      <c r="B1617" t="s">
        <v>2447</v>
      </c>
      <c r="C1617" s="1">
        <v>38352</v>
      </c>
      <c r="D1617" s="2">
        <v>38353</v>
      </c>
      <c r="E1617" t="s">
        <v>107</v>
      </c>
      <c r="F1617" t="s">
        <v>299</v>
      </c>
      <c r="G1617" t="s">
        <v>2223</v>
      </c>
      <c r="H1617" s="4">
        <v>621.5</v>
      </c>
      <c r="I1617" s="4">
        <v>4.47</v>
      </c>
      <c r="J1617" s="4">
        <v>237.16</v>
      </c>
      <c r="K1617" s="4">
        <v>384.34</v>
      </c>
      <c r="L1617" s="2">
        <v>45473</v>
      </c>
      <c r="M1617" t="s">
        <v>6</v>
      </c>
    </row>
    <row r="1618" spans="1:13" ht="12.75" customHeight="1" x14ac:dyDescent="0.25">
      <c r="A1618" t="s">
        <v>2540</v>
      </c>
      <c r="B1618" t="s">
        <v>2541</v>
      </c>
      <c r="C1618" s="1">
        <v>38352</v>
      </c>
      <c r="D1618" s="2">
        <v>38353</v>
      </c>
      <c r="E1618" t="s">
        <v>107</v>
      </c>
      <c r="F1618" t="s">
        <v>299</v>
      </c>
      <c r="G1618" t="s">
        <v>2223</v>
      </c>
      <c r="H1618" s="4">
        <v>40226.980000000003</v>
      </c>
      <c r="I1618" s="4">
        <v>289.27</v>
      </c>
      <c r="J1618" s="4">
        <v>15349.55</v>
      </c>
      <c r="K1618" s="4">
        <v>24877.43</v>
      </c>
      <c r="L1618" s="2">
        <v>45473</v>
      </c>
      <c r="M1618" t="s">
        <v>6</v>
      </c>
    </row>
    <row r="1619" spans="1:13" ht="12.75" customHeight="1" x14ac:dyDescent="0.25">
      <c r="A1619" t="s">
        <v>2542</v>
      </c>
      <c r="B1619" t="s">
        <v>2046</v>
      </c>
      <c r="C1619" s="1">
        <v>38352</v>
      </c>
      <c r="D1619" s="2">
        <v>38353</v>
      </c>
      <c r="E1619" t="s">
        <v>107</v>
      </c>
      <c r="F1619" t="s">
        <v>299</v>
      </c>
      <c r="G1619" t="s">
        <v>2223</v>
      </c>
      <c r="H1619" s="4">
        <v>1559.81</v>
      </c>
      <c r="I1619" s="4">
        <v>11.21</v>
      </c>
      <c r="J1619" s="4">
        <v>595.24</v>
      </c>
      <c r="K1619" s="4">
        <v>964.57</v>
      </c>
      <c r="L1619" s="2">
        <v>45473</v>
      </c>
      <c r="M1619" t="s">
        <v>6</v>
      </c>
    </row>
    <row r="1620" spans="1:13" ht="12.75" customHeight="1" x14ac:dyDescent="0.25">
      <c r="A1620" t="s">
        <v>2543</v>
      </c>
      <c r="B1620" t="s">
        <v>2544</v>
      </c>
      <c r="C1620" s="1">
        <v>38352</v>
      </c>
      <c r="D1620" s="2">
        <v>38353</v>
      </c>
      <c r="E1620" t="s">
        <v>107</v>
      </c>
      <c r="F1620" t="s">
        <v>299</v>
      </c>
      <c r="G1620" t="s">
        <v>2223</v>
      </c>
      <c r="H1620" s="4">
        <v>373.39</v>
      </c>
      <c r="I1620" s="4">
        <v>2.68</v>
      </c>
      <c r="J1620" s="4">
        <v>142.51</v>
      </c>
      <c r="K1620" s="4">
        <v>230.88</v>
      </c>
      <c r="L1620" s="2">
        <v>45473</v>
      </c>
      <c r="M1620" t="s">
        <v>6</v>
      </c>
    </row>
    <row r="1621" spans="1:13" ht="12.75" customHeight="1" x14ac:dyDescent="0.25">
      <c r="A1621" t="s">
        <v>2545</v>
      </c>
      <c r="B1621" t="s">
        <v>2546</v>
      </c>
      <c r="C1621" s="1">
        <v>38383</v>
      </c>
      <c r="D1621" s="2">
        <v>38384</v>
      </c>
      <c r="E1621" t="s">
        <v>107</v>
      </c>
      <c r="F1621" t="s">
        <v>299</v>
      </c>
      <c r="G1621" t="s">
        <v>2347</v>
      </c>
      <c r="H1621" s="4">
        <v>4235</v>
      </c>
      <c r="I1621" s="4">
        <v>30.47</v>
      </c>
      <c r="J1621" s="4">
        <v>1608.97</v>
      </c>
      <c r="K1621" s="4">
        <v>2626.03</v>
      </c>
      <c r="L1621" s="2">
        <v>45473</v>
      </c>
      <c r="M1621" t="s">
        <v>6</v>
      </c>
    </row>
    <row r="1622" spans="1:13" ht="12.75" customHeight="1" x14ac:dyDescent="0.25">
      <c r="A1622" t="s">
        <v>2548</v>
      </c>
      <c r="B1622" t="s">
        <v>2549</v>
      </c>
      <c r="C1622" s="1">
        <v>38383</v>
      </c>
      <c r="D1622" s="2">
        <v>38384</v>
      </c>
      <c r="E1622" t="s">
        <v>107</v>
      </c>
      <c r="F1622" t="s">
        <v>299</v>
      </c>
      <c r="G1622" t="s">
        <v>2347</v>
      </c>
      <c r="H1622" s="4">
        <v>1763</v>
      </c>
      <c r="I1622" s="4">
        <v>12.68</v>
      </c>
      <c r="J1622" s="4">
        <v>669.8</v>
      </c>
      <c r="K1622" s="4">
        <v>1093.2</v>
      </c>
      <c r="L1622" s="2">
        <v>45473</v>
      </c>
      <c r="M1622" t="s">
        <v>6</v>
      </c>
    </row>
    <row r="1623" spans="1:13" ht="12.75" customHeight="1" x14ac:dyDescent="0.25">
      <c r="A1623" t="s">
        <v>2550</v>
      </c>
      <c r="B1623" t="s">
        <v>1926</v>
      </c>
      <c r="C1623" s="1">
        <v>38383</v>
      </c>
      <c r="D1623" s="2">
        <v>38384</v>
      </c>
      <c r="E1623" t="s">
        <v>107</v>
      </c>
      <c r="F1623" t="s">
        <v>299</v>
      </c>
      <c r="G1623" t="s">
        <v>2347</v>
      </c>
      <c r="H1623" s="4">
        <v>195</v>
      </c>
      <c r="I1623" s="4">
        <v>1.4</v>
      </c>
      <c r="J1623" s="4">
        <v>74.099999999999994</v>
      </c>
      <c r="K1623" s="4">
        <v>120.9</v>
      </c>
      <c r="L1623" s="2">
        <v>45473</v>
      </c>
      <c r="M1623" t="s">
        <v>6</v>
      </c>
    </row>
    <row r="1624" spans="1:13" ht="12.75" customHeight="1" x14ac:dyDescent="0.25">
      <c r="A1624" t="s">
        <v>2551</v>
      </c>
      <c r="B1624" t="s">
        <v>2552</v>
      </c>
      <c r="C1624" s="1">
        <v>38383</v>
      </c>
      <c r="D1624" s="2">
        <v>38384</v>
      </c>
      <c r="E1624" t="s">
        <v>107</v>
      </c>
      <c r="F1624" t="s">
        <v>299</v>
      </c>
      <c r="G1624" t="s">
        <v>2347</v>
      </c>
      <c r="H1624" s="4">
        <v>720</v>
      </c>
      <c r="I1624" s="4">
        <v>5.18</v>
      </c>
      <c r="J1624" s="4">
        <v>273.54000000000002</v>
      </c>
      <c r="K1624" s="4">
        <v>446.46</v>
      </c>
      <c r="L1624" s="2">
        <v>45473</v>
      </c>
      <c r="M1624" t="s">
        <v>6</v>
      </c>
    </row>
    <row r="1625" spans="1:13" ht="12.75" customHeight="1" x14ac:dyDescent="0.25">
      <c r="A1625" t="s">
        <v>2553</v>
      </c>
      <c r="B1625" t="s">
        <v>1599</v>
      </c>
      <c r="C1625" s="1">
        <v>38411</v>
      </c>
      <c r="D1625" s="2">
        <v>38412</v>
      </c>
      <c r="E1625" t="s">
        <v>107</v>
      </c>
      <c r="F1625" t="s">
        <v>299</v>
      </c>
      <c r="G1625" t="s">
        <v>2364</v>
      </c>
      <c r="H1625" s="4">
        <v>9000</v>
      </c>
      <c r="I1625" s="4">
        <v>64.81</v>
      </c>
      <c r="J1625" s="4">
        <v>3404.44</v>
      </c>
      <c r="K1625" s="4">
        <v>5595.56</v>
      </c>
      <c r="L1625" s="2">
        <v>45473</v>
      </c>
      <c r="M1625" t="s">
        <v>6</v>
      </c>
    </row>
    <row r="1626" spans="1:13" ht="12.75" customHeight="1" x14ac:dyDescent="0.25">
      <c r="A1626" t="s">
        <v>2555</v>
      </c>
      <c r="B1626" t="s">
        <v>792</v>
      </c>
      <c r="C1626" s="1">
        <v>38411</v>
      </c>
      <c r="D1626" s="2">
        <v>38412</v>
      </c>
      <c r="E1626" t="s">
        <v>107</v>
      </c>
      <c r="F1626" t="s">
        <v>299</v>
      </c>
      <c r="G1626" t="s">
        <v>2364</v>
      </c>
      <c r="H1626" s="4">
        <v>550</v>
      </c>
      <c r="I1626" s="4">
        <v>3.96</v>
      </c>
      <c r="J1626" s="4">
        <v>208.06</v>
      </c>
      <c r="K1626" s="4">
        <v>341.94</v>
      </c>
      <c r="L1626" s="2">
        <v>45473</v>
      </c>
      <c r="M1626" t="s">
        <v>6</v>
      </c>
    </row>
    <row r="1627" spans="1:13" ht="12.75" customHeight="1" x14ac:dyDescent="0.25">
      <c r="A1627" t="s">
        <v>2556</v>
      </c>
      <c r="B1627" t="s">
        <v>2346</v>
      </c>
      <c r="C1627" s="1">
        <v>38442</v>
      </c>
      <c r="D1627" s="2">
        <v>38443</v>
      </c>
      <c r="E1627" t="s">
        <v>107</v>
      </c>
      <c r="F1627" t="s">
        <v>299</v>
      </c>
      <c r="G1627" t="s">
        <v>2398</v>
      </c>
      <c r="H1627" s="4">
        <v>2200</v>
      </c>
      <c r="I1627" s="4">
        <v>15.85</v>
      </c>
      <c r="J1627" s="4">
        <v>828.57</v>
      </c>
      <c r="K1627" s="4">
        <v>1371.43</v>
      </c>
      <c r="L1627" s="2">
        <v>45473</v>
      </c>
      <c r="M1627" t="s">
        <v>6</v>
      </c>
    </row>
    <row r="1628" spans="1:13" ht="12.75" customHeight="1" x14ac:dyDescent="0.25">
      <c r="A1628" t="s">
        <v>2558</v>
      </c>
      <c r="B1628" t="s">
        <v>2559</v>
      </c>
      <c r="C1628" s="1">
        <v>38442</v>
      </c>
      <c r="D1628" s="2">
        <v>38443</v>
      </c>
      <c r="E1628" t="s">
        <v>107</v>
      </c>
      <c r="F1628" t="s">
        <v>299</v>
      </c>
      <c r="G1628" t="s">
        <v>2398</v>
      </c>
      <c r="H1628" s="4">
        <v>1400</v>
      </c>
      <c r="I1628" s="4">
        <v>10.09</v>
      </c>
      <c r="J1628" s="4">
        <v>527.27</v>
      </c>
      <c r="K1628" s="4">
        <v>872.73</v>
      </c>
      <c r="L1628" s="2">
        <v>45473</v>
      </c>
      <c r="M1628" t="s">
        <v>6</v>
      </c>
    </row>
    <row r="1629" spans="1:13" ht="12.75" customHeight="1" x14ac:dyDescent="0.25">
      <c r="A1629" t="s">
        <v>2560</v>
      </c>
      <c r="B1629" t="s">
        <v>1090</v>
      </c>
      <c r="C1629" s="1">
        <v>38442</v>
      </c>
      <c r="D1629" s="2">
        <v>38443</v>
      </c>
      <c r="E1629" t="s">
        <v>107</v>
      </c>
      <c r="F1629" t="s">
        <v>299</v>
      </c>
      <c r="G1629" t="s">
        <v>2398</v>
      </c>
      <c r="H1629" s="4">
        <v>1150</v>
      </c>
      <c r="I1629" s="4">
        <v>8.2899999999999991</v>
      </c>
      <c r="J1629" s="4">
        <v>433.13</v>
      </c>
      <c r="K1629" s="4">
        <v>716.87</v>
      </c>
      <c r="L1629" s="2">
        <v>45473</v>
      </c>
      <c r="M1629" t="s">
        <v>6</v>
      </c>
    </row>
    <row r="1630" spans="1:13" ht="12.75" customHeight="1" x14ac:dyDescent="0.25">
      <c r="A1630" t="s">
        <v>2561</v>
      </c>
      <c r="B1630" t="s">
        <v>1213</v>
      </c>
      <c r="C1630" s="1">
        <v>38442</v>
      </c>
      <c r="D1630" s="2">
        <v>38443</v>
      </c>
      <c r="E1630" t="s">
        <v>107</v>
      </c>
      <c r="F1630" t="s">
        <v>299</v>
      </c>
      <c r="G1630" t="s">
        <v>2398</v>
      </c>
      <c r="H1630" s="4">
        <v>11500</v>
      </c>
      <c r="I1630" s="4">
        <v>82.88</v>
      </c>
      <c r="J1630" s="4">
        <v>4331.1400000000003</v>
      </c>
      <c r="K1630" s="4">
        <v>7168.86</v>
      </c>
      <c r="L1630" s="2">
        <v>45473</v>
      </c>
      <c r="M1630" t="s">
        <v>6</v>
      </c>
    </row>
    <row r="1631" spans="1:13" ht="12.75" customHeight="1" x14ac:dyDescent="0.25">
      <c r="A1631" t="s">
        <v>2562</v>
      </c>
      <c r="B1631" t="s">
        <v>2181</v>
      </c>
      <c r="C1631" s="1">
        <v>38442</v>
      </c>
      <c r="D1631" s="2">
        <v>38443</v>
      </c>
      <c r="E1631" t="s">
        <v>107</v>
      </c>
      <c r="F1631" t="s">
        <v>299</v>
      </c>
      <c r="G1631" t="s">
        <v>2398</v>
      </c>
      <c r="H1631" s="4">
        <v>37975</v>
      </c>
      <c r="I1631" s="4">
        <v>273.67</v>
      </c>
      <c r="J1631" s="4">
        <v>14302.15</v>
      </c>
      <c r="K1631" s="4">
        <v>23672.85</v>
      </c>
      <c r="L1631" s="2">
        <v>45473</v>
      </c>
      <c r="M1631" t="s">
        <v>6</v>
      </c>
    </row>
    <row r="1632" spans="1:13" ht="12.75" customHeight="1" x14ac:dyDescent="0.25">
      <c r="A1632" t="s">
        <v>2563</v>
      </c>
      <c r="B1632" t="s">
        <v>2559</v>
      </c>
      <c r="C1632" s="1">
        <v>38442</v>
      </c>
      <c r="D1632" s="2">
        <v>38443</v>
      </c>
      <c r="E1632" t="s">
        <v>107</v>
      </c>
      <c r="F1632" t="s">
        <v>299</v>
      </c>
      <c r="G1632" t="s">
        <v>2398</v>
      </c>
      <c r="H1632" s="4">
        <v>1400</v>
      </c>
      <c r="I1632" s="4">
        <v>10.09</v>
      </c>
      <c r="J1632" s="4">
        <v>527.27</v>
      </c>
      <c r="K1632" s="4">
        <v>872.73</v>
      </c>
      <c r="L1632" s="2">
        <v>45473</v>
      </c>
      <c r="M1632" t="s">
        <v>6</v>
      </c>
    </row>
    <row r="1633" spans="1:13" ht="12.75" customHeight="1" x14ac:dyDescent="0.25">
      <c r="A1633" t="s">
        <v>2564</v>
      </c>
      <c r="B1633" t="s">
        <v>979</v>
      </c>
      <c r="C1633" s="1">
        <v>38442</v>
      </c>
      <c r="D1633" s="2">
        <v>38443</v>
      </c>
      <c r="E1633" t="s">
        <v>107</v>
      </c>
      <c r="F1633" t="s">
        <v>299</v>
      </c>
      <c r="G1633" t="s">
        <v>2398</v>
      </c>
      <c r="H1633" s="4">
        <v>650</v>
      </c>
      <c r="I1633" s="4">
        <v>4.68</v>
      </c>
      <c r="J1633" s="4">
        <v>244.8</v>
      </c>
      <c r="K1633" s="4">
        <v>405.2</v>
      </c>
      <c r="L1633" s="2">
        <v>45473</v>
      </c>
      <c r="M1633" t="s">
        <v>6</v>
      </c>
    </row>
    <row r="1634" spans="1:13" ht="12.75" customHeight="1" x14ac:dyDescent="0.25">
      <c r="A1634" t="s">
        <v>2565</v>
      </c>
      <c r="B1634" t="s">
        <v>792</v>
      </c>
      <c r="C1634" s="1">
        <v>38442</v>
      </c>
      <c r="D1634" s="2">
        <v>38443</v>
      </c>
      <c r="E1634" t="s">
        <v>107</v>
      </c>
      <c r="F1634" t="s">
        <v>299</v>
      </c>
      <c r="G1634" t="s">
        <v>2398</v>
      </c>
      <c r="H1634" s="4">
        <v>950</v>
      </c>
      <c r="I1634" s="4">
        <v>6.84</v>
      </c>
      <c r="J1634" s="4">
        <v>357.78</v>
      </c>
      <c r="K1634" s="4">
        <v>592.22</v>
      </c>
      <c r="L1634" s="2">
        <v>45473</v>
      </c>
      <c r="M1634" t="s">
        <v>6</v>
      </c>
    </row>
    <row r="1635" spans="1:13" ht="12.75" customHeight="1" x14ac:dyDescent="0.25">
      <c r="A1635" t="s">
        <v>2566</v>
      </c>
      <c r="B1635" t="s">
        <v>893</v>
      </c>
      <c r="C1635" s="1">
        <v>38442</v>
      </c>
      <c r="D1635" s="2">
        <v>38443</v>
      </c>
      <c r="E1635" t="s">
        <v>107</v>
      </c>
      <c r="F1635" t="s">
        <v>299</v>
      </c>
      <c r="G1635" t="s">
        <v>2398</v>
      </c>
      <c r="H1635" s="4">
        <v>250</v>
      </c>
      <c r="I1635" s="4">
        <v>1.8</v>
      </c>
      <c r="J1635" s="4">
        <v>94.16</v>
      </c>
      <c r="K1635" s="4">
        <v>155.84</v>
      </c>
      <c r="L1635" s="2">
        <v>45473</v>
      </c>
      <c r="M1635" t="s">
        <v>6</v>
      </c>
    </row>
    <row r="1636" spans="1:13" ht="12.75" customHeight="1" x14ac:dyDescent="0.25">
      <c r="A1636" t="s">
        <v>2567</v>
      </c>
      <c r="B1636" t="s">
        <v>2181</v>
      </c>
      <c r="C1636" s="1">
        <v>38442</v>
      </c>
      <c r="D1636" s="2">
        <v>38443</v>
      </c>
      <c r="E1636" t="s">
        <v>107</v>
      </c>
      <c r="F1636" t="s">
        <v>299</v>
      </c>
      <c r="G1636" t="s">
        <v>2398</v>
      </c>
      <c r="H1636" s="4">
        <v>38710</v>
      </c>
      <c r="I1636" s="4">
        <v>278.97000000000003</v>
      </c>
      <c r="J1636" s="4">
        <v>14578.97</v>
      </c>
      <c r="K1636" s="4">
        <v>24131.03</v>
      </c>
      <c r="L1636" s="2">
        <v>45473</v>
      </c>
      <c r="M1636" t="s">
        <v>6</v>
      </c>
    </row>
    <row r="1637" spans="1:13" ht="12.75" customHeight="1" x14ac:dyDescent="0.25">
      <c r="A1637" t="s">
        <v>2568</v>
      </c>
      <c r="B1637" t="s">
        <v>2346</v>
      </c>
      <c r="C1637" s="1">
        <v>38442</v>
      </c>
      <c r="D1637" s="2">
        <v>38443</v>
      </c>
      <c r="E1637" t="s">
        <v>107</v>
      </c>
      <c r="F1637" t="s">
        <v>299</v>
      </c>
      <c r="G1637" t="s">
        <v>2398</v>
      </c>
      <c r="H1637" s="4">
        <v>27360</v>
      </c>
      <c r="I1637" s="4">
        <v>197.17</v>
      </c>
      <c r="J1637" s="4">
        <v>10304.32</v>
      </c>
      <c r="K1637" s="4">
        <v>17055.68</v>
      </c>
      <c r="L1637" s="2">
        <v>45473</v>
      </c>
      <c r="M1637" t="s">
        <v>6</v>
      </c>
    </row>
    <row r="1638" spans="1:13" ht="12.75" customHeight="1" x14ac:dyDescent="0.25">
      <c r="A1638" t="s">
        <v>2569</v>
      </c>
      <c r="B1638" t="s">
        <v>2570</v>
      </c>
      <c r="C1638" s="1">
        <v>38442</v>
      </c>
      <c r="D1638" s="2">
        <v>38443</v>
      </c>
      <c r="E1638" t="s">
        <v>107</v>
      </c>
      <c r="F1638" t="s">
        <v>299</v>
      </c>
      <c r="G1638" t="s">
        <v>2398</v>
      </c>
      <c r="H1638" s="4">
        <v>264</v>
      </c>
      <c r="I1638" s="4">
        <v>1.9</v>
      </c>
      <c r="J1638" s="4">
        <v>99.43</v>
      </c>
      <c r="K1638" s="4">
        <v>164.57</v>
      </c>
      <c r="L1638" s="2">
        <v>45473</v>
      </c>
      <c r="M1638" t="s">
        <v>6</v>
      </c>
    </row>
    <row r="1639" spans="1:13" ht="12.75" customHeight="1" x14ac:dyDescent="0.25">
      <c r="A1639" t="s">
        <v>2571</v>
      </c>
      <c r="B1639" t="s">
        <v>2572</v>
      </c>
      <c r="C1639" s="1">
        <v>38442</v>
      </c>
      <c r="D1639" s="2">
        <v>38443</v>
      </c>
      <c r="E1639" t="s">
        <v>107</v>
      </c>
      <c r="F1639" t="s">
        <v>299</v>
      </c>
      <c r="G1639" t="s">
        <v>2398</v>
      </c>
      <c r="H1639" s="4">
        <v>3600</v>
      </c>
      <c r="I1639" s="4">
        <v>25.94</v>
      </c>
      <c r="J1639" s="4">
        <v>1355.83</v>
      </c>
      <c r="K1639" s="4">
        <v>2244.17</v>
      </c>
      <c r="L1639" s="2">
        <v>45473</v>
      </c>
      <c r="M1639" t="s">
        <v>6</v>
      </c>
    </row>
    <row r="1640" spans="1:13" ht="12.75" customHeight="1" x14ac:dyDescent="0.25">
      <c r="A1640" t="s">
        <v>2573</v>
      </c>
      <c r="B1640" t="s">
        <v>2447</v>
      </c>
      <c r="C1640" s="1">
        <v>38442</v>
      </c>
      <c r="D1640" s="2">
        <v>38443</v>
      </c>
      <c r="E1640" t="s">
        <v>107</v>
      </c>
      <c r="F1640" t="s">
        <v>299</v>
      </c>
      <c r="G1640" t="s">
        <v>2398</v>
      </c>
      <c r="H1640" s="4">
        <v>337.91</v>
      </c>
      <c r="I1640" s="4">
        <v>2.4300000000000002</v>
      </c>
      <c r="J1640" s="4">
        <v>127.21</v>
      </c>
      <c r="K1640" s="4">
        <v>210.7</v>
      </c>
      <c r="L1640" s="2">
        <v>45473</v>
      </c>
      <c r="M1640" t="s">
        <v>6</v>
      </c>
    </row>
    <row r="1641" spans="1:13" ht="12.75" customHeight="1" x14ac:dyDescent="0.25">
      <c r="A1641" t="s">
        <v>2574</v>
      </c>
      <c r="B1641" t="s">
        <v>2447</v>
      </c>
      <c r="C1641" s="1">
        <v>38442</v>
      </c>
      <c r="D1641" s="2">
        <v>38443</v>
      </c>
      <c r="E1641" t="s">
        <v>107</v>
      </c>
      <c r="F1641" t="s">
        <v>299</v>
      </c>
      <c r="G1641" t="s">
        <v>2398</v>
      </c>
      <c r="H1641" s="4">
        <v>892.97</v>
      </c>
      <c r="I1641" s="4">
        <v>6.43</v>
      </c>
      <c r="J1641" s="4">
        <v>336.33</v>
      </c>
      <c r="K1641" s="4">
        <v>556.64</v>
      </c>
      <c r="L1641" s="2">
        <v>45473</v>
      </c>
      <c r="M1641" t="s">
        <v>6</v>
      </c>
    </row>
    <row r="1642" spans="1:13" ht="12.75" customHeight="1" x14ac:dyDescent="0.25">
      <c r="A1642" t="s">
        <v>2575</v>
      </c>
      <c r="B1642" t="s">
        <v>2447</v>
      </c>
      <c r="C1642" s="1">
        <v>38442</v>
      </c>
      <c r="D1642" s="2">
        <v>38443</v>
      </c>
      <c r="E1642" t="s">
        <v>107</v>
      </c>
      <c r="F1642" t="s">
        <v>299</v>
      </c>
      <c r="G1642" t="s">
        <v>2398</v>
      </c>
      <c r="H1642" s="4">
        <v>2435.2800000000002</v>
      </c>
      <c r="I1642" s="4">
        <v>17.55</v>
      </c>
      <c r="J1642" s="4">
        <v>917.26</v>
      </c>
      <c r="K1642" s="4">
        <v>1518.02</v>
      </c>
      <c r="L1642" s="2">
        <v>45473</v>
      </c>
      <c r="M1642" t="s">
        <v>6</v>
      </c>
    </row>
    <row r="1643" spans="1:13" ht="12.75" customHeight="1" x14ac:dyDescent="0.25">
      <c r="A1643" t="s">
        <v>2576</v>
      </c>
      <c r="B1643" t="s">
        <v>2447</v>
      </c>
      <c r="C1643" s="1">
        <v>38442</v>
      </c>
      <c r="D1643" s="2">
        <v>38443</v>
      </c>
      <c r="E1643" t="s">
        <v>107</v>
      </c>
      <c r="F1643" t="s">
        <v>299</v>
      </c>
      <c r="G1643" t="s">
        <v>2398</v>
      </c>
      <c r="H1643" s="4">
        <v>1927.95</v>
      </c>
      <c r="I1643" s="4">
        <v>13.89</v>
      </c>
      <c r="J1643" s="4">
        <v>726.12</v>
      </c>
      <c r="K1643" s="4">
        <v>1201.83</v>
      </c>
      <c r="L1643" s="2">
        <v>45473</v>
      </c>
      <c r="M1643" t="s">
        <v>6</v>
      </c>
    </row>
    <row r="1644" spans="1:13" ht="12.75" customHeight="1" x14ac:dyDescent="0.25">
      <c r="A1644" t="s">
        <v>2577</v>
      </c>
      <c r="B1644" t="s">
        <v>2044</v>
      </c>
      <c r="C1644" s="1">
        <v>38442</v>
      </c>
      <c r="D1644" s="2">
        <v>38443</v>
      </c>
      <c r="E1644" t="s">
        <v>107</v>
      </c>
      <c r="F1644" t="s">
        <v>299</v>
      </c>
      <c r="G1644" t="s">
        <v>2398</v>
      </c>
      <c r="H1644" s="4">
        <v>66537.440000000002</v>
      </c>
      <c r="I1644" s="4">
        <v>479.51</v>
      </c>
      <c r="J1644" s="4">
        <v>25059.360000000001</v>
      </c>
      <c r="K1644" s="4">
        <v>41478.080000000002</v>
      </c>
      <c r="L1644" s="2">
        <v>45473</v>
      </c>
      <c r="M1644" t="s">
        <v>6</v>
      </c>
    </row>
    <row r="1645" spans="1:13" ht="12.75" customHeight="1" x14ac:dyDescent="0.25">
      <c r="A1645" t="s">
        <v>2578</v>
      </c>
      <c r="B1645" t="s">
        <v>2046</v>
      </c>
      <c r="C1645" s="1">
        <v>38442</v>
      </c>
      <c r="D1645" s="2">
        <v>38443</v>
      </c>
      <c r="E1645" t="s">
        <v>107</v>
      </c>
      <c r="F1645" t="s">
        <v>299</v>
      </c>
      <c r="G1645" t="s">
        <v>2398</v>
      </c>
      <c r="H1645" s="4">
        <v>2063.4299999999998</v>
      </c>
      <c r="I1645" s="4">
        <v>14.87</v>
      </c>
      <c r="J1645" s="4">
        <v>777.16</v>
      </c>
      <c r="K1645" s="4">
        <v>1286.27</v>
      </c>
      <c r="L1645" s="2">
        <v>45473</v>
      </c>
      <c r="M1645" t="s">
        <v>6</v>
      </c>
    </row>
    <row r="1646" spans="1:13" ht="12.75" customHeight="1" x14ac:dyDescent="0.25">
      <c r="A1646" t="s">
        <v>2579</v>
      </c>
      <c r="B1646" t="s">
        <v>1950</v>
      </c>
      <c r="C1646" s="1">
        <v>38442</v>
      </c>
      <c r="D1646" s="2">
        <v>38443</v>
      </c>
      <c r="E1646" t="s">
        <v>107</v>
      </c>
      <c r="F1646" t="s">
        <v>299</v>
      </c>
      <c r="G1646" t="s">
        <v>2398</v>
      </c>
      <c r="H1646" s="4">
        <v>1706.55</v>
      </c>
      <c r="I1646" s="4">
        <v>12.3</v>
      </c>
      <c r="J1646" s="4">
        <v>642.71</v>
      </c>
      <c r="K1646" s="4">
        <v>1063.8399999999999</v>
      </c>
      <c r="L1646" s="2">
        <v>45473</v>
      </c>
      <c r="M1646" t="s">
        <v>6</v>
      </c>
    </row>
    <row r="1647" spans="1:13" ht="12.75" customHeight="1" x14ac:dyDescent="0.25">
      <c r="A1647" t="s">
        <v>2580</v>
      </c>
      <c r="B1647" t="s">
        <v>2581</v>
      </c>
      <c r="C1647" s="1">
        <v>38442</v>
      </c>
      <c r="D1647" s="2">
        <v>38443</v>
      </c>
      <c r="E1647" t="s">
        <v>107</v>
      </c>
      <c r="F1647" t="s">
        <v>299</v>
      </c>
      <c r="G1647" t="s">
        <v>2398</v>
      </c>
      <c r="H1647" s="4">
        <v>1547.01</v>
      </c>
      <c r="I1647" s="4">
        <v>11.15</v>
      </c>
      <c r="J1647" s="4">
        <v>582.65</v>
      </c>
      <c r="K1647" s="4">
        <v>964.36</v>
      </c>
      <c r="L1647" s="2">
        <v>45473</v>
      </c>
      <c r="M1647" t="s">
        <v>6</v>
      </c>
    </row>
    <row r="1648" spans="1:13" ht="12.75" customHeight="1" x14ac:dyDescent="0.25">
      <c r="A1648" t="s">
        <v>2582</v>
      </c>
      <c r="B1648" t="s">
        <v>2025</v>
      </c>
      <c r="C1648" s="1">
        <v>38442</v>
      </c>
      <c r="D1648" s="2">
        <v>38443</v>
      </c>
      <c r="E1648" t="s">
        <v>107</v>
      </c>
      <c r="F1648" t="s">
        <v>299</v>
      </c>
      <c r="G1648" t="s">
        <v>2398</v>
      </c>
      <c r="H1648" s="4">
        <v>7995.04</v>
      </c>
      <c r="I1648" s="4">
        <v>57.62</v>
      </c>
      <c r="J1648" s="4">
        <v>3011.02</v>
      </c>
      <c r="K1648" s="4">
        <v>4984.0200000000004</v>
      </c>
      <c r="L1648" s="2">
        <v>45473</v>
      </c>
      <c r="M1648" t="s">
        <v>6</v>
      </c>
    </row>
    <row r="1649" spans="1:13" ht="12.75" customHeight="1" x14ac:dyDescent="0.25">
      <c r="A1649" t="s">
        <v>2583</v>
      </c>
      <c r="B1649" t="s">
        <v>979</v>
      </c>
      <c r="C1649" s="1">
        <v>38442</v>
      </c>
      <c r="D1649" s="2">
        <v>38443</v>
      </c>
      <c r="E1649" t="s">
        <v>107</v>
      </c>
      <c r="F1649" t="s">
        <v>299</v>
      </c>
      <c r="G1649" t="s">
        <v>2398</v>
      </c>
      <c r="H1649" s="4">
        <v>4587.84</v>
      </c>
      <c r="I1649" s="4">
        <v>33.06</v>
      </c>
      <c r="J1649" s="4">
        <v>1727.94</v>
      </c>
      <c r="K1649" s="4">
        <v>2859.9</v>
      </c>
      <c r="L1649" s="2">
        <v>45473</v>
      </c>
      <c r="M1649" t="s">
        <v>6</v>
      </c>
    </row>
    <row r="1650" spans="1:13" ht="12.75" customHeight="1" x14ac:dyDescent="0.25">
      <c r="A1650" t="s">
        <v>2584</v>
      </c>
      <c r="B1650" t="s">
        <v>792</v>
      </c>
      <c r="C1650" s="1">
        <v>38442</v>
      </c>
      <c r="D1650" s="2">
        <v>38443</v>
      </c>
      <c r="E1650" t="s">
        <v>107</v>
      </c>
      <c r="F1650" t="s">
        <v>299</v>
      </c>
      <c r="G1650" t="s">
        <v>2398</v>
      </c>
      <c r="H1650" s="4">
        <v>567.28</v>
      </c>
      <c r="I1650" s="4">
        <v>4.09</v>
      </c>
      <c r="J1650" s="4">
        <v>213.74</v>
      </c>
      <c r="K1650" s="4">
        <v>353.54</v>
      </c>
      <c r="L1650" s="2">
        <v>45473</v>
      </c>
      <c r="M1650" t="s">
        <v>6</v>
      </c>
    </row>
    <row r="1651" spans="1:13" ht="12.75" customHeight="1" x14ac:dyDescent="0.25">
      <c r="A1651" t="s">
        <v>2585</v>
      </c>
      <c r="B1651" t="s">
        <v>1779</v>
      </c>
      <c r="C1651" s="1">
        <v>38442</v>
      </c>
      <c r="D1651" s="2">
        <v>38443</v>
      </c>
      <c r="E1651" t="s">
        <v>107</v>
      </c>
      <c r="F1651" t="s">
        <v>299</v>
      </c>
      <c r="G1651" t="s">
        <v>2398</v>
      </c>
      <c r="H1651" s="4">
        <v>834.37</v>
      </c>
      <c r="I1651" s="4">
        <v>6.01</v>
      </c>
      <c r="J1651" s="4">
        <v>314.29000000000002</v>
      </c>
      <c r="K1651" s="4">
        <v>520.08000000000004</v>
      </c>
      <c r="L1651" s="2">
        <v>45473</v>
      </c>
      <c r="M1651" t="s">
        <v>6</v>
      </c>
    </row>
    <row r="1652" spans="1:13" ht="12.75" customHeight="1" x14ac:dyDescent="0.25">
      <c r="A1652" t="s">
        <v>2586</v>
      </c>
      <c r="B1652" t="s">
        <v>1213</v>
      </c>
      <c r="C1652" s="1">
        <v>38442</v>
      </c>
      <c r="D1652" s="2">
        <v>38443</v>
      </c>
      <c r="E1652" t="s">
        <v>107</v>
      </c>
      <c r="F1652" t="s">
        <v>299</v>
      </c>
      <c r="G1652" t="s">
        <v>2398</v>
      </c>
      <c r="H1652" s="4">
        <v>4850.2</v>
      </c>
      <c r="I1652" s="4">
        <v>34.950000000000003</v>
      </c>
      <c r="J1652" s="4">
        <v>1826.61</v>
      </c>
      <c r="K1652" s="4">
        <v>3023.59</v>
      </c>
      <c r="L1652" s="2">
        <v>45473</v>
      </c>
      <c r="M1652" t="s">
        <v>6</v>
      </c>
    </row>
    <row r="1653" spans="1:13" ht="12.75" customHeight="1" x14ac:dyDescent="0.25">
      <c r="A1653" t="s">
        <v>2587</v>
      </c>
      <c r="B1653" t="s">
        <v>2588</v>
      </c>
      <c r="C1653" s="1">
        <v>38442</v>
      </c>
      <c r="D1653" s="2">
        <v>38443</v>
      </c>
      <c r="E1653" t="s">
        <v>107</v>
      </c>
      <c r="F1653" t="s">
        <v>299</v>
      </c>
      <c r="G1653" t="s">
        <v>2398</v>
      </c>
      <c r="H1653" s="4">
        <v>21197.19</v>
      </c>
      <c r="I1653" s="4">
        <v>152.76</v>
      </c>
      <c r="J1653" s="4">
        <v>7983.24</v>
      </c>
      <c r="K1653" s="4">
        <v>13213.95</v>
      </c>
      <c r="L1653" s="2">
        <v>45473</v>
      </c>
      <c r="M1653" t="s">
        <v>6</v>
      </c>
    </row>
    <row r="1654" spans="1:13" ht="12.75" customHeight="1" x14ac:dyDescent="0.25">
      <c r="A1654" t="s">
        <v>2589</v>
      </c>
      <c r="B1654" t="s">
        <v>2306</v>
      </c>
      <c r="C1654" s="1">
        <v>38442</v>
      </c>
      <c r="D1654" s="2">
        <v>38443</v>
      </c>
      <c r="E1654" t="s">
        <v>107</v>
      </c>
      <c r="F1654" t="s">
        <v>299</v>
      </c>
      <c r="G1654" t="s">
        <v>2398</v>
      </c>
      <c r="H1654" s="4">
        <v>4615.0200000000004</v>
      </c>
      <c r="I1654" s="4">
        <v>33.26</v>
      </c>
      <c r="J1654" s="4">
        <v>1738.11</v>
      </c>
      <c r="K1654" s="4">
        <v>2876.91</v>
      </c>
      <c r="L1654" s="2">
        <v>45473</v>
      </c>
      <c r="M1654" t="s">
        <v>6</v>
      </c>
    </row>
    <row r="1655" spans="1:13" ht="12.75" customHeight="1" x14ac:dyDescent="0.25">
      <c r="A1655" t="s">
        <v>2590</v>
      </c>
      <c r="B1655" t="s">
        <v>2287</v>
      </c>
      <c r="C1655" s="1">
        <v>38442</v>
      </c>
      <c r="D1655" s="2">
        <v>38443</v>
      </c>
      <c r="E1655" t="s">
        <v>107</v>
      </c>
      <c r="F1655" t="s">
        <v>299</v>
      </c>
      <c r="G1655" t="s">
        <v>2398</v>
      </c>
      <c r="H1655" s="4">
        <v>4339.66</v>
      </c>
      <c r="I1655" s="4">
        <v>31.27</v>
      </c>
      <c r="J1655" s="4">
        <v>1634.35</v>
      </c>
      <c r="K1655" s="4">
        <v>2705.31</v>
      </c>
      <c r="L1655" s="2">
        <v>45473</v>
      </c>
      <c r="M1655" t="s">
        <v>6</v>
      </c>
    </row>
    <row r="1656" spans="1:13" ht="12.75" customHeight="1" x14ac:dyDescent="0.25">
      <c r="A1656" t="s">
        <v>2591</v>
      </c>
      <c r="B1656" t="s">
        <v>2592</v>
      </c>
      <c r="C1656" s="1">
        <v>38442</v>
      </c>
      <c r="D1656" s="2">
        <v>38443</v>
      </c>
      <c r="E1656" t="s">
        <v>107</v>
      </c>
      <c r="F1656" t="s">
        <v>299</v>
      </c>
      <c r="G1656" t="s">
        <v>2398</v>
      </c>
      <c r="H1656" s="4">
        <v>24203.74</v>
      </c>
      <c r="I1656" s="4">
        <v>174.43</v>
      </c>
      <c r="J1656" s="4">
        <v>9115.7099999999991</v>
      </c>
      <c r="K1656" s="4">
        <v>15088.03</v>
      </c>
      <c r="L1656" s="2">
        <v>45473</v>
      </c>
      <c r="M1656" t="s">
        <v>6</v>
      </c>
    </row>
    <row r="1657" spans="1:13" ht="12.75" customHeight="1" x14ac:dyDescent="0.25">
      <c r="A1657" t="s">
        <v>2593</v>
      </c>
      <c r="B1657" t="s">
        <v>2594</v>
      </c>
      <c r="C1657" s="1">
        <v>38442</v>
      </c>
      <c r="D1657" s="2">
        <v>38443</v>
      </c>
      <c r="E1657" t="s">
        <v>107</v>
      </c>
      <c r="F1657" t="s">
        <v>299</v>
      </c>
      <c r="G1657" t="s">
        <v>2398</v>
      </c>
      <c r="H1657" s="4">
        <v>14016.43</v>
      </c>
      <c r="I1657" s="4">
        <v>101.01</v>
      </c>
      <c r="J1657" s="4">
        <v>5278.89</v>
      </c>
      <c r="K1657" s="4">
        <v>8737.5400000000009</v>
      </c>
      <c r="L1657" s="2">
        <v>45473</v>
      </c>
      <c r="M1657" t="s">
        <v>6</v>
      </c>
    </row>
    <row r="1658" spans="1:13" ht="12.75" customHeight="1" x14ac:dyDescent="0.25">
      <c r="A1658" t="s">
        <v>2595</v>
      </c>
      <c r="B1658" t="s">
        <v>2596</v>
      </c>
      <c r="C1658" s="1">
        <v>38442</v>
      </c>
      <c r="D1658" s="2">
        <v>38443</v>
      </c>
      <c r="E1658" t="s">
        <v>107</v>
      </c>
      <c r="F1658" t="s">
        <v>299</v>
      </c>
      <c r="G1658" t="s">
        <v>2398</v>
      </c>
      <c r="H1658" s="4">
        <v>1666.37</v>
      </c>
      <c r="I1658" s="4">
        <v>12.01</v>
      </c>
      <c r="J1658" s="4">
        <v>627.65</v>
      </c>
      <c r="K1658" s="4">
        <v>1038.72</v>
      </c>
      <c r="L1658" s="2">
        <v>45473</v>
      </c>
      <c r="M1658" t="s">
        <v>6</v>
      </c>
    </row>
    <row r="1659" spans="1:13" ht="12.75" customHeight="1" x14ac:dyDescent="0.25">
      <c r="A1659" t="s">
        <v>2597</v>
      </c>
      <c r="B1659" t="s">
        <v>2598</v>
      </c>
      <c r="C1659" s="1">
        <v>38442</v>
      </c>
      <c r="D1659" s="2">
        <v>38443</v>
      </c>
      <c r="E1659" t="s">
        <v>107</v>
      </c>
      <c r="F1659" t="s">
        <v>299</v>
      </c>
      <c r="G1659" t="s">
        <v>2398</v>
      </c>
      <c r="H1659" s="4">
        <v>85658.57</v>
      </c>
      <c r="I1659" s="4">
        <v>617.30999999999995</v>
      </c>
      <c r="J1659" s="4">
        <v>32260.71</v>
      </c>
      <c r="K1659" s="4">
        <v>53397.86</v>
      </c>
      <c r="L1659" s="2">
        <v>45473</v>
      </c>
      <c r="M1659" t="s">
        <v>6</v>
      </c>
    </row>
    <row r="1660" spans="1:13" ht="12.75" customHeight="1" x14ac:dyDescent="0.25">
      <c r="A1660" t="s">
        <v>2599</v>
      </c>
      <c r="B1660" t="s">
        <v>2181</v>
      </c>
      <c r="C1660" s="1">
        <v>38442</v>
      </c>
      <c r="D1660" s="2">
        <v>38443</v>
      </c>
      <c r="E1660" t="s">
        <v>107</v>
      </c>
      <c r="F1660" t="s">
        <v>299</v>
      </c>
      <c r="G1660" t="s">
        <v>2398</v>
      </c>
      <c r="H1660" s="4">
        <v>17479.169999999998</v>
      </c>
      <c r="I1660" s="4">
        <v>125.97</v>
      </c>
      <c r="J1660" s="4">
        <v>6582.96</v>
      </c>
      <c r="K1660" s="4">
        <v>10896.21</v>
      </c>
      <c r="L1660" s="2">
        <v>45473</v>
      </c>
      <c r="M1660" t="s">
        <v>6</v>
      </c>
    </row>
    <row r="1661" spans="1:13" ht="12.75" customHeight="1" x14ac:dyDescent="0.25">
      <c r="A1661" t="s">
        <v>2600</v>
      </c>
      <c r="B1661" t="s">
        <v>2601</v>
      </c>
      <c r="C1661" s="1">
        <v>38442</v>
      </c>
      <c r="D1661" s="2">
        <v>38443</v>
      </c>
      <c r="E1661" t="s">
        <v>107</v>
      </c>
      <c r="F1661" t="s">
        <v>299</v>
      </c>
      <c r="G1661" t="s">
        <v>2398</v>
      </c>
      <c r="H1661" s="4">
        <v>17018.259999999998</v>
      </c>
      <c r="I1661" s="4">
        <v>122.64</v>
      </c>
      <c r="J1661" s="4">
        <v>6409.49</v>
      </c>
      <c r="K1661" s="4">
        <v>10608.77</v>
      </c>
      <c r="L1661" s="2">
        <v>45473</v>
      </c>
      <c r="M1661" t="s">
        <v>6</v>
      </c>
    </row>
    <row r="1662" spans="1:13" ht="12.75" customHeight="1" x14ac:dyDescent="0.25">
      <c r="A1662" t="s">
        <v>2602</v>
      </c>
      <c r="B1662" t="s">
        <v>2603</v>
      </c>
      <c r="C1662" s="1">
        <v>38442</v>
      </c>
      <c r="D1662" s="2">
        <v>38443</v>
      </c>
      <c r="E1662" t="s">
        <v>107</v>
      </c>
      <c r="F1662" t="s">
        <v>299</v>
      </c>
      <c r="G1662" t="s">
        <v>2398</v>
      </c>
      <c r="H1662" s="4">
        <v>10148.379999999999</v>
      </c>
      <c r="I1662" s="4">
        <v>73.13</v>
      </c>
      <c r="J1662" s="4">
        <v>3822.12</v>
      </c>
      <c r="K1662" s="4">
        <v>6326.26</v>
      </c>
      <c r="L1662" s="2">
        <v>45473</v>
      </c>
      <c r="M1662" t="s">
        <v>6</v>
      </c>
    </row>
    <row r="1663" spans="1:13" ht="12.75" customHeight="1" x14ac:dyDescent="0.25">
      <c r="A1663" t="s">
        <v>2604</v>
      </c>
      <c r="B1663" t="s">
        <v>2605</v>
      </c>
      <c r="C1663" s="1">
        <v>38442</v>
      </c>
      <c r="D1663" s="2">
        <v>38443</v>
      </c>
      <c r="E1663" t="s">
        <v>107</v>
      </c>
      <c r="F1663" t="s">
        <v>299</v>
      </c>
      <c r="G1663" t="s">
        <v>2398</v>
      </c>
      <c r="H1663" s="4">
        <v>10779.41</v>
      </c>
      <c r="I1663" s="4">
        <v>77.680000000000007</v>
      </c>
      <c r="J1663" s="4">
        <v>4059.78</v>
      </c>
      <c r="K1663" s="4">
        <v>6719.63</v>
      </c>
      <c r="L1663" s="2">
        <v>45473</v>
      </c>
      <c r="M1663" t="s">
        <v>6</v>
      </c>
    </row>
    <row r="1664" spans="1:13" ht="12.75" customHeight="1" x14ac:dyDescent="0.25">
      <c r="A1664" t="s">
        <v>2606</v>
      </c>
      <c r="B1664" t="s">
        <v>2172</v>
      </c>
      <c r="C1664" s="1">
        <v>38442</v>
      </c>
      <c r="D1664" s="2">
        <v>38443</v>
      </c>
      <c r="E1664" t="s">
        <v>107</v>
      </c>
      <c r="F1664" t="s">
        <v>299</v>
      </c>
      <c r="G1664" t="s">
        <v>2398</v>
      </c>
      <c r="H1664" s="4">
        <v>8762.98</v>
      </c>
      <c r="I1664" s="4">
        <v>63.15</v>
      </c>
      <c r="J1664" s="4">
        <v>3300.33</v>
      </c>
      <c r="K1664" s="4">
        <v>5462.65</v>
      </c>
      <c r="L1664" s="2">
        <v>45473</v>
      </c>
      <c r="M1664" t="s">
        <v>6</v>
      </c>
    </row>
    <row r="1665" spans="1:13" ht="12.75" customHeight="1" x14ac:dyDescent="0.25">
      <c r="A1665" t="s">
        <v>2607</v>
      </c>
      <c r="B1665" t="s">
        <v>2608</v>
      </c>
      <c r="C1665" s="1">
        <v>38442</v>
      </c>
      <c r="D1665" s="2">
        <v>38443</v>
      </c>
      <c r="E1665" t="s">
        <v>107</v>
      </c>
      <c r="F1665" t="s">
        <v>299</v>
      </c>
      <c r="G1665" t="s">
        <v>2398</v>
      </c>
      <c r="H1665" s="4">
        <v>27859.83</v>
      </c>
      <c r="I1665" s="4">
        <v>200.77</v>
      </c>
      <c r="J1665" s="4">
        <v>10492.62</v>
      </c>
      <c r="K1665" s="4">
        <v>17367.21</v>
      </c>
      <c r="L1665" s="2">
        <v>45473</v>
      </c>
      <c r="M1665" t="s">
        <v>6</v>
      </c>
    </row>
    <row r="1666" spans="1:13" ht="12.75" customHeight="1" x14ac:dyDescent="0.25">
      <c r="A1666" t="s">
        <v>2609</v>
      </c>
      <c r="B1666" t="s">
        <v>2610</v>
      </c>
      <c r="C1666" s="1">
        <v>38442</v>
      </c>
      <c r="D1666" s="2">
        <v>38443</v>
      </c>
      <c r="E1666" t="s">
        <v>107</v>
      </c>
      <c r="F1666" t="s">
        <v>299</v>
      </c>
      <c r="G1666" t="s">
        <v>2398</v>
      </c>
      <c r="H1666" s="4">
        <v>7029.49</v>
      </c>
      <c r="I1666" s="4">
        <v>50.66</v>
      </c>
      <c r="J1666" s="4">
        <v>2647.46</v>
      </c>
      <c r="K1666" s="4">
        <v>4382.03</v>
      </c>
      <c r="L1666" s="2">
        <v>45473</v>
      </c>
      <c r="M1666" t="s">
        <v>6</v>
      </c>
    </row>
    <row r="1667" spans="1:13" ht="12.75" customHeight="1" x14ac:dyDescent="0.25">
      <c r="A1667" t="s">
        <v>2611</v>
      </c>
      <c r="B1667" t="s">
        <v>2277</v>
      </c>
      <c r="C1667" s="1">
        <v>38442</v>
      </c>
      <c r="D1667" s="2">
        <v>38443</v>
      </c>
      <c r="E1667" t="s">
        <v>107</v>
      </c>
      <c r="F1667" t="s">
        <v>299</v>
      </c>
      <c r="G1667" t="s">
        <v>2398</v>
      </c>
      <c r="H1667" s="4">
        <v>695.74</v>
      </c>
      <c r="I1667" s="4">
        <v>5.01</v>
      </c>
      <c r="J1667" s="4">
        <v>262.12</v>
      </c>
      <c r="K1667" s="4">
        <v>433.62</v>
      </c>
      <c r="L1667" s="2">
        <v>45473</v>
      </c>
      <c r="M1667" t="s">
        <v>6</v>
      </c>
    </row>
    <row r="1668" spans="1:13" ht="12.75" customHeight="1" x14ac:dyDescent="0.25">
      <c r="A1668" t="s">
        <v>2612</v>
      </c>
      <c r="B1668" t="s">
        <v>1213</v>
      </c>
      <c r="C1668" s="1">
        <v>38443</v>
      </c>
      <c r="D1668" s="2">
        <v>38443</v>
      </c>
      <c r="E1668" t="s">
        <v>107</v>
      </c>
      <c r="F1668" t="s">
        <v>299</v>
      </c>
      <c r="G1668" t="s">
        <v>2398</v>
      </c>
      <c r="H1668" s="4">
        <v>6000</v>
      </c>
      <c r="I1668" s="4">
        <v>43.24</v>
      </c>
      <c r="J1668" s="4">
        <v>2259.7199999999998</v>
      </c>
      <c r="K1668" s="4">
        <v>3740.28</v>
      </c>
      <c r="L1668" s="2">
        <v>45473</v>
      </c>
      <c r="M1668" t="s">
        <v>6</v>
      </c>
    </row>
    <row r="1669" spans="1:13" ht="12.75" customHeight="1" x14ac:dyDescent="0.25">
      <c r="A1669" t="s">
        <v>2613</v>
      </c>
      <c r="B1669" t="s">
        <v>788</v>
      </c>
      <c r="C1669" s="1">
        <v>38472</v>
      </c>
      <c r="D1669" s="2">
        <v>38473</v>
      </c>
      <c r="E1669" t="s">
        <v>107</v>
      </c>
      <c r="F1669" t="s">
        <v>299</v>
      </c>
      <c r="G1669" t="s">
        <v>10189</v>
      </c>
      <c r="H1669" s="4">
        <v>250</v>
      </c>
      <c r="I1669" s="4">
        <v>1.8</v>
      </c>
      <c r="J1669" s="4">
        <v>93.75</v>
      </c>
      <c r="K1669" s="4">
        <v>156.25</v>
      </c>
      <c r="L1669" s="2">
        <v>45473</v>
      </c>
      <c r="M1669" t="s">
        <v>6</v>
      </c>
    </row>
    <row r="1670" spans="1:13" ht="12.75" customHeight="1" x14ac:dyDescent="0.25">
      <c r="A1670" t="s">
        <v>2615</v>
      </c>
      <c r="B1670" t="s">
        <v>919</v>
      </c>
      <c r="C1670" s="1">
        <v>38472</v>
      </c>
      <c r="D1670" s="2">
        <v>38473</v>
      </c>
      <c r="E1670" t="s">
        <v>107</v>
      </c>
      <c r="F1670" t="s">
        <v>299</v>
      </c>
      <c r="G1670" t="s">
        <v>10189</v>
      </c>
      <c r="H1670" s="4">
        <v>275</v>
      </c>
      <c r="I1670" s="4">
        <v>1.98</v>
      </c>
      <c r="J1670" s="4">
        <v>103.13</v>
      </c>
      <c r="K1670" s="4">
        <v>171.87</v>
      </c>
      <c r="L1670" s="2">
        <v>45473</v>
      </c>
      <c r="M1670" t="s">
        <v>6</v>
      </c>
    </row>
    <row r="1671" spans="1:13" ht="12.75" customHeight="1" x14ac:dyDescent="0.25">
      <c r="A1671" t="s">
        <v>2616</v>
      </c>
      <c r="B1671" t="s">
        <v>1785</v>
      </c>
      <c r="C1671" s="1">
        <v>38472</v>
      </c>
      <c r="D1671" s="2">
        <v>38473</v>
      </c>
      <c r="E1671" t="s">
        <v>107</v>
      </c>
      <c r="F1671" t="s">
        <v>299</v>
      </c>
      <c r="G1671" t="s">
        <v>10189</v>
      </c>
      <c r="H1671" s="4">
        <v>425</v>
      </c>
      <c r="I1671" s="4">
        <v>3.06</v>
      </c>
      <c r="J1671" s="4">
        <v>159.37</v>
      </c>
      <c r="K1671" s="4">
        <v>265.63</v>
      </c>
      <c r="L1671" s="2">
        <v>45473</v>
      </c>
      <c r="M1671" t="s">
        <v>6</v>
      </c>
    </row>
    <row r="1672" spans="1:13" ht="12.75" customHeight="1" x14ac:dyDescent="0.25">
      <c r="A1672" t="s">
        <v>2617</v>
      </c>
      <c r="B1672" t="s">
        <v>2618</v>
      </c>
      <c r="C1672" s="1">
        <v>38472</v>
      </c>
      <c r="D1672" s="2">
        <v>38473</v>
      </c>
      <c r="E1672" t="s">
        <v>107</v>
      </c>
      <c r="F1672" t="s">
        <v>299</v>
      </c>
      <c r="G1672" t="s">
        <v>10189</v>
      </c>
      <c r="H1672" s="4">
        <v>2100</v>
      </c>
      <c r="I1672" s="4">
        <v>15.14</v>
      </c>
      <c r="J1672" s="4">
        <v>787.43</v>
      </c>
      <c r="K1672" s="4">
        <v>1312.57</v>
      </c>
      <c r="L1672" s="2">
        <v>45473</v>
      </c>
      <c r="M1672" t="s">
        <v>6</v>
      </c>
    </row>
    <row r="1673" spans="1:13" ht="12.75" customHeight="1" x14ac:dyDescent="0.25">
      <c r="A1673" t="s">
        <v>2619</v>
      </c>
      <c r="B1673" t="s">
        <v>2169</v>
      </c>
      <c r="C1673" s="1">
        <v>38472</v>
      </c>
      <c r="D1673" s="2">
        <v>38473</v>
      </c>
      <c r="E1673" t="s">
        <v>107</v>
      </c>
      <c r="F1673" t="s">
        <v>299</v>
      </c>
      <c r="G1673" t="s">
        <v>10189</v>
      </c>
      <c r="H1673" s="4">
        <v>8474.4</v>
      </c>
      <c r="I1673" s="4">
        <v>61.11</v>
      </c>
      <c r="J1673" s="4">
        <v>3177.66</v>
      </c>
      <c r="K1673" s="4">
        <v>5296.74</v>
      </c>
      <c r="L1673" s="2">
        <v>45473</v>
      </c>
      <c r="M1673" t="s">
        <v>6</v>
      </c>
    </row>
    <row r="1674" spans="1:13" ht="12.75" customHeight="1" x14ac:dyDescent="0.25">
      <c r="A1674" t="s">
        <v>2620</v>
      </c>
      <c r="B1674" t="s">
        <v>1917</v>
      </c>
      <c r="C1674" s="1">
        <v>38499</v>
      </c>
      <c r="D1674" s="2">
        <v>38504</v>
      </c>
      <c r="E1674" t="s">
        <v>107</v>
      </c>
      <c r="F1674" t="s">
        <v>299</v>
      </c>
      <c r="G1674" t="s">
        <v>2464</v>
      </c>
      <c r="H1674" s="4">
        <v>28470</v>
      </c>
      <c r="I1674" s="4">
        <v>205.47</v>
      </c>
      <c r="J1674" s="4">
        <v>10628.36</v>
      </c>
      <c r="K1674" s="4">
        <v>17841.64</v>
      </c>
      <c r="L1674" s="2">
        <v>45473</v>
      </c>
      <c r="M1674" t="s">
        <v>6</v>
      </c>
    </row>
    <row r="1675" spans="1:13" ht="12.75" customHeight="1" x14ac:dyDescent="0.25">
      <c r="A1675" t="s">
        <v>2621</v>
      </c>
      <c r="B1675" t="s">
        <v>1338</v>
      </c>
      <c r="C1675" s="1">
        <v>38499</v>
      </c>
      <c r="D1675" s="2">
        <v>38504</v>
      </c>
      <c r="E1675" t="s">
        <v>107</v>
      </c>
      <c r="F1675" t="s">
        <v>299</v>
      </c>
      <c r="G1675" t="s">
        <v>2464</v>
      </c>
      <c r="H1675" s="4">
        <v>2400</v>
      </c>
      <c r="I1675" s="4">
        <v>17.32</v>
      </c>
      <c r="J1675" s="4">
        <v>895.96</v>
      </c>
      <c r="K1675" s="4">
        <v>1504.04</v>
      </c>
      <c r="L1675" s="2">
        <v>45473</v>
      </c>
      <c r="M1675" t="s">
        <v>6</v>
      </c>
    </row>
    <row r="1676" spans="1:13" ht="12.75" customHeight="1" x14ac:dyDescent="0.25">
      <c r="A1676" t="s">
        <v>2622</v>
      </c>
      <c r="B1676" t="s">
        <v>984</v>
      </c>
      <c r="C1676" s="1">
        <v>38499</v>
      </c>
      <c r="D1676" s="2">
        <v>38504</v>
      </c>
      <c r="E1676" t="s">
        <v>107</v>
      </c>
      <c r="F1676" t="s">
        <v>299</v>
      </c>
      <c r="G1676" t="s">
        <v>2464</v>
      </c>
      <c r="H1676" s="4">
        <v>2199</v>
      </c>
      <c r="I1676" s="4">
        <v>15.87</v>
      </c>
      <c r="J1676" s="4">
        <v>820.94</v>
      </c>
      <c r="K1676" s="4">
        <v>1378.06</v>
      </c>
      <c r="L1676" s="2">
        <v>45473</v>
      </c>
      <c r="M1676" t="s">
        <v>6</v>
      </c>
    </row>
    <row r="1677" spans="1:13" ht="12.75" customHeight="1" x14ac:dyDescent="0.25">
      <c r="A1677" t="s">
        <v>2623</v>
      </c>
      <c r="B1677" t="s">
        <v>2052</v>
      </c>
      <c r="C1677" s="1">
        <v>38499</v>
      </c>
      <c r="D1677" s="2">
        <v>38504</v>
      </c>
      <c r="E1677" t="s">
        <v>107</v>
      </c>
      <c r="F1677" t="s">
        <v>299</v>
      </c>
      <c r="G1677" t="s">
        <v>2464</v>
      </c>
      <c r="H1677" s="4">
        <v>1500</v>
      </c>
      <c r="I1677" s="4">
        <v>10.82</v>
      </c>
      <c r="J1677" s="4">
        <v>559.97</v>
      </c>
      <c r="K1677" s="4">
        <v>940.03</v>
      </c>
      <c r="L1677" s="2">
        <v>45473</v>
      </c>
      <c r="M1677" t="s">
        <v>6</v>
      </c>
    </row>
    <row r="1678" spans="1:13" ht="12.75" customHeight="1" x14ac:dyDescent="0.25">
      <c r="A1678" t="s">
        <v>2624</v>
      </c>
      <c r="B1678" t="s">
        <v>1435</v>
      </c>
      <c r="C1678" s="1">
        <v>38499</v>
      </c>
      <c r="D1678" s="2">
        <v>38504</v>
      </c>
      <c r="E1678" t="s">
        <v>107</v>
      </c>
      <c r="F1678" t="s">
        <v>299</v>
      </c>
      <c r="G1678" t="s">
        <v>2464</v>
      </c>
      <c r="H1678" s="4">
        <v>1004.89</v>
      </c>
      <c r="I1678" s="4">
        <v>7.25</v>
      </c>
      <c r="J1678" s="4">
        <v>375.18</v>
      </c>
      <c r="K1678" s="4">
        <v>629.71</v>
      </c>
      <c r="L1678" s="2">
        <v>45473</v>
      </c>
      <c r="M1678" t="s">
        <v>6</v>
      </c>
    </row>
    <row r="1679" spans="1:13" ht="12.75" customHeight="1" x14ac:dyDescent="0.25">
      <c r="A1679" t="s">
        <v>2625</v>
      </c>
      <c r="B1679" t="s">
        <v>1609</v>
      </c>
      <c r="C1679" s="1">
        <v>38499</v>
      </c>
      <c r="D1679" s="2">
        <v>38504</v>
      </c>
      <c r="E1679" t="s">
        <v>107</v>
      </c>
      <c r="F1679" t="s">
        <v>299</v>
      </c>
      <c r="G1679" t="s">
        <v>2464</v>
      </c>
      <c r="H1679" s="4">
        <v>1000</v>
      </c>
      <c r="I1679" s="4">
        <v>7.21</v>
      </c>
      <c r="J1679" s="4">
        <v>373.32</v>
      </c>
      <c r="K1679" s="4">
        <v>626.67999999999995</v>
      </c>
      <c r="L1679" s="2">
        <v>45473</v>
      </c>
      <c r="M1679" t="s">
        <v>6</v>
      </c>
    </row>
    <row r="1680" spans="1:13" ht="12.75" customHeight="1" x14ac:dyDescent="0.25">
      <c r="A1680" t="s">
        <v>2626</v>
      </c>
      <c r="B1680" t="s">
        <v>2172</v>
      </c>
      <c r="C1680" s="1">
        <v>38499</v>
      </c>
      <c r="D1680" s="2">
        <v>38504</v>
      </c>
      <c r="E1680" t="s">
        <v>107</v>
      </c>
      <c r="F1680" t="s">
        <v>299</v>
      </c>
      <c r="G1680" t="s">
        <v>2464</v>
      </c>
      <c r="H1680" s="4">
        <v>7956.78</v>
      </c>
      <c r="I1680" s="4">
        <v>57.42</v>
      </c>
      <c r="J1680" s="4">
        <v>2970.48</v>
      </c>
      <c r="K1680" s="4">
        <v>4986.3</v>
      </c>
      <c r="L1680" s="2">
        <v>45473</v>
      </c>
      <c r="M1680" t="s">
        <v>6</v>
      </c>
    </row>
    <row r="1681" spans="1:13" ht="12.75" customHeight="1" x14ac:dyDescent="0.25">
      <c r="A1681" t="s">
        <v>2627</v>
      </c>
      <c r="B1681" t="s">
        <v>2628</v>
      </c>
      <c r="C1681" s="1">
        <v>38499</v>
      </c>
      <c r="D1681" s="2">
        <v>38504</v>
      </c>
      <c r="E1681" t="s">
        <v>107</v>
      </c>
      <c r="F1681" t="s">
        <v>299</v>
      </c>
      <c r="G1681" t="s">
        <v>2464</v>
      </c>
      <c r="H1681" s="4">
        <v>1400</v>
      </c>
      <c r="I1681" s="4">
        <v>10.1</v>
      </c>
      <c r="J1681" s="4">
        <v>522.64</v>
      </c>
      <c r="K1681" s="4">
        <v>877.36</v>
      </c>
      <c r="L1681" s="2">
        <v>45473</v>
      </c>
      <c r="M1681" t="s">
        <v>6</v>
      </c>
    </row>
    <row r="1682" spans="1:13" ht="12.75" customHeight="1" x14ac:dyDescent="0.25">
      <c r="A1682" t="s">
        <v>2629</v>
      </c>
      <c r="B1682" t="s">
        <v>1785</v>
      </c>
      <c r="C1682" s="1">
        <v>38499</v>
      </c>
      <c r="D1682" s="2">
        <v>38504</v>
      </c>
      <c r="E1682" t="s">
        <v>107</v>
      </c>
      <c r="F1682" t="s">
        <v>299</v>
      </c>
      <c r="G1682" t="s">
        <v>2464</v>
      </c>
      <c r="H1682" s="4">
        <v>801.4</v>
      </c>
      <c r="I1682" s="4">
        <v>5.78</v>
      </c>
      <c r="J1682" s="4">
        <v>299.22000000000003</v>
      </c>
      <c r="K1682" s="4">
        <v>502.18</v>
      </c>
      <c r="L1682" s="2">
        <v>45473</v>
      </c>
      <c r="M1682" t="s">
        <v>6</v>
      </c>
    </row>
    <row r="1683" spans="1:13" ht="12.75" customHeight="1" x14ac:dyDescent="0.25">
      <c r="A1683" t="s">
        <v>2630</v>
      </c>
      <c r="B1683" t="s">
        <v>2169</v>
      </c>
      <c r="C1683" s="1">
        <v>38499</v>
      </c>
      <c r="D1683" s="2">
        <v>38504</v>
      </c>
      <c r="E1683" t="s">
        <v>107</v>
      </c>
      <c r="F1683" t="s">
        <v>299</v>
      </c>
      <c r="G1683" t="s">
        <v>2464</v>
      </c>
      <c r="H1683" s="4">
        <v>4454.8</v>
      </c>
      <c r="I1683" s="4">
        <v>32.15</v>
      </c>
      <c r="J1683" s="4">
        <v>1663.13</v>
      </c>
      <c r="K1683" s="4">
        <v>2791.67</v>
      </c>
      <c r="L1683" s="2">
        <v>45473</v>
      </c>
      <c r="M1683" t="s">
        <v>6</v>
      </c>
    </row>
    <row r="1684" spans="1:13" ht="12.75" customHeight="1" x14ac:dyDescent="0.25">
      <c r="A1684" t="s">
        <v>2631</v>
      </c>
      <c r="B1684" t="s">
        <v>2169</v>
      </c>
      <c r="C1684" s="1">
        <v>38533</v>
      </c>
      <c r="D1684" s="2">
        <v>38534</v>
      </c>
      <c r="E1684" t="s">
        <v>107</v>
      </c>
      <c r="F1684" t="s">
        <v>299</v>
      </c>
      <c r="G1684" t="s">
        <v>2491</v>
      </c>
      <c r="H1684" s="4">
        <v>1221</v>
      </c>
      <c r="I1684" s="4">
        <v>8.82</v>
      </c>
      <c r="J1684" s="4">
        <v>453.82</v>
      </c>
      <c r="K1684" s="4">
        <v>767.18</v>
      </c>
      <c r="L1684" s="2">
        <v>45473</v>
      </c>
      <c r="M1684" t="s">
        <v>6</v>
      </c>
    </row>
    <row r="1685" spans="1:13" ht="12.75" customHeight="1" x14ac:dyDescent="0.25">
      <c r="A1685" t="s">
        <v>2633</v>
      </c>
      <c r="B1685" t="s">
        <v>2172</v>
      </c>
      <c r="C1685" s="1">
        <v>38533</v>
      </c>
      <c r="D1685" s="2">
        <v>38534</v>
      </c>
      <c r="E1685" t="s">
        <v>107</v>
      </c>
      <c r="F1685" t="s">
        <v>299</v>
      </c>
      <c r="G1685" t="s">
        <v>2491</v>
      </c>
      <c r="H1685" s="4">
        <v>58930.559999999998</v>
      </c>
      <c r="I1685" s="4">
        <v>425.61</v>
      </c>
      <c r="J1685" s="4">
        <v>21902.52</v>
      </c>
      <c r="K1685" s="4">
        <v>37028.04</v>
      </c>
      <c r="L1685" s="2">
        <v>45473</v>
      </c>
      <c r="M1685" t="s">
        <v>6</v>
      </c>
    </row>
    <row r="1686" spans="1:13" ht="12.75" customHeight="1" x14ac:dyDescent="0.25">
      <c r="A1686" t="s">
        <v>2634</v>
      </c>
      <c r="B1686" t="s">
        <v>1666</v>
      </c>
      <c r="C1686" s="1">
        <v>38533</v>
      </c>
      <c r="D1686" s="2">
        <v>38534</v>
      </c>
      <c r="E1686" t="s">
        <v>107</v>
      </c>
      <c r="F1686" t="s">
        <v>299</v>
      </c>
      <c r="G1686" t="s">
        <v>2491</v>
      </c>
      <c r="H1686" s="4">
        <v>2293.98</v>
      </c>
      <c r="I1686" s="4">
        <v>16.57</v>
      </c>
      <c r="J1686" s="4">
        <v>852.61</v>
      </c>
      <c r="K1686" s="4">
        <v>1441.37</v>
      </c>
      <c r="L1686" s="2">
        <v>45473</v>
      </c>
      <c r="M1686" t="s">
        <v>6</v>
      </c>
    </row>
    <row r="1687" spans="1:13" ht="12.75" customHeight="1" x14ac:dyDescent="0.25">
      <c r="A1687" t="s">
        <v>2635</v>
      </c>
      <c r="B1687" t="s">
        <v>2636</v>
      </c>
      <c r="C1687" s="1">
        <v>38533</v>
      </c>
      <c r="D1687" s="2">
        <v>38534</v>
      </c>
      <c r="E1687" t="s">
        <v>107</v>
      </c>
      <c r="F1687" t="s">
        <v>299</v>
      </c>
      <c r="G1687" t="s">
        <v>2491</v>
      </c>
      <c r="H1687" s="4">
        <v>932.06</v>
      </c>
      <c r="I1687" s="4">
        <v>6.73</v>
      </c>
      <c r="J1687" s="4">
        <v>346.39</v>
      </c>
      <c r="K1687" s="4">
        <v>585.66999999999996</v>
      </c>
      <c r="L1687" s="2">
        <v>45473</v>
      </c>
      <c r="M1687" t="s">
        <v>6</v>
      </c>
    </row>
    <row r="1688" spans="1:13" ht="12.75" customHeight="1" x14ac:dyDescent="0.25">
      <c r="A1688" t="s">
        <v>2637</v>
      </c>
      <c r="B1688" t="s">
        <v>792</v>
      </c>
      <c r="C1688" s="1">
        <v>38533</v>
      </c>
      <c r="D1688" s="2">
        <v>38534</v>
      </c>
      <c r="E1688" t="s">
        <v>107</v>
      </c>
      <c r="F1688" t="s">
        <v>299</v>
      </c>
      <c r="G1688" t="s">
        <v>2491</v>
      </c>
      <c r="H1688" s="4">
        <v>8163.75</v>
      </c>
      <c r="I1688" s="4">
        <v>58.96</v>
      </c>
      <c r="J1688" s="4">
        <v>3034.29</v>
      </c>
      <c r="K1688" s="4">
        <v>5129.46</v>
      </c>
      <c r="L1688" s="2">
        <v>45473</v>
      </c>
      <c r="M1688" t="s">
        <v>6</v>
      </c>
    </row>
    <row r="1689" spans="1:13" ht="12.75" customHeight="1" x14ac:dyDescent="0.25">
      <c r="A1689" t="s">
        <v>2638</v>
      </c>
      <c r="B1689" t="s">
        <v>919</v>
      </c>
      <c r="C1689" s="1">
        <v>38533</v>
      </c>
      <c r="D1689" s="2">
        <v>38534</v>
      </c>
      <c r="E1689" t="s">
        <v>107</v>
      </c>
      <c r="F1689" t="s">
        <v>299</v>
      </c>
      <c r="G1689" t="s">
        <v>2491</v>
      </c>
      <c r="H1689" s="4">
        <v>500</v>
      </c>
      <c r="I1689" s="4">
        <v>3.61</v>
      </c>
      <c r="J1689" s="4">
        <v>185.83</v>
      </c>
      <c r="K1689" s="4">
        <v>314.17</v>
      </c>
      <c r="L1689" s="2">
        <v>45473</v>
      </c>
      <c r="M1689" t="s">
        <v>6</v>
      </c>
    </row>
    <row r="1690" spans="1:13" ht="12.75" customHeight="1" x14ac:dyDescent="0.25">
      <c r="A1690" t="s">
        <v>2639</v>
      </c>
      <c r="B1690" t="s">
        <v>1785</v>
      </c>
      <c r="C1690" s="1">
        <v>38533</v>
      </c>
      <c r="D1690" s="2">
        <v>38534</v>
      </c>
      <c r="E1690" t="s">
        <v>107</v>
      </c>
      <c r="F1690" t="s">
        <v>299</v>
      </c>
      <c r="G1690" t="s">
        <v>2491</v>
      </c>
      <c r="H1690" s="4">
        <v>750</v>
      </c>
      <c r="I1690" s="4">
        <v>5.41</v>
      </c>
      <c r="J1690" s="4">
        <v>278.74</v>
      </c>
      <c r="K1690" s="4">
        <v>471.26</v>
      </c>
      <c r="L1690" s="2">
        <v>45473</v>
      </c>
      <c r="M1690" t="s">
        <v>6</v>
      </c>
    </row>
    <row r="1691" spans="1:13" ht="12.75" customHeight="1" x14ac:dyDescent="0.25">
      <c r="A1691" t="s">
        <v>2640</v>
      </c>
      <c r="B1691" t="s">
        <v>1435</v>
      </c>
      <c r="C1691" s="1">
        <v>38533</v>
      </c>
      <c r="D1691" s="2">
        <v>38534</v>
      </c>
      <c r="E1691" t="s">
        <v>107</v>
      </c>
      <c r="F1691" t="s">
        <v>299</v>
      </c>
      <c r="G1691" t="s">
        <v>2491</v>
      </c>
      <c r="H1691" s="4">
        <v>900</v>
      </c>
      <c r="I1691" s="4">
        <v>6.5</v>
      </c>
      <c r="J1691" s="4">
        <v>334.5</v>
      </c>
      <c r="K1691" s="4">
        <v>565.5</v>
      </c>
      <c r="L1691" s="2">
        <v>45473</v>
      </c>
      <c r="M1691" t="s">
        <v>6</v>
      </c>
    </row>
    <row r="1692" spans="1:13" ht="12.75" customHeight="1" x14ac:dyDescent="0.25">
      <c r="A1692" t="s">
        <v>2641</v>
      </c>
      <c r="B1692" t="s">
        <v>914</v>
      </c>
      <c r="C1692" s="1">
        <v>38533</v>
      </c>
      <c r="D1692" s="2">
        <v>38534</v>
      </c>
      <c r="E1692" t="s">
        <v>107</v>
      </c>
      <c r="F1692" t="s">
        <v>299</v>
      </c>
      <c r="G1692" t="s">
        <v>2491</v>
      </c>
      <c r="H1692" s="4">
        <v>400.07</v>
      </c>
      <c r="I1692" s="4">
        <v>2.89</v>
      </c>
      <c r="J1692" s="4">
        <v>148.68</v>
      </c>
      <c r="K1692" s="4">
        <v>251.39</v>
      </c>
      <c r="L1692" s="2">
        <v>45473</v>
      </c>
      <c r="M1692" t="s">
        <v>6</v>
      </c>
    </row>
    <row r="1693" spans="1:13" ht="12.75" customHeight="1" x14ac:dyDescent="0.25">
      <c r="A1693" t="s">
        <v>2642</v>
      </c>
      <c r="B1693" t="s">
        <v>2172</v>
      </c>
      <c r="C1693" s="1">
        <v>38533</v>
      </c>
      <c r="D1693" s="2">
        <v>38534</v>
      </c>
      <c r="E1693" t="s">
        <v>107</v>
      </c>
      <c r="F1693" t="s">
        <v>299</v>
      </c>
      <c r="G1693" t="s">
        <v>2491</v>
      </c>
      <c r="H1693" s="4">
        <v>32980</v>
      </c>
      <c r="I1693" s="4">
        <v>238.19</v>
      </c>
      <c r="J1693" s="4">
        <v>12257.58</v>
      </c>
      <c r="K1693" s="4">
        <v>20722.419999999998</v>
      </c>
      <c r="L1693" s="2">
        <v>45473</v>
      </c>
      <c r="M1693" t="s">
        <v>6</v>
      </c>
    </row>
    <row r="1694" spans="1:13" ht="12.75" customHeight="1" x14ac:dyDescent="0.25">
      <c r="A1694" t="s">
        <v>2643</v>
      </c>
      <c r="B1694" t="s">
        <v>2008</v>
      </c>
      <c r="C1694" s="1">
        <v>38533</v>
      </c>
      <c r="D1694" s="2">
        <v>38534</v>
      </c>
      <c r="E1694" t="s">
        <v>107</v>
      </c>
      <c r="F1694" t="s">
        <v>299</v>
      </c>
      <c r="G1694" t="s">
        <v>2491</v>
      </c>
      <c r="H1694" s="4">
        <v>2100</v>
      </c>
      <c r="I1694" s="4">
        <v>15.16</v>
      </c>
      <c r="J1694" s="4">
        <v>780.49</v>
      </c>
      <c r="K1694" s="4">
        <v>1319.51</v>
      </c>
      <c r="L1694" s="2">
        <v>45473</v>
      </c>
      <c r="M1694" t="s">
        <v>6</v>
      </c>
    </row>
    <row r="1695" spans="1:13" ht="12.75" customHeight="1" x14ac:dyDescent="0.25">
      <c r="A1695" t="s">
        <v>2644</v>
      </c>
      <c r="B1695" t="s">
        <v>792</v>
      </c>
      <c r="C1695" s="1">
        <v>38533</v>
      </c>
      <c r="D1695" s="2">
        <v>38534</v>
      </c>
      <c r="E1695" t="s">
        <v>107</v>
      </c>
      <c r="F1695" t="s">
        <v>299</v>
      </c>
      <c r="G1695" t="s">
        <v>2491</v>
      </c>
      <c r="H1695" s="4">
        <v>4824</v>
      </c>
      <c r="I1695" s="4">
        <v>34.840000000000003</v>
      </c>
      <c r="J1695" s="4">
        <v>1792.92</v>
      </c>
      <c r="K1695" s="4">
        <v>3031.08</v>
      </c>
      <c r="L1695" s="2">
        <v>45473</v>
      </c>
      <c r="M1695" t="s">
        <v>6</v>
      </c>
    </row>
    <row r="1696" spans="1:13" ht="12.75" customHeight="1" x14ac:dyDescent="0.25">
      <c r="A1696" t="s">
        <v>2645</v>
      </c>
      <c r="B1696" t="s">
        <v>1435</v>
      </c>
      <c r="C1696" s="1">
        <v>38533</v>
      </c>
      <c r="D1696" s="2">
        <v>38534</v>
      </c>
      <c r="E1696" t="s">
        <v>107</v>
      </c>
      <c r="F1696" t="s">
        <v>299</v>
      </c>
      <c r="G1696" t="s">
        <v>2491</v>
      </c>
      <c r="H1696" s="4">
        <v>1436</v>
      </c>
      <c r="I1696" s="4">
        <v>10.37</v>
      </c>
      <c r="J1696" s="4">
        <v>533.71</v>
      </c>
      <c r="K1696" s="4">
        <v>902.29</v>
      </c>
      <c r="L1696" s="2">
        <v>45473</v>
      </c>
      <c r="M1696" t="s">
        <v>6</v>
      </c>
    </row>
    <row r="1697" spans="1:13" ht="12.75" customHeight="1" x14ac:dyDescent="0.25">
      <c r="A1697" t="s">
        <v>2646</v>
      </c>
      <c r="B1697" t="s">
        <v>2647</v>
      </c>
      <c r="C1697" s="1">
        <v>38533</v>
      </c>
      <c r="D1697" s="2">
        <v>38534</v>
      </c>
      <c r="E1697" t="s">
        <v>107</v>
      </c>
      <c r="F1697" t="s">
        <v>299</v>
      </c>
      <c r="G1697" t="s">
        <v>2491</v>
      </c>
      <c r="H1697" s="4">
        <v>1057</v>
      </c>
      <c r="I1697" s="4">
        <v>7.63</v>
      </c>
      <c r="J1697" s="4">
        <v>392.85</v>
      </c>
      <c r="K1697" s="4">
        <v>664.15</v>
      </c>
      <c r="L1697" s="2">
        <v>45473</v>
      </c>
      <c r="M1697" t="s">
        <v>6</v>
      </c>
    </row>
    <row r="1698" spans="1:13" ht="12.75" customHeight="1" x14ac:dyDescent="0.25">
      <c r="A1698" t="s">
        <v>2648</v>
      </c>
      <c r="B1698" t="s">
        <v>1995</v>
      </c>
      <c r="C1698" s="1">
        <v>38533</v>
      </c>
      <c r="D1698" s="2">
        <v>38534</v>
      </c>
      <c r="E1698" t="s">
        <v>107</v>
      </c>
      <c r="F1698" t="s">
        <v>299</v>
      </c>
      <c r="G1698" t="s">
        <v>2491</v>
      </c>
      <c r="H1698" s="4">
        <v>192</v>
      </c>
      <c r="I1698" s="4">
        <v>1.38</v>
      </c>
      <c r="J1698" s="4">
        <v>71.349999999999994</v>
      </c>
      <c r="K1698" s="4">
        <v>120.65</v>
      </c>
      <c r="L1698" s="2">
        <v>45473</v>
      </c>
      <c r="M1698" t="s">
        <v>6</v>
      </c>
    </row>
    <row r="1699" spans="1:13" ht="12.75" customHeight="1" x14ac:dyDescent="0.25">
      <c r="A1699" t="s">
        <v>2649</v>
      </c>
      <c r="B1699" t="s">
        <v>2001</v>
      </c>
      <c r="C1699" s="1">
        <v>38533</v>
      </c>
      <c r="D1699" s="2">
        <v>38534</v>
      </c>
      <c r="E1699" t="s">
        <v>107</v>
      </c>
      <c r="F1699" t="s">
        <v>299</v>
      </c>
      <c r="G1699" t="s">
        <v>2491</v>
      </c>
      <c r="H1699" s="4">
        <v>6402</v>
      </c>
      <c r="I1699" s="4">
        <v>46.23</v>
      </c>
      <c r="J1699" s="4">
        <v>2379.4</v>
      </c>
      <c r="K1699" s="4">
        <v>4022.6</v>
      </c>
      <c r="L1699" s="2">
        <v>45473</v>
      </c>
      <c r="M1699" t="s">
        <v>6</v>
      </c>
    </row>
    <row r="1700" spans="1:13" ht="12.75" customHeight="1" x14ac:dyDescent="0.25">
      <c r="A1700" t="s">
        <v>2650</v>
      </c>
      <c r="B1700" t="s">
        <v>2651</v>
      </c>
      <c r="C1700" s="1">
        <v>38533</v>
      </c>
      <c r="D1700" s="2">
        <v>38534</v>
      </c>
      <c r="E1700" t="s">
        <v>107</v>
      </c>
      <c r="F1700" t="s">
        <v>299</v>
      </c>
      <c r="G1700" t="s">
        <v>2491</v>
      </c>
      <c r="H1700" s="4">
        <v>1341.03</v>
      </c>
      <c r="I1700" s="4">
        <v>9.68</v>
      </c>
      <c r="J1700" s="4">
        <v>498.41</v>
      </c>
      <c r="K1700" s="4">
        <v>842.62</v>
      </c>
      <c r="L1700" s="2">
        <v>45473</v>
      </c>
      <c r="M1700" t="s">
        <v>6</v>
      </c>
    </row>
    <row r="1701" spans="1:13" ht="12.75" customHeight="1" x14ac:dyDescent="0.25">
      <c r="A1701" t="s">
        <v>2652</v>
      </c>
      <c r="B1701" t="s">
        <v>1785</v>
      </c>
      <c r="C1701" s="1">
        <v>38533</v>
      </c>
      <c r="D1701" s="2">
        <v>38534</v>
      </c>
      <c r="E1701" t="s">
        <v>107</v>
      </c>
      <c r="F1701" t="s">
        <v>299</v>
      </c>
      <c r="G1701" t="s">
        <v>2491</v>
      </c>
      <c r="H1701" s="4">
        <v>1341.03</v>
      </c>
      <c r="I1701" s="4">
        <v>9.68</v>
      </c>
      <c r="J1701" s="4">
        <v>498.41</v>
      </c>
      <c r="K1701" s="4">
        <v>842.62</v>
      </c>
      <c r="L1701" s="2">
        <v>45473</v>
      </c>
      <c r="M1701" t="s">
        <v>6</v>
      </c>
    </row>
    <row r="1702" spans="1:13" ht="12.75" customHeight="1" x14ac:dyDescent="0.25">
      <c r="A1702" t="s">
        <v>2653</v>
      </c>
      <c r="B1702" t="s">
        <v>2285</v>
      </c>
      <c r="C1702" s="1">
        <v>38533</v>
      </c>
      <c r="D1702" s="2">
        <v>38534</v>
      </c>
      <c r="E1702" t="s">
        <v>107</v>
      </c>
      <c r="F1702" t="s">
        <v>299</v>
      </c>
      <c r="G1702" t="s">
        <v>2491</v>
      </c>
      <c r="H1702" s="4">
        <v>1689.7</v>
      </c>
      <c r="I1702" s="4">
        <v>12.2</v>
      </c>
      <c r="J1702" s="4">
        <v>627.95000000000005</v>
      </c>
      <c r="K1702" s="4">
        <v>1061.75</v>
      </c>
      <c r="L1702" s="2">
        <v>45473</v>
      </c>
      <c r="M1702" t="s">
        <v>6</v>
      </c>
    </row>
    <row r="1703" spans="1:13" ht="12.75" customHeight="1" x14ac:dyDescent="0.25">
      <c r="A1703" t="s">
        <v>2654</v>
      </c>
      <c r="B1703" t="s">
        <v>2169</v>
      </c>
      <c r="C1703" s="1">
        <v>38533</v>
      </c>
      <c r="D1703" s="2">
        <v>38534</v>
      </c>
      <c r="E1703" t="s">
        <v>107</v>
      </c>
      <c r="F1703" t="s">
        <v>299</v>
      </c>
      <c r="G1703" t="s">
        <v>2491</v>
      </c>
      <c r="H1703" s="4">
        <v>11200.81</v>
      </c>
      <c r="I1703" s="4">
        <v>80.89</v>
      </c>
      <c r="J1703" s="4">
        <v>4163.04</v>
      </c>
      <c r="K1703" s="4">
        <v>7037.77</v>
      </c>
      <c r="L1703" s="2">
        <v>45473</v>
      </c>
      <c r="M1703" t="s">
        <v>6</v>
      </c>
    </row>
    <row r="1704" spans="1:13" ht="12.75" customHeight="1" x14ac:dyDescent="0.25">
      <c r="A1704" t="s">
        <v>2655</v>
      </c>
      <c r="B1704" t="s">
        <v>2656</v>
      </c>
      <c r="C1704" s="1">
        <v>38533</v>
      </c>
      <c r="D1704" s="2">
        <v>38534</v>
      </c>
      <c r="E1704" t="s">
        <v>107</v>
      </c>
      <c r="F1704" t="s">
        <v>299</v>
      </c>
      <c r="G1704" t="s">
        <v>2491</v>
      </c>
      <c r="H1704" s="4">
        <v>684.03</v>
      </c>
      <c r="I1704" s="4">
        <v>4.9400000000000004</v>
      </c>
      <c r="J1704" s="4">
        <v>254.22</v>
      </c>
      <c r="K1704" s="4">
        <v>429.81</v>
      </c>
      <c r="L1704" s="2">
        <v>45473</v>
      </c>
      <c r="M1704" t="s">
        <v>6</v>
      </c>
    </row>
    <row r="1705" spans="1:13" ht="12.75" customHeight="1" x14ac:dyDescent="0.25">
      <c r="A1705" t="s">
        <v>2657</v>
      </c>
      <c r="B1705" t="s">
        <v>1785</v>
      </c>
      <c r="C1705" s="1">
        <v>38533</v>
      </c>
      <c r="D1705" s="2">
        <v>38534</v>
      </c>
      <c r="E1705" t="s">
        <v>107</v>
      </c>
      <c r="F1705" t="s">
        <v>299</v>
      </c>
      <c r="G1705" t="s">
        <v>2491</v>
      </c>
      <c r="H1705" s="4">
        <v>1368.05</v>
      </c>
      <c r="I1705" s="4">
        <v>9.8800000000000008</v>
      </c>
      <c r="J1705" s="4">
        <v>508.44</v>
      </c>
      <c r="K1705" s="4">
        <v>859.61</v>
      </c>
      <c r="L1705" s="2">
        <v>45473</v>
      </c>
      <c r="M1705" t="s">
        <v>6</v>
      </c>
    </row>
    <row r="1706" spans="1:13" ht="12.75" customHeight="1" x14ac:dyDescent="0.25">
      <c r="A1706" t="s">
        <v>2658</v>
      </c>
      <c r="B1706" t="s">
        <v>2169</v>
      </c>
      <c r="C1706" s="1">
        <v>38533</v>
      </c>
      <c r="D1706" s="2">
        <v>38534</v>
      </c>
      <c r="E1706" t="s">
        <v>107</v>
      </c>
      <c r="F1706" t="s">
        <v>299</v>
      </c>
      <c r="G1706" t="s">
        <v>2491</v>
      </c>
      <c r="H1706" s="4">
        <v>10674.79</v>
      </c>
      <c r="I1706" s="4">
        <v>77.09</v>
      </c>
      <c r="J1706" s="4">
        <v>3967.53</v>
      </c>
      <c r="K1706" s="4">
        <v>6707.26</v>
      </c>
      <c r="L1706" s="2">
        <v>45473</v>
      </c>
      <c r="M1706" t="s">
        <v>6</v>
      </c>
    </row>
    <row r="1707" spans="1:13" ht="12.75" customHeight="1" x14ac:dyDescent="0.25">
      <c r="A1707" t="s">
        <v>2659</v>
      </c>
      <c r="B1707" t="s">
        <v>2277</v>
      </c>
      <c r="C1707" s="1">
        <v>38533</v>
      </c>
      <c r="D1707" s="2">
        <v>38534</v>
      </c>
      <c r="E1707" t="s">
        <v>107</v>
      </c>
      <c r="F1707" t="s">
        <v>299</v>
      </c>
      <c r="G1707" t="s">
        <v>2491</v>
      </c>
      <c r="H1707" s="4">
        <v>14766.77</v>
      </c>
      <c r="I1707" s="4">
        <v>106.65</v>
      </c>
      <c r="J1707" s="4">
        <v>5488.4</v>
      </c>
      <c r="K1707" s="4">
        <v>9278.3700000000008</v>
      </c>
      <c r="L1707" s="2">
        <v>45473</v>
      </c>
      <c r="M1707" t="s">
        <v>6</v>
      </c>
    </row>
    <row r="1708" spans="1:13" ht="12.75" customHeight="1" x14ac:dyDescent="0.25">
      <c r="A1708" t="s">
        <v>2660</v>
      </c>
      <c r="B1708" t="s">
        <v>1950</v>
      </c>
      <c r="C1708" s="1">
        <v>38533</v>
      </c>
      <c r="D1708" s="2">
        <v>38534</v>
      </c>
      <c r="E1708" t="s">
        <v>107</v>
      </c>
      <c r="F1708" t="s">
        <v>299</v>
      </c>
      <c r="G1708" t="s">
        <v>2491</v>
      </c>
      <c r="H1708" s="4">
        <v>6548.15</v>
      </c>
      <c r="I1708" s="4">
        <v>47.29</v>
      </c>
      <c r="J1708" s="4">
        <v>2433.6</v>
      </c>
      <c r="K1708" s="4">
        <v>4114.55</v>
      </c>
      <c r="L1708" s="2">
        <v>45473</v>
      </c>
      <c r="M1708" t="s">
        <v>6</v>
      </c>
    </row>
    <row r="1709" spans="1:13" ht="12.75" customHeight="1" x14ac:dyDescent="0.25">
      <c r="A1709" t="s">
        <v>2661</v>
      </c>
      <c r="B1709" t="s">
        <v>1785</v>
      </c>
      <c r="C1709" s="1">
        <v>38533</v>
      </c>
      <c r="D1709" s="2">
        <v>38534</v>
      </c>
      <c r="E1709" t="s">
        <v>107</v>
      </c>
      <c r="F1709" t="s">
        <v>299</v>
      </c>
      <c r="G1709" t="s">
        <v>2491</v>
      </c>
      <c r="H1709" s="4">
        <v>1309.6300000000001</v>
      </c>
      <c r="I1709" s="4">
        <v>9.4600000000000009</v>
      </c>
      <c r="J1709" s="4">
        <v>486.71</v>
      </c>
      <c r="K1709" s="4">
        <v>822.92</v>
      </c>
      <c r="L1709" s="2">
        <v>45473</v>
      </c>
      <c r="M1709" t="s">
        <v>6</v>
      </c>
    </row>
    <row r="1710" spans="1:13" ht="12.75" customHeight="1" x14ac:dyDescent="0.25">
      <c r="A1710" t="s">
        <v>2662</v>
      </c>
      <c r="B1710" t="s">
        <v>2663</v>
      </c>
      <c r="C1710" s="1">
        <v>38533</v>
      </c>
      <c r="D1710" s="2">
        <v>38534</v>
      </c>
      <c r="E1710" t="s">
        <v>107</v>
      </c>
      <c r="F1710" t="s">
        <v>299</v>
      </c>
      <c r="G1710" t="s">
        <v>2491</v>
      </c>
      <c r="H1710" s="4">
        <v>3116.92</v>
      </c>
      <c r="I1710" s="4">
        <v>22.51</v>
      </c>
      <c r="J1710" s="4">
        <v>1158.49</v>
      </c>
      <c r="K1710" s="4">
        <v>1958.43</v>
      </c>
      <c r="L1710" s="2">
        <v>45473</v>
      </c>
      <c r="M1710" t="s">
        <v>6</v>
      </c>
    </row>
    <row r="1711" spans="1:13" ht="12.75" customHeight="1" x14ac:dyDescent="0.25">
      <c r="A1711" t="s">
        <v>2664</v>
      </c>
      <c r="B1711" t="s">
        <v>2665</v>
      </c>
      <c r="C1711" s="1">
        <v>38533</v>
      </c>
      <c r="D1711" s="2">
        <v>38534</v>
      </c>
      <c r="E1711" t="s">
        <v>107</v>
      </c>
      <c r="F1711" t="s">
        <v>299</v>
      </c>
      <c r="G1711" t="s">
        <v>2491</v>
      </c>
      <c r="H1711" s="4">
        <v>22787.55</v>
      </c>
      <c r="I1711" s="4">
        <v>164.57</v>
      </c>
      <c r="J1711" s="4">
        <v>8469.36</v>
      </c>
      <c r="K1711" s="4">
        <v>14318.19</v>
      </c>
      <c r="L1711" s="2">
        <v>45473</v>
      </c>
      <c r="M1711" t="s">
        <v>6</v>
      </c>
    </row>
    <row r="1712" spans="1:13" ht="12.75" customHeight="1" x14ac:dyDescent="0.25">
      <c r="A1712" t="s">
        <v>2666</v>
      </c>
      <c r="B1712" t="s">
        <v>2172</v>
      </c>
      <c r="C1712" s="1">
        <v>38533</v>
      </c>
      <c r="D1712" s="2">
        <v>38534</v>
      </c>
      <c r="E1712" t="s">
        <v>107</v>
      </c>
      <c r="F1712" t="s">
        <v>299</v>
      </c>
      <c r="G1712" t="s">
        <v>2491</v>
      </c>
      <c r="H1712" s="4">
        <v>47932.43</v>
      </c>
      <c r="I1712" s="4">
        <v>346.18</v>
      </c>
      <c r="J1712" s="4">
        <v>17814.93</v>
      </c>
      <c r="K1712" s="4">
        <v>30117.5</v>
      </c>
      <c r="L1712" s="2">
        <v>45473</v>
      </c>
      <c r="M1712" t="s">
        <v>6</v>
      </c>
    </row>
    <row r="1713" spans="1:13" ht="12.75" customHeight="1" x14ac:dyDescent="0.25">
      <c r="A1713" t="s">
        <v>2667</v>
      </c>
      <c r="B1713" t="s">
        <v>2311</v>
      </c>
      <c r="C1713" s="1">
        <v>38533</v>
      </c>
      <c r="D1713" s="2">
        <v>38534</v>
      </c>
      <c r="E1713" t="s">
        <v>107</v>
      </c>
      <c r="F1713" t="s">
        <v>299</v>
      </c>
      <c r="G1713" t="s">
        <v>2491</v>
      </c>
      <c r="H1713" s="4">
        <v>1100.0899999999999</v>
      </c>
      <c r="I1713" s="4">
        <v>7.94</v>
      </c>
      <c r="J1713" s="4">
        <v>408.83</v>
      </c>
      <c r="K1713" s="4">
        <v>691.26</v>
      </c>
      <c r="L1713" s="2">
        <v>45473</v>
      </c>
      <c r="M1713" t="s">
        <v>6</v>
      </c>
    </row>
    <row r="1714" spans="1:13" ht="12.75" customHeight="1" x14ac:dyDescent="0.25">
      <c r="A1714" t="s">
        <v>2668</v>
      </c>
      <c r="B1714" t="s">
        <v>2447</v>
      </c>
      <c r="C1714" s="1">
        <v>38533</v>
      </c>
      <c r="D1714" s="2">
        <v>38534</v>
      </c>
      <c r="E1714" t="s">
        <v>107</v>
      </c>
      <c r="F1714" t="s">
        <v>299</v>
      </c>
      <c r="G1714" t="s">
        <v>2491</v>
      </c>
      <c r="H1714" s="4">
        <v>841.82</v>
      </c>
      <c r="I1714" s="4">
        <v>6.08</v>
      </c>
      <c r="J1714" s="4">
        <v>312.94</v>
      </c>
      <c r="K1714" s="4">
        <v>528.88</v>
      </c>
      <c r="L1714" s="2">
        <v>45473</v>
      </c>
      <c r="M1714" t="s">
        <v>6</v>
      </c>
    </row>
    <row r="1715" spans="1:13" ht="12.75" customHeight="1" x14ac:dyDescent="0.25">
      <c r="A1715" t="s">
        <v>2669</v>
      </c>
      <c r="B1715" t="s">
        <v>2447</v>
      </c>
      <c r="C1715" s="1">
        <v>38533</v>
      </c>
      <c r="D1715" s="2">
        <v>38534</v>
      </c>
      <c r="E1715" t="s">
        <v>107</v>
      </c>
      <c r="F1715" t="s">
        <v>299</v>
      </c>
      <c r="G1715" t="s">
        <v>2491</v>
      </c>
      <c r="H1715" s="4">
        <v>2638.56</v>
      </c>
      <c r="I1715" s="4">
        <v>19.05</v>
      </c>
      <c r="J1715" s="4">
        <v>980.65</v>
      </c>
      <c r="K1715" s="4">
        <v>1657.91</v>
      </c>
      <c r="L1715" s="2">
        <v>45473</v>
      </c>
      <c r="M1715" t="s">
        <v>6</v>
      </c>
    </row>
    <row r="1716" spans="1:13" ht="12.75" customHeight="1" x14ac:dyDescent="0.25">
      <c r="A1716" t="s">
        <v>2670</v>
      </c>
      <c r="B1716" t="s">
        <v>2044</v>
      </c>
      <c r="C1716" s="1">
        <v>38533</v>
      </c>
      <c r="D1716" s="2">
        <v>38534</v>
      </c>
      <c r="E1716" t="s">
        <v>107</v>
      </c>
      <c r="F1716" t="s">
        <v>299</v>
      </c>
      <c r="G1716" t="s">
        <v>2491</v>
      </c>
      <c r="H1716" s="4">
        <v>46545.35</v>
      </c>
      <c r="I1716" s="4">
        <v>336.16</v>
      </c>
      <c r="J1716" s="4">
        <v>17299.41</v>
      </c>
      <c r="K1716" s="4">
        <v>29245.94</v>
      </c>
      <c r="L1716" s="2">
        <v>45473</v>
      </c>
      <c r="M1716" t="s">
        <v>6</v>
      </c>
    </row>
    <row r="1717" spans="1:13" ht="12.75" customHeight="1" x14ac:dyDescent="0.25">
      <c r="A1717" t="s">
        <v>2671</v>
      </c>
      <c r="B1717" t="s">
        <v>2046</v>
      </c>
      <c r="C1717" s="1">
        <v>38533</v>
      </c>
      <c r="D1717" s="2">
        <v>38534</v>
      </c>
      <c r="E1717" t="s">
        <v>107</v>
      </c>
      <c r="F1717" t="s">
        <v>299</v>
      </c>
      <c r="G1717" t="s">
        <v>2491</v>
      </c>
      <c r="H1717" s="4">
        <v>3268.81</v>
      </c>
      <c r="I1717" s="4">
        <v>23.61</v>
      </c>
      <c r="J1717" s="4">
        <v>1214.99</v>
      </c>
      <c r="K1717" s="4">
        <v>2053.8200000000002</v>
      </c>
      <c r="L1717" s="2">
        <v>45473</v>
      </c>
      <c r="M1717" t="s">
        <v>6</v>
      </c>
    </row>
    <row r="1718" spans="1:13" ht="12.75" customHeight="1" x14ac:dyDescent="0.25">
      <c r="A1718" t="s">
        <v>2672</v>
      </c>
      <c r="B1718" t="s">
        <v>2673</v>
      </c>
      <c r="C1718" s="1">
        <v>38534</v>
      </c>
      <c r="D1718" s="2">
        <v>38534</v>
      </c>
      <c r="E1718" t="s">
        <v>4</v>
      </c>
      <c r="F1718" t="s">
        <v>5</v>
      </c>
      <c r="G1718" t="s">
        <v>5</v>
      </c>
      <c r="H1718" s="4">
        <v>-3985</v>
      </c>
      <c r="I1718" s="4">
        <v>0</v>
      </c>
      <c r="J1718" s="4">
        <v>-3985</v>
      </c>
      <c r="K1718" s="4">
        <v>0</v>
      </c>
      <c r="L1718" s="2">
        <v>45473</v>
      </c>
      <c r="M1718" t="s">
        <v>6</v>
      </c>
    </row>
    <row r="1719" spans="1:13" ht="12.75" customHeight="1" x14ac:dyDescent="0.25">
      <c r="A1719" t="s">
        <v>2674</v>
      </c>
      <c r="B1719" t="s">
        <v>2675</v>
      </c>
      <c r="C1719" s="1">
        <v>38534</v>
      </c>
      <c r="D1719" s="2">
        <v>38534</v>
      </c>
      <c r="E1719" t="s">
        <v>4</v>
      </c>
      <c r="F1719" t="s">
        <v>5</v>
      </c>
      <c r="G1719" t="s">
        <v>5</v>
      </c>
      <c r="H1719" s="4">
        <v>-340</v>
      </c>
      <c r="I1719" s="4">
        <v>0</v>
      </c>
      <c r="J1719" s="4">
        <v>-340</v>
      </c>
      <c r="K1719" s="4">
        <v>0</v>
      </c>
      <c r="L1719" s="2">
        <v>45473</v>
      </c>
      <c r="M1719" t="s">
        <v>6</v>
      </c>
    </row>
    <row r="1720" spans="1:13" ht="12.75" customHeight="1" x14ac:dyDescent="0.25">
      <c r="A1720" t="s">
        <v>2676</v>
      </c>
      <c r="B1720" t="s">
        <v>2181</v>
      </c>
      <c r="C1720" s="1">
        <v>38586</v>
      </c>
      <c r="D1720" s="2">
        <v>38596</v>
      </c>
      <c r="E1720" t="s">
        <v>107</v>
      </c>
      <c r="F1720" t="s">
        <v>299</v>
      </c>
      <c r="G1720" t="s">
        <v>2554</v>
      </c>
      <c r="H1720" s="4">
        <v>5865</v>
      </c>
      <c r="I1720" s="4">
        <v>42.42</v>
      </c>
      <c r="J1720" s="4">
        <v>2160.4699999999998</v>
      </c>
      <c r="K1720" s="4">
        <v>3704.53</v>
      </c>
      <c r="L1720" s="2">
        <v>45473</v>
      </c>
      <c r="M1720" t="s">
        <v>6</v>
      </c>
    </row>
    <row r="1721" spans="1:13" ht="12.75" customHeight="1" x14ac:dyDescent="0.25">
      <c r="A1721" t="s">
        <v>2678</v>
      </c>
      <c r="B1721" t="s">
        <v>2346</v>
      </c>
      <c r="C1721" s="1">
        <v>38586</v>
      </c>
      <c r="D1721" s="2">
        <v>38596</v>
      </c>
      <c r="E1721" t="s">
        <v>107</v>
      </c>
      <c r="F1721" t="s">
        <v>299</v>
      </c>
      <c r="G1721" t="s">
        <v>2554</v>
      </c>
      <c r="H1721" s="4">
        <v>3016</v>
      </c>
      <c r="I1721" s="4">
        <v>21.81</v>
      </c>
      <c r="J1721" s="4">
        <v>1111</v>
      </c>
      <c r="K1721" s="4">
        <v>1905</v>
      </c>
      <c r="L1721" s="2">
        <v>45473</v>
      </c>
      <c r="M1721" t="s">
        <v>6</v>
      </c>
    </row>
    <row r="1722" spans="1:13" ht="12.75" customHeight="1" x14ac:dyDescent="0.25">
      <c r="A1722" t="s">
        <v>2679</v>
      </c>
      <c r="B1722" t="s">
        <v>2680</v>
      </c>
      <c r="C1722" s="1">
        <v>38586</v>
      </c>
      <c r="D1722" s="2">
        <v>38596</v>
      </c>
      <c r="E1722" t="s">
        <v>107</v>
      </c>
      <c r="F1722" t="s">
        <v>299</v>
      </c>
      <c r="G1722" t="s">
        <v>2554</v>
      </c>
      <c r="H1722" s="4">
        <v>254</v>
      </c>
      <c r="I1722" s="4">
        <v>1.83</v>
      </c>
      <c r="J1722" s="4">
        <v>93.56</v>
      </c>
      <c r="K1722" s="4">
        <v>160.44</v>
      </c>
      <c r="L1722" s="2">
        <v>45473</v>
      </c>
      <c r="M1722" t="s">
        <v>6</v>
      </c>
    </row>
    <row r="1723" spans="1:13" ht="12.75" customHeight="1" x14ac:dyDescent="0.25">
      <c r="A1723" t="s">
        <v>2681</v>
      </c>
      <c r="B1723" t="s">
        <v>2682</v>
      </c>
      <c r="C1723" s="1">
        <v>38586</v>
      </c>
      <c r="D1723" s="2">
        <v>38596</v>
      </c>
      <c r="E1723" t="s">
        <v>107</v>
      </c>
      <c r="F1723" t="s">
        <v>299</v>
      </c>
      <c r="G1723" t="s">
        <v>2554</v>
      </c>
      <c r="H1723" s="4">
        <v>149</v>
      </c>
      <c r="I1723" s="4">
        <v>1.08</v>
      </c>
      <c r="J1723" s="4">
        <v>54.9</v>
      </c>
      <c r="K1723" s="4">
        <v>94.1</v>
      </c>
      <c r="L1723" s="2">
        <v>45473</v>
      </c>
      <c r="M1723" t="s">
        <v>6</v>
      </c>
    </row>
    <row r="1724" spans="1:13" ht="12.75" customHeight="1" x14ac:dyDescent="0.25">
      <c r="A1724" t="s">
        <v>2683</v>
      </c>
      <c r="B1724" t="s">
        <v>2684</v>
      </c>
      <c r="C1724" s="1">
        <v>38586</v>
      </c>
      <c r="D1724" s="2">
        <v>38596</v>
      </c>
      <c r="E1724" t="s">
        <v>107</v>
      </c>
      <c r="F1724" t="s">
        <v>299</v>
      </c>
      <c r="G1724" t="s">
        <v>2554</v>
      </c>
      <c r="H1724" s="4">
        <v>630</v>
      </c>
      <c r="I1724" s="4">
        <v>4.55</v>
      </c>
      <c r="J1724" s="4">
        <v>232.06</v>
      </c>
      <c r="K1724" s="4">
        <v>397.94</v>
      </c>
      <c r="L1724" s="2">
        <v>45473</v>
      </c>
      <c r="M1724" t="s">
        <v>6</v>
      </c>
    </row>
    <row r="1725" spans="1:13" ht="12.75" customHeight="1" x14ac:dyDescent="0.25">
      <c r="A1725" t="s">
        <v>2685</v>
      </c>
      <c r="B1725" t="s">
        <v>2001</v>
      </c>
      <c r="C1725" s="1">
        <v>38586</v>
      </c>
      <c r="D1725" s="2">
        <v>38596</v>
      </c>
      <c r="E1725" t="s">
        <v>107</v>
      </c>
      <c r="F1725" t="s">
        <v>299</v>
      </c>
      <c r="G1725" t="s">
        <v>2554</v>
      </c>
      <c r="H1725" s="4">
        <v>5764</v>
      </c>
      <c r="I1725" s="4">
        <v>41.69</v>
      </c>
      <c r="J1725" s="4">
        <v>2123.27</v>
      </c>
      <c r="K1725" s="4">
        <v>3640.73</v>
      </c>
      <c r="L1725" s="2">
        <v>45473</v>
      </c>
      <c r="M1725" t="s">
        <v>6</v>
      </c>
    </row>
    <row r="1726" spans="1:13" ht="12.75" customHeight="1" x14ac:dyDescent="0.25">
      <c r="A1726" t="s">
        <v>2686</v>
      </c>
      <c r="B1726" t="s">
        <v>2559</v>
      </c>
      <c r="C1726" s="1">
        <v>38586</v>
      </c>
      <c r="D1726" s="2">
        <v>38596</v>
      </c>
      <c r="E1726" t="s">
        <v>107</v>
      </c>
      <c r="F1726" t="s">
        <v>299</v>
      </c>
      <c r="G1726" t="s">
        <v>2554</v>
      </c>
      <c r="H1726" s="4">
        <v>1708</v>
      </c>
      <c r="I1726" s="4">
        <v>12.35</v>
      </c>
      <c r="J1726" s="4">
        <v>629.17999999999995</v>
      </c>
      <c r="K1726" s="4">
        <v>1078.82</v>
      </c>
      <c r="L1726" s="2">
        <v>45473</v>
      </c>
      <c r="M1726" t="s">
        <v>6</v>
      </c>
    </row>
    <row r="1727" spans="1:13" ht="12.75" customHeight="1" x14ac:dyDescent="0.25">
      <c r="A1727" t="s">
        <v>2687</v>
      </c>
      <c r="B1727" t="s">
        <v>2181</v>
      </c>
      <c r="C1727" s="1">
        <v>38586</v>
      </c>
      <c r="D1727" s="2">
        <v>38596</v>
      </c>
      <c r="E1727" t="s">
        <v>107</v>
      </c>
      <c r="F1727" t="s">
        <v>299</v>
      </c>
      <c r="G1727" t="s">
        <v>2554</v>
      </c>
      <c r="H1727" s="4">
        <v>25092</v>
      </c>
      <c r="I1727" s="4">
        <v>181.48</v>
      </c>
      <c r="J1727" s="4">
        <v>9243</v>
      </c>
      <c r="K1727" s="4">
        <v>15849</v>
      </c>
      <c r="L1727" s="2">
        <v>45473</v>
      </c>
      <c r="M1727" t="s">
        <v>6</v>
      </c>
    </row>
    <row r="1728" spans="1:13" ht="12.75" customHeight="1" x14ac:dyDescent="0.25">
      <c r="A1728" t="s">
        <v>2688</v>
      </c>
      <c r="B1728" t="s">
        <v>2689</v>
      </c>
      <c r="C1728" s="1">
        <v>38625</v>
      </c>
      <c r="D1728" s="2">
        <v>38443</v>
      </c>
      <c r="E1728" t="s">
        <v>107</v>
      </c>
      <c r="F1728" t="s">
        <v>299</v>
      </c>
      <c r="G1728" t="s">
        <v>2398</v>
      </c>
      <c r="H1728" s="4">
        <v>4554.8599999999997</v>
      </c>
      <c r="I1728" s="4">
        <v>32.82</v>
      </c>
      <c r="J1728" s="4">
        <v>1715.49</v>
      </c>
      <c r="K1728" s="4">
        <v>2839.37</v>
      </c>
      <c r="L1728" s="2">
        <v>45473</v>
      </c>
      <c r="M1728" t="s">
        <v>6</v>
      </c>
    </row>
    <row r="1729" spans="1:13" ht="12.75" customHeight="1" x14ac:dyDescent="0.25">
      <c r="A1729" t="s">
        <v>2690</v>
      </c>
      <c r="B1729" t="s">
        <v>2691</v>
      </c>
      <c r="C1729" s="1">
        <v>38625</v>
      </c>
      <c r="D1729" s="2">
        <v>38443</v>
      </c>
      <c r="E1729" t="s">
        <v>107</v>
      </c>
      <c r="F1729" t="s">
        <v>299</v>
      </c>
      <c r="G1729" t="s">
        <v>2398</v>
      </c>
      <c r="H1729" s="4">
        <v>3570.03</v>
      </c>
      <c r="I1729" s="4">
        <v>25.73</v>
      </c>
      <c r="J1729" s="4">
        <v>1344.54</v>
      </c>
      <c r="K1729" s="4">
        <v>2225.4899999999998</v>
      </c>
      <c r="L1729" s="2">
        <v>45473</v>
      </c>
      <c r="M1729" t="s">
        <v>6</v>
      </c>
    </row>
    <row r="1730" spans="1:13" ht="12.75" customHeight="1" x14ac:dyDescent="0.25">
      <c r="A1730" t="s">
        <v>2692</v>
      </c>
      <c r="B1730" t="s">
        <v>979</v>
      </c>
      <c r="C1730" s="1">
        <v>38625</v>
      </c>
      <c r="D1730" s="2">
        <v>38443</v>
      </c>
      <c r="E1730" t="s">
        <v>107</v>
      </c>
      <c r="F1730" t="s">
        <v>299</v>
      </c>
      <c r="G1730" t="s">
        <v>2398</v>
      </c>
      <c r="H1730" s="4">
        <v>1723.46</v>
      </c>
      <c r="I1730" s="4">
        <v>12.42</v>
      </c>
      <c r="J1730" s="4">
        <v>649.02</v>
      </c>
      <c r="K1730" s="4">
        <v>1074.44</v>
      </c>
      <c r="L1730" s="2">
        <v>45473</v>
      </c>
      <c r="M1730" t="s">
        <v>6</v>
      </c>
    </row>
    <row r="1731" spans="1:13" ht="12.75" customHeight="1" x14ac:dyDescent="0.25">
      <c r="A1731" t="s">
        <v>2693</v>
      </c>
      <c r="B1731" t="s">
        <v>919</v>
      </c>
      <c r="C1731" s="1">
        <v>38625</v>
      </c>
      <c r="D1731" s="2">
        <v>38443</v>
      </c>
      <c r="E1731" t="s">
        <v>107</v>
      </c>
      <c r="F1731" t="s">
        <v>299</v>
      </c>
      <c r="G1731" t="s">
        <v>2398</v>
      </c>
      <c r="H1731" s="4">
        <v>517.04</v>
      </c>
      <c r="I1731" s="4">
        <v>3.72</v>
      </c>
      <c r="J1731" s="4">
        <v>194.71</v>
      </c>
      <c r="K1731" s="4">
        <v>322.33</v>
      </c>
      <c r="L1731" s="2">
        <v>45473</v>
      </c>
      <c r="M1731" t="s">
        <v>6</v>
      </c>
    </row>
    <row r="1732" spans="1:13" ht="12.75" customHeight="1" x14ac:dyDescent="0.25">
      <c r="A1732" t="s">
        <v>2694</v>
      </c>
      <c r="B1732" t="s">
        <v>1090</v>
      </c>
      <c r="C1732" s="1">
        <v>38625</v>
      </c>
      <c r="D1732" s="2">
        <v>38443</v>
      </c>
      <c r="E1732" t="s">
        <v>107</v>
      </c>
      <c r="F1732" t="s">
        <v>299</v>
      </c>
      <c r="G1732" t="s">
        <v>2398</v>
      </c>
      <c r="H1732" s="4">
        <v>3766.99</v>
      </c>
      <c r="I1732" s="4">
        <v>27.15</v>
      </c>
      <c r="J1732" s="4">
        <v>1418.75</v>
      </c>
      <c r="K1732" s="4">
        <v>2348.2399999999998</v>
      </c>
      <c r="L1732" s="2">
        <v>45473</v>
      </c>
      <c r="M1732" t="s">
        <v>6</v>
      </c>
    </row>
    <row r="1733" spans="1:13" ht="12.75" customHeight="1" x14ac:dyDescent="0.25">
      <c r="A1733" t="s">
        <v>2695</v>
      </c>
      <c r="B1733" t="s">
        <v>2696</v>
      </c>
      <c r="C1733" s="1">
        <v>38625</v>
      </c>
      <c r="D1733" s="2">
        <v>38443</v>
      </c>
      <c r="E1733" t="s">
        <v>107</v>
      </c>
      <c r="F1733" t="s">
        <v>299</v>
      </c>
      <c r="G1733" t="s">
        <v>2398</v>
      </c>
      <c r="H1733" s="4">
        <v>32499.55</v>
      </c>
      <c r="I1733" s="4">
        <v>234.21</v>
      </c>
      <c r="J1733" s="4">
        <v>12239.97</v>
      </c>
      <c r="K1733" s="4">
        <v>20259.580000000002</v>
      </c>
      <c r="L1733" s="2">
        <v>45473</v>
      </c>
      <c r="M1733" t="s">
        <v>6</v>
      </c>
    </row>
    <row r="1734" spans="1:13" ht="12.75" customHeight="1" x14ac:dyDescent="0.25">
      <c r="A1734" t="s">
        <v>2697</v>
      </c>
      <c r="B1734" t="s">
        <v>2698</v>
      </c>
      <c r="C1734" s="1">
        <v>38625</v>
      </c>
      <c r="D1734" s="2">
        <v>38443</v>
      </c>
      <c r="E1734" t="s">
        <v>107</v>
      </c>
      <c r="F1734" t="s">
        <v>299</v>
      </c>
      <c r="G1734" t="s">
        <v>2398</v>
      </c>
      <c r="H1734" s="4">
        <v>4924.17</v>
      </c>
      <c r="I1734" s="4">
        <v>35.49</v>
      </c>
      <c r="J1734" s="4">
        <v>1854.5</v>
      </c>
      <c r="K1734" s="4">
        <v>3069.67</v>
      </c>
      <c r="L1734" s="2">
        <v>45473</v>
      </c>
      <c r="M1734" t="s">
        <v>6</v>
      </c>
    </row>
    <row r="1735" spans="1:13" ht="12.75" customHeight="1" x14ac:dyDescent="0.25">
      <c r="A1735" t="s">
        <v>2699</v>
      </c>
      <c r="B1735" t="s">
        <v>1805</v>
      </c>
      <c r="C1735" s="1">
        <v>38625</v>
      </c>
      <c r="D1735" s="2">
        <v>38443</v>
      </c>
      <c r="E1735" t="s">
        <v>107</v>
      </c>
      <c r="F1735" t="s">
        <v>299</v>
      </c>
      <c r="G1735" t="s">
        <v>2398</v>
      </c>
      <c r="H1735" s="4">
        <v>7755.57</v>
      </c>
      <c r="I1735" s="4">
        <v>55.89</v>
      </c>
      <c r="J1735" s="4">
        <v>2920.89</v>
      </c>
      <c r="K1735" s="4">
        <v>4834.68</v>
      </c>
      <c r="L1735" s="2">
        <v>45473</v>
      </c>
      <c r="M1735" t="s">
        <v>6</v>
      </c>
    </row>
    <row r="1736" spans="1:13" ht="12.75" customHeight="1" x14ac:dyDescent="0.25">
      <c r="A1736" t="s">
        <v>2700</v>
      </c>
      <c r="B1736" t="s">
        <v>2701</v>
      </c>
      <c r="C1736" s="1">
        <v>38625</v>
      </c>
      <c r="D1736" s="2">
        <v>38443</v>
      </c>
      <c r="E1736" t="s">
        <v>107</v>
      </c>
      <c r="F1736" t="s">
        <v>299</v>
      </c>
      <c r="G1736" t="s">
        <v>2398</v>
      </c>
      <c r="H1736" s="4">
        <v>15511.15</v>
      </c>
      <c r="I1736" s="4">
        <v>111.78</v>
      </c>
      <c r="J1736" s="4">
        <v>5841.76</v>
      </c>
      <c r="K1736" s="4">
        <v>9669.39</v>
      </c>
      <c r="L1736" s="2">
        <v>45473</v>
      </c>
      <c r="M1736" t="s">
        <v>6</v>
      </c>
    </row>
    <row r="1737" spans="1:13" ht="12.75" customHeight="1" x14ac:dyDescent="0.25">
      <c r="A1737" t="s">
        <v>2702</v>
      </c>
      <c r="B1737" t="s">
        <v>2181</v>
      </c>
      <c r="C1737" s="1">
        <v>38625</v>
      </c>
      <c r="D1737" s="2">
        <v>38443</v>
      </c>
      <c r="E1737" t="s">
        <v>107</v>
      </c>
      <c r="F1737" t="s">
        <v>299</v>
      </c>
      <c r="G1737" t="s">
        <v>2398</v>
      </c>
      <c r="H1737" s="4">
        <v>155799.62</v>
      </c>
      <c r="I1737" s="4">
        <v>1122.8</v>
      </c>
      <c r="J1737" s="4">
        <v>58677.25</v>
      </c>
      <c r="K1737" s="4">
        <v>97122.37</v>
      </c>
      <c r="L1737" s="2">
        <v>45473</v>
      </c>
      <c r="M1737" t="s">
        <v>6</v>
      </c>
    </row>
    <row r="1738" spans="1:13" ht="12.75" customHeight="1" x14ac:dyDescent="0.25">
      <c r="A1738" t="s">
        <v>2703</v>
      </c>
      <c r="B1738" t="s">
        <v>2704</v>
      </c>
      <c r="C1738" s="1">
        <v>38625</v>
      </c>
      <c r="D1738" s="2">
        <v>38443</v>
      </c>
      <c r="E1738" t="s">
        <v>107</v>
      </c>
      <c r="F1738" t="s">
        <v>299</v>
      </c>
      <c r="G1738" t="s">
        <v>2398</v>
      </c>
      <c r="H1738" s="4">
        <v>14659.26</v>
      </c>
      <c r="I1738" s="4">
        <v>105.64</v>
      </c>
      <c r="J1738" s="4">
        <v>5521.04</v>
      </c>
      <c r="K1738" s="4">
        <v>9138.2199999999993</v>
      </c>
      <c r="L1738" s="2">
        <v>45473</v>
      </c>
      <c r="M1738" t="s">
        <v>6</v>
      </c>
    </row>
    <row r="1739" spans="1:13" ht="12.75" customHeight="1" x14ac:dyDescent="0.25">
      <c r="A1739" t="s">
        <v>2705</v>
      </c>
      <c r="B1739" t="s">
        <v>2706</v>
      </c>
      <c r="C1739" s="1">
        <v>38625</v>
      </c>
      <c r="D1739" s="2">
        <v>38443</v>
      </c>
      <c r="E1739" t="s">
        <v>107</v>
      </c>
      <c r="F1739" t="s">
        <v>299</v>
      </c>
      <c r="G1739" t="s">
        <v>2398</v>
      </c>
      <c r="H1739" s="4">
        <v>1378.77</v>
      </c>
      <c r="I1739" s="4">
        <v>9.93</v>
      </c>
      <c r="J1739" s="4">
        <v>519.35</v>
      </c>
      <c r="K1739" s="4">
        <v>859.42</v>
      </c>
      <c r="L1739" s="2">
        <v>45473</v>
      </c>
      <c r="M1739" t="s">
        <v>6</v>
      </c>
    </row>
    <row r="1740" spans="1:13" ht="12.75" customHeight="1" x14ac:dyDescent="0.25">
      <c r="A1740" t="s">
        <v>2707</v>
      </c>
      <c r="B1740" t="s">
        <v>2708</v>
      </c>
      <c r="C1740" s="1">
        <v>38625</v>
      </c>
      <c r="D1740" s="2">
        <v>38443</v>
      </c>
      <c r="E1740" t="s">
        <v>107</v>
      </c>
      <c r="F1740" t="s">
        <v>299</v>
      </c>
      <c r="G1740" t="s">
        <v>2398</v>
      </c>
      <c r="H1740" s="4">
        <v>6635.32</v>
      </c>
      <c r="I1740" s="4">
        <v>47.82</v>
      </c>
      <c r="J1740" s="4">
        <v>2499.0700000000002</v>
      </c>
      <c r="K1740" s="4">
        <v>4136.25</v>
      </c>
      <c r="L1740" s="2">
        <v>45473</v>
      </c>
      <c r="M1740" t="s">
        <v>6</v>
      </c>
    </row>
    <row r="1741" spans="1:13" ht="12.75" customHeight="1" x14ac:dyDescent="0.25">
      <c r="A1741" t="s">
        <v>2709</v>
      </c>
      <c r="B1741" t="s">
        <v>2710</v>
      </c>
      <c r="C1741" s="1">
        <v>38625</v>
      </c>
      <c r="D1741" s="2">
        <v>38443</v>
      </c>
      <c r="E1741" t="s">
        <v>107</v>
      </c>
      <c r="F1741" t="s">
        <v>299</v>
      </c>
      <c r="G1741" t="s">
        <v>2398</v>
      </c>
      <c r="H1741" s="4">
        <v>7066.19</v>
      </c>
      <c r="I1741" s="4">
        <v>50.92</v>
      </c>
      <c r="J1741" s="4">
        <v>2661.21</v>
      </c>
      <c r="K1741" s="4">
        <v>4404.9799999999996</v>
      </c>
      <c r="L1741" s="2">
        <v>45473</v>
      </c>
      <c r="M1741" t="s">
        <v>6</v>
      </c>
    </row>
    <row r="1742" spans="1:13" ht="12.75" customHeight="1" x14ac:dyDescent="0.25">
      <c r="A1742" t="s">
        <v>2711</v>
      </c>
      <c r="B1742" t="s">
        <v>2712</v>
      </c>
      <c r="C1742" s="1">
        <v>38625</v>
      </c>
      <c r="D1742" s="2">
        <v>38443</v>
      </c>
      <c r="E1742" t="s">
        <v>107</v>
      </c>
      <c r="F1742" t="s">
        <v>299</v>
      </c>
      <c r="G1742" t="s">
        <v>2398</v>
      </c>
      <c r="H1742" s="4">
        <v>28769.48</v>
      </c>
      <c r="I1742" s="4">
        <v>207.33</v>
      </c>
      <c r="J1742" s="4">
        <v>10835.18</v>
      </c>
      <c r="K1742" s="4">
        <v>17934.3</v>
      </c>
      <c r="L1742" s="2">
        <v>45473</v>
      </c>
      <c r="M1742" t="s">
        <v>6</v>
      </c>
    </row>
    <row r="1743" spans="1:13" ht="12.75" customHeight="1" x14ac:dyDescent="0.25">
      <c r="A1743" t="s">
        <v>2713</v>
      </c>
      <c r="B1743" t="s">
        <v>2714</v>
      </c>
      <c r="C1743" s="1">
        <v>38625</v>
      </c>
      <c r="D1743" s="2">
        <v>38626</v>
      </c>
      <c r="E1743" t="s">
        <v>107</v>
      </c>
      <c r="F1743" t="s">
        <v>299</v>
      </c>
      <c r="G1743" t="s">
        <v>2557</v>
      </c>
      <c r="H1743" s="4">
        <v>194.9</v>
      </c>
      <c r="I1743" s="4">
        <v>1.41</v>
      </c>
      <c r="J1743" s="4">
        <v>71.52</v>
      </c>
      <c r="K1743" s="4">
        <v>123.38</v>
      </c>
      <c r="L1743" s="2">
        <v>45473</v>
      </c>
      <c r="M1743" t="s">
        <v>6</v>
      </c>
    </row>
    <row r="1744" spans="1:13" ht="12.75" customHeight="1" x14ac:dyDescent="0.25">
      <c r="A1744" t="s">
        <v>2716</v>
      </c>
      <c r="B1744" t="s">
        <v>2717</v>
      </c>
      <c r="C1744" s="1">
        <v>38625</v>
      </c>
      <c r="D1744" s="2">
        <v>38443</v>
      </c>
      <c r="E1744" t="s">
        <v>107</v>
      </c>
      <c r="F1744" t="s">
        <v>299</v>
      </c>
      <c r="G1744" t="s">
        <v>2398</v>
      </c>
      <c r="H1744" s="4">
        <v>2462.09</v>
      </c>
      <c r="I1744" s="4">
        <v>17.739999999999998</v>
      </c>
      <c r="J1744" s="4">
        <v>927.24</v>
      </c>
      <c r="K1744" s="4">
        <v>1534.85</v>
      </c>
      <c r="L1744" s="2">
        <v>45473</v>
      </c>
      <c r="M1744" t="s">
        <v>6</v>
      </c>
    </row>
    <row r="1745" spans="1:13" ht="12.75" customHeight="1" x14ac:dyDescent="0.25">
      <c r="A1745" t="s">
        <v>2718</v>
      </c>
      <c r="B1745" t="s">
        <v>1785</v>
      </c>
      <c r="C1745" s="1">
        <v>38625</v>
      </c>
      <c r="D1745" s="2">
        <v>38626</v>
      </c>
      <c r="E1745" t="s">
        <v>107</v>
      </c>
      <c r="F1745" t="s">
        <v>299</v>
      </c>
      <c r="G1745" t="s">
        <v>2557</v>
      </c>
      <c r="H1745" s="4">
        <v>714.64</v>
      </c>
      <c r="I1745" s="4">
        <v>5.17</v>
      </c>
      <c r="J1745" s="4">
        <v>262.02</v>
      </c>
      <c r="K1745" s="4">
        <v>452.62</v>
      </c>
      <c r="L1745" s="2">
        <v>45473</v>
      </c>
      <c r="M1745" t="s">
        <v>6</v>
      </c>
    </row>
    <row r="1746" spans="1:13" ht="12.75" customHeight="1" x14ac:dyDescent="0.25">
      <c r="A1746" t="s">
        <v>2719</v>
      </c>
      <c r="B1746" t="s">
        <v>2704</v>
      </c>
      <c r="C1746" s="1">
        <v>38625</v>
      </c>
      <c r="D1746" s="2">
        <v>38626</v>
      </c>
      <c r="E1746" t="s">
        <v>107</v>
      </c>
      <c r="F1746" t="s">
        <v>299</v>
      </c>
      <c r="G1746" t="s">
        <v>2557</v>
      </c>
      <c r="H1746" s="4">
        <v>3833.09</v>
      </c>
      <c r="I1746" s="4">
        <v>27.74</v>
      </c>
      <c r="J1746" s="4">
        <v>1405.63</v>
      </c>
      <c r="K1746" s="4">
        <v>2427.46</v>
      </c>
      <c r="L1746" s="2">
        <v>45473</v>
      </c>
      <c r="M1746" t="s">
        <v>6</v>
      </c>
    </row>
    <row r="1747" spans="1:13" ht="12.75" customHeight="1" x14ac:dyDescent="0.25">
      <c r="A1747" t="s">
        <v>2720</v>
      </c>
      <c r="B1747" t="s">
        <v>2169</v>
      </c>
      <c r="C1747" s="1">
        <v>38625</v>
      </c>
      <c r="D1747" s="2">
        <v>38626</v>
      </c>
      <c r="E1747" t="s">
        <v>107</v>
      </c>
      <c r="F1747" t="s">
        <v>299</v>
      </c>
      <c r="G1747" t="s">
        <v>2557</v>
      </c>
      <c r="H1747" s="4">
        <v>41244.29</v>
      </c>
      <c r="I1747" s="4">
        <v>298.51</v>
      </c>
      <c r="J1747" s="4">
        <v>15124.41</v>
      </c>
      <c r="K1747" s="4">
        <v>26119.88</v>
      </c>
      <c r="L1747" s="2">
        <v>45473</v>
      </c>
      <c r="M1747" t="s">
        <v>6</v>
      </c>
    </row>
    <row r="1748" spans="1:13" ht="12.75" customHeight="1" x14ac:dyDescent="0.25">
      <c r="A1748" t="s">
        <v>2721</v>
      </c>
      <c r="B1748" t="s">
        <v>2722</v>
      </c>
      <c r="C1748" s="1">
        <v>38625</v>
      </c>
      <c r="D1748" s="2">
        <v>38626</v>
      </c>
      <c r="E1748" t="s">
        <v>107</v>
      </c>
      <c r="F1748" t="s">
        <v>299</v>
      </c>
      <c r="G1748" t="s">
        <v>2557</v>
      </c>
      <c r="H1748" s="4">
        <v>1445.84</v>
      </c>
      <c r="I1748" s="4">
        <v>10.46</v>
      </c>
      <c r="J1748" s="4">
        <v>530.26</v>
      </c>
      <c r="K1748" s="4">
        <v>915.58</v>
      </c>
      <c r="L1748" s="2">
        <v>45473</v>
      </c>
      <c r="M1748" t="s">
        <v>6</v>
      </c>
    </row>
    <row r="1749" spans="1:13" ht="12.75" customHeight="1" x14ac:dyDescent="0.25">
      <c r="A1749" t="s">
        <v>2723</v>
      </c>
      <c r="B1749" t="s">
        <v>2724</v>
      </c>
      <c r="C1749" s="1">
        <v>38625</v>
      </c>
      <c r="D1749" s="2">
        <v>38626</v>
      </c>
      <c r="E1749" t="s">
        <v>107</v>
      </c>
      <c r="F1749" t="s">
        <v>299</v>
      </c>
      <c r="G1749" t="s">
        <v>2557</v>
      </c>
      <c r="H1749" s="4">
        <v>2747.1</v>
      </c>
      <c r="I1749" s="4">
        <v>19.88</v>
      </c>
      <c r="J1749" s="4">
        <v>1007.38</v>
      </c>
      <c r="K1749" s="4">
        <v>1739.72</v>
      </c>
      <c r="L1749" s="2">
        <v>45473</v>
      </c>
      <c r="M1749" t="s">
        <v>6</v>
      </c>
    </row>
    <row r="1750" spans="1:13" ht="12.75" customHeight="1" x14ac:dyDescent="0.25">
      <c r="A1750" t="s">
        <v>2725</v>
      </c>
      <c r="B1750" t="s">
        <v>1785</v>
      </c>
      <c r="C1750" s="1">
        <v>38625</v>
      </c>
      <c r="D1750" s="2">
        <v>38626</v>
      </c>
      <c r="E1750" t="s">
        <v>107</v>
      </c>
      <c r="F1750" t="s">
        <v>299</v>
      </c>
      <c r="G1750" t="s">
        <v>2557</v>
      </c>
      <c r="H1750" s="4">
        <v>796.55</v>
      </c>
      <c r="I1750" s="4">
        <v>5.76</v>
      </c>
      <c r="J1750" s="4">
        <v>292.08999999999997</v>
      </c>
      <c r="K1750" s="4">
        <v>504.46</v>
      </c>
      <c r="L1750" s="2">
        <v>45473</v>
      </c>
      <c r="M1750" t="s">
        <v>6</v>
      </c>
    </row>
    <row r="1751" spans="1:13" ht="12.75" customHeight="1" x14ac:dyDescent="0.25">
      <c r="A1751" t="s">
        <v>2726</v>
      </c>
      <c r="B1751" t="s">
        <v>2727</v>
      </c>
      <c r="C1751" s="1">
        <v>38625</v>
      </c>
      <c r="D1751" s="2">
        <v>38626</v>
      </c>
      <c r="E1751" t="s">
        <v>107</v>
      </c>
      <c r="F1751" t="s">
        <v>299</v>
      </c>
      <c r="G1751" t="s">
        <v>2557</v>
      </c>
      <c r="H1751" s="4">
        <v>771.11</v>
      </c>
      <c r="I1751" s="4">
        <v>5.58</v>
      </c>
      <c r="J1751" s="4">
        <v>282.75</v>
      </c>
      <c r="K1751" s="4">
        <v>488.36</v>
      </c>
      <c r="L1751" s="2">
        <v>45473</v>
      </c>
      <c r="M1751" t="s">
        <v>6</v>
      </c>
    </row>
    <row r="1752" spans="1:13" ht="12.75" customHeight="1" x14ac:dyDescent="0.25">
      <c r="A1752" t="s">
        <v>2728</v>
      </c>
      <c r="B1752" t="s">
        <v>2172</v>
      </c>
      <c r="C1752" s="1">
        <v>38625</v>
      </c>
      <c r="D1752" s="2">
        <v>38626</v>
      </c>
      <c r="E1752" t="s">
        <v>107</v>
      </c>
      <c r="F1752" t="s">
        <v>299</v>
      </c>
      <c r="G1752" t="s">
        <v>2557</v>
      </c>
      <c r="H1752" s="4">
        <v>12760.74</v>
      </c>
      <c r="I1752" s="4">
        <v>92.35</v>
      </c>
      <c r="J1752" s="4">
        <v>4679.6099999999997</v>
      </c>
      <c r="K1752" s="4">
        <v>8081.13</v>
      </c>
      <c r="L1752" s="2">
        <v>45473</v>
      </c>
      <c r="M1752" t="s">
        <v>6</v>
      </c>
    </row>
    <row r="1753" spans="1:13" ht="12.75" customHeight="1" x14ac:dyDescent="0.25">
      <c r="A1753" t="s">
        <v>2729</v>
      </c>
      <c r="B1753" t="s">
        <v>2169</v>
      </c>
      <c r="C1753" s="1">
        <v>38625</v>
      </c>
      <c r="D1753" s="2">
        <v>38626</v>
      </c>
      <c r="E1753" t="s">
        <v>107</v>
      </c>
      <c r="F1753" t="s">
        <v>299</v>
      </c>
      <c r="G1753" t="s">
        <v>2557</v>
      </c>
      <c r="H1753" s="4">
        <v>5783.36</v>
      </c>
      <c r="I1753" s="4">
        <v>41.85</v>
      </c>
      <c r="J1753" s="4">
        <v>2120.88</v>
      </c>
      <c r="K1753" s="4">
        <v>3662.48</v>
      </c>
      <c r="L1753" s="2">
        <v>45473</v>
      </c>
      <c r="M1753" t="s">
        <v>6</v>
      </c>
    </row>
    <row r="1754" spans="1:13" ht="12.75" customHeight="1" x14ac:dyDescent="0.25">
      <c r="A1754" t="s">
        <v>2730</v>
      </c>
      <c r="B1754" t="s">
        <v>816</v>
      </c>
      <c r="C1754" s="1">
        <v>38625</v>
      </c>
      <c r="D1754" s="2">
        <v>38078</v>
      </c>
      <c r="E1754" t="s">
        <v>107</v>
      </c>
      <c r="F1754" t="s">
        <v>299</v>
      </c>
      <c r="G1754" t="s">
        <v>2026</v>
      </c>
      <c r="H1754" s="4">
        <v>9266.69</v>
      </c>
      <c r="I1754" s="4">
        <v>66.19</v>
      </c>
      <c r="J1754" s="4">
        <v>3673.51</v>
      </c>
      <c r="K1754" s="4">
        <v>5593.18</v>
      </c>
      <c r="L1754" s="2">
        <v>45473</v>
      </c>
      <c r="M1754" t="s">
        <v>6</v>
      </c>
    </row>
    <row r="1755" spans="1:13" ht="12.75" customHeight="1" x14ac:dyDescent="0.25">
      <c r="A1755" t="s">
        <v>2731</v>
      </c>
      <c r="B1755" t="s">
        <v>1144</v>
      </c>
      <c r="C1755" s="1">
        <v>38625</v>
      </c>
      <c r="D1755" s="2">
        <v>38078</v>
      </c>
      <c r="E1755" t="s">
        <v>107</v>
      </c>
      <c r="F1755" t="s">
        <v>299</v>
      </c>
      <c r="G1755" t="s">
        <v>2026</v>
      </c>
      <c r="H1755" s="4">
        <v>3075.64</v>
      </c>
      <c r="I1755" s="4">
        <v>21.97</v>
      </c>
      <c r="J1755" s="4">
        <v>1219.24</v>
      </c>
      <c r="K1755" s="4">
        <v>1856.4</v>
      </c>
      <c r="L1755" s="2">
        <v>45473</v>
      </c>
      <c r="M1755" t="s">
        <v>6</v>
      </c>
    </row>
    <row r="1756" spans="1:13" ht="12.75" customHeight="1" x14ac:dyDescent="0.25">
      <c r="A1756" t="s">
        <v>2732</v>
      </c>
      <c r="B1756" t="s">
        <v>1435</v>
      </c>
      <c r="C1756" s="1">
        <v>38625</v>
      </c>
      <c r="D1756" s="2">
        <v>38078</v>
      </c>
      <c r="E1756" t="s">
        <v>107</v>
      </c>
      <c r="F1756" t="s">
        <v>299</v>
      </c>
      <c r="G1756" t="s">
        <v>2026</v>
      </c>
      <c r="H1756" s="4">
        <v>1064.99</v>
      </c>
      <c r="I1756" s="4">
        <v>7.6</v>
      </c>
      <c r="J1756" s="4">
        <v>422.2</v>
      </c>
      <c r="K1756" s="4">
        <v>642.79</v>
      </c>
      <c r="L1756" s="2">
        <v>45473</v>
      </c>
      <c r="M1756" t="s">
        <v>6</v>
      </c>
    </row>
    <row r="1757" spans="1:13" ht="12.75" customHeight="1" x14ac:dyDescent="0.25">
      <c r="A1757" t="s">
        <v>2733</v>
      </c>
      <c r="B1757" t="s">
        <v>2708</v>
      </c>
      <c r="C1757" s="1">
        <v>38625</v>
      </c>
      <c r="D1757" s="2">
        <v>38078</v>
      </c>
      <c r="E1757" t="s">
        <v>107</v>
      </c>
      <c r="F1757" t="s">
        <v>299</v>
      </c>
      <c r="G1757" t="s">
        <v>2026</v>
      </c>
      <c r="H1757" s="4">
        <v>24700.05</v>
      </c>
      <c r="I1757" s="4">
        <v>176.43</v>
      </c>
      <c r="J1757" s="4">
        <v>9791.7999999999993</v>
      </c>
      <c r="K1757" s="4">
        <v>14908.25</v>
      </c>
      <c r="L1757" s="2">
        <v>45473</v>
      </c>
      <c r="M1757" t="s">
        <v>6</v>
      </c>
    </row>
    <row r="1758" spans="1:13" ht="12.75" customHeight="1" x14ac:dyDescent="0.25">
      <c r="A1758" t="s">
        <v>2734</v>
      </c>
      <c r="B1758" t="s">
        <v>1769</v>
      </c>
      <c r="C1758" s="1">
        <v>38625</v>
      </c>
      <c r="D1758" s="2">
        <v>38078</v>
      </c>
      <c r="E1758" t="s">
        <v>107</v>
      </c>
      <c r="F1758" t="s">
        <v>299</v>
      </c>
      <c r="G1758" t="s">
        <v>2026</v>
      </c>
      <c r="H1758" s="4">
        <v>5915.44</v>
      </c>
      <c r="I1758" s="4">
        <v>42.25</v>
      </c>
      <c r="J1758" s="4">
        <v>2345.08</v>
      </c>
      <c r="K1758" s="4">
        <v>3570.36</v>
      </c>
      <c r="L1758" s="2">
        <v>45473</v>
      </c>
      <c r="M1758" t="s">
        <v>6</v>
      </c>
    </row>
    <row r="1759" spans="1:13" ht="12.75" customHeight="1" x14ac:dyDescent="0.25">
      <c r="A1759" t="s">
        <v>2735</v>
      </c>
      <c r="B1759" t="s">
        <v>2736</v>
      </c>
      <c r="C1759" s="1">
        <v>38625</v>
      </c>
      <c r="D1759" s="2">
        <v>38078</v>
      </c>
      <c r="E1759" t="s">
        <v>107</v>
      </c>
      <c r="F1759" t="s">
        <v>299</v>
      </c>
      <c r="G1759" t="s">
        <v>2026</v>
      </c>
      <c r="H1759" s="4">
        <v>2334.25</v>
      </c>
      <c r="I1759" s="4">
        <v>16.670000000000002</v>
      </c>
      <c r="J1759" s="4">
        <v>925.3</v>
      </c>
      <c r="K1759" s="4">
        <v>1408.95</v>
      </c>
      <c r="L1759" s="2">
        <v>45473</v>
      </c>
      <c r="M1759" t="s">
        <v>6</v>
      </c>
    </row>
    <row r="1760" spans="1:13" ht="12.75" customHeight="1" x14ac:dyDescent="0.25">
      <c r="A1760" t="s">
        <v>2737</v>
      </c>
      <c r="B1760" t="s">
        <v>2710</v>
      </c>
      <c r="C1760" s="1">
        <v>38625</v>
      </c>
      <c r="D1760" s="2">
        <v>38078</v>
      </c>
      <c r="E1760" t="s">
        <v>107</v>
      </c>
      <c r="F1760" t="s">
        <v>299</v>
      </c>
      <c r="G1760" t="s">
        <v>2026</v>
      </c>
      <c r="H1760" s="4">
        <v>755.37</v>
      </c>
      <c r="I1760" s="4">
        <v>5.39</v>
      </c>
      <c r="J1760" s="4">
        <v>299.5</v>
      </c>
      <c r="K1760" s="4">
        <v>455.87</v>
      </c>
      <c r="L1760" s="2">
        <v>45473</v>
      </c>
      <c r="M1760" t="s">
        <v>6</v>
      </c>
    </row>
    <row r="1761" spans="1:13" ht="12.75" customHeight="1" x14ac:dyDescent="0.25">
      <c r="A1761" t="s">
        <v>2738</v>
      </c>
      <c r="B1761" t="s">
        <v>2712</v>
      </c>
      <c r="C1761" s="1">
        <v>38625</v>
      </c>
      <c r="D1761" s="2">
        <v>38078</v>
      </c>
      <c r="E1761" t="s">
        <v>107</v>
      </c>
      <c r="F1761" t="s">
        <v>299</v>
      </c>
      <c r="G1761" t="s">
        <v>2026</v>
      </c>
      <c r="H1761" s="4">
        <v>54609.58</v>
      </c>
      <c r="I1761" s="4">
        <v>390.07</v>
      </c>
      <c r="J1761" s="4">
        <v>21648.78</v>
      </c>
      <c r="K1761" s="4">
        <v>32960.800000000003</v>
      </c>
      <c r="L1761" s="2">
        <v>45473</v>
      </c>
      <c r="M1761" t="s">
        <v>6</v>
      </c>
    </row>
    <row r="1762" spans="1:13" ht="12.75" customHeight="1" x14ac:dyDescent="0.25">
      <c r="A1762" t="s">
        <v>2739</v>
      </c>
      <c r="B1762" t="s">
        <v>2179</v>
      </c>
      <c r="C1762" s="1">
        <v>38625</v>
      </c>
      <c r="D1762" s="2">
        <v>38078</v>
      </c>
      <c r="E1762" t="s">
        <v>107</v>
      </c>
      <c r="F1762" t="s">
        <v>299</v>
      </c>
      <c r="G1762" t="s">
        <v>2026</v>
      </c>
      <c r="H1762" s="4">
        <v>390.84</v>
      </c>
      <c r="I1762" s="4">
        <v>2.79</v>
      </c>
      <c r="J1762" s="4">
        <v>154.99</v>
      </c>
      <c r="K1762" s="4">
        <v>235.85</v>
      </c>
      <c r="L1762" s="2">
        <v>45473</v>
      </c>
      <c r="M1762" t="s">
        <v>6</v>
      </c>
    </row>
    <row r="1763" spans="1:13" ht="12.75" customHeight="1" x14ac:dyDescent="0.25">
      <c r="A1763" t="s">
        <v>2740</v>
      </c>
      <c r="B1763" t="s">
        <v>2169</v>
      </c>
      <c r="C1763" s="1">
        <v>38625</v>
      </c>
      <c r="D1763" s="2">
        <v>38078</v>
      </c>
      <c r="E1763" t="s">
        <v>107</v>
      </c>
      <c r="F1763" t="s">
        <v>299</v>
      </c>
      <c r="G1763" t="s">
        <v>2026</v>
      </c>
      <c r="H1763" s="4">
        <v>1100.4000000000001</v>
      </c>
      <c r="I1763" s="4">
        <v>7.86</v>
      </c>
      <c r="J1763" s="4">
        <v>436.27</v>
      </c>
      <c r="K1763" s="4">
        <v>664.13</v>
      </c>
      <c r="L1763" s="2">
        <v>45473</v>
      </c>
      <c r="M1763" t="s">
        <v>6</v>
      </c>
    </row>
    <row r="1764" spans="1:13" ht="12.75" customHeight="1" x14ac:dyDescent="0.25">
      <c r="A1764" t="s">
        <v>2741</v>
      </c>
      <c r="B1764" t="s">
        <v>2742</v>
      </c>
      <c r="C1764" s="1">
        <v>38625</v>
      </c>
      <c r="D1764" s="2">
        <v>38078</v>
      </c>
      <c r="E1764" t="s">
        <v>107</v>
      </c>
      <c r="F1764" t="s">
        <v>299</v>
      </c>
      <c r="G1764" t="s">
        <v>2026</v>
      </c>
      <c r="H1764" s="4">
        <v>1283.1199999999999</v>
      </c>
      <c r="I1764" s="4">
        <v>9.16</v>
      </c>
      <c r="J1764" s="4">
        <v>508.63</v>
      </c>
      <c r="K1764" s="4">
        <v>774.49</v>
      </c>
      <c r="L1764" s="2">
        <v>45473</v>
      </c>
      <c r="M1764" t="s">
        <v>6</v>
      </c>
    </row>
    <row r="1765" spans="1:13" ht="12.75" customHeight="1" x14ac:dyDescent="0.25">
      <c r="A1765" t="s">
        <v>2743</v>
      </c>
      <c r="B1765" t="s">
        <v>2744</v>
      </c>
      <c r="C1765" s="1">
        <v>38625</v>
      </c>
      <c r="D1765" s="2">
        <v>38078</v>
      </c>
      <c r="E1765" t="s">
        <v>107</v>
      </c>
      <c r="F1765" t="s">
        <v>299</v>
      </c>
      <c r="G1765" t="s">
        <v>2026</v>
      </c>
      <c r="H1765" s="4">
        <v>224.46</v>
      </c>
      <c r="I1765" s="4">
        <v>1.6</v>
      </c>
      <c r="J1765" s="4">
        <v>89</v>
      </c>
      <c r="K1765" s="4">
        <v>135.46</v>
      </c>
      <c r="L1765" s="2">
        <v>45473</v>
      </c>
      <c r="M1765" t="s">
        <v>6</v>
      </c>
    </row>
    <row r="1766" spans="1:13" ht="12.75" customHeight="1" x14ac:dyDescent="0.25">
      <c r="A1766" t="s">
        <v>2745</v>
      </c>
      <c r="B1766" t="s">
        <v>2746</v>
      </c>
      <c r="C1766" s="1">
        <v>38625</v>
      </c>
      <c r="D1766" s="2">
        <v>38353</v>
      </c>
      <c r="E1766" t="s">
        <v>107</v>
      </c>
      <c r="F1766" t="s">
        <v>299</v>
      </c>
      <c r="G1766" t="s">
        <v>2223</v>
      </c>
      <c r="H1766" s="4">
        <v>12145.66</v>
      </c>
      <c r="I1766" s="4">
        <v>87.35</v>
      </c>
      <c r="J1766" s="4">
        <v>4634.25</v>
      </c>
      <c r="K1766" s="4">
        <v>7511.41</v>
      </c>
      <c r="L1766" s="2">
        <v>45473</v>
      </c>
      <c r="M1766" t="s">
        <v>6</v>
      </c>
    </row>
    <row r="1767" spans="1:13" ht="12.75" customHeight="1" x14ac:dyDescent="0.25">
      <c r="A1767" t="s">
        <v>2747</v>
      </c>
      <c r="B1767" t="s">
        <v>2748</v>
      </c>
      <c r="C1767" s="1">
        <v>38625</v>
      </c>
      <c r="D1767" s="2">
        <v>38353</v>
      </c>
      <c r="E1767" t="s">
        <v>107</v>
      </c>
      <c r="F1767" t="s">
        <v>299</v>
      </c>
      <c r="G1767" t="s">
        <v>2223</v>
      </c>
      <c r="H1767" s="4">
        <v>6139.56</v>
      </c>
      <c r="I1767" s="4">
        <v>44.15</v>
      </c>
      <c r="J1767" s="4">
        <v>2342.66</v>
      </c>
      <c r="K1767" s="4">
        <v>3796.9</v>
      </c>
      <c r="L1767" s="2">
        <v>45473</v>
      </c>
      <c r="M1767" t="s">
        <v>6</v>
      </c>
    </row>
    <row r="1768" spans="1:13" ht="12.75" customHeight="1" x14ac:dyDescent="0.25">
      <c r="A1768" t="s">
        <v>2749</v>
      </c>
      <c r="B1768" t="s">
        <v>2750</v>
      </c>
      <c r="C1768" s="1">
        <v>38625</v>
      </c>
      <c r="D1768" s="2">
        <v>38353</v>
      </c>
      <c r="E1768" t="s">
        <v>107</v>
      </c>
      <c r="F1768" t="s">
        <v>299</v>
      </c>
      <c r="G1768" t="s">
        <v>2223</v>
      </c>
      <c r="H1768" s="4">
        <v>4137.53</v>
      </c>
      <c r="I1768" s="4">
        <v>29.75</v>
      </c>
      <c r="J1768" s="4">
        <v>1578.77</v>
      </c>
      <c r="K1768" s="4">
        <v>2558.7600000000002</v>
      </c>
      <c r="L1768" s="2">
        <v>45473</v>
      </c>
      <c r="M1768" t="s">
        <v>6</v>
      </c>
    </row>
    <row r="1769" spans="1:13" ht="12.75" customHeight="1" x14ac:dyDescent="0.25">
      <c r="A1769" t="s">
        <v>2751</v>
      </c>
      <c r="B1769" t="s">
        <v>2752</v>
      </c>
      <c r="C1769" s="1">
        <v>38625</v>
      </c>
      <c r="D1769" s="2">
        <v>38353</v>
      </c>
      <c r="E1769" t="s">
        <v>107</v>
      </c>
      <c r="F1769" t="s">
        <v>299</v>
      </c>
      <c r="G1769" t="s">
        <v>2223</v>
      </c>
      <c r="H1769" s="4">
        <v>6673.44</v>
      </c>
      <c r="I1769" s="4">
        <v>47.99</v>
      </c>
      <c r="J1769" s="4">
        <v>2546.4299999999998</v>
      </c>
      <c r="K1769" s="4">
        <v>4127.01</v>
      </c>
      <c r="L1769" s="2">
        <v>45473</v>
      </c>
      <c r="M1769" t="s">
        <v>6</v>
      </c>
    </row>
    <row r="1770" spans="1:13" ht="12.75" customHeight="1" x14ac:dyDescent="0.25">
      <c r="A1770" t="s">
        <v>2753</v>
      </c>
      <c r="B1770" t="s">
        <v>2754</v>
      </c>
      <c r="C1770" s="1">
        <v>38625</v>
      </c>
      <c r="D1770" s="2">
        <v>38353</v>
      </c>
      <c r="E1770" t="s">
        <v>107</v>
      </c>
      <c r="F1770" t="s">
        <v>299</v>
      </c>
      <c r="G1770" t="s">
        <v>2223</v>
      </c>
      <c r="H1770" s="4">
        <v>7607.72</v>
      </c>
      <c r="I1770" s="4">
        <v>54.7</v>
      </c>
      <c r="J1770" s="4">
        <v>2902.99</v>
      </c>
      <c r="K1770" s="4">
        <v>4704.7299999999996</v>
      </c>
      <c r="L1770" s="2">
        <v>45473</v>
      </c>
      <c r="M1770" t="s">
        <v>6</v>
      </c>
    </row>
    <row r="1771" spans="1:13" ht="12.75" customHeight="1" x14ac:dyDescent="0.25">
      <c r="A1771" t="s">
        <v>2755</v>
      </c>
      <c r="B1771" t="s">
        <v>2756</v>
      </c>
      <c r="C1771" s="1">
        <v>38625</v>
      </c>
      <c r="D1771" s="2">
        <v>38353</v>
      </c>
      <c r="E1771" t="s">
        <v>107</v>
      </c>
      <c r="F1771" t="s">
        <v>299</v>
      </c>
      <c r="G1771" t="s">
        <v>2223</v>
      </c>
      <c r="H1771" s="4">
        <v>4698.1000000000004</v>
      </c>
      <c r="I1771" s="4">
        <v>33.78</v>
      </c>
      <c r="J1771" s="4">
        <v>1792.63</v>
      </c>
      <c r="K1771" s="4">
        <v>2905.47</v>
      </c>
      <c r="L1771" s="2">
        <v>45473</v>
      </c>
      <c r="M1771" t="s">
        <v>6</v>
      </c>
    </row>
    <row r="1772" spans="1:13" ht="12.75" customHeight="1" x14ac:dyDescent="0.25">
      <c r="A1772" t="s">
        <v>2757</v>
      </c>
      <c r="B1772" t="s">
        <v>2758</v>
      </c>
      <c r="C1772" s="1">
        <v>38625</v>
      </c>
      <c r="D1772" s="2">
        <v>38353</v>
      </c>
      <c r="E1772" t="s">
        <v>107</v>
      </c>
      <c r="F1772" t="s">
        <v>299</v>
      </c>
      <c r="G1772" t="s">
        <v>2223</v>
      </c>
      <c r="H1772" s="4">
        <v>4004.06</v>
      </c>
      <c r="I1772" s="4">
        <v>28.79</v>
      </c>
      <c r="J1772" s="4">
        <v>1527.82</v>
      </c>
      <c r="K1772" s="4">
        <v>2476.2399999999998</v>
      </c>
      <c r="L1772" s="2">
        <v>45473</v>
      </c>
      <c r="M1772" t="s">
        <v>6</v>
      </c>
    </row>
    <row r="1773" spans="1:13" ht="12.75" customHeight="1" x14ac:dyDescent="0.25">
      <c r="A1773" t="s">
        <v>2759</v>
      </c>
      <c r="B1773" t="s">
        <v>1144</v>
      </c>
      <c r="C1773" s="1">
        <v>38625</v>
      </c>
      <c r="D1773" s="2">
        <v>38353</v>
      </c>
      <c r="E1773" t="s">
        <v>107</v>
      </c>
      <c r="F1773" t="s">
        <v>299</v>
      </c>
      <c r="G1773" t="s">
        <v>2223</v>
      </c>
      <c r="H1773" s="4">
        <v>3603.66</v>
      </c>
      <c r="I1773" s="4">
        <v>25.91</v>
      </c>
      <c r="J1773" s="4">
        <v>1375.01</v>
      </c>
      <c r="K1773" s="4">
        <v>2228.65</v>
      </c>
      <c r="L1773" s="2">
        <v>45473</v>
      </c>
      <c r="M1773" t="s">
        <v>6</v>
      </c>
    </row>
    <row r="1774" spans="1:13" ht="12.75" customHeight="1" x14ac:dyDescent="0.25">
      <c r="A1774" t="s">
        <v>2760</v>
      </c>
      <c r="B1774" t="s">
        <v>979</v>
      </c>
      <c r="C1774" s="1">
        <v>38625</v>
      </c>
      <c r="D1774" s="2">
        <v>38353</v>
      </c>
      <c r="E1774" t="s">
        <v>107</v>
      </c>
      <c r="F1774" t="s">
        <v>299</v>
      </c>
      <c r="G1774" t="s">
        <v>2223</v>
      </c>
      <c r="H1774" s="4">
        <v>1628.32</v>
      </c>
      <c r="I1774" s="4">
        <v>11.71</v>
      </c>
      <c r="J1774" s="4">
        <v>621.39</v>
      </c>
      <c r="K1774" s="4">
        <v>1006.93</v>
      </c>
      <c r="L1774" s="2">
        <v>45473</v>
      </c>
      <c r="M1774" t="s">
        <v>6</v>
      </c>
    </row>
    <row r="1775" spans="1:13" ht="12.75" customHeight="1" x14ac:dyDescent="0.25">
      <c r="A1775" t="s">
        <v>2761</v>
      </c>
      <c r="B1775" t="s">
        <v>1435</v>
      </c>
      <c r="C1775" s="1">
        <v>38625</v>
      </c>
      <c r="D1775" s="2">
        <v>38353</v>
      </c>
      <c r="E1775" t="s">
        <v>107</v>
      </c>
      <c r="F1775" t="s">
        <v>299</v>
      </c>
      <c r="G1775" t="s">
        <v>2223</v>
      </c>
      <c r="H1775" s="4">
        <v>867.55</v>
      </c>
      <c r="I1775" s="4">
        <v>6.24</v>
      </c>
      <c r="J1775" s="4">
        <v>331.03</v>
      </c>
      <c r="K1775" s="4">
        <v>536.52</v>
      </c>
      <c r="L1775" s="2">
        <v>45473</v>
      </c>
      <c r="M1775" t="s">
        <v>6</v>
      </c>
    </row>
    <row r="1776" spans="1:13" ht="12.75" customHeight="1" x14ac:dyDescent="0.25">
      <c r="A1776" t="s">
        <v>2762</v>
      </c>
      <c r="B1776" t="s">
        <v>2763</v>
      </c>
      <c r="C1776" s="1">
        <v>38625</v>
      </c>
      <c r="D1776" s="2">
        <v>38353</v>
      </c>
      <c r="E1776" t="s">
        <v>107</v>
      </c>
      <c r="F1776" t="s">
        <v>299</v>
      </c>
      <c r="G1776" t="s">
        <v>2223</v>
      </c>
      <c r="H1776" s="4">
        <v>5005.08</v>
      </c>
      <c r="I1776" s="4">
        <v>35.99</v>
      </c>
      <c r="J1776" s="4">
        <v>1909.77</v>
      </c>
      <c r="K1776" s="4">
        <v>3095.31</v>
      </c>
      <c r="L1776" s="2">
        <v>45473</v>
      </c>
      <c r="M1776" t="s">
        <v>6</v>
      </c>
    </row>
    <row r="1777" spans="1:13" ht="12.75" customHeight="1" x14ac:dyDescent="0.25">
      <c r="A1777" t="s">
        <v>2764</v>
      </c>
      <c r="B1777" t="s">
        <v>2765</v>
      </c>
      <c r="C1777" s="1">
        <v>38625</v>
      </c>
      <c r="D1777" s="2">
        <v>38353</v>
      </c>
      <c r="E1777" t="s">
        <v>107</v>
      </c>
      <c r="F1777" t="s">
        <v>299</v>
      </c>
      <c r="G1777" t="s">
        <v>2223</v>
      </c>
      <c r="H1777" s="4">
        <v>166835.97</v>
      </c>
      <c r="I1777" s="4">
        <v>1199.72</v>
      </c>
      <c r="J1777" s="4">
        <v>63660.12</v>
      </c>
      <c r="K1777" s="4">
        <v>103175.85</v>
      </c>
      <c r="L1777" s="2">
        <v>45473</v>
      </c>
      <c r="M1777" t="s">
        <v>6</v>
      </c>
    </row>
    <row r="1778" spans="1:13" ht="12.75" customHeight="1" x14ac:dyDescent="0.25">
      <c r="A1778" t="s">
        <v>2766</v>
      </c>
      <c r="B1778" t="s">
        <v>2767</v>
      </c>
      <c r="C1778" s="1">
        <v>38625</v>
      </c>
      <c r="D1778" s="2">
        <v>38353</v>
      </c>
      <c r="E1778" t="s">
        <v>107</v>
      </c>
      <c r="F1778" t="s">
        <v>299</v>
      </c>
      <c r="G1778" t="s">
        <v>2223</v>
      </c>
      <c r="H1778" s="4">
        <v>9609.75</v>
      </c>
      <c r="I1778" s="4">
        <v>69.099999999999994</v>
      </c>
      <c r="J1778" s="4">
        <v>3666.92</v>
      </c>
      <c r="K1778" s="4">
        <v>5942.83</v>
      </c>
      <c r="L1778" s="2">
        <v>45473</v>
      </c>
      <c r="M1778" t="s">
        <v>6</v>
      </c>
    </row>
    <row r="1779" spans="1:13" ht="12.75" customHeight="1" x14ac:dyDescent="0.25">
      <c r="A1779" t="s">
        <v>2768</v>
      </c>
      <c r="B1779" t="s">
        <v>2769</v>
      </c>
      <c r="C1779" s="1">
        <v>38625</v>
      </c>
      <c r="D1779" s="2">
        <v>38353</v>
      </c>
      <c r="E1779" t="s">
        <v>107</v>
      </c>
      <c r="F1779" t="s">
        <v>299</v>
      </c>
      <c r="G1779" t="s">
        <v>2223</v>
      </c>
      <c r="H1779" s="4">
        <v>28028.44</v>
      </c>
      <c r="I1779" s="4">
        <v>201.55</v>
      </c>
      <c r="J1779" s="4">
        <v>10694.92</v>
      </c>
      <c r="K1779" s="4">
        <v>17333.52</v>
      </c>
      <c r="L1779" s="2">
        <v>45473</v>
      </c>
      <c r="M1779" t="s">
        <v>6</v>
      </c>
    </row>
    <row r="1780" spans="1:13" ht="12.75" customHeight="1" x14ac:dyDescent="0.25">
      <c r="A1780" t="s">
        <v>2770</v>
      </c>
      <c r="B1780" t="s">
        <v>2771</v>
      </c>
      <c r="C1780" s="1">
        <v>38625</v>
      </c>
      <c r="D1780" s="2">
        <v>38353</v>
      </c>
      <c r="E1780" t="s">
        <v>107</v>
      </c>
      <c r="F1780" t="s">
        <v>299</v>
      </c>
      <c r="G1780" t="s">
        <v>2223</v>
      </c>
      <c r="H1780" s="4">
        <v>24624.99</v>
      </c>
      <c r="I1780" s="4">
        <v>177.08</v>
      </c>
      <c r="J1780" s="4">
        <v>9396.24</v>
      </c>
      <c r="K1780" s="4">
        <v>15228.75</v>
      </c>
      <c r="L1780" s="2">
        <v>45473</v>
      </c>
      <c r="M1780" t="s">
        <v>6</v>
      </c>
    </row>
    <row r="1781" spans="1:13" ht="12.75" customHeight="1" x14ac:dyDescent="0.25">
      <c r="A1781" t="s">
        <v>2772</v>
      </c>
      <c r="B1781" t="s">
        <v>2773</v>
      </c>
      <c r="C1781" s="1">
        <v>38625</v>
      </c>
      <c r="D1781" s="2">
        <v>38353</v>
      </c>
      <c r="E1781" t="s">
        <v>107</v>
      </c>
      <c r="F1781" t="s">
        <v>299</v>
      </c>
      <c r="G1781" t="s">
        <v>2223</v>
      </c>
      <c r="H1781" s="4">
        <v>8488.61</v>
      </c>
      <c r="I1781" s="4">
        <v>61.03</v>
      </c>
      <c r="J1781" s="4">
        <v>3238.99</v>
      </c>
      <c r="K1781" s="4">
        <v>5249.62</v>
      </c>
      <c r="L1781" s="2">
        <v>45473</v>
      </c>
      <c r="M1781" t="s">
        <v>6</v>
      </c>
    </row>
    <row r="1782" spans="1:13" ht="12.75" customHeight="1" x14ac:dyDescent="0.25">
      <c r="A1782" t="s">
        <v>2774</v>
      </c>
      <c r="B1782" t="s">
        <v>2775</v>
      </c>
      <c r="C1782" s="1">
        <v>38625</v>
      </c>
      <c r="D1782" s="2">
        <v>38353</v>
      </c>
      <c r="E1782" t="s">
        <v>107</v>
      </c>
      <c r="F1782" t="s">
        <v>299</v>
      </c>
      <c r="G1782" t="s">
        <v>2223</v>
      </c>
      <c r="H1782" s="4">
        <v>2002.03</v>
      </c>
      <c r="I1782" s="4">
        <v>14.39</v>
      </c>
      <c r="J1782" s="4">
        <v>763.91</v>
      </c>
      <c r="K1782" s="4">
        <v>1238.1199999999999</v>
      </c>
      <c r="L1782" s="2">
        <v>45473</v>
      </c>
      <c r="M1782" t="s">
        <v>6</v>
      </c>
    </row>
    <row r="1783" spans="1:13" ht="12.75" customHeight="1" x14ac:dyDescent="0.25">
      <c r="A1783" t="s">
        <v>2776</v>
      </c>
      <c r="B1783" t="s">
        <v>2777</v>
      </c>
      <c r="C1783" s="1">
        <v>38625</v>
      </c>
      <c r="D1783" s="2">
        <v>38353</v>
      </c>
      <c r="E1783" t="s">
        <v>107</v>
      </c>
      <c r="F1783" t="s">
        <v>299</v>
      </c>
      <c r="G1783" t="s">
        <v>2223</v>
      </c>
      <c r="H1783" s="4">
        <v>103075.27</v>
      </c>
      <c r="I1783" s="4">
        <v>741.21</v>
      </c>
      <c r="J1783" s="4">
        <v>39330.82</v>
      </c>
      <c r="K1783" s="4">
        <v>63744.45</v>
      </c>
      <c r="L1783" s="2">
        <v>45473</v>
      </c>
      <c r="M1783" t="s">
        <v>6</v>
      </c>
    </row>
    <row r="1784" spans="1:13" ht="12.75" customHeight="1" x14ac:dyDescent="0.25">
      <c r="A1784" t="s">
        <v>2778</v>
      </c>
      <c r="B1784" t="s">
        <v>2779</v>
      </c>
      <c r="C1784" s="1">
        <v>38625</v>
      </c>
      <c r="D1784" s="2">
        <v>38353</v>
      </c>
      <c r="E1784" t="s">
        <v>107</v>
      </c>
      <c r="F1784" t="s">
        <v>299</v>
      </c>
      <c r="G1784" t="s">
        <v>2223</v>
      </c>
      <c r="H1784" s="4">
        <v>34915.43</v>
      </c>
      <c r="I1784" s="4">
        <v>251.07</v>
      </c>
      <c r="J1784" s="4">
        <v>13322.8</v>
      </c>
      <c r="K1784" s="4">
        <v>21592.63</v>
      </c>
      <c r="L1784" s="2">
        <v>45473</v>
      </c>
      <c r="M1784" t="s">
        <v>6</v>
      </c>
    </row>
    <row r="1785" spans="1:13" ht="12.75" customHeight="1" x14ac:dyDescent="0.25">
      <c r="A1785" t="s">
        <v>2780</v>
      </c>
      <c r="B1785" t="s">
        <v>2781</v>
      </c>
      <c r="C1785" s="1">
        <v>38625</v>
      </c>
      <c r="D1785" s="2">
        <v>38353</v>
      </c>
      <c r="E1785" t="s">
        <v>107</v>
      </c>
      <c r="F1785" t="s">
        <v>299</v>
      </c>
      <c r="G1785" t="s">
        <v>2223</v>
      </c>
      <c r="H1785" s="4">
        <v>667.34</v>
      </c>
      <c r="I1785" s="4">
        <v>4.8</v>
      </c>
      <c r="J1785" s="4">
        <v>254.63</v>
      </c>
      <c r="K1785" s="4">
        <v>412.71</v>
      </c>
      <c r="L1785" s="2">
        <v>45473</v>
      </c>
      <c r="M1785" t="s">
        <v>6</v>
      </c>
    </row>
    <row r="1786" spans="1:13" ht="12.75" customHeight="1" x14ac:dyDescent="0.25">
      <c r="A1786" t="s">
        <v>2782</v>
      </c>
      <c r="B1786" t="s">
        <v>2783</v>
      </c>
      <c r="C1786" s="1">
        <v>38625</v>
      </c>
      <c r="D1786" s="2">
        <v>38353</v>
      </c>
      <c r="E1786" t="s">
        <v>107</v>
      </c>
      <c r="F1786" t="s">
        <v>299</v>
      </c>
      <c r="G1786" t="s">
        <v>2223</v>
      </c>
      <c r="H1786" s="4">
        <v>5358.77</v>
      </c>
      <c r="I1786" s="4">
        <v>38.53</v>
      </c>
      <c r="J1786" s="4">
        <v>2044.84</v>
      </c>
      <c r="K1786" s="4">
        <v>3313.93</v>
      </c>
      <c r="L1786" s="2">
        <v>45473</v>
      </c>
      <c r="M1786" t="s">
        <v>6</v>
      </c>
    </row>
    <row r="1787" spans="1:13" ht="12.75" customHeight="1" x14ac:dyDescent="0.25">
      <c r="A1787" t="s">
        <v>2784</v>
      </c>
      <c r="B1787" t="s">
        <v>2785</v>
      </c>
      <c r="C1787" s="1">
        <v>38625</v>
      </c>
      <c r="D1787" s="2">
        <v>38353</v>
      </c>
      <c r="E1787" t="s">
        <v>107</v>
      </c>
      <c r="F1787" t="s">
        <v>299</v>
      </c>
      <c r="G1787" t="s">
        <v>2223</v>
      </c>
      <c r="H1787" s="4">
        <v>42210.84</v>
      </c>
      <c r="I1787" s="4">
        <v>303.54000000000002</v>
      </c>
      <c r="J1787" s="4">
        <v>16106.5</v>
      </c>
      <c r="K1787" s="4">
        <v>26104.34</v>
      </c>
      <c r="L1787" s="2">
        <v>45473</v>
      </c>
      <c r="M1787" t="s">
        <v>6</v>
      </c>
    </row>
    <row r="1788" spans="1:13" ht="12.75" customHeight="1" x14ac:dyDescent="0.25">
      <c r="A1788" t="s">
        <v>2786</v>
      </c>
      <c r="B1788" t="s">
        <v>2787</v>
      </c>
      <c r="C1788" s="1">
        <v>38625</v>
      </c>
      <c r="D1788" s="2">
        <v>38353</v>
      </c>
      <c r="E1788" t="s">
        <v>107</v>
      </c>
      <c r="F1788" t="s">
        <v>299</v>
      </c>
      <c r="G1788" t="s">
        <v>2223</v>
      </c>
      <c r="H1788" s="4">
        <v>7690.47</v>
      </c>
      <c r="I1788" s="4">
        <v>55.31</v>
      </c>
      <c r="J1788" s="4">
        <v>2934.5</v>
      </c>
      <c r="K1788" s="4">
        <v>4755.97</v>
      </c>
      <c r="L1788" s="2">
        <v>45473</v>
      </c>
      <c r="M1788" t="s">
        <v>6</v>
      </c>
    </row>
    <row r="1789" spans="1:13" ht="12.75" customHeight="1" x14ac:dyDescent="0.25">
      <c r="A1789" t="s">
        <v>2788</v>
      </c>
      <c r="B1789" t="s">
        <v>2787</v>
      </c>
      <c r="C1789" s="1">
        <v>38625</v>
      </c>
      <c r="D1789" s="2">
        <v>38353</v>
      </c>
      <c r="E1789" t="s">
        <v>107</v>
      </c>
      <c r="F1789" t="s">
        <v>299</v>
      </c>
      <c r="G1789" t="s">
        <v>2223</v>
      </c>
      <c r="H1789" s="4">
        <v>1801.83</v>
      </c>
      <c r="I1789" s="4">
        <v>12.95</v>
      </c>
      <c r="J1789" s="4">
        <v>687.58</v>
      </c>
      <c r="K1789" s="4">
        <v>1114.25</v>
      </c>
      <c r="L1789" s="2">
        <v>45473</v>
      </c>
      <c r="M1789" t="s">
        <v>6</v>
      </c>
    </row>
    <row r="1790" spans="1:13" ht="12.75" customHeight="1" x14ac:dyDescent="0.25">
      <c r="A1790" t="s">
        <v>2789</v>
      </c>
      <c r="B1790" t="s">
        <v>2790</v>
      </c>
      <c r="C1790" s="1">
        <v>38625</v>
      </c>
      <c r="D1790" s="2">
        <v>38353</v>
      </c>
      <c r="E1790" t="s">
        <v>107</v>
      </c>
      <c r="F1790" t="s">
        <v>299</v>
      </c>
      <c r="G1790" t="s">
        <v>2223</v>
      </c>
      <c r="H1790" s="4">
        <v>85436.7</v>
      </c>
      <c r="I1790" s="4">
        <v>614.37</v>
      </c>
      <c r="J1790" s="4">
        <v>32600.27</v>
      </c>
      <c r="K1790" s="4">
        <v>52836.43</v>
      </c>
      <c r="L1790" s="2">
        <v>45473</v>
      </c>
      <c r="M1790" t="s">
        <v>6</v>
      </c>
    </row>
    <row r="1791" spans="1:13" ht="12.75" customHeight="1" x14ac:dyDescent="0.25">
      <c r="A1791" t="s">
        <v>2791</v>
      </c>
      <c r="B1791" t="s">
        <v>2179</v>
      </c>
      <c r="C1791" s="1">
        <v>38625</v>
      </c>
      <c r="D1791" s="2">
        <v>38353</v>
      </c>
      <c r="E1791" t="s">
        <v>107</v>
      </c>
      <c r="F1791" t="s">
        <v>299</v>
      </c>
      <c r="G1791" t="s">
        <v>2223</v>
      </c>
      <c r="H1791" s="4">
        <v>73359.11</v>
      </c>
      <c r="I1791" s="4">
        <v>527.52</v>
      </c>
      <c r="J1791" s="4">
        <v>27991.82</v>
      </c>
      <c r="K1791" s="4">
        <v>45367.29</v>
      </c>
      <c r="L1791" s="2">
        <v>45473</v>
      </c>
      <c r="M1791" t="s">
        <v>6</v>
      </c>
    </row>
    <row r="1792" spans="1:13" ht="12.75" customHeight="1" x14ac:dyDescent="0.25">
      <c r="A1792" t="s">
        <v>2792</v>
      </c>
      <c r="B1792" t="s">
        <v>2793</v>
      </c>
      <c r="C1792" s="1">
        <v>38625</v>
      </c>
      <c r="D1792" s="2">
        <v>38353</v>
      </c>
      <c r="E1792" t="s">
        <v>107</v>
      </c>
      <c r="F1792" t="s">
        <v>299</v>
      </c>
      <c r="G1792" t="s">
        <v>2223</v>
      </c>
      <c r="H1792" s="4">
        <v>3096.48</v>
      </c>
      <c r="I1792" s="4">
        <v>22.26</v>
      </c>
      <c r="J1792" s="4">
        <v>1181.53</v>
      </c>
      <c r="K1792" s="4">
        <v>1914.95</v>
      </c>
      <c r="L1792" s="2">
        <v>45473</v>
      </c>
      <c r="M1792" t="s">
        <v>6</v>
      </c>
    </row>
    <row r="1793" spans="1:13" ht="12.75" customHeight="1" x14ac:dyDescent="0.25">
      <c r="A1793" t="s">
        <v>2794</v>
      </c>
      <c r="B1793" t="s">
        <v>2598</v>
      </c>
      <c r="C1793" s="1">
        <v>38625</v>
      </c>
      <c r="D1793" s="2">
        <v>38353</v>
      </c>
      <c r="E1793" t="s">
        <v>107</v>
      </c>
      <c r="F1793" t="s">
        <v>299</v>
      </c>
      <c r="G1793" t="s">
        <v>2223</v>
      </c>
      <c r="H1793" s="4">
        <v>16839.759999999998</v>
      </c>
      <c r="I1793" s="4">
        <v>121.09</v>
      </c>
      <c r="J1793" s="4">
        <v>6425.69</v>
      </c>
      <c r="K1793" s="4">
        <v>10414.07</v>
      </c>
      <c r="L1793" s="2">
        <v>45473</v>
      </c>
      <c r="M1793" t="s">
        <v>6</v>
      </c>
    </row>
    <row r="1794" spans="1:13" ht="12.75" customHeight="1" x14ac:dyDescent="0.25">
      <c r="A1794" t="s">
        <v>2795</v>
      </c>
      <c r="B1794" t="s">
        <v>2181</v>
      </c>
      <c r="C1794" s="1">
        <v>38625</v>
      </c>
      <c r="D1794" s="2">
        <v>38353</v>
      </c>
      <c r="E1794" t="s">
        <v>107</v>
      </c>
      <c r="F1794" t="s">
        <v>299</v>
      </c>
      <c r="G1794" t="s">
        <v>2223</v>
      </c>
      <c r="H1794" s="4">
        <v>16865.11</v>
      </c>
      <c r="I1794" s="4">
        <v>121.28</v>
      </c>
      <c r="J1794" s="4">
        <v>6435.25</v>
      </c>
      <c r="K1794" s="4">
        <v>10429.86</v>
      </c>
      <c r="L1794" s="2">
        <v>45473</v>
      </c>
      <c r="M1794" t="s">
        <v>6</v>
      </c>
    </row>
    <row r="1795" spans="1:13" ht="12.75" customHeight="1" x14ac:dyDescent="0.25">
      <c r="A1795" t="s">
        <v>2796</v>
      </c>
      <c r="B1795" t="s">
        <v>2601</v>
      </c>
      <c r="C1795" s="1">
        <v>38625</v>
      </c>
      <c r="D1795" s="2">
        <v>38353</v>
      </c>
      <c r="E1795" t="s">
        <v>107</v>
      </c>
      <c r="F1795" t="s">
        <v>299</v>
      </c>
      <c r="G1795" t="s">
        <v>2223</v>
      </c>
      <c r="H1795" s="4">
        <v>49745.15</v>
      </c>
      <c r="I1795" s="4">
        <v>357.72</v>
      </c>
      <c r="J1795" s="4">
        <v>18981.37</v>
      </c>
      <c r="K1795" s="4">
        <v>30763.78</v>
      </c>
      <c r="L1795" s="2">
        <v>45473</v>
      </c>
      <c r="M1795" t="s">
        <v>6</v>
      </c>
    </row>
    <row r="1796" spans="1:13" ht="12.75" customHeight="1" x14ac:dyDescent="0.25">
      <c r="A1796" t="s">
        <v>2797</v>
      </c>
      <c r="B1796" t="s">
        <v>792</v>
      </c>
      <c r="C1796" s="1">
        <v>38625</v>
      </c>
      <c r="D1796" s="2">
        <v>38353</v>
      </c>
      <c r="E1796" t="s">
        <v>107</v>
      </c>
      <c r="F1796" t="s">
        <v>299</v>
      </c>
      <c r="G1796" t="s">
        <v>2223</v>
      </c>
      <c r="H1796" s="4">
        <v>720.73</v>
      </c>
      <c r="I1796" s="4">
        <v>5.18</v>
      </c>
      <c r="J1796" s="4">
        <v>275.10000000000002</v>
      </c>
      <c r="K1796" s="4">
        <v>445.63</v>
      </c>
      <c r="L1796" s="2">
        <v>45473</v>
      </c>
      <c r="M1796" t="s">
        <v>6</v>
      </c>
    </row>
    <row r="1797" spans="1:13" ht="12.75" customHeight="1" x14ac:dyDescent="0.25">
      <c r="A1797" t="s">
        <v>2798</v>
      </c>
      <c r="B1797" t="s">
        <v>1435</v>
      </c>
      <c r="C1797" s="1">
        <v>38625</v>
      </c>
      <c r="D1797" s="2">
        <v>38353</v>
      </c>
      <c r="E1797" t="s">
        <v>107</v>
      </c>
      <c r="F1797" t="s">
        <v>299</v>
      </c>
      <c r="G1797" t="s">
        <v>2223</v>
      </c>
      <c r="H1797" s="4">
        <v>1067.75</v>
      </c>
      <c r="I1797" s="4">
        <v>7.68</v>
      </c>
      <c r="J1797" s="4">
        <v>407.52</v>
      </c>
      <c r="K1797" s="4">
        <v>660.23</v>
      </c>
      <c r="L1797" s="2">
        <v>45473</v>
      </c>
      <c r="M1797" t="s">
        <v>6</v>
      </c>
    </row>
    <row r="1798" spans="1:13" ht="12.75" customHeight="1" x14ac:dyDescent="0.25">
      <c r="A1798" t="s">
        <v>2799</v>
      </c>
      <c r="B1798" t="s">
        <v>2769</v>
      </c>
      <c r="C1798" s="1">
        <v>38625</v>
      </c>
      <c r="D1798" s="2">
        <v>38353</v>
      </c>
      <c r="E1798" t="s">
        <v>107</v>
      </c>
      <c r="F1798" t="s">
        <v>299</v>
      </c>
      <c r="G1798" t="s">
        <v>2223</v>
      </c>
      <c r="H1798" s="4">
        <v>3163.21</v>
      </c>
      <c r="I1798" s="4">
        <v>22.74</v>
      </c>
      <c r="J1798" s="4">
        <v>1207.0899999999999</v>
      </c>
      <c r="K1798" s="4">
        <v>1956.12</v>
      </c>
      <c r="L1798" s="2">
        <v>45473</v>
      </c>
      <c r="M1798" t="s">
        <v>6</v>
      </c>
    </row>
    <row r="1799" spans="1:13" ht="12.75" customHeight="1" x14ac:dyDescent="0.25">
      <c r="A1799" t="s">
        <v>2800</v>
      </c>
      <c r="B1799" t="s">
        <v>2605</v>
      </c>
      <c r="C1799" s="1">
        <v>38625</v>
      </c>
      <c r="D1799" s="2">
        <v>38353</v>
      </c>
      <c r="E1799" t="s">
        <v>107</v>
      </c>
      <c r="F1799" t="s">
        <v>299</v>
      </c>
      <c r="G1799" t="s">
        <v>2223</v>
      </c>
      <c r="H1799" s="4">
        <v>40270.870000000003</v>
      </c>
      <c r="I1799" s="4">
        <v>289.58999999999997</v>
      </c>
      <c r="J1799" s="4">
        <v>15366.34</v>
      </c>
      <c r="K1799" s="4">
        <v>24904.53</v>
      </c>
      <c r="L1799" s="2">
        <v>45473</v>
      </c>
      <c r="M1799" t="s">
        <v>6</v>
      </c>
    </row>
    <row r="1800" spans="1:13" ht="12.75" customHeight="1" x14ac:dyDescent="0.25">
      <c r="A1800" t="s">
        <v>2801</v>
      </c>
      <c r="B1800" t="s">
        <v>2447</v>
      </c>
      <c r="C1800" s="1">
        <v>38625</v>
      </c>
      <c r="D1800" s="2">
        <v>38626</v>
      </c>
      <c r="E1800" t="s">
        <v>107</v>
      </c>
      <c r="F1800" t="s">
        <v>299</v>
      </c>
      <c r="G1800" t="s">
        <v>2557</v>
      </c>
      <c r="H1800" s="4">
        <v>698.05</v>
      </c>
      <c r="I1800" s="4">
        <v>5.05</v>
      </c>
      <c r="J1800" s="4">
        <v>255.97</v>
      </c>
      <c r="K1800" s="4">
        <v>442.08</v>
      </c>
      <c r="L1800" s="2">
        <v>45473</v>
      </c>
      <c r="M1800" t="s">
        <v>6</v>
      </c>
    </row>
    <row r="1801" spans="1:13" ht="12.75" customHeight="1" x14ac:dyDescent="0.25">
      <c r="A1801" t="s">
        <v>2802</v>
      </c>
      <c r="B1801" t="s">
        <v>2447</v>
      </c>
      <c r="C1801" s="1">
        <v>38625</v>
      </c>
      <c r="D1801" s="2">
        <v>38626</v>
      </c>
      <c r="E1801" t="s">
        <v>107</v>
      </c>
      <c r="F1801" t="s">
        <v>299</v>
      </c>
      <c r="G1801" t="s">
        <v>2557</v>
      </c>
      <c r="H1801" s="4">
        <v>3025.22</v>
      </c>
      <c r="I1801" s="4">
        <v>21.89</v>
      </c>
      <c r="J1801" s="4">
        <v>1109.48</v>
      </c>
      <c r="K1801" s="4">
        <v>1915.74</v>
      </c>
      <c r="L1801" s="2">
        <v>45473</v>
      </c>
      <c r="M1801" t="s">
        <v>6</v>
      </c>
    </row>
    <row r="1802" spans="1:13" ht="12.75" customHeight="1" x14ac:dyDescent="0.25">
      <c r="A1802" t="s">
        <v>2803</v>
      </c>
      <c r="B1802" t="s">
        <v>2535</v>
      </c>
      <c r="C1802" s="1">
        <v>38625</v>
      </c>
      <c r="D1802" s="2">
        <v>38626</v>
      </c>
      <c r="E1802" t="s">
        <v>107</v>
      </c>
      <c r="F1802" t="s">
        <v>299</v>
      </c>
      <c r="G1802" t="s">
        <v>2557</v>
      </c>
      <c r="H1802" s="4">
        <v>453.66</v>
      </c>
      <c r="I1802" s="4">
        <v>3.28</v>
      </c>
      <c r="J1802" s="4">
        <v>166.32</v>
      </c>
      <c r="K1802" s="4">
        <v>287.33999999999997</v>
      </c>
      <c r="L1802" s="2">
        <v>45473</v>
      </c>
      <c r="M1802" t="s">
        <v>6</v>
      </c>
    </row>
    <row r="1803" spans="1:13" ht="12.75" customHeight="1" x14ac:dyDescent="0.25">
      <c r="A1803" t="s">
        <v>2804</v>
      </c>
      <c r="B1803" t="s">
        <v>2447</v>
      </c>
      <c r="C1803" s="1">
        <v>38625</v>
      </c>
      <c r="D1803" s="2">
        <v>38626</v>
      </c>
      <c r="E1803" t="s">
        <v>107</v>
      </c>
      <c r="F1803" t="s">
        <v>299</v>
      </c>
      <c r="G1803" t="s">
        <v>2557</v>
      </c>
      <c r="H1803" s="4">
        <v>30.7</v>
      </c>
      <c r="I1803" s="4">
        <v>0.22</v>
      </c>
      <c r="J1803" s="4">
        <v>11.19</v>
      </c>
      <c r="K1803" s="4">
        <v>19.510000000000002</v>
      </c>
      <c r="L1803" s="2">
        <v>45473</v>
      </c>
      <c r="M1803" t="s">
        <v>6</v>
      </c>
    </row>
    <row r="1804" spans="1:13" ht="12.75" customHeight="1" x14ac:dyDescent="0.25">
      <c r="A1804" t="s">
        <v>2805</v>
      </c>
      <c r="B1804" t="s">
        <v>2447</v>
      </c>
      <c r="C1804" s="1">
        <v>38625</v>
      </c>
      <c r="D1804" s="2">
        <v>38626</v>
      </c>
      <c r="E1804" t="s">
        <v>107</v>
      </c>
      <c r="F1804" t="s">
        <v>299</v>
      </c>
      <c r="G1804" t="s">
        <v>2557</v>
      </c>
      <c r="H1804" s="4">
        <v>1318.17</v>
      </c>
      <c r="I1804" s="4">
        <v>9.5399999999999991</v>
      </c>
      <c r="J1804" s="4">
        <v>483.34</v>
      </c>
      <c r="K1804" s="4">
        <v>834.83</v>
      </c>
      <c r="L1804" s="2">
        <v>45473</v>
      </c>
      <c r="M1804" t="s">
        <v>6</v>
      </c>
    </row>
    <row r="1805" spans="1:13" ht="12.75" customHeight="1" x14ac:dyDescent="0.25">
      <c r="A1805" t="s">
        <v>2806</v>
      </c>
      <c r="B1805" t="s">
        <v>2447</v>
      </c>
      <c r="C1805" s="1">
        <v>38625</v>
      </c>
      <c r="D1805" s="2">
        <v>38626</v>
      </c>
      <c r="E1805" t="s">
        <v>107</v>
      </c>
      <c r="F1805" t="s">
        <v>299</v>
      </c>
      <c r="G1805" t="s">
        <v>2557</v>
      </c>
      <c r="H1805" s="4">
        <v>1313.65</v>
      </c>
      <c r="I1805" s="4">
        <v>9.51</v>
      </c>
      <c r="J1805" s="4">
        <v>481.7</v>
      </c>
      <c r="K1805" s="4">
        <v>831.95</v>
      </c>
      <c r="L1805" s="2">
        <v>45473</v>
      </c>
      <c r="M1805" t="s">
        <v>6</v>
      </c>
    </row>
    <row r="1806" spans="1:13" ht="12.75" customHeight="1" x14ac:dyDescent="0.25">
      <c r="A1806" t="s">
        <v>2807</v>
      </c>
      <c r="B1806" t="s">
        <v>2044</v>
      </c>
      <c r="C1806" s="1">
        <v>38625</v>
      </c>
      <c r="D1806" s="2">
        <v>38626</v>
      </c>
      <c r="E1806" t="s">
        <v>107</v>
      </c>
      <c r="F1806" t="s">
        <v>299</v>
      </c>
      <c r="G1806" t="s">
        <v>2557</v>
      </c>
      <c r="H1806" s="4">
        <v>59444.87</v>
      </c>
      <c r="I1806" s="4">
        <v>430.23</v>
      </c>
      <c r="J1806" s="4">
        <v>21799.24</v>
      </c>
      <c r="K1806" s="4">
        <v>37645.629999999997</v>
      </c>
      <c r="L1806" s="2">
        <v>45473</v>
      </c>
      <c r="M1806" t="s">
        <v>6</v>
      </c>
    </row>
    <row r="1807" spans="1:13" ht="12.75" customHeight="1" x14ac:dyDescent="0.25">
      <c r="A1807" t="s">
        <v>2808</v>
      </c>
      <c r="B1807" t="s">
        <v>2046</v>
      </c>
      <c r="C1807" s="1">
        <v>38625</v>
      </c>
      <c r="D1807" s="2">
        <v>38626</v>
      </c>
      <c r="E1807" t="s">
        <v>107</v>
      </c>
      <c r="F1807" t="s">
        <v>299</v>
      </c>
      <c r="G1807" t="s">
        <v>2557</v>
      </c>
      <c r="H1807" s="4">
        <v>6351.81</v>
      </c>
      <c r="I1807" s="4">
        <v>45.97</v>
      </c>
      <c r="J1807" s="4">
        <v>2329.36</v>
      </c>
      <c r="K1807" s="4">
        <v>4022.45</v>
      </c>
      <c r="L1807" s="2">
        <v>45473</v>
      </c>
      <c r="M1807" t="s">
        <v>6</v>
      </c>
    </row>
    <row r="1808" spans="1:13" ht="12.75" customHeight="1" x14ac:dyDescent="0.25">
      <c r="A1808" t="s">
        <v>2809</v>
      </c>
      <c r="B1808" t="s">
        <v>2810</v>
      </c>
      <c r="C1808" s="1">
        <v>38625</v>
      </c>
      <c r="D1808" s="2">
        <v>38626</v>
      </c>
      <c r="E1808" t="s">
        <v>107</v>
      </c>
      <c r="F1808" t="s">
        <v>299</v>
      </c>
      <c r="G1808" t="s">
        <v>2557</v>
      </c>
      <c r="H1808" s="4">
        <v>287.13</v>
      </c>
      <c r="I1808" s="4">
        <v>2.08</v>
      </c>
      <c r="J1808" s="4">
        <v>105.27</v>
      </c>
      <c r="K1808" s="4">
        <v>181.86</v>
      </c>
      <c r="L1808" s="2">
        <v>45473</v>
      </c>
      <c r="M1808" t="s">
        <v>6</v>
      </c>
    </row>
    <row r="1809" spans="1:13" ht="12.75" customHeight="1" x14ac:dyDescent="0.25">
      <c r="A1809" t="s">
        <v>2811</v>
      </c>
      <c r="B1809" t="s">
        <v>2812</v>
      </c>
      <c r="C1809" s="1">
        <v>38625</v>
      </c>
      <c r="D1809" s="2">
        <v>38353</v>
      </c>
      <c r="E1809" t="s">
        <v>107</v>
      </c>
      <c r="F1809" t="s">
        <v>299</v>
      </c>
      <c r="G1809" t="s">
        <v>2223</v>
      </c>
      <c r="H1809" s="4">
        <v>1908.6</v>
      </c>
      <c r="I1809" s="4">
        <v>13.72</v>
      </c>
      <c r="J1809" s="4">
        <v>728.23</v>
      </c>
      <c r="K1809" s="4">
        <v>1180.3699999999999</v>
      </c>
      <c r="L1809" s="2">
        <v>45473</v>
      </c>
      <c r="M1809" t="s">
        <v>6</v>
      </c>
    </row>
    <row r="1810" spans="1:13" ht="12.75" customHeight="1" x14ac:dyDescent="0.25">
      <c r="A1810" t="s">
        <v>2813</v>
      </c>
      <c r="B1810" t="s">
        <v>2814</v>
      </c>
      <c r="C1810" s="1">
        <v>38626</v>
      </c>
      <c r="D1810" s="2">
        <v>38626</v>
      </c>
      <c r="E1810" t="s">
        <v>4</v>
      </c>
      <c r="F1810" t="s">
        <v>5</v>
      </c>
      <c r="G1810" t="s">
        <v>5</v>
      </c>
      <c r="H1810" s="4">
        <v>-1352</v>
      </c>
      <c r="I1810" s="4">
        <v>0</v>
      </c>
      <c r="J1810" s="4">
        <v>-1352</v>
      </c>
      <c r="K1810" s="4">
        <v>0</v>
      </c>
      <c r="L1810" s="2">
        <v>45473</v>
      </c>
      <c r="M1810" t="s">
        <v>6</v>
      </c>
    </row>
    <row r="1811" spans="1:13" ht="12.75" customHeight="1" x14ac:dyDescent="0.25">
      <c r="A1811" t="s">
        <v>2815</v>
      </c>
      <c r="B1811" t="s">
        <v>2816</v>
      </c>
      <c r="C1811" s="1">
        <v>38626</v>
      </c>
      <c r="D1811" s="2">
        <v>38626</v>
      </c>
      <c r="E1811" t="s">
        <v>4</v>
      </c>
      <c r="F1811" t="s">
        <v>5</v>
      </c>
      <c r="G1811" t="s">
        <v>5</v>
      </c>
      <c r="H1811" s="4">
        <v>-38827</v>
      </c>
      <c r="I1811" s="4">
        <v>0</v>
      </c>
      <c r="J1811" s="4">
        <v>-38827</v>
      </c>
      <c r="K1811" s="4">
        <v>0</v>
      </c>
      <c r="L1811" s="2">
        <v>45473</v>
      </c>
      <c r="M1811" t="s">
        <v>6</v>
      </c>
    </row>
    <row r="1812" spans="1:13" ht="12.75" customHeight="1" x14ac:dyDescent="0.25">
      <c r="A1812" t="s">
        <v>2817</v>
      </c>
      <c r="B1812" t="s">
        <v>2181</v>
      </c>
      <c r="C1812" s="1">
        <v>38674</v>
      </c>
      <c r="D1812" s="2">
        <v>38657</v>
      </c>
      <c r="E1812" t="s">
        <v>107</v>
      </c>
      <c r="F1812" t="s">
        <v>299</v>
      </c>
      <c r="G1812" t="s">
        <v>2614</v>
      </c>
      <c r="H1812" s="4">
        <v>78220</v>
      </c>
      <c r="I1812" s="4">
        <v>566.52</v>
      </c>
      <c r="J1812" s="4">
        <v>28555.1</v>
      </c>
      <c r="K1812" s="4">
        <v>49664.9</v>
      </c>
      <c r="L1812" s="2">
        <v>45473</v>
      </c>
      <c r="M1812" t="s">
        <v>6</v>
      </c>
    </row>
    <row r="1813" spans="1:13" ht="12.75" customHeight="1" x14ac:dyDescent="0.25">
      <c r="A1813" t="s">
        <v>2819</v>
      </c>
      <c r="B1813" t="s">
        <v>2172</v>
      </c>
      <c r="C1813" s="1">
        <v>38674</v>
      </c>
      <c r="D1813" s="2">
        <v>38657</v>
      </c>
      <c r="E1813" t="s">
        <v>107</v>
      </c>
      <c r="F1813" t="s">
        <v>299</v>
      </c>
      <c r="G1813" t="s">
        <v>2614</v>
      </c>
      <c r="H1813" s="4">
        <v>1010</v>
      </c>
      <c r="I1813" s="4">
        <v>7.31</v>
      </c>
      <c r="J1813" s="4">
        <v>368.71</v>
      </c>
      <c r="K1813" s="4">
        <v>641.29</v>
      </c>
      <c r="L1813" s="2">
        <v>45473</v>
      </c>
      <c r="M1813" t="s">
        <v>6</v>
      </c>
    </row>
    <row r="1814" spans="1:13" ht="12.75" customHeight="1" x14ac:dyDescent="0.25">
      <c r="A1814" t="s">
        <v>2820</v>
      </c>
      <c r="B1814" t="s">
        <v>2821</v>
      </c>
      <c r="C1814" s="1">
        <v>38674</v>
      </c>
      <c r="D1814" s="2">
        <v>38657</v>
      </c>
      <c r="E1814" t="s">
        <v>107</v>
      </c>
      <c r="F1814" t="s">
        <v>299</v>
      </c>
      <c r="G1814" t="s">
        <v>2614</v>
      </c>
      <c r="H1814" s="4">
        <v>483</v>
      </c>
      <c r="I1814" s="4">
        <v>3.5</v>
      </c>
      <c r="J1814" s="4">
        <v>176.34</v>
      </c>
      <c r="K1814" s="4">
        <v>306.66000000000003</v>
      </c>
      <c r="L1814" s="2">
        <v>45473</v>
      </c>
      <c r="M1814" t="s">
        <v>6</v>
      </c>
    </row>
    <row r="1815" spans="1:13" ht="12.75" customHeight="1" x14ac:dyDescent="0.25">
      <c r="A1815" t="s">
        <v>2822</v>
      </c>
      <c r="B1815" t="s">
        <v>2346</v>
      </c>
      <c r="C1815" s="1">
        <v>38674</v>
      </c>
      <c r="D1815" s="2">
        <v>38657</v>
      </c>
      <c r="E1815" t="s">
        <v>107</v>
      </c>
      <c r="F1815" t="s">
        <v>299</v>
      </c>
      <c r="G1815" t="s">
        <v>2614</v>
      </c>
      <c r="H1815" s="4">
        <v>3206</v>
      </c>
      <c r="I1815" s="4">
        <v>23.22</v>
      </c>
      <c r="J1815" s="4">
        <v>1170.3900000000001</v>
      </c>
      <c r="K1815" s="4">
        <v>2035.61</v>
      </c>
      <c r="L1815" s="2">
        <v>45473</v>
      </c>
      <c r="M1815" t="s">
        <v>6</v>
      </c>
    </row>
    <row r="1816" spans="1:13" ht="12.75" customHeight="1" x14ac:dyDescent="0.25">
      <c r="A1816" t="s">
        <v>2823</v>
      </c>
      <c r="B1816" t="s">
        <v>1338</v>
      </c>
      <c r="C1816" s="1">
        <v>38674</v>
      </c>
      <c r="D1816" s="2">
        <v>38657</v>
      </c>
      <c r="E1816" t="s">
        <v>107</v>
      </c>
      <c r="F1816" t="s">
        <v>299</v>
      </c>
      <c r="G1816" t="s">
        <v>2614</v>
      </c>
      <c r="H1816" s="4">
        <v>8046</v>
      </c>
      <c r="I1816" s="4">
        <v>58.27</v>
      </c>
      <c r="J1816" s="4">
        <v>2937.28</v>
      </c>
      <c r="K1816" s="4">
        <v>5108.72</v>
      </c>
      <c r="L1816" s="2">
        <v>45473</v>
      </c>
      <c r="M1816" t="s">
        <v>6</v>
      </c>
    </row>
    <row r="1817" spans="1:13" ht="12.75" customHeight="1" x14ac:dyDescent="0.25">
      <c r="A1817" t="s">
        <v>2824</v>
      </c>
      <c r="B1817" t="s">
        <v>2414</v>
      </c>
      <c r="C1817" s="1">
        <v>38674</v>
      </c>
      <c r="D1817" s="2">
        <v>38657</v>
      </c>
      <c r="E1817" t="s">
        <v>107</v>
      </c>
      <c r="F1817" t="s">
        <v>299</v>
      </c>
      <c r="G1817" t="s">
        <v>2614</v>
      </c>
      <c r="H1817" s="4">
        <v>1390</v>
      </c>
      <c r="I1817" s="4">
        <v>10.07</v>
      </c>
      <c r="J1817" s="4">
        <v>507.45</v>
      </c>
      <c r="K1817" s="4">
        <v>882.55</v>
      </c>
      <c r="L1817" s="2">
        <v>45473</v>
      </c>
      <c r="M1817" t="s">
        <v>6</v>
      </c>
    </row>
    <row r="1818" spans="1:13" ht="12.75" customHeight="1" x14ac:dyDescent="0.25">
      <c r="A1818" t="s">
        <v>2825</v>
      </c>
      <c r="B1818" t="s">
        <v>2073</v>
      </c>
      <c r="C1818" s="1">
        <v>38674</v>
      </c>
      <c r="D1818" s="2">
        <v>38657</v>
      </c>
      <c r="E1818" t="s">
        <v>107</v>
      </c>
      <c r="F1818" t="s">
        <v>299</v>
      </c>
      <c r="G1818" t="s">
        <v>2614</v>
      </c>
      <c r="H1818" s="4">
        <v>3180</v>
      </c>
      <c r="I1818" s="4">
        <v>23.03</v>
      </c>
      <c r="J1818" s="4">
        <v>1160.8900000000001</v>
      </c>
      <c r="K1818" s="4">
        <v>2019.11</v>
      </c>
      <c r="L1818" s="2">
        <v>45473</v>
      </c>
      <c r="M1818" t="s">
        <v>6</v>
      </c>
    </row>
    <row r="1819" spans="1:13" ht="12.75" customHeight="1" x14ac:dyDescent="0.25">
      <c r="A1819" t="s">
        <v>2826</v>
      </c>
      <c r="B1819" t="s">
        <v>2827</v>
      </c>
      <c r="C1819" s="1">
        <v>38674</v>
      </c>
      <c r="D1819" s="2">
        <v>38657</v>
      </c>
      <c r="E1819" t="s">
        <v>107</v>
      </c>
      <c r="F1819" t="s">
        <v>299</v>
      </c>
      <c r="G1819" t="s">
        <v>2614</v>
      </c>
      <c r="H1819" s="4">
        <v>1764</v>
      </c>
      <c r="I1819" s="4">
        <v>12.77</v>
      </c>
      <c r="J1819" s="4">
        <v>643.96</v>
      </c>
      <c r="K1819" s="4">
        <v>1120.04</v>
      </c>
      <c r="L1819" s="2">
        <v>45473</v>
      </c>
      <c r="M1819" t="s">
        <v>6</v>
      </c>
    </row>
    <row r="1820" spans="1:13" ht="12.75" customHeight="1" x14ac:dyDescent="0.25">
      <c r="A1820" t="s">
        <v>2828</v>
      </c>
      <c r="B1820" t="s">
        <v>2829</v>
      </c>
      <c r="C1820" s="1">
        <v>38674</v>
      </c>
      <c r="D1820" s="2">
        <v>38657</v>
      </c>
      <c r="E1820" t="s">
        <v>107</v>
      </c>
      <c r="F1820" t="s">
        <v>299</v>
      </c>
      <c r="G1820" t="s">
        <v>2614</v>
      </c>
      <c r="H1820" s="4">
        <v>995</v>
      </c>
      <c r="I1820" s="4">
        <v>7.2</v>
      </c>
      <c r="J1820" s="4">
        <v>363.24</v>
      </c>
      <c r="K1820" s="4">
        <v>631.76</v>
      </c>
      <c r="L1820" s="2">
        <v>45473</v>
      </c>
      <c r="M1820" t="s">
        <v>6</v>
      </c>
    </row>
    <row r="1821" spans="1:13" ht="12.75" customHeight="1" x14ac:dyDescent="0.25">
      <c r="A1821" t="s">
        <v>2830</v>
      </c>
      <c r="B1821" t="s">
        <v>2831</v>
      </c>
      <c r="C1821" s="1">
        <v>38674</v>
      </c>
      <c r="D1821" s="2">
        <v>38657</v>
      </c>
      <c r="E1821" t="s">
        <v>107</v>
      </c>
      <c r="F1821" t="s">
        <v>299</v>
      </c>
      <c r="G1821" t="s">
        <v>2614</v>
      </c>
      <c r="H1821" s="4">
        <v>422</v>
      </c>
      <c r="I1821" s="4">
        <v>3.05</v>
      </c>
      <c r="J1821" s="4">
        <v>154.05000000000001</v>
      </c>
      <c r="K1821" s="4">
        <v>267.95</v>
      </c>
      <c r="L1821" s="2">
        <v>45473</v>
      </c>
      <c r="M1821" t="s">
        <v>6</v>
      </c>
    </row>
    <row r="1822" spans="1:13" ht="12.75" customHeight="1" x14ac:dyDescent="0.25">
      <c r="A1822" t="s">
        <v>2832</v>
      </c>
      <c r="B1822" t="s">
        <v>2833</v>
      </c>
      <c r="C1822" s="1">
        <v>38674</v>
      </c>
      <c r="D1822" s="2">
        <v>38657</v>
      </c>
      <c r="E1822" t="s">
        <v>107</v>
      </c>
      <c r="F1822" t="s">
        <v>299</v>
      </c>
      <c r="G1822" t="s">
        <v>2614</v>
      </c>
      <c r="H1822" s="4">
        <v>309</v>
      </c>
      <c r="I1822" s="4">
        <v>2.2400000000000002</v>
      </c>
      <c r="J1822" s="4">
        <v>112.82</v>
      </c>
      <c r="K1822" s="4">
        <v>196.18</v>
      </c>
      <c r="L1822" s="2">
        <v>45473</v>
      </c>
      <c r="M1822" t="s">
        <v>6</v>
      </c>
    </row>
    <row r="1823" spans="1:13" ht="12.75" customHeight="1" x14ac:dyDescent="0.25">
      <c r="A1823" t="s">
        <v>2834</v>
      </c>
      <c r="B1823" t="s">
        <v>2001</v>
      </c>
      <c r="C1823" s="1">
        <v>38674</v>
      </c>
      <c r="D1823" s="2">
        <v>38657</v>
      </c>
      <c r="E1823" t="s">
        <v>107</v>
      </c>
      <c r="F1823" t="s">
        <v>299</v>
      </c>
      <c r="G1823" t="s">
        <v>2614</v>
      </c>
      <c r="H1823" s="4">
        <v>1012</v>
      </c>
      <c r="I1823" s="4">
        <v>7.33</v>
      </c>
      <c r="J1823" s="4">
        <v>369.45</v>
      </c>
      <c r="K1823" s="4">
        <v>642.54999999999995</v>
      </c>
      <c r="L1823" s="2">
        <v>45473</v>
      </c>
      <c r="M1823" t="s">
        <v>6</v>
      </c>
    </row>
    <row r="1824" spans="1:13" ht="12.75" customHeight="1" x14ac:dyDescent="0.25">
      <c r="A1824" t="s">
        <v>2835</v>
      </c>
      <c r="B1824" t="s">
        <v>2181</v>
      </c>
      <c r="C1824" s="1">
        <v>38674</v>
      </c>
      <c r="D1824" s="2">
        <v>38657</v>
      </c>
      <c r="E1824" t="s">
        <v>107</v>
      </c>
      <c r="F1824" t="s">
        <v>299</v>
      </c>
      <c r="G1824" t="s">
        <v>2614</v>
      </c>
      <c r="H1824" s="4">
        <v>19582.5</v>
      </c>
      <c r="I1824" s="4">
        <v>141.83000000000001</v>
      </c>
      <c r="J1824" s="4">
        <v>7148.83</v>
      </c>
      <c r="K1824" s="4">
        <v>12433.67</v>
      </c>
      <c r="L1824" s="2">
        <v>45473</v>
      </c>
      <c r="M1824" t="s">
        <v>6</v>
      </c>
    </row>
    <row r="1825" spans="1:13" ht="12.75" customHeight="1" x14ac:dyDescent="0.25">
      <c r="A1825" t="s">
        <v>2836</v>
      </c>
      <c r="B1825" t="s">
        <v>2169</v>
      </c>
      <c r="C1825" s="1">
        <v>38674</v>
      </c>
      <c r="D1825" s="2">
        <v>38657</v>
      </c>
      <c r="E1825" t="s">
        <v>107</v>
      </c>
      <c r="F1825" t="s">
        <v>299</v>
      </c>
      <c r="G1825" t="s">
        <v>2614</v>
      </c>
      <c r="H1825" s="4">
        <v>1800</v>
      </c>
      <c r="I1825" s="4">
        <v>13.03</v>
      </c>
      <c r="J1825" s="4">
        <v>657.1</v>
      </c>
      <c r="K1825" s="4">
        <v>1142.9000000000001</v>
      </c>
      <c r="L1825" s="2">
        <v>45473</v>
      </c>
      <c r="M1825" t="s">
        <v>6</v>
      </c>
    </row>
    <row r="1826" spans="1:13" ht="12.75" customHeight="1" x14ac:dyDescent="0.25">
      <c r="A1826" t="s">
        <v>2837</v>
      </c>
      <c r="B1826" t="s">
        <v>2838</v>
      </c>
      <c r="C1826" s="1">
        <v>38674</v>
      </c>
      <c r="D1826" s="2">
        <v>38657</v>
      </c>
      <c r="E1826" t="s">
        <v>107</v>
      </c>
      <c r="F1826" t="s">
        <v>299</v>
      </c>
      <c r="G1826" t="s">
        <v>2614</v>
      </c>
      <c r="H1826" s="4">
        <v>1040</v>
      </c>
      <c r="I1826" s="4">
        <v>7.53</v>
      </c>
      <c r="J1826" s="4">
        <v>379.67</v>
      </c>
      <c r="K1826" s="4">
        <v>660.33</v>
      </c>
      <c r="L1826" s="2">
        <v>45473</v>
      </c>
      <c r="M1826" t="s">
        <v>6</v>
      </c>
    </row>
    <row r="1827" spans="1:13" ht="12.75" customHeight="1" x14ac:dyDescent="0.25">
      <c r="A1827" t="s">
        <v>2839</v>
      </c>
      <c r="B1827" t="s">
        <v>2840</v>
      </c>
      <c r="C1827" s="1">
        <v>38674</v>
      </c>
      <c r="D1827" s="2">
        <v>38657</v>
      </c>
      <c r="E1827" t="s">
        <v>107</v>
      </c>
      <c r="F1827" t="s">
        <v>299</v>
      </c>
      <c r="G1827" t="s">
        <v>2614</v>
      </c>
      <c r="H1827" s="4">
        <v>1075.5</v>
      </c>
      <c r="I1827" s="4">
        <v>7.79</v>
      </c>
      <c r="J1827" s="4">
        <v>392.63</v>
      </c>
      <c r="K1827" s="4">
        <v>682.87</v>
      </c>
      <c r="L1827" s="2">
        <v>45473</v>
      </c>
      <c r="M1827" t="s">
        <v>6</v>
      </c>
    </row>
    <row r="1828" spans="1:13" ht="12.75" customHeight="1" x14ac:dyDescent="0.25">
      <c r="A1828" t="s">
        <v>2841</v>
      </c>
      <c r="B1828" t="s">
        <v>2842</v>
      </c>
      <c r="C1828" s="1">
        <v>38674</v>
      </c>
      <c r="D1828" s="2">
        <v>38657</v>
      </c>
      <c r="E1828" t="s">
        <v>107</v>
      </c>
      <c r="F1828" t="s">
        <v>299</v>
      </c>
      <c r="G1828" t="s">
        <v>2614</v>
      </c>
      <c r="H1828" s="4">
        <v>73.5</v>
      </c>
      <c r="I1828" s="4">
        <v>0.53</v>
      </c>
      <c r="J1828" s="4">
        <v>26.84</v>
      </c>
      <c r="K1828" s="4">
        <v>46.66</v>
      </c>
      <c r="L1828" s="2">
        <v>45473</v>
      </c>
      <c r="M1828" t="s">
        <v>6</v>
      </c>
    </row>
    <row r="1829" spans="1:13" ht="12.75" customHeight="1" x14ac:dyDescent="0.25">
      <c r="A1829" t="s">
        <v>2843</v>
      </c>
      <c r="B1829" t="s">
        <v>2844</v>
      </c>
      <c r="C1829" s="1">
        <v>38674</v>
      </c>
      <c r="D1829" s="2">
        <v>38657</v>
      </c>
      <c r="E1829" t="s">
        <v>107</v>
      </c>
      <c r="F1829" t="s">
        <v>299</v>
      </c>
      <c r="G1829" t="s">
        <v>2614</v>
      </c>
      <c r="H1829" s="4">
        <v>81</v>
      </c>
      <c r="I1829" s="4">
        <v>0.57999999999999996</v>
      </c>
      <c r="J1829" s="4">
        <v>29.57</v>
      </c>
      <c r="K1829" s="4">
        <v>51.43</v>
      </c>
      <c r="L1829" s="2">
        <v>45473</v>
      </c>
      <c r="M1829" t="s">
        <v>6</v>
      </c>
    </row>
    <row r="1830" spans="1:13" ht="12.75" customHeight="1" x14ac:dyDescent="0.25">
      <c r="A1830" t="s">
        <v>2845</v>
      </c>
      <c r="B1830" t="s">
        <v>2846</v>
      </c>
      <c r="C1830" s="1">
        <v>38674</v>
      </c>
      <c r="D1830" s="2">
        <v>38657</v>
      </c>
      <c r="E1830" t="s">
        <v>107</v>
      </c>
      <c r="F1830" t="s">
        <v>299</v>
      </c>
      <c r="G1830" t="s">
        <v>2614</v>
      </c>
      <c r="H1830" s="4">
        <v>98.5</v>
      </c>
      <c r="I1830" s="4">
        <v>0.71</v>
      </c>
      <c r="J1830" s="4">
        <v>35.96</v>
      </c>
      <c r="K1830" s="4">
        <v>62.54</v>
      </c>
      <c r="L1830" s="2">
        <v>45473</v>
      </c>
      <c r="M1830" t="s">
        <v>6</v>
      </c>
    </row>
    <row r="1831" spans="1:13" ht="12.75" customHeight="1" x14ac:dyDescent="0.25">
      <c r="A1831" t="s">
        <v>2847</v>
      </c>
      <c r="B1831" t="s">
        <v>919</v>
      </c>
      <c r="C1831" s="1">
        <v>38674</v>
      </c>
      <c r="D1831" s="2">
        <v>38657</v>
      </c>
      <c r="E1831" t="s">
        <v>107</v>
      </c>
      <c r="F1831" t="s">
        <v>299</v>
      </c>
      <c r="G1831" t="s">
        <v>2614</v>
      </c>
      <c r="H1831" s="4">
        <v>299</v>
      </c>
      <c r="I1831" s="4">
        <v>2.16</v>
      </c>
      <c r="J1831" s="4">
        <v>109.16</v>
      </c>
      <c r="K1831" s="4">
        <v>189.84</v>
      </c>
      <c r="L1831" s="2">
        <v>45473</v>
      </c>
      <c r="M1831" t="s">
        <v>6</v>
      </c>
    </row>
    <row r="1832" spans="1:13" ht="12.75" customHeight="1" x14ac:dyDescent="0.25">
      <c r="A1832" t="s">
        <v>2848</v>
      </c>
      <c r="B1832" t="s">
        <v>2404</v>
      </c>
      <c r="C1832" s="1">
        <v>38674</v>
      </c>
      <c r="D1832" s="2">
        <v>38657</v>
      </c>
      <c r="E1832" t="s">
        <v>107</v>
      </c>
      <c r="F1832" t="s">
        <v>299</v>
      </c>
      <c r="G1832" t="s">
        <v>2614</v>
      </c>
      <c r="H1832" s="4">
        <v>84</v>
      </c>
      <c r="I1832" s="4">
        <v>0.61</v>
      </c>
      <c r="J1832" s="4">
        <v>30.67</v>
      </c>
      <c r="K1832" s="4">
        <v>53.33</v>
      </c>
      <c r="L1832" s="2">
        <v>45473</v>
      </c>
      <c r="M1832" t="s">
        <v>6</v>
      </c>
    </row>
    <row r="1833" spans="1:13" ht="12.75" customHeight="1" x14ac:dyDescent="0.25">
      <c r="A1833" t="s">
        <v>2849</v>
      </c>
      <c r="B1833" t="s">
        <v>2406</v>
      </c>
      <c r="C1833" s="1">
        <v>38674</v>
      </c>
      <c r="D1833" s="2">
        <v>38657</v>
      </c>
      <c r="E1833" t="s">
        <v>107</v>
      </c>
      <c r="F1833" t="s">
        <v>299</v>
      </c>
      <c r="G1833" t="s">
        <v>2614</v>
      </c>
      <c r="H1833" s="4">
        <v>274</v>
      </c>
      <c r="I1833" s="4">
        <v>1.98</v>
      </c>
      <c r="J1833" s="4">
        <v>100.03</v>
      </c>
      <c r="K1833" s="4">
        <v>173.97</v>
      </c>
      <c r="L1833" s="2">
        <v>45473</v>
      </c>
      <c r="M1833" t="s">
        <v>6</v>
      </c>
    </row>
    <row r="1834" spans="1:13" ht="12.75" customHeight="1" x14ac:dyDescent="0.25">
      <c r="A1834" t="s">
        <v>2850</v>
      </c>
      <c r="B1834" t="s">
        <v>2408</v>
      </c>
      <c r="C1834" s="1">
        <v>38674</v>
      </c>
      <c r="D1834" s="2">
        <v>38657</v>
      </c>
      <c r="E1834" t="s">
        <v>107</v>
      </c>
      <c r="F1834" t="s">
        <v>299</v>
      </c>
      <c r="G1834" t="s">
        <v>2614</v>
      </c>
      <c r="H1834" s="4">
        <v>85.5</v>
      </c>
      <c r="I1834" s="4">
        <v>0.62</v>
      </c>
      <c r="J1834" s="4">
        <v>31.14</v>
      </c>
      <c r="K1834" s="4">
        <v>54.36</v>
      </c>
      <c r="L1834" s="2">
        <v>45473</v>
      </c>
      <c r="M1834" t="s">
        <v>6</v>
      </c>
    </row>
    <row r="1835" spans="1:13" ht="12.75" customHeight="1" x14ac:dyDescent="0.25">
      <c r="A1835" t="s">
        <v>2851</v>
      </c>
      <c r="B1835" t="s">
        <v>914</v>
      </c>
      <c r="C1835" s="1">
        <v>38674</v>
      </c>
      <c r="D1835" s="2">
        <v>38657</v>
      </c>
      <c r="E1835" t="s">
        <v>107</v>
      </c>
      <c r="F1835" t="s">
        <v>299</v>
      </c>
      <c r="G1835" t="s">
        <v>2614</v>
      </c>
      <c r="H1835" s="4">
        <v>251</v>
      </c>
      <c r="I1835" s="4">
        <v>1.82</v>
      </c>
      <c r="J1835" s="4">
        <v>91.65</v>
      </c>
      <c r="K1835" s="4">
        <v>159.35</v>
      </c>
      <c r="L1835" s="2">
        <v>45473</v>
      </c>
      <c r="M1835" t="s">
        <v>6</v>
      </c>
    </row>
    <row r="1836" spans="1:13" ht="12.75" customHeight="1" x14ac:dyDescent="0.25">
      <c r="A1836" t="s">
        <v>2852</v>
      </c>
      <c r="B1836" t="s">
        <v>2853</v>
      </c>
      <c r="C1836" s="1">
        <v>38674</v>
      </c>
      <c r="D1836" s="2">
        <v>38657</v>
      </c>
      <c r="E1836" t="s">
        <v>107</v>
      </c>
      <c r="F1836" t="s">
        <v>299</v>
      </c>
      <c r="G1836" t="s">
        <v>2614</v>
      </c>
      <c r="H1836" s="4">
        <v>44.5</v>
      </c>
      <c r="I1836" s="4">
        <v>0.32</v>
      </c>
      <c r="J1836" s="4">
        <v>16.170000000000002</v>
      </c>
      <c r="K1836" s="4">
        <v>28.33</v>
      </c>
      <c r="L1836" s="2">
        <v>45473</v>
      </c>
      <c r="M1836" t="s">
        <v>6</v>
      </c>
    </row>
    <row r="1837" spans="1:13" ht="12.75" customHeight="1" x14ac:dyDescent="0.25">
      <c r="A1837" t="s">
        <v>2854</v>
      </c>
      <c r="B1837" t="s">
        <v>1338</v>
      </c>
      <c r="C1837" s="1">
        <v>38674</v>
      </c>
      <c r="D1837" s="2">
        <v>38657</v>
      </c>
      <c r="E1837" t="s">
        <v>107</v>
      </c>
      <c r="F1837" t="s">
        <v>299</v>
      </c>
      <c r="G1837" t="s">
        <v>2614</v>
      </c>
      <c r="H1837" s="4">
        <v>2613</v>
      </c>
      <c r="I1837" s="4">
        <v>18.920000000000002</v>
      </c>
      <c r="J1837" s="4">
        <v>953.91</v>
      </c>
      <c r="K1837" s="4">
        <v>1659.09</v>
      </c>
      <c r="L1837" s="2">
        <v>45473</v>
      </c>
      <c r="M1837" t="s">
        <v>6</v>
      </c>
    </row>
    <row r="1838" spans="1:13" ht="12.75" customHeight="1" x14ac:dyDescent="0.25">
      <c r="A1838" t="s">
        <v>2855</v>
      </c>
      <c r="B1838" t="s">
        <v>2856</v>
      </c>
      <c r="C1838" s="1">
        <v>38674</v>
      </c>
      <c r="D1838" s="2">
        <v>38657</v>
      </c>
      <c r="E1838" t="s">
        <v>107</v>
      </c>
      <c r="F1838" t="s">
        <v>299</v>
      </c>
      <c r="G1838" t="s">
        <v>2614</v>
      </c>
      <c r="H1838" s="4">
        <v>91</v>
      </c>
      <c r="I1838" s="4">
        <v>0.66</v>
      </c>
      <c r="J1838" s="4">
        <v>33.22</v>
      </c>
      <c r="K1838" s="4">
        <v>57.78</v>
      </c>
      <c r="L1838" s="2">
        <v>45473</v>
      </c>
      <c r="M1838" t="s">
        <v>6</v>
      </c>
    </row>
    <row r="1839" spans="1:13" ht="12.75" customHeight="1" x14ac:dyDescent="0.25">
      <c r="A1839" t="s">
        <v>2857</v>
      </c>
      <c r="B1839" t="s">
        <v>2414</v>
      </c>
      <c r="C1839" s="1">
        <v>38674</v>
      </c>
      <c r="D1839" s="2">
        <v>38657</v>
      </c>
      <c r="E1839" t="s">
        <v>107</v>
      </c>
      <c r="F1839" t="s">
        <v>299</v>
      </c>
      <c r="G1839" t="s">
        <v>2614</v>
      </c>
      <c r="H1839" s="4">
        <v>406.5</v>
      </c>
      <c r="I1839" s="4">
        <v>2.94</v>
      </c>
      <c r="J1839" s="4">
        <v>148.41</v>
      </c>
      <c r="K1839" s="4">
        <v>258.08999999999997</v>
      </c>
      <c r="L1839" s="2">
        <v>45473</v>
      </c>
      <c r="M1839" t="s">
        <v>6</v>
      </c>
    </row>
    <row r="1840" spans="1:13" ht="12.75" customHeight="1" x14ac:dyDescent="0.25">
      <c r="A1840" t="s">
        <v>2858</v>
      </c>
      <c r="B1840" t="s">
        <v>2073</v>
      </c>
      <c r="C1840" s="1">
        <v>38674</v>
      </c>
      <c r="D1840" s="2">
        <v>38657</v>
      </c>
      <c r="E1840" t="s">
        <v>107</v>
      </c>
      <c r="F1840" t="s">
        <v>299</v>
      </c>
      <c r="G1840" t="s">
        <v>2614</v>
      </c>
      <c r="H1840" s="4">
        <v>635</v>
      </c>
      <c r="I1840" s="4">
        <v>4.5999999999999996</v>
      </c>
      <c r="J1840" s="4">
        <v>231.83</v>
      </c>
      <c r="K1840" s="4">
        <v>403.17</v>
      </c>
      <c r="L1840" s="2">
        <v>45473</v>
      </c>
      <c r="M1840" t="s">
        <v>6</v>
      </c>
    </row>
    <row r="1841" spans="1:13" ht="12.75" customHeight="1" x14ac:dyDescent="0.25">
      <c r="A1841" t="s">
        <v>2859</v>
      </c>
      <c r="B1841" t="s">
        <v>2510</v>
      </c>
      <c r="C1841" s="1">
        <v>38674</v>
      </c>
      <c r="D1841" s="2">
        <v>38657</v>
      </c>
      <c r="E1841" t="s">
        <v>107</v>
      </c>
      <c r="F1841" t="s">
        <v>299</v>
      </c>
      <c r="G1841" t="s">
        <v>2614</v>
      </c>
      <c r="H1841" s="4">
        <v>378</v>
      </c>
      <c r="I1841" s="4">
        <v>2.74</v>
      </c>
      <c r="J1841" s="4">
        <v>138</v>
      </c>
      <c r="K1841" s="4">
        <v>240</v>
      </c>
      <c r="L1841" s="2">
        <v>45473</v>
      </c>
      <c r="M1841" t="s">
        <v>6</v>
      </c>
    </row>
    <row r="1842" spans="1:13" ht="12.75" customHeight="1" x14ac:dyDescent="0.25">
      <c r="A1842" t="s">
        <v>2860</v>
      </c>
      <c r="B1842" t="s">
        <v>2833</v>
      </c>
      <c r="C1842" s="1">
        <v>38674</v>
      </c>
      <c r="D1842" s="2">
        <v>38657</v>
      </c>
      <c r="E1842" t="s">
        <v>107</v>
      </c>
      <c r="F1842" t="s">
        <v>299</v>
      </c>
      <c r="G1842" t="s">
        <v>2614</v>
      </c>
      <c r="H1842" s="4">
        <v>144</v>
      </c>
      <c r="I1842" s="4">
        <v>1.04</v>
      </c>
      <c r="J1842" s="4">
        <v>52.57</v>
      </c>
      <c r="K1842" s="4">
        <v>91.43</v>
      </c>
      <c r="L1842" s="2">
        <v>45473</v>
      </c>
      <c r="M1842" t="s">
        <v>6</v>
      </c>
    </row>
    <row r="1843" spans="1:13" ht="12.75" customHeight="1" x14ac:dyDescent="0.25">
      <c r="A1843" t="s">
        <v>2861</v>
      </c>
      <c r="B1843" t="s">
        <v>2862</v>
      </c>
      <c r="C1843" s="1">
        <v>38674</v>
      </c>
      <c r="D1843" s="2">
        <v>38657</v>
      </c>
      <c r="E1843" t="s">
        <v>107</v>
      </c>
      <c r="F1843" t="s">
        <v>299</v>
      </c>
      <c r="G1843" t="s">
        <v>2614</v>
      </c>
      <c r="H1843" s="4">
        <v>3600</v>
      </c>
      <c r="I1843" s="4">
        <v>26.07</v>
      </c>
      <c r="J1843" s="4">
        <v>1314.22</v>
      </c>
      <c r="K1843" s="4">
        <v>2285.7800000000002</v>
      </c>
      <c r="L1843" s="2">
        <v>45473</v>
      </c>
      <c r="M1843" t="s">
        <v>6</v>
      </c>
    </row>
    <row r="1844" spans="1:13" ht="12.75" customHeight="1" x14ac:dyDescent="0.25">
      <c r="A1844" t="s">
        <v>2863</v>
      </c>
      <c r="B1844" t="s">
        <v>1646</v>
      </c>
      <c r="C1844" s="1">
        <v>38674</v>
      </c>
      <c r="D1844" s="2">
        <v>38657</v>
      </c>
      <c r="E1844" t="s">
        <v>107</v>
      </c>
      <c r="F1844" t="s">
        <v>299</v>
      </c>
      <c r="G1844" t="s">
        <v>2614</v>
      </c>
      <c r="H1844" s="4">
        <v>7120</v>
      </c>
      <c r="I1844" s="4">
        <v>51.57</v>
      </c>
      <c r="J1844" s="4">
        <v>2599.25</v>
      </c>
      <c r="K1844" s="4">
        <v>4520.75</v>
      </c>
      <c r="L1844" s="2">
        <v>45473</v>
      </c>
      <c r="M1844" t="s">
        <v>6</v>
      </c>
    </row>
    <row r="1845" spans="1:13" ht="12.75" customHeight="1" x14ac:dyDescent="0.25">
      <c r="A1845" t="s">
        <v>2864</v>
      </c>
      <c r="B1845" t="s">
        <v>2075</v>
      </c>
      <c r="C1845" s="1">
        <v>38674</v>
      </c>
      <c r="D1845" s="2">
        <v>38657</v>
      </c>
      <c r="E1845" t="s">
        <v>107</v>
      </c>
      <c r="F1845" t="s">
        <v>299</v>
      </c>
      <c r="G1845" t="s">
        <v>2614</v>
      </c>
      <c r="H1845" s="4">
        <v>150</v>
      </c>
      <c r="I1845" s="4">
        <v>1.08</v>
      </c>
      <c r="J1845" s="4">
        <v>54.75</v>
      </c>
      <c r="K1845" s="4">
        <v>95.25</v>
      </c>
      <c r="L1845" s="2">
        <v>45473</v>
      </c>
      <c r="M1845" t="s">
        <v>6</v>
      </c>
    </row>
    <row r="1846" spans="1:13" ht="12.75" customHeight="1" x14ac:dyDescent="0.25">
      <c r="A1846" t="s">
        <v>2865</v>
      </c>
      <c r="B1846" t="s">
        <v>2866</v>
      </c>
      <c r="C1846" s="1">
        <v>38674</v>
      </c>
      <c r="D1846" s="2">
        <v>38657</v>
      </c>
      <c r="E1846" t="s">
        <v>107</v>
      </c>
      <c r="F1846" t="s">
        <v>299</v>
      </c>
      <c r="G1846" t="s">
        <v>2614</v>
      </c>
      <c r="H1846" s="4">
        <v>180</v>
      </c>
      <c r="I1846" s="4">
        <v>1.3</v>
      </c>
      <c r="J1846" s="4">
        <v>65.709999999999994</v>
      </c>
      <c r="K1846" s="4">
        <v>114.29</v>
      </c>
      <c r="L1846" s="2">
        <v>45473</v>
      </c>
      <c r="M1846" t="s">
        <v>6</v>
      </c>
    </row>
    <row r="1847" spans="1:13" ht="12.75" customHeight="1" x14ac:dyDescent="0.25">
      <c r="A1847" t="s">
        <v>2867</v>
      </c>
      <c r="B1847" t="s">
        <v>2181</v>
      </c>
      <c r="C1847" s="1">
        <v>38674</v>
      </c>
      <c r="D1847" s="2">
        <v>38657</v>
      </c>
      <c r="E1847" t="s">
        <v>107</v>
      </c>
      <c r="F1847" t="s">
        <v>299</v>
      </c>
      <c r="G1847" t="s">
        <v>2614</v>
      </c>
      <c r="H1847" s="4">
        <v>19950</v>
      </c>
      <c r="I1847" s="4">
        <v>144.49</v>
      </c>
      <c r="J1847" s="4">
        <v>7282.97</v>
      </c>
      <c r="K1847" s="4">
        <v>12667.03</v>
      </c>
      <c r="L1847" s="2">
        <v>45473</v>
      </c>
      <c r="M1847" t="s">
        <v>6</v>
      </c>
    </row>
    <row r="1848" spans="1:13" ht="12.75" customHeight="1" x14ac:dyDescent="0.25">
      <c r="A1848" t="s">
        <v>2868</v>
      </c>
      <c r="B1848" t="s">
        <v>2869</v>
      </c>
      <c r="C1848" s="1">
        <v>38674</v>
      </c>
      <c r="D1848" s="2">
        <v>38657</v>
      </c>
      <c r="E1848" t="s">
        <v>107</v>
      </c>
      <c r="F1848" t="s">
        <v>299</v>
      </c>
      <c r="G1848" t="s">
        <v>2614</v>
      </c>
      <c r="H1848" s="4">
        <v>2150</v>
      </c>
      <c r="I1848" s="4">
        <v>15.57</v>
      </c>
      <c r="J1848" s="4">
        <v>784.88</v>
      </c>
      <c r="K1848" s="4">
        <v>1365.12</v>
      </c>
      <c r="L1848" s="2">
        <v>45473</v>
      </c>
      <c r="M1848" t="s">
        <v>6</v>
      </c>
    </row>
    <row r="1849" spans="1:13" ht="12.75" customHeight="1" x14ac:dyDescent="0.25">
      <c r="A1849" t="s">
        <v>2870</v>
      </c>
      <c r="B1849" t="s">
        <v>979</v>
      </c>
      <c r="C1849" s="1">
        <v>38674</v>
      </c>
      <c r="D1849" s="2">
        <v>38657</v>
      </c>
      <c r="E1849" t="s">
        <v>107</v>
      </c>
      <c r="F1849" t="s">
        <v>299</v>
      </c>
      <c r="G1849" t="s">
        <v>2614</v>
      </c>
      <c r="H1849" s="4">
        <v>2175</v>
      </c>
      <c r="I1849" s="4">
        <v>15.75</v>
      </c>
      <c r="J1849" s="4">
        <v>794.02</v>
      </c>
      <c r="K1849" s="4">
        <v>1380.98</v>
      </c>
      <c r="L1849" s="2">
        <v>45473</v>
      </c>
      <c r="M1849" t="s">
        <v>6</v>
      </c>
    </row>
    <row r="1850" spans="1:13" ht="12.75" customHeight="1" x14ac:dyDescent="0.25">
      <c r="A1850" t="s">
        <v>2871</v>
      </c>
      <c r="B1850" t="s">
        <v>2073</v>
      </c>
      <c r="C1850" s="1">
        <v>38674</v>
      </c>
      <c r="D1850" s="2">
        <v>38657</v>
      </c>
      <c r="E1850" t="s">
        <v>107</v>
      </c>
      <c r="F1850" t="s">
        <v>299</v>
      </c>
      <c r="G1850" t="s">
        <v>2614</v>
      </c>
      <c r="H1850" s="4">
        <v>900</v>
      </c>
      <c r="I1850" s="4">
        <v>6.52</v>
      </c>
      <c r="J1850" s="4">
        <v>328.56</v>
      </c>
      <c r="K1850" s="4">
        <v>571.44000000000005</v>
      </c>
      <c r="L1850" s="2">
        <v>45473</v>
      </c>
      <c r="M1850" t="s">
        <v>6</v>
      </c>
    </row>
    <row r="1851" spans="1:13" ht="12.75" customHeight="1" x14ac:dyDescent="0.25">
      <c r="A1851" t="s">
        <v>2872</v>
      </c>
      <c r="B1851" t="s">
        <v>2873</v>
      </c>
      <c r="C1851" s="1">
        <v>38674</v>
      </c>
      <c r="D1851" s="2">
        <v>38657</v>
      </c>
      <c r="E1851" t="s">
        <v>107</v>
      </c>
      <c r="F1851" t="s">
        <v>299</v>
      </c>
      <c r="G1851" t="s">
        <v>2614</v>
      </c>
      <c r="H1851" s="4">
        <v>1750</v>
      </c>
      <c r="I1851" s="4">
        <v>12.67</v>
      </c>
      <c r="J1851" s="4">
        <v>638.86</v>
      </c>
      <c r="K1851" s="4">
        <v>1111.1400000000001</v>
      </c>
      <c r="L1851" s="2">
        <v>45473</v>
      </c>
      <c r="M1851" t="s">
        <v>6</v>
      </c>
    </row>
    <row r="1852" spans="1:13" ht="12.75" customHeight="1" x14ac:dyDescent="0.25">
      <c r="A1852" t="s">
        <v>2874</v>
      </c>
      <c r="B1852" t="s">
        <v>2875</v>
      </c>
      <c r="C1852" s="1">
        <v>38674</v>
      </c>
      <c r="D1852" s="2">
        <v>38657</v>
      </c>
      <c r="E1852" t="s">
        <v>107</v>
      </c>
      <c r="F1852" t="s">
        <v>299</v>
      </c>
      <c r="G1852" t="s">
        <v>2614</v>
      </c>
      <c r="H1852" s="4">
        <v>350</v>
      </c>
      <c r="I1852" s="4">
        <v>2.5299999999999998</v>
      </c>
      <c r="J1852" s="4">
        <v>127.69</v>
      </c>
      <c r="K1852" s="4">
        <v>222.31</v>
      </c>
      <c r="L1852" s="2">
        <v>45473</v>
      </c>
      <c r="M1852" t="s">
        <v>6</v>
      </c>
    </row>
    <row r="1853" spans="1:13" ht="12.75" customHeight="1" x14ac:dyDescent="0.25">
      <c r="A1853" t="s">
        <v>2876</v>
      </c>
      <c r="B1853" t="s">
        <v>1435</v>
      </c>
      <c r="C1853" s="1">
        <v>38674</v>
      </c>
      <c r="D1853" s="2">
        <v>38657</v>
      </c>
      <c r="E1853" t="s">
        <v>107</v>
      </c>
      <c r="F1853" t="s">
        <v>299</v>
      </c>
      <c r="G1853" t="s">
        <v>2614</v>
      </c>
      <c r="H1853" s="4">
        <v>2000</v>
      </c>
      <c r="I1853" s="4">
        <v>14.48</v>
      </c>
      <c r="J1853" s="4">
        <v>730.12</v>
      </c>
      <c r="K1853" s="4">
        <v>1269.8800000000001</v>
      </c>
      <c r="L1853" s="2">
        <v>45473</v>
      </c>
      <c r="M1853" t="s">
        <v>6</v>
      </c>
    </row>
    <row r="1854" spans="1:13" ht="12.75" customHeight="1" x14ac:dyDescent="0.25">
      <c r="A1854" t="s">
        <v>2877</v>
      </c>
      <c r="B1854" t="s">
        <v>2878</v>
      </c>
      <c r="C1854" s="1">
        <v>38674</v>
      </c>
      <c r="D1854" s="2">
        <v>38657</v>
      </c>
      <c r="E1854" t="s">
        <v>107</v>
      </c>
      <c r="F1854" t="s">
        <v>299</v>
      </c>
      <c r="G1854" t="s">
        <v>2614</v>
      </c>
      <c r="H1854" s="4">
        <v>440</v>
      </c>
      <c r="I1854" s="4">
        <v>3.18</v>
      </c>
      <c r="J1854" s="4">
        <v>160.62</v>
      </c>
      <c r="K1854" s="4">
        <v>279.38</v>
      </c>
      <c r="L1854" s="2">
        <v>45473</v>
      </c>
      <c r="M1854" t="s">
        <v>6</v>
      </c>
    </row>
    <row r="1855" spans="1:13" ht="12.75" customHeight="1" x14ac:dyDescent="0.25">
      <c r="A1855" t="s">
        <v>2879</v>
      </c>
      <c r="B1855" t="s">
        <v>2179</v>
      </c>
      <c r="C1855" s="1">
        <v>38674</v>
      </c>
      <c r="D1855" s="2">
        <v>38657</v>
      </c>
      <c r="E1855" t="s">
        <v>107</v>
      </c>
      <c r="F1855" t="s">
        <v>299</v>
      </c>
      <c r="G1855" t="s">
        <v>2614</v>
      </c>
      <c r="H1855" s="4">
        <v>28854</v>
      </c>
      <c r="I1855" s="4">
        <v>208.98</v>
      </c>
      <c r="J1855" s="4">
        <v>10533.48</v>
      </c>
      <c r="K1855" s="4">
        <v>18320.52</v>
      </c>
      <c r="L1855" s="2">
        <v>45473</v>
      </c>
      <c r="M1855" t="s">
        <v>6</v>
      </c>
    </row>
    <row r="1856" spans="1:13" ht="12.75" customHeight="1" x14ac:dyDescent="0.25">
      <c r="A1856" t="s">
        <v>2880</v>
      </c>
      <c r="B1856" t="s">
        <v>2881</v>
      </c>
      <c r="C1856" s="1">
        <v>38674</v>
      </c>
      <c r="D1856" s="2">
        <v>38657</v>
      </c>
      <c r="E1856" t="s">
        <v>107</v>
      </c>
      <c r="F1856" t="s">
        <v>299</v>
      </c>
      <c r="G1856" t="s">
        <v>2614</v>
      </c>
      <c r="H1856" s="4">
        <v>236</v>
      </c>
      <c r="I1856" s="4">
        <v>1.71</v>
      </c>
      <c r="J1856" s="4">
        <v>86.16</v>
      </c>
      <c r="K1856" s="4">
        <v>149.84</v>
      </c>
      <c r="L1856" s="2">
        <v>45473</v>
      </c>
      <c r="M1856" t="s">
        <v>6</v>
      </c>
    </row>
    <row r="1857" spans="1:13" ht="12.75" customHeight="1" x14ac:dyDescent="0.25">
      <c r="A1857" t="s">
        <v>2882</v>
      </c>
      <c r="B1857" t="s">
        <v>2883</v>
      </c>
      <c r="C1857" s="1">
        <v>38674</v>
      </c>
      <c r="D1857" s="2">
        <v>38657</v>
      </c>
      <c r="E1857" t="s">
        <v>107</v>
      </c>
      <c r="F1857" t="s">
        <v>299</v>
      </c>
      <c r="G1857" t="s">
        <v>2614</v>
      </c>
      <c r="H1857" s="4">
        <v>6300</v>
      </c>
      <c r="I1857" s="4">
        <v>45.63</v>
      </c>
      <c r="J1857" s="4">
        <v>2299.89</v>
      </c>
      <c r="K1857" s="4">
        <v>4000.11</v>
      </c>
      <c r="L1857" s="2">
        <v>45473</v>
      </c>
      <c r="M1857" t="s">
        <v>6</v>
      </c>
    </row>
    <row r="1858" spans="1:13" ht="12.75" customHeight="1" x14ac:dyDescent="0.25">
      <c r="A1858" t="s">
        <v>2884</v>
      </c>
      <c r="B1858" t="s">
        <v>2885</v>
      </c>
      <c r="C1858" s="1">
        <v>38674</v>
      </c>
      <c r="D1858" s="2">
        <v>38657</v>
      </c>
      <c r="E1858" t="s">
        <v>107</v>
      </c>
      <c r="F1858" t="s">
        <v>299</v>
      </c>
      <c r="G1858" t="s">
        <v>2614</v>
      </c>
      <c r="H1858" s="4">
        <v>340</v>
      </c>
      <c r="I1858" s="4">
        <v>2.46</v>
      </c>
      <c r="J1858" s="4">
        <v>124.13</v>
      </c>
      <c r="K1858" s="4">
        <v>215.87</v>
      </c>
      <c r="L1858" s="2">
        <v>45473</v>
      </c>
      <c r="M1858" t="s">
        <v>6</v>
      </c>
    </row>
    <row r="1859" spans="1:13" ht="12.75" customHeight="1" x14ac:dyDescent="0.25">
      <c r="A1859" t="s">
        <v>2886</v>
      </c>
      <c r="B1859" t="s">
        <v>2887</v>
      </c>
      <c r="C1859" s="1">
        <v>38674</v>
      </c>
      <c r="D1859" s="2">
        <v>38657</v>
      </c>
      <c r="E1859" t="s">
        <v>107</v>
      </c>
      <c r="F1859" t="s">
        <v>299</v>
      </c>
      <c r="G1859" t="s">
        <v>2614</v>
      </c>
      <c r="H1859" s="4">
        <v>250</v>
      </c>
      <c r="I1859" s="4">
        <v>1.81</v>
      </c>
      <c r="J1859" s="4">
        <v>91.27</v>
      </c>
      <c r="K1859" s="4">
        <v>158.72999999999999</v>
      </c>
      <c r="L1859" s="2">
        <v>45473</v>
      </c>
      <c r="M1859" t="s">
        <v>6</v>
      </c>
    </row>
    <row r="1860" spans="1:13" ht="12.75" customHeight="1" x14ac:dyDescent="0.25">
      <c r="A1860" t="s">
        <v>2888</v>
      </c>
      <c r="B1860" t="s">
        <v>2889</v>
      </c>
      <c r="C1860" s="1">
        <v>38674</v>
      </c>
      <c r="D1860" s="2">
        <v>38657</v>
      </c>
      <c r="E1860" t="s">
        <v>107</v>
      </c>
      <c r="F1860" t="s">
        <v>299</v>
      </c>
      <c r="G1860" t="s">
        <v>2614</v>
      </c>
      <c r="H1860" s="4">
        <v>426</v>
      </c>
      <c r="I1860" s="4">
        <v>3.08</v>
      </c>
      <c r="J1860" s="4">
        <v>155.51</v>
      </c>
      <c r="K1860" s="4">
        <v>270.49</v>
      </c>
      <c r="L1860" s="2">
        <v>45473</v>
      </c>
      <c r="M1860" t="s">
        <v>6</v>
      </c>
    </row>
    <row r="1861" spans="1:13" ht="12.75" customHeight="1" x14ac:dyDescent="0.25">
      <c r="A1861" t="s">
        <v>2890</v>
      </c>
      <c r="B1861" t="s">
        <v>2891</v>
      </c>
      <c r="C1861" s="1">
        <v>38674</v>
      </c>
      <c r="D1861" s="2">
        <v>38657</v>
      </c>
      <c r="E1861" t="s">
        <v>107</v>
      </c>
      <c r="F1861" t="s">
        <v>299</v>
      </c>
      <c r="G1861" t="s">
        <v>2614</v>
      </c>
      <c r="H1861" s="4">
        <v>426</v>
      </c>
      <c r="I1861" s="4">
        <v>3.08</v>
      </c>
      <c r="J1861" s="4">
        <v>155.51</v>
      </c>
      <c r="K1861" s="4">
        <v>270.49</v>
      </c>
      <c r="L1861" s="2">
        <v>45473</v>
      </c>
      <c r="M1861" t="s">
        <v>6</v>
      </c>
    </row>
    <row r="1862" spans="1:13" ht="12.75" customHeight="1" x14ac:dyDescent="0.25">
      <c r="A1862" t="s">
        <v>2892</v>
      </c>
      <c r="B1862" t="s">
        <v>1987</v>
      </c>
      <c r="C1862" s="1">
        <v>38674</v>
      </c>
      <c r="D1862" s="2">
        <v>38657</v>
      </c>
      <c r="E1862" t="s">
        <v>107</v>
      </c>
      <c r="F1862" t="s">
        <v>299</v>
      </c>
      <c r="G1862" t="s">
        <v>2614</v>
      </c>
      <c r="H1862" s="4">
        <v>287</v>
      </c>
      <c r="I1862" s="4">
        <v>2.08</v>
      </c>
      <c r="J1862" s="4">
        <v>104.79</v>
      </c>
      <c r="K1862" s="4">
        <v>182.21</v>
      </c>
      <c r="L1862" s="2">
        <v>45473</v>
      </c>
      <c r="M1862" t="s">
        <v>6</v>
      </c>
    </row>
    <row r="1863" spans="1:13" ht="12.75" customHeight="1" x14ac:dyDescent="0.25">
      <c r="A1863" t="s">
        <v>2893</v>
      </c>
      <c r="B1863" t="s">
        <v>2894</v>
      </c>
      <c r="C1863" s="1">
        <v>38674</v>
      </c>
      <c r="D1863" s="2">
        <v>38657</v>
      </c>
      <c r="E1863" t="s">
        <v>107</v>
      </c>
      <c r="F1863" t="s">
        <v>299</v>
      </c>
      <c r="G1863" t="s">
        <v>2614</v>
      </c>
      <c r="H1863" s="4">
        <v>426</v>
      </c>
      <c r="I1863" s="4">
        <v>3.08</v>
      </c>
      <c r="J1863" s="4">
        <v>155.51</v>
      </c>
      <c r="K1863" s="4">
        <v>270.49</v>
      </c>
      <c r="L1863" s="2">
        <v>45473</v>
      </c>
      <c r="M1863" t="s">
        <v>6</v>
      </c>
    </row>
    <row r="1864" spans="1:13" ht="12.75" customHeight="1" x14ac:dyDescent="0.25">
      <c r="A1864" t="s">
        <v>2895</v>
      </c>
      <c r="B1864" t="s">
        <v>2883</v>
      </c>
      <c r="C1864" s="1">
        <v>38674</v>
      </c>
      <c r="D1864" s="2">
        <v>38657</v>
      </c>
      <c r="E1864" t="s">
        <v>107</v>
      </c>
      <c r="F1864" t="s">
        <v>299</v>
      </c>
      <c r="G1864" t="s">
        <v>2614</v>
      </c>
      <c r="H1864" s="4">
        <v>287</v>
      </c>
      <c r="I1864" s="4">
        <v>2.08</v>
      </c>
      <c r="J1864" s="4">
        <v>104.79</v>
      </c>
      <c r="K1864" s="4">
        <v>182.21</v>
      </c>
      <c r="L1864" s="2">
        <v>45473</v>
      </c>
      <c r="M1864" t="s">
        <v>6</v>
      </c>
    </row>
    <row r="1865" spans="1:13" ht="12.75" customHeight="1" x14ac:dyDescent="0.25">
      <c r="A1865" t="s">
        <v>2896</v>
      </c>
      <c r="B1865" t="s">
        <v>1144</v>
      </c>
      <c r="C1865" s="1">
        <v>38674</v>
      </c>
      <c r="D1865" s="2">
        <v>38657</v>
      </c>
      <c r="E1865" t="s">
        <v>107</v>
      </c>
      <c r="F1865" t="s">
        <v>299</v>
      </c>
      <c r="G1865" t="s">
        <v>2614</v>
      </c>
      <c r="H1865" s="4">
        <v>2160</v>
      </c>
      <c r="I1865" s="4">
        <v>15.64</v>
      </c>
      <c r="J1865" s="4">
        <v>788.53</v>
      </c>
      <c r="K1865" s="4">
        <v>1371.47</v>
      </c>
      <c r="L1865" s="2">
        <v>45473</v>
      </c>
      <c r="M1865" t="s">
        <v>6</v>
      </c>
    </row>
    <row r="1866" spans="1:13" ht="12.75" customHeight="1" x14ac:dyDescent="0.25">
      <c r="A1866" t="s">
        <v>2897</v>
      </c>
      <c r="B1866" t="s">
        <v>2898</v>
      </c>
      <c r="C1866" s="1">
        <v>38674</v>
      </c>
      <c r="D1866" s="2">
        <v>38657</v>
      </c>
      <c r="E1866" t="s">
        <v>107</v>
      </c>
      <c r="F1866" t="s">
        <v>299</v>
      </c>
      <c r="G1866" t="s">
        <v>2614</v>
      </c>
      <c r="H1866" s="4">
        <v>280</v>
      </c>
      <c r="I1866" s="4">
        <v>2.0299999999999998</v>
      </c>
      <c r="J1866" s="4">
        <v>102.23</v>
      </c>
      <c r="K1866" s="4">
        <v>177.77</v>
      </c>
      <c r="L1866" s="2">
        <v>45473</v>
      </c>
      <c r="M1866" t="s">
        <v>6</v>
      </c>
    </row>
    <row r="1867" spans="1:13" ht="12.75" customHeight="1" x14ac:dyDescent="0.25">
      <c r="A1867" t="s">
        <v>2899</v>
      </c>
      <c r="B1867" t="s">
        <v>919</v>
      </c>
      <c r="C1867" s="1">
        <v>38674</v>
      </c>
      <c r="D1867" s="2">
        <v>38657</v>
      </c>
      <c r="E1867" t="s">
        <v>107</v>
      </c>
      <c r="F1867" t="s">
        <v>299</v>
      </c>
      <c r="G1867" t="s">
        <v>2614</v>
      </c>
      <c r="H1867" s="4">
        <v>450</v>
      </c>
      <c r="I1867" s="4">
        <v>3.26</v>
      </c>
      <c r="J1867" s="4">
        <v>164.28</v>
      </c>
      <c r="K1867" s="4">
        <v>285.72000000000003</v>
      </c>
      <c r="L1867" s="2">
        <v>45473</v>
      </c>
      <c r="M1867" t="s">
        <v>6</v>
      </c>
    </row>
    <row r="1868" spans="1:13" ht="12.75" customHeight="1" x14ac:dyDescent="0.25">
      <c r="A1868" t="s">
        <v>2900</v>
      </c>
      <c r="B1868" t="s">
        <v>2901</v>
      </c>
      <c r="C1868" s="1">
        <v>38674</v>
      </c>
      <c r="D1868" s="2">
        <v>38657</v>
      </c>
      <c r="E1868" t="s">
        <v>107</v>
      </c>
      <c r="F1868" t="s">
        <v>299</v>
      </c>
      <c r="G1868" t="s">
        <v>2614</v>
      </c>
      <c r="H1868" s="4">
        <v>75</v>
      </c>
      <c r="I1868" s="4">
        <v>0.54</v>
      </c>
      <c r="J1868" s="4">
        <v>27.39</v>
      </c>
      <c r="K1868" s="4">
        <v>47.61</v>
      </c>
      <c r="L1868" s="2">
        <v>45473</v>
      </c>
      <c r="M1868" t="s">
        <v>6</v>
      </c>
    </row>
    <row r="1869" spans="1:13" ht="12.75" customHeight="1" x14ac:dyDescent="0.25">
      <c r="A1869" t="s">
        <v>2902</v>
      </c>
      <c r="B1869" t="s">
        <v>2001</v>
      </c>
      <c r="C1869" s="1">
        <v>38674</v>
      </c>
      <c r="D1869" s="2">
        <v>38657</v>
      </c>
      <c r="E1869" t="s">
        <v>107</v>
      </c>
      <c r="F1869" t="s">
        <v>299</v>
      </c>
      <c r="G1869" t="s">
        <v>2614</v>
      </c>
      <c r="H1869" s="4">
        <v>1000</v>
      </c>
      <c r="I1869" s="4">
        <v>7.24</v>
      </c>
      <c r="J1869" s="4">
        <v>365.07</v>
      </c>
      <c r="K1869" s="4">
        <v>634.92999999999995</v>
      </c>
      <c r="L1869" s="2">
        <v>45473</v>
      </c>
      <c r="M1869" t="s">
        <v>6</v>
      </c>
    </row>
    <row r="1870" spans="1:13" ht="12.75" customHeight="1" x14ac:dyDescent="0.25">
      <c r="A1870" t="s">
        <v>2903</v>
      </c>
      <c r="B1870" t="s">
        <v>2904</v>
      </c>
      <c r="C1870" s="1">
        <v>38674</v>
      </c>
      <c r="D1870" s="2">
        <v>38657</v>
      </c>
      <c r="E1870" t="s">
        <v>107</v>
      </c>
      <c r="F1870" t="s">
        <v>299</v>
      </c>
      <c r="G1870" t="s">
        <v>2614</v>
      </c>
      <c r="H1870" s="4">
        <v>175</v>
      </c>
      <c r="I1870" s="4">
        <v>1.27</v>
      </c>
      <c r="J1870" s="4">
        <v>63.65</v>
      </c>
      <c r="K1870" s="4">
        <v>111.35</v>
      </c>
      <c r="L1870" s="2">
        <v>45473</v>
      </c>
      <c r="M1870" t="s">
        <v>6</v>
      </c>
    </row>
    <row r="1871" spans="1:13" ht="12.75" customHeight="1" x14ac:dyDescent="0.25">
      <c r="A1871" t="s">
        <v>2905</v>
      </c>
      <c r="B1871" t="s">
        <v>2906</v>
      </c>
      <c r="C1871" s="1">
        <v>38674</v>
      </c>
      <c r="D1871" s="2">
        <v>38657</v>
      </c>
      <c r="E1871" t="s">
        <v>107</v>
      </c>
      <c r="F1871" t="s">
        <v>299</v>
      </c>
      <c r="G1871" t="s">
        <v>2614</v>
      </c>
      <c r="H1871" s="4">
        <v>15600</v>
      </c>
      <c r="I1871" s="4">
        <v>112.98</v>
      </c>
      <c r="J1871" s="4">
        <v>5694.95</v>
      </c>
      <c r="K1871" s="4">
        <v>9905.0499999999993</v>
      </c>
      <c r="L1871" s="2">
        <v>45473</v>
      </c>
      <c r="M1871" t="s">
        <v>6</v>
      </c>
    </row>
    <row r="1872" spans="1:13" ht="12.75" customHeight="1" x14ac:dyDescent="0.25">
      <c r="A1872" t="s">
        <v>2907</v>
      </c>
      <c r="B1872" t="s">
        <v>2908</v>
      </c>
      <c r="C1872" s="1">
        <v>38674</v>
      </c>
      <c r="D1872" s="2">
        <v>38657</v>
      </c>
      <c r="E1872" t="s">
        <v>107</v>
      </c>
      <c r="F1872" t="s">
        <v>299</v>
      </c>
      <c r="G1872" t="s">
        <v>2614</v>
      </c>
      <c r="H1872" s="4">
        <v>1128</v>
      </c>
      <c r="I1872" s="4">
        <v>8.17</v>
      </c>
      <c r="J1872" s="4">
        <v>411.79</v>
      </c>
      <c r="K1872" s="4">
        <v>716.21</v>
      </c>
      <c r="L1872" s="2">
        <v>45473</v>
      </c>
      <c r="M1872" t="s">
        <v>6</v>
      </c>
    </row>
    <row r="1873" spans="1:13" ht="12.75" customHeight="1" x14ac:dyDescent="0.25">
      <c r="A1873" t="s">
        <v>2909</v>
      </c>
      <c r="B1873" t="s">
        <v>2910</v>
      </c>
      <c r="C1873" s="1">
        <v>38674</v>
      </c>
      <c r="D1873" s="2">
        <v>38657</v>
      </c>
      <c r="E1873" t="s">
        <v>107</v>
      </c>
      <c r="F1873" t="s">
        <v>299</v>
      </c>
      <c r="G1873" t="s">
        <v>2614</v>
      </c>
      <c r="H1873" s="4">
        <v>342</v>
      </c>
      <c r="I1873" s="4">
        <v>2.48</v>
      </c>
      <c r="J1873" s="4">
        <v>124.85</v>
      </c>
      <c r="K1873" s="4">
        <v>217.15</v>
      </c>
      <c r="L1873" s="2">
        <v>45473</v>
      </c>
      <c r="M1873" t="s">
        <v>6</v>
      </c>
    </row>
    <row r="1874" spans="1:13" ht="12.75" customHeight="1" x14ac:dyDescent="0.25">
      <c r="A1874" t="s">
        <v>2911</v>
      </c>
      <c r="B1874" t="s">
        <v>979</v>
      </c>
      <c r="C1874" s="1">
        <v>38674</v>
      </c>
      <c r="D1874" s="2">
        <v>38657</v>
      </c>
      <c r="E1874" t="s">
        <v>107</v>
      </c>
      <c r="F1874" t="s">
        <v>299</v>
      </c>
      <c r="G1874" t="s">
        <v>2614</v>
      </c>
      <c r="H1874" s="4">
        <v>1500</v>
      </c>
      <c r="I1874" s="4">
        <v>10.86</v>
      </c>
      <c r="J1874" s="4">
        <v>547.59</v>
      </c>
      <c r="K1874" s="4">
        <v>952.41</v>
      </c>
      <c r="L1874" s="2">
        <v>45473</v>
      </c>
      <c r="M1874" t="s">
        <v>6</v>
      </c>
    </row>
    <row r="1875" spans="1:13" ht="12.75" customHeight="1" x14ac:dyDescent="0.25">
      <c r="A1875" t="s">
        <v>2912</v>
      </c>
      <c r="B1875" t="s">
        <v>2913</v>
      </c>
      <c r="C1875" s="1">
        <v>38674</v>
      </c>
      <c r="D1875" s="2">
        <v>38657</v>
      </c>
      <c r="E1875" t="s">
        <v>107</v>
      </c>
      <c r="F1875" t="s">
        <v>299</v>
      </c>
      <c r="G1875" t="s">
        <v>2614</v>
      </c>
      <c r="H1875" s="4">
        <v>148</v>
      </c>
      <c r="I1875" s="4">
        <v>1.07</v>
      </c>
      <c r="J1875" s="4">
        <v>54.03</v>
      </c>
      <c r="K1875" s="4">
        <v>93.97</v>
      </c>
      <c r="L1875" s="2">
        <v>45473</v>
      </c>
      <c r="M1875" t="s">
        <v>6</v>
      </c>
    </row>
    <row r="1876" spans="1:13" ht="12.75" customHeight="1" x14ac:dyDescent="0.25">
      <c r="A1876" t="s">
        <v>2914</v>
      </c>
      <c r="B1876" t="s">
        <v>2712</v>
      </c>
      <c r="C1876" s="1">
        <v>38674</v>
      </c>
      <c r="D1876" s="2">
        <v>38657</v>
      </c>
      <c r="E1876" t="s">
        <v>107</v>
      </c>
      <c r="F1876" t="s">
        <v>299</v>
      </c>
      <c r="G1876" t="s">
        <v>2614</v>
      </c>
      <c r="H1876" s="4">
        <v>7840</v>
      </c>
      <c r="I1876" s="4">
        <v>56.78</v>
      </c>
      <c r="J1876" s="4">
        <v>2862.09</v>
      </c>
      <c r="K1876" s="4">
        <v>4977.91</v>
      </c>
      <c r="L1876" s="2">
        <v>45473</v>
      </c>
      <c r="M1876" t="s">
        <v>6</v>
      </c>
    </row>
    <row r="1877" spans="1:13" ht="12.75" customHeight="1" x14ac:dyDescent="0.25">
      <c r="A1877" t="s">
        <v>2915</v>
      </c>
      <c r="B1877" t="s">
        <v>2916</v>
      </c>
      <c r="C1877" s="1">
        <v>38674</v>
      </c>
      <c r="D1877" s="2">
        <v>38657</v>
      </c>
      <c r="E1877" t="s">
        <v>107</v>
      </c>
      <c r="F1877" t="s">
        <v>299</v>
      </c>
      <c r="G1877" t="s">
        <v>2614</v>
      </c>
      <c r="H1877" s="4">
        <v>375</v>
      </c>
      <c r="I1877" s="4">
        <v>2.71</v>
      </c>
      <c r="J1877" s="4">
        <v>136.9</v>
      </c>
      <c r="K1877" s="4">
        <v>238.1</v>
      </c>
      <c r="L1877" s="2">
        <v>45473</v>
      </c>
      <c r="M1877" t="s">
        <v>6</v>
      </c>
    </row>
    <row r="1878" spans="1:13" ht="12.75" customHeight="1" x14ac:dyDescent="0.25">
      <c r="A1878" t="s">
        <v>2917</v>
      </c>
      <c r="B1878" t="s">
        <v>2918</v>
      </c>
      <c r="C1878" s="1">
        <v>38674</v>
      </c>
      <c r="D1878" s="2">
        <v>38657</v>
      </c>
      <c r="E1878" t="s">
        <v>107</v>
      </c>
      <c r="F1878" t="s">
        <v>299</v>
      </c>
      <c r="G1878" t="s">
        <v>2614</v>
      </c>
      <c r="H1878" s="4">
        <v>225</v>
      </c>
      <c r="I1878" s="4">
        <v>1.63</v>
      </c>
      <c r="J1878" s="4">
        <v>82.15</v>
      </c>
      <c r="K1878" s="4">
        <v>142.85</v>
      </c>
      <c r="L1878" s="2">
        <v>45473</v>
      </c>
      <c r="M1878" t="s">
        <v>6</v>
      </c>
    </row>
    <row r="1879" spans="1:13" ht="12.75" customHeight="1" x14ac:dyDescent="0.25">
      <c r="A1879" t="s">
        <v>2919</v>
      </c>
      <c r="B1879" t="s">
        <v>2920</v>
      </c>
      <c r="C1879" s="1">
        <v>38674</v>
      </c>
      <c r="D1879" s="2">
        <v>38657</v>
      </c>
      <c r="E1879" t="s">
        <v>107</v>
      </c>
      <c r="F1879" t="s">
        <v>299</v>
      </c>
      <c r="G1879" t="s">
        <v>2614</v>
      </c>
      <c r="H1879" s="4">
        <v>170</v>
      </c>
      <c r="I1879" s="4">
        <v>1.23</v>
      </c>
      <c r="J1879" s="4">
        <v>61.99</v>
      </c>
      <c r="K1879" s="4">
        <v>108.01</v>
      </c>
      <c r="L1879" s="2">
        <v>45473</v>
      </c>
      <c r="M1879" t="s">
        <v>6</v>
      </c>
    </row>
    <row r="1880" spans="1:13" ht="12.75" customHeight="1" x14ac:dyDescent="0.25">
      <c r="A1880" t="s">
        <v>2921</v>
      </c>
      <c r="B1880" t="s">
        <v>792</v>
      </c>
      <c r="C1880" s="1">
        <v>38674</v>
      </c>
      <c r="D1880" s="2">
        <v>38657</v>
      </c>
      <c r="E1880" t="s">
        <v>107</v>
      </c>
      <c r="F1880" t="s">
        <v>299</v>
      </c>
      <c r="G1880" t="s">
        <v>2614</v>
      </c>
      <c r="H1880" s="4">
        <v>460</v>
      </c>
      <c r="I1880" s="4">
        <v>3.33</v>
      </c>
      <c r="J1880" s="4">
        <v>167.93</v>
      </c>
      <c r="K1880" s="4">
        <v>292.07</v>
      </c>
      <c r="L1880" s="2">
        <v>45473</v>
      </c>
      <c r="M1880" t="s">
        <v>6</v>
      </c>
    </row>
    <row r="1881" spans="1:13" ht="12.75" customHeight="1" x14ac:dyDescent="0.25">
      <c r="A1881" t="s">
        <v>2922</v>
      </c>
      <c r="B1881" t="s">
        <v>2923</v>
      </c>
      <c r="C1881" s="1">
        <v>38674</v>
      </c>
      <c r="D1881" s="2">
        <v>38657</v>
      </c>
      <c r="E1881" t="s">
        <v>107</v>
      </c>
      <c r="F1881" t="s">
        <v>299</v>
      </c>
      <c r="G1881" t="s">
        <v>2614</v>
      </c>
      <c r="H1881" s="4">
        <v>170</v>
      </c>
      <c r="I1881" s="4">
        <v>1.23</v>
      </c>
      <c r="J1881" s="4">
        <v>61.99</v>
      </c>
      <c r="K1881" s="4">
        <v>108.01</v>
      </c>
      <c r="L1881" s="2">
        <v>45473</v>
      </c>
      <c r="M1881" t="s">
        <v>6</v>
      </c>
    </row>
    <row r="1882" spans="1:13" ht="12.75" customHeight="1" x14ac:dyDescent="0.25">
      <c r="A1882" t="s">
        <v>2924</v>
      </c>
      <c r="B1882" t="s">
        <v>2925</v>
      </c>
      <c r="C1882" s="1">
        <v>38674</v>
      </c>
      <c r="D1882" s="2">
        <v>38657</v>
      </c>
      <c r="E1882" t="s">
        <v>107</v>
      </c>
      <c r="F1882" t="s">
        <v>299</v>
      </c>
      <c r="G1882" t="s">
        <v>2614</v>
      </c>
      <c r="H1882" s="4">
        <v>170</v>
      </c>
      <c r="I1882" s="4">
        <v>1.23</v>
      </c>
      <c r="J1882" s="4">
        <v>61.99</v>
      </c>
      <c r="K1882" s="4">
        <v>108.01</v>
      </c>
      <c r="L1882" s="2">
        <v>45473</v>
      </c>
      <c r="M1882" t="s">
        <v>6</v>
      </c>
    </row>
    <row r="1883" spans="1:13" ht="12.75" customHeight="1" x14ac:dyDescent="0.25">
      <c r="A1883" t="s">
        <v>2926</v>
      </c>
      <c r="B1883" t="s">
        <v>1999</v>
      </c>
      <c r="C1883" s="1">
        <v>38674</v>
      </c>
      <c r="D1883" s="2">
        <v>38657</v>
      </c>
      <c r="E1883" t="s">
        <v>107</v>
      </c>
      <c r="F1883" t="s">
        <v>299</v>
      </c>
      <c r="G1883" t="s">
        <v>2614</v>
      </c>
      <c r="H1883" s="4">
        <v>170</v>
      </c>
      <c r="I1883" s="4">
        <v>1.23</v>
      </c>
      <c r="J1883" s="4">
        <v>61.99</v>
      </c>
      <c r="K1883" s="4">
        <v>108.01</v>
      </c>
      <c r="L1883" s="2">
        <v>45473</v>
      </c>
      <c r="M1883" t="s">
        <v>6</v>
      </c>
    </row>
    <row r="1884" spans="1:13" ht="12.75" customHeight="1" x14ac:dyDescent="0.25">
      <c r="A1884" t="s">
        <v>2927</v>
      </c>
      <c r="B1884" t="s">
        <v>2928</v>
      </c>
      <c r="C1884" s="1">
        <v>38674</v>
      </c>
      <c r="D1884" s="2">
        <v>38657</v>
      </c>
      <c r="E1884" t="s">
        <v>107</v>
      </c>
      <c r="F1884" t="s">
        <v>299</v>
      </c>
      <c r="G1884" t="s">
        <v>2614</v>
      </c>
      <c r="H1884" s="4">
        <v>170</v>
      </c>
      <c r="I1884" s="4">
        <v>1.23</v>
      </c>
      <c r="J1884" s="4">
        <v>61.99</v>
      </c>
      <c r="K1884" s="4">
        <v>108.01</v>
      </c>
      <c r="L1884" s="2">
        <v>45473</v>
      </c>
      <c r="M1884" t="s">
        <v>6</v>
      </c>
    </row>
    <row r="1885" spans="1:13" ht="12.75" customHeight="1" x14ac:dyDescent="0.25">
      <c r="A1885" t="s">
        <v>2929</v>
      </c>
      <c r="B1885" t="s">
        <v>2866</v>
      </c>
      <c r="C1885" s="1">
        <v>38674</v>
      </c>
      <c r="D1885" s="2">
        <v>38657</v>
      </c>
      <c r="E1885" t="s">
        <v>107</v>
      </c>
      <c r="F1885" t="s">
        <v>299</v>
      </c>
      <c r="G1885" t="s">
        <v>2614</v>
      </c>
      <c r="H1885" s="4">
        <v>12045</v>
      </c>
      <c r="I1885" s="4">
        <v>87.24</v>
      </c>
      <c r="J1885" s="4">
        <v>4397.18</v>
      </c>
      <c r="K1885" s="4">
        <v>7647.82</v>
      </c>
      <c r="L1885" s="2">
        <v>45473</v>
      </c>
      <c r="M1885" t="s">
        <v>6</v>
      </c>
    </row>
    <row r="1886" spans="1:13" ht="12.75" customHeight="1" x14ac:dyDescent="0.25">
      <c r="A1886" t="s">
        <v>2930</v>
      </c>
      <c r="B1886" t="s">
        <v>2931</v>
      </c>
      <c r="C1886" s="1">
        <v>38674</v>
      </c>
      <c r="D1886" s="2">
        <v>38657</v>
      </c>
      <c r="E1886" t="s">
        <v>107</v>
      </c>
      <c r="F1886" t="s">
        <v>299</v>
      </c>
      <c r="G1886" t="s">
        <v>2614</v>
      </c>
      <c r="H1886" s="4">
        <v>2500</v>
      </c>
      <c r="I1886" s="4">
        <v>18.100000000000001</v>
      </c>
      <c r="J1886" s="4">
        <v>912.65</v>
      </c>
      <c r="K1886" s="4">
        <v>1587.35</v>
      </c>
      <c r="L1886" s="2">
        <v>45473</v>
      </c>
      <c r="M1886" t="s">
        <v>6</v>
      </c>
    </row>
    <row r="1887" spans="1:13" ht="12.75" customHeight="1" x14ac:dyDescent="0.25">
      <c r="A1887" t="s">
        <v>2932</v>
      </c>
      <c r="B1887" t="s">
        <v>2933</v>
      </c>
      <c r="C1887" s="1">
        <v>38674</v>
      </c>
      <c r="D1887" s="2">
        <v>38657</v>
      </c>
      <c r="E1887" t="s">
        <v>107</v>
      </c>
      <c r="F1887" t="s">
        <v>299</v>
      </c>
      <c r="G1887" t="s">
        <v>2614</v>
      </c>
      <c r="H1887" s="4">
        <v>1050</v>
      </c>
      <c r="I1887" s="4">
        <v>7.6</v>
      </c>
      <c r="J1887" s="4">
        <v>383.31</v>
      </c>
      <c r="K1887" s="4">
        <v>666.69</v>
      </c>
      <c r="L1887" s="2">
        <v>45473</v>
      </c>
      <c r="M1887" t="s">
        <v>6</v>
      </c>
    </row>
    <row r="1888" spans="1:13" ht="12.75" customHeight="1" x14ac:dyDescent="0.25">
      <c r="A1888" t="s">
        <v>2934</v>
      </c>
      <c r="B1888" t="s">
        <v>2001</v>
      </c>
      <c r="C1888" s="1">
        <v>38674</v>
      </c>
      <c r="D1888" s="2">
        <v>38657</v>
      </c>
      <c r="E1888" t="s">
        <v>107</v>
      </c>
      <c r="F1888" t="s">
        <v>299</v>
      </c>
      <c r="G1888" t="s">
        <v>2614</v>
      </c>
      <c r="H1888" s="4">
        <v>4059</v>
      </c>
      <c r="I1888" s="4">
        <v>29.4</v>
      </c>
      <c r="J1888" s="4">
        <v>1481.8</v>
      </c>
      <c r="K1888" s="4">
        <v>2577.1999999999998</v>
      </c>
      <c r="L1888" s="2">
        <v>45473</v>
      </c>
      <c r="M1888" t="s">
        <v>6</v>
      </c>
    </row>
    <row r="1889" spans="1:13" ht="12.75" customHeight="1" x14ac:dyDescent="0.25">
      <c r="A1889" t="s">
        <v>2935</v>
      </c>
      <c r="B1889" t="s">
        <v>2936</v>
      </c>
      <c r="C1889" s="1">
        <v>38686</v>
      </c>
      <c r="D1889" s="2">
        <v>38687</v>
      </c>
      <c r="E1889" t="s">
        <v>107</v>
      </c>
      <c r="F1889" t="s">
        <v>299</v>
      </c>
      <c r="G1889" t="s">
        <v>269</v>
      </c>
      <c r="H1889" s="4">
        <v>2000</v>
      </c>
      <c r="I1889" s="4">
        <v>14.49</v>
      </c>
      <c r="J1889" s="4">
        <v>726.81</v>
      </c>
      <c r="K1889" s="4">
        <v>1273.19</v>
      </c>
      <c r="L1889" s="2">
        <v>45473</v>
      </c>
      <c r="M1889" t="s">
        <v>6</v>
      </c>
    </row>
    <row r="1890" spans="1:13" ht="12.75" customHeight="1" x14ac:dyDescent="0.25">
      <c r="A1890" t="s">
        <v>2938</v>
      </c>
      <c r="B1890" t="s">
        <v>1340</v>
      </c>
      <c r="C1890" s="1">
        <v>38686</v>
      </c>
      <c r="D1890" s="2">
        <v>38687</v>
      </c>
      <c r="E1890" t="s">
        <v>107</v>
      </c>
      <c r="F1890" t="s">
        <v>299</v>
      </c>
      <c r="G1890" t="s">
        <v>269</v>
      </c>
      <c r="H1890" s="4">
        <v>4800</v>
      </c>
      <c r="I1890" s="4">
        <v>34.79</v>
      </c>
      <c r="J1890" s="4">
        <v>1744.37</v>
      </c>
      <c r="K1890" s="4">
        <v>3055.63</v>
      </c>
      <c r="L1890" s="2">
        <v>45473</v>
      </c>
      <c r="M1890" t="s">
        <v>6</v>
      </c>
    </row>
    <row r="1891" spans="1:13" ht="12.75" customHeight="1" x14ac:dyDescent="0.25">
      <c r="A1891" t="s">
        <v>2939</v>
      </c>
      <c r="B1891" t="s">
        <v>2940</v>
      </c>
      <c r="C1891" s="1">
        <v>38686</v>
      </c>
      <c r="D1891" s="2">
        <v>38687</v>
      </c>
      <c r="E1891" t="s">
        <v>107</v>
      </c>
      <c r="F1891" t="s">
        <v>299</v>
      </c>
      <c r="G1891" t="s">
        <v>269</v>
      </c>
      <c r="H1891" s="4">
        <v>1050</v>
      </c>
      <c r="I1891" s="4">
        <v>7.61</v>
      </c>
      <c r="J1891" s="4">
        <v>381.58</v>
      </c>
      <c r="K1891" s="4">
        <v>668.42</v>
      </c>
      <c r="L1891" s="2">
        <v>45473</v>
      </c>
      <c r="M1891" t="s">
        <v>6</v>
      </c>
    </row>
    <row r="1892" spans="1:13" ht="12.75" customHeight="1" x14ac:dyDescent="0.25">
      <c r="A1892" t="s">
        <v>2941</v>
      </c>
      <c r="B1892" t="s">
        <v>2381</v>
      </c>
      <c r="C1892" s="1">
        <v>38686</v>
      </c>
      <c r="D1892" s="2">
        <v>38687</v>
      </c>
      <c r="E1892" t="s">
        <v>107</v>
      </c>
      <c r="F1892" t="s">
        <v>299</v>
      </c>
      <c r="G1892" t="s">
        <v>269</v>
      </c>
      <c r="H1892" s="4">
        <v>1815</v>
      </c>
      <c r="I1892" s="4">
        <v>13.15</v>
      </c>
      <c r="J1892" s="4">
        <v>659.6</v>
      </c>
      <c r="K1892" s="4">
        <v>1155.4000000000001</v>
      </c>
      <c r="L1892" s="2">
        <v>45473</v>
      </c>
      <c r="M1892" t="s">
        <v>6</v>
      </c>
    </row>
    <row r="1893" spans="1:13" ht="12.75" customHeight="1" x14ac:dyDescent="0.25">
      <c r="A1893" t="s">
        <v>2942</v>
      </c>
      <c r="B1893" t="s">
        <v>792</v>
      </c>
      <c r="C1893" s="1">
        <v>38686</v>
      </c>
      <c r="D1893" s="2">
        <v>38687</v>
      </c>
      <c r="E1893" t="s">
        <v>107</v>
      </c>
      <c r="F1893" t="s">
        <v>299</v>
      </c>
      <c r="G1893" t="s">
        <v>269</v>
      </c>
      <c r="H1893" s="4">
        <v>5550</v>
      </c>
      <c r="I1893" s="4">
        <v>40.22</v>
      </c>
      <c r="J1893" s="4">
        <v>2016.92</v>
      </c>
      <c r="K1893" s="4">
        <v>3533.08</v>
      </c>
      <c r="L1893" s="2">
        <v>45473</v>
      </c>
      <c r="M1893" t="s">
        <v>6</v>
      </c>
    </row>
    <row r="1894" spans="1:13" ht="12.75" customHeight="1" x14ac:dyDescent="0.25">
      <c r="A1894" t="s">
        <v>2943</v>
      </c>
      <c r="B1894" t="s">
        <v>2010</v>
      </c>
      <c r="C1894" s="1">
        <v>38686</v>
      </c>
      <c r="D1894" s="2">
        <v>38687</v>
      </c>
      <c r="E1894" t="s">
        <v>107</v>
      </c>
      <c r="F1894" t="s">
        <v>299</v>
      </c>
      <c r="G1894" t="s">
        <v>269</v>
      </c>
      <c r="H1894" s="4">
        <v>100</v>
      </c>
      <c r="I1894" s="4">
        <v>0.72</v>
      </c>
      <c r="J1894" s="4">
        <v>36.35</v>
      </c>
      <c r="K1894" s="4">
        <v>63.65</v>
      </c>
      <c r="L1894" s="2">
        <v>45473</v>
      </c>
      <c r="M1894" t="s">
        <v>6</v>
      </c>
    </row>
    <row r="1895" spans="1:13" ht="12.75" customHeight="1" x14ac:dyDescent="0.25">
      <c r="A1895" t="s">
        <v>2944</v>
      </c>
      <c r="B1895" t="s">
        <v>2211</v>
      </c>
      <c r="C1895" s="1">
        <v>38686</v>
      </c>
      <c r="D1895" s="2">
        <v>38687</v>
      </c>
      <c r="E1895" t="s">
        <v>107</v>
      </c>
      <c r="F1895" t="s">
        <v>299</v>
      </c>
      <c r="G1895" t="s">
        <v>269</v>
      </c>
      <c r="H1895" s="4">
        <v>250</v>
      </c>
      <c r="I1895" s="4">
        <v>1.81</v>
      </c>
      <c r="J1895" s="4">
        <v>90.86</v>
      </c>
      <c r="K1895" s="4">
        <v>159.13999999999999</v>
      </c>
      <c r="L1895" s="2">
        <v>45473</v>
      </c>
      <c r="M1895" t="s">
        <v>6</v>
      </c>
    </row>
    <row r="1896" spans="1:13" ht="12.75" customHeight="1" x14ac:dyDescent="0.25">
      <c r="A1896" t="s">
        <v>2945</v>
      </c>
      <c r="B1896" t="s">
        <v>2946</v>
      </c>
      <c r="C1896" s="1">
        <v>38686</v>
      </c>
      <c r="D1896" s="2">
        <v>38687</v>
      </c>
      <c r="E1896" t="s">
        <v>107</v>
      </c>
      <c r="F1896" t="s">
        <v>299</v>
      </c>
      <c r="G1896" t="s">
        <v>269</v>
      </c>
      <c r="H1896" s="4">
        <v>1800</v>
      </c>
      <c r="I1896" s="4">
        <v>13.04</v>
      </c>
      <c r="J1896" s="4">
        <v>654.13</v>
      </c>
      <c r="K1896" s="4">
        <v>1145.8699999999999</v>
      </c>
      <c r="L1896" s="2">
        <v>45473</v>
      </c>
      <c r="M1896" t="s">
        <v>6</v>
      </c>
    </row>
    <row r="1897" spans="1:13" ht="12.75" customHeight="1" x14ac:dyDescent="0.25">
      <c r="A1897" t="s">
        <v>2947</v>
      </c>
      <c r="B1897" t="s">
        <v>2948</v>
      </c>
      <c r="C1897" s="1">
        <v>38686</v>
      </c>
      <c r="D1897" s="2">
        <v>38687</v>
      </c>
      <c r="E1897" t="s">
        <v>107</v>
      </c>
      <c r="F1897" t="s">
        <v>299</v>
      </c>
      <c r="G1897" t="s">
        <v>269</v>
      </c>
      <c r="H1897" s="4">
        <v>45792</v>
      </c>
      <c r="I1897" s="4">
        <v>331.89</v>
      </c>
      <c r="J1897" s="4">
        <v>16641.259999999998</v>
      </c>
      <c r="K1897" s="4">
        <v>29150.74</v>
      </c>
      <c r="L1897" s="2">
        <v>45473</v>
      </c>
      <c r="M1897" t="s">
        <v>6</v>
      </c>
    </row>
    <row r="1898" spans="1:13" ht="12.75" customHeight="1" x14ac:dyDescent="0.25">
      <c r="A1898" t="s">
        <v>2949</v>
      </c>
      <c r="B1898" t="s">
        <v>2931</v>
      </c>
      <c r="C1898" s="1">
        <v>38686</v>
      </c>
      <c r="D1898" s="2">
        <v>38687</v>
      </c>
      <c r="E1898" t="s">
        <v>107</v>
      </c>
      <c r="F1898" t="s">
        <v>299</v>
      </c>
      <c r="G1898" t="s">
        <v>269</v>
      </c>
      <c r="H1898" s="4">
        <v>800</v>
      </c>
      <c r="I1898" s="4">
        <v>5.8</v>
      </c>
      <c r="J1898" s="4">
        <v>290.73</v>
      </c>
      <c r="K1898" s="4">
        <v>509.27</v>
      </c>
      <c r="L1898" s="2">
        <v>45473</v>
      </c>
      <c r="M1898" t="s">
        <v>6</v>
      </c>
    </row>
    <row r="1899" spans="1:13" ht="12.75" customHeight="1" x14ac:dyDescent="0.25">
      <c r="A1899" t="s">
        <v>2950</v>
      </c>
      <c r="B1899" t="s">
        <v>2001</v>
      </c>
      <c r="C1899" s="1">
        <v>38686</v>
      </c>
      <c r="D1899" s="2">
        <v>38687</v>
      </c>
      <c r="E1899" t="s">
        <v>107</v>
      </c>
      <c r="F1899" t="s">
        <v>299</v>
      </c>
      <c r="G1899" t="s">
        <v>269</v>
      </c>
      <c r="H1899" s="4">
        <v>2750</v>
      </c>
      <c r="I1899" s="4">
        <v>19.93</v>
      </c>
      <c r="J1899" s="4">
        <v>999.37</v>
      </c>
      <c r="K1899" s="4">
        <v>1750.63</v>
      </c>
      <c r="L1899" s="2">
        <v>45473</v>
      </c>
      <c r="M1899" t="s">
        <v>6</v>
      </c>
    </row>
    <row r="1900" spans="1:13" ht="12.75" customHeight="1" x14ac:dyDescent="0.25">
      <c r="A1900" t="s">
        <v>2951</v>
      </c>
      <c r="B1900" t="s">
        <v>2952</v>
      </c>
      <c r="C1900" s="1">
        <v>38686</v>
      </c>
      <c r="D1900" s="2">
        <v>38687</v>
      </c>
      <c r="E1900" t="s">
        <v>107</v>
      </c>
      <c r="F1900" t="s">
        <v>299</v>
      </c>
      <c r="G1900" t="s">
        <v>269</v>
      </c>
      <c r="H1900" s="4">
        <v>300</v>
      </c>
      <c r="I1900" s="4">
        <v>2.17</v>
      </c>
      <c r="J1900" s="4">
        <v>109.02</v>
      </c>
      <c r="K1900" s="4">
        <v>190.98</v>
      </c>
      <c r="L1900" s="2">
        <v>45473</v>
      </c>
      <c r="M1900" t="s">
        <v>6</v>
      </c>
    </row>
    <row r="1901" spans="1:13" ht="12.75" customHeight="1" x14ac:dyDescent="0.25">
      <c r="A1901" t="s">
        <v>2953</v>
      </c>
      <c r="B1901" t="s">
        <v>2447</v>
      </c>
      <c r="C1901" s="1">
        <v>38717</v>
      </c>
      <c r="D1901" s="2">
        <v>38718</v>
      </c>
      <c r="E1901" t="s">
        <v>107</v>
      </c>
      <c r="F1901" t="s">
        <v>299</v>
      </c>
      <c r="G1901" t="s">
        <v>2632</v>
      </c>
      <c r="H1901" s="4">
        <v>739.87</v>
      </c>
      <c r="I1901" s="4">
        <v>5.36</v>
      </c>
      <c r="J1901" s="4">
        <v>267.69</v>
      </c>
      <c r="K1901" s="4">
        <v>472.18</v>
      </c>
      <c r="L1901" s="2">
        <v>45473</v>
      </c>
      <c r="M1901" t="s">
        <v>6</v>
      </c>
    </row>
    <row r="1902" spans="1:13" ht="12.75" customHeight="1" x14ac:dyDescent="0.25">
      <c r="A1902" t="s">
        <v>2955</v>
      </c>
      <c r="B1902" t="s">
        <v>2447</v>
      </c>
      <c r="C1902" s="1">
        <v>38717</v>
      </c>
      <c r="D1902" s="2">
        <v>38718</v>
      </c>
      <c r="E1902" t="s">
        <v>107</v>
      </c>
      <c r="F1902" t="s">
        <v>299</v>
      </c>
      <c r="G1902" t="s">
        <v>2632</v>
      </c>
      <c r="H1902" s="4">
        <v>1407.44</v>
      </c>
      <c r="I1902" s="4">
        <v>10.210000000000001</v>
      </c>
      <c r="J1902" s="4">
        <v>509.19</v>
      </c>
      <c r="K1902" s="4">
        <v>898.25</v>
      </c>
      <c r="L1902" s="2">
        <v>45473</v>
      </c>
      <c r="M1902" t="s">
        <v>6</v>
      </c>
    </row>
    <row r="1903" spans="1:13" ht="12.75" customHeight="1" x14ac:dyDescent="0.25">
      <c r="A1903" t="s">
        <v>2956</v>
      </c>
      <c r="B1903" t="s">
        <v>2447</v>
      </c>
      <c r="C1903" s="1">
        <v>38717</v>
      </c>
      <c r="D1903" s="2">
        <v>38718</v>
      </c>
      <c r="E1903" t="s">
        <v>107</v>
      </c>
      <c r="F1903" t="s">
        <v>299</v>
      </c>
      <c r="G1903" t="s">
        <v>2632</v>
      </c>
      <c r="H1903" s="4">
        <v>3726.71</v>
      </c>
      <c r="I1903" s="4">
        <v>27.03</v>
      </c>
      <c r="J1903" s="4">
        <v>1348.27</v>
      </c>
      <c r="K1903" s="4">
        <v>2378.44</v>
      </c>
      <c r="L1903" s="2">
        <v>45473</v>
      </c>
      <c r="M1903" t="s">
        <v>6</v>
      </c>
    </row>
    <row r="1904" spans="1:13" ht="12.75" customHeight="1" x14ac:dyDescent="0.25">
      <c r="A1904" t="s">
        <v>2957</v>
      </c>
      <c r="B1904" t="s">
        <v>2958</v>
      </c>
      <c r="C1904" s="1">
        <v>38717</v>
      </c>
      <c r="D1904" s="2">
        <v>38718</v>
      </c>
      <c r="E1904" t="s">
        <v>107</v>
      </c>
      <c r="F1904" t="s">
        <v>299</v>
      </c>
      <c r="G1904" t="s">
        <v>2632</v>
      </c>
      <c r="H1904" s="4">
        <v>127.24</v>
      </c>
      <c r="I1904" s="4">
        <v>0.92</v>
      </c>
      <c r="J1904" s="4">
        <v>46.11</v>
      </c>
      <c r="K1904" s="4">
        <v>81.13</v>
      </c>
      <c r="L1904" s="2">
        <v>45473</v>
      </c>
      <c r="M1904" t="s">
        <v>6</v>
      </c>
    </row>
    <row r="1905" spans="1:13" ht="12.75" customHeight="1" x14ac:dyDescent="0.25">
      <c r="A1905" t="s">
        <v>2959</v>
      </c>
      <c r="B1905" t="s">
        <v>2447</v>
      </c>
      <c r="C1905" s="1">
        <v>38717</v>
      </c>
      <c r="D1905" s="2">
        <v>38718</v>
      </c>
      <c r="E1905" t="s">
        <v>107</v>
      </c>
      <c r="F1905" t="s">
        <v>299</v>
      </c>
      <c r="G1905" t="s">
        <v>2632</v>
      </c>
      <c r="H1905" s="4">
        <v>971.28</v>
      </c>
      <c r="I1905" s="4">
        <v>7.04</v>
      </c>
      <c r="J1905" s="4">
        <v>351.45</v>
      </c>
      <c r="K1905" s="4">
        <v>619.83000000000004</v>
      </c>
      <c r="L1905" s="2">
        <v>45473</v>
      </c>
      <c r="M1905" t="s">
        <v>6</v>
      </c>
    </row>
    <row r="1906" spans="1:13" ht="12.75" customHeight="1" x14ac:dyDescent="0.25">
      <c r="A1906" t="s">
        <v>2960</v>
      </c>
      <c r="B1906" t="s">
        <v>2958</v>
      </c>
      <c r="C1906" s="1">
        <v>38717</v>
      </c>
      <c r="D1906" s="2">
        <v>38718</v>
      </c>
      <c r="E1906" t="s">
        <v>107</v>
      </c>
      <c r="F1906" t="s">
        <v>299</v>
      </c>
      <c r="G1906" t="s">
        <v>2632</v>
      </c>
      <c r="H1906" s="4">
        <v>111.05</v>
      </c>
      <c r="I1906" s="4">
        <v>0.8</v>
      </c>
      <c r="J1906" s="4">
        <v>40.159999999999997</v>
      </c>
      <c r="K1906" s="4">
        <v>70.89</v>
      </c>
      <c r="L1906" s="2">
        <v>45473</v>
      </c>
      <c r="M1906" t="s">
        <v>6</v>
      </c>
    </row>
    <row r="1907" spans="1:13" ht="12.75" customHeight="1" x14ac:dyDescent="0.25">
      <c r="A1907" t="s">
        <v>2961</v>
      </c>
      <c r="B1907" t="s">
        <v>2962</v>
      </c>
      <c r="C1907" s="1">
        <v>38717</v>
      </c>
      <c r="D1907" s="2">
        <v>38718</v>
      </c>
      <c r="E1907" t="s">
        <v>107</v>
      </c>
      <c r="F1907" t="s">
        <v>299</v>
      </c>
      <c r="G1907" t="s">
        <v>2632</v>
      </c>
      <c r="H1907" s="4">
        <v>6252.99</v>
      </c>
      <c r="I1907" s="4">
        <v>45.35</v>
      </c>
      <c r="J1907" s="4">
        <v>2262.0700000000002</v>
      </c>
      <c r="K1907" s="4">
        <v>3990.92</v>
      </c>
      <c r="L1907" s="2">
        <v>45473</v>
      </c>
      <c r="M1907" t="s">
        <v>6</v>
      </c>
    </row>
    <row r="1908" spans="1:13" ht="12.75" customHeight="1" x14ac:dyDescent="0.25">
      <c r="A1908" t="s">
        <v>2963</v>
      </c>
      <c r="B1908" t="s">
        <v>2964</v>
      </c>
      <c r="C1908" s="1">
        <v>38717</v>
      </c>
      <c r="D1908" s="2">
        <v>38718</v>
      </c>
      <c r="E1908" t="s">
        <v>107</v>
      </c>
      <c r="F1908" t="s">
        <v>299</v>
      </c>
      <c r="G1908" t="s">
        <v>2632</v>
      </c>
      <c r="H1908" s="4">
        <v>525.94000000000005</v>
      </c>
      <c r="I1908" s="4">
        <v>3.81</v>
      </c>
      <c r="J1908" s="4">
        <v>190.29</v>
      </c>
      <c r="K1908" s="4">
        <v>335.65</v>
      </c>
      <c r="L1908" s="2">
        <v>45473</v>
      </c>
      <c r="M1908" t="s">
        <v>6</v>
      </c>
    </row>
    <row r="1909" spans="1:13" ht="12.75" customHeight="1" x14ac:dyDescent="0.25">
      <c r="A1909" t="s">
        <v>2965</v>
      </c>
      <c r="B1909" t="s">
        <v>2447</v>
      </c>
      <c r="C1909" s="1">
        <v>38717</v>
      </c>
      <c r="D1909" s="2">
        <v>38718</v>
      </c>
      <c r="E1909" t="s">
        <v>107</v>
      </c>
      <c r="F1909" t="s">
        <v>299</v>
      </c>
      <c r="G1909" t="s">
        <v>2632</v>
      </c>
      <c r="H1909" s="4">
        <v>946.83</v>
      </c>
      <c r="I1909" s="4">
        <v>6.86</v>
      </c>
      <c r="J1909" s="4">
        <v>342.58</v>
      </c>
      <c r="K1909" s="4">
        <v>604.25</v>
      </c>
      <c r="L1909" s="2">
        <v>45473</v>
      </c>
      <c r="M1909" t="s">
        <v>6</v>
      </c>
    </row>
    <row r="1910" spans="1:13" ht="12.75" customHeight="1" x14ac:dyDescent="0.25">
      <c r="A1910" t="s">
        <v>2966</v>
      </c>
      <c r="B1910" t="s">
        <v>2447</v>
      </c>
      <c r="C1910" s="1">
        <v>38717</v>
      </c>
      <c r="D1910" s="2">
        <v>38718</v>
      </c>
      <c r="E1910" t="s">
        <v>107</v>
      </c>
      <c r="F1910" t="s">
        <v>299</v>
      </c>
      <c r="G1910" t="s">
        <v>2632</v>
      </c>
      <c r="H1910" s="4">
        <v>2333.85</v>
      </c>
      <c r="I1910" s="4">
        <v>16.920000000000002</v>
      </c>
      <c r="J1910" s="4">
        <v>844.33</v>
      </c>
      <c r="K1910" s="4">
        <v>1489.52</v>
      </c>
      <c r="L1910" s="2">
        <v>45473</v>
      </c>
      <c r="M1910" t="s">
        <v>6</v>
      </c>
    </row>
    <row r="1911" spans="1:13" ht="12.75" customHeight="1" x14ac:dyDescent="0.25">
      <c r="A1911" t="s">
        <v>2967</v>
      </c>
      <c r="B1911" t="s">
        <v>2044</v>
      </c>
      <c r="C1911" s="1">
        <v>38717</v>
      </c>
      <c r="D1911" s="2">
        <v>38718</v>
      </c>
      <c r="E1911" t="s">
        <v>107</v>
      </c>
      <c r="F1911" t="s">
        <v>299</v>
      </c>
      <c r="G1911" t="s">
        <v>2632</v>
      </c>
      <c r="H1911" s="4">
        <v>34182.86</v>
      </c>
      <c r="I1911" s="4">
        <v>247.92</v>
      </c>
      <c r="J1911" s="4">
        <v>12365.98</v>
      </c>
      <c r="K1911" s="4">
        <v>21816.880000000001</v>
      </c>
      <c r="L1911" s="2">
        <v>45473</v>
      </c>
      <c r="M1911" t="s">
        <v>6</v>
      </c>
    </row>
    <row r="1912" spans="1:13" ht="12.75" customHeight="1" x14ac:dyDescent="0.25">
      <c r="A1912" t="s">
        <v>2968</v>
      </c>
      <c r="B1912" t="s">
        <v>2969</v>
      </c>
      <c r="C1912" s="1">
        <v>38717</v>
      </c>
      <c r="D1912" s="2">
        <v>38718</v>
      </c>
      <c r="E1912" t="s">
        <v>107</v>
      </c>
      <c r="F1912" t="s">
        <v>299</v>
      </c>
      <c r="G1912" t="s">
        <v>2632</v>
      </c>
      <c r="H1912" s="4">
        <v>1671.02</v>
      </c>
      <c r="I1912" s="4">
        <v>12.12</v>
      </c>
      <c r="J1912" s="4">
        <v>604.51</v>
      </c>
      <c r="K1912" s="4">
        <v>1066.51</v>
      </c>
      <c r="L1912" s="2">
        <v>45473</v>
      </c>
      <c r="M1912" t="s">
        <v>6</v>
      </c>
    </row>
    <row r="1913" spans="1:13" ht="12.75" customHeight="1" x14ac:dyDescent="0.25">
      <c r="A1913" t="s">
        <v>2970</v>
      </c>
      <c r="B1913" t="s">
        <v>6</v>
      </c>
      <c r="C1913" s="1">
        <v>38717</v>
      </c>
      <c r="D1913" s="2">
        <v>38718</v>
      </c>
      <c r="E1913" t="s">
        <v>4</v>
      </c>
      <c r="F1913" t="s">
        <v>299</v>
      </c>
      <c r="G1913" t="s">
        <v>5</v>
      </c>
      <c r="H1913" s="4">
        <v>0</v>
      </c>
      <c r="I1913" s="4">
        <v>0</v>
      </c>
      <c r="J1913" s="4">
        <v>0</v>
      </c>
      <c r="K1913" s="4">
        <v>0</v>
      </c>
      <c r="L1913" s="2">
        <v>45473</v>
      </c>
      <c r="M1913" t="s">
        <v>6</v>
      </c>
    </row>
    <row r="1914" spans="1:13" ht="12.75" customHeight="1" x14ac:dyDescent="0.25">
      <c r="A1914" t="s">
        <v>2971</v>
      </c>
      <c r="B1914" t="s">
        <v>2972</v>
      </c>
      <c r="C1914" s="1">
        <v>38776</v>
      </c>
      <c r="D1914" s="2">
        <v>38777</v>
      </c>
      <c r="E1914" t="s">
        <v>107</v>
      </c>
      <c r="F1914" t="s">
        <v>299</v>
      </c>
      <c r="G1914" t="s">
        <v>2677</v>
      </c>
      <c r="H1914" s="4">
        <v>47910</v>
      </c>
      <c r="I1914" s="4">
        <v>347.96</v>
      </c>
      <c r="J1914" s="4">
        <v>17173.580000000002</v>
      </c>
      <c r="K1914" s="4">
        <v>30736.42</v>
      </c>
      <c r="L1914" s="2">
        <v>45473</v>
      </c>
      <c r="M1914" t="s">
        <v>6</v>
      </c>
    </row>
    <row r="1915" spans="1:13" ht="12.75" customHeight="1" x14ac:dyDescent="0.25">
      <c r="A1915" t="s">
        <v>2974</v>
      </c>
      <c r="B1915" t="s">
        <v>2975</v>
      </c>
      <c r="C1915" s="1">
        <v>38776</v>
      </c>
      <c r="D1915" s="2">
        <v>38777</v>
      </c>
      <c r="E1915" t="s">
        <v>107</v>
      </c>
      <c r="F1915" t="s">
        <v>299</v>
      </c>
      <c r="G1915" t="s">
        <v>2677</v>
      </c>
      <c r="H1915" s="4">
        <v>750</v>
      </c>
      <c r="I1915" s="4">
        <v>5.44</v>
      </c>
      <c r="J1915" s="4">
        <v>268.83999999999997</v>
      </c>
      <c r="K1915" s="4">
        <v>481.16</v>
      </c>
      <c r="L1915" s="2">
        <v>45473</v>
      </c>
      <c r="M1915" t="s">
        <v>6</v>
      </c>
    </row>
    <row r="1916" spans="1:13" ht="12.75" customHeight="1" x14ac:dyDescent="0.25">
      <c r="A1916" t="s">
        <v>2976</v>
      </c>
      <c r="B1916" t="s">
        <v>2052</v>
      </c>
      <c r="C1916" s="1">
        <v>38776</v>
      </c>
      <c r="D1916" s="2">
        <v>38777</v>
      </c>
      <c r="E1916" t="s">
        <v>107</v>
      </c>
      <c r="F1916" t="s">
        <v>299</v>
      </c>
      <c r="G1916" t="s">
        <v>2677</v>
      </c>
      <c r="H1916" s="4">
        <v>2819</v>
      </c>
      <c r="I1916" s="4">
        <v>20.47</v>
      </c>
      <c r="J1916" s="4">
        <v>1010.49</v>
      </c>
      <c r="K1916" s="4">
        <v>1808.51</v>
      </c>
      <c r="L1916" s="2">
        <v>45473</v>
      </c>
      <c r="M1916" t="s">
        <v>6</v>
      </c>
    </row>
    <row r="1917" spans="1:13" ht="12.75" customHeight="1" x14ac:dyDescent="0.25">
      <c r="A1917" t="s">
        <v>2977</v>
      </c>
      <c r="B1917" t="s">
        <v>1338</v>
      </c>
      <c r="C1917" s="1">
        <v>38776</v>
      </c>
      <c r="D1917" s="2">
        <v>38777</v>
      </c>
      <c r="E1917" t="s">
        <v>107</v>
      </c>
      <c r="F1917" t="s">
        <v>299</v>
      </c>
      <c r="G1917" t="s">
        <v>2677</v>
      </c>
      <c r="H1917" s="4">
        <v>5364</v>
      </c>
      <c r="I1917" s="4">
        <v>38.96</v>
      </c>
      <c r="J1917" s="4">
        <v>1922.76</v>
      </c>
      <c r="K1917" s="4">
        <v>3441.24</v>
      </c>
      <c r="L1917" s="2">
        <v>45473</v>
      </c>
      <c r="M1917" t="s">
        <v>6</v>
      </c>
    </row>
    <row r="1918" spans="1:13" ht="12.75" customHeight="1" x14ac:dyDescent="0.25">
      <c r="A1918" t="s">
        <v>2978</v>
      </c>
      <c r="B1918" t="s">
        <v>2073</v>
      </c>
      <c r="C1918" s="1">
        <v>38776</v>
      </c>
      <c r="D1918" s="2">
        <v>38777</v>
      </c>
      <c r="E1918" t="s">
        <v>107</v>
      </c>
      <c r="F1918" t="s">
        <v>299</v>
      </c>
      <c r="G1918" t="s">
        <v>2677</v>
      </c>
      <c r="H1918" s="4">
        <v>795</v>
      </c>
      <c r="I1918" s="4">
        <v>5.77</v>
      </c>
      <c r="J1918" s="4">
        <v>284.98</v>
      </c>
      <c r="K1918" s="4">
        <v>510.02</v>
      </c>
      <c r="L1918" s="2">
        <v>45473</v>
      </c>
      <c r="M1918" t="s">
        <v>6</v>
      </c>
    </row>
    <row r="1919" spans="1:13" ht="12.75" customHeight="1" x14ac:dyDescent="0.25">
      <c r="A1919" t="s">
        <v>2979</v>
      </c>
      <c r="B1919" t="s">
        <v>2414</v>
      </c>
      <c r="C1919" s="1">
        <v>38776</v>
      </c>
      <c r="D1919" s="2">
        <v>38777</v>
      </c>
      <c r="E1919" t="s">
        <v>107</v>
      </c>
      <c r="F1919" t="s">
        <v>299</v>
      </c>
      <c r="G1919" t="s">
        <v>2677</v>
      </c>
      <c r="H1919" s="4">
        <v>834</v>
      </c>
      <c r="I1919" s="4">
        <v>6.06</v>
      </c>
      <c r="J1919" s="4">
        <v>298.95999999999998</v>
      </c>
      <c r="K1919" s="4">
        <v>535.04</v>
      </c>
      <c r="L1919" s="2">
        <v>45473</v>
      </c>
      <c r="M1919" t="s">
        <v>6</v>
      </c>
    </row>
    <row r="1920" spans="1:13" ht="12.75" customHeight="1" x14ac:dyDescent="0.25">
      <c r="A1920" t="s">
        <v>2980</v>
      </c>
      <c r="B1920" t="s">
        <v>2875</v>
      </c>
      <c r="C1920" s="1">
        <v>38776</v>
      </c>
      <c r="D1920" s="2">
        <v>38777</v>
      </c>
      <c r="E1920" t="s">
        <v>107</v>
      </c>
      <c r="F1920" t="s">
        <v>299</v>
      </c>
      <c r="G1920" t="s">
        <v>2677</v>
      </c>
      <c r="H1920" s="4">
        <v>329</v>
      </c>
      <c r="I1920" s="4">
        <v>2.39</v>
      </c>
      <c r="J1920" s="4">
        <v>117.94</v>
      </c>
      <c r="K1920" s="4">
        <v>211.06</v>
      </c>
      <c r="L1920" s="2">
        <v>45473</v>
      </c>
      <c r="M1920" t="s">
        <v>6</v>
      </c>
    </row>
    <row r="1921" spans="1:13" ht="12.75" customHeight="1" x14ac:dyDescent="0.25">
      <c r="A1921" t="s">
        <v>2981</v>
      </c>
      <c r="B1921" t="s">
        <v>1999</v>
      </c>
      <c r="C1921" s="1">
        <v>38776</v>
      </c>
      <c r="D1921" s="2">
        <v>38777</v>
      </c>
      <c r="E1921" t="s">
        <v>107</v>
      </c>
      <c r="F1921" t="s">
        <v>299</v>
      </c>
      <c r="G1921" t="s">
        <v>2677</v>
      </c>
      <c r="H1921" s="4">
        <v>181</v>
      </c>
      <c r="I1921" s="4">
        <v>1.31</v>
      </c>
      <c r="J1921" s="4">
        <v>64.88</v>
      </c>
      <c r="K1921" s="4">
        <v>116.12</v>
      </c>
      <c r="L1921" s="2">
        <v>45473</v>
      </c>
      <c r="M1921" t="s">
        <v>6</v>
      </c>
    </row>
    <row r="1922" spans="1:13" ht="12.75" customHeight="1" x14ac:dyDescent="0.25">
      <c r="A1922" t="s">
        <v>2982</v>
      </c>
      <c r="B1922" t="s">
        <v>2983</v>
      </c>
      <c r="C1922" s="1">
        <v>38776</v>
      </c>
      <c r="D1922" s="2">
        <v>38777</v>
      </c>
      <c r="E1922" t="s">
        <v>107</v>
      </c>
      <c r="F1922" t="s">
        <v>299</v>
      </c>
      <c r="G1922" t="s">
        <v>2677</v>
      </c>
      <c r="H1922" s="4">
        <v>181</v>
      </c>
      <c r="I1922" s="4">
        <v>1.31</v>
      </c>
      <c r="J1922" s="4">
        <v>64.88</v>
      </c>
      <c r="K1922" s="4">
        <v>116.12</v>
      </c>
      <c r="L1922" s="2">
        <v>45473</v>
      </c>
      <c r="M1922" t="s">
        <v>6</v>
      </c>
    </row>
    <row r="1923" spans="1:13" ht="12.75" customHeight="1" x14ac:dyDescent="0.25">
      <c r="A1923" t="s">
        <v>2984</v>
      </c>
      <c r="B1923" t="s">
        <v>2119</v>
      </c>
      <c r="C1923" s="1">
        <v>38776</v>
      </c>
      <c r="D1923" s="2">
        <v>38777</v>
      </c>
      <c r="E1923" t="s">
        <v>107</v>
      </c>
      <c r="F1923" t="s">
        <v>299</v>
      </c>
      <c r="G1923" t="s">
        <v>2677</v>
      </c>
      <c r="H1923" s="4">
        <v>309</v>
      </c>
      <c r="I1923" s="4">
        <v>2.2400000000000002</v>
      </c>
      <c r="J1923" s="4">
        <v>110.77</v>
      </c>
      <c r="K1923" s="4">
        <v>198.23</v>
      </c>
      <c r="L1923" s="2">
        <v>45473</v>
      </c>
      <c r="M1923" t="s">
        <v>6</v>
      </c>
    </row>
    <row r="1924" spans="1:13" ht="12.75" customHeight="1" x14ac:dyDescent="0.25">
      <c r="A1924" t="s">
        <v>2985</v>
      </c>
      <c r="B1924" t="s">
        <v>2512</v>
      </c>
      <c r="C1924" s="1">
        <v>38776</v>
      </c>
      <c r="D1924" s="2">
        <v>38777</v>
      </c>
      <c r="E1924" t="s">
        <v>107</v>
      </c>
      <c r="F1924" t="s">
        <v>299</v>
      </c>
      <c r="G1924" t="s">
        <v>2677</v>
      </c>
      <c r="H1924" s="4">
        <v>430</v>
      </c>
      <c r="I1924" s="4">
        <v>3.12</v>
      </c>
      <c r="J1924" s="4">
        <v>154.15</v>
      </c>
      <c r="K1924" s="4">
        <v>275.85000000000002</v>
      </c>
      <c r="L1924" s="2">
        <v>45473</v>
      </c>
      <c r="M1924" t="s">
        <v>6</v>
      </c>
    </row>
    <row r="1925" spans="1:13" ht="12.75" customHeight="1" x14ac:dyDescent="0.25">
      <c r="A1925" t="s">
        <v>2986</v>
      </c>
      <c r="B1925" t="s">
        <v>1090</v>
      </c>
      <c r="C1925" s="1">
        <v>38776</v>
      </c>
      <c r="D1925" s="2">
        <v>38777</v>
      </c>
      <c r="E1925" t="s">
        <v>107</v>
      </c>
      <c r="F1925" t="s">
        <v>299</v>
      </c>
      <c r="G1925" t="s">
        <v>2677</v>
      </c>
      <c r="H1925" s="4">
        <v>1435</v>
      </c>
      <c r="I1925" s="4">
        <v>10.41</v>
      </c>
      <c r="J1925" s="4">
        <v>514.38</v>
      </c>
      <c r="K1925" s="4">
        <v>920.62</v>
      </c>
      <c r="L1925" s="2">
        <v>45473</v>
      </c>
      <c r="M1925" t="s">
        <v>6</v>
      </c>
    </row>
    <row r="1926" spans="1:13" ht="12.75" customHeight="1" x14ac:dyDescent="0.25">
      <c r="A1926" t="s">
        <v>2987</v>
      </c>
      <c r="B1926" t="s">
        <v>2988</v>
      </c>
      <c r="C1926" s="1">
        <v>38776</v>
      </c>
      <c r="D1926" s="2">
        <v>38777</v>
      </c>
      <c r="E1926" t="s">
        <v>107</v>
      </c>
      <c r="F1926" t="s">
        <v>299</v>
      </c>
      <c r="G1926" t="s">
        <v>2677</v>
      </c>
      <c r="H1926" s="4">
        <v>216</v>
      </c>
      <c r="I1926" s="4">
        <v>1.57</v>
      </c>
      <c r="J1926" s="4">
        <v>77.430000000000007</v>
      </c>
      <c r="K1926" s="4">
        <v>138.57</v>
      </c>
      <c r="L1926" s="2">
        <v>45473</v>
      </c>
      <c r="M1926" t="s">
        <v>6</v>
      </c>
    </row>
    <row r="1927" spans="1:13" ht="12.75" customHeight="1" x14ac:dyDescent="0.25">
      <c r="A1927" t="s">
        <v>2989</v>
      </c>
      <c r="B1927" t="s">
        <v>2990</v>
      </c>
      <c r="C1927" s="1">
        <v>38776</v>
      </c>
      <c r="D1927" s="2">
        <v>38777</v>
      </c>
      <c r="E1927" t="s">
        <v>107</v>
      </c>
      <c r="F1927" t="s">
        <v>299</v>
      </c>
      <c r="G1927" t="s">
        <v>2677</v>
      </c>
      <c r="H1927" s="4">
        <v>603</v>
      </c>
      <c r="I1927" s="4">
        <v>4.38</v>
      </c>
      <c r="J1927" s="4">
        <v>216.08</v>
      </c>
      <c r="K1927" s="4">
        <v>386.92</v>
      </c>
      <c r="L1927" s="2">
        <v>45473</v>
      </c>
      <c r="M1927" t="s">
        <v>6</v>
      </c>
    </row>
    <row r="1928" spans="1:13" ht="12.75" customHeight="1" x14ac:dyDescent="0.25">
      <c r="A1928" t="s">
        <v>2991</v>
      </c>
      <c r="B1928" t="s">
        <v>2001</v>
      </c>
      <c r="C1928" s="1">
        <v>38776</v>
      </c>
      <c r="D1928" s="2">
        <v>38777</v>
      </c>
      <c r="E1928" t="s">
        <v>107</v>
      </c>
      <c r="F1928" t="s">
        <v>299</v>
      </c>
      <c r="G1928" t="s">
        <v>2677</v>
      </c>
      <c r="H1928" s="4">
        <v>2553</v>
      </c>
      <c r="I1928" s="4">
        <v>18.54</v>
      </c>
      <c r="J1928" s="4">
        <v>915.14</v>
      </c>
      <c r="K1928" s="4">
        <v>1637.86</v>
      </c>
      <c r="L1928" s="2">
        <v>45473</v>
      </c>
      <c r="M1928" t="s">
        <v>6</v>
      </c>
    </row>
    <row r="1929" spans="1:13" ht="12.75" customHeight="1" x14ac:dyDescent="0.25">
      <c r="A1929" t="s">
        <v>2992</v>
      </c>
      <c r="B1929" t="s">
        <v>2003</v>
      </c>
      <c r="C1929" s="1">
        <v>38807</v>
      </c>
      <c r="D1929" s="2">
        <v>38808</v>
      </c>
      <c r="E1929" t="s">
        <v>107</v>
      </c>
      <c r="F1929" t="s">
        <v>299</v>
      </c>
      <c r="G1929" t="s">
        <v>2715</v>
      </c>
      <c r="H1929" s="4">
        <v>1000</v>
      </c>
      <c r="I1929" s="4">
        <v>7.27</v>
      </c>
      <c r="J1929" s="4">
        <v>356.82</v>
      </c>
      <c r="K1929" s="4">
        <v>643.17999999999995</v>
      </c>
      <c r="L1929" s="2">
        <v>45473</v>
      </c>
      <c r="M1929" t="s">
        <v>6</v>
      </c>
    </row>
    <row r="1930" spans="1:13" ht="12.75" customHeight="1" x14ac:dyDescent="0.25">
      <c r="A1930" t="s">
        <v>2994</v>
      </c>
      <c r="B1930" t="s">
        <v>2367</v>
      </c>
      <c r="C1930" s="1">
        <v>38807</v>
      </c>
      <c r="D1930" s="2">
        <v>38808</v>
      </c>
      <c r="E1930" t="s">
        <v>107</v>
      </c>
      <c r="F1930" t="s">
        <v>299</v>
      </c>
      <c r="G1930" t="s">
        <v>2715</v>
      </c>
      <c r="H1930" s="4">
        <v>2400</v>
      </c>
      <c r="I1930" s="4">
        <v>17.440000000000001</v>
      </c>
      <c r="J1930" s="4">
        <v>856.33</v>
      </c>
      <c r="K1930" s="4">
        <v>1543.67</v>
      </c>
      <c r="L1930" s="2">
        <v>45473</v>
      </c>
      <c r="M1930" t="s">
        <v>6</v>
      </c>
    </row>
    <row r="1931" spans="1:13" ht="12.75" customHeight="1" x14ac:dyDescent="0.25">
      <c r="A1931" t="s">
        <v>2995</v>
      </c>
      <c r="B1931" t="s">
        <v>1946</v>
      </c>
      <c r="C1931" s="1">
        <v>38807</v>
      </c>
      <c r="D1931" s="2">
        <v>38808</v>
      </c>
      <c r="E1931" t="s">
        <v>107</v>
      </c>
      <c r="F1931" t="s">
        <v>299</v>
      </c>
      <c r="G1931" t="s">
        <v>2715</v>
      </c>
      <c r="H1931" s="4">
        <v>11280</v>
      </c>
      <c r="I1931" s="4">
        <v>81.98</v>
      </c>
      <c r="J1931" s="4">
        <v>4024.74</v>
      </c>
      <c r="K1931" s="4">
        <v>7255.26</v>
      </c>
      <c r="L1931" s="2">
        <v>45473</v>
      </c>
      <c r="M1931" t="s">
        <v>6</v>
      </c>
    </row>
    <row r="1932" spans="1:13" ht="12.75" customHeight="1" x14ac:dyDescent="0.25">
      <c r="A1932" t="s">
        <v>2996</v>
      </c>
      <c r="B1932" t="s">
        <v>2997</v>
      </c>
      <c r="C1932" s="1">
        <v>38807</v>
      </c>
      <c r="D1932" s="2">
        <v>38808</v>
      </c>
      <c r="E1932" t="s">
        <v>107</v>
      </c>
      <c r="F1932" t="s">
        <v>299</v>
      </c>
      <c r="G1932" t="s">
        <v>2715</v>
      </c>
      <c r="H1932" s="4">
        <v>800</v>
      </c>
      <c r="I1932" s="4">
        <v>5.81</v>
      </c>
      <c r="J1932" s="4">
        <v>285.44</v>
      </c>
      <c r="K1932" s="4">
        <v>514.55999999999995</v>
      </c>
      <c r="L1932" s="2">
        <v>45473</v>
      </c>
      <c r="M1932" t="s">
        <v>6</v>
      </c>
    </row>
    <row r="1933" spans="1:13" ht="12.75" customHeight="1" x14ac:dyDescent="0.25">
      <c r="A1933" t="s">
        <v>2998</v>
      </c>
      <c r="B1933" t="s">
        <v>2999</v>
      </c>
      <c r="C1933" s="1">
        <v>38807</v>
      </c>
      <c r="D1933" s="2">
        <v>38808</v>
      </c>
      <c r="E1933" t="s">
        <v>107</v>
      </c>
      <c r="F1933" t="s">
        <v>299</v>
      </c>
      <c r="G1933" t="s">
        <v>2715</v>
      </c>
      <c r="H1933" s="4">
        <v>600</v>
      </c>
      <c r="I1933" s="4">
        <v>4.3600000000000003</v>
      </c>
      <c r="J1933" s="4">
        <v>214.08</v>
      </c>
      <c r="K1933" s="4">
        <v>385.92</v>
      </c>
      <c r="L1933" s="2">
        <v>45473</v>
      </c>
      <c r="M1933" t="s">
        <v>6</v>
      </c>
    </row>
    <row r="1934" spans="1:13" ht="12.75" customHeight="1" x14ac:dyDescent="0.25">
      <c r="A1934" t="s">
        <v>3000</v>
      </c>
      <c r="B1934" t="s">
        <v>979</v>
      </c>
      <c r="C1934" s="1">
        <v>38807</v>
      </c>
      <c r="D1934" s="2">
        <v>38808</v>
      </c>
      <c r="E1934" t="s">
        <v>107</v>
      </c>
      <c r="F1934" t="s">
        <v>299</v>
      </c>
      <c r="G1934" t="s">
        <v>2715</v>
      </c>
      <c r="H1934" s="4">
        <v>1600</v>
      </c>
      <c r="I1934" s="4">
        <v>11.63</v>
      </c>
      <c r="J1934" s="4">
        <v>570.9</v>
      </c>
      <c r="K1934" s="4">
        <v>1029.0999999999999</v>
      </c>
      <c r="L1934" s="2">
        <v>45473</v>
      </c>
      <c r="M1934" t="s">
        <v>6</v>
      </c>
    </row>
    <row r="1935" spans="1:13" ht="12.75" customHeight="1" x14ac:dyDescent="0.25">
      <c r="A1935" t="s">
        <v>3001</v>
      </c>
      <c r="B1935" t="s">
        <v>1090</v>
      </c>
      <c r="C1935" s="1">
        <v>38807</v>
      </c>
      <c r="D1935" s="2">
        <v>38808</v>
      </c>
      <c r="E1935" t="s">
        <v>107</v>
      </c>
      <c r="F1935" t="s">
        <v>299</v>
      </c>
      <c r="G1935" t="s">
        <v>2715</v>
      </c>
      <c r="H1935" s="4">
        <v>3000</v>
      </c>
      <c r="I1935" s="4">
        <v>21.8</v>
      </c>
      <c r="J1935" s="4">
        <v>1070.4100000000001</v>
      </c>
      <c r="K1935" s="4">
        <v>1929.59</v>
      </c>
      <c r="L1935" s="2">
        <v>45473</v>
      </c>
      <c r="M1935" t="s">
        <v>6</v>
      </c>
    </row>
    <row r="1936" spans="1:13" ht="12.75" customHeight="1" x14ac:dyDescent="0.25">
      <c r="A1936" t="s">
        <v>3002</v>
      </c>
      <c r="B1936" t="s">
        <v>2367</v>
      </c>
      <c r="C1936" s="1">
        <v>38807</v>
      </c>
      <c r="D1936" s="2">
        <v>38808</v>
      </c>
      <c r="E1936" t="s">
        <v>107</v>
      </c>
      <c r="F1936" t="s">
        <v>299</v>
      </c>
      <c r="G1936" t="s">
        <v>2715</v>
      </c>
      <c r="H1936" s="4">
        <v>2400</v>
      </c>
      <c r="I1936" s="4">
        <v>17.440000000000001</v>
      </c>
      <c r="J1936" s="4">
        <v>856.33</v>
      </c>
      <c r="K1936" s="4">
        <v>1543.67</v>
      </c>
      <c r="L1936" s="2">
        <v>45473</v>
      </c>
      <c r="M1936" t="s">
        <v>6</v>
      </c>
    </row>
    <row r="1937" spans="1:13" ht="12.75" customHeight="1" x14ac:dyDescent="0.25">
      <c r="A1937" t="s">
        <v>3003</v>
      </c>
      <c r="B1937" t="s">
        <v>1646</v>
      </c>
      <c r="C1937" s="1">
        <v>38807</v>
      </c>
      <c r="D1937" s="2">
        <v>38808</v>
      </c>
      <c r="E1937" t="s">
        <v>107</v>
      </c>
      <c r="F1937" t="s">
        <v>299</v>
      </c>
      <c r="G1937" t="s">
        <v>2715</v>
      </c>
      <c r="H1937" s="4">
        <v>40800</v>
      </c>
      <c r="I1937" s="4">
        <v>296.52</v>
      </c>
      <c r="J1937" s="4">
        <v>14557.57</v>
      </c>
      <c r="K1937" s="4">
        <v>26242.43</v>
      </c>
      <c r="L1937" s="2">
        <v>45473</v>
      </c>
      <c r="M1937" t="s">
        <v>6</v>
      </c>
    </row>
    <row r="1938" spans="1:13" ht="12.75" customHeight="1" x14ac:dyDescent="0.25">
      <c r="A1938" t="s">
        <v>3004</v>
      </c>
      <c r="B1938" t="s">
        <v>1646</v>
      </c>
      <c r="C1938" s="1">
        <v>38807</v>
      </c>
      <c r="D1938" s="2">
        <v>38808</v>
      </c>
      <c r="E1938" t="s">
        <v>107</v>
      </c>
      <c r="F1938" t="s">
        <v>299</v>
      </c>
      <c r="G1938" t="s">
        <v>2715</v>
      </c>
      <c r="H1938" s="4">
        <v>7525</v>
      </c>
      <c r="I1938" s="4">
        <v>54.69</v>
      </c>
      <c r="J1938" s="4">
        <v>2684.95</v>
      </c>
      <c r="K1938" s="4">
        <v>4840.05</v>
      </c>
      <c r="L1938" s="2">
        <v>45473</v>
      </c>
      <c r="M1938" t="s">
        <v>6</v>
      </c>
    </row>
    <row r="1939" spans="1:13" ht="12.75" customHeight="1" x14ac:dyDescent="0.25">
      <c r="A1939" t="s">
        <v>3005</v>
      </c>
      <c r="B1939" t="s">
        <v>1946</v>
      </c>
      <c r="C1939" s="1">
        <v>38807</v>
      </c>
      <c r="D1939" s="2">
        <v>38808</v>
      </c>
      <c r="E1939" t="s">
        <v>107</v>
      </c>
      <c r="F1939" t="s">
        <v>299</v>
      </c>
      <c r="G1939" t="s">
        <v>2715</v>
      </c>
      <c r="H1939" s="4">
        <v>1902</v>
      </c>
      <c r="I1939" s="4">
        <v>13.82</v>
      </c>
      <c r="J1939" s="4">
        <v>678.64</v>
      </c>
      <c r="K1939" s="4">
        <v>1223.3599999999999</v>
      </c>
      <c r="L1939" s="2">
        <v>45473</v>
      </c>
      <c r="M1939" t="s">
        <v>6</v>
      </c>
    </row>
    <row r="1940" spans="1:13" ht="12.75" customHeight="1" x14ac:dyDescent="0.25">
      <c r="A1940" t="s">
        <v>3006</v>
      </c>
      <c r="B1940" t="s">
        <v>1607</v>
      </c>
      <c r="C1940" s="1">
        <v>38807</v>
      </c>
      <c r="D1940" s="2">
        <v>38808</v>
      </c>
      <c r="E1940" t="s">
        <v>107</v>
      </c>
      <c r="F1940" t="s">
        <v>299</v>
      </c>
      <c r="G1940" t="s">
        <v>2715</v>
      </c>
      <c r="H1940" s="4">
        <v>1228</v>
      </c>
      <c r="I1940" s="4">
        <v>8.92</v>
      </c>
      <c r="J1940" s="4">
        <v>438.16</v>
      </c>
      <c r="K1940" s="4">
        <v>789.84</v>
      </c>
      <c r="L1940" s="2">
        <v>45473</v>
      </c>
      <c r="M1940" t="s">
        <v>6</v>
      </c>
    </row>
    <row r="1941" spans="1:13" ht="12.75" customHeight="1" x14ac:dyDescent="0.25">
      <c r="A1941" t="s">
        <v>3007</v>
      </c>
      <c r="B1941" t="s">
        <v>2003</v>
      </c>
      <c r="C1941" s="1">
        <v>38807</v>
      </c>
      <c r="D1941" s="2">
        <v>38808</v>
      </c>
      <c r="E1941" t="s">
        <v>107</v>
      </c>
      <c r="F1941" t="s">
        <v>299</v>
      </c>
      <c r="G1941" t="s">
        <v>2715</v>
      </c>
      <c r="H1941" s="4">
        <v>1000</v>
      </c>
      <c r="I1941" s="4">
        <v>7.27</v>
      </c>
      <c r="J1941" s="4">
        <v>356.82</v>
      </c>
      <c r="K1941" s="4">
        <v>643.17999999999995</v>
      </c>
      <c r="L1941" s="2">
        <v>45473</v>
      </c>
      <c r="M1941" t="s">
        <v>6</v>
      </c>
    </row>
    <row r="1942" spans="1:13" ht="12.75" customHeight="1" x14ac:dyDescent="0.25">
      <c r="A1942" t="s">
        <v>3008</v>
      </c>
      <c r="B1942" t="s">
        <v>2172</v>
      </c>
      <c r="C1942" s="1">
        <v>38807</v>
      </c>
      <c r="D1942" s="2">
        <v>38808</v>
      </c>
      <c r="E1942" t="s">
        <v>107</v>
      </c>
      <c r="F1942" t="s">
        <v>299</v>
      </c>
      <c r="G1942" t="s">
        <v>2715</v>
      </c>
      <c r="H1942" s="4">
        <v>42450</v>
      </c>
      <c r="I1942" s="4">
        <v>308.51</v>
      </c>
      <c r="J1942" s="4">
        <v>15146.29</v>
      </c>
      <c r="K1942" s="4">
        <v>27303.71</v>
      </c>
      <c r="L1942" s="2">
        <v>45473</v>
      </c>
      <c r="M1942" t="s">
        <v>6</v>
      </c>
    </row>
    <row r="1943" spans="1:13" ht="12.75" customHeight="1" x14ac:dyDescent="0.25">
      <c r="A1943" t="s">
        <v>3009</v>
      </c>
      <c r="B1943" t="s">
        <v>2169</v>
      </c>
      <c r="C1943" s="1">
        <v>38807</v>
      </c>
      <c r="D1943" s="2">
        <v>38808</v>
      </c>
      <c r="E1943" t="s">
        <v>107</v>
      </c>
      <c r="F1943" t="s">
        <v>299</v>
      </c>
      <c r="G1943" t="s">
        <v>2715</v>
      </c>
      <c r="H1943" s="4">
        <v>1740</v>
      </c>
      <c r="I1943" s="4">
        <v>12.64</v>
      </c>
      <c r="J1943" s="4">
        <v>620.83000000000004</v>
      </c>
      <c r="K1943" s="4">
        <v>1119.17</v>
      </c>
      <c r="L1943" s="2">
        <v>45473</v>
      </c>
      <c r="M1943" t="s">
        <v>6</v>
      </c>
    </row>
    <row r="1944" spans="1:13" ht="12.75" customHeight="1" x14ac:dyDescent="0.25">
      <c r="A1944" t="s">
        <v>3010</v>
      </c>
      <c r="B1944" t="s">
        <v>792</v>
      </c>
      <c r="C1944" s="1">
        <v>38807</v>
      </c>
      <c r="D1944" s="2">
        <v>38808</v>
      </c>
      <c r="E1944" t="s">
        <v>107</v>
      </c>
      <c r="F1944" t="s">
        <v>299</v>
      </c>
      <c r="G1944" t="s">
        <v>2715</v>
      </c>
      <c r="H1944" s="4">
        <v>4640</v>
      </c>
      <c r="I1944" s="4">
        <v>33.72</v>
      </c>
      <c r="J1944" s="4">
        <v>1655.57</v>
      </c>
      <c r="K1944" s="4">
        <v>2984.43</v>
      </c>
      <c r="L1944" s="2">
        <v>45473</v>
      </c>
      <c r="M1944" t="s">
        <v>6</v>
      </c>
    </row>
    <row r="1945" spans="1:13" ht="12.75" customHeight="1" x14ac:dyDescent="0.25">
      <c r="A1945" t="s">
        <v>3011</v>
      </c>
      <c r="B1945" t="s">
        <v>1785</v>
      </c>
      <c r="C1945" s="1">
        <v>38807</v>
      </c>
      <c r="D1945" s="2">
        <v>38808</v>
      </c>
      <c r="E1945" t="s">
        <v>107</v>
      </c>
      <c r="F1945" t="s">
        <v>299</v>
      </c>
      <c r="G1945" t="s">
        <v>2715</v>
      </c>
      <c r="H1945" s="4">
        <v>1600</v>
      </c>
      <c r="I1945" s="4">
        <v>11.63</v>
      </c>
      <c r="J1945" s="4">
        <v>570.9</v>
      </c>
      <c r="K1945" s="4">
        <v>1029.0999999999999</v>
      </c>
      <c r="L1945" s="2">
        <v>45473</v>
      </c>
      <c r="M1945" t="s">
        <v>6</v>
      </c>
    </row>
    <row r="1946" spans="1:13" ht="12.75" customHeight="1" x14ac:dyDescent="0.25">
      <c r="A1946" t="s">
        <v>3012</v>
      </c>
      <c r="B1946" t="s">
        <v>3013</v>
      </c>
      <c r="C1946" s="1">
        <v>38807</v>
      </c>
      <c r="D1946" s="2">
        <v>38808</v>
      </c>
      <c r="E1946" t="s">
        <v>107</v>
      </c>
      <c r="F1946" t="s">
        <v>299</v>
      </c>
      <c r="G1946" t="s">
        <v>2715</v>
      </c>
      <c r="H1946" s="4">
        <v>1000</v>
      </c>
      <c r="I1946" s="4">
        <v>7.27</v>
      </c>
      <c r="J1946" s="4">
        <v>356.82</v>
      </c>
      <c r="K1946" s="4">
        <v>643.17999999999995</v>
      </c>
      <c r="L1946" s="2">
        <v>45473</v>
      </c>
      <c r="M1946" t="s">
        <v>6</v>
      </c>
    </row>
    <row r="1947" spans="1:13" ht="12.75" customHeight="1" x14ac:dyDescent="0.25">
      <c r="A1947" t="s">
        <v>3014</v>
      </c>
      <c r="B1947" t="s">
        <v>3015</v>
      </c>
      <c r="C1947" s="1">
        <v>38807</v>
      </c>
      <c r="D1947" s="2">
        <v>38808</v>
      </c>
      <c r="E1947" t="s">
        <v>107</v>
      </c>
      <c r="F1947" t="s">
        <v>299</v>
      </c>
      <c r="G1947" t="s">
        <v>2715</v>
      </c>
      <c r="H1947" s="4">
        <v>350</v>
      </c>
      <c r="I1947" s="4">
        <v>2.54</v>
      </c>
      <c r="J1947" s="4">
        <v>124.8</v>
      </c>
      <c r="K1947" s="4">
        <v>225.2</v>
      </c>
      <c r="L1947" s="2">
        <v>45473</v>
      </c>
      <c r="M1947" t="s">
        <v>6</v>
      </c>
    </row>
    <row r="1948" spans="1:13" ht="12.75" customHeight="1" x14ac:dyDescent="0.25">
      <c r="A1948" t="s">
        <v>3016</v>
      </c>
      <c r="B1948" t="s">
        <v>806</v>
      </c>
      <c r="C1948" s="1">
        <v>38807</v>
      </c>
      <c r="D1948" s="2">
        <v>38808</v>
      </c>
      <c r="E1948" t="s">
        <v>107</v>
      </c>
      <c r="F1948" t="s">
        <v>299</v>
      </c>
      <c r="G1948" t="s">
        <v>2715</v>
      </c>
      <c r="H1948" s="4">
        <v>1000</v>
      </c>
      <c r="I1948" s="4">
        <v>7.27</v>
      </c>
      <c r="J1948" s="4">
        <v>356.82</v>
      </c>
      <c r="K1948" s="4">
        <v>643.17999999999995</v>
      </c>
      <c r="L1948" s="2">
        <v>45473</v>
      </c>
      <c r="M1948" t="s">
        <v>6</v>
      </c>
    </row>
    <row r="1949" spans="1:13" ht="12.75" customHeight="1" x14ac:dyDescent="0.25">
      <c r="A1949" t="s">
        <v>3017</v>
      </c>
      <c r="B1949" t="s">
        <v>2136</v>
      </c>
      <c r="C1949" s="1">
        <v>38807</v>
      </c>
      <c r="D1949" s="2">
        <v>38808</v>
      </c>
      <c r="E1949" t="s">
        <v>107</v>
      </c>
      <c r="F1949" t="s">
        <v>299</v>
      </c>
      <c r="G1949" t="s">
        <v>2715</v>
      </c>
      <c r="H1949" s="4">
        <v>60</v>
      </c>
      <c r="I1949" s="4">
        <v>0.43</v>
      </c>
      <c r="J1949" s="4">
        <v>21.4</v>
      </c>
      <c r="K1949" s="4">
        <v>38.6</v>
      </c>
      <c r="L1949" s="2">
        <v>45473</v>
      </c>
      <c r="M1949" t="s">
        <v>6</v>
      </c>
    </row>
    <row r="1950" spans="1:13" ht="12.75" customHeight="1" x14ac:dyDescent="0.25">
      <c r="A1950" t="s">
        <v>3018</v>
      </c>
      <c r="B1950" t="s">
        <v>2878</v>
      </c>
      <c r="C1950" s="1">
        <v>38807</v>
      </c>
      <c r="D1950" s="2">
        <v>38808</v>
      </c>
      <c r="E1950" t="s">
        <v>107</v>
      </c>
      <c r="F1950" t="s">
        <v>299</v>
      </c>
      <c r="G1950" t="s">
        <v>2715</v>
      </c>
      <c r="H1950" s="4">
        <v>550</v>
      </c>
      <c r="I1950" s="4">
        <v>4</v>
      </c>
      <c r="J1950" s="4">
        <v>196.26</v>
      </c>
      <c r="K1950" s="4">
        <v>353.74</v>
      </c>
      <c r="L1950" s="2">
        <v>45473</v>
      </c>
      <c r="M1950" t="s">
        <v>6</v>
      </c>
    </row>
    <row r="1951" spans="1:13" ht="12.75" customHeight="1" x14ac:dyDescent="0.25">
      <c r="A1951" t="s">
        <v>3019</v>
      </c>
      <c r="B1951" t="s">
        <v>2946</v>
      </c>
      <c r="C1951" s="1">
        <v>38807</v>
      </c>
      <c r="D1951" s="2">
        <v>38808</v>
      </c>
      <c r="E1951" t="s">
        <v>107</v>
      </c>
      <c r="F1951" t="s">
        <v>299</v>
      </c>
      <c r="G1951" t="s">
        <v>2715</v>
      </c>
      <c r="H1951" s="4">
        <v>110</v>
      </c>
      <c r="I1951" s="4">
        <v>0.8</v>
      </c>
      <c r="J1951" s="4">
        <v>39.25</v>
      </c>
      <c r="K1951" s="4">
        <v>70.75</v>
      </c>
      <c r="L1951" s="2">
        <v>45473</v>
      </c>
      <c r="M1951" t="s">
        <v>6</v>
      </c>
    </row>
    <row r="1952" spans="1:13" ht="12.75" customHeight="1" x14ac:dyDescent="0.25">
      <c r="A1952" t="s">
        <v>3020</v>
      </c>
      <c r="B1952" t="s">
        <v>2952</v>
      </c>
      <c r="C1952" s="1">
        <v>38807</v>
      </c>
      <c r="D1952" s="2">
        <v>38808</v>
      </c>
      <c r="E1952" t="s">
        <v>107</v>
      </c>
      <c r="F1952" t="s">
        <v>299</v>
      </c>
      <c r="G1952" t="s">
        <v>2715</v>
      </c>
      <c r="H1952" s="4">
        <v>375</v>
      </c>
      <c r="I1952" s="4">
        <v>2.72</v>
      </c>
      <c r="J1952" s="4">
        <v>133.81</v>
      </c>
      <c r="K1952" s="4">
        <v>241.19</v>
      </c>
      <c r="L1952" s="2">
        <v>45473</v>
      </c>
      <c r="M1952" t="s">
        <v>6</v>
      </c>
    </row>
    <row r="1953" spans="1:13" ht="12.75" customHeight="1" x14ac:dyDescent="0.25">
      <c r="A1953" t="s">
        <v>3021</v>
      </c>
      <c r="B1953" t="s">
        <v>2172</v>
      </c>
      <c r="C1953" s="1">
        <v>38807</v>
      </c>
      <c r="D1953" s="2">
        <v>38808</v>
      </c>
      <c r="E1953" t="s">
        <v>107</v>
      </c>
      <c r="F1953" t="s">
        <v>299</v>
      </c>
      <c r="G1953" t="s">
        <v>2715</v>
      </c>
      <c r="H1953" s="4">
        <v>13175</v>
      </c>
      <c r="I1953" s="4">
        <v>95.75</v>
      </c>
      <c r="J1953" s="4">
        <v>4700.8999999999996</v>
      </c>
      <c r="K1953" s="4">
        <v>8474.1</v>
      </c>
      <c r="L1953" s="2">
        <v>45473</v>
      </c>
      <c r="M1953" t="s">
        <v>6</v>
      </c>
    </row>
    <row r="1954" spans="1:13" ht="12.75" customHeight="1" x14ac:dyDescent="0.25">
      <c r="A1954" t="s">
        <v>3022</v>
      </c>
      <c r="B1954" t="s">
        <v>2169</v>
      </c>
      <c r="C1954" s="1">
        <v>38807</v>
      </c>
      <c r="D1954" s="2">
        <v>38808</v>
      </c>
      <c r="E1954" t="s">
        <v>107</v>
      </c>
      <c r="F1954" t="s">
        <v>299</v>
      </c>
      <c r="G1954" t="s">
        <v>2715</v>
      </c>
      <c r="H1954" s="4">
        <v>4812.5</v>
      </c>
      <c r="I1954" s="4">
        <v>34.97</v>
      </c>
      <c r="J1954" s="4">
        <v>1717.11</v>
      </c>
      <c r="K1954" s="4">
        <v>3095.39</v>
      </c>
      <c r="L1954" s="2">
        <v>45473</v>
      </c>
      <c r="M1954" t="s">
        <v>6</v>
      </c>
    </row>
    <row r="1955" spans="1:13" ht="12.75" customHeight="1" x14ac:dyDescent="0.25">
      <c r="A1955" t="s">
        <v>3023</v>
      </c>
      <c r="B1955" t="s">
        <v>1609</v>
      </c>
      <c r="C1955" s="1">
        <v>38807</v>
      </c>
      <c r="D1955" s="2">
        <v>38808</v>
      </c>
      <c r="E1955" t="s">
        <v>107</v>
      </c>
      <c r="F1955" t="s">
        <v>299</v>
      </c>
      <c r="G1955" t="s">
        <v>2715</v>
      </c>
      <c r="H1955" s="4">
        <v>550</v>
      </c>
      <c r="I1955" s="4">
        <v>4</v>
      </c>
      <c r="J1955" s="4">
        <v>196.26</v>
      </c>
      <c r="K1955" s="4">
        <v>353.74</v>
      </c>
      <c r="L1955" s="2">
        <v>45473</v>
      </c>
      <c r="M1955" t="s">
        <v>6</v>
      </c>
    </row>
    <row r="1956" spans="1:13" ht="12.75" customHeight="1" x14ac:dyDescent="0.25">
      <c r="A1956" t="s">
        <v>3024</v>
      </c>
      <c r="B1956" t="s">
        <v>1435</v>
      </c>
      <c r="C1956" s="1">
        <v>38807</v>
      </c>
      <c r="D1956" s="2">
        <v>38808</v>
      </c>
      <c r="E1956" t="s">
        <v>107</v>
      </c>
      <c r="F1956" t="s">
        <v>299</v>
      </c>
      <c r="G1956" t="s">
        <v>2715</v>
      </c>
      <c r="H1956" s="4">
        <v>2000</v>
      </c>
      <c r="I1956" s="4">
        <v>14.53</v>
      </c>
      <c r="J1956" s="4">
        <v>713.6</v>
      </c>
      <c r="K1956" s="4">
        <v>1286.4000000000001</v>
      </c>
      <c r="L1956" s="2">
        <v>45473</v>
      </c>
      <c r="M1956" t="s">
        <v>6</v>
      </c>
    </row>
    <row r="1957" spans="1:13" ht="12.75" customHeight="1" x14ac:dyDescent="0.25">
      <c r="A1957" t="s">
        <v>3025</v>
      </c>
      <c r="B1957" t="s">
        <v>3013</v>
      </c>
      <c r="C1957" s="1">
        <v>38807</v>
      </c>
      <c r="D1957" s="2">
        <v>38808</v>
      </c>
      <c r="E1957" t="s">
        <v>107</v>
      </c>
      <c r="F1957" t="s">
        <v>299</v>
      </c>
      <c r="G1957" t="s">
        <v>2715</v>
      </c>
      <c r="H1957" s="4">
        <v>350</v>
      </c>
      <c r="I1957" s="4">
        <v>2.54</v>
      </c>
      <c r="J1957" s="4">
        <v>124.8</v>
      </c>
      <c r="K1957" s="4">
        <v>225.2</v>
      </c>
      <c r="L1957" s="2">
        <v>45473</v>
      </c>
      <c r="M1957" t="s">
        <v>6</v>
      </c>
    </row>
    <row r="1958" spans="1:13" ht="12.75" customHeight="1" x14ac:dyDescent="0.25">
      <c r="A1958" t="s">
        <v>3026</v>
      </c>
      <c r="B1958" t="s">
        <v>919</v>
      </c>
      <c r="C1958" s="1">
        <v>38807</v>
      </c>
      <c r="D1958" s="2">
        <v>38808</v>
      </c>
      <c r="E1958" t="s">
        <v>107</v>
      </c>
      <c r="F1958" t="s">
        <v>299</v>
      </c>
      <c r="G1958" t="s">
        <v>2715</v>
      </c>
      <c r="H1958" s="4">
        <v>350</v>
      </c>
      <c r="I1958" s="4">
        <v>2.54</v>
      </c>
      <c r="J1958" s="4">
        <v>124.8</v>
      </c>
      <c r="K1958" s="4">
        <v>225.2</v>
      </c>
      <c r="L1958" s="2">
        <v>45473</v>
      </c>
      <c r="M1958" t="s">
        <v>6</v>
      </c>
    </row>
    <row r="1959" spans="1:13" ht="12.75" customHeight="1" x14ac:dyDescent="0.25">
      <c r="A1959" t="s">
        <v>3027</v>
      </c>
      <c r="B1959" t="s">
        <v>2136</v>
      </c>
      <c r="C1959" s="1">
        <v>38807</v>
      </c>
      <c r="D1959" s="2">
        <v>38808</v>
      </c>
      <c r="E1959" t="s">
        <v>107</v>
      </c>
      <c r="F1959" t="s">
        <v>299</v>
      </c>
      <c r="G1959" t="s">
        <v>2715</v>
      </c>
      <c r="H1959" s="4">
        <v>20</v>
      </c>
      <c r="I1959" s="4">
        <v>0.14000000000000001</v>
      </c>
      <c r="J1959" s="4">
        <v>7.13</v>
      </c>
      <c r="K1959" s="4">
        <v>12.87</v>
      </c>
      <c r="L1959" s="2">
        <v>45473</v>
      </c>
      <c r="M1959" t="s">
        <v>6</v>
      </c>
    </row>
    <row r="1960" spans="1:13" ht="12.75" customHeight="1" x14ac:dyDescent="0.25">
      <c r="A1960" t="s">
        <v>3028</v>
      </c>
      <c r="B1960" t="s">
        <v>2878</v>
      </c>
      <c r="C1960" s="1">
        <v>38807</v>
      </c>
      <c r="D1960" s="2">
        <v>38808</v>
      </c>
      <c r="E1960" t="s">
        <v>107</v>
      </c>
      <c r="F1960" t="s">
        <v>299</v>
      </c>
      <c r="G1960" t="s">
        <v>2715</v>
      </c>
      <c r="H1960" s="4">
        <v>550</v>
      </c>
      <c r="I1960" s="4">
        <v>4</v>
      </c>
      <c r="J1960" s="4">
        <v>196.26</v>
      </c>
      <c r="K1960" s="4">
        <v>353.74</v>
      </c>
      <c r="L1960" s="2">
        <v>45473</v>
      </c>
      <c r="M1960" t="s">
        <v>6</v>
      </c>
    </row>
    <row r="1961" spans="1:13" ht="12.75" customHeight="1" x14ac:dyDescent="0.25">
      <c r="A1961" t="s">
        <v>3029</v>
      </c>
      <c r="B1961" t="s">
        <v>2952</v>
      </c>
      <c r="C1961" s="1">
        <v>38807</v>
      </c>
      <c r="D1961" s="2">
        <v>38808</v>
      </c>
      <c r="E1961" t="s">
        <v>107</v>
      </c>
      <c r="F1961" t="s">
        <v>299</v>
      </c>
      <c r="G1961" t="s">
        <v>2715</v>
      </c>
      <c r="H1961" s="4">
        <v>225</v>
      </c>
      <c r="I1961" s="4">
        <v>1.63</v>
      </c>
      <c r="J1961" s="4">
        <v>80.290000000000006</v>
      </c>
      <c r="K1961" s="4">
        <v>144.71</v>
      </c>
      <c r="L1961" s="2">
        <v>45473</v>
      </c>
      <c r="M1961" t="s">
        <v>6</v>
      </c>
    </row>
    <row r="1962" spans="1:13" ht="12.75" customHeight="1" x14ac:dyDescent="0.25">
      <c r="A1962" t="s">
        <v>3030</v>
      </c>
      <c r="B1962" t="s">
        <v>2052</v>
      </c>
      <c r="C1962" s="1">
        <v>38807</v>
      </c>
      <c r="D1962" s="2">
        <v>38808</v>
      </c>
      <c r="E1962" t="s">
        <v>107</v>
      </c>
      <c r="F1962" t="s">
        <v>299</v>
      </c>
      <c r="G1962" t="s">
        <v>2715</v>
      </c>
      <c r="H1962" s="4">
        <v>922</v>
      </c>
      <c r="I1962" s="4">
        <v>6.7</v>
      </c>
      <c r="J1962" s="4">
        <v>328.98</v>
      </c>
      <c r="K1962" s="4">
        <v>593.02</v>
      </c>
      <c r="L1962" s="2">
        <v>45473</v>
      </c>
      <c r="M1962" t="s">
        <v>6</v>
      </c>
    </row>
    <row r="1963" spans="1:13" ht="12.75" customHeight="1" x14ac:dyDescent="0.25">
      <c r="A1963" t="s">
        <v>3031</v>
      </c>
      <c r="B1963" t="s">
        <v>2367</v>
      </c>
      <c r="C1963" s="1">
        <v>38807</v>
      </c>
      <c r="D1963" s="2">
        <v>38808</v>
      </c>
      <c r="E1963" t="s">
        <v>107</v>
      </c>
      <c r="F1963" t="s">
        <v>299</v>
      </c>
      <c r="G1963" t="s">
        <v>2715</v>
      </c>
      <c r="H1963" s="4">
        <v>2400</v>
      </c>
      <c r="I1963" s="4">
        <v>17.440000000000001</v>
      </c>
      <c r="J1963" s="4">
        <v>856.33</v>
      </c>
      <c r="K1963" s="4">
        <v>1543.67</v>
      </c>
      <c r="L1963" s="2">
        <v>45473</v>
      </c>
      <c r="M1963" t="s">
        <v>6</v>
      </c>
    </row>
    <row r="1964" spans="1:13" ht="12.75" customHeight="1" x14ac:dyDescent="0.25">
      <c r="A1964" t="s">
        <v>3032</v>
      </c>
      <c r="B1964" t="s">
        <v>2172</v>
      </c>
      <c r="C1964" s="1">
        <v>38807</v>
      </c>
      <c r="D1964" s="2">
        <v>38808</v>
      </c>
      <c r="E1964" t="s">
        <v>107</v>
      </c>
      <c r="F1964" t="s">
        <v>299</v>
      </c>
      <c r="G1964" t="s">
        <v>2715</v>
      </c>
      <c r="H1964" s="4">
        <v>5382</v>
      </c>
      <c r="I1964" s="4">
        <v>39.11</v>
      </c>
      <c r="J1964" s="4">
        <v>1920.31</v>
      </c>
      <c r="K1964" s="4">
        <v>3461.69</v>
      </c>
      <c r="L1964" s="2">
        <v>45473</v>
      </c>
      <c r="M1964" t="s">
        <v>6</v>
      </c>
    </row>
    <row r="1965" spans="1:13" ht="12.75" customHeight="1" x14ac:dyDescent="0.25">
      <c r="A1965" t="s">
        <v>3033</v>
      </c>
      <c r="B1965" t="s">
        <v>792</v>
      </c>
      <c r="C1965" s="1">
        <v>38807</v>
      </c>
      <c r="D1965" s="2">
        <v>38808</v>
      </c>
      <c r="E1965" t="s">
        <v>107</v>
      </c>
      <c r="F1965" t="s">
        <v>299</v>
      </c>
      <c r="G1965" t="s">
        <v>2715</v>
      </c>
      <c r="H1965" s="4">
        <v>2400</v>
      </c>
      <c r="I1965" s="4">
        <v>17.440000000000001</v>
      </c>
      <c r="J1965" s="4">
        <v>856.33</v>
      </c>
      <c r="K1965" s="4">
        <v>1543.67</v>
      </c>
      <c r="L1965" s="2">
        <v>45473</v>
      </c>
      <c r="M1965" t="s">
        <v>6</v>
      </c>
    </row>
    <row r="1966" spans="1:13" ht="12.75" customHeight="1" x14ac:dyDescent="0.25">
      <c r="A1966" t="s">
        <v>3034</v>
      </c>
      <c r="B1966" t="s">
        <v>1646</v>
      </c>
      <c r="C1966" s="1">
        <v>38807</v>
      </c>
      <c r="D1966" s="2">
        <v>38808</v>
      </c>
      <c r="E1966" t="s">
        <v>107</v>
      </c>
      <c r="F1966" t="s">
        <v>299</v>
      </c>
      <c r="G1966" t="s">
        <v>2715</v>
      </c>
      <c r="H1966" s="4">
        <v>36661.82</v>
      </c>
      <c r="I1966" s="4">
        <v>266.45</v>
      </c>
      <c r="J1966" s="4">
        <v>13081.04</v>
      </c>
      <c r="K1966" s="4">
        <v>23580.78</v>
      </c>
      <c r="L1966" s="2">
        <v>45473</v>
      </c>
      <c r="M1966" t="s">
        <v>6</v>
      </c>
    </row>
    <row r="1967" spans="1:13" ht="12.75" customHeight="1" x14ac:dyDescent="0.25">
      <c r="A1967" t="s">
        <v>3035</v>
      </c>
      <c r="B1967" t="s">
        <v>1338</v>
      </c>
      <c r="C1967" s="1">
        <v>38807</v>
      </c>
      <c r="D1967" s="2">
        <v>38808</v>
      </c>
      <c r="E1967" t="s">
        <v>107</v>
      </c>
      <c r="F1967" t="s">
        <v>299</v>
      </c>
      <c r="G1967" t="s">
        <v>2715</v>
      </c>
      <c r="H1967" s="4">
        <v>7223.4</v>
      </c>
      <c r="I1967" s="4">
        <v>52.5</v>
      </c>
      <c r="J1967" s="4">
        <v>2577.38</v>
      </c>
      <c r="K1967" s="4">
        <v>4646.0200000000004</v>
      </c>
      <c r="L1967" s="2">
        <v>45473</v>
      </c>
      <c r="M1967" t="s">
        <v>6</v>
      </c>
    </row>
    <row r="1968" spans="1:13" ht="12.75" customHeight="1" x14ac:dyDescent="0.25">
      <c r="A1968" t="s">
        <v>3036</v>
      </c>
      <c r="B1968" t="s">
        <v>2181</v>
      </c>
      <c r="C1968" s="1">
        <v>38807</v>
      </c>
      <c r="D1968" s="2">
        <v>38808</v>
      </c>
      <c r="E1968" t="s">
        <v>107</v>
      </c>
      <c r="F1968" t="s">
        <v>299</v>
      </c>
      <c r="G1968" t="s">
        <v>2715</v>
      </c>
      <c r="H1968" s="4">
        <v>41100</v>
      </c>
      <c r="I1968" s="4">
        <v>298.7</v>
      </c>
      <c r="J1968" s="4">
        <v>14664.61</v>
      </c>
      <c r="K1968" s="4">
        <v>26435.39</v>
      </c>
      <c r="L1968" s="2">
        <v>45473</v>
      </c>
      <c r="M1968" t="s">
        <v>6</v>
      </c>
    </row>
    <row r="1969" spans="1:13" ht="12.75" customHeight="1" x14ac:dyDescent="0.25">
      <c r="A1969" t="s">
        <v>3037</v>
      </c>
      <c r="B1969" t="s">
        <v>3038</v>
      </c>
      <c r="C1969" s="1">
        <v>38807</v>
      </c>
      <c r="D1969" s="2">
        <v>38808</v>
      </c>
      <c r="E1969" t="s">
        <v>107</v>
      </c>
      <c r="F1969" t="s">
        <v>299</v>
      </c>
      <c r="G1969" t="s">
        <v>2715</v>
      </c>
      <c r="H1969" s="4">
        <v>2900</v>
      </c>
      <c r="I1969" s="4">
        <v>21.07</v>
      </c>
      <c r="J1969" s="4">
        <v>1034.72</v>
      </c>
      <c r="K1969" s="4">
        <v>1865.28</v>
      </c>
      <c r="L1969" s="2">
        <v>45473</v>
      </c>
      <c r="M1969" t="s">
        <v>6</v>
      </c>
    </row>
    <row r="1970" spans="1:13" ht="12.75" customHeight="1" x14ac:dyDescent="0.25">
      <c r="A1970" t="s">
        <v>3039</v>
      </c>
      <c r="B1970" t="s">
        <v>3040</v>
      </c>
      <c r="C1970" s="1">
        <v>38807</v>
      </c>
      <c r="D1970" s="2">
        <v>38808</v>
      </c>
      <c r="E1970" t="s">
        <v>107</v>
      </c>
      <c r="F1970" t="s">
        <v>299</v>
      </c>
      <c r="G1970" t="s">
        <v>2715</v>
      </c>
      <c r="H1970" s="4">
        <v>3484</v>
      </c>
      <c r="I1970" s="4">
        <v>25.32</v>
      </c>
      <c r="J1970" s="4">
        <v>1243.1099999999999</v>
      </c>
      <c r="K1970" s="4">
        <v>2240.89</v>
      </c>
      <c r="L1970" s="2">
        <v>45473</v>
      </c>
      <c r="M1970" t="s">
        <v>6</v>
      </c>
    </row>
    <row r="1971" spans="1:13" ht="12.75" customHeight="1" x14ac:dyDescent="0.25">
      <c r="A1971" t="s">
        <v>3041</v>
      </c>
      <c r="B1971" t="s">
        <v>1090</v>
      </c>
      <c r="C1971" s="1">
        <v>38807</v>
      </c>
      <c r="D1971" s="2">
        <v>38808</v>
      </c>
      <c r="E1971" t="s">
        <v>107</v>
      </c>
      <c r="F1971" t="s">
        <v>299</v>
      </c>
      <c r="G1971" t="s">
        <v>2715</v>
      </c>
      <c r="H1971" s="4">
        <v>1379</v>
      </c>
      <c r="I1971" s="4">
        <v>10.02</v>
      </c>
      <c r="J1971" s="4">
        <v>492.05</v>
      </c>
      <c r="K1971" s="4">
        <v>886.95</v>
      </c>
      <c r="L1971" s="2">
        <v>45473</v>
      </c>
      <c r="M1971" t="s">
        <v>6</v>
      </c>
    </row>
    <row r="1972" spans="1:13" ht="12.75" customHeight="1" x14ac:dyDescent="0.25">
      <c r="A1972" t="s">
        <v>3042</v>
      </c>
      <c r="B1972" t="s">
        <v>2414</v>
      </c>
      <c r="C1972" s="1">
        <v>38807</v>
      </c>
      <c r="D1972" s="2">
        <v>38808</v>
      </c>
      <c r="E1972" t="s">
        <v>107</v>
      </c>
      <c r="F1972" t="s">
        <v>299</v>
      </c>
      <c r="G1972" t="s">
        <v>2715</v>
      </c>
      <c r="H1972" s="4">
        <v>542</v>
      </c>
      <c r="I1972" s="4">
        <v>3.94</v>
      </c>
      <c r="J1972" s="4">
        <v>193.39</v>
      </c>
      <c r="K1972" s="4">
        <v>348.61</v>
      </c>
      <c r="L1972" s="2">
        <v>45473</v>
      </c>
      <c r="M1972" t="s">
        <v>6</v>
      </c>
    </row>
    <row r="1973" spans="1:13" ht="12.75" customHeight="1" x14ac:dyDescent="0.25">
      <c r="A1973" t="s">
        <v>3043</v>
      </c>
      <c r="B1973" t="s">
        <v>2073</v>
      </c>
      <c r="C1973" s="1">
        <v>38807</v>
      </c>
      <c r="D1973" s="2">
        <v>38808</v>
      </c>
      <c r="E1973" t="s">
        <v>107</v>
      </c>
      <c r="F1973" t="s">
        <v>299</v>
      </c>
      <c r="G1973" t="s">
        <v>2715</v>
      </c>
      <c r="H1973" s="4">
        <v>1524</v>
      </c>
      <c r="I1973" s="4">
        <v>11.07</v>
      </c>
      <c r="J1973" s="4">
        <v>543.76</v>
      </c>
      <c r="K1973" s="4">
        <v>980.24</v>
      </c>
      <c r="L1973" s="2">
        <v>45473</v>
      </c>
      <c r="M1973" t="s">
        <v>6</v>
      </c>
    </row>
    <row r="1974" spans="1:13" ht="12.75" customHeight="1" x14ac:dyDescent="0.25">
      <c r="A1974" t="s">
        <v>3044</v>
      </c>
      <c r="B1974" t="s">
        <v>2181</v>
      </c>
      <c r="C1974" s="1">
        <v>38807</v>
      </c>
      <c r="D1974" s="2">
        <v>38808</v>
      </c>
      <c r="E1974" t="s">
        <v>107</v>
      </c>
      <c r="F1974" t="s">
        <v>299</v>
      </c>
      <c r="G1974" t="s">
        <v>2715</v>
      </c>
      <c r="H1974" s="4">
        <v>44520</v>
      </c>
      <c r="I1974" s="4">
        <v>323.56</v>
      </c>
      <c r="J1974" s="4">
        <v>15884.88</v>
      </c>
      <c r="K1974" s="4">
        <v>28635.119999999999</v>
      </c>
      <c r="L1974" s="2">
        <v>45473</v>
      </c>
      <c r="M1974" t="s">
        <v>6</v>
      </c>
    </row>
    <row r="1975" spans="1:13" ht="12.75" customHeight="1" x14ac:dyDescent="0.25">
      <c r="A1975" t="s">
        <v>3045</v>
      </c>
      <c r="B1975" t="s">
        <v>2172</v>
      </c>
      <c r="C1975" s="1">
        <v>38807</v>
      </c>
      <c r="D1975" s="2">
        <v>38808</v>
      </c>
      <c r="E1975" t="s">
        <v>107</v>
      </c>
      <c r="F1975" t="s">
        <v>299</v>
      </c>
      <c r="G1975" t="s">
        <v>2715</v>
      </c>
      <c r="H1975" s="4">
        <v>500</v>
      </c>
      <c r="I1975" s="4">
        <v>3.63</v>
      </c>
      <c r="J1975" s="4">
        <v>178.4</v>
      </c>
      <c r="K1975" s="4">
        <v>321.60000000000002</v>
      </c>
      <c r="L1975" s="2">
        <v>45473</v>
      </c>
      <c r="M1975" t="s">
        <v>6</v>
      </c>
    </row>
    <row r="1976" spans="1:13" ht="12.75" customHeight="1" x14ac:dyDescent="0.25">
      <c r="A1976" t="s">
        <v>3046</v>
      </c>
      <c r="B1976" t="s">
        <v>2052</v>
      </c>
      <c r="C1976" s="1">
        <v>38807</v>
      </c>
      <c r="D1976" s="2">
        <v>38808</v>
      </c>
      <c r="E1976" t="s">
        <v>107</v>
      </c>
      <c r="F1976" t="s">
        <v>299</v>
      </c>
      <c r="G1976" t="s">
        <v>2715</v>
      </c>
      <c r="H1976" s="4">
        <v>3108</v>
      </c>
      <c r="I1976" s="4">
        <v>22.59</v>
      </c>
      <c r="J1976" s="4">
        <v>1108.95</v>
      </c>
      <c r="K1976" s="4">
        <v>1999.05</v>
      </c>
      <c r="L1976" s="2">
        <v>45473</v>
      </c>
      <c r="M1976" t="s">
        <v>6</v>
      </c>
    </row>
    <row r="1977" spans="1:13" ht="12.75" customHeight="1" x14ac:dyDescent="0.25">
      <c r="A1977" t="s">
        <v>3047</v>
      </c>
      <c r="B1977" t="s">
        <v>1338</v>
      </c>
      <c r="C1977" s="1">
        <v>38807</v>
      </c>
      <c r="D1977" s="2">
        <v>38808</v>
      </c>
      <c r="E1977" t="s">
        <v>107</v>
      </c>
      <c r="F1977" t="s">
        <v>299</v>
      </c>
      <c r="G1977" t="s">
        <v>2715</v>
      </c>
      <c r="H1977" s="4">
        <v>6272</v>
      </c>
      <c r="I1977" s="4">
        <v>45.58</v>
      </c>
      <c r="J1977" s="4">
        <v>2237.87</v>
      </c>
      <c r="K1977" s="4">
        <v>4034.13</v>
      </c>
      <c r="L1977" s="2">
        <v>45473</v>
      </c>
      <c r="M1977" t="s">
        <v>6</v>
      </c>
    </row>
    <row r="1978" spans="1:13" ht="12.75" customHeight="1" x14ac:dyDescent="0.25">
      <c r="A1978" t="s">
        <v>3048</v>
      </c>
      <c r="B1978" t="s">
        <v>2073</v>
      </c>
      <c r="C1978" s="1">
        <v>38807</v>
      </c>
      <c r="D1978" s="2">
        <v>38808</v>
      </c>
      <c r="E1978" t="s">
        <v>107</v>
      </c>
      <c r="F1978" t="s">
        <v>299</v>
      </c>
      <c r="G1978" t="s">
        <v>2715</v>
      </c>
      <c r="H1978" s="4">
        <v>1855</v>
      </c>
      <c r="I1978" s="4">
        <v>13.48</v>
      </c>
      <c r="J1978" s="4">
        <v>661.87</v>
      </c>
      <c r="K1978" s="4">
        <v>1193.1300000000001</v>
      </c>
      <c r="L1978" s="2">
        <v>45473</v>
      </c>
      <c r="M1978" t="s">
        <v>6</v>
      </c>
    </row>
    <row r="1979" spans="1:13" ht="12.75" customHeight="1" x14ac:dyDescent="0.25">
      <c r="A1979" t="s">
        <v>3049</v>
      </c>
      <c r="B1979" t="s">
        <v>2510</v>
      </c>
      <c r="C1979" s="1">
        <v>38807</v>
      </c>
      <c r="D1979" s="2">
        <v>38808</v>
      </c>
      <c r="E1979" t="s">
        <v>107</v>
      </c>
      <c r="F1979" t="s">
        <v>299</v>
      </c>
      <c r="G1979" t="s">
        <v>2715</v>
      </c>
      <c r="H1979" s="4">
        <v>1773</v>
      </c>
      <c r="I1979" s="4">
        <v>12.88</v>
      </c>
      <c r="J1979" s="4">
        <v>632.62</v>
      </c>
      <c r="K1979" s="4">
        <v>1140.3800000000001</v>
      </c>
      <c r="L1979" s="2">
        <v>45473</v>
      </c>
      <c r="M1979" t="s">
        <v>6</v>
      </c>
    </row>
    <row r="1980" spans="1:13" ht="12.75" customHeight="1" x14ac:dyDescent="0.25">
      <c r="A1980" t="s">
        <v>3050</v>
      </c>
      <c r="B1980" t="s">
        <v>3051</v>
      </c>
      <c r="C1980" s="1">
        <v>38807</v>
      </c>
      <c r="D1980" s="2">
        <v>38808</v>
      </c>
      <c r="E1980" t="s">
        <v>107</v>
      </c>
      <c r="F1980" t="s">
        <v>299</v>
      </c>
      <c r="G1980" t="s">
        <v>2715</v>
      </c>
      <c r="H1980" s="4">
        <v>1809</v>
      </c>
      <c r="I1980" s="4">
        <v>13.15</v>
      </c>
      <c r="J1980" s="4">
        <v>645.48</v>
      </c>
      <c r="K1980" s="4">
        <v>1163.52</v>
      </c>
      <c r="L1980" s="2">
        <v>45473</v>
      </c>
      <c r="M1980" t="s">
        <v>6</v>
      </c>
    </row>
    <row r="1981" spans="1:13" ht="12.75" customHeight="1" x14ac:dyDescent="0.25">
      <c r="A1981" t="s">
        <v>3052</v>
      </c>
      <c r="B1981" t="s">
        <v>2512</v>
      </c>
      <c r="C1981" s="1">
        <v>38807</v>
      </c>
      <c r="D1981" s="2">
        <v>38808</v>
      </c>
      <c r="E1981" t="s">
        <v>107</v>
      </c>
      <c r="F1981" t="s">
        <v>299</v>
      </c>
      <c r="G1981" t="s">
        <v>2715</v>
      </c>
      <c r="H1981" s="4">
        <v>238</v>
      </c>
      <c r="I1981" s="4">
        <v>1.73</v>
      </c>
      <c r="J1981" s="4">
        <v>84.93</v>
      </c>
      <c r="K1981" s="4">
        <v>153.07</v>
      </c>
      <c r="L1981" s="2">
        <v>45473</v>
      </c>
      <c r="M1981" t="s">
        <v>6</v>
      </c>
    </row>
    <row r="1982" spans="1:13" ht="12.75" customHeight="1" x14ac:dyDescent="0.25">
      <c r="A1982" t="s">
        <v>3053</v>
      </c>
      <c r="B1982" t="s">
        <v>2419</v>
      </c>
      <c r="C1982" s="1">
        <v>38807</v>
      </c>
      <c r="D1982" s="2">
        <v>38808</v>
      </c>
      <c r="E1982" t="s">
        <v>107</v>
      </c>
      <c r="F1982" t="s">
        <v>299</v>
      </c>
      <c r="G1982" t="s">
        <v>2715</v>
      </c>
      <c r="H1982" s="4">
        <v>309</v>
      </c>
      <c r="I1982" s="4">
        <v>2.2400000000000002</v>
      </c>
      <c r="J1982" s="4">
        <v>110.26</v>
      </c>
      <c r="K1982" s="4">
        <v>198.74</v>
      </c>
      <c r="L1982" s="2">
        <v>45473</v>
      </c>
      <c r="M1982" t="s">
        <v>6</v>
      </c>
    </row>
    <row r="1983" spans="1:13" ht="12.75" customHeight="1" x14ac:dyDescent="0.25">
      <c r="A1983" t="s">
        <v>3054</v>
      </c>
      <c r="B1983" t="s">
        <v>3055</v>
      </c>
      <c r="C1983" s="1">
        <v>38807</v>
      </c>
      <c r="D1983" s="2">
        <v>38808</v>
      </c>
      <c r="E1983" t="s">
        <v>107</v>
      </c>
      <c r="F1983" t="s">
        <v>299</v>
      </c>
      <c r="G1983" t="s">
        <v>2715</v>
      </c>
      <c r="H1983" s="4">
        <v>185</v>
      </c>
      <c r="I1983" s="4">
        <v>1.34</v>
      </c>
      <c r="J1983" s="4">
        <v>66.02</v>
      </c>
      <c r="K1983" s="4">
        <v>118.98</v>
      </c>
      <c r="L1983" s="2">
        <v>45473</v>
      </c>
      <c r="M1983" t="s">
        <v>6</v>
      </c>
    </row>
    <row r="1984" spans="1:13" ht="12.75" customHeight="1" x14ac:dyDescent="0.25">
      <c r="A1984" t="s">
        <v>3056</v>
      </c>
      <c r="B1984" t="s">
        <v>2073</v>
      </c>
      <c r="C1984" s="1">
        <v>38807</v>
      </c>
      <c r="D1984" s="2">
        <v>38808</v>
      </c>
      <c r="E1984" t="s">
        <v>107</v>
      </c>
      <c r="F1984" t="s">
        <v>299</v>
      </c>
      <c r="G1984" t="s">
        <v>2715</v>
      </c>
      <c r="H1984" s="4">
        <v>1395</v>
      </c>
      <c r="I1984" s="4">
        <v>10.14</v>
      </c>
      <c r="J1984" s="4">
        <v>497.76</v>
      </c>
      <c r="K1984" s="4">
        <v>897.24</v>
      </c>
      <c r="L1984" s="2">
        <v>45473</v>
      </c>
      <c r="M1984" t="s">
        <v>6</v>
      </c>
    </row>
    <row r="1985" spans="1:13" ht="12.75" customHeight="1" x14ac:dyDescent="0.25">
      <c r="A1985" t="s">
        <v>3057</v>
      </c>
      <c r="B1985" t="s">
        <v>3058</v>
      </c>
      <c r="C1985" s="1">
        <v>38807</v>
      </c>
      <c r="D1985" s="2">
        <v>38808</v>
      </c>
      <c r="E1985" t="s">
        <v>107</v>
      </c>
      <c r="F1985" t="s">
        <v>299</v>
      </c>
      <c r="G1985" t="s">
        <v>2715</v>
      </c>
      <c r="H1985" s="4">
        <v>54</v>
      </c>
      <c r="I1985" s="4">
        <v>0.39</v>
      </c>
      <c r="J1985" s="4">
        <v>19.27</v>
      </c>
      <c r="K1985" s="4">
        <v>34.729999999999997</v>
      </c>
      <c r="L1985" s="2">
        <v>45473</v>
      </c>
      <c r="M1985" t="s">
        <v>6</v>
      </c>
    </row>
    <row r="1986" spans="1:13" ht="12.75" customHeight="1" x14ac:dyDescent="0.25">
      <c r="A1986" t="s">
        <v>3059</v>
      </c>
      <c r="B1986" t="s">
        <v>2447</v>
      </c>
      <c r="C1986" s="1">
        <v>38807</v>
      </c>
      <c r="D1986" s="2">
        <v>38808</v>
      </c>
      <c r="E1986" t="s">
        <v>107</v>
      </c>
      <c r="F1986" t="s">
        <v>299</v>
      </c>
      <c r="G1986" t="s">
        <v>2715</v>
      </c>
      <c r="H1986" s="4">
        <v>1957.04</v>
      </c>
      <c r="I1986" s="4">
        <v>14.22</v>
      </c>
      <c r="J1986" s="4">
        <v>698.27</v>
      </c>
      <c r="K1986" s="4">
        <v>1258.77</v>
      </c>
      <c r="L1986" s="2">
        <v>45473</v>
      </c>
      <c r="M1986" t="s">
        <v>6</v>
      </c>
    </row>
    <row r="1987" spans="1:13" ht="12.75" customHeight="1" x14ac:dyDescent="0.25">
      <c r="A1987" t="s">
        <v>3060</v>
      </c>
      <c r="B1987" t="s">
        <v>2447</v>
      </c>
      <c r="C1987" s="1">
        <v>38807</v>
      </c>
      <c r="D1987" s="2">
        <v>38808</v>
      </c>
      <c r="E1987" t="s">
        <v>107</v>
      </c>
      <c r="F1987" t="s">
        <v>299</v>
      </c>
      <c r="G1987" t="s">
        <v>2715</v>
      </c>
      <c r="H1987" s="4">
        <v>2039.6</v>
      </c>
      <c r="I1987" s="4">
        <v>14.82</v>
      </c>
      <c r="J1987" s="4">
        <v>727.71</v>
      </c>
      <c r="K1987" s="4">
        <v>1311.89</v>
      </c>
      <c r="L1987" s="2">
        <v>45473</v>
      </c>
      <c r="M1987" t="s">
        <v>6</v>
      </c>
    </row>
    <row r="1988" spans="1:13" ht="12.75" customHeight="1" x14ac:dyDescent="0.25">
      <c r="A1988" t="s">
        <v>3061</v>
      </c>
      <c r="B1988" t="s">
        <v>3062</v>
      </c>
      <c r="C1988" s="1">
        <v>38807</v>
      </c>
      <c r="D1988" s="2">
        <v>38808</v>
      </c>
      <c r="E1988" t="s">
        <v>107</v>
      </c>
      <c r="F1988" t="s">
        <v>299</v>
      </c>
      <c r="G1988" t="s">
        <v>2715</v>
      </c>
      <c r="H1988" s="4">
        <v>3746.36</v>
      </c>
      <c r="I1988" s="4">
        <v>27.23</v>
      </c>
      <c r="J1988" s="4">
        <v>1336.77</v>
      </c>
      <c r="K1988" s="4">
        <v>2409.59</v>
      </c>
      <c r="L1988" s="2">
        <v>45473</v>
      </c>
      <c r="M1988" t="s">
        <v>6</v>
      </c>
    </row>
    <row r="1989" spans="1:13" ht="12.75" customHeight="1" x14ac:dyDescent="0.25">
      <c r="A1989" t="s">
        <v>3063</v>
      </c>
      <c r="B1989" t="s">
        <v>2447</v>
      </c>
      <c r="C1989" s="1">
        <v>38807</v>
      </c>
      <c r="D1989" s="2">
        <v>38808</v>
      </c>
      <c r="E1989" t="s">
        <v>107</v>
      </c>
      <c r="F1989" t="s">
        <v>299</v>
      </c>
      <c r="G1989" t="s">
        <v>2715</v>
      </c>
      <c r="H1989" s="4">
        <v>2520</v>
      </c>
      <c r="I1989" s="4">
        <v>18.309999999999999</v>
      </c>
      <c r="J1989" s="4">
        <v>899.14</v>
      </c>
      <c r="K1989" s="4">
        <v>1620.86</v>
      </c>
      <c r="L1989" s="2">
        <v>45473</v>
      </c>
      <c r="M1989" t="s">
        <v>6</v>
      </c>
    </row>
    <row r="1990" spans="1:13" ht="12.75" customHeight="1" x14ac:dyDescent="0.25">
      <c r="A1990" t="s">
        <v>3064</v>
      </c>
      <c r="B1990" t="s">
        <v>2447</v>
      </c>
      <c r="C1990" s="1">
        <v>38807</v>
      </c>
      <c r="D1990" s="2">
        <v>38808</v>
      </c>
      <c r="E1990" t="s">
        <v>107</v>
      </c>
      <c r="F1990" t="s">
        <v>299</v>
      </c>
      <c r="G1990" t="s">
        <v>2715</v>
      </c>
      <c r="H1990" s="4">
        <v>840</v>
      </c>
      <c r="I1990" s="4">
        <v>6.1</v>
      </c>
      <c r="J1990" s="4">
        <v>299.70999999999998</v>
      </c>
      <c r="K1990" s="4">
        <v>540.29</v>
      </c>
      <c r="L1990" s="2">
        <v>45473</v>
      </c>
      <c r="M1990" t="s">
        <v>6</v>
      </c>
    </row>
    <row r="1991" spans="1:13" ht="12.75" customHeight="1" x14ac:dyDescent="0.25">
      <c r="A1991" t="s">
        <v>3065</v>
      </c>
      <c r="B1991" t="s">
        <v>2447</v>
      </c>
      <c r="C1991" s="1">
        <v>38807</v>
      </c>
      <c r="D1991" s="2">
        <v>38808</v>
      </c>
      <c r="E1991" t="s">
        <v>107</v>
      </c>
      <c r="F1991" t="s">
        <v>299</v>
      </c>
      <c r="G1991" t="s">
        <v>2715</v>
      </c>
      <c r="H1991" s="4">
        <v>2460.9699999999998</v>
      </c>
      <c r="I1991" s="4">
        <v>17.89</v>
      </c>
      <c r="J1991" s="4">
        <v>877.96</v>
      </c>
      <c r="K1991" s="4">
        <v>1583.01</v>
      </c>
      <c r="L1991" s="2">
        <v>45473</v>
      </c>
      <c r="M1991" t="s">
        <v>6</v>
      </c>
    </row>
    <row r="1992" spans="1:13" ht="12.75" customHeight="1" x14ac:dyDescent="0.25">
      <c r="A1992" t="s">
        <v>3066</v>
      </c>
      <c r="B1992" t="s">
        <v>2447</v>
      </c>
      <c r="C1992" s="1">
        <v>38807</v>
      </c>
      <c r="D1992" s="2">
        <v>38808</v>
      </c>
      <c r="E1992" t="s">
        <v>107</v>
      </c>
      <c r="F1992" t="s">
        <v>299</v>
      </c>
      <c r="G1992" t="s">
        <v>2715</v>
      </c>
      <c r="H1992" s="4">
        <v>1945.56</v>
      </c>
      <c r="I1992" s="4">
        <v>14.14</v>
      </c>
      <c r="J1992" s="4">
        <v>694.16</v>
      </c>
      <c r="K1992" s="4">
        <v>1251.4000000000001</v>
      </c>
      <c r="L1992" s="2">
        <v>45473</v>
      </c>
      <c r="M1992" t="s">
        <v>6</v>
      </c>
    </row>
    <row r="1993" spans="1:13" ht="12.75" customHeight="1" x14ac:dyDescent="0.25">
      <c r="A1993" t="s">
        <v>3067</v>
      </c>
      <c r="B1993" t="s">
        <v>2447</v>
      </c>
      <c r="C1993" s="1">
        <v>38807</v>
      </c>
      <c r="D1993" s="2">
        <v>38808</v>
      </c>
      <c r="E1993" t="s">
        <v>107</v>
      </c>
      <c r="F1993" t="s">
        <v>299</v>
      </c>
      <c r="G1993" t="s">
        <v>2715</v>
      </c>
      <c r="H1993" s="4">
        <v>1461.96</v>
      </c>
      <c r="I1993" s="4">
        <v>10.62</v>
      </c>
      <c r="J1993" s="4">
        <v>521.65</v>
      </c>
      <c r="K1993" s="4">
        <v>940.31</v>
      </c>
      <c r="L1993" s="2">
        <v>45473</v>
      </c>
      <c r="M1993" t="s">
        <v>6</v>
      </c>
    </row>
    <row r="1994" spans="1:13" ht="12.75" customHeight="1" x14ac:dyDescent="0.25">
      <c r="A1994" t="s">
        <v>3068</v>
      </c>
      <c r="B1994" t="s">
        <v>2447</v>
      </c>
      <c r="C1994" s="1">
        <v>38807</v>
      </c>
      <c r="D1994" s="2">
        <v>38808</v>
      </c>
      <c r="E1994" t="s">
        <v>107</v>
      </c>
      <c r="F1994" t="s">
        <v>299</v>
      </c>
      <c r="G1994" t="s">
        <v>2715</v>
      </c>
      <c r="H1994" s="4">
        <v>1677.26</v>
      </c>
      <c r="I1994" s="4">
        <v>12.19</v>
      </c>
      <c r="J1994" s="4">
        <v>598.54</v>
      </c>
      <c r="K1994" s="4">
        <v>1078.72</v>
      </c>
      <c r="L1994" s="2">
        <v>45473</v>
      </c>
      <c r="M1994" t="s">
        <v>6</v>
      </c>
    </row>
    <row r="1995" spans="1:13" ht="12.75" customHeight="1" x14ac:dyDescent="0.25">
      <c r="A1995" t="s">
        <v>3069</v>
      </c>
      <c r="B1995" t="s">
        <v>3062</v>
      </c>
      <c r="C1995" s="1">
        <v>38807</v>
      </c>
      <c r="D1995" s="2">
        <v>38808</v>
      </c>
      <c r="E1995" t="s">
        <v>107</v>
      </c>
      <c r="F1995" t="s">
        <v>299</v>
      </c>
      <c r="G1995" t="s">
        <v>2715</v>
      </c>
      <c r="H1995" s="4">
        <v>3341</v>
      </c>
      <c r="I1995" s="4">
        <v>24.28</v>
      </c>
      <c r="J1995" s="4">
        <v>1192.0899999999999</v>
      </c>
      <c r="K1995" s="4">
        <v>2148.91</v>
      </c>
      <c r="L1995" s="2">
        <v>45473</v>
      </c>
      <c r="M1995" t="s">
        <v>6</v>
      </c>
    </row>
    <row r="1996" spans="1:13" ht="12.75" customHeight="1" x14ac:dyDescent="0.25">
      <c r="A1996" t="s">
        <v>3070</v>
      </c>
      <c r="B1996" t="s">
        <v>3071</v>
      </c>
      <c r="C1996" s="1">
        <v>38807</v>
      </c>
      <c r="D1996" s="2">
        <v>38808</v>
      </c>
      <c r="E1996" t="s">
        <v>107</v>
      </c>
      <c r="F1996" t="s">
        <v>299</v>
      </c>
      <c r="G1996" t="s">
        <v>2715</v>
      </c>
      <c r="H1996" s="4">
        <v>39982</v>
      </c>
      <c r="I1996" s="4">
        <v>290.58</v>
      </c>
      <c r="J1996" s="4">
        <v>14265.72</v>
      </c>
      <c r="K1996" s="4">
        <v>25716.28</v>
      </c>
      <c r="L1996" s="2">
        <v>45473</v>
      </c>
      <c r="M1996" t="s">
        <v>6</v>
      </c>
    </row>
    <row r="1997" spans="1:13" ht="12.75" customHeight="1" x14ac:dyDescent="0.25">
      <c r="A1997" t="s">
        <v>3072</v>
      </c>
      <c r="B1997" t="s">
        <v>3071</v>
      </c>
      <c r="C1997" s="1">
        <v>38807</v>
      </c>
      <c r="D1997" s="2">
        <v>38808</v>
      </c>
      <c r="E1997" t="s">
        <v>107</v>
      </c>
      <c r="F1997" t="s">
        <v>299</v>
      </c>
      <c r="G1997" t="s">
        <v>2715</v>
      </c>
      <c r="H1997" s="4">
        <v>7330.54</v>
      </c>
      <c r="I1997" s="4">
        <v>53.27</v>
      </c>
      <c r="J1997" s="4">
        <v>2615.5500000000002</v>
      </c>
      <c r="K1997" s="4">
        <v>4714.99</v>
      </c>
      <c r="L1997" s="2">
        <v>45473</v>
      </c>
      <c r="M1997" t="s">
        <v>6</v>
      </c>
    </row>
    <row r="1998" spans="1:13" ht="12.75" customHeight="1" x14ac:dyDescent="0.25">
      <c r="A1998" t="s">
        <v>3073</v>
      </c>
      <c r="B1998" t="s">
        <v>2044</v>
      </c>
      <c r="C1998" s="1">
        <v>38807</v>
      </c>
      <c r="D1998" s="2">
        <v>38808</v>
      </c>
      <c r="E1998" t="s">
        <v>107</v>
      </c>
      <c r="F1998" t="s">
        <v>299</v>
      </c>
      <c r="G1998" t="s">
        <v>2715</v>
      </c>
      <c r="H1998" s="4">
        <v>37023.620000000003</v>
      </c>
      <c r="I1998" s="4">
        <v>269.08</v>
      </c>
      <c r="J1998" s="4">
        <v>13210.13</v>
      </c>
      <c r="K1998" s="4">
        <v>23813.49</v>
      </c>
      <c r="L1998" s="2">
        <v>45473</v>
      </c>
      <c r="M1998" t="s">
        <v>6</v>
      </c>
    </row>
    <row r="1999" spans="1:13" ht="12.75" customHeight="1" x14ac:dyDescent="0.25">
      <c r="A1999" t="s">
        <v>3074</v>
      </c>
      <c r="B1999" t="s">
        <v>2046</v>
      </c>
      <c r="C1999" s="1">
        <v>38807</v>
      </c>
      <c r="D1999" s="2">
        <v>38808</v>
      </c>
      <c r="E1999" t="s">
        <v>107</v>
      </c>
      <c r="F1999" t="s">
        <v>299</v>
      </c>
      <c r="G1999" t="s">
        <v>2715</v>
      </c>
      <c r="H1999" s="4">
        <v>22568.46</v>
      </c>
      <c r="I1999" s="4">
        <v>164.01</v>
      </c>
      <c r="J1999" s="4">
        <v>8052.5</v>
      </c>
      <c r="K1999" s="4">
        <v>14515.96</v>
      </c>
      <c r="L1999" s="2">
        <v>45473</v>
      </c>
      <c r="M1999" t="s">
        <v>6</v>
      </c>
    </row>
    <row r="2000" spans="1:13" ht="12.75" customHeight="1" x14ac:dyDescent="0.25">
      <c r="A2000" t="s">
        <v>3075</v>
      </c>
      <c r="B2000" t="s">
        <v>3076</v>
      </c>
      <c r="C2000" s="1">
        <v>38837</v>
      </c>
      <c r="D2000" s="2">
        <v>38838</v>
      </c>
      <c r="E2000" t="s">
        <v>107</v>
      </c>
      <c r="F2000" t="s">
        <v>299</v>
      </c>
      <c r="G2000" t="s">
        <v>2818</v>
      </c>
      <c r="H2000" s="4">
        <v>750</v>
      </c>
      <c r="I2000" s="4">
        <v>5.45</v>
      </c>
      <c r="J2000" s="4">
        <v>266.36</v>
      </c>
      <c r="K2000" s="4">
        <v>483.64</v>
      </c>
      <c r="L2000" s="2">
        <v>45473</v>
      </c>
      <c r="M2000" t="s">
        <v>6</v>
      </c>
    </row>
    <row r="2001" spans="1:13" ht="12.75" customHeight="1" x14ac:dyDescent="0.25">
      <c r="A2001" t="s">
        <v>3078</v>
      </c>
      <c r="B2001" t="s">
        <v>3079</v>
      </c>
      <c r="C2001" s="1">
        <v>38837</v>
      </c>
      <c r="D2001" s="2">
        <v>38838</v>
      </c>
      <c r="E2001" t="s">
        <v>107</v>
      </c>
      <c r="F2001" t="s">
        <v>299</v>
      </c>
      <c r="G2001" t="s">
        <v>2818</v>
      </c>
      <c r="H2001" s="4">
        <v>2520</v>
      </c>
      <c r="I2001" s="4">
        <v>18.329999999999998</v>
      </c>
      <c r="J2001" s="4">
        <v>894.99</v>
      </c>
      <c r="K2001" s="4">
        <v>1625.01</v>
      </c>
      <c r="L2001" s="2">
        <v>45473</v>
      </c>
      <c r="M2001" t="s">
        <v>6</v>
      </c>
    </row>
    <row r="2002" spans="1:13" ht="12.75" customHeight="1" x14ac:dyDescent="0.25">
      <c r="A2002" t="s">
        <v>3080</v>
      </c>
      <c r="B2002" t="s">
        <v>2169</v>
      </c>
      <c r="C2002" s="1">
        <v>38837</v>
      </c>
      <c r="D2002" s="2">
        <v>38838</v>
      </c>
      <c r="E2002" t="s">
        <v>107</v>
      </c>
      <c r="F2002" t="s">
        <v>299</v>
      </c>
      <c r="G2002" t="s">
        <v>2818</v>
      </c>
      <c r="H2002" s="4">
        <v>4000</v>
      </c>
      <c r="I2002" s="4">
        <v>29.09</v>
      </c>
      <c r="J2002" s="4">
        <v>1420.61</v>
      </c>
      <c r="K2002" s="4">
        <v>2579.39</v>
      </c>
      <c r="L2002" s="2">
        <v>45473</v>
      </c>
      <c r="M2002" t="s">
        <v>6</v>
      </c>
    </row>
    <row r="2003" spans="1:13" ht="12.75" customHeight="1" x14ac:dyDescent="0.25">
      <c r="A2003" t="s">
        <v>3081</v>
      </c>
      <c r="B2003" t="s">
        <v>2172</v>
      </c>
      <c r="C2003" s="1">
        <v>38837</v>
      </c>
      <c r="D2003" s="2">
        <v>38838</v>
      </c>
      <c r="E2003" t="s">
        <v>107</v>
      </c>
      <c r="F2003" t="s">
        <v>299</v>
      </c>
      <c r="G2003" t="s">
        <v>2818</v>
      </c>
      <c r="H2003" s="4">
        <v>31185</v>
      </c>
      <c r="I2003" s="4">
        <v>226.8</v>
      </c>
      <c r="J2003" s="4">
        <v>11075.41</v>
      </c>
      <c r="K2003" s="4">
        <v>20109.59</v>
      </c>
      <c r="L2003" s="2">
        <v>45473</v>
      </c>
      <c r="M2003" t="s">
        <v>6</v>
      </c>
    </row>
    <row r="2004" spans="1:13" ht="12.75" customHeight="1" x14ac:dyDescent="0.25">
      <c r="A2004" t="s">
        <v>3082</v>
      </c>
      <c r="B2004" t="s">
        <v>1609</v>
      </c>
      <c r="C2004" s="1">
        <v>38837</v>
      </c>
      <c r="D2004" s="2">
        <v>38838</v>
      </c>
      <c r="E2004" t="s">
        <v>107</v>
      </c>
      <c r="F2004" t="s">
        <v>299</v>
      </c>
      <c r="G2004" t="s">
        <v>2818</v>
      </c>
      <c r="H2004" s="4">
        <v>4326</v>
      </c>
      <c r="I2004" s="4">
        <v>31.46</v>
      </c>
      <c r="J2004" s="4">
        <v>1536.38</v>
      </c>
      <c r="K2004" s="4">
        <v>2789.62</v>
      </c>
      <c r="L2004" s="2">
        <v>45473</v>
      </c>
      <c r="M2004" t="s">
        <v>6</v>
      </c>
    </row>
    <row r="2005" spans="1:13" ht="12.75" customHeight="1" x14ac:dyDescent="0.25">
      <c r="A2005" t="s">
        <v>3083</v>
      </c>
      <c r="B2005" t="s">
        <v>1871</v>
      </c>
      <c r="C2005" s="1">
        <v>38837</v>
      </c>
      <c r="D2005" s="2">
        <v>38838</v>
      </c>
      <c r="E2005" t="s">
        <v>107</v>
      </c>
      <c r="F2005" t="s">
        <v>299</v>
      </c>
      <c r="G2005" t="s">
        <v>2818</v>
      </c>
      <c r="H2005" s="4">
        <v>1702</v>
      </c>
      <c r="I2005" s="4">
        <v>12.38</v>
      </c>
      <c r="J2005" s="4">
        <v>604.48</v>
      </c>
      <c r="K2005" s="4">
        <v>1097.52</v>
      </c>
      <c r="L2005" s="2">
        <v>45473</v>
      </c>
      <c r="M2005" t="s">
        <v>6</v>
      </c>
    </row>
    <row r="2006" spans="1:13" ht="12.75" customHeight="1" x14ac:dyDescent="0.25">
      <c r="A2006" t="s">
        <v>3084</v>
      </c>
      <c r="B2006" t="s">
        <v>3085</v>
      </c>
      <c r="C2006" s="1">
        <v>38837</v>
      </c>
      <c r="D2006" s="2">
        <v>38838</v>
      </c>
      <c r="E2006" t="s">
        <v>107</v>
      </c>
      <c r="F2006" t="s">
        <v>299</v>
      </c>
      <c r="G2006" t="s">
        <v>2818</v>
      </c>
      <c r="H2006" s="4">
        <v>294</v>
      </c>
      <c r="I2006" s="4">
        <v>2.14</v>
      </c>
      <c r="J2006" s="4">
        <v>104.42</v>
      </c>
      <c r="K2006" s="4">
        <v>189.58</v>
      </c>
      <c r="L2006" s="2">
        <v>45473</v>
      </c>
      <c r="M2006" t="s">
        <v>6</v>
      </c>
    </row>
    <row r="2007" spans="1:13" ht="12.75" customHeight="1" x14ac:dyDescent="0.25">
      <c r="A2007" t="s">
        <v>3086</v>
      </c>
      <c r="B2007" t="s">
        <v>3087</v>
      </c>
      <c r="C2007" s="1">
        <v>38837</v>
      </c>
      <c r="D2007" s="2">
        <v>38838</v>
      </c>
      <c r="E2007" t="s">
        <v>107</v>
      </c>
      <c r="F2007" t="s">
        <v>299</v>
      </c>
      <c r="G2007" t="s">
        <v>2818</v>
      </c>
      <c r="H2007" s="4">
        <v>135</v>
      </c>
      <c r="I2007" s="4">
        <v>0.98</v>
      </c>
      <c r="J2007" s="4">
        <v>47.95</v>
      </c>
      <c r="K2007" s="4">
        <v>87.05</v>
      </c>
      <c r="L2007" s="2">
        <v>45473</v>
      </c>
      <c r="M2007" t="s">
        <v>6</v>
      </c>
    </row>
    <row r="2008" spans="1:13" ht="12.75" customHeight="1" x14ac:dyDescent="0.25">
      <c r="A2008" t="s">
        <v>3088</v>
      </c>
      <c r="B2008" t="s">
        <v>3013</v>
      </c>
      <c r="C2008" s="1">
        <v>38837</v>
      </c>
      <c r="D2008" s="2">
        <v>38838</v>
      </c>
      <c r="E2008" t="s">
        <v>107</v>
      </c>
      <c r="F2008" t="s">
        <v>299</v>
      </c>
      <c r="G2008" t="s">
        <v>2818</v>
      </c>
      <c r="H2008" s="4">
        <v>2052</v>
      </c>
      <c r="I2008" s="4">
        <v>14.92</v>
      </c>
      <c r="J2008" s="4">
        <v>728.77</v>
      </c>
      <c r="K2008" s="4">
        <v>1323.23</v>
      </c>
      <c r="L2008" s="2">
        <v>45473</v>
      </c>
      <c r="M2008" t="s">
        <v>6</v>
      </c>
    </row>
    <row r="2009" spans="1:13" ht="12.75" customHeight="1" x14ac:dyDescent="0.25">
      <c r="A2009" t="s">
        <v>3089</v>
      </c>
      <c r="B2009" t="s">
        <v>3090</v>
      </c>
      <c r="C2009" s="1">
        <v>38837</v>
      </c>
      <c r="D2009" s="2">
        <v>38838</v>
      </c>
      <c r="E2009" t="s">
        <v>107</v>
      </c>
      <c r="F2009" t="s">
        <v>299</v>
      </c>
      <c r="G2009" t="s">
        <v>2818</v>
      </c>
      <c r="H2009" s="4">
        <v>169</v>
      </c>
      <c r="I2009" s="4">
        <v>1.23</v>
      </c>
      <c r="J2009" s="4">
        <v>59.85</v>
      </c>
      <c r="K2009" s="4">
        <v>109.15</v>
      </c>
      <c r="L2009" s="2">
        <v>45473</v>
      </c>
      <c r="M2009" t="s">
        <v>6</v>
      </c>
    </row>
    <row r="2010" spans="1:13" ht="12.75" customHeight="1" x14ac:dyDescent="0.25">
      <c r="A2010" t="s">
        <v>3091</v>
      </c>
      <c r="B2010" t="s">
        <v>2001</v>
      </c>
      <c r="C2010" s="1">
        <v>38837</v>
      </c>
      <c r="D2010" s="2">
        <v>38838</v>
      </c>
      <c r="E2010" t="s">
        <v>107</v>
      </c>
      <c r="F2010" t="s">
        <v>299</v>
      </c>
      <c r="G2010" t="s">
        <v>2818</v>
      </c>
      <c r="H2010" s="4">
        <v>3916</v>
      </c>
      <c r="I2010" s="4">
        <v>28.48</v>
      </c>
      <c r="J2010" s="4">
        <v>1390.78</v>
      </c>
      <c r="K2010" s="4">
        <v>2525.2199999999998</v>
      </c>
      <c r="L2010" s="2">
        <v>45473</v>
      </c>
      <c r="M2010" t="s">
        <v>6</v>
      </c>
    </row>
    <row r="2011" spans="1:13" ht="12.75" customHeight="1" x14ac:dyDescent="0.25">
      <c r="A2011" t="s">
        <v>3092</v>
      </c>
      <c r="B2011" t="s">
        <v>3093</v>
      </c>
      <c r="C2011" s="1">
        <v>38846</v>
      </c>
      <c r="D2011" s="2">
        <v>38869</v>
      </c>
      <c r="E2011" t="s">
        <v>107</v>
      </c>
      <c r="F2011" t="s">
        <v>299</v>
      </c>
      <c r="G2011" t="s">
        <v>2937</v>
      </c>
      <c r="H2011" s="4">
        <v>20590</v>
      </c>
      <c r="I2011" s="4">
        <v>149.85</v>
      </c>
      <c r="J2011" s="4">
        <v>7278.58</v>
      </c>
      <c r="K2011" s="4">
        <v>13311.42</v>
      </c>
      <c r="L2011" s="2">
        <v>45473</v>
      </c>
      <c r="M2011" t="s">
        <v>6</v>
      </c>
    </row>
    <row r="2012" spans="1:13" ht="12.75" customHeight="1" x14ac:dyDescent="0.25">
      <c r="A2012" t="s">
        <v>3095</v>
      </c>
      <c r="B2012" t="s">
        <v>3096</v>
      </c>
      <c r="C2012" s="1">
        <v>38846</v>
      </c>
      <c r="D2012" s="2">
        <v>38869</v>
      </c>
      <c r="E2012" t="s">
        <v>107</v>
      </c>
      <c r="F2012" t="s">
        <v>299</v>
      </c>
      <c r="G2012" t="s">
        <v>2937</v>
      </c>
      <c r="H2012" s="4">
        <v>400</v>
      </c>
      <c r="I2012" s="4">
        <v>2.91</v>
      </c>
      <c r="J2012" s="4">
        <v>141.41</v>
      </c>
      <c r="K2012" s="4">
        <v>258.58999999999997</v>
      </c>
      <c r="L2012" s="2">
        <v>45473</v>
      </c>
      <c r="M2012" t="s">
        <v>6</v>
      </c>
    </row>
    <row r="2013" spans="1:13" ht="12.75" customHeight="1" x14ac:dyDescent="0.25">
      <c r="A2013" t="s">
        <v>3097</v>
      </c>
      <c r="B2013" t="s">
        <v>1435</v>
      </c>
      <c r="C2013" s="1">
        <v>38846</v>
      </c>
      <c r="D2013" s="2">
        <v>38869</v>
      </c>
      <c r="E2013" t="s">
        <v>107</v>
      </c>
      <c r="F2013" t="s">
        <v>299</v>
      </c>
      <c r="G2013" t="s">
        <v>2937</v>
      </c>
      <c r="H2013" s="4">
        <v>1040</v>
      </c>
      <c r="I2013" s="4">
        <v>7.57</v>
      </c>
      <c r="J2013" s="4">
        <v>367.64</v>
      </c>
      <c r="K2013" s="4">
        <v>672.36</v>
      </c>
      <c r="L2013" s="2">
        <v>45473</v>
      </c>
      <c r="M2013" t="s">
        <v>6</v>
      </c>
    </row>
    <row r="2014" spans="1:13" ht="12.75" customHeight="1" x14ac:dyDescent="0.25">
      <c r="A2014" t="s">
        <v>3098</v>
      </c>
      <c r="B2014" t="s">
        <v>3099</v>
      </c>
      <c r="C2014" s="1">
        <v>38846</v>
      </c>
      <c r="D2014" s="2">
        <v>38869</v>
      </c>
      <c r="E2014" t="s">
        <v>107</v>
      </c>
      <c r="F2014" t="s">
        <v>299</v>
      </c>
      <c r="G2014" t="s">
        <v>2937</v>
      </c>
      <c r="H2014" s="4">
        <v>625</v>
      </c>
      <c r="I2014" s="4">
        <v>4.55</v>
      </c>
      <c r="J2014" s="4">
        <v>220.94</v>
      </c>
      <c r="K2014" s="4">
        <v>404.06</v>
      </c>
      <c r="L2014" s="2">
        <v>45473</v>
      </c>
      <c r="M2014" t="s">
        <v>6</v>
      </c>
    </row>
    <row r="2015" spans="1:13" ht="12.75" customHeight="1" x14ac:dyDescent="0.25">
      <c r="A2015" t="s">
        <v>3100</v>
      </c>
      <c r="B2015" t="s">
        <v>1609</v>
      </c>
      <c r="C2015" s="1">
        <v>38846</v>
      </c>
      <c r="D2015" s="2">
        <v>38869</v>
      </c>
      <c r="E2015" t="s">
        <v>107</v>
      </c>
      <c r="F2015" t="s">
        <v>299</v>
      </c>
      <c r="G2015" t="s">
        <v>2937</v>
      </c>
      <c r="H2015" s="4">
        <v>3500</v>
      </c>
      <c r="I2015" s="4">
        <v>25.47</v>
      </c>
      <c r="J2015" s="4">
        <v>1237.24</v>
      </c>
      <c r="K2015" s="4">
        <v>2262.7600000000002</v>
      </c>
      <c r="L2015" s="2">
        <v>45473</v>
      </c>
      <c r="M2015" t="s">
        <v>6</v>
      </c>
    </row>
    <row r="2016" spans="1:13" ht="12.75" customHeight="1" x14ac:dyDescent="0.25">
      <c r="A2016" t="s">
        <v>3101</v>
      </c>
      <c r="B2016" t="s">
        <v>3013</v>
      </c>
      <c r="C2016" s="1">
        <v>38846</v>
      </c>
      <c r="D2016" s="2">
        <v>38869</v>
      </c>
      <c r="E2016" t="s">
        <v>107</v>
      </c>
      <c r="F2016" t="s">
        <v>299</v>
      </c>
      <c r="G2016" t="s">
        <v>2937</v>
      </c>
      <c r="H2016" s="4">
        <v>240</v>
      </c>
      <c r="I2016" s="4">
        <v>1.74</v>
      </c>
      <c r="J2016" s="4">
        <v>84.83</v>
      </c>
      <c r="K2016" s="4">
        <v>155.16999999999999</v>
      </c>
      <c r="L2016" s="2">
        <v>45473</v>
      </c>
      <c r="M2016" t="s">
        <v>6</v>
      </c>
    </row>
    <row r="2017" spans="1:13" ht="12.75" customHeight="1" x14ac:dyDescent="0.25">
      <c r="A2017" t="s">
        <v>3102</v>
      </c>
      <c r="B2017" t="s">
        <v>3103</v>
      </c>
      <c r="C2017" s="1">
        <v>38846</v>
      </c>
      <c r="D2017" s="2">
        <v>38869</v>
      </c>
      <c r="E2017" t="s">
        <v>107</v>
      </c>
      <c r="F2017" t="s">
        <v>299</v>
      </c>
      <c r="G2017" t="s">
        <v>2937</v>
      </c>
      <c r="H2017" s="4">
        <v>290</v>
      </c>
      <c r="I2017" s="4">
        <v>2.11</v>
      </c>
      <c r="J2017" s="4">
        <v>102.51</v>
      </c>
      <c r="K2017" s="4">
        <v>187.49</v>
      </c>
      <c r="L2017" s="2">
        <v>45473</v>
      </c>
      <c r="M2017" t="s">
        <v>6</v>
      </c>
    </row>
    <row r="2018" spans="1:13" ht="12.75" customHeight="1" x14ac:dyDescent="0.25">
      <c r="A2018" t="s">
        <v>3104</v>
      </c>
      <c r="B2018" t="s">
        <v>2226</v>
      </c>
      <c r="C2018" s="1">
        <v>38846</v>
      </c>
      <c r="D2018" s="2">
        <v>38869</v>
      </c>
      <c r="E2018" t="s">
        <v>107</v>
      </c>
      <c r="F2018" t="s">
        <v>299</v>
      </c>
      <c r="G2018" t="s">
        <v>2937</v>
      </c>
      <c r="H2018" s="4">
        <v>145</v>
      </c>
      <c r="I2018" s="4">
        <v>1.05</v>
      </c>
      <c r="J2018" s="4">
        <v>51.25</v>
      </c>
      <c r="K2018" s="4">
        <v>93.75</v>
      </c>
      <c r="L2018" s="2">
        <v>45473</v>
      </c>
      <c r="M2018" t="s">
        <v>6</v>
      </c>
    </row>
    <row r="2019" spans="1:13" ht="12.75" customHeight="1" x14ac:dyDescent="0.25">
      <c r="A2019" t="s">
        <v>3105</v>
      </c>
      <c r="B2019" t="s">
        <v>3106</v>
      </c>
      <c r="C2019" s="1">
        <v>38846</v>
      </c>
      <c r="D2019" s="2">
        <v>38869</v>
      </c>
      <c r="E2019" t="s">
        <v>107</v>
      </c>
      <c r="F2019" t="s">
        <v>299</v>
      </c>
      <c r="G2019" t="s">
        <v>2937</v>
      </c>
      <c r="H2019" s="4">
        <v>230</v>
      </c>
      <c r="I2019" s="4">
        <v>1.67</v>
      </c>
      <c r="J2019" s="4">
        <v>81.3</v>
      </c>
      <c r="K2019" s="4">
        <v>148.69999999999999</v>
      </c>
      <c r="L2019" s="2">
        <v>45473</v>
      </c>
      <c r="M2019" t="s">
        <v>6</v>
      </c>
    </row>
    <row r="2020" spans="1:13" ht="12.75" customHeight="1" x14ac:dyDescent="0.25">
      <c r="A2020" t="s">
        <v>3107</v>
      </c>
      <c r="B2020" t="s">
        <v>3108</v>
      </c>
      <c r="C2020" s="1">
        <v>38846</v>
      </c>
      <c r="D2020" s="2">
        <v>38869</v>
      </c>
      <c r="E2020" t="s">
        <v>107</v>
      </c>
      <c r="F2020" t="s">
        <v>299</v>
      </c>
      <c r="G2020" t="s">
        <v>2937</v>
      </c>
      <c r="H2020" s="4">
        <v>475</v>
      </c>
      <c r="I2020" s="4">
        <v>3.45</v>
      </c>
      <c r="J2020" s="4">
        <v>167.9</v>
      </c>
      <c r="K2020" s="4">
        <v>307.10000000000002</v>
      </c>
      <c r="L2020" s="2">
        <v>45473</v>
      </c>
      <c r="M2020" t="s">
        <v>6</v>
      </c>
    </row>
    <row r="2021" spans="1:13" ht="12.75" customHeight="1" x14ac:dyDescent="0.25">
      <c r="A2021" t="s">
        <v>3109</v>
      </c>
      <c r="B2021" t="s">
        <v>3110</v>
      </c>
      <c r="C2021" s="1">
        <v>38846</v>
      </c>
      <c r="D2021" s="2">
        <v>38869</v>
      </c>
      <c r="E2021" t="s">
        <v>107</v>
      </c>
      <c r="F2021" t="s">
        <v>299</v>
      </c>
      <c r="G2021" t="s">
        <v>2937</v>
      </c>
      <c r="H2021" s="4">
        <v>2558.75</v>
      </c>
      <c r="I2021" s="4">
        <v>18.62</v>
      </c>
      <c r="J2021" s="4">
        <v>904.6</v>
      </c>
      <c r="K2021" s="4">
        <v>1654.15</v>
      </c>
      <c r="L2021" s="2">
        <v>45473</v>
      </c>
      <c r="M2021" t="s">
        <v>6</v>
      </c>
    </row>
    <row r="2022" spans="1:13" ht="12.75" customHeight="1" x14ac:dyDescent="0.25">
      <c r="A2022" t="s">
        <v>3111</v>
      </c>
      <c r="B2022" t="s">
        <v>3112</v>
      </c>
      <c r="C2022" s="1">
        <v>38846</v>
      </c>
      <c r="D2022" s="2">
        <v>38869</v>
      </c>
      <c r="E2022" t="s">
        <v>107</v>
      </c>
      <c r="F2022" t="s">
        <v>299</v>
      </c>
      <c r="G2022" t="s">
        <v>2937</v>
      </c>
      <c r="H2022" s="4">
        <v>84</v>
      </c>
      <c r="I2022" s="4">
        <v>0.61</v>
      </c>
      <c r="J2022" s="4">
        <v>29.69</v>
      </c>
      <c r="K2022" s="4">
        <v>54.31</v>
      </c>
      <c r="L2022" s="2">
        <v>45473</v>
      </c>
      <c r="M2022" t="s">
        <v>6</v>
      </c>
    </row>
    <row r="2023" spans="1:13" ht="12.75" customHeight="1" x14ac:dyDescent="0.25">
      <c r="A2023" t="s">
        <v>3113</v>
      </c>
      <c r="B2023" t="s">
        <v>1599</v>
      </c>
      <c r="C2023" s="1">
        <v>38896</v>
      </c>
      <c r="D2023" s="2">
        <v>38899</v>
      </c>
      <c r="E2023" t="s">
        <v>107</v>
      </c>
      <c r="F2023" t="s">
        <v>299</v>
      </c>
      <c r="G2023" t="s">
        <v>2954</v>
      </c>
      <c r="H2023" s="4">
        <v>24150</v>
      </c>
      <c r="I2023" s="4">
        <v>175.87</v>
      </c>
      <c r="J2023" s="4">
        <v>8497.1200000000008</v>
      </c>
      <c r="K2023" s="4">
        <v>15652.88</v>
      </c>
      <c r="L2023" s="2">
        <v>45473</v>
      </c>
      <c r="M2023" t="s">
        <v>6</v>
      </c>
    </row>
    <row r="2024" spans="1:13" ht="12.75" customHeight="1" x14ac:dyDescent="0.25">
      <c r="A2024" t="s">
        <v>3114</v>
      </c>
      <c r="B2024" t="s">
        <v>792</v>
      </c>
      <c r="C2024" s="1">
        <v>38896</v>
      </c>
      <c r="D2024" s="2">
        <v>38899</v>
      </c>
      <c r="E2024" t="s">
        <v>107</v>
      </c>
      <c r="F2024" t="s">
        <v>299</v>
      </c>
      <c r="G2024" t="s">
        <v>2954</v>
      </c>
      <c r="H2024" s="4">
        <v>2550</v>
      </c>
      <c r="I2024" s="4">
        <v>18.57</v>
      </c>
      <c r="J2024" s="4">
        <v>897.21</v>
      </c>
      <c r="K2024" s="4">
        <v>1652.79</v>
      </c>
      <c r="L2024" s="2">
        <v>45473</v>
      </c>
      <c r="M2024" t="s">
        <v>6</v>
      </c>
    </row>
    <row r="2025" spans="1:13" ht="12.75" customHeight="1" x14ac:dyDescent="0.25">
      <c r="A2025" t="s">
        <v>3115</v>
      </c>
      <c r="B2025" t="s">
        <v>1599</v>
      </c>
      <c r="C2025" s="1">
        <v>38896</v>
      </c>
      <c r="D2025" s="2">
        <v>38899</v>
      </c>
      <c r="E2025" t="s">
        <v>107</v>
      </c>
      <c r="F2025" t="s">
        <v>299</v>
      </c>
      <c r="G2025" t="s">
        <v>2954</v>
      </c>
      <c r="H2025" s="4">
        <v>64500</v>
      </c>
      <c r="I2025" s="4">
        <v>469.73</v>
      </c>
      <c r="J2025" s="4">
        <v>22694.19</v>
      </c>
      <c r="K2025" s="4">
        <v>41805.81</v>
      </c>
      <c r="L2025" s="2">
        <v>45473</v>
      </c>
      <c r="M2025" t="s">
        <v>6</v>
      </c>
    </row>
    <row r="2026" spans="1:13" ht="12.75" customHeight="1" x14ac:dyDescent="0.25">
      <c r="A2026" t="s">
        <v>3116</v>
      </c>
      <c r="B2026" t="s">
        <v>2424</v>
      </c>
      <c r="C2026" s="1">
        <v>38896</v>
      </c>
      <c r="D2026" s="2">
        <v>38899</v>
      </c>
      <c r="E2026" t="s">
        <v>107</v>
      </c>
      <c r="F2026" t="s">
        <v>299</v>
      </c>
      <c r="G2026" t="s">
        <v>2954</v>
      </c>
      <c r="H2026" s="4">
        <v>1900</v>
      </c>
      <c r="I2026" s="4">
        <v>13.83</v>
      </c>
      <c r="J2026" s="4">
        <v>668.51</v>
      </c>
      <c r="K2026" s="4">
        <v>1231.49</v>
      </c>
      <c r="L2026" s="2">
        <v>45473</v>
      </c>
      <c r="M2026" t="s">
        <v>6</v>
      </c>
    </row>
    <row r="2027" spans="1:13" ht="12.75" customHeight="1" x14ac:dyDescent="0.25">
      <c r="A2027" t="s">
        <v>3117</v>
      </c>
      <c r="B2027" t="s">
        <v>792</v>
      </c>
      <c r="C2027" s="1">
        <v>38896</v>
      </c>
      <c r="D2027" s="2">
        <v>38899</v>
      </c>
      <c r="E2027" t="s">
        <v>107</v>
      </c>
      <c r="F2027" t="s">
        <v>299</v>
      </c>
      <c r="G2027" t="s">
        <v>2954</v>
      </c>
      <c r="H2027" s="4">
        <v>10200</v>
      </c>
      <c r="I2027" s="4">
        <v>74.28</v>
      </c>
      <c r="J2027" s="4">
        <v>3588.85</v>
      </c>
      <c r="K2027" s="4">
        <v>6611.15</v>
      </c>
      <c r="L2027" s="2">
        <v>45473</v>
      </c>
      <c r="M2027" t="s">
        <v>6</v>
      </c>
    </row>
    <row r="2028" spans="1:13" ht="12.75" customHeight="1" x14ac:dyDescent="0.25">
      <c r="A2028" t="s">
        <v>3118</v>
      </c>
      <c r="B2028" t="s">
        <v>919</v>
      </c>
      <c r="C2028" s="1">
        <v>38896</v>
      </c>
      <c r="D2028" s="2">
        <v>38899</v>
      </c>
      <c r="E2028" t="s">
        <v>107</v>
      </c>
      <c r="F2028" t="s">
        <v>299</v>
      </c>
      <c r="G2028" t="s">
        <v>2954</v>
      </c>
      <c r="H2028" s="4">
        <v>700</v>
      </c>
      <c r="I2028" s="4">
        <v>5.0999999999999996</v>
      </c>
      <c r="J2028" s="4">
        <v>246.31</v>
      </c>
      <c r="K2028" s="4">
        <v>453.69</v>
      </c>
      <c r="L2028" s="2">
        <v>45473</v>
      </c>
      <c r="M2028" t="s">
        <v>6</v>
      </c>
    </row>
    <row r="2029" spans="1:13" ht="12.75" customHeight="1" x14ac:dyDescent="0.25">
      <c r="A2029" t="s">
        <v>3119</v>
      </c>
      <c r="B2029" t="s">
        <v>2472</v>
      </c>
      <c r="C2029" s="1">
        <v>38896</v>
      </c>
      <c r="D2029" s="2">
        <v>38899</v>
      </c>
      <c r="E2029" t="s">
        <v>107</v>
      </c>
      <c r="F2029" t="s">
        <v>299</v>
      </c>
      <c r="G2029" t="s">
        <v>2954</v>
      </c>
      <c r="H2029" s="4">
        <v>78600</v>
      </c>
      <c r="I2029" s="4">
        <v>572.41</v>
      </c>
      <c r="J2029" s="4">
        <v>27655.24</v>
      </c>
      <c r="K2029" s="4">
        <v>50944.76</v>
      </c>
      <c r="L2029" s="2">
        <v>45473</v>
      </c>
      <c r="M2029" t="s">
        <v>6</v>
      </c>
    </row>
    <row r="2030" spans="1:13" ht="12.75" customHeight="1" x14ac:dyDescent="0.25">
      <c r="A2030" t="s">
        <v>3120</v>
      </c>
      <c r="B2030" t="s">
        <v>3121</v>
      </c>
      <c r="C2030" s="1">
        <v>38896</v>
      </c>
      <c r="D2030" s="2">
        <v>38899</v>
      </c>
      <c r="E2030" t="s">
        <v>107</v>
      </c>
      <c r="F2030" t="s">
        <v>299</v>
      </c>
      <c r="G2030" t="s">
        <v>2954</v>
      </c>
      <c r="H2030" s="4">
        <v>1000</v>
      </c>
      <c r="I2030" s="4">
        <v>7.28</v>
      </c>
      <c r="J2030" s="4">
        <v>351.86</v>
      </c>
      <c r="K2030" s="4">
        <v>648.14</v>
      </c>
      <c r="L2030" s="2">
        <v>45473</v>
      </c>
      <c r="M2030" t="s">
        <v>6</v>
      </c>
    </row>
    <row r="2031" spans="1:13" ht="12.75" customHeight="1" x14ac:dyDescent="0.25">
      <c r="A2031" t="s">
        <v>3122</v>
      </c>
      <c r="B2031" t="s">
        <v>2363</v>
      </c>
      <c r="C2031" s="1">
        <v>38896</v>
      </c>
      <c r="D2031" s="2">
        <v>38899</v>
      </c>
      <c r="E2031" t="s">
        <v>107</v>
      </c>
      <c r="F2031" t="s">
        <v>299</v>
      </c>
      <c r="G2031" t="s">
        <v>2954</v>
      </c>
      <c r="H2031" s="4">
        <v>483</v>
      </c>
      <c r="I2031" s="4">
        <v>3.52</v>
      </c>
      <c r="J2031" s="4">
        <v>169.96</v>
      </c>
      <c r="K2031" s="4">
        <v>313.04000000000002</v>
      </c>
      <c r="L2031" s="2">
        <v>45473</v>
      </c>
      <c r="M2031" t="s">
        <v>6</v>
      </c>
    </row>
    <row r="2032" spans="1:13" ht="12.75" customHeight="1" x14ac:dyDescent="0.25">
      <c r="A2032" t="s">
        <v>3123</v>
      </c>
      <c r="B2032" t="s">
        <v>2862</v>
      </c>
      <c r="C2032" s="1">
        <v>38896</v>
      </c>
      <c r="D2032" s="2">
        <v>38899</v>
      </c>
      <c r="E2032" t="s">
        <v>107</v>
      </c>
      <c r="F2032" t="s">
        <v>299</v>
      </c>
      <c r="G2032" t="s">
        <v>2954</v>
      </c>
      <c r="H2032" s="4">
        <v>3202</v>
      </c>
      <c r="I2032" s="4">
        <v>23.32</v>
      </c>
      <c r="J2032" s="4">
        <v>1126.6300000000001</v>
      </c>
      <c r="K2032" s="4">
        <v>2075.37</v>
      </c>
      <c r="L2032" s="2">
        <v>45473</v>
      </c>
      <c r="M2032" t="s">
        <v>6</v>
      </c>
    </row>
    <row r="2033" spans="1:13" ht="12.75" customHeight="1" x14ac:dyDescent="0.25">
      <c r="A2033" t="s">
        <v>3124</v>
      </c>
      <c r="B2033" t="s">
        <v>1338</v>
      </c>
      <c r="C2033" s="1">
        <v>38896</v>
      </c>
      <c r="D2033" s="2">
        <v>38899</v>
      </c>
      <c r="E2033" t="s">
        <v>107</v>
      </c>
      <c r="F2033" t="s">
        <v>299</v>
      </c>
      <c r="G2033" t="s">
        <v>2954</v>
      </c>
      <c r="H2033" s="4">
        <v>8046</v>
      </c>
      <c r="I2033" s="4">
        <v>58.59</v>
      </c>
      <c r="J2033" s="4">
        <v>2830.96</v>
      </c>
      <c r="K2033" s="4">
        <v>5215.04</v>
      </c>
      <c r="L2033" s="2">
        <v>45473</v>
      </c>
      <c r="M2033" t="s">
        <v>6</v>
      </c>
    </row>
    <row r="2034" spans="1:13" ht="12.75" customHeight="1" x14ac:dyDescent="0.25">
      <c r="A2034" t="s">
        <v>3125</v>
      </c>
      <c r="B2034" t="s">
        <v>2414</v>
      </c>
      <c r="C2034" s="1">
        <v>38896</v>
      </c>
      <c r="D2034" s="2">
        <v>38899</v>
      </c>
      <c r="E2034" t="s">
        <v>107</v>
      </c>
      <c r="F2034" t="s">
        <v>299</v>
      </c>
      <c r="G2034" t="s">
        <v>2954</v>
      </c>
      <c r="H2034" s="4">
        <v>1390</v>
      </c>
      <c r="I2034" s="4">
        <v>10.119999999999999</v>
      </c>
      <c r="J2034" s="4">
        <v>489.08</v>
      </c>
      <c r="K2034" s="4">
        <v>900.92</v>
      </c>
      <c r="L2034" s="2">
        <v>45473</v>
      </c>
      <c r="M2034" t="s">
        <v>6</v>
      </c>
    </row>
    <row r="2035" spans="1:13" ht="12.75" customHeight="1" x14ac:dyDescent="0.25">
      <c r="A2035" t="s">
        <v>3126</v>
      </c>
      <c r="B2035" t="s">
        <v>2073</v>
      </c>
      <c r="C2035" s="1">
        <v>38896</v>
      </c>
      <c r="D2035" s="2">
        <v>38899</v>
      </c>
      <c r="E2035" t="s">
        <v>107</v>
      </c>
      <c r="F2035" t="s">
        <v>299</v>
      </c>
      <c r="G2035" t="s">
        <v>2954</v>
      </c>
      <c r="H2035" s="4">
        <v>3180</v>
      </c>
      <c r="I2035" s="4">
        <v>23.16</v>
      </c>
      <c r="J2035" s="4">
        <v>1118.8800000000001</v>
      </c>
      <c r="K2035" s="4">
        <v>2061.12</v>
      </c>
      <c r="L2035" s="2">
        <v>45473</v>
      </c>
      <c r="M2035" t="s">
        <v>6</v>
      </c>
    </row>
    <row r="2036" spans="1:13" ht="12.75" customHeight="1" x14ac:dyDescent="0.25">
      <c r="A2036" t="s">
        <v>3127</v>
      </c>
      <c r="B2036" t="s">
        <v>2827</v>
      </c>
      <c r="C2036" s="1">
        <v>38896</v>
      </c>
      <c r="D2036" s="2">
        <v>38899</v>
      </c>
      <c r="E2036" t="s">
        <v>107</v>
      </c>
      <c r="F2036" t="s">
        <v>299</v>
      </c>
      <c r="G2036" t="s">
        <v>2954</v>
      </c>
      <c r="H2036" s="4">
        <v>1764</v>
      </c>
      <c r="I2036" s="4">
        <v>12.84</v>
      </c>
      <c r="J2036" s="4">
        <v>620.65</v>
      </c>
      <c r="K2036" s="4">
        <v>1143.3499999999999</v>
      </c>
      <c r="L2036" s="2">
        <v>45473</v>
      </c>
      <c r="M2036" t="s">
        <v>6</v>
      </c>
    </row>
    <row r="2037" spans="1:13" ht="12.75" customHeight="1" x14ac:dyDescent="0.25">
      <c r="A2037" t="s">
        <v>3128</v>
      </c>
      <c r="B2037" t="s">
        <v>2829</v>
      </c>
      <c r="C2037" s="1">
        <v>38896</v>
      </c>
      <c r="D2037" s="2">
        <v>38899</v>
      </c>
      <c r="E2037" t="s">
        <v>107</v>
      </c>
      <c r="F2037" t="s">
        <v>299</v>
      </c>
      <c r="G2037" t="s">
        <v>2954</v>
      </c>
      <c r="H2037" s="4">
        <v>995</v>
      </c>
      <c r="I2037" s="4">
        <v>7.24</v>
      </c>
      <c r="J2037" s="4">
        <v>350.09</v>
      </c>
      <c r="K2037" s="4">
        <v>644.91</v>
      </c>
      <c r="L2037" s="2">
        <v>45473</v>
      </c>
      <c r="M2037" t="s">
        <v>6</v>
      </c>
    </row>
    <row r="2038" spans="1:13" ht="12.75" customHeight="1" x14ac:dyDescent="0.25">
      <c r="A2038" t="s">
        <v>3129</v>
      </c>
      <c r="B2038" t="s">
        <v>3130</v>
      </c>
      <c r="C2038" s="1">
        <v>38896</v>
      </c>
      <c r="D2038" s="2">
        <v>38899</v>
      </c>
      <c r="E2038" t="s">
        <v>107</v>
      </c>
      <c r="F2038" t="s">
        <v>299</v>
      </c>
      <c r="G2038" t="s">
        <v>2954</v>
      </c>
      <c r="H2038" s="4">
        <v>422</v>
      </c>
      <c r="I2038" s="4">
        <v>3.07</v>
      </c>
      <c r="J2038" s="4">
        <v>148.47999999999999</v>
      </c>
      <c r="K2038" s="4">
        <v>273.52</v>
      </c>
      <c r="L2038" s="2">
        <v>45473</v>
      </c>
      <c r="M2038" t="s">
        <v>6</v>
      </c>
    </row>
    <row r="2039" spans="1:13" ht="12.75" customHeight="1" x14ac:dyDescent="0.25">
      <c r="A2039" t="s">
        <v>3131</v>
      </c>
      <c r="B2039" t="s">
        <v>2833</v>
      </c>
      <c r="C2039" s="1">
        <v>38896</v>
      </c>
      <c r="D2039" s="2">
        <v>38899</v>
      </c>
      <c r="E2039" t="s">
        <v>107</v>
      </c>
      <c r="F2039" t="s">
        <v>299</v>
      </c>
      <c r="G2039" t="s">
        <v>2954</v>
      </c>
      <c r="H2039" s="4">
        <v>309</v>
      </c>
      <c r="I2039" s="4">
        <v>2.25</v>
      </c>
      <c r="J2039" s="4">
        <v>108.73</v>
      </c>
      <c r="K2039" s="4">
        <v>200.27</v>
      </c>
      <c r="L2039" s="2">
        <v>45473</v>
      </c>
      <c r="M2039" t="s">
        <v>6</v>
      </c>
    </row>
    <row r="2040" spans="1:13" ht="12.75" customHeight="1" x14ac:dyDescent="0.25">
      <c r="A2040" t="s">
        <v>3132</v>
      </c>
      <c r="B2040" t="s">
        <v>2001</v>
      </c>
      <c r="C2040" s="1">
        <v>38896</v>
      </c>
      <c r="D2040" s="2">
        <v>38899</v>
      </c>
      <c r="E2040" t="s">
        <v>107</v>
      </c>
      <c r="F2040" t="s">
        <v>299</v>
      </c>
      <c r="G2040" t="s">
        <v>2954</v>
      </c>
      <c r="H2040" s="4">
        <v>1012</v>
      </c>
      <c r="I2040" s="4">
        <v>7.37</v>
      </c>
      <c r="J2040" s="4">
        <v>356.08</v>
      </c>
      <c r="K2040" s="4">
        <v>655.92</v>
      </c>
      <c r="L2040" s="2">
        <v>45473</v>
      </c>
      <c r="M2040" t="s">
        <v>6</v>
      </c>
    </row>
    <row r="2041" spans="1:13" ht="12.75" customHeight="1" x14ac:dyDescent="0.25">
      <c r="A2041" t="s">
        <v>3133</v>
      </c>
      <c r="B2041" t="s">
        <v>2472</v>
      </c>
      <c r="C2041" s="1">
        <v>38896</v>
      </c>
      <c r="D2041" s="2">
        <v>38899</v>
      </c>
      <c r="E2041" t="s">
        <v>107</v>
      </c>
      <c r="F2041" t="s">
        <v>299</v>
      </c>
      <c r="G2041" t="s">
        <v>2954</v>
      </c>
      <c r="H2041" s="4">
        <v>43937.7</v>
      </c>
      <c r="I2041" s="4">
        <v>319.98</v>
      </c>
      <c r="J2041" s="4">
        <v>15459.33</v>
      </c>
      <c r="K2041" s="4">
        <v>28478.37</v>
      </c>
      <c r="L2041" s="2">
        <v>45473</v>
      </c>
      <c r="M2041" t="s">
        <v>6</v>
      </c>
    </row>
    <row r="2042" spans="1:13" ht="12.75" customHeight="1" x14ac:dyDescent="0.25">
      <c r="A2042" t="s">
        <v>3134</v>
      </c>
      <c r="B2042" t="s">
        <v>3135</v>
      </c>
      <c r="C2042" s="1">
        <v>38896</v>
      </c>
      <c r="D2042" s="2">
        <v>38899</v>
      </c>
      <c r="E2042" t="s">
        <v>107</v>
      </c>
      <c r="F2042" t="s">
        <v>299</v>
      </c>
      <c r="G2042" t="s">
        <v>2954</v>
      </c>
      <c r="H2042" s="4">
        <v>1848.56</v>
      </c>
      <c r="I2042" s="4">
        <v>13.46</v>
      </c>
      <c r="J2042" s="4">
        <v>650.39</v>
      </c>
      <c r="K2042" s="4">
        <v>1198.17</v>
      </c>
      <c r="L2042" s="2">
        <v>45473</v>
      </c>
      <c r="M2042" t="s">
        <v>6</v>
      </c>
    </row>
    <row r="2043" spans="1:13" ht="12.75" customHeight="1" x14ac:dyDescent="0.25">
      <c r="A2043" t="s">
        <v>3136</v>
      </c>
      <c r="B2043" t="s">
        <v>979</v>
      </c>
      <c r="C2043" s="1">
        <v>38896</v>
      </c>
      <c r="D2043" s="2">
        <v>38899</v>
      </c>
      <c r="E2043" t="s">
        <v>107</v>
      </c>
      <c r="F2043" t="s">
        <v>299</v>
      </c>
      <c r="G2043" t="s">
        <v>2954</v>
      </c>
      <c r="H2043" s="4">
        <v>5700</v>
      </c>
      <c r="I2043" s="4">
        <v>41.51</v>
      </c>
      <c r="J2043" s="4">
        <v>2005.53</v>
      </c>
      <c r="K2043" s="4">
        <v>3694.47</v>
      </c>
      <c r="L2043" s="2">
        <v>45473</v>
      </c>
      <c r="M2043" t="s">
        <v>6</v>
      </c>
    </row>
    <row r="2044" spans="1:13" ht="12.75" customHeight="1" x14ac:dyDescent="0.25">
      <c r="A2044" t="s">
        <v>3137</v>
      </c>
      <c r="B2044" t="s">
        <v>3138</v>
      </c>
      <c r="C2044" s="1">
        <v>38896</v>
      </c>
      <c r="D2044" s="2">
        <v>38899</v>
      </c>
      <c r="E2044" t="s">
        <v>107</v>
      </c>
      <c r="F2044" t="s">
        <v>299</v>
      </c>
      <c r="G2044" t="s">
        <v>2954</v>
      </c>
      <c r="H2044" s="4">
        <v>1400</v>
      </c>
      <c r="I2044" s="4">
        <v>10.19</v>
      </c>
      <c r="J2044" s="4">
        <v>492.58</v>
      </c>
      <c r="K2044" s="4">
        <v>907.42</v>
      </c>
      <c r="L2044" s="2">
        <v>45473</v>
      </c>
      <c r="M2044" t="s">
        <v>6</v>
      </c>
    </row>
    <row r="2045" spans="1:13" ht="12.75" customHeight="1" x14ac:dyDescent="0.25">
      <c r="A2045" t="s">
        <v>3139</v>
      </c>
      <c r="B2045" t="s">
        <v>1666</v>
      </c>
      <c r="C2045" s="1">
        <v>38896</v>
      </c>
      <c r="D2045" s="2">
        <v>38899</v>
      </c>
      <c r="E2045" t="s">
        <v>107</v>
      </c>
      <c r="F2045" t="s">
        <v>299</v>
      </c>
      <c r="G2045" t="s">
        <v>2954</v>
      </c>
      <c r="H2045" s="4">
        <v>8400</v>
      </c>
      <c r="I2045" s="4">
        <v>61.17</v>
      </c>
      <c r="J2045" s="4">
        <v>2955.52</v>
      </c>
      <c r="K2045" s="4">
        <v>5444.48</v>
      </c>
      <c r="L2045" s="2">
        <v>45473</v>
      </c>
      <c r="M2045" t="s">
        <v>6</v>
      </c>
    </row>
    <row r="2046" spans="1:13" ht="12.75" customHeight="1" x14ac:dyDescent="0.25">
      <c r="A2046" t="s">
        <v>3140</v>
      </c>
      <c r="B2046" t="s">
        <v>3121</v>
      </c>
      <c r="C2046" s="1">
        <v>38896</v>
      </c>
      <c r="D2046" s="2">
        <v>38899</v>
      </c>
      <c r="E2046" t="s">
        <v>107</v>
      </c>
      <c r="F2046" t="s">
        <v>299</v>
      </c>
      <c r="G2046" t="s">
        <v>2954</v>
      </c>
      <c r="H2046" s="4">
        <v>21811.200000000001</v>
      </c>
      <c r="I2046" s="4">
        <v>158.84</v>
      </c>
      <c r="J2046" s="4">
        <v>7674.16</v>
      </c>
      <c r="K2046" s="4">
        <v>14137.04</v>
      </c>
      <c r="L2046" s="2">
        <v>45473</v>
      </c>
      <c r="M2046" t="s">
        <v>6</v>
      </c>
    </row>
    <row r="2047" spans="1:13" ht="12.75" customHeight="1" x14ac:dyDescent="0.25">
      <c r="A2047" t="s">
        <v>3141</v>
      </c>
      <c r="B2047" t="s">
        <v>3135</v>
      </c>
      <c r="C2047" s="1">
        <v>38896</v>
      </c>
      <c r="D2047" s="2">
        <v>38899</v>
      </c>
      <c r="E2047" t="s">
        <v>107</v>
      </c>
      <c r="F2047" t="s">
        <v>299</v>
      </c>
      <c r="G2047" t="s">
        <v>2954</v>
      </c>
      <c r="H2047" s="4">
        <v>1837</v>
      </c>
      <c r="I2047" s="4">
        <v>13.38</v>
      </c>
      <c r="J2047" s="4">
        <v>646.35</v>
      </c>
      <c r="K2047" s="4">
        <v>1190.6500000000001</v>
      </c>
      <c r="L2047" s="2">
        <v>45473</v>
      </c>
      <c r="M2047" t="s">
        <v>6</v>
      </c>
    </row>
    <row r="2048" spans="1:13" ht="12.75" customHeight="1" x14ac:dyDescent="0.25">
      <c r="A2048" t="s">
        <v>3142</v>
      </c>
      <c r="B2048" t="s">
        <v>1609</v>
      </c>
      <c r="C2048" s="1">
        <v>38896</v>
      </c>
      <c r="D2048" s="2">
        <v>38899</v>
      </c>
      <c r="E2048" t="s">
        <v>107</v>
      </c>
      <c r="F2048" t="s">
        <v>299</v>
      </c>
      <c r="G2048" t="s">
        <v>2954</v>
      </c>
      <c r="H2048" s="4">
        <v>1900</v>
      </c>
      <c r="I2048" s="4">
        <v>13.83</v>
      </c>
      <c r="J2048" s="4">
        <v>668.51</v>
      </c>
      <c r="K2048" s="4">
        <v>1231.49</v>
      </c>
      <c r="L2048" s="2">
        <v>45473</v>
      </c>
      <c r="M2048" t="s">
        <v>6</v>
      </c>
    </row>
    <row r="2049" spans="1:13" ht="12.75" customHeight="1" x14ac:dyDescent="0.25">
      <c r="A2049" t="s">
        <v>3143</v>
      </c>
      <c r="B2049" t="s">
        <v>1435</v>
      </c>
      <c r="C2049" s="1">
        <v>38896</v>
      </c>
      <c r="D2049" s="2">
        <v>38899</v>
      </c>
      <c r="E2049" t="s">
        <v>107</v>
      </c>
      <c r="F2049" t="s">
        <v>299</v>
      </c>
      <c r="G2049" t="s">
        <v>2954</v>
      </c>
      <c r="H2049" s="4">
        <v>1208.46</v>
      </c>
      <c r="I2049" s="4">
        <v>8.8000000000000007</v>
      </c>
      <c r="J2049" s="4">
        <v>425.21</v>
      </c>
      <c r="K2049" s="4">
        <v>783.25</v>
      </c>
      <c r="L2049" s="2">
        <v>45473</v>
      </c>
      <c r="M2049" t="s">
        <v>6</v>
      </c>
    </row>
    <row r="2050" spans="1:13" ht="12.75" customHeight="1" x14ac:dyDescent="0.25">
      <c r="A2050" t="s">
        <v>3144</v>
      </c>
      <c r="B2050" t="s">
        <v>2298</v>
      </c>
      <c r="C2050" s="1">
        <v>38899</v>
      </c>
      <c r="D2050" s="2">
        <v>38899</v>
      </c>
      <c r="E2050" t="s">
        <v>107</v>
      </c>
      <c r="F2050" t="s">
        <v>299</v>
      </c>
      <c r="G2050" t="s">
        <v>2954</v>
      </c>
      <c r="H2050" s="4">
        <v>1808.89</v>
      </c>
      <c r="I2050" s="4">
        <v>13.17</v>
      </c>
      <c r="J2050" s="4">
        <v>636.5</v>
      </c>
      <c r="K2050" s="4">
        <v>1172.3900000000001</v>
      </c>
      <c r="L2050" s="2">
        <v>45473</v>
      </c>
      <c r="M2050" t="s">
        <v>6</v>
      </c>
    </row>
    <row r="2051" spans="1:13" ht="12.75" customHeight="1" x14ac:dyDescent="0.25">
      <c r="A2051" t="s">
        <v>3145</v>
      </c>
      <c r="B2051" t="s">
        <v>1785</v>
      </c>
      <c r="C2051" s="1">
        <v>38899</v>
      </c>
      <c r="D2051" s="2">
        <v>38899</v>
      </c>
      <c r="E2051" t="s">
        <v>107</v>
      </c>
      <c r="F2051" t="s">
        <v>299</v>
      </c>
      <c r="G2051" t="s">
        <v>2954</v>
      </c>
      <c r="H2051" s="4">
        <v>1043.5899999999999</v>
      </c>
      <c r="I2051" s="4">
        <v>7.6</v>
      </c>
      <c r="J2051" s="4">
        <v>367.17</v>
      </c>
      <c r="K2051" s="4">
        <v>676.42</v>
      </c>
      <c r="L2051" s="2">
        <v>45473</v>
      </c>
      <c r="M2051" t="s">
        <v>6</v>
      </c>
    </row>
    <row r="2052" spans="1:13" ht="12.75" customHeight="1" x14ac:dyDescent="0.25">
      <c r="A2052" t="s">
        <v>3146</v>
      </c>
      <c r="B2052" t="s">
        <v>1807</v>
      </c>
      <c r="C2052" s="1">
        <v>38899</v>
      </c>
      <c r="D2052" s="2">
        <v>38899</v>
      </c>
      <c r="E2052" t="s">
        <v>107</v>
      </c>
      <c r="F2052" t="s">
        <v>299</v>
      </c>
      <c r="G2052" t="s">
        <v>2954</v>
      </c>
      <c r="H2052" s="4">
        <v>11827.34</v>
      </c>
      <c r="I2052" s="4">
        <v>86.13</v>
      </c>
      <c r="J2052" s="4">
        <v>4161.46</v>
      </c>
      <c r="K2052" s="4">
        <v>7665.88</v>
      </c>
      <c r="L2052" s="2">
        <v>45473</v>
      </c>
      <c r="M2052" t="s">
        <v>6</v>
      </c>
    </row>
    <row r="2053" spans="1:13" ht="12.75" customHeight="1" x14ac:dyDescent="0.25">
      <c r="A2053" t="s">
        <v>3147</v>
      </c>
      <c r="B2053" t="s">
        <v>2277</v>
      </c>
      <c r="C2053" s="1">
        <v>38899</v>
      </c>
      <c r="D2053" s="2">
        <v>38899</v>
      </c>
      <c r="E2053" t="s">
        <v>107</v>
      </c>
      <c r="F2053" t="s">
        <v>299</v>
      </c>
      <c r="G2053" t="s">
        <v>2954</v>
      </c>
      <c r="H2053" s="4">
        <v>22263.22</v>
      </c>
      <c r="I2053" s="4">
        <v>162.13</v>
      </c>
      <c r="J2053" s="4">
        <v>7833.35</v>
      </c>
      <c r="K2053" s="4">
        <v>14429.87</v>
      </c>
      <c r="L2053" s="2">
        <v>45473</v>
      </c>
      <c r="M2053" t="s">
        <v>6</v>
      </c>
    </row>
    <row r="2054" spans="1:13" ht="12.75" customHeight="1" x14ac:dyDescent="0.25">
      <c r="A2054" t="s">
        <v>3148</v>
      </c>
      <c r="B2054" t="s">
        <v>2279</v>
      </c>
      <c r="C2054" s="1">
        <v>38899</v>
      </c>
      <c r="D2054" s="2">
        <v>38899</v>
      </c>
      <c r="E2054" t="s">
        <v>107</v>
      </c>
      <c r="F2054" t="s">
        <v>299</v>
      </c>
      <c r="G2054" t="s">
        <v>2954</v>
      </c>
      <c r="H2054" s="4">
        <v>2316.1</v>
      </c>
      <c r="I2054" s="4">
        <v>16.87</v>
      </c>
      <c r="J2054" s="4">
        <v>814.89</v>
      </c>
      <c r="K2054" s="4">
        <v>1501.21</v>
      </c>
      <c r="L2054" s="2">
        <v>45473</v>
      </c>
      <c r="M2054" t="s">
        <v>6</v>
      </c>
    </row>
    <row r="2055" spans="1:13" ht="12.75" customHeight="1" x14ac:dyDescent="0.25">
      <c r="A2055" t="s">
        <v>3149</v>
      </c>
      <c r="B2055" t="s">
        <v>2029</v>
      </c>
      <c r="C2055" s="1">
        <v>38899</v>
      </c>
      <c r="D2055" s="2">
        <v>38899</v>
      </c>
      <c r="E2055" t="s">
        <v>107</v>
      </c>
      <c r="F2055" t="s">
        <v>299</v>
      </c>
      <c r="G2055" t="s">
        <v>2954</v>
      </c>
      <c r="H2055" s="4">
        <v>1111.73</v>
      </c>
      <c r="I2055" s="4">
        <v>8.09</v>
      </c>
      <c r="J2055" s="4">
        <v>391.24</v>
      </c>
      <c r="K2055" s="4">
        <v>720.49</v>
      </c>
      <c r="L2055" s="2">
        <v>45473</v>
      </c>
      <c r="M2055" t="s">
        <v>6</v>
      </c>
    </row>
    <row r="2056" spans="1:13" ht="12.75" customHeight="1" x14ac:dyDescent="0.25">
      <c r="A2056" t="s">
        <v>3150</v>
      </c>
      <c r="B2056" t="s">
        <v>2172</v>
      </c>
      <c r="C2056" s="1">
        <v>38899</v>
      </c>
      <c r="D2056" s="2">
        <v>38899</v>
      </c>
      <c r="E2056" t="s">
        <v>107</v>
      </c>
      <c r="F2056" t="s">
        <v>299</v>
      </c>
      <c r="G2056" t="s">
        <v>2954</v>
      </c>
      <c r="H2056" s="4">
        <v>18264.12</v>
      </c>
      <c r="I2056" s="4">
        <v>133.01</v>
      </c>
      <c r="J2056" s="4">
        <v>6426.15</v>
      </c>
      <c r="K2056" s="4">
        <v>11837.97</v>
      </c>
      <c r="L2056" s="2">
        <v>45473</v>
      </c>
      <c r="M2056" t="s">
        <v>6</v>
      </c>
    </row>
    <row r="2057" spans="1:13" ht="12.75" customHeight="1" x14ac:dyDescent="0.25">
      <c r="A2057" t="s">
        <v>3151</v>
      </c>
      <c r="B2057" t="s">
        <v>3152</v>
      </c>
      <c r="C2057" s="1">
        <v>38899</v>
      </c>
      <c r="D2057" s="2">
        <v>38899</v>
      </c>
      <c r="E2057" t="s">
        <v>107</v>
      </c>
      <c r="F2057" t="s">
        <v>299</v>
      </c>
      <c r="G2057" t="s">
        <v>2954</v>
      </c>
      <c r="H2057" s="4">
        <v>4651.82</v>
      </c>
      <c r="I2057" s="4">
        <v>33.869999999999997</v>
      </c>
      <c r="J2057" s="4">
        <v>1636.78</v>
      </c>
      <c r="K2057" s="4">
        <v>3015.04</v>
      </c>
      <c r="L2057" s="2">
        <v>45473</v>
      </c>
      <c r="M2057" t="s">
        <v>6</v>
      </c>
    </row>
    <row r="2058" spans="1:13" ht="12.75" customHeight="1" x14ac:dyDescent="0.25">
      <c r="A2058" t="s">
        <v>3153</v>
      </c>
      <c r="B2058" t="s">
        <v>3154</v>
      </c>
      <c r="C2058" s="1">
        <v>38899</v>
      </c>
      <c r="D2058" s="2">
        <v>38899</v>
      </c>
      <c r="E2058" t="s">
        <v>107</v>
      </c>
      <c r="F2058" t="s">
        <v>299</v>
      </c>
      <c r="G2058" t="s">
        <v>2954</v>
      </c>
      <c r="H2058" s="4">
        <v>2946.57</v>
      </c>
      <c r="I2058" s="4">
        <v>21.46</v>
      </c>
      <c r="J2058" s="4">
        <v>1036.72</v>
      </c>
      <c r="K2058" s="4">
        <v>1909.85</v>
      </c>
      <c r="L2058" s="2">
        <v>45473</v>
      </c>
      <c r="M2058" t="s">
        <v>6</v>
      </c>
    </row>
    <row r="2059" spans="1:13" ht="12.75" customHeight="1" x14ac:dyDescent="0.25">
      <c r="A2059" t="s">
        <v>3155</v>
      </c>
      <c r="B2059" t="s">
        <v>3156</v>
      </c>
      <c r="C2059" s="1">
        <v>38899</v>
      </c>
      <c r="D2059" s="2">
        <v>38899</v>
      </c>
      <c r="E2059" t="s">
        <v>107</v>
      </c>
      <c r="F2059" t="s">
        <v>299</v>
      </c>
      <c r="G2059" t="s">
        <v>2954</v>
      </c>
      <c r="H2059" s="4">
        <v>26857.68</v>
      </c>
      <c r="I2059" s="4">
        <v>195.59</v>
      </c>
      <c r="J2059" s="4">
        <v>9449.76</v>
      </c>
      <c r="K2059" s="4">
        <v>17407.919999999998</v>
      </c>
      <c r="L2059" s="2">
        <v>45473</v>
      </c>
      <c r="M2059" t="s">
        <v>6</v>
      </c>
    </row>
    <row r="2060" spans="1:13" ht="12.75" customHeight="1" x14ac:dyDescent="0.25">
      <c r="A2060" t="s">
        <v>3157</v>
      </c>
      <c r="B2060" t="s">
        <v>2710</v>
      </c>
      <c r="C2060" s="1">
        <v>38899</v>
      </c>
      <c r="D2060" s="2">
        <v>38899</v>
      </c>
      <c r="E2060" t="s">
        <v>107</v>
      </c>
      <c r="F2060" t="s">
        <v>299</v>
      </c>
      <c r="G2060" t="s">
        <v>2954</v>
      </c>
      <c r="H2060" s="4">
        <v>1053.24</v>
      </c>
      <c r="I2060" s="4">
        <v>7.67</v>
      </c>
      <c r="J2060" s="4">
        <v>370.67</v>
      </c>
      <c r="K2060" s="4">
        <v>682.57</v>
      </c>
      <c r="L2060" s="2">
        <v>45473</v>
      </c>
      <c r="M2060" t="s">
        <v>6</v>
      </c>
    </row>
    <row r="2061" spans="1:13" ht="12.75" customHeight="1" x14ac:dyDescent="0.25">
      <c r="A2061" t="s">
        <v>3158</v>
      </c>
      <c r="B2061" t="s">
        <v>2712</v>
      </c>
      <c r="C2061" s="1">
        <v>38899</v>
      </c>
      <c r="D2061" s="2">
        <v>38899</v>
      </c>
      <c r="E2061" t="s">
        <v>107</v>
      </c>
      <c r="F2061" t="s">
        <v>299</v>
      </c>
      <c r="G2061" t="s">
        <v>2954</v>
      </c>
      <c r="H2061" s="4">
        <v>64651.53</v>
      </c>
      <c r="I2061" s="4">
        <v>470.83</v>
      </c>
      <c r="J2061" s="4">
        <v>22747.49</v>
      </c>
      <c r="K2061" s="4">
        <v>41904.04</v>
      </c>
      <c r="L2061" s="2">
        <v>45473</v>
      </c>
      <c r="M2061" t="s">
        <v>6</v>
      </c>
    </row>
    <row r="2062" spans="1:13" ht="12.75" customHeight="1" x14ac:dyDescent="0.25">
      <c r="A2062" t="s">
        <v>3159</v>
      </c>
      <c r="B2062" t="s">
        <v>3160</v>
      </c>
      <c r="C2062" s="1">
        <v>38899</v>
      </c>
      <c r="D2062" s="2">
        <v>38899</v>
      </c>
      <c r="E2062" t="s">
        <v>107</v>
      </c>
      <c r="F2062" t="s">
        <v>299</v>
      </c>
      <c r="G2062" t="s">
        <v>2954</v>
      </c>
      <c r="H2062" s="4">
        <v>250.77</v>
      </c>
      <c r="I2062" s="4">
        <v>1.82</v>
      </c>
      <c r="J2062" s="4">
        <v>88.31</v>
      </c>
      <c r="K2062" s="4">
        <v>162.46</v>
      </c>
      <c r="L2062" s="2">
        <v>45473</v>
      </c>
      <c r="M2062" t="s">
        <v>6</v>
      </c>
    </row>
    <row r="2063" spans="1:13" ht="12.75" customHeight="1" x14ac:dyDescent="0.25">
      <c r="A2063" t="s">
        <v>3161</v>
      </c>
      <c r="B2063" t="s">
        <v>1141</v>
      </c>
      <c r="C2063" s="1">
        <v>38899</v>
      </c>
      <c r="D2063" s="2">
        <v>38899</v>
      </c>
      <c r="E2063" t="s">
        <v>107</v>
      </c>
      <c r="F2063" t="s">
        <v>299</v>
      </c>
      <c r="G2063" t="s">
        <v>2954</v>
      </c>
      <c r="H2063" s="4">
        <v>24446.6</v>
      </c>
      <c r="I2063" s="4">
        <v>178.03</v>
      </c>
      <c r="J2063" s="4">
        <v>8601.3700000000008</v>
      </c>
      <c r="K2063" s="4">
        <v>15845.23</v>
      </c>
      <c r="L2063" s="2">
        <v>45473</v>
      </c>
      <c r="M2063" t="s">
        <v>6</v>
      </c>
    </row>
    <row r="2064" spans="1:13" ht="12.75" customHeight="1" x14ac:dyDescent="0.25">
      <c r="A2064" t="s">
        <v>3162</v>
      </c>
      <c r="B2064" t="s">
        <v>3163</v>
      </c>
      <c r="C2064" s="1">
        <v>38899</v>
      </c>
      <c r="D2064" s="2">
        <v>38899</v>
      </c>
      <c r="E2064" t="s">
        <v>107</v>
      </c>
      <c r="F2064" t="s">
        <v>299</v>
      </c>
      <c r="G2064" t="s">
        <v>2954</v>
      </c>
      <c r="H2064" s="4">
        <v>9982.36</v>
      </c>
      <c r="I2064" s="4">
        <v>72.69</v>
      </c>
      <c r="J2064" s="4">
        <v>3512.32</v>
      </c>
      <c r="K2064" s="4">
        <v>6470.04</v>
      </c>
      <c r="L2064" s="2">
        <v>45473</v>
      </c>
      <c r="M2064" t="s">
        <v>6</v>
      </c>
    </row>
    <row r="2065" spans="1:13" ht="12.75" customHeight="1" x14ac:dyDescent="0.25">
      <c r="A2065" t="s">
        <v>3164</v>
      </c>
      <c r="B2065" t="s">
        <v>2298</v>
      </c>
      <c r="C2065" s="1">
        <v>38899</v>
      </c>
      <c r="D2065" s="2">
        <v>38899</v>
      </c>
      <c r="E2065" t="s">
        <v>107</v>
      </c>
      <c r="F2065" t="s">
        <v>299</v>
      </c>
      <c r="G2065" t="s">
        <v>2954</v>
      </c>
      <c r="H2065" s="4">
        <v>1629.77</v>
      </c>
      <c r="I2065" s="4">
        <v>11.87</v>
      </c>
      <c r="J2065" s="4">
        <v>573.52</v>
      </c>
      <c r="K2065" s="4">
        <v>1056.25</v>
      </c>
      <c r="L2065" s="2">
        <v>45473</v>
      </c>
      <c r="M2065" t="s">
        <v>6</v>
      </c>
    </row>
    <row r="2066" spans="1:13" ht="12.75" customHeight="1" x14ac:dyDescent="0.25">
      <c r="A2066" t="s">
        <v>3165</v>
      </c>
      <c r="B2066" t="s">
        <v>1360</v>
      </c>
      <c r="C2066" s="1">
        <v>38899</v>
      </c>
      <c r="D2066" s="2">
        <v>38899</v>
      </c>
      <c r="E2066" t="s">
        <v>107</v>
      </c>
      <c r="F2066" t="s">
        <v>299</v>
      </c>
      <c r="G2066" t="s">
        <v>2954</v>
      </c>
      <c r="H2066" s="4">
        <v>46557.19</v>
      </c>
      <c r="I2066" s="4">
        <v>339.06</v>
      </c>
      <c r="J2066" s="4">
        <v>16381</v>
      </c>
      <c r="K2066" s="4">
        <v>30176.19</v>
      </c>
      <c r="L2066" s="2">
        <v>45473</v>
      </c>
      <c r="M2066" t="s">
        <v>6</v>
      </c>
    </row>
    <row r="2067" spans="1:13" ht="12.75" customHeight="1" x14ac:dyDescent="0.25">
      <c r="A2067" t="s">
        <v>3166</v>
      </c>
      <c r="B2067" t="s">
        <v>3167</v>
      </c>
      <c r="C2067" s="1">
        <v>38899</v>
      </c>
      <c r="D2067" s="2">
        <v>38899</v>
      </c>
      <c r="E2067" t="s">
        <v>107</v>
      </c>
      <c r="F2067" t="s">
        <v>299</v>
      </c>
      <c r="G2067" t="s">
        <v>2954</v>
      </c>
      <c r="H2067" s="4">
        <v>15482.85</v>
      </c>
      <c r="I2067" s="4">
        <v>112.75</v>
      </c>
      <c r="J2067" s="4">
        <v>5447.66</v>
      </c>
      <c r="K2067" s="4">
        <v>10035.19</v>
      </c>
      <c r="L2067" s="2">
        <v>45473</v>
      </c>
      <c r="M2067" t="s">
        <v>6</v>
      </c>
    </row>
    <row r="2068" spans="1:13" ht="12.75" customHeight="1" x14ac:dyDescent="0.25">
      <c r="A2068" t="s">
        <v>3168</v>
      </c>
      <c r="B2068" t="s">
        <v>3169</v>
      </c>
      <c r="C2068" s="1">
        <v>38899</v>
      </c>
      <c r="D2068" s="2">
        <v>38899</v>
      </c>
      <c r="E2068" t="s">
        <v>107</v>
      </c>
      <c r="F2068" t="s">
        <v>299</v>
      </c>
      <c r="G2068" t="s">
        <v>2954</v>
      </c>
      <c r="H2068" s="4">
        <v>30422.44</v>
      </c>
      <c r="I2068" s="4">
        <v>221.55</v>
      </c>
      <c r="J2068" s="4">
        <v>10704.09</v>
      </c>
      <c r="K2068" s="4">
        <v>19718.349999999999</v>
      </c>
      <c r="L2068" s="2">
        <v>45473</v>
      </c>
      <c r="M2068" t="s">
        <v>6</v>
      </c>
    </row>
    <row r="2069" spans="1:13" ht="12.75" customHeight="1" x14ac:dyDescent="0.25">
      <c r="A2069" t="s">
        <v>3170</v>
      </c>
      <c r="B2069" t="s">
        <v>3171</v>
      </c>
      <c r="C2069" s="1">
        <v>38899</v>
      </c>
      <c r="D2069" s="2">
        <v>38899</v>
      </c>
      <c r="E2069" t="s">
        <v>107</v>
      </c>
      <c r="F2069" t="s">
        <v>299</v>
      </c>
      <c r="G2069" t="s">
        <v>2954</v>
      </c>
      <c r="H2069" s="4">
        <v>55683.92</v>
      </c>
      <c r="I2069" s="4">
        <v>405.52</v>
      </c>
      <c r="J2069" s="4">
        <v>19592.3</v>
      </c>
      <c r="K2069" s="4">
        <v>36091.620000000003</v>
      </c>
      <c r="L2069" s="2">
        <v>45473</v>
      </c>
      <c r="M2069" t="s">
        <v>6</v>
      </c>
    </row>
    <row r="2070" spans="1:13" ht="12.75" customHeight="1" x14ac:dyDescent="0.25">
      <c r="A2070" t="s">
        <v>3172</v>
      </c>
      <c r="B2070" t="s">
        <v>3173</v>
      </c>
      <c r="C2070" s="1">
        <v>38899</v>
      </c>
      <c r="D2070" s="2">
        <v>38899</v>
      </c>
      <c r="E2070" t="s">
        <v>107</v>
      </c>
      <c r="F2070" t="s">
        <v>299</v>
      </c>
      <c r="G2070" t="s">
        <v>2954</v>
      </c>
      <c r="H2070" s="4">
        <v>153375.25</v>
      </c>
      <c r="I2070" s="4">
        <v>1116.97</v>
      </c>
      <c r="J2070" s="4">
        <v>53964.83</v>
      </c>
      <c r="K2070" s="4">
        <v>99410.42</v>
      </c>
      <c r="L2070" s="2">
        <v>45473</v>
      </c>
      <c r="M2070" t="s">
        <v>6</v>
      </c>
    </row>
    <row r="2071" spans="1:13" ht="12.75" customHeight="1" x14ac:dyDescent="0.25">
      <c r="A2071" t="s">
        <v>3174</v>
      </c>
      <c r="B2071" t="s">
        <v>3175</v>
      </c>
      <c r="C2071" s="1">
        <v>38899</v>
      </c>
      <c r="D2071" s="2">
        <v>38899</v>
      </c>
      <c r="E2071" t="s">
        <v>107</v>
      </c>
      <c r="F2071" t="s">
        <v>299</v>
      </c>
      <c r="G2071" t="s">
        <v>2954</v>
      </c>
      <c r="H2071" s="4">
        <v>20372.169999999998</v>
      </c>
      <c r="I2071" s="4">
        <v>148.36000000000001</v>
      </c>
      <c r="J2071" s="4">
        <v>7167.77</v>
      </c>
      <c r="K2071" s="4">
        <v>13204.4</v>
      </c>
      <c r="L2071" s="2">
        <v>45473</v>
      </c>
      <c r="M2071" t="s">
        <v>6</v>
      </c>
    </row>
    <row r="2072" spans="1:13" ht="12.75" customHeight="1" x14ac:dyDescent="0.25">
      <c r="A2072" t="s">
        <v>3176</v>
      </c>
      <c r="B2072" t="s">
        <v>3177</v>
      </c>
      <c r="C2072" s="1">
        <v>38899</v>
      </c>
      <c r="D2072" s="2">
        <v>38899</v>
      </c>
      <c r="E2072" t="s">
        <v>107</v>
      </c>
      <c r="F2072" t="s">
        <v>299</v>
      </c>
      <c r="G2072" t="s">
        <v>2954</v>
      </c>
      <c r="H2072" s="4">
        <v>101860.83</v>
      </c>
      <c r="I2072" s="4">
        <v>741.81</v>
      </c>
      <c r="J2072" s="4">
        <v>35839.57</v>
      </c>
      <c r="K2072" s="4">
        <v>66021.259999999995</v>
      </c>
      <c r="L2072" s="2">
        <v>45473</v>
      </c>
      <c r="M2072" t="s">
        <v>6</v>
      </c>
    </row>
    <row r="2073" spans="1:13" ht="12.75" customHeight="1" x14ac:dyDescent="0.25">
      <c r="A2073" t="s">
        <v>3178</v>
      </c>
      <c r="B2073" t="s">
        <v>2781</v>
      </c>
      <c r="C2073" s="1">
        <v>38899</v>
      </c>
      <c r="D2073" s="2">
        <v>38899</v>
      </c>
      <c r="E2073" t="s">
        <v>107</v>
      </c>
      <c r="F2073" t="s">
        <v>299</v>
      </c>
      <c r="G2073" t="s">
        <v>2954</v>
      </c>
      <c r="H2073" s="4">
        <v>1374154.25</v>
      </c>
      <c r="I2073" s="4">
        <v>10007.42</v>
      </c>
      <c r="J2073" s="4">
        <v>483493.26</v>
      </c>
      <c r="K2073" s="4">
        <v>890660.99</v>
      </c>
      <c r="L2073" s="2">
        <v>45473</v>
      </c>
      <c r="M2073" t="s">
        <v>6</v>
      </c>
    </row>
    <row r="2074" spans="1:13" ht="12.75" customHeight="1" x14ac:dyDescent="0.25">
      <c r="A2074" t="s">
        <v>3179</v>
      </c>
      <c r="B2074" t="s">
        <v>3180</v>
      </c>
      <c r="C2074" s="1">
        <v>38899</v>
      </c>
      <c r="D2074" s="2">
        <v>38899</v>
      </c>
      <c r="E2074" t="s">
        <v>107</v>
      </c>
      <c r="F2074" t="s">
        <v>299</v>
      </c>
      <c r="G2074" t="s">
        <v>2954</v>
      </c>
      <c r="H2074" s="4">
        <v>133751.42000000001</v>
      </c>
      <c r="I2074" s="4">
        <v>974.06</v>
      </c>
      <c r="J2074" s="4">
        <v>47060.19</v>
      </c>
      <c r="K2074" s="4">
        <v>86691.23</v>
      </c>
      <c r="L2074" s="2">
        <v>45473</v>
      </c>
      <c r="M2074" t="s">
        <v>6</v>
      </c>
    </row>
    <row r="2075" spans="1:13" ht="12.75" customHeight="1" x14ac:dyDescent="0.25">
      <c r="A2075" t="s">
        <v>3181</v>
      </c>
      <c r="B2075" t="s">
        <v>2169</v>
      </c>
      <c r="C2075" s="1">
        <v>38899</v>
      </c>
      <c r="D2075" s="2">
        <v>38899</v>
      </c>
      <c r="E2075" t="s">
        <v>107</v>
      </c>
      <c r="F2075" t="s">
        <v>299</v>
      </c>
      <c r="G2075" t="s">
        <v>2954</v>
      </c>
      <c r="H2075" s="4">
        <v>271.63</v>
      </c>
      <c r="I2075" s="4">
        <v>1.98</v>
      </c>
      <c r="J2075" s="4">
        <v>95.54</v>
      </c>
      <c r="K2075" s="4">
        <v>176.09</v>
      </c>
      <c r="L2075" s="2">
        <v>45473</v>
      </c>
      <c r="M2075" t="s">
        <v>6</v>
      </c>
    </row>
    <row r="2076" spans="1:13" ht="12.75" customHeight="1" x14ac:dyDescent="0.25">
      <c r="A2076" t="s">
        <v>3182</v>
      </c>
      <c r="B2076" t="s">
        <v>2447</v>
      </c>
      <c r="C2076" s="1">
        <v>38899</v>
      </c>
      <c r="D2076" s="2">
        <v>38899</v>
      </c>
      <c r="E2076" t="s">
        <v>107</v>
      </c>
      <c r="F2076" t="s">
        <v>299</v>
      </c>
      <c r="G2076" t="s">
        <v>2954</v>
      </c>
      <c r="H2076" s="4">
        <v>901.61</v>
      </c>
      <c r="I2076" s="4">
        <v>6.56</v>
      </c>
      <c r="J2076" s="4">
        <v>317.19</v>
      </c>
      <c r="K2076" s="4">
        <v>584.41999999999996</v>
      </c>
      <c r="L2076" s="2">
        <v>45473</v>
      </c>
      <c r="M2076" t="s">
        <v>6</v>
      </c>
    </row>
    <row r="2077" spans="1:13" ht="12.75" customHeight="1" x14ac:dyDescent="0.25">
      <c r="A2077" t="s">
        <v>3183</v>
      </c>
      <c r="B2077" t="s">
        <v>2447</v>
      </c>
      <c r="C2077" s="1">
        <v>38899</v>
      </c>
      <c r="D2077" s="2">
        <v>38899</v>
      </c>
      <c r="E2077" t="s">
        <v>107</v>
      </c>
      <c r="F2077" t="s">
        <v>299</v>
      </c>
      <c r="G2077" t="s">
        <v>2954</v>
      </c>
      <c r="H2077" s="4">
        <v>2054.1999999999998</v>
      </c>
      <c r="I2077" s="4">
        <v>14.96</v>
      </c>
      <c r="J2077" s="4">
        <v>722.7</v>
      </c>
      <c r="K2077" s="4">
        <v>1331.5</v>
      </c>
      <c r="L2077" s="2">
        <v>45473</v>
      </c>
      <c r="M2077" t="s">
        <v>6</v>
      </c>
    </row>
    <row r="2078" spans="1:13" ht="12.75" customHeight="1" x14ac:dyDescent="0.25">
      <c r="A2078" t="s">
        <v>3184</v>
      </c>
      <c r="B2078" t="s">
        <v>2447</v>
      </c>
      <c r="C2078" s="1">
        <v>38899</v>
      </c>
      <c r="D2078" s="2">
        <v>38899</v>
      </c>
      <c r="E2078" t="s">
        <v>107</v>
      </c>
      <c r="F2078" t="s">
        <v>299</v>
      </c>
      <c r="G2078" t="s">
        <v>2954</v>
      </c>
      <c r="H2078" s="4">
        <v>1183.68</v>
      </c>
      <c r="I2078" s="4">
        <v>8.6199999999999992</v>
      </c>
      <c r="J2078" s="4">
        <v>416.42</v>
      </c>
      <c r="K2078" s="4">
        <v>767.26</v>
      </c>
      <c r="L2078" s="2">
        <v>45473</v>
      </c>
      <c r="M2078" t="s">
        <v>6</v>
      </c>
    </row>
    <row r="2079" spans="1:13" ht="12.75" customHeight="1" x14ac:dyDescent="0.25">
      <c r="A2079" t="s">
        <v>3185</v>
      </c>
      <c r="B2079" t="s">
        <v>2447</v>
      </c>
      <c r="C2079" s="1">
        <v>38899</v>
      </c>
      <c r="D2079" s="2">
        <v>38899</v>
      </c>
      <c r="E2079" t="s">
        <v>107</v>
      </c>
      <c r="F2079" t="s">
        <v>299</v>
      </c>
      <c r="G2079" t="s">
        <v>2954</v>
      </c>
      <c r="H2079" s="4">
        <v>2422.9699999999998</v>
      </c>
      <c r="I2079" s="4">
        <v>17.64</v>
      </c>
      <c r="J2079" s="4">
        <v>852.53</v>
      </c>
      <c r="K2079" s="4">
        <v>1570.44</v>
      </c>
      <c r="L2079" s="2">
        <v>45473</v>
      </c>
      <c r="M2079" t="s">
        <v>6</v>
      </c>
    </row>
    <row r="2080" spans="1:13" ht="12.75" customHeight="1" x14ac:dyDescent="0.25">
      <c r="A2080" t="s">
        <v>3186</v>
      </c>
      <c r="B2080" t="s">
        <v>2447</v>
      </c>
      <c r="C2080" s="1">
        <v>38899</v>
      </c>
      <c r="D2080" s="2">
        <v>38899</v>
      </c>
      <c r="E2080" t="s">
        <v>107</v>
      </c>
      <c r="F2080" t="s">
        <v>299</v>
      </c>
      <c r="G2080" t="s">
        <v>2954</v>
      </c>
      <c r="H2080" s="4">
        <v>4430.6499999999996</v>
      </c>
      <c r="I2080" s="4">
        <v>32.270000000000003</v>
      </c>
      <c r="J2080" s="4">
        <v>1558.88</v>
      </c>
      <c r="K2080" s="4">
        <v>2871.77</v>
      </c>
      <c r="L2080" s="2">
        <v>45473</v>
      </c>
      <c r="M2080" t="s">
        <v>6</v>
      </c>
    </row>
    <row r="2081" spans="1:13" ht="12.75" customHeight="1" x14ac:dyDescent="0.25">
      <c r="A2081" t="s">
        <v>3187</v>
      </c>
      <c r="B2081" t="s">
        <v>3188</v>
      </c>
      <c r="C2081" s="1">
        <v>38899</v>
      </c>
      <c r="D2081" s="2">
        <v>38899</v>
      </c>
      <c r="E2081" t="s">
        <v>107</v>
      </c>
      <c r="F2081" t="s">
        <v>299</v>
      </c>
      <c r="G2081" t="s">
        <v>2954</v>
      </c>
      <c r="H2081" s="4">
        <v>286.2</v>
      </c>
      <c r="I2081" s="4">
        <v>2.08</v>
      </c>
      <c r="J2081" s="4">
        <v>100.64</v>
      </c>
      <c r="K2081" s="4">
        <v>185.56</v>
      </c>
      <c r="L2081" s="2">
        <v>45473</v>
      </c>
      <c r="M2081" t="s">
        <v>6</v>
      </c>
    </row>
    <row r="2082" spans="1:13" ht="12.75" customHeight="1" x14ac:dyDescent="0.25">
      <c r="A2082" t="s">
        <v>3189</v>
      </c>
      <c r="B2082" t="s">
        <v>3190</v>
      </c>
      <c r="C2082" s="1">
        <v>38899</v>
      </c>
      <c r="D2082" s="2">
        <v>38899</v>
      </c>
      <c r="E2082" t="s">
        <v>107</v>
      </c>
      <c r="F2082" t="s">
        <v>299</v>
      </c>
      <c r="G2082" t="s">
        <v>2954</v>
      </c>
      <c r="H2082" s="4">
        <v>95.12</v>
      </c>
      <c r="I2082" s="4">
        <v>0.69</v>
      </c>
      <c r="J2082" s="4">
        <v>33.44</v>
      </c>
      <c r="K2082" s="4">
        <v>61.68</v>
      </c>
      <c r="L2082" s="2">
        <v>45473</v>
      </c>
      <c r="M2082" t="s">
        <v>6</v>
      </c>
    </row>
    <row r="2083" spans="1:13" ht="12.75" customHeight="1" x14ac:dyDescent="0.25">
      <c r="A2083" t="s">
        <v>3191</v>
      </c>
      <c r="B2083" t="s">
        <v>2447</v>
      </c>
      <c r="C2083" s="1">
        <v>38899</v>
      </c>
      <c r="D2083" s="2">
        <v>38899</v>
      </c>
      <c r="E2083" t="s">
        <v>107</v>
      </c>
      <c r="F2083" t="s">
        <v>299</v>
      </c>
      <c r="G2083" t="s">
        <v>2954</v>
      </c>
      <c r="H2083" s="4">
        <v>1488.66</v>
      </c>
      <c r="I2083" s="4">
        <v>10.84</v>
      </c>
      <c r="J2083" s="4">
        <v>523.73</v>
      </c>
      <c r="K2083" s="4">
        <v>964.93</v>
      </c>
      <c r="L2083" s="2">
        <v>45473</v>
      </c>
      <c r="M2083" t="s">
        <v>6</v>
      </c>
    </row>
    <row r="2084" spans="1:13" ht="12.75" customHeight="1" x14ac:dyDescent="0.25">
      <c r="A2084" t="s">
        <v>3192</v>
      </c>
      <c r="B2084" t="s">
        <v>3193</v>
      </c>
      <c r="C2084" s="1">
        <v>38899</v>
      </c>
      <c r="D2084" s="2">
        <v>38899</v>
      </c>
      <c r="E2084" t="s">
        <v>107</v>
      </c>
      <c r="F2084" t="s">
        <v>299</v>
      </c>
      <c r="G2084" t="s">
        <v>2954</v>
      </c>
      <c r="H2084" s="4">
        <v>1614</v>
      </c>
      <c r="I2084" s="4">
        <v>11.75</v>
      </c>
      <c r="J2084" s="4">
        <v>567.88</v>
      </c>
      <c r="K2084" s="4">
        <v>1046.1199999999999</v>
      </c>
      <c r="L2084" s="2">
        <v>45473</v>
      </c>
      <c r="M2084" t="s">
        <v>6</v>
      </c>
    </row>
    <row r="2085" spans="1:13" ht="12.75" customHeight="1" x14ac:dyDescent="0.25">
      <c r="A2085" t="s">
        <v>3194</v>
      </c>
      <c r="B2085" t="s">
        <v>2447</v>
      </c>
      <c r="C2085" s="1">
        <v>38899</v>
      </c>
      <c r="D2085" s="2">
        <v>38899</v>
      </c>
      <c r="E2085" t="s">
        <v>107</v>
      </c>
      <c r="F2085" t="s">
        <v>299</v>
      </c>
      <c r="G2085" t="s">
        <v>2954</v>
      </c>
      <c r="H2085" s="4">
        <v>642.1</v>
      </c>
      <c r="I2085" s="4">
        <v>4.67</v>
      </c>
      <c r="J2085" s="4">
        <v>225.88</v>
      </c>
      <c r="K2085" s="4">
        <v>416.22</v>
      </c>
      <c r="L2085" s="2">
        <v>45473</v>
      </c>
      <c r="M2085" t="s">
        <v>6</v>
      </c>
    </row>
    <row r="2086" spans="1:13" ht="12.75" customHeight="1" x14ac:dyDescent="0.25">
      <c r="A2086" t="s">
        <v>3195</v>
      </c>
      <c r="B2086" t="s">
        <v>2447</v>
      </c>
      <c r="C2086" s="1">
        <v>38899</v>
      </c>
      <c r="D2086" s="2">
        <v>38899</v>
      </c>
      <c r="E2086" t="s">
        <v>107</v>
      </c>
      <c r="F2086" t="s">
        <v>299</v>
      </c>
      <c r="G2086" t="s">
        <v>2954</v>
      </c>
      <c r="H2086" s="4">
        <v>3098.32</v>
      </c>
      <c r="I2086" s="4">
        <v>22.56</v>
      </c>
      <c r="J2086" s="4">
        <v>1090.19</v>
      </c>
      <c r="K2086" s="4">
        <v>2008.13</v>
      </c>
      <c r="L2086" s="2">
        <v>45473</v>
      </c>
      <c r="M2086" t="s">
        <v>6</v>
      </c>
    </row>
    <row r="2087" spans="1:13" ht="12.75" customHeight="1" x14ac:dyDescent="0.25">
      <c r="A2087" t="s">
        <v>3196</v>
      </c>
      <c r="B2087" t="s">
        <v>2447</v>
      </c>
      <c r="C2087" s="1">
        <v>38899</v>
      </c>
      <c r="D2087" s="2">
        <v>38899</v>
      </c>
      <c r="E2087" t="s">
        <v>107</v>
      </c>
      <c r="F2087" t="s">
        <v>299</v>
      </c>
      <c r="G2087" t="s">
        <v>2954</v>
      </c>
      <c r="H2087" s="4">
        <v>1497.25</v>
      </c>
      <c r="I2087" s="4">
        <v>10.9</v>
      </c>
      <c r="J2087" s="4">
        <v>526.89</v>
      </c>
      <c r="K2087" s="4">
        <v>970.36</v>
      </c>
      <c r="L2087" s="2">
        <v>45473</v>
      </c>
      <c r="M2087" t="s">
        <v>6</v>
      </c>
    </row>
    <row r="2088" spans="1:13" ht="12.75" customHeight="1" x14ac:dyDescent="0.25">
      <c r="A2088" t="s">
        <v>3197</v>
      </c>
      <c r="B2088" t="s">
        <v>2044</v>
      </c>
      <c r="C2088" s="1">
        <v>38899</v>
      </c>
      <c r="D2088" s="2">
        <v>38899</v>
      </c>
      <c r="E2088" t="s">
        <v>107</v>
      </c>
      <c r="F2088" t="s">
        <v>299</v>
      </c>
      <c r="G2088" t="s">
        <v>2954</v>
      </c>
      <c r="H2088" s="4">
        <v>41568.46</v>
      </c>
      <c r="I2088" s="4">
        <v>302.72000000000003</v>
      </c>
      <c r="J2088" s="4">
        <v>14625.78</v>
      </c>
      <c r="K2088" s="4">
        <v>26942.68</v>
      </c>
      <c r="L2088" s="2">
        <v>45473</v>
      </c>
      <c r="M2088" t="s">
        <v>6</v>
      </c>
    </row>
    <row r="2089" spans="1:13" ht="12.75" customHeight="1" x14ac:dyDescent="0.25">
      <c r="A2089" t="s">
        <v>3198</v>
      </c>
      <c r="B2089" t="s">
        <v>2046</v>
      </c>
      <c r="C2089" s="1">
        <v>38899</v>
      </c>
      <c r="D2089" s="2">
        <v>38899</v>
      </c>
      <c r="E2089" t="s">
        <v>107</v>
      </c>
      <c r="F2089" t="s">
        <v>299</v>
      </c>
      <c r="G2089" t="s">
        <v>2954</v>
      </c>
      <c r="H2089" s="4">
        <v>10407.24</v>
      </c>
      <c r="I2089" s="4">
        <v>75.790000000000006</v>
      </c>
      <c r="J2089" s="4">
        <v>3661.85</v>
      </c>
      <c r="K2089" s="4">
        <v>6745.39</v>
      </c>
      <c r="L2089" s="2">
        <v>45473</v>
      </c>
      <c r="M2089" t="s">
        <v>6</v>
      </c>
    </row>
    <row r="2090" spans="1:13" ht="12.75" customHeight="1" x14ac:dyDescent="0.25">
      <c r="A2090" t="s">
        <v>3199</v>
      </c>
      <c r="B2090" t="s">
        <v>3200</v>
      </c>
      <c r="C2090" s="1">
        <v>38926</v>
      </c>
      <c r="D2090" s="2">
        <v>38899</v>
      </c>
      <c r="E2090" t="s">
        <v>107</v>
      </c>
      <c r="F2090" t="s">
        <v>299</v>
      </c>
      <c r="G2090" t="s">
        <v>2954</v>
      </c>
      <c r="H2090" s="4">
        <v>1611.58</v>
      </c>
      <c r="I2090" s="4">
        <v>11.73</v>
      </c>
      <c r="J2090" s="4">
        <v>567.01</v>
      </c>
      <c r="K2090" s="4">
        <v>1044.57</v>
      </c>
      <c r="L2090" s="2">
        <v>45473</v>
      </c>
      <c r="M2090" t="s">
        <v>6</v>
      </c>
    </row>
    <row r="2091" spans="1:13" ht="12.75" customHeight="1" x14ac:dyDescent="0.25">
      <c r="A2091" t="s">
        <v>3201</v>
      </c>
      <c r="B2091" t="s">
        <v>2367</v>
      </c>
      <c r="C2091" s="1">
        <v>38926</v>
      </c>
      <c r="D2091" s="2">
        <v>38899</v>
      </c>
      <c r="E2091" t="s">
        <v>107</v>
      </c>
      <c r="F2091" t="s">
        <v>299</v>
      </c>
      <c r="G2091" t="s">
        <v>2954</v>
      </c>
      <c r="H2091" s="4">
        <v>4000</v>
      </c>
      <c r="I2091" s="4">
        <v>29.13</v>
      </c>
      <c r="J2091" s="4">
        <v>1407.4</v>
      </c>
      <c r="K2091" s="4">
        <v>2592.6</v>
      </c>
      <c r="L2091" s="2">
        <v>45473</v>
      </c>
      <c r="M2091" t="s">
        <v>6</v>
      </c>
    </row>
    <row r="2092" spans="1:13" ht="12.75" customHeight="1" x14ac:dyDescent="0.25">
      <c r="A2092" t="s">
        <v>3202</v>
      </c>
      <c r="B2092" t="s">
        <v>2172</v>
      </c>
      <c r="C2092" s="1">
        <v>38926</v>
      </c>
      <c r="D2092" s="2">
        <v>38899</v>
      </c>
      <c r="E2092" t="s">
        <v>107</v>
      </c>
      <c r="F2092" t="s">
        <v>299</v>
      </c>
      <c r="G2092" t="s">
        <v>2954</v>
      </c>
      <c r="H2092" s="4">
        <v>7967</v>
      </c>
      <c r="I2092" s="4">
        <v>58.02</v>
      </c>
      <c r="J2092" s="4">
        <v>2803.18</v>
      </c>
      <c r="K2092" s="4">
        <v>5163.82</v>
      </c>
      <c r="L2092" s="2">
        <v>45473</v>
      </c>
      <c r="M2092" t="s">
        <v>6</v>
      </c>
    </row>
    <row r="2093" spans="1:13" ht="12.75" customHeight="1" x14ac:dyDescent="0.25">
      <c r="A2093" t="s">
        <v>3203</v>
      </c>
      <c r="B2093" t="s">
        <v>2972</v>
      </c>
      <c r="C2093" s="1">
        <v>38926</v>
      </c>
      <c r="D2093" s="2">
        <v>38899</v>
      </c>
      <c r="E2093" t="s">
        <v>107</v>
      </c>
      <c r="F2093" t="s">
        <v>299</v>
      </c>
      <c r="G2093" t="s">
        <v>2954</v>
      </c>
      <c r="H2093" s="4">
        <v>47910</v>
      </c>
      <c r="I2093" s="4">
        <v>348.91</v>
      </c>
      <c r="J2093" s="4">
        <v>16857.03</v>
      </c>
      <c r="K2093" s="4">
        <v>31052.97</v>
      </c>
      <c r="L2093" s="2">
        <v>45473</v>
      </c>
      <c r="M2093" t="s">
        <v>6</v>
      </c>
    </row>
    <row r="2094" spans="1:13" ht="12.75" customHeight="1" x14ac:dyDescent="0.25">
      <c r="A2094" t="s">
        <v>3204</v>
      </c>
      <c r="B2094" t="s">
        <v>2975</v>
      </c>
      <c r="C2094" s="1">
        <v>38926</v>
      </c>
      <c r="D2094" s="2">
        <v>38899</v>
      </c>
      <c r="E2094" t="s">
        <v>107</v>
      </c>
      <c r="F2094" t="s">
        <v>299</v>
      </c>
      <c r="G2094" t="s">
        <v>2954</v>
      </c>
      <c r="H2094" s="4">
        <v>2275</v>
      </c>
      <c r="I2094" s="4">
        <v>16.57</v>
      </c>
      <c r="J2094" s="4">
        <v>800.38</v>
      </c>
      <c r="K2094" s="4">
        <v>1474.62</v>
      </c>
      <c r="L2094" s="2">
        <v>45473</v>
      </c>
      <c r="M2094" t="s">
        <v>6</v>
      </c>
    </row>
    <row r="2095" spans="1:13" ht="12.75" customHeight="1" x14ac:dyDescent="0.25">
      <c r="A2095" t="s">
        <v>3205</v>
      </c>
      <c r="B2095" t="s">
        <v>3206</v>
      </c>
      <c r="C2095" s="1">
        <v>38926</v>
      </c>
      <c r="D2095" s="2">
        <v>38899</v>
      </c>
      <c r="E2095" t="s">
        <v>107</v>
      </c>
      <c r="F2095" t="s">
        <v>299</v>
      </c>
      <c r="G2095" t="s">
        <v>2954</v>
      </c>
      <c r="H2095" s="4">
        <v>2090</v>
      </c>
      <c r="I2095" s="4">
        <v>15.22</v>
      </c>
      <c r="J2095" s="4">
        <v>735.36</v>
      </c>
      <c r="K2095" s="4">
        <v>1354.64</v>
      </c>
      <c r="L2095" s="2">
        <v>45473</v>
      </c>
      <c r="M2095" t="s">
        <v>6</v>
      </c>
    </row>
    <row r="2096" spans="1:13" ht="12.75" customHeight="1" x14ac:dyDescent="0.25">
      <c r="A2096" t="s">
        <v>3207</v>
      </c>
      <c r="B2096" t="s">
        <v>1338</v>
      </c>
      <c r="C2096" s="1">
        <v>38926</v>
      </c>
      <c r="D2096" s="2">
        <v>38899</v>
      </c>
      <c r="E2096" t="s">
        <v>107</v>
      </c>
      <c r="F2096" t="s">
        <v>299</v>
      </c>
      <c r="G2096" t="s">
        <v>2954</v>
      </c>
      <c r="H2096" s="4">
        <v>6258</v>
      </c>
      <c r="I2096" s="4">
        <v>45.57</v>
      </c>
      <c r="J2096" s="4">
        <v>2201.86</v>
      </c>
      <c r="K2096" s="4">
        <v>4056.14</v>
      </c>
      <c r="L2096" s="2">
        <v>45473</v>
      </c>
      <c r="M2096" t="s">
        <v>6</v>
      </c>
    </row>
    <row r="2097" spans="1:13" ht="12.75" customHeight="1" x14ac:dyDescent="0.25">
      <c r="A2097" t="s">
        <v>3208</v>
      </c>
      <c r="B2097" t="s">
        <v>3209</v>
      </c>
      <c r="C2097" s="1">
        <v>38926</v>
      </c>
      <c r="D2097" s="2">
        <v>38899</v>
      </c>
      <c r="E2097" t="s">
        <v>107</v>
      </c>
      <c r="F2097" t="s">
        <v>299</v>
      </c>
      <c r="G2097" t="s">
        <v>2954</v>
      </c>
      <c r="H2097" s="4">
        <v>795</v>
      </c>
      <c r="I2097" s="4">
        <v>5.79</v>
      </c>
      <c r="J2097" s="4">
        <v>279.73</v>
      </c>
      <c r="K2097" s="4">
        <v>515.27</v>
      </c>
      <c r="L2097" s="2">
        <v>45473</v>
      </c>
      <c r="M2097" t="s">
        <v>6</v>
      </c>
    </row>
    <row r="2098" spans="1:13" ht="12.75" customHeight="1" x14ac:dyDescent="0.25">
      <c r="A2098" t="s">
        <v>3210</v>
      </c>
      <c r="B2098" t="s">
        <v>2514</v>
      </c>
      <c r="C2098" s="1">
        <v>38926</v>
      </c>
      <c r="D2098" s="2">
        <v>38899</v>
      </c>
      <c r="E2098" t="s">
        <v>107</v>
      </c>
      <c r="F2098" t="s">
        <v>299</v>
      </c>
      <c r="G2098" t="s">
        <v>2954</v>
      </c>
      <c r="H2098" s="4">
        <v>834</v>
      </c>
      <c r="I2098" s="4">
        <v>6.07</v>
      </c>
      <c r="J2098" s="4">
        <v>293.44</v>
      </c>
      <c r="K2098" s="4">
        <v>540.55999999999995</v>
      </c>
      <c r="L2098" s="2">
        <v>45473</v>
      </c>
      <c r="M2098" t="s">
        <v>6</v>
      </c>
    </row>
    <row r="2099" spans="1:13" ht="12.75" customHeight="1" x14ac:dyDescent="0.25">
      <c r="A2099" t="s">
        <v>3211</v>
      </c>
      <c r="B2099" t="s">
        <v>2875</v>
      </c>
      <c r="C2099" s="1">
        <v>38926</v>
      </c>
      <c r="D2099" s="2">
        <v>38899</v>
      </c>
      <c r="E2099" t="s">
        <v>107</v>
      </c>
      <c r="F2099" t="s">
        <v>299</v>
      </c>
      <c r="G2099" t="s">
        <v>2954</v>
      </c>
      <c r="H2099" s="4">
        <v>329</v>
      </c>
      <c r="I2099" s="4">
        <v>2.39</v>
      </c>
      <c r="J2099" s="4">
        <v>115.76</v>
      </c>
      <c r="K2099" s="4">
        <v>213.24</v>
      </c>
      <c r="L2099" s="2">
        <v>45473</v>
      </c>
      <c r="M2099" t="s">
        <v>6</v>
      </c>
    </row>
    <row r="2100" spans="1:13" ht="12.75" customHeight="1" x14ac:dyDescent="0.25">
      <c r="A2100" t="s">
        <v>3212</v>
      </c>
      <c r="B2100" t="s">
        <v>2119</v>
      </c>
      <c r="C2100" s="1">
        <v>38926</v>
      </c>
      <c r="D2100" s="2">
        <v>38899</v>
      </c>
      <c r="E2100" t="s">
        <v>107</v>
      </c>
      <c r="F2100" t="s">
        <v>299</v>
      </c>
      <c r="G2100" t="s">
        <v>2954</v>
      </c>
      <c r="H2100" s="4">
        <v>309</v>
      </c>
      <c r="I2100" s="4">
        <v>2.25</v>
      </c>
      <c r="J2100" s="4">
        <v>108.73</v>
      </c>
      <c r="K2100" s="4">
        <v>200.27</v>
      </c>
      <c r="L2100" s="2">
        <v>45473</v>
      </c>
      <c r="M2100" t="s">
        <v>6</v>
      </c>
    </row>
    <row r="2101" spans="1:13" ht="12.75" customHeight="1" x14ac:dyDescent="0.25">
      <c r="A2101" t="s">
        <v>3213</v>
      </c>
      <c r="B2101" t="s">
        <v>3214</v>
      </c>
      <c r="C2101" s="1">
        <v>38926</v>
      </c>
      <c r="D2101" s="2">
        <v>38899</v>
      </c>
      <c r="E2101" t="s">
        <v>107</v>
      </c>
      <c r="F2101" t="s">
        <v>299</v>
      </c>
      <c r="G2101" t="s">
        <v>2954</v>
      </c>
      <c r="H2101" s="4">
        <v>430</v>
      </c>
      <c r="I2101" s="4">
        <v>3.13</v>
      </c>
      <c r="J2101" s="4">
        <v>151.30000000000001</v>
      </c>
      <c r="K2101" s="4">
        <v>278.7</v>
      </c>
      <c r="L2101" s="2">
        <v>45473</v>
      </c>
      <c r="M2101" t="s">
        <v>6</v>
      </c>
    </row>
    <row r="2102" spans="1:13" ht="12.75" customHeight="1" x14ac:dyDescent="0.25">
      <c r="A2102" t="s">
        <v>3215</v>
      </c>
      <c r="B2102" t="s">
        <v>1358</v>
      </c>
      <c r="C2102" s="1">
        <v>38926</v>
      </c>
      <c r="D2102" s="2">
        <v>38899</v>
      </c>
      <c r="E2102" t="s">
        <v>107</v>
      </c>
      <c r="F2102" t="s">
        <v>299</v>
      </c>
      <c r="G2102" t="s">
        <v>2954</v>
      </c>
      <c r="H2102" s="4">
        <v>1435</v>
      </c>
      <c r="I2102" s="4">
        <v>10.45</v>
      </c>
      <c r="J2102" s="4">
        <v>504.9</v>
      </c>
      <c r="K2102" s="4">
        <v>930.1</v>
      </c>
      <c r="L2102" s="2">
        <v>45473</v>
      </c>
      <c r="M2102" t="s">
        <v>6</v>
      </c>
    </row>
    <row r="2103" spans="1:13" ht="12.75" customHeight="1" x14ac:dyDescent="0.25">
      <c r="A2103" t="s">
        <v>3216</v>
      </c>
      <c r="B2103" t="s">
        <v>3217</v>
      </c>
      <c r="C2103" s="1">
        <v>38926</v>
      </c>
      <c r="D2103" s="2">
        <v>38899</v>
      </c>
      <c r="E2103" t="s">
        <v>107</v>
      </c>
      <c r="F2103" t="s">
        <v>299</v>
      </c>
      <c r="G2103" t="s">
        <v>2954</v>
      </c>
      <c r="H2103" s="4">
        <v>603</v>
      </c>
      <c r="I2103" s="4">
        <v>4.3899999999999997</v>
      </c>
      <c r="J2103" s="4">
        <v>212.1</v>
      </c>
      <c r="K2103" s="4">
        <v>390.9</v>
      </c>
      <c r="L2103" s="2">
        <v>45473</v>
      </c>
      <c r="M2103" t="s">
        <v>6</v>
      </c>
    </row>
    <row r="2104" spans="1:13" ht="12.75" customHeight="1" x14ac:dyDescent="0.25">
      <c r="A2104" t="s">
        <v>3218</v>
      </c>
      <c r="B2104" t="s">
        <v>3219</v>
      </c>
      <c r="C2104" s="1">
        <v>38926</v>
      </c>
      <c r="D2104" s="2">
        <v>38899</v>
      </c>
      <c r="E2104" t="s">
        <v>107</v>
      </c>
      <c r="F2104" t="s">
        <v>299</v>
      </c>
      <c r="G2104" t="s">
        <v>2954</v>
      </c>
      <c r="H2104" s="4">
        <v>273</v>
      </c>
      <c r="I2104" s="4">
        <v>1.99</v>
      </c>
      <c r="J2104" s="4">
        <v>96.07</v>
      </c>
      <c r="K2104" s="4">
        <v>176.93</v>
      </c>
      <c r="L2104" s="2">
        <v>45473</v>
      </c>
      <c r="M2104" t="s">
        <v>6</v>
      </c>
    </row>
    <row r="2105" spans="1:13" ht="12.75" customHeight="1" x14ac:dyDescent="0.25">
      <c r="A2105" t="s">
        <v>3220</v>
      </c>
      <c r="B2105" t="s">
        <v>3221</v>
      </c>
      <c r="C2105" s="1">
        <v>38926</v>
      </c>
      <c r="D2105" s="2">
        <v>38899</v>
      </c>
      <c r="E2105" t="s">
        <v>107</v>
      </c>
      <c r="F2105" t="s">
        <v>299</v>
      </c>
      <c r="G2105" t="s">
        <v>2954</v>
      </c>
      <c r="H2105" s="4">
        <v>378</v>
      </c>
      <c r="I2105" s="4">
        <v>2.75</v>
      </c>
      <c r="J2105" s="4">
        <v>133</v>
      </c>
      <c r="K2105" s="4">
        <v>245</v>
      </c>
      <c r="L2105" s="2">
        <v>45473</v>
      </c>
      <c r="M2105" t="s">
        <v>6</v>
      </c>
    </row>
    <row r="2106" spans="1:13" ht="12.75" customHeight="1" x14ac:dyDescent="0.25">
      <c r="A2106" t="s">
        <v>3222</v>
      </c>
      <c r="B2106" t="s">
        <v>3223</v>
      </c>
      <c r="C2106" s="1">
        <v>38926</v>
      </c>
      <c r="D2106" s="2">
        <v>38899</v>
      </c>
      <c r="E2106" t="s">
        <v>107</v>
      </c>
      <c r="F2106" t="s">
        <v>299</v>
      </c>
      <c r="G2106" t="s">
        <v>2954</v>
      </c>
      <c r="H2106" s="4">
        <v>192</v>
      </c>
      <c r="I2106" s="4">
        <v>1.4</v>
      </c>
      <c r="J2106" s="4">
        <v>67.56</v>
      </c>
      <c r="K2106" s="4">
        <v>124.44</v>
      </c>
      <c r="L2106" s="2">
        <v>45473</v>
      </c>
      <c r="M2106" t="s">
        <v>6</v>
      </c>
    </row>
    <row r="2107" spans="1:13" ht="12.75" customHeight="1" x14ac:dyDescent="0.25">
      <c r="A2107" t="s">
        <v>3224</v>
      </c>
      <c r="B2107" t="s">
        <v>1386</v>
      </c>
      <c r="C2107" s="1">
        <v>38926</v>
      </c>
      <c r="D2107" s="2">
        <v>38899</v>
      </c>
      <c r="E2107" t="s">
        <v>107</v>
      </c>
      <c r="F2107" t="s">
        <v>299</v>
      </c>
      <c r="G2107" t="s">
        <v>2954</v>
      </c>
      <c r="H2107" s="4">
        <v>937</v>
      </c>
      <c r="I2107" s="4">
        <v>6.82</v>
      </c>
      <c r="J2107" s="4">
        <v>329.6</v>
      </c>
      <c r="K2107" s="4">
        <v>607.4</v>
      </c>
      <c r="L2107" s="2">
        <v>45473</v>
      </c>
      <c r="M2107" t="s">
        <v>6</v>
      </c>
    </row>
    <row r="2108" spans="1:13" ht="12.75" customHeight="1" x14ac:dyDescent="0.25">
      <c r="A2108" t="s">
        <v>3225</v>
      </c>
      <c r="B2108" t="s">
        <v>2001</v>
      </c>
      <c r="C2108" s="1">
        <v>38926</v>
      </c>
      <c r="D2108" s="2">
        <v>38899</v>
      </c>
      <c r="E2108" t="s">
        <v>107</v>
      </c>
      <c r="F2108" t="s">
        <v>299</v>
      </c>
      <c r="G2108" t="s">
        <v>2954</v>
      </c>
      <c r="H2108" s="4">
        <v>2553</v>
      </c>
      <c r="I2108" s="4">
        <v>18.59</v>
      </c>
      <c r="J2108" s="4">
        <v>898.28</v>
      </c>
      <c r="K2108" s="4">
        <v>1654.72</v>
      </c>
      <c r="L2108" s="2">
        <v>45473</v>
      </c>
      <c r="M2108" t="s">
        <v>6</v>
      </c>
    </row>
    <row r="2109" spans="1:13" ht="12.75" customHeight="1" x14ac:dyDescent="0.25">
      <c r="A2109" t="s">
        <v>3226</v>
      </c>
      <c r="B2109" t="s">
        <v>3227</v>
      </c>
      <c r="C2109" s="1">
        <v>38926</v>
      </c>
      <c r="D2109" s="2">
        <v>38930</v>
      </c>
      <c r="E2109" t="s">
        <v>107</v>
      </c>
      <c r="F2109" t="s">
        <v>299</v>
      </c>
      <c r="G2109" t="s">
        <v>10241</v>
      </c>
      <c r="H2109" s="4">
        <v>4000</v>
      </c>
      <c r="I2109" s="4">
        <v>29.15</v>
      </c>
      <c r="J2109" s="4">
        <v>1400.79</v>
      </c>
      <c r="K2109" s="4">
        <v>2599.21</v>
      </c>
      <c r="L2109" s="2">
        <v>45473</v>
      </c>
      <c r="M2109" t="s">
        <v>6</v>
      </c>
    </row>
    <row r="2110" spans="1:13" ht="12.75" customHeight="1" x14ac:dyDescent="0.25">
      <c r="A2110" t="s">
        <v>3229</v>
      </c>
      <c r="B2110" t="s">
        <v>3230</v>
      </c>
      <c r="C2110" s="1">
        <v>38926</v>
      </c>
      <c r="D2110" s="2">
        <v>38930</v>
      </c>
      <c r="E2110" t="s">
        <v>107</v>
      </c>
      <c r="F2110" t="s">
        <v>299</v>
      </c>
      <c r="G2110" t="s">
        <v>10241</v>
      </c>
      <c r="H2110" s="4">
        <v>1219.5</v>
      </c>
      <c r="I2110" s="4">
        <v>8.89</v>
      </c>
      <c r="J2110" s="4">
        <v>426.91</v>
      </c>
      <c r="K2110" s="4">
        <v>792.59</v>
      </c>
      <c r="L2110" s="2">
        <v>45473</v>
      </c>
      <c r="M2110" t="s">
        <v>6</v>
      </c>
    </row>
    <row r="2111" spans="1:13" ht="12.75" customHeight="1" x14ac:dyDescent="0.25">
      <c r="A2111" t="s">
        <v>3231</v>
      </c>
      <c r="B2111" t="s">
        <v>2172</v>
      </c>
      <c r="C2111" s="1">
        <v>38926</v>
      </c>
      <c r="D2111" s="2">
        <v>38930</v>
      </c>
      <c r="E2111" t="s">
        <v>107</v>
      </c>
      <c r="F2111" t="s">
        <v>299</v>
      </c>
      <c r="G2111" t="s">
        <v>10241</v>
      </c>
      <c r="H2111" s="4">
        <v>12330.5</v>
      </c>
      <c r="I2111" s="4">
        <v>89.86</v>
      </c>
      <c r="J2111" s="4">
        <v>4318.1000000000004</v>
      </c>
      <c r="K2111" s="4">
        <v>8012.4</v>
      </c>
      <c r="L2111" s="2">
        <v>45473</v>
      </c>
      <c r="M2111" t="s">
        <v>6</v>
      </c>
    </row>
    <row r="2112" spans="1:13" ht="12.75" customHeight="1" x14ac:dyDescent="0.25">
      <c r="A2112" t="s">
        <v>3232</v>
      </c>
      <c r="B2112" t="s">
        <v>792</v>
      </c>
      <c r="C2112" s="1">
        <v>38926</v>
      </c>
      <c r="D2112" s="2">
        <v>38930</v>
      </c>
      <c r="E2112" t="s">
        <v>107</v>
      </c>
      <c r="F2112" t="s">
        <v>299</v>
      </c>
      <c r="G2112" t="s">
        <v>10241</v>
      </c>
      <c r="H2112" s="4">
        <v>1800</v>
      </c>
      <c r="I2112" s="4">
        <v>13.12</v>
      </c>
      <c r="J2112" s="4">
        <v>630.36</v>
      </c>
      <c r="K2112" s="4">
        <v>1169.6400000000001</v>
      </c>
      <c r="L2112" s="2">
        <v>45473</v>
      </c>
      <c r="M2112" t="s">
        <v>6</v>
      </c>
    </row>
    <row r="2113" spans="1:13" ht="12.75" customHeight="1" x14ac:dyDescent="0.25">
      <c r="A2113" t="s">
        <v>3233</v>
      </c>
      <c r="B2113" t="s">
        <v>1946</v>
      </c>
      <c r="C2113" s="1">
        <v>38926</v>
      </c>
      <c r="D2113" s="2">
        <v>38930</v>
      </c>
      <c r="E2113" t="s">
        <v>107</v>
      </c>
      <c r="F2113" t="s">
        <v>299</v>
      </c>
      <c r="G2113" t="s">
        <v>10241</v>
      </c>
      <c r="H2113" s="4">
        <v>31245.5</v>
      </c>
      <c r="I2113" s="4">
        <v>227.7</v>
      </c>
      <c r="J2113" s="4">
        <v>10942.06</v>
      </c>
      <c r="K2113" s="4">
        <v>20303.439999999999</v>
      </c>
      <c r="L2113" s="2">
        <v>45473</v>
      </c>
      <c r="M2113" t="s">
        <v>6</v>
      </c>
    </row>
    <row r="2114" spans="1:13" ht="12.75" customHeight="1" x14ac:dyDescent="0.25">
      <c r="A2114" t="s">
        <v>3234</v>
      </c>
      <c r="B2114" t="s">
        <v>792</v>
      </c>
      <c r="C2114" s="1">
        <v>38926</v>
      </c>
      <c r="D2114" s="2">
        <v>38930</v>
      </c>
      <c r="E2114" t="s">
        <v>107</v>
      </c>
      <c r="F2114" t="s">
        <v>299</v>
      </c>
      <c r="G2114" t="s">
        <v>10241</v>
      </c>
      <c r="H2114" s="4">
        <v>3600</v>
      </c>
      <c r="I2114" s="4">
        <v>26.23</v>
      </c>
      <c r="J2114" s="4">
        <v>1260.7</v>
      </c>
      <c r="K2114" s="4">
        <v>2339.3000000000002</v>
      </c>
      <c r="L2114" s="2">
        <v>45473</v>
      </c>
      <c r="M2114" t="s">
        <v>6</v>
      </c>
    </row>
    <row r="2115" spans="1:13" ht="12.75" customHeight="1" x14ac:dyDescent="0.25">
      <c r="A2115" t="s">
        <v>3235</v>
      </c>
      <c r="B2115" t="s">
        <v>1435</v>
      </c>
      <c r="C2115" s="1">
        <v>38926</v>
      </c>
      <c r="D2115" s="2">
        <v>38930</v>
      </c>
      <c r="E2115" t="s">
        <v>107</v>
      </c>
      <c r="F2115" t="s">
        <v>299</v>
      </c>
      <c r="G2115" t="s">
        <v>10241</v>
      </c>
      <c r="H2115" s="4">
        <v>2144</v>
      </c>
      <c r="I2115" s="4">
        <v>15.62</v>
      </c>
      <c r="J2115" s="4">
        <v>750.82</v>
      </c>
      <c r="K2115" s="4">
        <v>1393.18</v>
      </c>
      <c r="L2115" s="2">
        <v>45473</v>
      </c>
      <c r="M2115" t="s">
        <v>6</v>
      </c>
    </row>
    <row r="2116" spans="1:13" ht="12.75" customHeight="1" x14ac:dyDescent="0.25">
      <c r="A2116" t="s">
        <v>3236</v>
      </c>
      <c r="B2116" t="s">
        <v>1946</v>
      </c>
      <c r="C2116" s="1">
        <v>38926</v>
      </c>
      <c r="D2116" s="2">
        <v>38930</v>
      </c>
      <c r="E2116" t="s">
        <v>107</v>
      </c>
      <c r="F2116" t="s">
        <v>299</v>
      </c>
      <c r="G2116" t="s">
        <v>10241</v>
      </c>
      <c r="H2116" s="4">
        <v>73729.5</v>
      </c>
      <c r="I2116" s="4">
        <v>537.29999999999995</v>
      </c>
      <c r="J2116" s="4">
        <v>25819.759999999998</v>
      </c>
      <c r="K2116" s="4">
        <v>47909.74</v>
      </c>
      <c r="L2116" s="2">
        <v>45473</v>
      </c>
      <c r="M2116" t="s">
        <v>6</v>
      </c>
    </row>
    <row r="2117" spans="1:13" ht="12.75" customHeight="1" x14ac:dyDescent="0.25">
      <c r="A2117" t="s">
        <v>3237</v>
      </c>
      <c r="B2117" t="s">
        <v>2052</v>
      </c>
      <c r="C2117" s="1">
        <v>38952</v>
      </c>
      <c r="D2117" s="2">
        <v>38961</v>
      </c>
      <c r="E2117" t="s">
        <v>107</v>
      </c>
      <c r="F2117" t="s">
        <v>299</v>
      </c>
      <c r="G2117" t="s">
        <v>2973</v>
      </c>
      <c r="H2117" s="4">
        <v>2800</v>
      </c>
      <c r="I2117" s="4">
        <v>20.420000000000002</v>
      </c>
      <c r="J2117" s="4">
        <v>975.94</v>
      </c>
      <c r="K2117" s="4">
        <v>1824.06</v>
      </c>
      <c r="L2117" s="2">
        <v>45473</v>
      </c>
      <c r="M2117" t="s">
        <v>6</v>
      </c>
    </row>
    <row r="2118" spans="1:13" ht="12.75" customHeight="1" x14ac:dyDescent="0.25">
      <c r="A2118" t="s">
        <v>3239</v>
      </c>
      <c r="B2118" t="s">
        <v>792</v>
      </c>
      <c r="C2118" s="1">
        <v>38952</v>
      </c>
      <c r="D2118" s="2">
        <v>38961</v>
      </c>
      <c r="E2118" t="s">
        <v>107</v>
      </c>
      <c r="F2118" t="s">
        <v>299</v>
      </c>
      <c r="G2118" t="s">
        <v>2973</v>
      </c>
      <c r="H2118" s="4">
        <v>475</v>
      </c>
      <c r="I2118" s="4">
        <v>3.46</v>
      </c>
      <c r="J2118" s="4">
        <v>165.56</v>
      </c>
      <c r="K2118" s="4">
        <v>309.44</v>
      </c>
      <c r="L2118" s="2">
        <v>45473</v>
      </c>
      <c r="M2118" t="s">
        <v>6</v>
      </c>
    </row>
    <row r="2119" spans="1:13" ht="12.75" customHeight="1" x14ac:dyDescent="0.25">
      <c r="A2119" t="s">
        <v>3240</v>
      </c>
      <c r="B2119" t="s">
        <v>1090</v>
      </c>
      <c r="C2119" s="1">
        <v>38952</v>
      </c>
      <c r="D2119" s="2">
        <v>38961</v>
      </c>
      <c r="E2119" t="s">
        <v>107</v>
      </c>
      <c r="F2119" t="s">
        <v>299</v>
      </c>
      <c r="G2119" t="s">
        <v>2973</v>
      </c>
      <c r="H2119" s="4">
        <v>5750</v>
      </c>
      <c r="I2119" s="4">
        <v>41.93</v>
      </c>
      <c r="J2119" s="4">
        <v>2004.12</v>
      </c>
      <c r="K2119" s="4">
        <v>3745.88</v>
      </c>
      <c r="L2119" s="2">
        <v>45473</v>
      </c>
      <c r="M2119" t="s">
        <v>6</v>
      </c>
    </row>
    <row r="2120" spans="1:13" ht="12.75" customHeight="1" x14ac:dyDescent="0.25">
      <c r="A2120" t="s">
        <v>3241</v>
      </c>
      <c r="B2120" t="s">
        <v>979</v>
      </c>
      <c r="C2120" s="1">
        <v>38952</v>
      </c>
      <c r="D2120" s="2">
        <v>38961</v>
      </c>
      <c r="E2120" t="s">
        <v>107</v>
      </c>
      <c r="F2120" t="s">
        <v>299</v>
      </c>
      <c r="G2120" t="s">
        <v>2973</v>
      </c>
      <c r="H2120" s="4">
        <v>6500</v>
      </c>
      <c r="I2120" s="4">
        <v>47.4</v>
      </c>
      <c r="J2120" s="4">
        <v>2265.5300000000002</v>
      </c>
      <c r="K2120" s="4">
        <v>4234.47</v>
      </c>
      <c r="L2120" s="2">
        <v>45473</v>
      </c>
      <c r="M2120" t="s">
        <v>6</v>
      </c>
    </row>
    <row r="2121" spans="1:13" ht="12.75" customHeight="1" x14ac:dyDescent="0.25">
      <c r="A2121" t="s">
        <v>3242</v>
      </c>
      <c r="B2121" t="s">
        <v>2172</v>
      </c>
      <c r="C2121" s="1">
        <v>38952</v>
      </c>
      <c r="D2121" s="2">
        <v>38961</v>
      </c>
      <c r="E2121" t="s">
        <v>107</v>
      </c>
      <c r="F2121" t="s">
        <v>299</v>
      </c>
      <c r="G2121" t="s">
        <v>2973</v>
      </c>
      <c r="H2121" s="4">
        <v>5200</v>
      </c>
      <c r="I2121" s="4">
        <v>37.92</v>
      </c>
      <c r="J2121" s="4">
        <v>1812.44</v>
      </c>
      <c r="K2121" s="4">
        <v>3387.56</v>
      </c>
      <c r="L2121" s="2">
        <v>45473</v>
      </c>
      <c r="M2121" t="s">
        <v>6</v>
      </c>
    </row>
    <row r="2122" spans="1:13" ht="12.75" customHeight="1" x14ac:dyDescent="0.25">
      <c r="A2122" t="s">
        <v>3243</v>
      </c>
      <c r="B2122" t="s">
        <v>2181</v>
      </c>
      <c r="C2122" s="1">
        <v>38952</v>
      </c>
      <c r="D2122" s="2">
        <v>38961</v>
      </c>
      <c r="E2122" t="s">
        <v>107</v>
      </c>
      <c r="F2122" t="s">
        <v>299</v>
      </c>
      <c r="G2122" t="s">
        <v>2973</v>
      </c>
      <c r="H2122" s="4">
        <v>50225</v>
      </c>
      <c r="I2122" s="4">
        <v>366.26</v>
      </c>
      <c r="J2122" s="4">
        <v>17505.62</v>
      </c>
      <c r="K2122" s="4">
        <v>32719.38</v>
      </c>
      <c r="L2122" s="2">
        <v>45473</v>
      </c>
      <c r="M2122" t="s">
        <v>6</v>
      </c>
    </row>
    <row r="2123" spans="1:13" ht="12.75" customHeight="1" x14ac:dyDescent="0.25">
      <c r="A2123" t="s">
        <v>3244</v>
      </c>
      <c r="B2123" t="s">
        <v>2172</v>
      </c>
      <c r="C2123" s="1">
        <v>38959</v>
      </c>
      <c r="D2123" s="2">
        <v>38961</v>
      </c>
      <c r="E2123" t="s">
        <v>107</v>
      </c>
      <c r="F2123" t="s">
        <v>299</v>
      </c>
      <c r="G2123" t="s">
        <v>2973</v>
      </c>
      <c r="H2123" s="4">
        <v>56480</v>
      </c>
      <c r="I2123" s="4">
        <v>411.87</v>
      </c>
      <c r="J2123" s="4">
        <v>19685.75</v>
      </c>
      <c r="K2123" s="4">
        <v>36794.25</v>
      </c>
      <c r="L2123" s="2">
        <v>45473</v>
      </c>
      <c r="M2123" t="s">
        <v>6</v>
      </c>
    </row>
    <row r="2124" spans="1:13" ht="12.75" customHeight="1" x14ac:dyDescent="0.25">
      <c r="A2124" t="s">
        <v>3245</v>
      </c>
      <c r="B2124" t="s">
        <v>3246</v>
      </c>
      <c r="C2124" s="1">
        <v>38959</v>
      </c>
      <c r="D2124" s="2">
        <v>38961</v>
      </c>
      <c r="E2124" t="s">
        <v>107</v>
      </c>
      <c r="F2124" t="s">
        <v>299</v>
      </c>
      <c r="G2124" t="s">
        <v>2973</v>
      </c>
      <c r="H2124" s="4">
        <v>460</v>
      </c>
      <c r="I2124" s="4">
        <v>3.35</v>
      </c>
      <c r="J2124" s="4">
        <v>160.34</v>
      </c>
      <c r="K2124" s="4">
        <v>299.66000000000003</v>
      </c>
      <c r="L2124" s="2">
        <v>45473</v>
      </c>
      <c r="M2124" t="s">
        <v>6</v>
      </c>
    </row>
    <row r="2125" spans="1:13" ht="12.75" customHeight="1" x14ac:dyDescent="0.25">
      <c r="A2125" t="s">
        <v>3247</v>
      </c>
      <c r="B2125" t="s">
        <v>3248</v>
      </c>
      <c r="C2125" s="1">
        <v>38959</v>
      </c>
      <c r="D2125" s="2">
        <v>38961</v>
      </c>
      <c r="E2125" t="s">
        <v>107</v>
      </c>
      <c r="F2125" t="s">
        <v>299</v>
      </c>
      <c r="G2125" t="s">
        <v>2973</v>
      </c>
      <c r="H2125" s="4">
        <v>1815</v>
      </c>
      <c r="I2125" s="4">
        <v>13.23</v>
      </c>
      <c r="J2125" s="4">
        <v>632.61</v>
      </c>
      <c r="K2125" s="4">
        <v>1182.3900000000001</v>
      </c>
      <c r="L2125" s="2">
        <v>45473</v>
      </c>
      <c r="M2125" t="s">
        <v>6</v>
      </c>
    </row>
    <row r="2126" spans="1:13" ht="12.75" customHeight="1" x14ac:dyDescent="0.25">
      <c r="A2126" t="s">
        <v>3249</v>
      </c>
      <c r="B2126" t="s">
        <v>792</v>
      </c>
      <c r="C2126" s="1">
        <v>38959</v>
      </c>
      <c r="D2126" s="2">
        <v>38961</v>
      </c>
      <c r="E2126" t="s">
        <v>107</v>
      </c>
      <c r="F2126" t="s">
        <v>299</v>
      </c>
      <c r="G2126" t="s">
        <v>2973</v>
      </c>
      <c r="H2126" s="4">
        <v>4440</v>
      </c>
      <c r="I2126" s="4">
        <v>32.380000000000003</v>
      </c>
      <c r="J2126" s="4">
        <v>1547.54</v>
      </c>
      <c r="K2126" s="4">
        <v>2892.46</v>
      </c>
      <c r="L2126" s="2">
        <v>45473</v>
      </c>
      <c r="M2126" t="s">
        <v>6</v>
      </c>
    </row>
    <row r="2127" spans="1:13" ht="12.75" customHeight="1" x14ac:dyDescent="0.25">
      <c r="A2127" t="s">
        <v>3250</v>
      </c>
      <c r="B2127" t="s">
        <v>3251</v>
      </c>
      <c r="C2127" s="1">
        <v>38959</v>
      </c>
      <c r="D2127" s="2">
        <v>38961</v>
      </c>
      <c r="E2127" t="s">
        <v>107</v>
      </c>
      <c r="F2127" t="s">
        <v>299</v>
      </c>
      <c r="G2127" t="s">
        <v>2973</v>
      </c>
      <c r="H2127" s="4">
        <v>55</v>
      </c>
      <c r="I2127" s="4">
        <v>0.4</v>
      </c>
      <c r="J2127" s="4">
        <v>19.170000000000002</v>
      </c>
      <c r="K2127" s="4">
        <v>35.83</v>
      </c>
      <c r="L2127" s="2">
        <v>45473</v>
      </c>
      <c r="M2127" t="s">
        <v>6</v>
      </c>
    </row>
    <row r="2128" spans="1:13" ht="12.75" customHeight="1" x14ac:dyDescent="0.25">
      <c r="A2128" t="s">
        <v>3252</v>
      </c>
      <c r="B2128" t="s">
        <v>3253</v>
      </c>
      <c r="C2128" s="1">
        <v>38959</v>
      </c>
      <c r="D2128" s="2">
        <v>38961</v>
      </c>
      <c r="E2128" t="s">
        <v>107</v>
      </c>
      <c r="F2128" t="s">
        <v>299</v>
      </c>
      <c r="G2128" t="s">
        <v>2973</v>
      </c>
      <c r="H2128" s="4">
        <v>880</v>
      </c>
      <c r="I2128" s="4">
        <v>6.42</v>
      </c>
      <c r="J2128" s="4">
        <v>306.74</v>
      </c>
      <c r="K2128" s="4">
        <v>573.26</v>
      </c>
      <c r="L2128" s="2">
        <v>45473</v>
      </c>
      <c r="M2128" t="s">
        <v>6</v>
      </c>
    </row>
    <row r="2129" spans="1:13" ht="12.75" customHeight="1" x14ac:dyDescent="0.25">
      <c r="A2129" t="s">
        <v>3254</v>
      </c>
      <c r="B2129" t="s">
        <v>2253</v>
      </c>
      <c r="C2129" s="1">
        <v>38959</v>
      </c>
      <c r="D2129" s="2">
        <v>38961</v>
      </c>
      <c r="E2129" t="s">
        <v>107</v>
      </c>
      <c r="F2129" t="s">
        <v>299</v>
      </c>
      <c r="G2129" t="s">
        <v>2973</v>
      </c>
      <c r="H2129" s="4">
        <v>120</v>
      </c>
      <c r="I2129" s="4">
        <v>0.87</v>
      </c>
      <c r="J2129" s="4">
        <v>41.82</v>
      </c>
      <c r="K2129" s="4">
        <v>78.180000000000007</v>
      </c>
      <c r="L2129" s="2">
        <v>45473</v>
      </c>
      <c r="M2129" t="s">
        <v>6</v>
      </c>
    </row>
    <row r="2130" spans="1:13" ht="12.75" customHeight="1" x14ac:dyDescent="0.25">
      <c r="A2130" t="s">
        <v>3255</v>
      </c>
      <c r="B2130" t="s">
        <v>2878</v>
      </c>
      <c r="C2130" s="1">
        <v>38959</v>
      </c>
      <c r="D2130" s="2">
        <v>38961</v>
      </c>
      <c r="E2130" t="s">
        <v>107</v>
      </c>
      <c r="F2130" t="s">
        <v>299</v>
      </c>
      <c r="G2130" t="s">
        <v>2973</v>
      </c>
      <c r="H2130" s="4">
        <v>990</v>
      </c>
      <c r="I2130" s="4">
        <v>7.22</v>
      </c>
      <c r="J2130" s="4">
        <v>345.06</v>
      </c>
      <c r="K2130" s="4">
        <v>644.94000000000005</v>
      </c>
      <c r="L2130" s="2">
        <v>45473</v>
      </c>
      <c r="M2130" t="s">
        <v>6</v>
      </c>
    </row>
    <row r="2131" spans="1:13" ht="12.75" customHeight="1" x14ac:dyDescent="0.25">
      <c r="A2131" t="s">
        <v>3256</v>
      </c>
      <c r="B2131" t="s">
        <v>2952</v>
      </c>
      <c r="C2131" s="1">
        <v>38959</v>
      </c>
      <c r="D2131" s="2">
        <v>38961</v>
      </c>
      <c r="E2131" t="s">
        <v>107</v>
      </c>
      <c r="F2131" t="s">
        <v>299</v>
      </c>
      <c r="G2131" t="s">
        <v>2973</v>
      </c>
      <c r="H2131" s="4">
        <v>750</v>
      </c>
      <c r="I2131" s="4">
        <v>5.47</v>
      </c>
      <c r="J2131" s="4">
        <v>261.41000000000003</v>
      </c>
      <c r="K2131" s="4">
        <v>488.59</v>
      </c>
      <c r="L2131" s="2">
        <v>45473</v>
      </c>
      <c r="M2131" t="s">
        <v>6</v>
      </c>
    </row>
    <row r="2132" spans="1:13" ht="12.75" customHeight="1" x14ac:dyDescent="0.25">
      <c r="A2132" t="s">
        <v>3257</v>
      </c>
      <c r="B2132" t="s">
        <v>2181</v>
      </c>
      <c r="C2132" s="1">
        <v>38959</v>
      </c>
      <c r="D2132" s="2">
        <v>38961</v>
      </c>
      <c r="E2132" t="s">
        <v>107</v>
      </c>
      <c r="F2132" t="s">
        <v>299</v>
      </c>
      <c r="G2132" t="s">
        <v>2973</v>
      </c>
      <c r="H2132" s="4">
        <v>25560</v>
      </c>
      <c r="I2132" s="4">
        <v>186.39</v>
      </c>
      <c r="J2132" s="4">
        <v>8908.7800000000007</v>
      </c>
      <c r="K2132" s="4">
        <v>16651.22</v>
      </c>
      <c r="L2132" s="2">
        <v>45473</v>
      </c>
      <c r="M2132" t="s">
        <v>6</v>
      </c>
    </row>
    <row r="2133" spans="1:13" ht="12.75" customHeight="1" x14ac:dyDescent="0.25">
      <c r="A2133" t="s">
        <v>3258</v>
      </c>
      <c r="B2133" t="s">
        <v>2510</v>
      </c>
      <c r="C2133" s="1">
        <v>38959</v>
      </c>
      <c r="D2133" s="2">
        <v>38961</v>
      </c>
      <c r="E2133" t="s">
        <v>107</v>
      </c>
      <c r="F2133" t="s">
        <v>299</v>
      </c>
      <c r="G2133" t="s">
        <v>2973</v>
      </c>
      <c r="H2133" s="4">
        <v>400</v>
      </c>
      <c r="I2133" s="4">
        <v>2.91</v>
      </c>
      <c r="J2133" s="4">
        <v>139.41999999999999</v>
      </c>
      <c r="K2133" s="4">
        <v>260.58</v>
      </c>
      <c r="L2133" s="2">
        <v>45473</v>
      </c>
      <c r="M2133" t="s">
        <v>6</v>
      </c>
    </row>
    <row r="2134" spans="1:13" ht="12.75" customHeight="1" x14ac:dyDescent="0.25">
      <c r="A2134" t="s">
        <v>3259</v>
      </c>
      <c r="B2134" t="s">
        <v>1090</v>
      </c>
      <c r="C2134" s="1">
        <v>38959</v>
      </c>
      <c r="D2134" s="2">
        <v>38961</v>
      </c>
      <c r="E2134" t="s">
        <v>107</v>
      </c>
      <c r="F2134" t="s">
        <v>299</v>
      </c>
      <c r="G2134" t="s">
        <v>2973</v>
      </c>
      <c r="H2134" s="4">
        <v>1400</v>
      </c>
      <c r="I2134" s="4">
        <v>10.210000000000001</v>
      </c>
      <c r="J2134" s="4">
        <v>487.96</v>
      </c>
      <c r="K2134" s="4">
        <v>912.04</v>
      </c>
      <c r="L2134" s="2">
        <v>45473</v>
      </c>
      <c r="M2134" t="s">
        <v>6</v>
      </c>
    </row>
    <row r="2135" spans="1:13" ht="12.75" customHeight="1" x14ac:dyDescent="0.25">
      <c r="A2135" t="s">
        <v>3260</v>
      </c>
      <c r="B2135" t="s">
        <v>3261</v>
      </c>
      <c r="C2135" s="1">
        <v>38959</v>
      </c>
      <c r="D2135" s="2">
        <v>38961</v>
      </c>
      <c r="E2135" t="s">
        <v>107</v>
      </c>
      <c r="F2135" t="s">
        <v>299</v>
      </c>
      <c r="G2135" t="s">
        <v>2973</v>
      </c>
      <c r="H2135" s="4">
        <v>200</v>
      </c>
      <c r="I2135" s="4">
        <v>1.46</v>
      </c>
      <c r="J2135" s="4">
        <v>69.709999999999994</v>
      </c>
      <c r="K2135" s="4">
        <v>130.29</v>
      </c>
      <c r="L2135" s="2">
        <v>45473</v>
      </c>
      <c r="M2135" t="s">
        <v>6</v>
      </c>
    </row>
    <row r="2136" spans="1:13" ht="12.75" customHeight="1" x14ac:dyDescent="0.25">
      <c r="A2136" t="s">
        <v>3262</v>
      </c>
      <c r="B2136" t="s">
        <v>893</v>
      </c>
      <c r="C2136" s="1">
        <v>38959</v>
      </c>
      <c r="D2136" s="2">
        <v>38961</v>
      </c>
      <c r="E2136" t="s">
        <v>107</v>
      </c>
      <c r="F2136" t="s">
        <v>299</v>
      </c>
      <c r="G2136" t="s">
        <v>2973</v>
      </c>
      <c r="H2136" s="4">
        <v>330</v>
      </c>
      <c r="I2136" s="4">
        <v>2.4</v>
      </c>
      <c r="J2136" s="4">
        <v>115.01</v>
      </c>
      <c r="K2136" s="4">
        <v>214.99</v>
      </c>
      <c r="L2136" s="2">
        <v>45473</v>
      </c>
      <c r="M2136" t="s">
        <v>6</v>
      </c>
    </row>
    <row r="2137" spans="1:13" ht="12.75" customHeight="1" x14ac:dyDescent="0.25">
      <c r="A2137" t="s">
        <v>3263</v>
      </c>
      <c r="B2137" t="s">
        <v>3264</v>
      </c>
      <c r="C2137" s="1">
        <v>38959</v>
      </c>
      <c r="D2137" s="2">
        <v>38961</v>
      </c>
      <c r="E2137" t="s">
        <v>107</v>
      </c>
      <c r="F2137" t="s">
        <v>299</v>
      </c>
      <c r="G2137" t="s">
        <v>2973</v>
      </c>
      <c r="H2137" s="4">
        <v>140</v>
      </c>
      <c r="I2137" s="4">
        <v>1.02</v>
      </c>
      <c r="J2137" s="4">
        <v>48.79</v>
      </c>
      <c r="K2137" s="4">
        <v>91.21</v>
      </c>
      <c r="L2137" s="2">
        <v>45473</v>
      </c>
      <c r="M2137" t="s">
        <v>6</v>
      </c>
    </row>
    <row r="2138" spans="1:13" ht="12.75" customHeight="1" x14ac:dyDescent="0.25">
      <c r="A2138" t="s">
        <v>3265</v>
      </c>
      <c r="B2138" t="s">
        <v>3266</v>
      </c>
      <c r="C2138" s="1">
        <v>38959</v>
      </c>
      <c r="D2138" s="2">
        <v>38961</v>
      </c>
      <c r="E2138" t="s">
        <v>107</v>
      </c>
      <c r="F2138" t="s">
        <v>299</v>
      </c>
      <c r="G2138" t="s">
        <v>2973</v>
      </c>
      <c r="H2138" s="4">
        <v>230</v>
      </c>
      <c r="I2138" s="4">
        <v>1.68</v>
      </c>
      <c r="J2138" s="4">
        <v>80.16</v>
      </c>
      <c r="K2138" s="4">
        <v>149.84</v>
      </c>
      <c r="L2138" s="2">
        <v>45473</v>
      </c>
      <c r="M2138" t="s">
        <v>6</v>
      </c>
    </row>
    <row r="2139" spans="1:13" ht="12.75" customHeight="1" x14ac:dyDescent="0.25">
      <c r="A2139" t="s">
        <v>3267</v>
      </c>
      <c r="B2139" t="s">
        <v>3268</v>
      </c>
      <c r="C2139" s="1">
        <v>38959</v>
      </c>
      <c r="D2139" s="2">
        <v>38961</v>
      </c>
      <c r="E2139" t="s">
        <v>107</v>
      </c>
      <c r="F2139" t="s">
        <v>299</v>
      </c>
      <c r="G2139" t="s">
        <v>2973</v>
      </c>
      <c r="H2139" s="4">
        <v>490</v>
      </c>
      <c r="I2139" s="4">
        <v>3.57</v>
      </c>
      <c r="J2139" s="4">
        <v>170.8</v>
      </c>
      <c r="K2139" s="4">
        <v>319.2</v>
      </c>
      <c r="L2139" s="2">
        <v>45473</v>
      </c>
      <c r="M2139" t="s">
        <v>6</v>
      </c>
    </row>
    <row r="2140" spans="1:13" ht="12.75" customHeight="1" x14ac:dyDescent="0.25">
      <c r="A2140" t="s">
        <v>3269</v>
      </c>
      <c r="B2140" t="s">
        <v>3270</v>
      </c>
      <c r="C2140" s="1">
        <v>38959</v>
      </c>
      <c r="D2140" s="2">
        <v>38961</v>
      </c>
      <c r="E2140" t="s">
        <v>107</v>
      </c>
      <c r="F2140" t="s">
        <v>299</v>
      </c>
      <c r="G2140" t="s">
        <v>2973</v>
      </c>
      <c r="H2140" s="4">
        <v>400</v>
      </c>
      <c r="I2140" s="4">
        <v>2.91</v>
      </c>
      <c r="J2140" s="4">
        <v>139.41999999999999</v>
      </c>
      <c r="K2140" s="4">
        <v>260.58</v>
      </c>
      <c r="L2140" s="2">
        <v>45473</v>
      </c>
      <c r="M2140" t="s">
        <v>6</v>
      </c>
    </row>
    <row r="2141" spans="1:13" ht="12.75" customHeight="1" x14ac:dyDescent="0.25">
      <c r="A2141" t="s">
        <v>3271</v>
      </c>
      <c r="B2141" t="s">
        <v>2172</v>
      </c>
      <c r="C2141" s="1">
        <v>38959</v>
      </c>
      <c r="D2141" s="2">
        <v>38961</v>
      </c>
      <c r="E2141" t="s">
        <v>107</v>
      </c>
      <c r="F2141" t="s">
        <v>299</v>
      </c>
      <c r="G2141" t="s">
        <v>2973</v>
      </c>
      <c r="H2141" s="4">
        <v>9920</v>
      </c>
      <c r="I2141" s="4">
        <v>72.34</v>
      </c>
      <c r="J2141" s="4">
        <v>3457.55</v>
      </c>
      <c r="K2141" s="4">
        <v>6462.45</v>
      </c>
      <c r="L2141" s="2">
        <v>45473</v>
      </c>
      <c r="M2141" t="s">
        <v>6</v>
      </c>
    </row>
    <row r="2142" spans="1:13" ht="12.75" customHeight="1" x14ac:dyDescent="0.25">
      <c r="A2142" t="s">
        <v>3272</v>
      </c>
      <c r="B2142" t="s">
        <v>2008</v>
      </c>
      <c r="C2142" s="1">
        <v>38959</v>
      </c>
      <c r="D2142" s="2">
        <v>38961</v>
      </c>
      <c r="E2142" t="s">
        <v>107</v>
      </c>
      <c r="F2142" t="s">
        <v>299</v>
      </c>
      <c r="G2142" t="s">
        <v>2973</v>
      </c>
      <c r="H2142" s="4">
        <v>330</v>
      </c>
      <c r="I2142" s="4">
        <v>2.4</v>
      </c>
      <c r="J2142" s="4">
        <v>115.01</v>
      </c>
      <c r="K2142" s="4">
        <v>214.99</v>
      </c>
      <c r="L2142" s="2">
        <v>45473</v>
      </c>
      <c r="M2142" t="s">
        <v>6</v>
      </c>
    </row>
    <row r="2143" spans="1:13" ht="12.75" customHeight="1" x14ac:dyDescent="0.25">
      <c r="A2143" t="s">
        <v>3273</v>
      </c>
      <c r="B2143" t="s">
        <v>792</v>
      </c>
      <c r="C2143" s="1">
        <v>38959</v>
      </c>
      <c r="D2143" s="2">
        <v>38961</v>
      </c>
      <c r="E2143" t="s">
        <v>107</v>
      </c>
      <c r="F2143" t="s">
        <v>299</v>
      </c>
      <c r="G2143" t="s">
        <v>2973</v>
      </c>
      <c r="H2143" s="4">
        <v>2220</v>
      </c>
      <c r="I2143" s="4">
        <v>16.190000000000001</v>
      </c>
      <c r="J2143" s="4">
        <v>773.77</v>
      </c>
      <c r="K2143" s="4">
        <v>1446.23</v>
      </c>
      <c r="L2143" s="2">
        <v>45473</v>
      </c>
      <c r="M2143" t="s">
        <v>6</v>
      </c>
    </row>
    <row r="2144" spans="1:13" ht="12.75" customHeight="1" x14ac:dyDescent="0.25">
      <c r="A2144" t="s">
        <v>3274</v>
      </c>
      <c r="B2144" t="s">
        <v>792</v>
      </c>
      <c r="C2144" s="1">
        <v>38982</v>
      </c>
      <c r="D2144" s="2">
        <v>38991</v>
      </c>
      <c r="E2144" t="s">
        <v>107</v>
      </c>
      <c r="F2144" t="s">
        <v>299</v>
      </c>
      <c r="G2144" t="s">
        <v>2993</v>
      </c>
      <c r="H2144" s="4">
        <v>517.77</v>
      </c>
      <c r="I2144" s="4">
        <v>3.78</v>
      </c>
      <c r="J2144" s="4">
        <v>179.69</v>
      </c>
      <c r="K2144" s="4">
        <v>338.08</v>
      </c>
      <c r="L2144" s="2">
        <v>45473</v>
      </c>
      <c r="M2144" t="s">
        <v>6</v>
      </c>
    </row>
    <row r="2145" spans="1:13" ht="12.75" customHeight="1" x14ac:dyDescent="0.25">
      <c r="A2145" t="s">
        <v>3276</v>
      </c>
      <c r="B2145" t="s">
        <v>1599</v>
      </c>
      <c r="C2145" s="1">
        <v>38982</v>
      </c>
      <c r="D2145" s="2">
        <v>38991</v>
      </c>
      <c r="E2145" t="s">
        <v>107</v>
      </c>
      <c r="F2145" t="s">
        <v>299</v>
      </c>
      <c r="G2145" t="s">
        <v>2993</v>
      </c>
      <c r="H2145" s="4">
        <v>9762.66</v>
      </c>
      <c r="I2145" s="4">
        <v>71.239999999999995</v>
      </c>
      <c r="J2145" s="4">
        <v>3386.53</v>
      </c>
      <c r="K2145" s="4">
        <v>6376.13</v>
      </c>
      <c r="L2145" s="2">
        <v>45473</v>
      </c>
      <c r="M2145" t="s">
        <v>6</v>
      </c>
    </row>
    <row r="2146" spans="1:13" ht="12.75" customHeight="1" x14ac:dyDescent="0.25">
      <c r="A2146" t="s">
        <v>3277</v>
      </c>
      <c r="B2146" t="s">
        <v>816</v>
      </c>
      <c r="C2146" s="1">
        <v>38991</v>
      </c>
      <c r="D2146" s="2">
        <v>38991</v>
      </c>
      <c r="E2146" t="s">
        <v>107</v>
      </c>
      <c r="F2146" t="s">
        <v>299</v>
      </c>
      <c r="G2146" t="s">
        <v>2993</v>
      </c>
      <c r="H2146" s="4">
        <v>3446.61</v>
      </c>
      <c r="I2146" s="4">
        <v>25.15</v>
      </c>
      <c r="J2146" s="4">
        <v>1195.56</v>
      </c>
      <c r="K2146" s="4">
        <v>2251.0500000000002</v>
      </c>
      <c r="L2146" s="2">
        <v>45473</v>
      </c>
      <c r="M2146" t="s">
        <v>6</v>
      </c>
    </row>
    <row r="2147" spans="1:13" ht="12.75" customHeight="1" x14ac:dyDescent="0.25">
      <c r="A2147" t="s">
        <v>3278</v>
      </c>
      <c r="B2147" t="s">
        <v>979</v>
      </c>
      <c r="C2147" s="1">
        <v>38991</v>
      </c>
      <c r="D2147" s="2">
        <v>38991</v>
      </c>
      <c r="E2147" t="s">
        <v>107</v>
      </c>
      <c r="F2147" t="s">
        <v>299</v>
      </c>
      <c r="G2147" t="s">
        <v>2993</v>
      </c>
      <c r="H2147" s="4">
        <v>6203.89</v>
      </c>
      <c r="I2147" s="4">
        <v>45.27</v>
      </c>
      <c r="J2147" s="4">
        <v>2152.11</v>
      </c>
      <c r="K2147" s="4">
        <v>4051.78</v>
      </c>
      <c r="L2147" s="2">
        <v>45473</v>
      </c>
      <c r="M2147" t="s">
        <v>6</v>
      </c>
    </row>
    <row r="2148" spans="1:13" ht="12.75" customHeight="1" x14ac:dyDescent="0.25">
      <c r="A2148" t="s">
        <v>3279</v>
      </c>
      <c r="B2148" t="s">
        <v>3280</v>
      </c>
      <c r="C2148" s="1">
        <v>38991</v>
      </c>
      <c r="D2148" s="2">
        <v>38991</v>
      </c>
      <c r="E2148" t="s">
        <v>107</v>
      </c>
      <c r="F2148" t="s">
        <v>299</v>
      </c>
      <c r="G2148" t="s">
        <v>2993</v>
      </c>
      <c r="H2148" s="4">
        <v>3033.01</v>
      </c>
      <c r="I2148" s="4">
        <v>22.13</v>
      </c>
      <c r="J2148" s="4">
        <v>1052.1400000000001</v>
      </c>
      <c r="K2148" s="4">
        <v>1980.87</v>
      </c>
      <c r="L2148" s="2">
        <v>45473</v>
      </c>
      <c r="M2148" t="s">
        <v>6</v>
      </c>
    </row>
    <row r="2149" spans="1:13" ht="12.75" customHeight="1" x14ac:dyDescent="0.25">
      <c r="A2149" t="s">
        <v>3281</v>
      </c>
      <c r="B2149" t="s">
        <v>3282</v>
      </c>
      <c r="C2149" s="1">
        <v>38991</v>
      </c>
      <c r="D2149" s="2">
        <v>38991</v>
      </c>
      <c r="E2149" t="s">
        <v>107</v>
      </c>
      <c r="F2149" t="s">
        <v>299</v>
      </c>
      <c r="G2149" t="s">
        <v>2993</v>
      </c>
      <c r="H2149" s="4">
        <v>344.66</v>
      </c>
      <c r="I2149" s="4">
        <v>2.5099999999999998</v>
      </c>
      <c r="J2149" s="4">
        <v>119.42</v>
      </c>
      <c r="K2149" s="4">
        <v>225.24</v>
      </c>
      <c r="L2149" s="2">
        <v>45473</v>
      </c>
      <c r="M2149" t="s">
        <v>6</v>
      </c>
    </row>
    <row r="2150" spans="1:13" ht="12.75" customHeight="1" x14ac:dyDescent="0.25">
      <c r="A2150" t="s">
        <v>3283</v>
      </c>
      <c r="B2150" t="s">
        <v>1880</v>
      </c>
      <c r="C2150" s="1">
        <v>38991</v>
      </c>
      <c r="D2150" s="2">
        <v>38991</v>
      </c>
      <c r="E2150" t="s">
        <v>107</v>
      </c>
      <c r="F2150" t="s">
        <v>299</v>
      </c>
      <c r="G2150" t="s">
        <v>2993</v>
      </c>
      <c r="H2150" s="4">
        <v>13896.71</v>
      </c>
      <c r="I2150" s="4">
        <v>101.41</v>
      </c>
      <c r="J2150" s="4">
        <v>4820.75</v>
      </c>
      <c r="K2150" s="4">
        <v>9075.9599999999991</v>
      </c>
      <c r="L2150" s="2">
        <v>45473</v>
      </c>
      <c r="M2150" t="s">
        <v>6</v>
      </c>
    </row>
    <row r="2151" spans="1:13" ht="12.75" customHeight="1" x14ac:dyDescent="0.25">
      <c r="A2151" t="s">
        <v>3284</v>
      </c>
      <c r="B2151" t="s">
        <v>3285</v>
      </c>
      <c r="C2151" s="1">
        <v>38991</v>
      </c>
      <c r="D2151" s="2">
        <v>38991</v>
      </c>
      <c r="E2151" t="s">
        <v>107</v>
      </c>
      <c r="F2151" t="s">
        <v>299</v>
      </c>
      <c r="G2151" t="s">
        <v>2993</v>
      </c>
      <c r="H2151" s="4">
        <v>23712.639999999999</v>
      </c>
      <c r="I2151" s="4">
        <v>173.04</v>
      </c>
      <c r="J2151" s="4">
        <v>8225.5400000000009</v>
      </c>
      <c r="K2151" s="4">
        <v>15487.1</v>
      </c>
      <c r="L2151" s="2">
        <v>45473</v>
      </c>
      <c r="M2151" t="s">
        <v>6</v>
      </c>
    </row>
    <row r="2152" spans="1:13" ht="12.75" customHeight="1" x14ac:dyDescent="0.25">
      <c r="A2152" t="s">
        <v>3286</v>
      </c>
      <c r="B2152" t="s">
        <v>3285</v>
      </c>
      <c r="C2152" s="1">
        <v>38991</v>
      </c>
      <c r="D2152" s="2">
        <v>38991</v>
      </c>
      <c r="E2152" t="s">
        <v>107</v>
      </c>
      <c r="F2152" t="s">
        <v>299</v>
      </c>
      <c r="G2152" t="s">
        <v>2993</v>
      </c>
      <c r="H2152" s="4">
        <v>5583.6</v>
      </c>
      <c r="I2152" s="4">
        <v>40.74</v>
      </c>
      <c r="J2152" s="4">
        <v>1936.88</v>
      </c>
      <c r="K2152" s="4">
        <v>3646.72</v>
      </c>
      <c r="L2152" s="2">
        <v>45473</v>
      </c>
      <c r="M2152" t="s">
        <v>6</v>
      </c>
    </row>
    <row r="2153" spans="1:13" ht="12.75" customHeight="1" x14ac:dyDescent="0.25">
      <c r="A2153" t="s">
        <v>3287</v>
      </c>
      <c r="B2153" t="s">
        <v>3288</v>
      </c>
      <c r="C2153" s="1">
        <v>38991</v>
      </c>
      <c r="D2153" s="2">
        <v>38991</v>
      </c>
      <c r="E2153" t="s">
        <v>107</v>
      </c>
      <c r="F2153" t="s">
        <v>299</v>
      </c>
      <c r="G2153" t="s">
        <v>2993</v>
      </c>
      <c r="H2153" s="4">
        <v>18115.36</v>
      </c>
      <c r="I2153" s="4">
        <v>132.19</v>
      </c>
      <c r="J2153" s="4">
        <v>6284.12</v>
      </c>
      <c r="K2153" s="4">
        <v>11831.24</v>
      </c>
      <c r="L2153" s="2">
        <v>45473</v>
      </c>
      <c r="M2153" t="s">
        <v>6</v>
      </c>
    </row>
    <row r="2154" spans="1:13" ht="12.75" customHeight="1" x14ac:dyDescent="0.25">
      <c r="A2154" t="s">
        <v>3289</v>
      </c>
      <c r="B2154" t="s">
        <v>3290</v>
      </c>
      <c r="C2154" s="1">
        <v>38991</v>
      </c>
      <c r="D2154" s="2">
        <v>38991</v>
      </c>
      <c r="E2154" t="s">
        <v>107</v>
      </c>
      <c r="F2154" t="s">
        <v>299</v>
      </c>
      <c r="G2154" t="s">
        <v>2993</v>
      </c>
      <c r="H2154" s="4">
        <v>3046.8</v>
      </c>
      <c r="I2154" s="4">
        <v>22.23</v>
      </c>
      <c r="J2154" s="4">
        <v>1056.98</v>
      </c>
      <c r="K2154" s="4">
        <v>1989.82</v>
      </c>
      <c r="L2154" s="2">
        <v>45473</v>
      </c>
      <c r="M2154" t="s">
        <v>6</v>
      </c>
    </row>
    <row r="2155" spans="1:13" ht="12.75" customHeight="1" x14ac:dyDescent="0.25">
      <c r="A2155" t="s">
        <v>3291</v>
      </c>
      <c r="B2155" t="s">
        <v>2447</v>
      </c>
      <c r="C2155" s="1">
        <v>38991</v>
      </c>
      <c r="D2155" s="2">
        <v>38991</v>
      </c>
      <c r="E2155" t="s">
        <v>107</v>
      </c>
      <c r="F2155" t="s">
        <v>299</v>
      </c>
      <c r="G2155" t="s">
        <v>2993</v>
      </c>
      <c r="H2155" s="4">
        <v>2113.14</v>
      </c>
      <c r="I2155" s="4">
        <v>15.42</v>
      </c>
      <c r="J2155" s="4">
        <v>732.99</v>
      </c>
      <c r="K2155" s="4">
        <v>1380.15</v>
      </c>
      <c r="L2155" s="2">
        <v>45473</v>
      </c>
      <c r="M2155" t="s">
        <v>6</v>
      </c>
    </row>
    <row r="2156" spans="1:13" ht="12.75" customHeight="1" x14ac:dyDescent="0.25">
      <c r="A2156" t="s">
        <v>3292</v>
      </c>
      <c r="B2156" t="s">
        <v>2447</v>
      </c>
      <c r="C2156" s="1">
        <v>38991</v>
      </c>
      <c r="D2156" s="2">
        <v>38991</v>
      </c>
      <c r="E2156" t="s">
        <v>107</v>
      </c>
      <c r="F2156" t="s">
        <v>299</v>
      </c>
      <c r="G2156" t="s">
        <v>2993</v>
      </c>
      <c r="H2156" s="4">
        <v>4857.4799999999996</v>
      </c>
      <c r="I2156" s="4">
        <v>35.44</v>
      </c>
      <c r="J2156" s="4">
        <v>1685.03</v>
      </c>
      <c r="K2156" s="4">
        <v>3172.45</v>
      </c>
      <c r="L2156" s="2">
        <v>45473</v>
      </c>
      <c r="M2156" t="s">
        <v>6</v>
      </c>
    </row>
    <row r="2157" spans="1:13" ht="12.75" customHeight="1" x14ac:dyDescent="0.25">
      <c r="A2157" t="s">
        <v>3293</v>
      </c>
      <c r="B2157" t="s">
        <v>3294</v>
      </c>
      <c r="C2157" s="1">
        <v>38991</v>
      </c>
      <c r="D2157" s="2">
        <v>38991</v>
      </c>
      <c r="E2157" t="s">
        <v>107</v>
      </c>
      <c r="F2157" t="s">
        <v>299</v>
      </c>
      <c r="G2157" t="s">
        <v>2993</v>
      </c>
      <c r="H2157" s="4">
        <v>131.63</v>
      </c>
      <c r="I2157" s="4">
        <v>0.96</v>
      </c>
      <c r="J2157" s="4">
        <v>45.63</v>
      </c>
      <c r="K2157" s="4">
        <v>86</v>
      </c>
      <c r="L2157" s="2">
        <v>45473</v>
      </c>
      <c r="M2157" t="s">
        <v>6</v>
      </c>
    </row>
    <row r="2158" spans="1:13" ht="12.75" customHeight="1" x14ac:dyDescent="0.25">
      <c r="A2158" t="s">
        <v>3295</v>
      </c>
      <c r="B2158" t="s">
        <v>3296</v>
      </c>
      <c r="C2158" s="1">
        <v>38991</v>
      </c>
      <c r="D2158" s="2">
        <v>38991</v>
      </c>
      <c r="E2158" t="s">
        <v>107</v>
      </c>
      <c r="F2158" t="s">
        <v>299</v>
      </c>
      <c r="G2158" t="s">
        <v>2993</v>
      </c>
      <c r="H2158" s="4">
        <v>5596.88</v>
      </c>
      <c r="I2158" s="4">
        <v>40.840000000000003</v>
      </c>
      <c r="J2158" s="4">
        <v>1941.56</v>
      </c>
      <c r="K2158" s="4">
        <v>3655.32</v>
      </c>
      <c r="L2158" s="2">
        <v>45473</v>
      </c>
      <c r="M2158" t="s">
        <v>6</v>
      </c>
    </row>
    <row r="2159" spans="1:13" ht="12.75" customHeight="1" x14ac:dyDescent="0.25">
      <c r="A2159" t="s">
        <v>3297</v>
      </c>
      <c r="B2159" t="s">
        <v>2447</v>
      </c>
      <c r="C2159" s="1">
        <v>38991</v>
      </c>
      <c r="D2159" s="2">
        <v>38991</v>
      </c>
      <c r="E2159" t="s">
        <v>107</v>
      </c>
      <c r="F2159" t="s">
        <v>299</v>
      </c>
      <c r="G2159" t="s">
        <v>2993</v>
      </c>
      <c r="H2159" s="4">
        <v>536.80999999999995</v>
      </c>
      <c r="I2159" s="4">
        <v>3.91</v>
      </c>
      <c r="J2159" s="4">
        <v>186.27</v>
      </c>
      <c r="K2159" s="4">
        <v>350.54</v>
      </c>
      <c r="L2159" s="2">
        <v>45473</v>
      </c>
      <c r="M2159" t="s">
        <v>6</v>
      </c>
    </row>
    <row r="2160" spans="1:13" ht="12.75" customHeight="1" x14ac:dyDescent="0.25">
      <c r="A2160" t="s">
        <v>3298</v>
      </c>
      <c r="B2160" t="s">
        <v>3299</v>
      </c>
      <c r="C2160" s="1">
        <v>38991</v>
      </c>
      <c r="D2160" s="2">
        <v>38991</v>
      </c>
      <c r="E2160" t="s">
        <v>107</v>
      </c>
      <c r="F2160" t="s">
        <v>299</v>
      </c>
      <c r="G2160" t="s">
        <v>2993</v>
      </c>
      <c r="H2160" s="4">
        <v>3503.97</v>
      </c>
      <c r="I2160" s="4">
        <v>25.57</v>
      </c>
      <c r="J2160" s="4">
        <v>1215.51</v>
      </c>
      <c r="K2160" s="4">
        <v>2288.46</v>
      </c>
      <c r="L2160" s="2">
        <v>45473</v>
      </c>
      <c r="M2160" t="s">
        <v>6</v>
      </c>
    </row>
    <row r="2161" spans="1:13" ht="12.75" customHeight="1" x14ac:dyDescent="0.25">
      <c r="A2161" t="s">
        <v>3300</v>
      </c>
      <c r="B2161" t="s">
        <v>3301</v>
      </c>
      <c r="C2161" s="1">
        <v>38991</v>
      </c>
      <c r="D2161" s="2">
        <v>38991</v>
      </c>
      <c r="E2161" t="s">
        <v>107</v>
      </c>
      <c r="F2161" t="s">
        <v>299</v>
      </c>
      <c r="G2161" t="s">
        <v>2993</v>
      </c>
      <c r="H2161" s="4">
        <v>37.729999999999997</v>
      </c>
      <c r="I2161" s="4">
        <v>0.27</v>
      </c>
      <c r="J2161" s="4">
        <v>13.17</v>
      </c>
      <c r="K2161" s="4">
        <v>24.56</v>
      </c>
      <c r="L2161" s="2">
        <v>45473</v>
      </c>
      <c r="M2161" t="s">
        <v>6</v>
      </c>
    </row>
    <row r="2162" spans="1:13" ht="12.75" customHeight="1" x14ac:dyDescent="0.25">
      <c r="A2162" t="s">
        <v>3302</v>
      </c>
      <c r="B2162" t="s">
        <v>2447</v>
      </c>
      <c r="C2162" s="1">
        <v>38991</v>
      </c>
      <c r="D2162" s="2">
        <v>38991</v>
      </c>
      <c r="E2162" t="s">
        <v>107</v>
      </c>
      <c r="F2162" t="s">
        <v>299</v>
      </c>
      <c r="G2162" t="s">
        <v>2993</v>
      </c>
      <c r="H2162" s="4">
        <v>3150</v>
      </c>
      <c r="I2162" s="4">
        <v>22.98</v>
      </c>
      <c r="J2162" s="4">
        <v>1092.7</v>
      </c>
      <c r="K2162" s="4">
        <v>2057.3000000000002</v>
      </c>
      <c r="L2162" s="2">
        <v>45473</v>
      </c>
      <c r="M2162" t="s">
        <v>6</v>
      </c>
    </row>
    <row r="2163" spans="1:13" ht="12.75" customHeight="1" x14ac:dyDescent="0.25">
      <c r="A2163" t="s">
        <v>3303</v>
      </c>
      <c r="B2163" t="s">
        <v>3304</v>
      </c>
      <c r="C2163" s="1">
        <v>38991</v>
      </c>
      <c r="D2163" s="2">
        <v>38991</v>
      </c>
      <c r="E2163" t="s">
        <v>107</v>
      </c>
      <c r="F2163" t="s">
        <v>299</v>
      </c>
      <c r="G2163" t="s">
        <v>2993</v>
      </c>
      <c r="H2163" s="4">
        <v>58843.54</v>
      </c>
      <c r="I2163" s="4">
        <v>429.4</v>
      </c>
      <c r="J2163" s="4">
        <v>20412.34</v>
      </c>
      <c r="K2163" s="4">
        <v>38431.199999999997</v>
      </c>
      <c r="L2163" s="2">
        <v>45473</v>
      </c>
      <c r="M2163" t="s">
        <v>6</v>
      </c>
    </row>
    <row r="2164" spans="1:13" ht="12.75" customHeight="1" x14ac:dyDescent="0.25">
      <c r="A2164" t="s">
        <v>3305</v>
      </c>
      <c r="B2164" t="s">
        <v>2181</v>
      </c>
      <c r="C2164" s="1">
        <v>38991</v>
      </c>
      <c r="D2164" s="2">
        <v>39022</v>
      </c>
      <c r="E2164" t="s">
        <v>107</v>
      </c>
      <c r="F2164" t="s">
        <v>299</v>
      </c>
      <c r="G2164" t="s">
        <v>3077</v>
      </c>
      <c r="H2164" s="4">
        <v>27150</v>
      </c>
      <c r="I2164" s="4">
        <v>198.25</v>
      </c>
      <c r="J2164" s="4">
        <v>9373.26</v>
      </c>
      <c r="K2164" s="4">
        <v>17776.740000000002</v>
      </c>
      <c r="L2164" s="2">
        <v>45473</v>
      </c>
      <c r="M2164" t="s">
        <v>6</v>
      </c>
    </row>
    <row r="2165" spans="1:13" ht="12.75" customHeight="1" x14ac:dyDescent="0.25">
      <c r="A2165" t="s">
        <v>3307</v>
      </c>
      <c r="B2165" t="s">
        <v>2172</v>
      </c>
      <c r="C2165" s="1">
        <v>38991</v>
      </c>
      <c r="D2165" s="2">
        <v>39022</v>
      </c>
      <c r="E2165" t="s">
        <v>107</v>
      </c>
      <c r="F2165" t="s">
        <v>299</v>
      </c>
      <c r="G2165" t="s">
        <v>3077</v>
      </c>
      <c r="H2165" s="4">
        <v>405</v>
      </c>
      <c r="I2165" s="4">
        <v>2.96</v>
      </c>
      <c r="J2165" s="4">
        <v>139.84</v>
      </c>
      <c r="K2165" s="4">
        <v>265.16000000000003</v>
      </c>
      <c r="L2165" s="2">
        <v>45473</v>
      </c>
      <c r="M2165" t="s">
        <v>6</v>
      </c>
    </row>
    <row r="2166" spans="1:13" ht="12.75" customHeight="1" x14ac:dyDescent="0.25">
      <c r="A2166" t="s">
        <v>3308</v>
      </c>
      <c r="B2166" t="s">
        <v>1338</v>
      </c>
      <c r="C2166" s="1">
        <v>38991</v>
      </c>
      <c r="D2166" s="2">
        <v>39022</v>
      </c>
      <c r="E2166" t="s">
        <v>107</v>
      </c>
      <c r="F2166" t="s">
        <v>299</v>
      </c>
      <c r="G2166" t="s">
        <v>3077</v>
      </c>
      <c r="H2166" s="4">
        <v>4470</v>
      </c>
      <c r="I2166" s="4">
        <v>32.64</v>
      </c>
      <c r="J2166" s="4">
        <v>1543.22</v>
      </c>
      <c r="K2166" s="4">
        <v>2926.78</v>
      </c>
      <c r="L2166" s="2">
        <v>45473</v>
      </c>
      <c r="M2166" t="s">
        <v>6</v>
      </c>
    </row>
    <row r="2167" spans="1:13" ht="12.75" customHeight="1" x14ac:dyDescent="0.25">
      <c r="A2167" t="s">
        <v>3309</v>
      </c>
      <c r="B2167" t="s">
        <v>2414</v>
      </c>
      <c r="C2167" s="1">
        <v>38991</v>
      </c>
      <c r="D2167" s="2">
        <v>39022</v>
      </c>
      <c r="E2167" t="s">
        <v>107</v>
      </c>
      <c r="F2167" t="s">
        <v>299</v>
      </c>
      <c r="G2167" t="s">
        <v>3077</v>
      </c>
      <c r="H2167" s="4">
        <v>564</v>
      </c>
      <c r="I2167" s="4">
        <v>4.12</v>
      </c>
      <c r="J2167" s="4">
        <v>194.72</v>
      </c>
      <c r="K2167" s="4">
        <v>369.28</v>
      </c>
      <c r="L2167" s="2">
        <v>45473</v>
      </c>
      <c r="M2167" t="s">
        <v>6</v>
      </c>
    </row>
    <row r="2168" spans="1:13" ht="12.75" customHeight="1" x14ac:dyDescent="0.25">
      <c r="A2168" t="s">
        <v>3310</v>
      </c>
      <c r="B2168" t="s">
        <v>2073</v>
      </c>
      <c r="C2168" s="1">
        <v>38991</v>
      </c>
      <c r="D2168" s="2">
        <v>39022</v>
      </c>
      <c r="E2168" t="s">
        <v>107</v>
      </c>
      <c r="F2168" t="s">
        <v>299</v>
      </c>
      <c r="G2168" t="s">
        <v>3077</v>
      </c>
      <c r="H2168" s="4">
        <v>1270</v>
      </c>
      <c r="I2168" s="4">
        <v>9.27</v>
      </c>
      <c r="J2168" s="4">
        <v>438.46</v>
      </c>
      <c r="K2168" s="4">
        <v>831.54</v>
      </c>
      <c r="L2168" s="2">
        <v>45473</v>
      </c>
      <c r="M2168" t="s">
        <v>6</v>
      </c>
    </row>
    <row r="2169" spans="1:13" ht="12.75" customHeight="1" x14ac:dyDescent="0.25">
      <c r="A2169" t="s">
        <v>3311</v>
      </c>
      <c r="B2169" t="s">
        <v>2510</v>
      </c>
      <c r="C2169" s="1">
        <v>38991</v>
      </c>
      <c r="D2169" s="2">
        <v>39022</v>
      </c>
      <c r="E2169" t="s">
        <v>107</v>
      </c>
      <c r="F2169" t="s">
        <v>299</v>
      </c>
      <c r="G2169" t="s">
        <v>3077</v>
      </c>
      <c r="H2169" s="4">
        <v>2090</v>
      </c>
      <c r="I2169" s="4">
        <v>15.26</v>
      </c>
      <c r="J2169" s="4">
        <v>721.55</v>
      </c>
      <c r="K2169" s="4">
        <v>1368.45</v>
      </c>
      <c r="L2169" s="2">
        <v>45473</v>
      </c>
      <c r="M2169" t="s">
        <v>6</v>
      </c>
    </row>
    <row r="2170" spans="1:13" ht="12.75" customHeight="1" x14ac:dyDescent="0.25">
      <c r="A2170" t="s">
        <v>3312</v>
      </c>
      <c r="B2170" t="s">
        <v>2833</v>
      </c>
      <c r="C2170" s="1">
        <v>38991</v>
      </c>
      <c r="D2170" s="2">
        <v>39022</v>
      </c>
      <c r="E2170" t="s">
        <v>107</v>
      </c>
      <c r="F2170" t="s">
        <v>299</v>
      </c>
      <c r="G2170" t="s">
        <v>3077</v>
      </c>
      <c r="H2170" s="4">
        <v>368</v>
      </c>
      <c r="I2170" s="4">
        <v>2.69</v>
      </c>
      <c r="J2170" s="4">
        <v>127.06</v>
      </c>
      <c r="K2170" s="4">
        <v>240.94</v>
      </c>
      <c r="L2170" s="2">
        <v>45473</v>
      </c>
      <c r="M2170" t="s">
        <v>6</v>
      </c>
    </row>
    <row r="2171" spans="1:13" ht="12.75" customHeight="1" x14ac:dyDescent="0.25">
      <c r="A2171" t="s">
        <v>3313</v>
      </c>
      <c r="B2171" t="s">
        <v>2933</v>
      </c>
      <c r="C2171" s="1">
        <v>38991</v>
      </c>
      <c r="D2171" s="2">
        <v>39022</v>
      </c>
      <c r="E2171" t="s">
        <v>107</v>
      </c>
      <c r="F2171" t="s">
        <v>299</v>
      </c>
      <c r="G2171" t="s">
        <v>3077</v>
      </c>
      <c r="H2171" s="4">
        <v>1250</v>
      </c>
      <c r="I2171" s="4">
        <v>9.1300000000000008</v>
      </c>
      <c r="J2171" s="4">
        <v>431.56</v>
      </c>
      <c r="K2171" s="4">
        <v>818.44</v>
      </c>
      <c r="L2171" s="2">
        <v>45473</v>
      </c>
      <c r="M2171" t="s">
        <v>6</v>
      </c>
    </row>
    <row r="2172" spans="1:13" ht="12.75" customHeight="1" x14ac:dyDescent="0.25">
      <c r="A2172" t="s">
        <v>3314</v>
      </c>
      <c r="B2172" t="s">
        <v>2001</v>
      </c>
      <c r="C2172" s="1">
        <v>38991</v>
      </c>
      <c r="D2172" s="2">
        <v>39022</v>
      </c>
      <c r="E2172" t="s">
        <v>107</v>
      </c>
      <c r="F2172" t="s">
        <v>299</v>
      </c>
      <c r="G2172" t="s">
        <v>3077</v>
      </c>
      <c r="H2172" s="4">
        <v>2472.5</v>
      </c>
      <c r="I2172" s="4">
        <v>18.05</v>
      </c>
      <c r="J2172" s="4">
        <v>853.6</v>
      </c>
      <c r="K2172" s="4">
        <v>1618.9</v>
      </c>
      <c r="L2172" s="2">
        <v>45473</v>
      </c>
      <c r="M2172" t="s">
        <v>6</v>
      </c>
    </row>
    <row r="2173" spans="1:13" ht="12.75" customHeight="1" x14ac:dyDescent="0.25">
      <c r="A2173" t="s">
        <v>3315</v>
      </c>
      <c r="B2173" t="s">
        <v>223</v>
      </c>
      <c r="C2173" s="1">
        <v>38991</v>
      </c>
      <c r="D2173" s="2">
        <v>38899</v>
      </c>
      <c r="E2173" t="s">
        <v>107</v>
      </c>
      <c r="F2173" t="s">
        <v>299</v>
      </c>
      <c r="G2173" t="s">
        <v>2954</v>
      </c>
      <c r="H2173" s="4">
        <v>-2143.27</v>
      </c>
      <c r="I2173" s="4">
        <v>-15.61</v>
      </c>
      <c r="J2173" s="4">
        <v>-754.18</v>
      </c>
      <c r="K2173" s="4">
        <v>-1389.09</v>
      </c>
      <c r="L2173" s="2">
        <v>45473</v>
      </c>
      <c r="M2173" t="s">
        <v>6</v>
      </c>
    </row>
    <row r="2174" spans="1:13" ht="12.75" customHeight="1" x14ac:dyDescent="0.25">
      <c r="A2174" t="s">
        <v>3316</v>
      </c>
      <c r="B2174" t="s">
        <v>223</v>
      </c>
      <c r="C2174" s="1">
        <v>38991</v>
      </c>
      <c r="D2174" s="2">
        <v>38899</v>
      </c>
      <c r="E2174" t="s">
        <v>107</v>
      </c>
      <c r="F2174" t="s">
        <v>299</v>
      </c>
      <c r="G2174" t="s">
        <v>2954</v>
      </c>
      <c r="H2174" s="4">
        <v>-1309.19</v>
      </c>
      <c r="I2174" s="4">
        <v>-9.5299999999999994</v>
      </c>
      <c r="J2174" s="4">
        <v>-460.57</v>
      </c>
      <c r="K2174" s="4">
        <v>-848.62</v>
      </c>
      <c r="L2174" s="2">
        <v>45473</v>
      </c>
      <c r="M2174" t="s">
        <v>6</v>
      </c>
    </row>
    <row r="2175" spans="1:13" ht="12.75" customHeight="1" x14ac:dyDescent="0.25">
      <c r="A2175" t="s">
        <v>3317</v>
      </c>
      <c r="B2175" t="s">
        <v>223</v>
      </c>
      <c r="C2175" s="1">
        <v>38991</v>
      </c>
      <c r="D2175" s="2">
        <v>38899</v>
      </c>
      <c r="E2175" t="s">
        <v>107</v>
      </c>
      <c r="F2175" t="s">
        <v>299</v>
      </c>
      <c r="G2175" t="s">
        <v>2954</v>
      </c>
      <c r="H2175" s="4">
        <v>-6159.75</v>
      </c>
      <c r="I2175" s="4">
        <v>-44.86</v>
      </c>
      <c r="J2175" s="4">
        <v>-2167.39</v>
      </c>
      <c r="K2175" s="4">
        <v>-3992.36</v>
      </c>
      <c r="L2175" s="2">
        <v>45473</v>
      </c>
      <c r="M2175" t="s">
        <v>6</v>
      </c>
    </row>
    <row r="2176" spans="1:13" ht="12.75" customHeight="1" x14ac:dyDescent="0.25">
      <c r="A2176" t="s">
        <v>3318</v>
      </c>
      <c r="B2176" t="s">
        <v>223</v>
      </c>
      <c r="C2176" s="1">
        <v>38991</v>
      </c>
      <c r="D2176" s="2">
        <v>38899</v>
      </c>
      <c r="E2176" t="s">
        <v>107</v>
      </c>
      <c r="F2176" t="s">
        <v>299</v>
      </c>
      <c r="G2176" t="s">
        <v>2954</v>
      </c>
      <c r="H2176" s="4">
        <v>-115504.46</v>
      </c>
      <c r="I2176" s="4">
        <v>-841.17</v>
      </c>
      <c r="J2176" s="4">
        <v>-40640.019999999997</v>
      </c>
      <c r="K2176" s="4">
        <v>-74864.44</v>
      </c>
      <c r="L2176" s="2">
        <v>45473</v>
      </c>
      <c r="M2176" t="s">
        <v>6</v>
      </c>
    </row>
    <row r="2177" spans="1:13" ht="12.75" customHeight="1" x14ac:dyDescent="0.25">
      <c r="A2177" t="s">
        <v>3319</v>
      </c>
      <c r="B2177" t="s">
        <v>2052</v>
      </c>
      <c r="C2177" s="1">
        <v>39021</v>
      </c>
      <c r="D2177" s="2">
        <v>39022</v>
      </c>
      <c r="E2177" t="s">
        <v>107</v>
      </c>
      <c r="F2177" t="s">
        <v>299</v>
      </c>
      <c r="G2177" t="s">
        <v>3077</v>
      </c>
      <c r="H2177" s="4">
        <v>1300</v>
      </c>
      <c r="I2177" s="4">
        <v>9.49</v>
      </c>
      <c r="J2177" s="4">
        <v>448.82</v>
      </c>
      <c r="K2177" s="4">
        <v>851.18</v>
      </c>
      <c r="L2177" s="2">
        <v>45473</v>
      </c>
      <c r="M2177" t="s">
        <v>6</v>
      </c>
    </row>
    <row r="2178" spans="1:13" ht="12.75" customHeight="1" x14ac:dyDescent="0.25">
      <c r="A2178" t="s">
        <v>3320</v>
      </c>
      <c r="B2178" t="s">
        <v>2636</v>
      </c>
      <c r="C2178" s="1">
        <v>39021</v>
      </c>
      <c r="D2178" s="2">
        <v>39022</v>
      </c>
      <c r="E2178" t="s">
        <v>107</v>
      </c>
      <c r="F2178" t="s">
        <v>299</v>
      </c>
      <c r="G2178" t="s">
        <v>3077</v>
      </c>
      <c r="H2178" s="4">
        <v>1100</v>
      </c>
      <c r="I2178" s="4">
        <v>8.0299999999999994</v>
      </c>
      <c r="J2178" s="4">
        <v>379.77</v>
      </c>
      <c r="K2178" s="4">
        <v>720.23</v>
      </c>
      <c r="L2178" s="2">
        <v>45473</v>
      </c>
      <c r="M2178" t="s">
        <v>6</v>
      </c>
    </row>
    <row r="2179" spans="1:13" ht="12.75" customHeight="1" x14ac:dyDescent="0.25">
      <c r="A2179" t="s">
        <v>3321</v>
      </c>
      <c r="B2179" t="s">
        <v>792</v>
      </c>
      <c r="C2179" s="1">
        <v>39021</v>
      </c>
      <c r="D2179" s="2">
        <v>39022</v>
      </c>
      <c r="E2179" t="s">
        <v>107</v>
      </c>
      <c r="F2179" t="s">
        <v>299</v>
      </c>
      <c r="G2179" t="s">
        <v>3077</v>
      </c>
      <c r="H2179" s="4">
        <v>550</v>
      </c>
      <c r="I2179" s="4">
        <v>4.01</v>
      </c>
      <c r="J2179" s="4">
        <v>189.88</v>
      </c>
      <c r="K2179" s="4">
        <v>360.12</v>
      </c>
      <c r="L2179" s="2">
        <v>45473</v>
      </c>
      <c r="M2179" t="s">
        <v>6</v>
      </c>
    </row>
    <row r="2180" spans="1:13" ht="12.75" customHeight="1" x14ac:dyDescent="0.25">
      <c r="A2180" t="s">
        <v>3322</v>
      </c>
      <c r="B2180" t="s">
        <v>2724</v>
      </c>
      <c r="C2180" s="1">
        <v>39021</v>
      </c>
      <c r="D2180" s="2">
        <v>39022</v>
      </c>
      <c r="E2180" t="s">
        <v>107</v>
      </c>
      <c r="F2180" t="s">
        <v>299</v>
      </c>
      <c r="G2180" t="s">
        <v>3077</v>
      </c>
      <c r="H2180" s="4">
        <v>2100</v>
      </c>
      <c r="I2180" s="4">
        <v>15.33</v>
      </c>
      <c r="J2180" s="4">
        <v>725</v>
      </c>
      <c r="K2180" s="4">
        <v>1375</v>
      </c>
      <c r="L2180" s="2">
        <v>45473</v>
      </c>
      <c r="M2180" t="s">
        <v>6</v>
      </c>
    </row>
    <row r="2181" spans="1:13" ht="12.75" customHeight="1" x14ac:dyDescent="0.25">
      <c r="A2181" t="s">
        <v>3323</v>
      </c>
      <c r="B2181" t="s">
        <v>2172</v>
      </c>
      <c r="C2181" s="1">
        <v>39021</v>
      </c>
      <c r="D2181" s="2">
        <v>39022</v>
      </c>
      <c r="E2181" t="s">
        <v>107</v>
      </c>
      <c r="F2181" t="s">
        <v>299</v>
      </c>
      <c r="G2181" t="s">
        <v>3077</v>
      </c>
      <c r="H2181" s="4">
        <v>18312</v>
      </c>
      <c r="I2181" s="4">
        <v>133.72</v>
      </c>
      <c r="J2181" s="4">
        <v>6322.04</v>
      </c>
      <c r="K2181" s="4">
        <v>11989.96</v>
      </c>
      <c r="L2181" s="2">
        <v>45473</v>
      </c>
      <c r="M2181" t="s">
        <v>6</v>
      </c>
    </row>
    <row r="2182" spans="1:13" ht="12.75" customHeight="1" x14ac:dyDescent="0.25">
      <c r="A2182" t="s">
        <v>3324</v>
      </c>
      <c r="B2182" t="s">
        <v>3325</v>
      </c>
      <c r="C2182" s="1">
        <v>39021</v>
      </c>
      <c r="D2182" s="2">
        <v>39022</v>
      </c>
      <c r="E2182" t="s">
        <v>107</v>
      </c>
      <c r="F2182" t="s">
        <v>299</v>
      </c>
      <c r="G2182" t="s">
        <v>3077</v>
      </c>
      <c r="H2182" s="4">
        <v>3700</v>
      </c>
      <c r="I2182" s="4">
        <v>27.02</v>
      </c>
      <c r="J2182" s="4">
        <v>1277.4000000000001</v>
      </c>
      <c r="K2182" s="4">
        <v>2422.6</v>
      </c>
      <c r="L2182" s="2">
        <v>45473</v>
      </c>
      <c r="M2182" t="s">
        <v>6</v>
      </c>
    </row>
    <row r="2183" spans="1:13" ht="12.75" customHeight="1" x14ac:dyDescent="0.25">
      <c r="A2183" t="s">
        <v>3326</v>
      </c>
      <c r="B2183" t="s">
        <v>2181</v>
      </c>
      <c r="C2183" s="1">
        <v>39021</v>
      </c>
      <c r="D2183" s="2">
        <v>39022</v>
      </c>
      <c r="E2183" t="s">
        <v>107</v>
      </c>
      <c r="F2183" t="s">
        <v>299</v>
      </c>
      <c r="G2183" t="s">
        <v>3077</v>
      </c>
      <c r="H2183" s="4">
        <v>4680</v>
      </c>
      <c r="I2183" s="4">
        <v>34.17</v>
      </c>
      <c r="J2183" s="4">
        <v>1615.72</v>
      </c>
      <c r="K2183" s="4">
        <v>3064.28</v>
      </c>
      <c r="L2183" s="2">
        <v>45473</v>
      </c>
      <c r="M2183" t="s">
        <v>6</v>
      </c>
    </row>
    <row r="2184" spans="1:13" ht="12.75" customHeight="1" x14ac:dyDescent="0.25">
      <c r="A2184" t="s">
        <v>3327</v>
      </c>
      <c r="B2184" t="s">
        <v>2169</v>
      </c>
      <c r="C2184" s="1">
        <v>39021</v>
      </c>
      <c r="D2184" s="2">
        <v>39022</v>
      </c>
      <c r="E2184" t="s">
        <v>107</v>
      </c>
      <c r="F2184" t="s">
        <v>299</v>
      </c>
      <c r="G2184" t="s">
        <v>3077</v>
      </c>
      <c r="H2184" s="4">
        <v>3640</v>
      </c>
      <c r="I2184" s="4">
        <v>26.58</v>
      </c>
      <c r="J2184" s="4">
        <v>1256.68</v>
      </c>
      <c r="K2184" s="4">
        <v>2383.3200000000002</v>
      </c>
      <c r="L2184" s="2">
        <v>45473</v>
      </c>
      <c r="M2184" t="s">
        <v>6</v>
      </c>
    </row>
    <row r="2185" spans="1:13" ht="12.75" customHeight="1" x14ac:dyDescent="0.25">
      <c r="A2185" t="s">
        <v>3328</v>
      </c>
      <c r="B2185" t="s">
        <v>2375</v>
      </c>
      <c r="C2185" s="1">
        <v>39021</v>
      </c>
      <c r="D2185" s="2">
        <v>39022</v>
      </c>
      <c r="E2185" t="s">
        <v>107</v>
      </c>
      <c r="F2185" t="s">
        <v>299</v>
      </c>
      <c r="G2185" t="s">
        <v>3077</v>
      </c>
      <c r="H2185" s="4">
        <v>2120</v>
      </c>
      <c r="I2185" s="4">
        <v>15.48</v>
      </c>
      <c r="J2185" s="4">
        <v>731.91</v>
      </c>
      <c r="K2185" s="4">
        <v>1388.09</v>
      </c>
      <c r="L2185" s="2">
        <v>45473</v>
      </c>
      <c r="M2185" t="s">
        <v>6</v>
      </c>
    </row>
    <row r="2186" spans="1:13" ht="12.75" customHeight="1" x14ac:dyDescent="0.25">
      <c r="A2186" t="s">
        <v>3329</v>
      </c>
      <c r="B2186" t="s">
        <v>1785</v>
      </c>
      <c r="C2186" s="1">
        <v>39021</v>
      </c>
      <c r="D2186" s="2">
        <v>39022</v>
      </c>
      <c r="E2186" t="s">
        <v>107</v>
      </c>
      <c r="F2186" t="s">
        <v>299</v>
      </c>
      <c r="G2186" t="s">
        <v>3077</v>
      </c>
      <c r="H2186" s="4">
        <v>800</v>
      </c>
      <c r="I2186" s="4">
        <v>5.84</v>
      </c>
      <c r="J2186" s="4">
        <v>276.19</v>
      </c>
      <c r="K2186" s="4">
        <v>523.80999999999995</v>
      </c>
      <c r="L2186" s="2">
        <v>45473</v>
      </c>
      <c r="M2186" t="s">
        <v>6</v>
      </c>
    </row>
    <row r="2187" spans="1:13" ht="12.75" customHeight="1" x14ac:dyDescent="0.25">
      <c r="A2187" t="s">
        <v>3330</v>
      </c>
      <c r="B2187" t="s">
        <v>3331</v>
      </c>
      <c r="C2187" s="1">
        <v>39021</v>
      </c>
      <c r="D2187" s="2">
        <v>39022</v>
      </c>
      <c r="E2187" t="s">
        <v>107</v>
      </c>
      <c r="F2187" t="s">
        <v>299</v>
      </c>
      <c r="G2187" t="s">
        <v>3077</v>
      </c>
      <c r="H2187" s="4">
        <v>275</v>
      </c>
      <c r="I2187" s="4">
        <v>2.0099999999999998</v>
      </c>
      <c r="J2187" s="4">
        <v>94.96</v>
      </c>
      <c r="K2187" s="4">
        <v>180.04</v>
      </c>
      <c r="L2187" s="2">
        <v>45473</v>
      </c>
      <c r="M2187" t="s">
        <v>6</v>
      </c>
    </row>
    <row r="2188" spans="1:13" ht="12.75" customHeight="1" x14ac:dyDescent="0.25">
      <c r="A2188" t="s">
        <v>3332</v>
      </c>
      <c r="B2188" t="s">
        <v>2157</v>
      </c>
      <c r="C2188" s="1">
        <v>39021</v>
      </c>
      <c r="D2188" s="2">
        <v>39022</v>
      </c>
      <c r="E2188" t="s">
        <v>107</v>
      </c>
      <c r="F2188" t="s">
        <v>299</v>
      </c>
      <c r="G2188" t="s">
        <v>3077</v>
      </c>
      <c r="H2188" s="4">
        <v>315</v>
      </c>
      <c r="I2188" s="4">
        <v>2.2999999999999998</v>
      </c>
      <c r="J2188" s="4">
        <v>108.76</v>
      </c>
      <c r="K2188" s="4">
        <v>206.24</v>
      </c>
      <c r="L2188" s="2">
        <v>45473</v>
      </c>
      <c r="M2188" t="s">
        <v>6</v>
      </c>
    </row>
    <row r="2189" spans="1:13" ht="12.75" customHeight="1" x14ac:dyDescent="0.25">
      <c r="A2189" t="s">
        <v>3333</v>
      </c>
      <c r="B2189" t="s">
        <v>3334</v>
      </c>
      <c r="C2189" s="1">
        <v>39021</v>
      </c>
      <c r="D2189" s="2">
        <v>39022</v>
      </c>
      <c r="E2189" t="s">
        <v>107</v>
      </c>
      <c r="F2189" t="s">
        <v>299</v>
      </c>
      <c r="G2189" t="s">
        <v>3077</v>
      </c>
      <c r="H2189" s="4">
        <v>250</v>
      </c>
      <c r="I2189" s="4">
        <v>1.82</v>
      </c>
      <c r="J2189" s="4">
        <v>86.31</v>
      </c>
      <c r="K2189" s="4">
        <v>163.69</v>
      </c>
      <c r="L2189" s="2">
        <v>45473</v>
      </c>
      <c r="M2189" t="s">
        <v>6</v>
      </c>
    </row>
    <row r="2190" spans="1:13" ht="12.75" customHeight="1" x14ac:dyDescent="0.25">
      <c r="A2190" t="s">
        <v>3335</v>
      </c>
      <c r="B2190" t="s">
        <v>2119</v>
      </c>
      <c r="C2190" s="1">
        <v>39021</v>
      </c>
      <c r="D2190" s="2">
        <v>39022</v>
      </c>
      <c r="E2190" t="s">
        <v>107</v>
      </c>
      <c r="F2190" t="s">
        <v>299</v>
      </c>
      <c r="G2190" t="s">
        <v>3077</v>
      </c>
      <c r="H2190" s="4">
        <v>115</v>
      </c>
      <c r="I2190" s="4">
        <v>0.84</v>
      </c>
      <c r="J2190" s="4">
        <v>39.630000000000003</v>
      </c>
      <c r="K2190" s="4">
        <v>75.37</v>
      </c>
      <c r="L2190" s="2">
        <v>45473</v>
      </c>
      <c r="M2190" t="s">
        <v>6</v>
      </c>
    </row>
    <row r="2191" spans="1:13" ht="12.75" customHeight="1" x14ac:dyDescent="0.25">
      <c r="A2191" t="s">
        <v>3336</v>
      </c>
      <c r="B2191" t="s">
        <v>3337</v>
      </c>
      <c r="C2191" s="1">
        <v>39021</v>
      </c>
      <c r="D2191" s="2">
        <v>39022</v>
      </c>
      <c r="E2191" t="s">
        <v>107</v>
      </c>
      <c r="F2191" t="s">
        <v>299</v>
      </c>
      <c r="G2191" t="s">
        <v>3077</v>
      </c>
      <c r="H2191" s="4">
        <v>195</v>
      </c>
      <c r="I2191" s="4">
        <v>1.42</v>
      </c>
      <c r="J2191" s="4">
        <v>67.33</v>
      </c>
      <c r="K2191" s="4">
        <v>127.67</v>
      </c>
      <c r="L2191" s="2">
        <v>45473</v>
      </c>
      <c r="M2191" t="s">
        <v>6</v>
      </c>
    </row>
    <row r="2192" spans="1:13" ht="12.75" customHeight="1" x14ac:dyDescent="0.25">
      <c r="A2192" t="s">
        <v>3338</v>
      </c>
      <c r="B2192" t="s">
        <v>2842</v>
      </c>
      <c r="C2192" s="1">
        <v>39021</v>
      </c>
      <c r="D2192" s="2">
        <v>39022</v>
      </c>
      <c r="E2192" t="s">
        <v>107</v>
      </c>
      <c r="F2192" t="s">
        <v>299</v>
      </c>
      <c r="G2192" t="s">
        <v>3077</v>
      </c>
      <c r="H2192" s="4">
        <v>240</v>
      </c>
      <c r="I2192" s="4">
        <v>1.75</v>
      </c>
      <c r="J2192" s="4">
        <v>82.86</v>
      </c>
      <c r="K2192" s="4">
        <v>157.13999999999999</v>
      </c>
      <c r="L2192" s="2">
        <v>45473</v>
      </c>
      <c r="M2192" t="s">
        <v>6</v>
      </c>
    </row>
    <row r="2193" spans="1:13" ht="12.75" customHeight="1" x14ac:dyDescent="0.25">
      <c r="A2193" t="s">
        <v>3339</v>
      </c>
      <c r="B2193" t="s">
        <v>3340</v>
      </c>
      <c r="C2193" s="1">
        <v>39021</v>
      </c>
      <c r="D2193" s="2">
        <v>39022</v>
      </c>
      <c r="E2193" t="s">
        <v>107</v>
      </c>
      <c r="F2193" t="s">
        <v>299</v>
      </c>
      <c r="G2193" t="s">
        <v>3077</v>
      </c>
      <c r="H2193" s="4">
        <v>300</v>
      </c>
      <c r="I2193" s="4">
        <v>2.19</v>
      </c>
      <c r="J2193" s="4">
        <v>103.57</v>
      </c>
      <c r="K2193" s="4">
        <v>196.43</v>
      </c>
      <c r="L2193" s="2">
        <v>45473</v>
      </c>
      <c r="M2193" t="s">
        <v>6</v>
      </c>
    </row>
    <row r="2194" spans="1:13" ht="12.75" customHeight="1" x14ac:dyDescent="0.25">
      <c r="A2194" t="s">
        <v>3341</v>
      </c>
      <c r="B2194" t="s">
        <v>1144</v>
      </c>
      <c r="C2194" s="1">
        <v>39021</v>
      </c>
      <c r="D2194" s="2">
        <v>39022</v>
      </c>
      <c r="E2194" t="s">
        <v>107</v>
      </c>
      <c r="F2194" t="s">
        <v>299</v>
      </c>
      <c r="G2194" t="s">
        <v>3077</v>
      </c>
      <c r="H2194" s="4">
        <v>1900</v>
      </c>
      <c r="I2194" s="4">
        <v>13.87</v>
      </c>
      <c r="J2194" s="4">
        <v>655.96</v>
      </c>
      <c r="K2194" s="4">
        <v>1244.04</v>
      </c>
      <c r="L2194" s="2">
        <v>45473</v>
      </c>
      <c r="M2194" t="s">
        <v>6</v>
      </c>
    </row>
    <row r="2195" spans="1:13" ht="12.75" customHeight="1" x14ac:dyDescent="0.25">
      <c r="A2195" t="s">
        <v>3342</v>
      </c>
      <c r="B2195" t="s">
        <v>792</v>
      </c>
      <c r="C2195" s="1">
        <v>39021</v>
      </c>
      <c r="D2195" s="2">
        <v>39022</v>
      </c>
      <c r="E2195" t="s">
        <v>107</v>
      </c>
      <c r="F2195" t="s">
        <v>299</v>
      </c>
      <c r="G2195" t="s">
        <v>3077</v>
      </c>
      <c r="H2195" s="4">
        <v>650</v>
      </c>
      <c r="I2195" s="4">
        <v>4.74</v>
      </c>
      <c r="J2195" s="4">
        <v>224.4</v>
      </c>
      <c r="K2195" s="4">
        <v>425.6</v>
      </c>
      <c r="L2195" s="2">
        <v>45473</v>
      </c>
      <c r="M2195" t="s">
        <v>6</v>
      </c>
    </row>
    <row r="2196" spans="1:13" ht="12.75" customHeight="1" x14ac:dyDescent="0.25">
      <c r="A2196" t="s">
        <v>3343</v>
      </c>
      <c r="B2196" t="s">
        <v>2179</v>
      </c>
      <c r="C2196" s="1">
        <v>39021</v>
      </c>
      <c r="D2196" s="2">
        <v>39022</v>
      </c>
      <c r="E2196" t="s">
        <v>107</v>
      </c>
      <c r="F2196" t="s">
        <v>299</v>
      </c>
      <c r="G2196" t="s">
        <v>3077</v>
      </c>
      <c r="H2196" s="4">
        <v>1984</v>
      </c>
      <c r="I2196" s="4">
        <v>14.49</v>
      </c>
      <c r="J2196" s="4">
        <v>684.97</v>
      </c>
      <c r="K2196" s="4">
        <v>1299.03</v>
      </c>
      <c r="L2196" s="2">
        <v>45473</v>
      </c>
      <c r="M2196" t="s">
        <v>6</v>
      </c>
    </row>
    <row r="2197" spans="1:13" ht="12.75" customHeight="1" x14ac:dyDescent="0.25">
      <c r="A2197" t="s">
        <v>3344</v>
      </c>
      <c r="B2197" t="s">
        <v>2172</v>
      </c>
      <c r="C2197" s="1">
        <v>39021</v>
      </c>
      <c r="D2197" s="2">
        <v>39022</v>
      </c>
      <c r="E2197" t="s">
        <v>107</v>
      </c>
      <c r="F2197" t="s">
        <v>299</v>
      </c>
      <c r="G2197" t="s">
        <v>3077</v>
      </c>
      <c r="H2197" s="4">
        <v>60</v>
      </c>
      <c r="I2197" s="4">
        <v>0.44</v>
      </c>
      <c r="J2197" s="4">
        <v>20.72</v>
      </c>
      <c r="K2197" s="4">
        <v>39.28</v>
      </c>
      <c r="L2197" s="2">
        <v>45473</v>
      </c>
      <c r="M2197" t="s">
        <v>6</v>
      </c>
    </row>
    <row r="2198" spans="1:13" ht="12.75" customHeight="1" x14ac:dyDescent="0.25">
      <c r="A2198" t="s">
        <v>3345</v>
      </c>
      <c r="B2198" t="s">
        <v>2169</v>
      </c>
      <c r="C2198" s="1">
        <v>39051</v>
      </c>
      <c r="D2198" s="2">
        <v>39052</v>
      </c>
      <c r="E2198" t="s">
        <v>107</v>
      </c>
      <c r="F2198" t="s">
        <v>299</v>
      </c>
      <c r="G2198" t="s">
        <v>3094</v>
      </c>
      <c r="H2198" s="4">
        <v>11410</v>
      </c>
      <c r="I2198" s="4">
        <v>83.37</v>
      </c>
      <c r="J2198" s="4">
        <v>3920.35</v>
      </c>
      <c r="K2198" s="4">
        <v>7489.65</v>
      </c>
      <c r="L2198" s="2">
        <v>45473</v>
      </c>
      <c r="M2198" t="s">
        <v>6</v>
      </c>
    </row>
    <row r="2199" spans="1:13" ht="12.75" customHeight="1" x14ac:dyDescent="0.25">
      <c r="A2199" t="s">
        <v>3347</v>
      </c>
      <c r="B2199" t="s">
        <v>2183</v>
      </c>
      <c r="C2199" s="1">
        <v>39051</v>
      </c>
      <c r="D2199" s="2">
        <v>39052</v>
      </c>
      <c r="E2199" t="s">
        <v>107</v>
      </c>
      <c r="F2199" t="s">
        <v>299</v>
      </c>
      <c r="G2199" t="s">
        <v>3094</v>
      </c>
      <c r="H2199" s="4">
        <v>1000</v>
      </c>
      <c r="I2199" s="4">
        <v>7.3</v>
      </c>
      <c r="J2199" s="4">
        <v>343.59</v>
      </c>
      <c r="K2199" s="4">
        <v>656.41</v>
      </c>
      <c r="L2199" s="2">
        <v>45473</v>
      </c>
      <c r="M2199" t="s">
        <v>6</v>
      </c>
    </row>
    <row r="2200" spans="1:13" ht="12.75" customHeight="1" x14ac:dyDescent="0.25">
      <c r="A2200" t="s">
        <v>3348</v>
      </c>
      <c r="B2200" t="s">
        <v>1435</v>
      </c>
      <c r="C2200" s="1">
        <v>39051</v>
      </c>
      <c r="D2200" s="2">
        <v>39052</v>
      </c>
      <c r="E2200" t="s">
        <v>107</v>
      </c>
      <c r="F2200" t="s">
        <v>299</v>
      </c>
      <c r="G2200" t="s">
        <v>3094</v>
      </c>
      <c r="H2200" s="4">
        <v>1500</v>
      </c>
      <c r="I2200" s="4">
        <v>10.96</v>
      </c>
      <c r="J2200" s="4">
        <v>515.38</v>
      </c>
      <c r="K2200" s="4">
        <v>984.62</v>
      </c>
      <c r="L2200" s="2">
        <v>45473</v>
      </c>
      <c r="M2200" t="s">
        <v>6</v>
      </c>
    </row>
    <row r="2201" spans="1:13" ht="12.75" customHeight="1" x14ac:dyDescent="0.25">
      <c r="A2201" t="s">
        <v>3349</v>
      </c>
      <c r="B2201" t="s">
        <v>2172</v>
      </c>
      <c r="C2201" s="1">
        <v>39051</v>
      </c>
      <c r="D2201" s="2">
        <v>39052</v>
      </c>
      <c r="E2201" t="s">
        <v>107</v>
      </c>
      <c r="F2201" t="s">
        <v>299</v>
      </c>
      <c r="G2201" t="s">
        <v>3094</v>
      </c>
      <c r="H2201" s="4">
        <v>19200</v>
      </c>
      <c r="I2201" s="4">
        <v>140.29</v>
      </c>
      <c r="J2201" s="4">
        <v>6596.88</v>
      </c>
      <c r="K2201" s="4">
        <v>12603.12</v>
      </c>
      <c r="L2201" s="2">
        <v>45473</v>
      </c>
      <c r="M2201" t="s">
        <v>6</v>
      </c>
    </row>
    <row r="2202" spans="1:13" ht="12.75" customHeight="1" x14ac:dyDescent="0.25">
      <c r="A2202" t="s">
        <v>3350</v>
      </c>
      <c r="B2202" t="s">
        <v>792</v>
      </c>
      <c r="C2202" s="1">
        <v>39051</v>
      </c>
      <c r="D2202" s="2">
        <v>39052</v>
      </c>
      <c r="E2202" t="s">
        <v>107</v>
      </c>
      <c r="F2202" t="s">
        <v>299</v>
      </c>
      <c r="G2202" t="s">
        <v>3094</v>
      </c>
      <c r="H2202" s="4">
        <v>2200</v>
      </c>
      <c r="I2202" s="4">
        <v>16.07</v>
      </c>
      <c r="J2202" s="4">
        <v>755.9</v>
      </c>
      <c r="K2202" s="4">
        <v>1444.1</v>
      </c>
      <c r="L2202" s="2">
        <v>45473</v>
      </c>
      <c r="M2202" t="s">
        <v>6</v>
      </c>
    </row>
    <row r="2203" spans="1:13" ht="12.75" customHeight="1" x14ac:dyDescent="0.25">
      <c r="A2203" t="s">
        <v>3351</v>
      </c>
      <c r="B2203" t="s">
        <v>1435</v>
      </c>
      <c r="C2203" s="1">
        <v>39051</v>
      </c>
      <c r="D2203" s="2">
        <v>39052</v>
      </c>
      <c r="E2203" t="s">
        <v>107</v>
      </c>
      <c r="F2203" t="s">
        <v>299</v>
      </c>
      <c r="G2203" t="s">
        <v>3094</v>
      </c>
      <c r="H2203" s="4">
        <v>2000</v>
      </c>
      <c r="I2203" s="4">
        <v>14.61</v>
      </c>
      <c r="J2203" s="4">
        <v>687.17</v>
      </c>
      <c r="K2203" s="4">
        <v>1312.83</v>
      </c>
      <c r="L2203" s="2">
        <v>45473</v>
      </c>
      <c r="M2203" t="s">
        <v>6</v>
      </c>
    </row>
    <row r="2204" spans="1:13" ht="12.75" customHeight="1" x14ac:dyDescent="0.25">
      <c r="A2204" t="s">
        <v>3352</v>
      </c>
      <c r="B2204" t="s">
        <v>2181</v>
      </c>
      <c r="C2204" s="1">
        <v>39063</v>
      </c>
      <c r="D2204" s="2">
        <v>39083</v>
      </c>
      <c r="E2204" t="s">
        <v>107</v>
      </c>
      <c r="F2204" t="s">
        <v>299</v>
      </c>
      <c r="G2204" t="s">
        <v>580</v>
      </c>
      <c r="H2204" s="4">
        <v>15120</v>
      </c>
      <c r="I2204" s="4">
        <v>110.55</v>
      </c>
      <c r="J2204" s="4">
        <v>5170.0600000000004</v>
      </c>
      <c r="K2204" s="4">
        <v>9949.94</v>
      </c>
      <c r="L2204" s="2">
        <v>45473</v>
      </c>
      <c r="M2204" t="s">
        <v>6</v>
      </c>
    </row>
    <row r="2205" spans="1:13" ht="12.75" customHeight="1" x14ac:dyDescent="0.25">
      <c r="A2205" t="s">
        <v>3354</v>
      </c>
      <c r="B2205" t="s">
        <v>2073</v>
      </c>
      <c r="C2205" s="1">
        <v>39063</v>
      </c>
      <c r="D2205" s="2">
        <v>39083</v>
      </c>
      <c r="E2205" t="s">
        <v>107</v>
      </c>
      <c r="F2205" t="s">
        <v>299</v>
      </c>
      <c r="G2205" t="s">
        <v>580</v>
      </c>
      <c r="H2205" s="4">
        <v>834</v>
      </c>
      <c r="I2205" s="4">
        <v>6.1</v>
      </c>
      <c r="J2205" s="4">
        <v>285.18</v>
      </c>
      <c r="K2205" s="4">
        <v>548.82000000000005</v>
      </c>
      <c r="L2205" s="2">
        <v>45473</v>
      </c>
      <c r="M2205" t="s">
        <v>6</v>
      </c>
    </row>
    <row r="2206" spans="1:13" ht="12.75" customHeight="1" x14ac:dyDescent="0.25">
      <c r="A2206" t="s">
        <v>3355</v>
      </c>
      <c r="B2206" t="s">
        <v>979</v>
      </c>
      <c r="C2206" s="1">
        <v>39063</v>
      </c>
      <c r="D2206" s="2">
        <v>39083</v>
      </c>
      <c r="E2206" t="s">
        <v>107</v>
      </c>
      <c r="F2206" t="s">
        <v>299</v>
      </c>
      <c r="G2206" t="s">
        <v>580</v>
      </c>
      <c r="H2206" s="4">
        <v>1690</v>
      </c>
      <c r="I2206" s="4">
        <v>12.35</v>
      </c>
      <c r="J2206" s="4">
        <v>577.87</v>
      </c>
      <c r="K2206" s="4">
        <v>1112.1300000000001</v>
      </c>
      <c r="L2206" s="2">
        <v>45473</v>
      </c>
      <c r="M2206" t="s">
        <v>6</v>
      </c>
    </row>
    <row r="2207" spans="1:13" ht="12.75" customHeight="1" x14ac:dyDescent="0.25">
      <c r="A2207" t="s">
        <v>3356</v>
      </c>
      <c r="B2207" t="s">
        <v>3051</v>
      </c>
      <c r="C2207" s="1">
        <v>39063</v>
      </c>
      <c r="D2207" s="2">
        <v>39083</v>
      </c>
      <c r="E2207" t="s">
        <v>107</v>
      </c>
      <c r="F2207" t="s">
        <v>299</v>
      </c>
      <c r="G2207" t="s">
        <v>580</v>
      </c>
      <c r="H2207" s="4">
        <v>1040</v>
      </c>
      <c r="I2207" s="4">
        <v>7.6</v>
      </c>
      <c r="J2207" s="4">
        <v>355.61</v>
      </c>
      <c r="K2207" s="4">
        <v>684.39</v>
      </c>
      <c r="L2207" s="2">
        <v>45473</v>
      </c>
      <c r="M2207" t="s">
        <v>6</v>
      </c>
    </row>
    <row r="2208" spans="1:13" ht="12.75" customHeight="1" x14ac:dyDescent="0.25">
      <c r="A2208" t="s">
        <v>3357</v>
      </c>
      <c r="B2208" t="s">
        <v>2253</v>
      </c>
      <c r="C2208" s="1">
        <v>39063</v>
      </c>
      <c r="D2208" s="2">
        <v>39083</v>
      </c>
      <c r="E2208" t="s">
        <v>107</v>
      </c>
      <c r="F2208" t="s">
        <v>299</v>
      </c>
      <c r="G2208" t="s">
        <v>580</v>
      </c>
      <c r="H2208" s="4">
        <v>40</v>
      </c>
      <c r="I2208" s="4">
        <v>0.28999999999999998</v>
      </c>
      <c r="J2208" s="4">
        <v>13.69</v>
      </c>
      <c r="K2208" s="4">
        <v>26.31</v>
      </c>
      <c r="L2208" s="2">
        <v>45473</v>
      </c>
      <c r="M2208" t="s">
        <v>6</v>
      </c>
    </row>
    <row r="2209" spans="1:13" ht="12.75" customHeight="1" x14ac:dyDescent="0.25">
      <c r="A2209" t="s">
        <v>3358</v>
      </c>
      <c r="B2209" t="s">
        <v>2878</v>
      </c>
      <c r="C2209" s="1">
        <v>39063</v>
      </c>
      <c r="D2209" s="2">
        <v>39083</v>
      </c>
      <c r="E2209" t="s">
        <v>107</v>
      </c>
      <c r="F2209" t="s">
        <v>299</v>
      </c>
      <c r="G2209" t="s">
        <v>580</v>
      </c>
      <c r="H2209" s="4">
        <v>525</v>
      </c>
      <c r="I2209" s="4">
        <v>3.84</v>
      </c>
      <c r="J2209" s="4">
        <v>179.53</v>
      </c>
      <c r="K2209" s="4">
        <v>345.47</v>
      </c>
      <c r="L2209" s="2">
        <v>45473</v>
      </c>
      <c r="M2209" t="s">
        <v>6</v>
      </c>
    </row>
    <row r="2210" spans="1:13" ht="12.75" customHeight="1" x14ac:dyDescent="0.25">
      <c r="A2210" t="s">
        <v>3359</v>
      </c>
      <c r="B2210" t="s">
        <v>2952</v>
      </c>
      <c r="C2210" s="1">
        <v>39063</v>
      </c>
      <c r="D2210" s="2">
        <v>39083</v>
      </c>
      <c r="E2210" t="s">
        <v>107</v>
      </c>
      <c r="F2210" t="s">
        <v>299</v>
      </c>
      <c r="G2210" t="s">
        <v>580</v>
      </c>
      <c r="H2210" s="4">
        <v>300</v>
      </c>
      <c r="I2210" s="4">
        <v>2.19</v>
      </c>
      <c r="J2210" s="4">
        <v>102.58</v>
      </c>
      <c r="K2210" s="4">
        <v>197.42</v>
      </c>
      <c r="L2210" s="2">
        <v>45473</v>
      </c>
      <c r="M2210" t="s">
        <v>6</v>
      </c>
    </row>
    <row r="2211" spans="1:13" ht="12.75" customHeight="1" x14ac:dyDescent="0.25">
      <c r="A2211" t="s">
        <v>3360</v>
      </c>
      <c r="B2211" t="s">
        <v>3361</v>
      </c>
      <c r="C2211" s="1">
        <v>39063</v>
      </c>
      <c r="D2211" s="2">
        <v>39083</v>
      </c>
      <c r="E2211" t="s">
        <v>107</v>
      </c>
      <c r="F2211" t="s">
        <v>299</v>
      </c>
      <c r="G2211" t="s">
        <v>580</v>
      </c>
      <c r="H2211" s="4">
        <v>800</v>
      </c>
      <c r="I2211" s="4">
        <v>5.85</v>
      </c>
      <c r="J2211" s="4">
        <v>273.55</v>
      </c>
      <c r="K2211" s="4">
        <v>526.45000000000005</v>
      </c>
      <c r="L2211" s="2">
        <v>45473</v>
      </c>
      <c r="M2211" t="s">
        <v>6</v>
      </c>
    </row>
    <row r="2212" spans="1:13" ht="12.75" customHeight="1" x14ac:dyDescent="0.25">
      <c r="A2212" t="s">
        <v>3362</v>
      </c>
      <c r="B2212" t="s">
        <v>792</v>
      </c>
      <c r="C2212" s="1">
        <v>39080</v>
      </c>
      <c r="D2212" s="2">
        <v>39083</v>
      </c>
      <c r="E2212" t="s">
        <v>107</v>
      </c>
      <c r="F2212" t="s">
        <v>299</v>
      </c>
      <c r="G2212" t="s">
        <v>580</v>
      </c>
      <c r="H2212" s="4">
        <v>748.75</v>
      </c>
      <c r="I2212" s="4">
        <v>5.47</v>
      </c>
      <c r="J2212" s="4">
        <v>256.11</v>
      </c>
      <c r="K2212" s="4">
        <v>492.64</v>
      </c>
      <c r="L2212" s="2">
        <v>45473</v>
      </c>
      <c r="M2212" t="s">
        <v>6</v>
      </c>
    </row>
    <row r="2213" spans="1:13" ht="12.75" customHeight="1" x14ac:dyDescent="0.25">
      <c r="A2213" t="s">
        <v>3363</v>
      </c>
      <c r="B2213" t="s">
        <v>1946</v>
      </c>
      <c r="C2213" s="1">
        <v>39080</v>
      </c>
      <c r="D2213" s="2">
        <v>39083</v>
      </c>
      <c r="E2213" t="s">
        <v>107</v>
      </c>
      <c r="F2213" t="s">
        <v>299</v>
      </c>
      <c r="G2213" t="s">
        <v>580</v>
      </c>
      <c r="H2213" s="4">
        <v>14400</v>
      </c>
      <c r="I2213" s="4">
        <v>105.29</v>
      </c>
      <c r="J2213" s="4">
        <v>4923.87</v>
      </c>
      <c r="K2213" s="4">
        <v>9476.1299999999992</v>
      </c>
      <c r="L2213" s="2">
        <v>45473</v>
      </c>
      <c r="M2213" t="s">
        <v>6</v>
      </c>
    </row>
    <row r="2214" spans="1:13" ht="12.75" customHeight="1" x14ac:dyDescent="0.25">
      <c r="A2214" t="s">
        <v>3364</v>
      </c>
      <c r="B2214" t="s">
        <v>3365</v>
      </c>
      <c r="C2214" s="1">
        <v>39082</v>
      </c>
      <c r="D2214" s="2">
        <v>25750</v>
      </c>
      <c r="E2214" t="s">
        <v>4</v>
      </c>
      <c r="F2214" t="s">
        <v>5</v>
      </c>
      <c r="G2214" t="s">
        <v>5</v>
      </c>
      <c r="H2214" s="4">
        <v>-16702</v>
      </c>
      <c r="I2214" s="4">
        <v>0</v>
      </c>
      <c r="J2214" s="4">
        <v>-16702</v>
      </c>
      <c r="K2214" s="4">
        <v>0</v>
      </c>
      <c r="L2214" s="2">
        <v>45473</v>
      </c>
      <c r="M2214" t="s">
        <v>6</v>
      </c>
    </row>
    <row r="2215" spans="1:13" ht="12.75" customHeight="1" x14ac:dyDescent="0.25">
      <c r="A2215" t="s">
        <v>3366</v>
      </c>
      <c r="B2215" t="s">
        <v>3367</v>
      </c>
      <c r="C2215" s="1">
        <v>39082</v>
      </c>
      <c r="D2215" s="2">
        <v>25750</v>
      </c>
      <c r="E2215" t="s">
        <v>101</v>
      </c>
      <c r="F2215" t="s">
        <v>102</v>
      </c>
      <c r="G2215" t="s">
        <v>5</v>
      </c>
      <c r="H2215" s="4">
        <v>-16702</v>
      </c>
      <c r="I2215" s="4">
        <v>0</v>
      </c>
      <c r="J2215" s="4">
        <v>-16701.55</v>
      </c>
      <c r="K2215" s="4">
        <v>-0.45</v>
      </c>
      <c r="L2215" s="2">
        <v>45473</v>
      </c>
      <c r="M2215" t="s">
        <v>6</v>
      </c>
    </row>
    <row r="2216" spans="1:13" ht="12.75" customHeight="1" x14ac:dyDescent="0.25">
      <c r="A2216" t="s">
        <v>3368</v>
      </c>
      <c r="B2216" t="s">
        <v>3367</v>
      </c>
      <c r="C2216" s="1">
        <v>39082</v>
      </c>
      <c r="D2216" s="2">
        <v>25750</v>
      </c>
      <c r="E2216" t="s">
        <v>4</v>
      </c>
      <c r="F2216" t="s">
        <v>5</v>
      </c>
      <c r="G2216" t="s">
        <v>5</v>
      </c>
      <c r="H2216" s="4">
        <v>16702</v>
      </c>
      <c r="I2216" s="4">
        <v>0</v>
      </c>
      <c r="J2216" s="4">
        <v>12192</v>
      </c>
      <c r="K2216" s="4">
        <v>4510</v>
      </c>
      <c r="L2216" s="2">
        <v>45473</v>
      </c>
      <c r="M2216" t="s">
        <v>6</v>
      </c>
    </row>
    <row r="2217" spans="1:13" ht="12.75" customHeight="1" x14ac:dyDescent="0.25">
      <c r="A2217" t="s">
        <v>3369</v>
      </c>
      <c r="B2217" t="s">
        <v>3370</v>
      </c>
      <c r="C2217" s="1">
        <v>39082</v>
      </c>
      <c r="D2217" s="2">
        <v>33055</v>
      </c>
      <c r="E2217" t="s">
        <v>4</v>
      </c>
      <c r="F2217" t="s">
        <v>5</v>
      </c>
      <c r="G2217" t="s">
        <v>5</v>
      </c>
      <c r="H2217" s="4">
        <v>-5282</v>
      </c>
      <c r="I2217" s="4">
        <v>0</v>
      </c>
      <c r="J2217" s="4">
        <v>-5282</v>
      </c>
      <c r="K2217" s="4">
        <v>0</v>
      </c>
      <c r="L2217" s="2">
        <v>45473</v>
      </c>
      <c r="M2217" t="s">
        <v>6</v>
      </c>
    </row>
    <row r="2218" spans="1:13" ht="12.75" customHeight="1" x14ac:dyDescent="0.25">
      <c r="A2218" t="s">
        <v>3371</v>
      </c>
      <c r="B2218" t="s">
        <v>3372</v>
      </c>
      <c r="C2218" s="1">
        <v>39082</v>
      </c>
      <c r="D2218" s="2">
        <v>33055</v>
      </c>
      <c r="E2218" t="s">
        <v>107</v>
      </c>
      <c r="F2218" t="s">
        <v>299</v>
      </c>
      <c r="G2218" t="s">
        <v>6653</v>
      </c>
      <c r="H2218" s="4">
        <v>-5282</v>
      </c>
      <c r="I2218" s="4">
        <v>-30.81</v>
      </c>
      <c r="J2218" s="4">
        <v>-3525.61</v>
      </c>
      <c r="K2218" s="4">
        <v>-1756.39</v>
      </c>
      <c r="L2218" s="2">
        <v>45473</v>
      </c>
      <c r="M2218" t="s">
        <v>6</v>
      </c>
    </row>
    <row r="2219" spans="1:13" ht="12.75" customHeight="1" x14ac:dyDescent="0.25">
      <c r="A2219" t="s">
        <v>3373</v>
      </c>
      <c r="B2219" t="s">
        <v>3372</v>
      </c>
      <c r="C2219" s="1">
        <v>39082</v>
      </c>
      <c r="D2219" s="2">
        <v>33055</v>
      </c>
      <c r="E2219" t="s">
        <v>4</v>
      </c>
      <c r="F2219" t="s">
        <v>5</v>
      </c>
      <c r="G2219" t="s">
        <v>5</v>
      </c>
      <c r="H2219" s="4">
        <v>5282</v>
      </c>
      <c r="I2219" s="4">
        <v>0</v>
      </c>
      <c r="J2219" s="4">
        <v>1743</v>
      </c>
      <c r="K2219" s="4">
        <v>3539</v>
      </c>
      <c r="L2219" s="2">
        <v>45473</v>
      </c>
      <c r="M2219" t="s">
        <v>6</v>
      </c>
    </row>
    <row r="2220" spans="1:13" ht="12.75" customHeight="1" x14ac:dyDescent="0.25">
      <c r="A2220" t="s">
        <v>3374</v>
      </c>
      <c r="B2220" t="s">
        <v>2447</v>
      </c>
      <c r="C2220" s="1">
        <v>39082</v>
      </c>
      <c r="D2220" s="2">
        <v>39083</v>
      </c>
      <c r="E2220" t="s">
        <v>107</v>
      </c>
      <c r="F2220" t="s">
        <v>299</v>
      </c>
      <c r="G2220" t="s">
        <v>580</v>
      </c>
      <c r="H2220" s="4">
        <v>1871.48</v>
      </c>
      <c r="I2220" s="4">
        <v>13.68</v>
      </c>
      <c r="J2220" s="4">
        <v>639.94000000000005</v>
      </c>
      <c r="K2220" s="4">
        <v>1231.54</v>
      </c>
      <c r="L2220" s="2">
        <v>45473</v>
      </c>
      <c r="M2220" t="s">
        <v>6</v>
      </c>
    </row>
    <row r="2221" spans="1:13" ht="12.75" customHeight="1" x14ac:dyDescent="0.25">
      <c r="A2221" t="s">
        <v>3375</v>
      </c>
      <c r="B2221" t="s">
        <v>2447</v>
      </c>
      <c r="C2221" s="1">
        <v>39082</v>
      </c>
      <c r="D2221" s="2">
        <v>39083</v>
      </c>
      <c r="E2221" t="s">
        <v>107</v>
      </c>
      <c r="F2221" t="s">
        <v>299</v>
      </c>
      <c r="G2221" t="s">
        <v>580</v>
      </c>
      <c r="H2221" s="4">
        <v>983.73</v>
      </c>
      <c r="I2221" s="4">
        <v>7.19</v>
      </c>
      <c r="J2221" s="4">
        <v>336.45</v>
      </c>
      <c r="K2221" s="4">
        <v>647.28</v>
      </c>
      <c r="L2221" s="2">
        <v>45473</v>
      </c>
      <c r="M2221" t="s">
        <v>6</v>
      </c>
    </row>
    <row r="2222" spans="1:13" ht="12.75" customHeight="1" x14ac:dyDescent="0.25">
      <c r="A2222" t="s">
        <v>3376</v>
      </c>
      <c r="B2222" t="s">
        <v>2447</v>
      </c>
      <c r="C2222" s="1">
        <v>39082</v>
      </c>
      <c r="D2222" s="2">
        <v>39083</v>
      </c>
      <c r="E2222" t="s">
        <v>107</v>
      </c>
      <c r="F2222" t="s">
        <v>299</v>
      </c>
      <c r="G2222" t="s">
        <v>580</v>
      </c>
      <c r="H2222" s="4">
        <v>2148.9299999999998</v>
      </c>
      <c r="I2222" s="4">
        <v>15.71</v>
      </c>
      <c r="J2222" s="4">
        <v>734.82</v>
      </c>
      <c r="K2222" s="4">
        <v>1414.11</v>
      </c>
      <c r="L2222" s="2">
        <v>45473</v>
      </c>
      <c r="M2222" t="s">
        <v>6</v>
      </c>
    </row>
    <row r="2223" spans="1:13" ht="12.75" customHeight="1" x14ac:dyDescent="0.25">
      <c r="A2223" t="s">
        <v>3377</v>
      </c>
      <c r="B2223" t="s">
        <v>2447</v>
      </c>
      <c r="C2223" s="1">
        <v>39082</v>
      </c>
      <c r="D2223" s="2">
        <v>39083</v>
      </c>
      <c r="E2223" t="s">
        <v>107</v>
      </c>
      <c r="F2223" t="s">
        <v>299</v>
      </c>
      <c r="G2223" t="s">
        <v>580</v>
      </c>
      <c r="H2223" s="4">
        <v>790.73</v>
      </c>
      <c r="I2223" s="4">
        <v>5.78</v>
      </c>
      <c r="J2223" s="4">
        <v>270.47000000000003</v>
      </c>
      <c r="K2223" s="4">
        <v>520.26</v>
      </c>
      <c r="L2223" s="2">
        <v>45473</v>
      </c>
      <c r="M2223" t="s">
        <v>6</v>
      </c>
    </row>
    <row r="2224" spans="1:13" ht="12.75" customHeight="1" x14ac:dyDescent="0.25">
      <c r="A2224" t="s">
        <v>3378</v>
      </c>
      <c r="B2224" t="s">
        <v>2447</v>
      </c>
      <c r="C2224" s="1">
        <v>39082</v>
      </c>
      <c r="D2224" s="2">
        <v>39083</v>
      </c>
      <c r="E2224" t="s">
        <v>107</v>
      </c>
      <c r="F2224" t="s">
        <v>299</v>
      </c>
      <c r="G2224" t="s">
        <v>580</v>
      </c>
      <c r="H2224" s="4">
        <v>2966.18</v>
      </c>
      <c r="I2224" s="4">
        <v>21.69</v>
      </c>
      <c r="J2224" s="4">
        <v>1014.19</v>
      </c>
      <c r="K2224" s="4">
        <v>1951.99</v>
      </c>
      <c r="L2224" s="2">
        <v>45473</v>
      </c>
      <c r="M2224" t="s">
        <v>6</v>
      </c>
    </row>
    <row r="2225" spans="1:13" ht="12.75" customHeight="1" x14ac:dyDescent="0.25">
      <c r="A2225" t="s">
        <v>3379</v>
      </c>
      <c r="B2225" t="s">
        <v>2447</v>
      </c>
      <c r="C2225" s="1">
        <v>39082</v>
      </c>
      <c r="D2225" s="2">
        <v>39083</v>
      </c>
      <c r="E2225" t="s">
        <v>107</v>
      </c>
      <c r="F2225" t="s">
        <v>299</v>
      </c>
      <c r="G2225" t="s">
        <v>580</v>
      </c>
      <c r="H2225" s="4">
        <v>1257.69</v>
      </c>
      <c r="I2225" s="4">
        <v>9.19</v>
      </c>
      <c r="J2225" s="4">
        <v>429.99</v>
      </c>
      <c r="K2225" s="4">
        <v>827.7</v>
      </c>
      <c r="L2225" s="2">
        <v>45473</v>
      </c>
      <c r="M2225" t="s">
        <v>6</v>
      </c>
    </row>
    <row r="2226" spans="1:13" ht="12.75" customHeight="1" x14ac:dyDescent="0.25">
      <c r="A2226" t="s">
        <v>3380</v>
      </c>
      <c r="B2226" t="s">
        <v>3294</v>
      </c>
      <c r="C2226" s="1">
        <v>39082</v>
      </c>
      <c r="D2226" s="2">
        <v>39083</v>
      </c>
      <c r="E2226" t="s">
        <v>107</v>
      </c>
      <c r="F2226" t="s">
        <v>299</v>
      </c>
      <c r="G2226" t="s">
        <v>580</v>
      </c>
      <c r="H2226" s="4">
        <v>3797.88</v>
      </c>
      <c r="I2226" s="4">
        <v>27.77</v>
      </c>
      <c r="J2226" s="4">
        <v>1298.67</v>
      </c>
      <c r="K2226" s="4">
        <v>2499.21</v>
      </c>
      <c r="L2226" s="2">
        <v>45473</v>
      </c>
      <c r="M2226" t="s">
        <v>6</v>
      </c>
    </row>
    <row r="2227" spans="1:13" ht="12.75" customHeight="1" x14ac:dyDescent="0.25">
      <c r="A2227" t="s">
        <v>3381</v>
      </c>
      <c r="B2227" t="s">
        <v>3382</v>
      </c>
      <c r="C2227" s="1">
        <v>39082</v>
      </c>
      <c r="D2227" s="2">
        <v>39083</v>
      </c>
      <c r="E2227" t="s">
        <v>107</v>
      </c>
      <c r="F2227" t="s">
        <v>299</v>
      </c>
      <c r="G2227" t="s">
        <v>580</v>
      </c>
      <c r="H2227" s="4">
        <v>1687.5</v>
      </c>
      <c r="I2227" s="4">
        <v>12.34</v>
      </c>
      <c r="J2227" s="4">
        <v>577.02</v>
      </c>
      <c r="K2227" s="4">
        <v>1110.48</v>
      </c>
      <c r="L2227" s="2">
        <v>45473</v>
      </c>
      <c r="M2227" t="s">
        <v>6</v>
      </c>
    </row>
    <row r="2228" spans="1:13" ht="12.75" customHeight="1" x14ac:dyDescent="0.25">
      <c r="A2228" t="s">
        <v>3383</v>
      </c>
      <c r="B2228" t="s">
        <v>2044</v>
      </c>
      <c r="C2228" s="1">
        <v>39082</v>
      </c>
      <c r="D2228" s="2">
        <v>39083</v>
      </c>
      <c r="E2228" t="s">
        <v>107</v>
      </c>
      <c r="F2228" t="s">
        <v>299</v>
      </c>
      <c r="G2228" t="s">
        <v>580</v>
      </c>
      <c r="H2228" s="4">
        <v>49062.09</v>
      </c>
      <c r="I2228" s="4">
        <v>358.73</v>
      </c>
      <c r="J2228" s="4">
        <v>16776.04</v>
      </c>
      <c r="K2228" s="4">
        <v>32286.05</v>
      </c>
      <c r="L2228" s="2">
        <v>45473</v>
      </c>
      <c r="M2228" t="s">
        <v>6</v>
      </c>
    </row>
    <row r="2229" spans="1:13" ht="12.75" customHeight="1" x14ac:dyDescent="0.25">
      <c r="A2229" t="s">
        <v>3384</v>
      </c>
      <c r="B2229" t="s">
        <v>2046</v>
      </c>
      <c r="C2229" s="1">
        <v>39082</v>
      </c>
      <c r="D2229" s="2">
        <v>39083</v>
      </c>
      <c r="E2229" t="s">
        <v>107</v>
      </c>
      <c r="F2229" t="s">
        <v>299</v>
      </c>
      <c r="G2229" t="s">
        <v>580</v>
      </c>
      <c r="H2229" s="4">
        <v>6095.71</v>
      </c>
      <c r="I2229" s="4">
        <v>44.57</v>
      </c>
      <c r="J2229" s="4">
        <v>2084.4299999999998</v>
      </c>
      <c r="K2229" s="4">
        <v>4011.28</v>
      </c>
      <c r="L2229" s="2">
        <v>45473</v>
      </c>
      <c r="M2229" t="s">
        <v>6</v>
      </c>
    </row>
    <row r="2230" spans="1:13" ht="12.75" customHeight="1" x14ac:dyDescent="0.25">
      <c r="A2230" t="s">
        <v>3385</v>
      </c>
      <c r="B2230" t="s">
        <v>2457</v>
      </c>
      <c r="C2230" s="1">
        <v>39082</v>
      </c>
      <c r="D2230" s="2">
        <v>39083</v>
      </c>
      <c r="E2230" t="s">
        <v>107</v>
      </c>
      <c r="F2230" t="s">
        <v>299</v>
      </c>
      <c r="G2230" t="s">
        <v>580</v>
      </c>
      <c r="H2230" s="4">
        <v>-1350</v>
      </c>
      <c r="I2230" s="4">
        <v>-9.8699999999999992</v>
      </c>
      <c r="J2230" s="4">
        <v>-461.61</v>
      </c>
      <c r="K2230" s="4">
        <v>-888.39</v>
      </c>
      <c r="L2230" s="2">
        <v>45473</v>
      </c>
      <c r="M2230" t="s">
        <v>6</v>
      </c>
    </row>
    <row r="2231" spans="1:13" ht="12.75" customHeight="1" x14ac:dyDescent="0.25">
      <c r="A2231" t="s">
        <v>3386</v>
      </c>
      <c r="B2231" t="s">
        <v>3387</v>
      </c>
      <c r="C2231" s="1">
        <v>39082</v>
      </c>
      <c r="D2231" s="2">
        <v>39083</v>
      </c>
      <c r="E2231" t="s">
        <v>107</v>
      </c>
      <c r="F2231" t="s">
        <v>299</v>
      </c>
      <c r="G2231" t="s">
        <v>580</v>
      </c>
      <c r="H2231" s="4">
        <v>400</v>
      </c>
      <c r="I2231" s="4">
        <v>2.92</v>
      </c>
      <c r="J2231" s="4">
        <v>136.78</v>
      </c>
      <c r="K2231" s="4">
        <v>263.22000000000003</v>
      </c>
      <c r="L2231" s="2">
        <v>45473</v>
      </c>
      <c r="M2231" t="s">
        <v>6</v>
      </c>
    </row>
    <row r="2232" spans="1:13" ht="12.75" customHeight="1" x14ac:dyDescent="0.25">
      <c r="A2232" t="s">
        <v>3388</v>
      </c>
      <c r="B2232" t="s">
        <v>1602</v>
      </c>
      <c r="C2232" s="1">
        <v>39113</v>
      </c>
      <c r="D2232" s="2">
        <v>39114</v>
      </c>
      <c r="E2232" t="s">
        <v>107</v>
      </c>
      <c r="F2232" t="s">
        <v>299</v>
      </c>
      <c r="G2232" t="s">
        <v>3228</v>
      </c>
      <c r="H2232" s="4">
        <v>12744</v>
      </c>
      <c r="I2232" s="4">
        <v>93.24</v>
      </c>
      <c r="J2232" s="4">
        <v>4336.57</v>
      </c>
      <c r="K2232" s="4">
        <v>8407.43</v>
      </c>
      <c r="L2232" s="2">
        <v>45473</v>
      </c>
      <c r="M2232" t="s">
        <v>6</v>
      </c>
    </row>
    <row r="2233" spans="1:13" ht="12.75" customHeight="1" x14ac:dyDescent="0.25">
      <c r="A2233" t="s">
        <v>3390</v>
      </c>
      <c r="B2233" t="s">
        <v>3391</v>
      </c>
      <c r="C2233" s="1">
        <v>39113</v>
      </c>
      <c r="D2233" s="2">
        <v>39114</v>
      </c>
      <c r="E2233" t="s">
        <v>107</v>
      </c>
      <c r="F2233" t="s">
        <v>299</v>
      </c>
      <c r="G2233" t="s">
        <v>3228</v>
      </c>
      <c r="H2233" s="4">
        <v>62088</v>
      </c>
      <c r="I2233" s="4">
        <v>454.27</v>
      </c>
      <c r="J2233" s="4">
        <v>21127.5</v>
      </c>
      <c r="K2233" s="4">
        <v>40960.5</v>
      </c>
      <c r="L2233" s="2">
        <v>45473</v>
      </c>
      <c r="M2233" t="s">
        <v>6</v>
      </c>
    </row>
    <row r="2234" spans="1:13" ht="12.75" customHeight="1" x14ac:dyDescent="0.25">
      <c r="A2234" t="s">
        <v>3392</v>
      </c>
      <c r="B2234" t="s">
        <v>2419</v>
      </c>
      <c r="C2234" s="1">
        <v>39113</v>
      </c>
      <c r="D2234" s="2">
        <v>39114</v>
      </c>
      <c r="E2234" t="s">
        <v>107</v>
      </c>
      <c r="F2234" t="s">
        <v>299</v>
      </c>
      <c r="G2234" t="s">
        <v>3228</v>
      </c>
      <c r="H2234" s="4">
        <v>200</v>
      </c>
      <c r="I2234" s="4">
        <v>1.46</v>
      </c>
      <c r="J2234" s="4">
        <v>68.06</v>
      </c>
      <c r="K2234" s="4">
        <v>131.94</v>
      </c>
      <c r="L2234" s="2">
        <v>45473</v>
      </c>
      <c r="M2234" t="s">
        <v>6</v>
      </c>
    </row>
    <row r="2235" spans="1:13" ht="12.75" customHeight="1" x14ac:dyDescent="0.25">
      <c r="A2235" t="s">
        <v>3393</v>
      </c>
      <c r="B2235" t="s">
        <v>3394</v>
      </c>
      <c r="C2235" s="1">
        <v>39113</v>
      </c>
      <c r="D2235" s="2">
        <v>39114</v>
      </c>
      <c r="E2235" t="s">
        <v>107</v>
      </c>
      <c r="F2235" t="s">
        <v>299</v>
      </c>
      <c r="G2235" t="s">
        <v>3228</v>
      </c>
      <c r="H2235" s="4">
        <v>310</v>
      </c>
      <c r="I2235" s="4">
        <v>2.27</v>
      </c>
      <c r="J2235" s="4">
        <v>105.5</v>
      </c>
      <c r="K2235" s="4">
        <v>204.5</v>
      </c>
      <c r="L2235" s="2">
        <v>45473</v>
      </c>
      <c r="M2235" t="s">
        <v>6</v>
      </c>
    </row>
    <row r="2236" spans="1:13" ht="12.75" customHeight="1" x14ac:dyDescent="0.25">
      <c r="A2236" t="s">
        <v>3395</v>
      </c>
      <c r="B2236" t="s">
        <v>2831</v>
      </c>
      <c r="C2236" s="1">
        <v>39113</v>
      </c>
      <c r="D2236" s="2">
        <v>39114</v>
      </c>
      <c r="E2236" t="s">
        <v>107</v>
      </c>
      <c r="F2236" t="s">
        <v>299</v>
      </c>
      <c r="G2236" t="s">
        <v>3228</v>
      </c>
      <c r="H2236" s="4">
        <v>400</v>
      </c>
      <c r="I2236" s="4">
        <v>2.92</v>
      </c>
      <c r="J2236" s="4">
        <v>136.11000000000001</v>
      </c>
      <c r="K2236" s="4">
        <v>263.89</v>
      </c>
      <c r="L2236" s="2">
        <v>45473</v>
      </c>
      <c r="M2236" t="s">
        <v>6</v>
      </c>
    </row>
    <row r="2237" spans="1:13" ht="12.75" customHeight="1" x14ac:dyDescent="0.25">
      <c r="A2237" t="s">
        <v>3396</v>
      </c>
      <c r="B2237" t="s">
        <v>1088</v>
      </c>
      <c r="C2237" s="1">
        <v>39113</v>
      </c>
      <c r="D2237" s="2">
        <v>39114</v>
      </c>
      <c r="E2237" t="s">
        <v>107</v>
      </c>
      <c r="F2237" t="s">
        <v>299</v>
      </c>
      <c r="G2237" t="s">
        <v>3228</v>
      </c>
      <c r="H2237" s="4">
        <v>1680</v>
      </c>
      <c r="I2237" s="4">
        <v>12.29</v>
      </c>
      <c r="J2237" s="4">
        <v>571.66999999999996</v>
      </c>
      <c r="K2237" s="4">
        <v>1108.33</v>
      </c>
      <c r="L2237" s="2">
        <v>45473</v>
      </c>
      <c r="M2237" t="s">
        <v>6</v>
      </c>
    </row>
    <row r="2238" spans="1:13" ht="12.75" customHeight="1" x14ac:dyDescent="0.25">
      <c r="A2238" t="s">
        <v>3397</v>
      </c>
      <c r="B2238" t="s">
        <v>3398</v>
      </c>
      <c r="C2238" s="1">
        <v>39113</v>
      </c>
      <c r="D2238" s="2">
        <v>39114</v>
      </c>
      <c r="E2238" t="s">
        <v>107</v>
      </c>
      <c r="F2238" t="s">
        <v>299</v>
      </c>
      <c r="G2238" t="s">
        <v>3228</v>
      </c>
      <c r="H2238" s="4">
        <v>1460</v>
      </c>
      <c r="I2238" s="4">
        <v>10.68</v>
      </c>
      <c r="J2238" s="4">
        <v>496.82</v>
      </c>
      <c r="K2238" s="4">
        <v>963.18</v>
      </c>
      <c r="L2238" s="2">
        <v>45473</v>
      </c>
      <c r="M2238" t="s">
        <v>6</v>
      </c>
    </row>
    <row r="2239" spans="1:13" ht="12.75" customHeight="1" x14ac:dyDescent="0.25">
      <c r="A2239" t="s">
        <v>3399</v>
      </c>
      <c r="B2239" t="s">
        <v>3400</v>
      </c>
      <c r="C2239" s="1">
        <v>39113</v>
      </c>
      <c r="D2239" s="2">
        <v>39114</v>
      </c>
      <c r="E2239" t="s">
        <v>107</v>
      </c>
      <c r="F2239" t="s">
        <v>299</v>
      </c>
      <c r="G2239" t="s">
        <v>3228</v>
      </c>
      <c r="H2239" s="4">
        <v>760</v>
      </c>
      <c r="I2239" s="4">
        <v>5.56</v>
      </c>
      <c r="J2239" s="4">
        <v>258.62</v>
      </c>
      <c r="K2239" s="4">
        <v>501.38</v>
      </c>
      <c r="L2239" s="2">
        <v>45473</v>
      </c>
      <c r="M2239" t="s">
        <v>6</v>
      </c>
    </row>
    <row r="2240" spans="1:13" ht="12.75" customHeight="1" x14ac:dyDescent="0.25">
      <c r="A2240" t="s">
        <v>3401</v>
      </c>
      <c r="B2240" t="s">
        <v>2192</v>
      </c>
      <c r="C2240" s="1">
        <v>39113</v>
      </c>
      <c r="D2240" s="2">
        <v>39114</v>
      </c>
      <c r="E2240" t="s">
        <v>107</v>
      </c>
      <c r="F2240" t="s">
        <v>299</v>
      </c>
      <c r="G2240" t="s">
        <v>3228</v>
      </c>
      <c r="H2240" s="4">
        <v>1000</v>
      </c>
      <c r="I2240" s="4">
        <v>7.31</v>
      </c>
      <c r="J2240" s="4">
        <v>340.28</v>
      </c>
      <c r="K2240" s="4">
        <v>659.72</v>
      </c>
      <c r="L2240" s="2">
        <v>45473</v>
      </c>
      <c r="M2240" t="s">
        <v>6</v>
      </c>
    </row>
    <row r="2241" spans="1:13" ht="12.75" customHeight="1" x14ac:dyDescent="0.25">
      <c r="A2241" t="s">
        <v>3402</v>
      </c>
      <c r="B2241" t="s">
        <v>1144</v>
      </c>
      <c r="C2241" s="1">
        <v>39113</v>
      </c>
      <c r="D2241" s="2">
        <v>39114</v>
      </c>
      <c r="E2241" t="s">
        <v>107</v>
      </c>
      <c r="F2241" t="s">
        <v>299</v>
      </c>
      <c r="G2241" t="s">
        <v>3228</v>
      </c>
      <c r="H2241" s="4">
        <v>2200</v>
      </c>
      <c r="I2241" s="4">
        <v>16.09</v>
      </c>
      <c r="J2241" s="4">
        <v>748.62</v>
      </c>
      <c r="K2241" s="4">
        <v>1451.38</v>
      </c>
      <c r="L2241" s="2">
        <v>45473</v>
      </c>
      <c r="M2241" t="s">
        <v>6</v>
      </c>
    </row>
    <row r="2242" spans="1:13" ht="12.75" customHeight="1" x14ac:dyDescent="0.25">
      <c r="A2242" t="s">
        <v>3403</v>
      </c>
      <c r="B2242" t="s">
        <v>1985</v>
      </c>
      <c r="C2242" s="1">
        <v>39113</v>
      </c>
      <c r="D2242" s="2">
        <v>39114</v>
      </c>
      <c r="E2242" t="s">
        <v>107</v>
      </c>
      <c r="F2242" t="s">
        <v>299</v>
      </c>
      <c r="G2242" t="s">
        <v>3228</v>
      </c>
      <c r="H2242" s="4">
        <v>150</v>
      </c>
      <c r="I2242" s="4">
        <v>1.1000000000000001</v>
      </c>
      <c r="J2242" s="4">
        <v>51.05</v>
      </c>
      <c r="K2242" s="4">
        <v>98.95</v>
      </c>
      <c r="L2242" s="2">
        <v>45473</v>
      </c>
      <c r="M2242" t="s">
        <v>6</v>
      </c>
    </row>
    <row r="2243" spans="1:13" ht="12.75" customHeight="1" x14ac:dyDescent="0.25">
      <c r="A2243" t="s">
        <v>3404</v>
      </c>
      <c r="B2243" t="s">
        <v>3405</v>
      </c>
      <c r="C2243" s="1">
        <v>39113</v>
      </c>
      <c r="D2243" s="2">
        <v>39114</v>
      </c>
      <c r="E2243" t="s">
        <v>107</v>
      </c>
      <c r="F2243" t="s">
        <v>299</v>
      </c>
      <c r="G2243" t="s">
        <v>3228</v>
      </c>
      <c r="H2243" s="4">
        <v>2000</v>
      </c>
      <c r="I2243" s="4">
        <v>14.63</v>
      </c>
      <c r="J2243" s="4">
        <v>680.57</v>
      </c>
      <c r="K2243" s="4">
        <v>1319.43</v>
      </c>
      <c r="L2243" s="2">
        <v>45473</v>
      </c>
      <c r="M2243" t="s">
        <v>6</v>
      </c>
    </row>
    <row r="2244" spans="1:13" ht="12.75" customHeight="1" x14ac:dyDescent="0.25">
      <c r="A2244" t="s">
        <v>3406</v>
      </c>
      <c r="B2244" t="s">
        <v>3407</v>
      </c>
      <c r="C2244" s="1">
        <v>39113</v>
      </c>
      <c r="D2244" s="2">
        <v>39114</v>
      </c>
      <c r="E2244" t="s">
        <v>107</v>
      </c>
      <c r="F2244" t="s">
        <v>299</v>
      </c>
      <c r="G2244" t="s">
        <v>3228</v>
      </c>
      <c r="H2244" s="4">
        <v>1250</v>
      </c>
      <c r="I2244" s="4">
        <v>9.14</v>
      </c>
      <c r="J2244" s="4">
        <v>425.35</v>
      </c>
      <c r="K2244" s="4">
        <v>824.65</v>
      </c>
      <c r="L2244" s="2">
        <v>45473</v>
      </c>
      <c r="M2244" t="s">
        <v>6</v>
      </c>
    </row>
    <row r="2245" spans="1:13" ht="12.75" customHeight="1" x14ac:dyDescent="0.25">
      <c r="A2245" t="s">
        <v>3408</v>
      </c>
      <c r="B2245" t="s">
        <v>1607</v>
      </c>
      <c r="C2245" s="1">
        <v>39113</v>
      </c>
      <c r="D2245" s="2">
        <v>39114</v>
      </c>
      <c r="E2245" t="s">
        <v>107</v>
      </c>
      <c r="F2245" t="s">
        <v>299</v>
      </c>
      <c r="G2245" t="s">
        <v>3228</v>
      </c>
      <c r="H2245" s="4">
        <v>12000</v>
      </c>
      <c r="I2245" s="4">
        <v>87.8</v>
      </c>
      <c r="J2245" s="4">
        <v>4083.4</v>
      </c>
      <c r="K2245" s="4">
        <v>7916.6</v>
      </c>
      <c r="L2245" s="2">
        <v>45473</v>
      </c>
      <c r="M2245" t="s">
        <v>6</v>
      </c>
    </row>
    <row r="2246" spans="1:13" ht="12.75" customHeight="1" x14ac:dyDescent="0.25">
      <c r="A2246" t="s">
        <v>3409</v>
      </c>
      <c r="B2246" t="s">
        <v>3410</v>
      </c>
      <c r="C2246" s="1">
        <v>39113</v>
      </c>
      <c r="D2246" s="2">
        <v>39114</v>
      </c>
      <c r="E2246" t="s">
        <v>107</v>
      </c>
      <c r="F2246" t="s">
        <v>299</v>
      </c>
      <c r="G2246" t="s">
        <v>3228</v>
      </c>
      <c r="H2246" s="4">
        <v>2545</v>
      </c>
      <c r="I2246" s="4">
        <v>18.62</v>
      </c>
      <c r="J2246" s="4">
        <v>865.96</v>
      </c>
      <c r="K2246" s="4">
        <v>1679.04</v>
      </c>
      <c r="L2246" s="2">
        <v>45473</v>
      </c>
      <c r="M2246" t="s">
        <v>6</v>
      </c>
    </row>
    <row r="2247" spans="1:13" ht="12.75" customHeight="1" x14ac:dyDescent="0.25">
      <c r="A2247" t="s">
        <v>3411</v>
      </c>
      <c r="B2247" t="s">
        <v>3412</v>
      </c>
      <c r="C2247" s="1">
        <v>39113</v>
      </c>
      <c r="D2247" s="2">
        <v>39114</v>
      </c>
      <c r="E2247" t="s">
        <v>107</v>
      </c>
      <c r="F2247" t="s">
        <v>299</v>
      </c>
      <c r="G2247" t="s">
        <v>3228</v>
      </c>
      <c r="H2247" s="4">
        <v>800</v>
      </c>
      <c r="I2247" s="4">
        <v>5.85</v>
      </c>
      <c r="J2247" s="4">
        <v>272.23</v>
      </c>
      <c r="K2247" s="4">
        <v>527.77</v>
      </c>
      <c r="L2247" s="2">
        <v>45473</v>
      </c>
      <c r="M2247" t="s">
        <v>6</v>
      </c>
    </row>
    <row r="2248" spans="1:13" ht="12.75" customHeight="1" x14ac:dyDescent="0.25">
      <c r="A2248" t="s">
        <v>3413</v>
      </c>
      <c r="B2248" t="s">
        <v>3414</v>
      </c>
      <c r="C2248" s="1">
        <v>39113</v>
      </c>
      <c r="D2248" s="2">
        <v>39114</v>
      </c>
      <c r="E2248" t="s">
        <v>107</v>
      </c>
      <c r="F2248" t="s">
        <v>299</v>
      </c>
      <c r="G2248" t="s">
        <v>3228</v>
      </c>
      <c r="H2248" s="4">
        <v>162615</v>
      </c>
      <c r="I2248" s="4">
        <v>1189.79</v>
      </c>
      <c r="J2248" s="4">
        <v>55335.17</v>
      </c>
      <c r="K2248" s="4">
        <v>107279.83</v>
      </c>
      <c r="L2248" s="2">
        <v>45473</v>
      </c>
      <c r="M2248" t="s">
        <v>6</v>
      </c>
    </row>
    <row r="2249" spans="1:13" ht="12.75" customHeight="1" x14ac:dyDescent="0.25">
      <c r="A2249" t="s">
        <v>3415</v>
      </c>
      <c r="B2249" t="s">
        <v>1646</v>
      </c>
      <c r="C2249" s="1">
        <v>39113</v>
      </c>
      <c r="D2249" s="2">
        <v>39114</v>
      </c>
      <c r="E2249" t="s">
        <v>107</v>
      </c>
      <c r="F2249" t="s">
        <v>299</v>
      </c>
      <c r="G2249" t="s">
        <v>3228</v>
      </c>
      <c r="H2249" s="4">
        <v>245850</v>
      </c>
      <c r="I2249" s="4">
        <v>1798.79</v>
      </c>
      <c r="J2249" s="4">
        <v>83658.63</v>
      </c>
      <c r="K2249" s="4">
        <v>162191.37</v>
      </c>
      <c r="L2249" s="2">
        <v>45473</v>
      </c>
      <c r="M2249" t="s">
        <v>6</v>
      </c>
    </row>
    <row r="2250" spans="1:13" ht="12.75" customHeight="1" x14ac:dyDescent="0.25">
      <c r="A2250" t="s">
        <v>3416</v>
      </c>
      <c r="B2250" t="s">
        <v>1946</v>
      </c>
      <c r="C2250" s="1">
        <v>39113</v>
      </c>
      <c r="D2250" s="2">
        <v>39114</v>
      </c>
      <c r="E2250" t="s">
        <v>107</v>
      </c>
      <c r="F2250" t="s">
        <v>299</v>
      </c>
      <c r="G2250" t="s">
        <v>3228</v>
      </c>
      <c r="H2250" s="4">
        <v>96600</v>
      </c>
      <c r="I2250" s="4">
        <v>706.79</v>
      </c>
      <c r="J2250" s="4">
        <v>32871.370000000003</v>
      </c>
      <c r="K2250" s="4">
        <v>63728.63</v>
      </c>
      <c r="L2250" s="2">
        <v>45473</v>
      </c>
      <c r="M2250" t="s">
        <v>6</v>
      </c>
    </row>
    <row r="2251" spans="1:13" ht="12.75" customHeight="1" x14ac:dyDescent="0.25">
      <c r="A2251" t="s">
        <v>3417</v>
      </c>
      <c r="B2251" t="s">
        <v>1144</v>
      </c>
      <c r="C2251" s="1">
        <v>39113</v>
      </c>
      <c r="D2251" s="2">
        <v>39114</v>
      </c>
      <c r="E2251" t="s">
        <v>107</v>
      </c>
      <c r="F2251" t="s">
        <v>299</v>
      </c>
      <c r="G2251" t="s">
        <v>3228</v>
      </c>
      <c r="H2251" s="4">
        <v>23800</v>
      </c>
      <c r="I2251" s="4">
        <v>174.13</v>
      </c>
      <c r="J2251" s="4">
        <v>8098.74</v>
      </c>
      <c r="K2251" s="4">
        <v>15701.26</v>
      </c>
      <c r="L2251" s="2">
        <v>45473</v>
      </c>
      <c r="M2251" t="s">
        <v>6</v>
      </c>
    </row>
    <row r="2252" spans="1:13" ht="12.75" customHeight="1" x14ac:dyDescent="0.25">
      <c r="A2252" t="s">
        <v>3418</v>
      </c>
      <c r="B2252" t="s">
        <v>979</v>
      </c>
      <c r="C2252" s="1">
        <v>39113</v>
      </c>
      <c r="D2252" s="2">
        <v>39114</v>
      </c>
      <c r="E2252" t="s">
        <v>107</v>
      </c>
      <c r="F2252" t="s">
        <v>299</v>
      </c>
      <c r="G2252" t="s">
        <v>3228</v>
      </c>
      <c r="H2252" s="4">
        <v>42875</v>
      </c>
      <c r="I2252" s="4">
        <v>313.7</v>
      </c>
      <c r="J2252" s="4">
        <v>14589.65</v>
      </c>
      <c r="K2252" s="4">
        <v>28285.35</v>
      </c>
      <c r="L2252" s="2">
        <v>45473</v>
      </c>
      <c r="M2252" t="s">
        <v>6</v>
      </c>
    </row>
    <row r="2253" spans="1:13" ht="12.75" customHeight="1" x14ac:dyDescent="0.25">
      <c r="A2253" t="s">
        <v>3419</v>
      </c>
      <c r="B2253" t="s">
        <v>792</v>
      </c>
      <c r="C2253" s="1">
        <v>39113</v>
      </c>
      <c r="D2253" s="2">
        <v>39114</v>
      </c>
      <c r="E2253" t="s">
        <v>107</v>
      </c>
      <c r="F2253" t="s">
        <v>299</v>
      </c>
      <c r="G2253" t="s">
        <v>3228</v>
      </c>
      <c r="H2253" s="4">
        <v>15750</v>
      </c>
      <c r="I2253" s="4">
        <v>115.23</v>
      </c>
      <c r="J2253" s="4">
        <v>5359.46</v>
      </c>
      <c r="K2253" s="4">
        <v>10390.540000000001</v>
      </c>
      <c r="L2253" s="2">
        <v>45473</v>
      </c>
      <c r="M2253" t="s">
        <v>6</v>
      </c>
    </row>
    <row r="2254" spans="1:13" ht="12.75" customHeight="1" x14ac:dyDescent="0.25">
      <c r="A2254" t="s">
        <v>3420</v>
      </c>
      <c r="B2254" t="s">
        <v>3421</v>
      </c>
      <c r="C2254" s="1">
        <v>39113</v>
      </c>
      <c r="D2254" s="2">
        <v>39114</v>
      </c>
      <c r="E2254" t="s">
        <v>107</v>
      </c>
      <c r="F2254" t="s">
        <v>299</v>
      </c>
      <c r="G2254" t="s">
        <v>3228</v>
      </c>
      <c r="H2254" s="4">
        <v>2000</v>
      </c>
      <c r="I2254" s="4">
        <v>14.63</v>
      </c>
      <c r="J2254" s="4">
        <v>680.57</v>
      </c>
      <c r="K2254" s="4">
        <v>1319.43</v>
      </c>
      <c r="L2254" s="2">
        <v>45473</v>
      </c>
      <c r="M2254" t="s">
        <v>6</v>
      </c>
    </row>
    <row r="2255" spans="1:13" ht="12.75" customHeight="1" x14ac:dyDescent="0.25">
      <c r="A2255" t="s">
        <v>3422</v>
      </c>
      <c r="B2255" t="s">
        <v>3423</v>
      </c>
      <c r="C2255" s="1">
        <v>39113</v>
      </c>
      <c r="D2255" s="2">
        <v>39114</v>
      </c>
      <c r="E2255" t="s">
        <v>107</v>
      </c>
      <c r="F2255" t="s">
        <v>299</v>
      </c>
      <c r="G2255" t="s">
        <v>3228</v>
      </c>
      <c r="H2255" s="4">
        <v>4000</v>
      </c>
      <c r="I2255" s="4">
        <v>29.26</v>
      </c>
      <c r="J2255" s="4">
        <v>1361.13</v>
      </c>
      <c r="K2255" s="4">
        <v>2638.87</v>
      </c>
      <c r="L2255" s="2">
        <v>45473</v>
      </c>
      <c r="M2255" t="s">
        <v>6</v>
      </c>
    </row>
    <row r="2256" spans="1:13" ht="12.75" customHeight="1" x14ac:dyDescent="0.25">
      <c r="A2256" t="s">
        <v>3424</v>
      </c>
      <c r="B2256" t="s">
        <v>3227</v>
      </c>
      <c r="C2256" s="1">
        <v>39113</v>
      </c>
      <c r="D2256" s="2">
        <v>39114</v>
      </c>
      <c r="E2256" t="s">
        <v>107</v>
      </c>
      <c r="F2256" t="s">
        <v>299</v>
      </c>
      <c r="G2256" t="s">
        <v>3228</v>
      </c>
      <c r="H2256" s="4">
        <v>35510</v>
      </c>
      <c r="I2256" s="4">
        <v>259.81</v>
      </c>
      <c r="J2256" s="4">
        <v>12083.46</v>
      </c>
      <c r="K2256" s="4">
        <v>23426.54</v>
      </c>
      <c r="L2256" s="2">
        <v>45473</v>
      </c>
      <c r="M2256" t="s">
        <v>6</v>
      </c>
    </row>
    <row r="2257" spans="1:13" ht="12.75" customHeight="1" x14ac:dyDescent="0.25">
      <c r="A2257" t="s">
        <v>3425</v>
      </c>
      <c r="B2257" t="s">
        <v>979</v>
      </c>
      <c r="C2257" s="1">
        <v>39113</v>
      </c>
      <c r="D2257" s="2">
        <v>39114</v>
      </c>
      <c r="E2257" t="s">
        <v>107</v>
      </c>
      <c r="F2257" t="s">
        <v>299</v>
      </c>
      <c r="G2257" t="s">
        <v>3228</v>
      </c>
      <c r="H2257" s="4">
        <v>1800</v>
      </c>
      <c r="I2257" s="4">
        <v>13.17</v>
      </c>
      <c r="J2257" s="4">
        <v>612.51</v>
      </c>
      <c r="K2257" s="4">
        <v>1187.49</v>
      </c>
      <c r="L2257" s="2">
        <v>45473</v>
      </c>
      <c r="M2257" t="s">
        <v>6</v>
      </c>
    </row>
    <row r="2258" spans="1:13" ht="12.75" customHeight="1" x14ac:dyDescent="0.25">
      <c r="A2258" t="s">
        <v>3426</v>
      </c>
      <c r="B2258" t="s">
        <v>1090</v>
      </c>
      <c r="C2258" s="1">
        <v>39113</v>
      </c>
      <c r="D2258" s="2">
        <v>39114</v>
      </c>
      <c r="E2258" t="s">
        <v>107</v>
      </c>
      <c r="F2258" t="s">
        <v>299</v>
      </c>
      <c r="G2258" t="s">
        <v>3228</v>
      </c>
      <c r="H2258" s="4">
        <v>4200</v>
      </c>
      <c r="I2258" s="4">
        <v>30.73</v>
      </c>
      <c r="J2258" s="4">
        <v>1429.19</v>
      </c>
      <c r="K2258" s="4">
        <v>2770.81</v>
      </c>
      <c r="L2258" s="2">
        <v>45473</v>
      </c>
      <c r="M2258" t="s">
        <v>6</v>
      </c>
    </row>
    <row r="2259" spans="1:13" ht="12.75" customHeight="1" x14ac:dyDescent="0.25">
      <c r="A2259" t="s">
        <v>3427</v>
      </c>
      <c r="B2259" t="s">
        <v>2181</v>
      </c>
      <c r="C2259" s="1">
        <v>39113</v>
      </c>
      <c r="D2259" s="2">
        <v>39114</v>
      </c>
      <c r="E2259" t="s">
        <v>107</v>
      </c>
      <c r="F2259" t="s">
        <v>299</v>
      </c>
      <c r="G2259" t="s">
        <v>3228</v>
      </c>
      <c r="H2259" s="4">
        <v>26562.5</v>
      </c>
      <c r="I2259" s="4">
        <v>194.35</v>
      </c>
      <c r="J2259" s="4">
        <v>9038.7800000000007</v>
      </c>
      <c r="K2259" s="4">
        <v>17523.72</v>
      </c>
      <c r="L2259" s="2">
        <v>45473</v>
      </c>
      <c r="M2259" t="s">
        <v>6</v>
      </c>
    </row>
    <row r="2260" spans="1:13" ht="12.75" customHeight="1" x14ac:dyDescent="0.25">
      <c r="A2260" t="s">
        <v>3428</v>
      </c>
      <c r="B2260" t="s">
        <v>2427</v>
      </c>
      <c r="C2260" s="1">
        <v>39113</v>
      </c>
      <c r="D2260" s="2">
        <v>39114</v>
      </c>
      <c r="E2260" t="s">
        <v>107</v>
      </c>
      <c r="F2260" t="s">
        <v>299</v>
      </c>
      <c r="G2260" t="s">
        <v>3228</v>
      </c>
      <c r="H2260" s="4">
        <v>1600</v>
      </c>
      <c r="I2260" s="4">
        <v>11.7</v>
      </c>
      <c r="J2260" s="4">
        <v>544.45000000000005</v>
      </c>
      <c r="K2260" s="4">
        <v>1055.55</v>
      </c>
      <c r="L2260" s="2">
        <v>45473</v>
      </c>
      <c r="M2260" t="s">
        <v>6</v>
      </c>
    </row>
    <row r="2261" spans="1:13" ht="12.75" customHeight="1" x14ac:dyDescent="0.25">
      <c r="A2261" t="s">
        <v>3429</v>
      </c>
      <c r="B2261" t="s">
        <v>792</v>
      </c>
      <c r="C2261" s="1">
        <v>39113</v>
      </c>
      <c r="D2261" s="2">
        <v>39114</v>
      </c>
      <c r="E2261" t="s">
        <v>107</v>
      </c>
      <c r="F2261" t="s">
        <v>299</v>
      </c>
      <c r="G2261" t="s">
        <v>3228</v>
      </c>
      <c r="H2261" s="4">
        <v>600</v>
      </c>
      <c r="I2261" s="4">
        <v>4.3899999999999997</v>
      </c>
      <c r="J2261" s="4">
        <v>204.17</v>
      </c>
      <c r="K2261" s="4">
        <v>395.83</v>
      </c>
      <c r="L2261" s="2">
        <v>45473</v>
      </c>
      <c r="M2261" t="s">
        <v>6</v>
      </c>
    </row>
    <row r="2262" spans="1:13" ht="12.75" customHeight="1" x14ac:dyDescent="0.25">
      <c r="A2262" t="s">
        <v>3430</v>
      </c>
      <c r="B2262" t="s">
        <v>1090</v>
      </c>
      <c r="C2262" s="1">
        <v>39113</v>
      </c>
      <c r="D2262" s="2">
        <v>39114</v>
      </c>
      <c r="E2262" t="s">
        <v>107</v>
      </c>
      <c r="F2262" t="s">
        <v>299</v>
      </c>
      <c r="G2262" t="s">
        <v>3228</v>
      </c>
      <c r="H2262" s="4">
        <v>2300</v>
      </c>
      <c r="I2262" s="4">
        <v>16.829999999999998</v>
      </c>
      <c r="J2262" s="4">
        <v>782.66</v>
      </c>
      <c r="K2262" s="4">
        <v>1517.34</v>
      </c>
      <c r="L2262" s="2">
        <v>45473</v>
      </c>
      <c r="M2262" t="s">
        <v>6</v>
      </c>
    </row>
    <row r="2263" spans="1:13" ht="12.75" customHeight="1" x14ac:dyDescent="0.25">
      <c r="A2263" t="s">
        <v>3431</v>
      </c>
      <c r="B2263" t="s">
        <v>2172</v>
      </c>
      <c r="C2263" s="1">
        <v>39113</v>
      </c>
      <c r="D2263" s="2">
        <v>39114</v>
      </c>
      <c r="E2263" t="s">
        <v>107</v>
      </c>
      <c r="F2263" t="s">
        <v>299</v>
      </c>
      <c r="G2263" t="s">
        <v>3228</v>
      </c>
      <c r="H2263" s="4">
        <v>28000</v>
      </c>
      <c r="I2263" s="4">
        <v>204.86</v>
      </c>
      <c r="J2263" s="4">
        <v>9527.93</v>
      </c>
      <c r="K2263" s="4">
        <v>18472.07</v>
      </c>
      <c r="L2263" s="2">
        <v>45473</v>
      </c>
      <c r="M2263" t="s">
        <v>6</v>
      </c>
    </row>
    <row r="2264" spans="1:13" ht="12.75" customHeight="1" x14ac:dyDescent="0.25">
      <c r="A2264" t="s">
        <v>3432</v>
      </c>
      <c r="B2264" t="s">
        <v>2181</v>
      </c>
      <c r="C2264" s="1">
        <v>39113</v>
      </c>
      <c r="D2264" s="2">
        <v>39114</v>
      </c>
      <c r="E2264" t="s">
        <v>107</v>
      </c>
      <c r="F2264" t="s">
        <v>299</v>
      </c>
      <c r="G2264" t="s">
        <v>3228</v>
      </c>
      <c r="H2264" s="4">
        <v>19000</v>
      </c>
      <c r="I2264" s="4">
        <v>139.01</v>
      </c>
      <c r="J2264" s="4">
        <v>6465.38</v>
      </c>
      <c r="K2264" s="4">
        <v>12534.62</v>
      </c>
      <c r="L2264" s="2">
        <v>45473</v>
      </c>
      <c r="M2264" t="s">
        <v>6</v>
      </c>
    </row>
    <row r="2265" spans="1:13" ht="12.75" customHeight="1" x14ac:dyDescent="0.25">
      <c r="A2265" t="s">
        <v>3433</v>
      </c>
      <c r="B2265" t="s">
        <v>2181</v>
      </c>
      <c r="C2265" s="1">
        <v>39141</v>
      </c>
      <c r="D2265" s="2">
        <v>39142</v>
      </c>
      <c r="E2265" t="s">
        <v>107</v>
      </c>
      <c r="F2265" t="s">
        <v>299</v>
      </c>
      <c r="G2265" t="s">
        <v>3238</v>
      </c>
      <c r="H2265" s="4">
        <v>23298</v>
      </c>
      <c r="I2265" s="4">
        <v>170.57</v>
      </c>
      <c r="J2265" s="4">
        <v>7889.42</v>
      </c>
      <c r="K2265" s="4">
        <v>15408.58</v>
      </c>
      <c r="L2265" s="2">
        <v>45473</v>
      </c>
      <c r="M2265" t="s">
        <v>6</v>
      </c>
    </row>
    <row r="2266" spans="1:13" ht="12.75" customHeight="1" x14ac:dyDescent="0.25">
      <c r="A2266" t="s">
        <v>3435</v>
      </c>
      <c r="B2266" t="s">
        <v>979</v>
      </c>
      <c r="C2266" s="1">
        <v>39141</v>
      </c>
      <c r="D2266" s="2">
        <v>39142</v>
      </c>
      <c r="E2266" t="s">
        <v>107</v>
      </c>
      <c r="F2266" t="s">
        <v>299</v>
      </c>
      <c r="G2266" t="s">
        <v>3238</v>
      </c>
      <c r="H2266" s="4">
        <v>6600</v>
      </c>
      <c r="I2266" s="4">
        <v>48.32</v>
      </c>
      <c r="J2266" s="4">
        <v>2234.96</v>
      </c>
      <c r="K2266" s="4">
        <v>4365.04</v>
      </c>
      <c r="L2266" s="2">
        <v>45473</v>
      </c>
      <c r="M2266" t="s">
        <v>6</v>
      </c>
    </row>
    <row r="2267" spans="1:13" ht="12.75" customHeight="1" x14ac:dyDescent="0.25">
      <c r="A2267" t="s">
        <v>3436</v>
      </c>
      <c r="B2267" t="s">
        <v>2157</v>
      </c>
      <c r="C2267" s="1">
        <v>39141</v>
      </c>
      <c r="D2267" s="2">
        <v>39142</v>
      </c>
      <c r="E2267" t="s">
        <v>107</v>
      </c>
      <c r="F2267" t="s">
        <v>299</v>
      </c>
      <c r="G2267" t="s">
        <v>3238</v>
      </c>
      <c r="H2267" s="4">
        <v>600</v>
      </c>
      <c r="I2267" s="4">
        <v>4.3899999999999997</v>
      </c>
      <c r="J2267" s="4">
        <v>203.18</v>
      </c>
      <c r="K2267" s="4">
        <v>396.82</v>
      </c>
      <c r="L2267" s="2">
        <v>45473</v>
      </c>
      <c r="M2267" t="s">
        <v>6</v>
      </c>
    </row>
    <row r="2268" spans="1:13" ht="12.75" customHeight="1" x14ac:dyDescent="0.25">
      <c r="A2268" t="s">
        <v>3437</v>
      </c>
      <c r="B2268" t="s">
        <v>2831</v>
      </c>
      <c r="C2268" s="1">
        <v>39141</v>
      </c>
      <c r="D2268" s="2">
        <v>39142</v>
      </c>
      <c r="E2268" t="s">
        <v>107</v>
      </c>
      <c r="F2268" t="s">
        <v>299</v>
      </c>
      <c r="G2268" t="s">
        <v>3238</v>
      </c>
      <c r="H2268" s="4">
        <v>500</v>
      </c>
      <c r="I2268" s="4">
        <v>3.66</v>
      </c>
      <c r="J2268" s="4">
        <v>169.31</v>
      </c>
      <c r="K2268" s="4">
        <v>330.69</v>
      </c>
      <c r="L2268" s="2">
        <v>45473</v>
      </c>
      <c r="M2268" t="s">
        <v>6</v>
      </c>
    </row>
    <row r="2269" spans="1:13" ht="12.75" customHeight="1" x14ac:dyDescent="0.25">
      <c r="A2269" t="s">
        <v>3438</v>
      </c>
      <c r="B2269" t="s">
        <v>3439</v>
      </c>
      <c r="C2269" s="1">
        <v>39141</v>
      </c>
      <c r="D2269" s="2">
        <v>39142</v>
      </c>
      <c r="E2269" t="s">
        <v>107</v>
      </c>
      <c r="F2269" t="s">
        <v>299</v>
      </c>
      <c r="G2269" t="s">
        <v>3238</v>
      </c>
      <c r="H2269" s="4">
        <v>225</v>
      </c>
      <c r="I2269" s="4">
        <v>1.65</v>
      </c>
      <c r="J2269" s="4">
        <v>76.209999999999994</v>
      </c>
      <c r="K2269" s="4">
        <v>148.79</v>
      </c>
      <c r="L2269" s="2">
        <v>45473</v>
      </c>
      <c r="M2269" t="s">
        <v>6</v>
      </c>
    </row>
    <row r="2270" spans="1:13" ht="12.75" customHeight="1" x14ac:dyDescent="0.25">
      <c r="A2270" t="s">
        <v>3440</v>
      </c>
      <c r="B2270" t="s">
        <v>3441</v>
      </c>
      <c r="C2270" s="1">
        <v>39141</v>
      </c>
      <c r="D2270" s="2">
        <v>39142</v>
      </c>
      <c r="E2270" t="s">
        <v>107</v>
      </c>
      <c r="F2270" t="s">
        <v>299</v>
      </c>
      <c r="G2270" t="s">
        <v>3238</v>
      </c>
      <c r="H2270" s="4">
        <v>1925</v>
      </c>
      <c r="I2270" s="4">
        <v>14.09</v>
      </c>
      <c r="J2270" s="4">
        <v>651.87</v>
      </c>
      <c r="K2270" s="4">
        <v>1273.1300000000001</v>
      </c>
      <c r="L2270" s="2">
        <v>45473</v>
      </c>
      <c r="M2270" t="s">
        <v>6</v>
      </c>
    </row>
    <row r="2271" spans="1:13" ht="12.75" customHeight="1" x14ac:dyDescent="0.25">
      <c r="A2271" t="s">
        <v>3442</v>
      </c>
      <c r="B2271" t="s">
        <v>3443</v>
      </c>
      <c r="C2271" s="1">
        <v>39141</v>
      </c>
      <c r="D2271" s="2">
        <v>39142</v>
      </c>
      <c r="E2271" t="s">
        <v>107</v>
      </c>
      <c r="F2271" t="s">
        <v>299</v>
      </c>
      <c r="G2271" t="s">
        <v>3238</v>
      </c>
      <c r="H2271" s="4">
        <v>175</v>
      </c>
      <c r="I2271" s="4">
        <v>1.28</v>
      </c>
      <c r="J2271" s="4">
        <v>59.07</v>
      </c>
      <c r="K2271" s="4">
        <v>115.93</v>
      </c>
      <c r="L2271" s="2">
        <v>45473</v>
      </c>
      <c r="M2271" t="s">
        <v>6</v>
      </c>
    </row>
    <row r="2272" spans="1:13" ht="12.75" customHeight="1" x14ac:dyDescent="0.25">
      <c r="A2272" t="s">
        <v>3444</v>
      </c>
      <c r="B2272" t="s">
        <v>3445</v>
      </c>
      <c r="C2272" s="1">
        <v>39141</v>
      </c>
      <c r="D2272" s="2">
        <v>39142</v>
      </c>
      <c r="E2272" t="s">
        <v>107</v>
      </c>
      <c r="F2272" t="s">
        <v>299</v>
      </c>
      <c r="G2272" t="s">
        <v>3238</v>
      </c>
      <c r="H2272" s="4">
        <v>240</v>
      </c>
      <c r="I2272" s="4">
        <v>1.76</v>
      </c>
      <c r="J2272" s="4">
        <v>81.28</v>
      </c>
      <c r="K2272" s="4">
        <v>158.72</v>
      </c>
      <c r="L2272" s="2">
        <v>45473</v>
      </c>
      <c r="M2272" t="s">
        <v>6</v>
      </c>
    </row>
    <row r="2273" spans="1:13" ht="12.75" customHeight="1" x14ac:dyDescent="0.25">
      <c r="A2273" t="s">
        <v>3446</v>
      </c>
      <c r="B2273" t="s">
        <v>3447</v>
      </c>
      <c r="C2273" s="1">
        <v>39141</v>
      </c>
      <c r="D2273" s="2">
        <v>39142</v>
      </c>
      <c r="E2273" t="s">
        <v>107</v>
      </c>
      <c r="F2273" t="s">
        <v>299</v>
      </c>
      <c r="G2273" t="s">
        <v>3238</v>
      </c>
      <c r="H2273" s="4">
        <v>345</v>
      </c>
      <c r="I2273" s="4">
        <v>2.52</v>
      </c>
      <c r="J2273" s="4">
        <v>116.76</v>
      </c>
      <c r="K2273" s="4">
        <v>228.24</v>
      </c>
      <c r="L2273" s="2">
        <v>45473</v>
      </c>
      <c r="M2273" t="s">
        <v>6</v>
      </c>
    </row>
    <row r="2274" spans="1:13" ht="12.75" customHeight="1" x14ac:dyDescent="0.25">
      <c r="A2274" t="s">
        <v>3448</v>
      </c>
      <c r="B2274" t="s">
        <v>3449</v>
      </c>
      <c r="C2274" s="1">
        <v>39141</v>
      </c>
      <c r="D2274" s="2">
        <v>39142</v>
      </c>
      <c r="E2274" t="s">
        <v>107</v>
      </c>
      <c r="F2274" t="s">
        <v>299</v>
      </c>
      <c r="G2274" t="s">
        <v>3238</v>
      </c>
      <c r="H2274" s="4">
        <v>2057.5</v>
      </c>
      <c r="I2274" s="4">
        <v>15.06</v>
      </c>
      <c r="J2274" s="4">
        <v>696.74</v>
      </c>
      <c r="K2274" s="4">
        <v>1360.76</v>
      </c>
      <c r="L2274" s="2">
        <v>45473</v>
      </c>
      <c r="M2274" t="s">
        <v>6</v>
      </c>
    </row>
    <row r="2275" spans="1:13" ht="12.75" customHeight="1" x14ac:dyDescent="0.25">
      <c r="A2275" t="s">
        <v>3450</v>
      </c>
      <c r="B2275" t="s">
        <v>2546</v>
      </c>
      <c r="C2275" s="1">
        <v>39141</v>
      </c>
      <c r="D2275" s="2">
        <v>39142</v>
      </c>
      <c r="E2275" t="s">
        <v>107</v>
      </c>
      <c r="F2275" t="s">
        <v>299</v>
      </c>
      <c r="G2275" t="s">
        <v>3238</v>
      </c>
      <c r="H2275" s="4">
        <v>50600</v>
      </c>
      <c r="I2275" s="4">
        <v>370.46</v>
      </c>
      <c r="J2275" s="4">
        <v>17134.72</v>
      </c>
      <c r="K2275" s="4">
        <v>33465.279999999999</v>
      </c>
      <c r="L2275" s="2">
        <v>45473</v>
      </c>
      <c r="M2275" t="s">
        <v>6</v>
      </c>
    </row>
    <row r="2276" spans="1:13" ht="12.75" customHeight="1" x14ac:dyDescent="0.25">
      <c r="A2276" t="s">
        <v>3451</v>
      </c>
      <c r="B2276" t="s">
        <v>3452</v>
      </c>
      <c r="C2276" s="1">
        <v>39141</v>
      </c>
      <c r="D2276" s="2">
        <v>39142</v>
      </c>
      <c r="E2276" t="s">
        <v>107</v>
      </c>
      <c r="F2276" t="s">
        <v>299</v>
      </c>
      <c r="G2276" t="s">
        <v>3238</v>
      </c>
      <c r="H2276" s="4">
        <v>3040</v>
      </c>
      <c r="I2276" s="4">
        <v>22.25</v>
      </c>
      <c r="J2276" s="4">
        <v>1029.44</v>
      </c>
      <c r="K2276" s="4">
        <v>2010.56</v>
      </c>
      <c r="L2276" s="2">
        <v>45473</v>
      </c>
      <c r="M2276" t="s">
        <v>6</v>
      </c>
    </row>
    <row r="2277" spans="1:13" ht="12.75" customHeight="1" x14ac:dyDescent="0.25">
      <c r="A2277" t="s">
        <v>3453</v>
      </c>
      <c r="B2277" t="s">
        <v>2840</v>
      </c>
      <c r="C2277" s="1">
        <v>39141</v>
      </c>
      <c r="D2277" s="2">
        <v>39142</v>
      </c>
      <c r="E2277" t="s">
        <v>107</v>
      </c>
      <c r="F2277" t="s">
        <v>299</v>
      </c>
      <c r="G2277" t="s">
        <v>3238</v>
      </c>
      <c r="H2277" s="4">
        <v>2138</v>
      </c>
      <c r="I2277" s="4">
        <v>15.65</v>
      </c>
      <c r="J2277" s="4">
        <v>723.99</v>
      </c>
      <c r="K2277" s="4">
        <v>1414.01</v>
      </c>
      <c r="L2277" s="2">
        <v>45473</v>
      </c>
      <c r="M2277" t="s">
        <v>6</v>
      </c>
    </row>
    <row r="2278" spans="1:13" ht="12.75" customHeight="1" x14ac:dyDescent="0.25">
      <c r="A2278" t="s">
        <v>3454</v>
      </c>
      <c r="B2278" t="s">
        <v>1609</v>
      </c>
      <c r="C2278" s="1">
        <v>39141</v>
      </c>
      <c r="D2278" s="2">
        <v>39142</v>
      </c>
      <c r="E2278" t="s">
        <v>107</v>
      </c>
      <c r="F2278" t="s">
        <v>299</v>
      </c>
      <c r="G2278" t="s">
        <v>3238</v>
      </c>
      <c r="H2278" s="4">
        <v>7488</v>
      </c>
      <c r="I2278" s="4">
        <v>54.82</v>
      </c>
      <c r="J2278" s="4">
        <v>2535.67</v>
      </c>
      <c r="K2278" s="4">
        <v>4952.33</v>
      </c>
      <c r="L2278" s="2">
        <v>45473</v>
      </c>
      <c r="M2278" t="s">
        <v>6</v>
      </c>
    </row>
    <row r="2279" spans="1:13" ht="12.75" customHeight="1" x14ac:dyDescent="0.25">
      <c r="A2279" t="s">
        <v>3455</v>
      </c>
      <c r="B2279" t="s">
        <v>3248</v>
      </c>
      <c r="C2279" s="1">
        <v>39141</v>
      </c>
      <c r="D2279" s="2">
        <v>39142</v>
      </c>
      <c r="E2279" t="s">
        <v>107</v>
      </c>
      <c r="F2279" t="s">
        <v>299</v>
      </c>
      <c r="G2279" t="s">
        <v>3238</v>
      </c>
      <c r="H2279" s="4">
        <v>1162.5</v>
      </c>
      <c r="I2279" s="4">
        <v>8.51</v>
      </c>
      <c r="J2279" s="4">
        <v>393.67</v>
      </c>
      <c r="K2279" s="4">
        <v>768.83</v>
      </c>
      <c r="L2279" s="2">
        <v>45473</v>
      </c>
      <c r="M2279" t="s">
        <v>6</v>
      </c>
    </row>
    <row r="2280" spans="1:13" ht="12.75" customHeight="1" x14ac:dyDescent="0.25">
      <c r="A2280" t="s">
        <v>3456</v>
      </c>
      <c r="B2280" t="s">
        <v>3457</v>
      </c>
      <c r="C2280" s="1">
        <v>39141</v>
      </c>
      <c r="D2280" s="2">
        <v>39142</v>
      </c>
      <c r="E2280" t="s">
        <v>107</v>
      </c>
      <c r="F2280" t="s">
        <v>299</v>
      </c>
      <c r="G2280" t="s">
        <v>3238</v>
      </c>
      <c r="H2280" s="4">
        <v>1878</v>
      </c>
      <c r="I2280" s="4">
        <v>13.75</v>
      </c>
      <c r="J2280" s="4">
        <v>635.95000000000005</v>
      </c>
      <c r="K2280" s="4">
        <v>1242.05</v>
      </c>
      <c r="L2280" s="2">
        <v>45473</v>
      </c>
      <c r="M2280" t="s">
        <v>6</v>
      </c>
    </row>
    <row r="2281" spans="1:13" ht="12.75" customHeight="1" x14ac:dyDescent="0.25">
      <c r="A2281" t="s">
        <v>3458</v>
      </c>
      <c r="B2281" t="s">
        <v>3253</v>
      </c>
      <c r="C2281" s="1">
        <v>39141</v>
      </c>
      <c r="D2281" s="2">
        <v>39142</v>
      </c>
      <c r="E2281" t="s">
        <v>107</v>
      </c>
      <c r="F2281" t="s">
        <v>299</v>
      </c>
      <c r="G2281" t="s">
        <v>3238</v>
      </c>
      <c r="H2281" s="4">
        <v>1610</v>
      </c>
      <c r="I2281" s="4">
        <v>11.79</v>
      </c>
      <c r="J2281" s="4">
        <v>545.20000000000005</v>
      </c>
      <c r="K2281" s="4">
        <v>1064.8</v>
      </c>
      <c r="L2281" s="2">
        <v>45473</v>
      </c>
      <c r="M2281" t="s">
        <v>6</v>
      </c>
    </row>
    <row r="2282" spans="1:13" ht="12.75" customHeight="1" x14ac:dyDescent="0.25">
      <c r="A2282" t="s">
        <v>3459</v>
      </c>
      <c r="B2282" t="s">
        <v>2647</v>
      </c>
      <c r="C2282" s="1">
        <v>39141</v>
      </c>
      <c r="D2282" s="2">
        <v>39142</v>
      </c>
      <c r="E2282" t="s">
        <v>107</v>
      </c>
      <c r="F2282" t="s">
        <v>299</v>
      </c>
      <c r="G2282" t="s">
        <v>3238</v>
      </c>
      <c r="H2282" s="4">
        <v>845</v>
      </c>
      <c r="I2282" s="4">
        <v>6.18</v>
      </c>
      <c r="J2282" s="4">
        <v>286.14</v>
      </c>
      <c r="K2282" s="4">
        <v>558.86</v>
      </c>
      <c r="L2282" s="2">
        <v>45473</v>
      </c>
      <c r="M2282" t="s">
        <v>6</v>
      </c>
    </row>
    <row r="2283" spans="1:13" ht="12.75" customHeight="1" x14ac:dyDescent="0.25">
      <c r="A2283" t="s">
        <v>3460</v>
      </c>
      <c r="B2283" t="s">
        <v>3461</v>
      </c>
      <c r="C2283" s="1">
        <v>39141</v>
      </c>
      <c r="D2283" s="2">
        <v>39142</v>
      </c>
      <c r="E2283" t="s">
        <v>107</v>
      </c>
      <c r="F2283" t="s">
        <v>299</v>
      </c>
      <c r="G2283" t="s">
        <v>3238</v>
      </c>
      <c r="H2283" s="4">
        <v>170</v>
      </c>
      <c r="I2283" s="4">
        <v>1.24</v>
      </c>
      <c r="J2283" s="4">
        <v>57.49</v>
      </c>
      <c r="K2283" s="4">
        <v>112.51</v>
      </c>
      <c r="L2283" s="2">
        <v>45473</v>
      </c>
      <c r="M2283" t="s">
        <v>6</v>
      </c>
    </row>
    <row r="2284" spans="1:13" ht="12.75" customHeight="1" x14ac:dyDescent="0.25">
      <c r="A2284" t="s">
        <v>3462</v>
      </c>
      <c r="B2284" t="s">
        <v>3463</v>
      </c>
      <c r="C2284" s="1">
        <v>39141</v>
      </c>
      <c r="D2284" s="2">
        <v>39142</v>
      </c>
      <c r="E2284" t="s">
        <v>107</v>
      </c>
      <c r="F2284" t="s">
        <v>299</v>
      </c>
      <c r="G2284" t="s">
        <v>3238</v>
      </c>
      <c r="H2284" s="4">
        <v>87</v>
      </c>
      <c r="I2284" s="4">
        <v>0.64</v>
      </c>
      <c r="J2284" s="4">
        <v>29.41</v>
      </c>
      <c r="K2284" s="4">
        <v>57.59</v>
      </c>
      <c r="L2284" s="2">
        <v>45473</v>
      </c>
      <c r="M2284" t="s">
        <v>6</v>
      </c>
    </row>
    <row r="2285" spans="1:13" ht="12.75" customHeight="1" x14ac:dyDescent="0.25">
      <c r="A2285" t="s">
        <v>3464</v>
      </c>
      <c r="B2285" t="s">
        <v>3465</v>
      </c>
      <c r="C2285" s="1">
        <v>39141</v>
      </c>
      <c r="D2285" s="2">
        <v>39142</v>
      </c>
      <c r="E2285" t="s">
        <v>107</v>
      </c>
      <c r="F2285" t="s">
        <v>299</v>
      </c>
      <c r="G2285" t="s">
        <v>3238</v>
      </c>
      <c r="H2285" s="4">
        <v>164</v>
      </c>
      <c r="I2285" s="4">
        <v>1.2</v>
      </c>
      <c r="J2285" s="4">
        <v>55.53</v>
      </c>
      <c r="K2285" s="4">
        <v>108.47</v>
      </c>
      <c r="L2285" s="2">
        <v>45473</v>
      </c>
      <c r="M2285" t="s">
        <v>6</v>
      </c>
    </row>
    <row r="2286" spans="1:13" ht="12.75" customHeight="1" x14ac:dyDescent="0.25">
      <c r="A2286" t="s">
        <v>3466</v>
      </c>
      <c r="B2286" t="s">
        <v>2010</v>
      </c>
      <c r="C2286" s="1">
        <v>39141</v>
      </c>
      <c r="D2286" s="2">
        <v>39142</v>
      </c>
      <c r="E2286" t="s">
        <v>107</v>
      </c>
      <c r="F2286" t="s">
        <v>299</v>
      </c>
      <c r="G2286" t="s">
        <v>3238</v>
      </c>
      <c r="H2286" s="4">
        <v>127</v>
      </c>
      <c r="I2286" s="4">
        <v>0.93</v>
      </c>
      <c r="J2286" s="4">
        <v>43.01</v>
      </c>
      <c r="K2286" s="4">
        <v>83.99</v>
      </c>
      <c r="L2286" s="2">
        <v>45473</v>
      </c>
      <c r="M2286" t="s">
        <v>6</v>
      </c>
    </row>
    <row r="2287" spans="1:13" ht="12.75" customHeight="1" x14ac:dyDescent="0.25">
      <c r="A2287" t="s">
        <v>3467</v>
      </c>
      <c r="B2287" t="s">
        <v>3468</v>
      </c>
      <c r="C2287" s="1">
        <v>39141</v>
      </c>
      <c r="D2287" s="2">
        <v>39142</v>
      </c>
      <c r="E2287" t="s">
        <v>107</v>
      </c>
      <c r="F2287" t="s">
        <v>299</v>
      </c>
      <c r="G2287" t="s">
        <v>3238</v>
      </c>
      <c r="H2287" s="4">
        <v>109</v>
      </c>
      <c r="I2287" s="4">
        <v>0.8</v>
      </c>
      <c r="J2287" s="4">
        <v>36.92</v>
      </c>
      <c r="K2287" s="4">
        <v>72.08</v>
      </c>
      <c r="L2287" s="2">
        <v>45473</v>
      </c>
      <c r="M2287" t="s">
        <v>6</v>
      </c>
    </row>
    <row r="2288" spans="1:13" ht="12.75" customHeight="1" x14ac:dyDescent="0.25">
      <c r="A2288" t="s">
        <v>3469</v>
      </c>
      <c r="B2288" t="s">
        <v>3470</v>
      </c>
      <c r="C2288" s="1">
        <v>39141</v>
      </c>
      <c r="D2288" s="2">
        <v>39142</v>
      </c>
      <c r="E2288" t="s">
        <v>107</v>
      </c>
      <c r="F2288" t="s">
        <v>299</v>
      </c>
      <c r="G2288" t="s">
        <v>3238</v>
      </c>
      <c r="H2288" s="4">
        <v>202</v>
      </c>
      <c r="I2288" s="4">
        <v>1.48</v>
      </c>
      <c r="J2288" s="4">
        <v>68.42</v>
      </c>
      <c r="K2288" s="4">
        <v>133.58000000000001</v>
      </c>
      <c r="L2288" s="2">
        <v>45473</v>
      </c>
      <c r="M2288" t="s">
        <v>6</v>
      </c>
    </row>
    <row r="2289" spans="1:13" ht="12.75" customHeight="1" x14ac:dyDescent="0.25">
      <c r="A2289" t="s">
        <v>3471</v>
      </c>
      <c r="B2289" t="s">
        <v>3221</v>
      </c>
      <c r="C2289" s="1">
        <v>39141</v>
      </c>
      <c r="D2289" s="2">
        <v>39142</v>
      </c>
      <c r="E2289" t="s">
        <v>107</v>
      </c>
      <c r="F2289" t="s">
        <v>299</v>
      </c>
      <c r="G2289" t="s">
        <v>3238</v>
      </c>
      <c r="H2289" s="4">
        <v>194</v>
      </c>
      <c r="I2289" s="4">
        <v>1.42</v>
      </c>
      <c r="J2289" s="4">
        <v>65.69</v>
      </c>
      <c r="K2289" s="4">
        <v>128.31</v>
      </c>
      <c r="L2289" s="2">
        <v>45473</v>
      </c>
      <c r="M2289" t="s">
        <v>6</v>
      </c>
    </row>
    <row r="2290" spans="1:13" ht="12.75" customHeight="1" x14ac:dyDescent="0.25">
      <c r="A2290" t="s">
        <v>3472</v>
      </c>
      <c r="B2290" t="s">
        <v>1386</v>
      </c>
      <c r="C2290" s="1">
        <v>39141</v>
      </c>
      <c r="D2290" s="2">
        <v>39142</v>
      </c>
      <c r="E2290" t="s">
        <v>107</v>
      </c>
      <c r="F2290" t="s">
        <v>299</v>
      </c>
      <c r="G2290" t="s">
        <v>3238</v>
      </c>
      <c r="H2290" s="4">
        <v>726</v>
      </c>
      <c r="I2290" s="4">
        <v>5.31</v>
      </c>
      <c r="J2290" s="4">
        <v>245.84</v>
      </c>
      <c r="K2290" s="4">
        <v>480.16</v>
      </c>
      <c r="L2290" s="2">
        <v>45473</v>
      </c>
      <c r="M2290" t="s">
        <v>6</v>
      </c>
    </row>
    <row r="2291" spans="1:13" ht="12.75" customHeight="1" x14ac:dyDescent="0.25">
      <c r="A2291" t="s">
        <v>3473</v>
      </c>
      <c r="B2291" t="s">
        <v>2001</v>
      </c>
      <c r="C2291" s="1">
        <v>39141</v>
      </c>
      <c r="D2291" s="2">
        <v>39142</v>
      </c>
      <c r="E2291" t="s">
        <v>107</v>
      </c>
      <c r="F2291" t="s">
        <v>299</v>
      </c>
      <c r="G2291" t="s">
        <v>3238</v>
      </c>
      <c r="H2291" s="4">
        <v>4968</v>
      </c>
      <c r="I2291" s="4">
        <v>36.369999999999997</v>
      </c>
      <c r="J2291" s="4">
        <v>1682.32</v>
      </c>
      <c r="K2291" s="4">
        <v>3285.68</v>
      </c>
      <c r="L2291" s="2">
        <v>45473</v>
      </c>
      <c r="M2291" t="s">
        <v>6</v>
      </c>
    </row>
    <row r="2292" spans="1:13" ht="12.75" customHeight="1" x14ac:dyDescent="0.25">
      <c r="A2292" t="s">
        <v>3474</v>
      </c>
      <c r="B2292" t="s">
        <v>2546</v>
      </c>
      <c r="C2292" s="1">
        <v>39141</v>
      </c>
      <c r="D2292" s="2">
        <v>39142</v>
      </c>
      <c r="E2292" t="s">
        <v>107</v>
      </c>
      <c r="F2292" t="s">
        <v>299</v>
      </c>
      <c r="G2292" t="s">
        <v>3238</v>
      </c>
      <c r="H2292" s="4">
        <v>73480</v>
      </c>
      <c r="I2292" s="4">
        <v>537.98</v>
      </c>
      <c r="J2292" s="4">
        <v>24882.62</v>
      </c>
      <c r="K2292" s="4">
        <v>48597.38</v>
      </c>
      <c r="L2292" s="2">
        <v>45473</v>
      </c>
      <c r="M2292" t="s">
        <v>6</v>
      </c>
    </row>
    <row r="2293" spans="1:13" ht="12.75" customHeight="1" x14ac:dyDescent="0.25">
      <c r="A2293" t="s">
        <v>3475</v>
      </c>
      <c r="B2293" t="s">
        <v>1666</v>
      </c>
      <c r="C2293" s="1">
        <v>39141</v>
      </c>
      <c r="D2293" s="2">
        <v>39142</v>
      </c>
      <c r="E2293" t="s">
        <v>107</v>
      </c>
      <c r="F2293" t="s">
        <v>299</v>
      </c>
      <c r="G2293" t="s">
        <v>3238</v>
      </c>
      <c r="H2293" s="4">
        <v>7240</v>
      </c>
      <c r="I2293" s="4">
        <v>53.01</v>
      </c>
      <c r="J2293" s="4">
        <v>2451.6999999999998</v>
      </c>
      <c r="K2293" s="4">
        <v>4788.3</v>
      </c>
      <c r="L2293" s="2">
        <v>45473</v>
      </c>
      <c r="M2293" t="s">
        <v>6</v>
      </c>
    </row>
    <row r="2294" spans="1:13" ht="12.75" customHeight="1" x14ac:dyDescent="0.25">
      <c r="A2294" t="s">
        <v>3476</v>
      </c>
      <c r="B2294" t="s">
        <v>2840</v>
      </c>
      <c r="C2294" s="1">
        <v>39141</v>
      </c>
      <c r="D2294" s="2">
        <v>39142</v>
      </c>
      <c r="E2294" t="s">
        <v>107</v>
      </c>
      <c r="F2294" t="s">
        <v>299</v>
      </c>
      <c r="G2294" t="s">
        <v>3238</v>
      </c>
      <c r="H2294" s="4">
        <v>2100</v>
      </c>
      <c r="I2294" s="4">
        <v>15.37</v>
      </c>
      <c r="J2294" s="4">
        <v>711.12</v>
      </c>
      <c r="K2294" s="4">
        <v>1388.88</v>
      </c>
      <c r="L2294" s="2">
        <v>45473</v>
      </c>
      <c r="M2294" t="s">
        <v>6</v>
      </c>
    </row>
    <row r="2295" spans="1:13" ht="12.75" customHeight="1" x14ac:dyDescent="0.25">
      <c r="A2295" t="s">
        <v>3477</v>
      </c>
      <c r="B2295" t="s">
        <v>792</v>
      </c>
      <c r="C2295" s="1">
        <v>39141</v>
      </c>
      <c r="D2295" s="2">
        <v>39142</v>
      </c>
      <c r="E2295" t="s">
        <v>107</v>
      </c>
      <c r="F2295" t="s">
        <v>299</v>
      </c>
      <c r="G2295" t="s">
        <v>3238</v>
      </c>
      <c r="H2295" s="4">
        <v>5616</v>
      </c>
      <c r="I2295" s="4">
        <v>41.12</v>
      </c>
      <c r="J2295" s="4">
        <v>1901.76</v>
      </c>
      <c r="K2295" s="4">
        <v>3714.24</v>
      </c>
      <c r="L2295" s="2">
        <v>45473</v>
      </c>
      <c r="M2295" t="s">
        <v>6</v>
      </c>
    </row>
    <row r="2296" spans="1:13" ht="12.75" customHeight="1" x14ac:dyDescent="0.25">
      <c r="A2296" t="s">
        <v>3478</v>
      </c>
      <c r="B2296" t="s">
        <v>3248</v>
      </c>
      <c r="C2296" s="1">
        <v>39141</v>
      </c>
      <c r="D2296" s="2">
        <v>39142</v>
      </c>
      <c r="E2296" t="s">
        <v>107</v>
      </c>
      <c r="F2296" t="s">
        <v>299</v>
      </c>
      <c r="G2296" t="s">
        <v>3238</v>
      </c>
      <c r="H2296" s="4">
        <v>2070</v>
      </c>
      <c r="I2296" s="4">
        <v>15.15</v>
      </c>
      <c r="J2296" s="4">
        <v>700.96</v>
      </c>
      <c r="K2296" s="4">
        <v>1369.04</v>
      </c>
      <c r="L2296" s="2">
        <v>45473</v>
      </c>
      <c r="M2296" t="s">
        <v>6</v>
      </c>
    </row>
    <row r="2297" spans="1:13" ht="12.75" customHeight="1" x14ac:dyDescent="0.25">
      <c r="A2297" t="s">
        <v>3479</v>
      </c>
      <c r="B2297" t="s">
        <v>3457</v>
      </c>
      <c r="C2297" s="1">
        <v>39141</v>
      </c>
      <c r="D2297" s="2">
        <v>39142</v>
      </c>
      <c r="E2297" t="s">
        <v>107</v>
      </c>
      <c r="F2297" t="s">
        <v>299</v>
      </c>
      <c r="G2297" t="s">
        <v>3238</v>
      </c>
      <c r="H2297" s="4">
        <v>2790</v>
      </c>
      <c r="I2297" s="4">
        <v>20.420000000000002</v>
      </c>
      <c r="J2297" s="4">
        <v>944.77</v>
      </c>
      <c r="K2297" s="4">
        <v>1845.23</v>
      </c>
      <c r="L2297" s="2">
        <v>45473</v>
      </c>
      <c r="M2297" t="s">
        <v>6</v>
      </c>
    </row>
    <row r="2298" spans="1:13" ht="12.75" customHeight="1" x14ac:dyDescent="0.25">
      <c r="A2298" t="s">
        <v>3480</v>
      </c>
      <c r="B2298" t="s">
        <v>3253</v>
      </c>
      <c r="C2298" s="1">
        <v>39141</v>
      </c>
      <c r="D2298" s="2">
        <v>39142</v>
      </c>
      <c r="E2298" t="s">
        <v>107</v>
      </c>
      <c r="F2298" t="s">
        <v>299</v>
      </c>
      <c r="G2298" t="s">
        <v>3238</v>
      </c>
      <c r="H2298" s="4">
        <v>1120</v>
      </c>
      <c r="I2298" s="4">
        <v>8.1999999999999993</v>
      </c>
      <c r="J2298" s="4">
        <v>379.28</v>
      </c>
      <c r="K2298" s="4">
        <v>740.72</v>
      </c>
      <c r="L2298" s="2">
        <v>45473</v>
      </c>
      <c r="M2298" t="s">
        <v>6</v>
      </c>
    </row>
    <row r="2299" spans="1:13" ht="12.75" customHeight="1" x14ac:dyDescent="0.25">
      <c r="A2299" t="s">
        <v>3481</v>
      </c>
      <c r="B2299" t="s">
        <v>2647</v>
      </c>
      <c r="C2299" s="1">
        <v>39141</v>
      </c>
      <c r="D2299" s="2">
        <v>39142</v>
      </c>
      <c r="E2299" t="s">
        <v>107</v>
      </c>
      <c r="F2299" t="s">
        <v>299</v>
      </c>
      <c r="G2299" t="s">
        <v>3238</v>
      </c>
      <c r="H2299" s="4">
        <v>1155</v>
      </c>
      <c r="I2299" s="4">
        <v>8.4499999999999993</v>
      </c>
      <c r="J2299" s="4">
        <v>391.12</v>
      </c>
      <c r="K2299" s="4">
        <v>763.88</v>
      </c>
      <c r="L2299" s="2">
        <v>45473</v>
      </c>
      <c r="M2299" t="s">
        <v>6</v>
      </c>
    </row>
    <row r="2300" spans="1:13" ht="12.75" customHeight="1" x14ac:dyDescent="0.25">
      <c r="A2300" t="s">
        <v>3482</v>
      </c>
      <c r="B2300" t="s">
        <v>3465</v>
      </c>
      <c r="C2300" s="1">
        <v>39141</v>
      </c>
      <c r="D2300" s="2">
        <v>39142</v>
      </c>
      <c r="E2300" t="s">
        <v>107</v>
      </c>
      <c r="F2300" t="s">
        <v>299</v>
      </c>
      <c r="G2300" t="s">
        <v>3238</v>
      </c>
      <c r="H2300" s="4">
        <v>150</v>
      </c>
      <c r="I2300" s="4">
        <v>1.1000000000000001</v>
      </c>
      <c r="J2300" s="4">
        <v>50.8</v>
      </c>
      <c r="K2300" s="4">
        <v>99.2</v>
      </c>
      <c r="L2300" s="2">
        <v>45473</v>
      </c>
      <c r="M2300" t="s">
        <v>6</v>
      </c>
    </row>
    <row r="2301" spans="1:13" ht="12.75" customHeight="1" x14ac:dyDescent="0.25">
      <c r="A2301" t="s">
        <v>3483</v>
      </c>
      <c r="B2301" t="s">
        <v>2010</v>
      </c>
      <c r="C2301" s="1">
        <v>39141</v>
      </c>
      <c r="D2301" s="2">
        <v>39142</v>
      </c>
      <c r="E2301" t="s">
        <v>107</v>
      </c>
      <c r="F2301" t="s">
        <v>299</v>
      </c>
      <c r="G2301" t="s">
        <v>3238</v>
      </c>
      <c r="H2301" s="4">
        <v>120</v>
      </c>
      <c r="I2301" s="4">
        <v>0.88</v>
      </c>
      <c r="J2301" s="4">
        <v>40.64</v>
      </c>
      <c r="K2301" s="4">
        <v>79.36</v>
      </c>
      <c r="L2301" s="2">
        <v>45473</v>
      </c>
      <c r="M2301" t="s">
        <v>6</v>
      </c>
    </row>
    <row r="2302" spans="1:13" ht="12.75" customHeight="1" x14ac:dyDescent="0.25">
      <c r="A2302" t="s">
        <v>3484</v>
      </c>
      <c r="B2302" t="s">
        <v>3485</v>
      </c>
      <c r="C2302" s="1">
        <v>39141</v>
      </c>
      <c r="D2302" s="2">
        <v>39142</v>
      </c>
      <c r="E2302" t="s">
        <v>107</v>
      </c>
      <c r="F2302" t="s">
        <v>299</v>
      </c>
      <c r="G2302" t="s">
        <v>3238</v>
      </c>
      <c r="H2302" s="4">
        <v>360</v>
      </c>
      <c r="I2302" s="4">
        <v>2.63</v>
      </c>
      <c r="J2302" s="4">
        <v>121.9</v>
      </c>
      <c r="K2302" s="4">
        <v>238.1</v>
      </c>
      <c r="L2302" s="2">
        <v>45473</v>
      </c>
      <c r="M2302" t="s">
        <v>6</v>
      </c>
    </row>
    <row r="2303" spans="1:13" ht="12.75" customHeight="1" x14ac:dyDescent="0.25">
      <c r="A2303" t="s">
        <v>3486</v>
      </c>
      <c r="B2303" t="s">
        <v>2001</v>
      </c>
      <c r="C2303" s="1">
        <v>39141</v>
      </c>
      <c r="D2303" s="2">
        <v>39142</v>
      </c>
      <c r="E2303" t="s">
        <v>107</v>
      </c>
      <c r="F2303" t="s">
        <v>299</v>
      </c>
      <c r="G2303" t="s">
        <v>3238</v>
      </c>
      <c r="H2303" s="4">
        <v>6288</v>
      </c>
      <c r="I2303" s="4">
        <v>46.04</v>
      </c>
      <c r="J2303" s="4">
        <v>2129.3200000000002</v>
      </c>
      <c r="K2303" s="4">
        <v>4158.68</v>
      </c>
      <c r="L2303" s="2">
        <v>45473</v>
      </c>
      <c r="M2303" t="s">
        <v>6</v>
      </c>
    </row>
    <row r="2304" spans="1:13" ht="12.75" customHeight="1" x14ac:dyDescent="0.25">
      <c r="A2304" t="s">
        <v>3487</v>
      </c>
      <c r="B2304" t="s">
        <v>2447</v>
      </c>
      <c r="C2304" s="1">
        <v>39172</v>
      </c>
      <c r="D2304" s="2">
        <v>39173</v>
      </c>
      <c r="E2304" t="s">
        <v>107</v>
      </c>
      <c r="F2304" t="s">
        <v>299</v>
      </c>
      <c r="G2304" t="s">
        <v>3275</v>
      </c>
      <c r="H2304" s="4">
        <v>4091.66</v>
      </c>
      <c r="I2304" s="4">
        <v>29.97</v>
      </c>
      <c r="J2304" s="4">
        <v>1378.76</v>
      </c>
      <c r="K2304" s="4">
        <v>2712.9</v>
      </c>
      <c r="L2304" s="2">
        <v>45473</v>
      </c>
      <c r="M2304" t="s">
        <v>6</v>
      </c>
    </row>
    <row r="2305" spans="1:13" ht="12.75" customHeight="1" x14ac:dyDescent="0.25">
      <c r="A2305" t="s">
        <v>3489</v>
      </c>
      <c r="B2305" t="s">
        <v>2447</v>
      </c>
      <c r="C2305" s="1">
        <v>39172</v>
      </c>
      <c r="D2305" s="2">
        <v>39173</v>
      </c>
      <c r="E2305" t="s">
        <v>107</v>
      </c>
      <c r="F2305" t="s">
        <v>299</v>
      </c>
      <c r="G2305" t="s">
        <v>3275</v>
      </c>
      <c r="H2305" s="4">
        <v>22248.1</v>
      </c>
      <c r="I2305" s="4">
        <v>162.99</v>
      </c>
      <c r="J2305" s="4">
        <v>7497.1</v>
      </c>
      <c r="K2305" s="4">
        <v>14751</v>
      </c>
      <c r="L2305" s="2">
        <v>45473</v>
      </c>
      <c r="M2305" t="s">
        <v>6</v>
      </c>
    </row>
    <row r="2306" spans="1:13" ht="12.75" customHeight="1" x14ac:dyDescent="0.25">
      <c r="A2306" t="s">
        <v>3490</v>
      </c>
      <c r="B2306" t="s">
        <v>2447</v>
      </c>
      <c r="C2306" s="1">
        <v>39172</v>
      </c>
      <c r="D2306" s="2">
        <v>39173</v>
      </c>
      <c r="E2306" t="s">
        <v>107</v>
      </c>
      <c r="F2306" t="s">
        <v>299</v>
      </c>
      <c r="G2306" t="s">
        <v>3275</v>
      </c>
      <c r="H2306" s="4">
        <v>991.65</v>
      </c>
      <c r="I2306" s="4">
        <v>7.26</v>
      </c>
      <c r="J2306" s="4">
        <v>334.12</v>
      </c>
      <c r="K2306" s="4">
        <v>657.53</v>
      </c>
      <c r="L2306" s="2">
        <v>45473</v>
      </c>
      <c r="M2306" t="s">
        <v>6</v>
      </c>
    </row>
    <row r="2307" spans="1:13" ht="12.75" customHeight="1" x14ac:dyDescent="0.25">
      <c r="A2307" t="s">
        <v>3491</v>
      </c>
      <c r="B2307" t="s">
        <v>2447</v>
      </c>
      <c r="C2307" s="1">
        <v>39172</v>
      </c>
      <c r="D2307" s="2">
        <v>39173</v>
      </c>
      <c r="E2307" t="s">
        <v>107</v>
      </c>
      <c r="F2307" t="s">
        <v>299</v>
      </c>
      <c r="G2307" t="s">
        <v>3275</v>
      </c>
      <c r="H2307" s="4">
        <v>2604.89</v>
      </c>
      <c r="I2307" s="4">
        <v>19.079999999999998</v>
      </c>
      <c r="J2307" s="4">
        <v>877.82</v>
      </c>
      <c r="K2307" s="4">
        <v>1727.07</v>
      </c>
      <c r="L2307" s="2">
        <v>45473</v>
      </c>
      <c r="M2307" t="s">
        <v>6</v>
      </c>
    </row>
    <row r="2308" spans="1:13" ht="12.75" customHeight="1" x14ac:dyDescent="0.25">
      <c r="A2308" t="s">
        <v>3492</v>
      </c>
      <c r="B2308" t="s">
        <v>2447</v>
      </c>
      <c r="C2308" s="1">
        <v>39172</v>
      </c>
      <c r="D2308" s="2">
        <v>39173</v>
      </c>
      <c r="E2308" t="s">
        <v>107</v>
      </c>
      <c r="F2308" t="s">
        <v>299</v>
      </c>
      <c r="G2308" t="s">
        <v>3275</v>
      </c>
      <c r="H2308" s="4">
        <v>3541.79</v>
      </c>
      <c r="I2308" s="4">
        <v>25.95</v>
      </c>
      <c r="J2308" s="4">
        <v>1193.58</v>
      </c>
      <c r="K2308" s="4">
        <v>2348.21</v>
      </c>
      <c r="L2308" s="2">
        <v>45473</v>
      </c>
      <c r="M2308" t="s">
        <v>6</v>
      </c>
    </row>
    <row r="2309" spans="1:13" ht="12.75" customHeight="1" x14ac:dyDescent="0.25">
      <c r="A2309" t="s">
        <v>3493</v>
      </c>
      <c r="B2309" t="s">
        <v>2447</v>
      </c>
      <c r="C2309" s="1">
        <v>39172</v>
      </c>
      <c r="D2309" s="2">
        <v>39173</v>
      </c>
      <c r="E2309" t="s">
        <v>107</v>
      </c>
      <c r="F2309" t="s">
        <v>299</v>
      </c>
      <c r="G2309" t="s">
        <v>3275</v>
      </c>
      <c r="H2309" s="4">
        <v>4279.25</v>
      </c>
      <c r="I2309" s="4">
        <v>31.35</v>
      </c>
      <c r="J2309" s="4">
        <v>1442.09</v>
      </c>
      <c r="K2309" s="4">
        <v>2837.16</v>
      </c>
      <c r="L2309" s="2">
        <v>45473</v>
      </c>
      <c r="M2309" t="s">
        <v>6</v>
      </c>
    </row>
    <row r="2310" spans="1:13" ht="12.75" customHeight="1" x14ac:dyDescent="0.25">
      <c r="A2310" t="s">
        <v>3494</v>
      </c>
      <c r="B2310" t="s">
        <v>2447</v>
      </c>
      <c r="C2310" s="1">
        <v>39172</v>
      </c>
      <c r="D2310" s="2">
        <v>39173</v>
      </c>
      <c r="E2310" t="s">
        <v>107</v>
      </c>
      <c r="F2310" t="s">
        <v>299</v>
      </c>
      <c r="G2310" t="s">
        <v>3275</v>
      </c>
      <c r="H2310" s="4">
        <v>2144.7800000000002</v>
      </c>
      <c r="I2310" s="4">
        <v>15.71</v>
      </c>
      <c r="J2310" s="4">
        <v>722.82</v>
      </c>
      <c r="K2310" s="4">
        <v>1421.96</v>
      </c>
      <c r="L2310" s="2">
        <v>45473</v>
      </c>
      <c r="M2310" t="s">
        <v>6</v>
      </c>
    </row>
    <row r="2311" spans="1:13" ht="12.75" customHeight="1" x14ac:dyDescent="0.25">
      <c r="A2311" t="s">
        <v>3495</v>
      </c>
      <c r="B2311" t="s">
        <v>3496</v>
      </c>
      <c r="C2311" s="1">
        <v>39172</v>
      </c>
      <c r="D2311" s="2">
        <v>39173</v>
      </c>
      <c r="E2311" t="s">
        <v>107</v>
      </c>
      <c r="F2311" t="s">
        <v>299</v>
      </c>
      <c r="G2311" t="s">
        <v>3275</v>
      </c>
      <c r="H2311" s="4">
        <v>4983.3999999999996</v>
      </c>
      <c r="I2311" s="4">
        <v>36.51</v>
      </c>
      <c r="J2311" s="4">
        <v>1679.34</v>
      </c>
      <c r="K2311" s="4">
        <v>3304.06</v>
      </c>
      <c r="L2311" s="2">
        <v>45473</v>
      </c>
      <c r="M2311" t="s">
        <v>6</v>
      </c>
    </row>
    <row r="2312" spans="1:13" ht="12.75" customHeight="1" x14ac:dyDescent="0.25">
      <c r="A2312" t="s">
        <v>3497</v>
      </c>
      <c r="B2312" t="s">
        <v>2044</v>
      </c>
      <c r="C2312" s="1">
        <v>39172</v>
      </c>
      <c r="D2312" s="2">
        <v>39173</v>
      </c>
      <c r="E2312" t="s">
        <v>107</v>
      </c>
      <c r="F2312" t="s">
        <v>299</v>
      </c>
      <c r="G2312" t="s">
        <v>3275</v>
      </c>
      <c r="H2312" s="4">
        <v>45464.73</v>
      </c>
      <c r="I2312" s="4">
        <v>333.08</v>
      </c>
      <c r="J2312" s="4">
        <v>15320.73</v>
      </c>
      <c r="K2312" s="4">
        <v>30144</v>
      </c>
      <c r="L2312" s="2">
        <v>45473</v>
      </c>
      <c r="M2312" t="s">
        <v>6</v>
      </c>
    </row>
    <row r="2313" spans="1:13" ht="12.75" customHeight="1" x14ac:dyDescent="0.25">
      <c r="A2313" t="s">
        <v>3498</v>
      </c>
      <c r="B2313" t="s">
        <v>2046</v>
      </c>
      <c r="C2313" s="1">
        <v>39172</v>
      </c>
      <c r="D2313" s="2">
        <v>39173</v>
      </c>
      <c r="E2313" t="s">
        <v>107</v>
      </c>
      <c r="F2313" t="s">
        <v>299</v>
      </c>
      <c r="G2313" t="s">
        <v>3275</v>
      </c>
      <c r="H2313" s="4">
        <v>11208.37</v>
      </c>
      <c r="I2313" s="4">
        <v>82.11</v>
      </c>
      <c r="J2313" s="4">
        <v>3777.02</v>
      </c>
      <c r="K2313" s="4">
        <v>7431.35</v>
      </c>
      <c r="L2313" s="2">
        <v>45473</v>
      </c>
      <c r="M2313" t="s">
        <v>6</v>
      </c>
    </row>
    <row r="2314" spans="1:13" ht="12.75" customHeight="1" x14ac:dyDescent="0.25">
      <c r="A2314" t="s">
        <v>3499</v>
      </c>
      <c r="B2314" t="s">
        <v>2181</v>
      </c>
      <c r="C2314" s="1">
        <v>39197</v>
      </c>
      <c r="D2314" s="2">
        <v>39203</v>
      </c>
      <c r="E2314" t="s">
        <v>107</v>
      </c>
      <c r="F2314" t="s">
        <v>299</v>
      </c>
      <c r="G2314" t="s">
        <v>3306</v>
      </c>
      <c r="H2314" s="4">
        <v>41000</v>
      </c>
      <c r="I2314" s="4">
        <v>300.57</v>
      </c>
      <c r="J2314" s="4">
        <v>13748.38</v>
      </c>
      <c r="K2314" s="4">
        <v>27251.62</v>
      </c>
      <c r="L2314" s="2">
        <v>45473</v>
      </c>
      <c r="M2314" t="s">
        <v>6</v>
      </c>
    </row>
    <row r="2315" spans="1:13" ht="12.75" customHeight="1" x14ac:dyDescent="0.25">
      <c r="A2315" t="s">
        <v>3501</v>
      </c>
      <c r="B2315" t="s">
        <v>979</v>
      </c>
      <c r="C2315" s="1">
        <v>39197</v>
      </c>
      <c r="D2315" s="2">
        <v>39203</v>
      </c>
      <c r="E2315" t="s">
        <v>107</v>
      </c>
      <c r="F2315" t="s">
        <v>299</v>
      </c>
      <c r="G2315" t="s">
        <v>3306</v>
      </c>
      <c r="H2315" s="4">
        <v>3300</v>
      </c>
      <c r="I2315" s="4">
        <v>24.19</v>
      </c>
      <c r="J2315" s="4">
        <v>1106.58</v>
      </c>
      <c r="K2315" s="4">
        <v>2193.42</v>
      </c>
      <c r="L2315" s="2">
        <v>45473</v>
      </c>
      <c r="M2315" t="s">
        <v>6</v>
      </c>
    </row>
    <row r="2316" spans="1:13" ht="12.75" customHeight="1" x14ac:dyDescent="0.25">
      <c r="A2316" t="s">
        <v>3502</v>
      </c>
      <c r="B2316" t="s">
        <v>2181</v>
      </c>
      <c r="C2316" s="1">
        <v>39233</v>
      </c>
      <c r="D2316" s="2">
        <v>39234</v>
      </c>
      <c r="E2316" t="s">
        <v>107</v>
      </c>
      <c r="F2316" t="s">
        <v>299</v>
      </c>
      <c r="G2316" t="s">
        <v>3346</v>
      </c>
      <c r="H2316" s="4">
        <v>9840.6</v>
      </c>
      <c r="I2316" s="4">
        <v>72.19</v>
      </c>
      <c r="J2316" s="4">
        <v>3283.27</v>
      </c>
      <c r="K2316" s="4">
        <v>6557.33</v>
      </c>
      <c r="L2316" s="2">
        <v>45473</v>
      </c>
      <c r="M2316" t="s">
        <v>6</v>
      </c>
    </row>
    <row r="2317" spans="1:13" ht="12.75" customHeight="1" x14ac:dyDescent="0.25">
      <c r="A2317" t="s">
        <v>3504</v>
      </c>
      <c r="B2317" t="s">
        <v>2172</v>
      </c>
      <c r="C2317" s="1">
        <v>39233</v>
      </c>
      <c r="D2317" s="2">
        <v>39234</v>
      </c>
      <c r="E2317" t="s">
        <v>107</v>
      </c>
      <c r="F2317" t="s">
        <v>299</v>
      </c>
      <c r="G2317" t="s">
        <v>3346</v>
      </c>
      <c r="H2317" s="4">
        <v>51660.7</v>
      </c>
      <c r="I2317" s="4">
        <v>378.97</v>
      </c>
      <c r="J2317" s="4">
        <v>17237.77</v>
      </c>
      <c r="K2317" s="4">
        <v>34422.93</v>
      </c>
      <c r="L2317" s="2">
        <v>45473</v>
      </c>
      <c r="M2317" t="s">
        <v>6</v>
      </c>
    </row>
    <row r="2318" spans="1:13" ht="12.75" customHeight="1" x14ac:dyDescent="0.25">
      <c r="A2318" t="s">
        <v>3505</v>
      </c>
      <c r="B2318" t="s">
        <v>3506</v>
      </c>
      <c r="C2318" s="1">
        <v>39233</v>
      </c>
      <c r="D2318" s="2">
        <v>39234</v>
      </c>
      <c r="E2318" t="s">
        <v>107</v>
      </c>
      <c r="F2318" t="s">
        <v>299</v>
      </c>
      <c r="G2318" t="s">
        <v>3346</v>
      </c>
      <c r="H2318" s="4">
        <v>2575</v>
      </c>
      <c r="I2318" s="4">
        <v>18.89</v>
      </c>
      <c r="J2318" s="4">
        <v>859.21</v>
      </c>
      <c r="K2318" s="4">
        <v>1715.79</v>
      </c>
      <c r="L2318" s="2">
        <v>45473</v>
      </c>
      <c r="M2318" t="s">
        <v>6</v>
      </c>
    </row>
    <row r="2319" spans="1:13" ht="12.75" customHeight="1" x14ac:dyDescent="0.25">
      <c r="A2319" t="s">
        <v>3507</v>
      </c>
      <c r="B2319" t="s">
        <v>3508</v>
      </c>
      <c r="C2319" s="1">
        <v>39233</v>
      </c>
      <c r="D2319" s="2">
        <v>39234</v>
      </c>
      <c r="E2319" t="s">
        <v>107</v>
      </c>
      <c r="F2319" t="s">
        <v>299</v>
      </c>
      <c r="G2319" t="s">
        <v>3346</v>
      </c>
      <c r="H2319" s="4">
        <v>1080</v>
      </c>
      <c r="I2319" s="4">
        <v>7.92</v>
      </c>
      <c r="J2319" s="4">
        <v>360.37</v>
      </c>
      <c r="K2319" s="4">
        <v>719.63</v>
      </c>
      <c r="L2319" s="2">
        <v>45473</v>
      </c>
      <c r="M2319" t="s">
        <v>6</v>
      </c>
    </row>
    <row r="2320" spans="1:13" ht="12.75" customHeight="1" x14ac:dyDescent="0.25">
      <c r="A2320" t="s">
        <v>3509</v>
      </c>
      <c r="B2320" t="s">
        <v>3510</v>
      </c>
      <c r="C2320" s="1">
        <v>39233</v>
      </c>
      <c r="D2320" s="2">
        <v>39234</v>
      </c>
      <c r="E2320" t="s">
        <v>107</v>
      </c>
      <c r="F2320" t="s">
        <v>299</v>
      </c>
      <c r="G2320" t="s">
        <v>3346</v>
      </c>
      <c r="H2320" s="4">
        <v>150</v>
      </c>
      <c r="I2320" s="4">
        <v>1.1000000000000001</v>
      </c>
      <c r="J2320" s="4">
        <v>50.05</v>
      </c>
      <c r="K2320" s="4">
        <v>99.95</v>
      </c>
      <c r="L2320" s="2">
        <v>45473</v>
      </c>
      <c r="M2320" t="s">
        <v>6</v>
      </c>
    </row>
    <row r="2321" spans="1:13" ht="12.75" customHeight="1" x14ac:dyDescent="0.25">
      <c r="A2321" t="s">
        <v>3511</v>
      </c>
      <c r="B2321" t="s">
        <v>2375</v>
      </c>
      <c r="C2321" s="1">
        <v>39233</v>
      </c>
      <c r="D2321" s="2">
        <v>39234</v>
      </c>
      <c r="E2321" t="s">
        <v>107</v>
      </c>
      <c r="F2321" t="s">
        <v>299</v>
      </c>
      <c r="G2321" t="s">
        <v>3346</v>
      </c>
      <c r="H2321" s="4">
        <v>3405</v>
      </c>
      <c r="I2321" s="4">
        <v>24.98</v>
      </c>
      <c r="J2321" s="4">
        <v>1136.18</v>
      </c>
      <c r="K2321" s="4">
        <v>2268.8200000000002</v>
      </c>
      <c r="L2321" s="2">
        <v>45473</v>
      </c>
      <c r="M2321" t="s">
        <v>6</v>
      </c>
    </row>
    <row r="2322" spans="1:13" ht="12.75" customHeight="1" x14ac:dyDescent="0.25">
      <c r="A2322" t="s">
        <v>3512</v>
      </c>
      <c r="B2322" t="s">
        <v>1836</v>
      </c>
      <c r="C2322" s="1">
        <v>39233</v>
      </c>
      <c r="D2322" s="2">
        <v>39234</v>
      </c>
      <c r="E2322" t="s">
        <v>107</v>
      </c>
      <c r="F2322" t="s">
        <v>299</v>
      </c>
      <c r="G2322" t="s">
        <v>3346</v>
      </c>
      <c r="H2322" s="4">
        <v>3500</v>
      </c>
      <c r="I2322" s="4">
        <v>25.67</v>
      </c>
      <c r="J2322" s="4">
        <v>1167.8499999999999</v>
      </c>
      <c r="K2322" s="4">
        <v>2332.15</v>
      </c>
      <c r="L2322" s="2">
        <v>45473</v>
      </c>
      <c r="M2322" t="s">
        <v>6</v>
      </c>
    </row>
    <row r="2323" spans="1:13" ht="12.75" customHeight="1" x14ac:dyDescent="0.25">
      <c r="A2323" t="s">
        <v>3513</v>
      </c>
      <c r="B2323" t="s">
        <v>3514</v>
      </c>
      <c r="C2323" s="1">
        <v>39233</v>
      </c>
      <c r="D2323" s="2">
        <v>39234</v>
      </c>
      <c r="E2323" t="s">
        <v>107</v>
      </c>
      <c r="F2323" t="s">
        <v>299</v>
      </c>
      <c r="G2323" t="s">
        <v>3346</v>
      </c>
      <c r="H2323" s="4">
        <v>960</v>
      </c>
      <c r="I2323" s="4">
        <v>7.04</v>
      </c>
      <c r="J2323" s="4">
        <v>320.33</v>
      </c>
      <c r="K2323" s="4">
        <v>639.66999999999996</v>
      </c>
      <c r="L2323" s="2">
        <v>45473</v>
      </c>
      <c r="M2323" t="s">
        <v>6</v>
      </c>
    </row>
    <row r="2324" spans="1:13" ht="12.75" customHeight="1" x14ac:dyDescent="0.25">
      <c r="A2324" t="s">
        <v>3515</v>
      </c>
      <c r="B2324" t="s">
        <v>2209</v>
      </c>
      <c r="C2324" s="1">
        <v>39233</v>
      </c>
      <c r="D2324" s="2">
        <v>39234</v>
      </c>
      <c r="E2324" t="s">
        <v>107</v>
      </c>
      <c r="F2324" t="s">
        <v>299</v>
      </c>
      <c r="G2324" t="s">
        <v>3346</v>
      </c>
      <c r="H2324" s="4">
        <v>750</v>
      </c>
      <c r="I2324" s="4">
        <v>5.5</v>
      </c>
      <c r="J2324" s="4">
        <v>250.25</v>
      </c>
      <c r="K2324" s="4">
        <v>499.75</v>
      </c>
      <c r="L2324" s="2">
        <v>45473</v>
      </c>
      <c r="M2324" t="s">
        <v>6</v>
      </c>
    </row>
    <row r="2325" spans="1:13" ht="12.75" customHeight="1" x14ac:dyDescent="0.25">
      <c r="A2325" t="s">
        <v>3516</v>
      </c>
      <c r="B2325" t="s">
        <v>2831</v>
      </c>
      <c r="C2325" s="1">
        <v>39233</v>
      </c>
      <c r="D2325" s="2">
        <v>39234</v>
      </c>
      <c r="E2325" t="s">
        <v>107</v>
      </c>
      <c r="F2325" t="s">
        <v>299</v>
      </c>
      <c r="G2325" t="s">
        <v>3346</v>
      </c>
      <c r="H2325" s="4">
        <v>250</v>
      </c>
      <c r="I2325" s="4">
        <v>1.83</v>
      </c>
      <c r="J2325" s="4">
        <v>83.43</v>
      </c>
      <c r="K2325" s="4">
        <v>166.57</v>
      </c>
      <c r="L2325" s="2">
        <v>45473</v>
      </c>
      <c r="M2325" t="s">
        <v>6</v>
      </c>
    </row>
    <row r="2326" spans="1:13" ht="12.75" customHeight="1" x14ac:dyDescent="0.25">
      <c r="A2326" t="s">
        <v>3517</v>
      </c>
      <c r="B2326" t="s">
        <v>3246</v>
      </c>
      <c r="C2326" s="1">
        <v>39233</v>
      </c>
      <c r="D2326" s="2">
        <v>39234</v>
      </c>
      <c r="E2326" t="s">
        <v>107</v>
      </c>
      <c r="F2326" t="s">
        <v>299</v>
      </c>
      <c r="G2326" t="s">
        <v>3346</v>
      </c>
      <c r="H2326" s="4">
        <v>600</v>
      </c>
      <c r="I2326" s="4">
        <v>4.4000000000000004</v>
      </c>
      <c r="J2326" s="4">
        <v>200.2</v>
      </c>
      <c r="K2326" s="4">
        <v>399.8</v>
      </c>
      <c r="L2326" s="2">
        <v>45473</v>
      </c>
      <c r="M2326" t="s">
        <v>6</v>
      </c>
    </row>
    <row r="2327" spans="1:13" ht="12.75" customHeight="1" x14ac:dyDescent="0.25">
      <c r="A2327" t="s">
        <v>3518</v>
      </c>
      <c r="B2327" t="s">
        <v>2226</v>
      </c>
      <c r="C2327" s="1">
        <v>39233</v>
      </c>
      <c r="D2327" s="2">
        <v>39234</v>
      </c>
      <c r="E2327" t="s">
        <v>107</v>
      </c>
      <c r="F2327" t="s">
        <v>299</v>
      </c>
      <c r="G2327" t="s">
        <v>3346</v>
      </c>
      <c r="H2327" s="4">
        <v>380</v>
      </c>
      <c r="I2327" s="4">
        <v>2.79</v>
      </c>
      <c r="J2327" s="4">
        <v>126.8</v>
      </c>
      <c r="K2327" s="4">
        <v>253.2</v>
      </c>
      <c r="L2327" s="2">
        <v>45473</v>
      </c>
      <c r="M2327" t="s">
        <v>6</v>
      </c>
    </row>
    <row r="2328" spans="1:13" ht="12.75" customHeight="1" x14ac:dyDescent="0.25">
      <c r="A2328" t="s">
        <v>3519</v>
      </c>
      <c r="B2328" t="s">
        <v>3520</v>
      </c>
      <c r="C2328" s="1">
        <v>39233</v>
      </c>
      <c r="D2328" s="2">
        <v>39234</v>
      </c>
      <c r="E2328" t="s">
        <v>107</v>
      </c>
      <c r="F2328" t="s">
        <v>299</v>
      </c>
      <c r="G2328" t="s">
        <v>3346</v>
      </c>
      <c r="H2328" s="4">
        <v>380</v>
      </c>
      <c r="I2328" s="4">
        <v>2.79</v>
      </c>
      <c r="J2328" s="4">
        <v>126.8</v>
      </c>
      <c r="K2328" s="4">
        <v>253.2</v>
      </c>
      <c r="L2328" s="2">
        <v>45473</v>
      </c>
      <c r="M2328" t="s">
        <v>6</v>
      </c>
    </row>
    <row r="2329" spans="1:13" ht="12.75" customHeight="1" x14ac:dyDescent="0.25">
      <c r="A2329" t="s">
        <v>3521</v>
      </c>
      <c r="B2329" t="s">
        <v>3443</v>
      </c>
      <c r="C2329" s="1">
        <v>39233</v>
      </c>
      <c r="D2329" s="2">
        <v>39234</v>
      </c>
      <c r="E2329" t="s">
        <v>107</v>
      </c>
      <c r="F2329" t="s">
        <v>299</v>
      </c>
      <c r="G2329" t="s">
        <v>3346</v>
      </c>
      <c r="H2329" s="4">
        <v>800</v>
      </c>
      <c r="I2329" s="4">
        <v>5.87</v>
      </c>
      <c r="J2329" s="4">
        <v>266.94</v>
      </c>
      <c r="K2329" s="4">
        <v>533.05999999999995</v>
      </c>
      <c r="L2329" s="2">
        <v>45473</v>
      </c>
      <c r="M2329" t="s">
        <v>6</v>
      </c>
    </row>
    <row r="2330" spans="1:13" ht="12.75" customHeight="1" x14ac:dyDescent="0.25">
      <c r="A2330" t="s">
        <v>3522</v>
      </c>
      <c r="B2330" t="s">
        <v>3523</v>
      </c>
      <c r="C2330" s="1">
        <v>39233</v>
      </c>
      <c r="D2330" s="2">
        <v>39234</v>
      </c>
      <c r="E2330" t="s">
        <v>107</v>
      </c>
      <c r="F2330" t="s">
        <v>299</v>
      </c>
      <c r="G2330" t="s">
        <v>3346</v>
      </c>
      <c r="H2330" s="4">
        <v>195</v>
      </c>
      <c r="I2330" s="4">
        <v>1.43</v>
      </c>
      <c r="J2330" s="4">
        <v>65.08</v>
      </c>
      <c r="K2330" s="4">
        <v>129.91999999999999</v>
      </c>
      <c r="L2330" s="2">
        <v>45473</v>
      </c>
      <c r="M2330" t="s">
        <v>6</v>
      </c>
    </row>
    <row r="2331" spans="1:13" ht="12.75" customHeight="1" x14ac:dyDescent="0.25">
      <c r="A2331" t="s">
        <v>3524</v>
      </c>
      <c r="B2331" t="s">
        <v>3525</v>
      </c>
      <c r="C2331" s="1">
        <v>39233</v>
      </c>
      <c r="D2331" s="2">
        <v>39234</v>
      </c>
      <c r="E2331" t="s">
        <v>107</v>
      </c>
      <c r="F2331" t="s">
        <v>299</v>
      </c>
      <c r="G2331" t="s">
        <v>3346</v>
      </c>
      <c r="H2331" s="4">
        <v>475</v>
      </c>
      <c r="I2331" s="4">
        <v>3.48</v>
      </c>
      <c r="J2331" s="4">
        <v>158.49</v>
      </c>
      <c r="K2331" s="4">
        <v>316.51</v>
      </c>
      <c r="L2331" s="2">
        <v>45473</v>
      </c>
      <c r="M2331" t="s">
        <v>6</v>
      </c>
    </row>
    <row r="2332" spans="1:13" ht="12.75" customHeight="1" x14ac:dyDescent="0.25">
      <c r="A2332" t="s">
        <v>3526</v>
      </c>
      <c r="B2332" t="s">
        <v>3288</v>
      </c>
      <c r="C2332" s="1">
        <v>39263</v>
      </c>
      <c r="D2332" s="2">
        <v>39264</v>
      </c>
      <c r="E2332" t="s">
        <v>107</v>
      </c>
      <c r="F2332" t="s">
        <v>299</v>
      </c>
      <c r="G2332" t="s">
        <v>3353</v>
      </c>
      <c r="H2332" s="4">
        <v>16237</v>
      </c>
      <c r="I2332" s="4">
        <v>119.18</v>
      </c>
      <c r="J2332" s="4">
        <v>5391.02</v>
      </c>
      <c r="K2332" s="4">
        <v>10845.98</v>
      </c>
      <c r="L2332" s="2">
        <v>45473</v>
      </c>
      <c r="M2332" t="s">
        <v>6</v>
      </c>
    </row>
    <row r="2333" spans="1:13" ht="12.75" customHeight="1" x14ac:dyDescent="0.25">
      <c r="A2333" t="s">
        <v>3528</v>
      </c>
      <c r="B2333" t="s">
        <v>3529</v>
      </c>
      <c r="C2333" s="1">
        <v>39263</v>
      </c>
      <c r="D2333" s="2">
        <v>39264</v>
      </c>
      <c r="E2333" t="s">
        <v>107</v>
      </c>
      <c r="F2333" t="s">
        <v>299</v>
      </c>
      <c r="G2333" t="s">
        <v>3353</v>
      </c>
      <c r="H2333" s="4">
        <v>11692</v>
      </c>
      <c r="I2333" s="4">
        <v>85.82</v>
      </c>
      <c r="J2333" s="4">
        <v>3882</v>
      </c>
      <c r="K2333" s="4">
        <v>7810</v>
      </c>
      <c r="L2333" s="2">
        <v>45473</v>
      </c>
      <c r="M2333" t="s">
        <v>6</v>
      </c>
    </row>
    <row r="2334" spans="1:13" ht="12.75" customHeight="1" x14ac:dyDescent="0.25">
      <c r="A2334" t="s">
        <v>3530</v>
      </c>
      <c r="B2334" t="s">
        <v>816</v>
      </c>
      <c r="C2334" s="1">
        <v>39263</v>
      </c>
      <c r="D2334" s="2">
        <v>39264</v>
      </c>
      <c r="E2334" t="s">
        <v>107</v>
      </c>
      <c r="F2334" t="s">
        <v>299</v>
      </c>
      <c r="G2334" t="s">
        <v>3353</v>
      </c>
      <c r="H2334" s="4">
        <v>1280</v>
      </c>
      <c r="I2334" s="4">
        <v>9.39</v>
      </c>
      <c r="J2334" s="4">
        <v>424.98</v>
      </c>
      <c r="K2334" s="4">
        <v>855.02</v>
      </c>
      <c r="L2334" s="2">
        <v>45473</v>
      </c>
      <c r="M2334" t="s">
        <v>6</v>
      </c>
    </row>
    <row r="2335" spans="1:13" ht="12.75" customHeight="1" x14ac:dyDescent="0.25">
      <c r="A2335" t="s">
        <v>3531</v>
      </c>
      <c r="B2335" t="s">
        <v>3532</v>
      </c>
      <c r="C2335" s="1">
        <v>39263</v>
      </c>
      <c r="D2335" s="2">
        <v>39264</v>
      </c>
      <c r="E2335" t="s">
        <v>107</v>
      </c>
      <c r="F2335" t="s">
        <v>299</v>
      </c>
      <c r="G2335" t="s">
        <v>3353</v>
      </c>
      <c r="H2335" s="4">
        <v>700</v>
      </c>
      <c r="I2335" s="4">
        <v>5.14</v>
      </c>
      <c r="J2335" s="4">
        <v>232.43</v>
      </c>
      <c r="K2335" s="4">
        <v>467.57</v>
      </c>
      <c r="L2335" s="2">
        <v>45473</v>
      </c>
      <c r="M2335" t="s">
        <v>6</v>
      </c>
    </row>
    <row r="2336" spans="1:13" ht="12.75" customHeight="1" x14ac:dyDescent="0.25">
      <c r="A2336" t="s">
        <v>3533</v>
      </c>
      <c r="B2336" t="s">
        <v>2172</v>
      </c>
      <c r="C2336" s="1">
        <v>39263</v>
      </c>
      <c r="D2336" s="2">
        <v>39264</v>
      </c>
      <c r="E2336" t="s">
        <v>107</v>
      </c>
      <c r="F2336" t="s">
        <v>299</v>
      </c>
      <c r="G2336" t="s">
        <v>3353</v>
      </c>
      <c r="H2336" s="4">
        <v>19340.57</v>
      </c>
      <c r="I2336" s="4">
        <v>141.97</v>
      </c>
      <c r="J2336" s="4">
        <v>6421.4</v>
      </c>
      <c r="K2336" s="4">
        <v>12919.17</v>
      </c>
      <c r="L2336" s="2">
        <v>45473</v>
      </c>
      <c r="M2336" t="s">
        <v>6</v>
      </c>
    </row>
    <row r="2337" spans="1:13" ht="12.75" customHeight="1" x14ac:dyDescent="0.25">
      <c r="A2337" t="s">
        <v>3534</v>
      </c>
      <c r="B2337" t="s">
        <v>2427</v>
      </c>
      <c r="C2337" s="1">
        <v>39263</v>
      </c>
      <c r="D2337" s="2">
        <v>39264</v>
      </c>
      <c r="E2337" t="s">
        <v>107</v>
      </c>
      <c r="F2337" t="s">
        <v>299</v>
      </c>
      <c r="G2337" t="s">
        <v>3353</v>
      </c>
      <c r="H2337" s="4">
        <v>2350</v>
      </c>
      <c r="I2337" s="4">
        <v>17.25</v>
      </c>
      <c r="J2337" s="4">
        <v>780.26</v>
      </c>
      <c r="K2337" s="4">
        <v>1569.74</v>
      </c>
      <c r="L2337" s="2">
        <v>45473</v>
      </c>
      <c r="M2337" t="s">
        <v>6</v>
      </c>
    </row>
    <row r="2338" spans="1:13" ht="12.75" customHeight="1" x14ac:dyDescent="0.25">
      <c r="A2338" t="s">
        <v>3535</v>
      </c>
      <c r="B2338" t="s">
        <v>3536</v>
      </c>
      <c r="C2338" s="1">
        <v>39263</v>
      </c>
      <c r="D2338" s="2">
        <v>39264</v>
      </c>
      <c r="E2338" t="s">
        <v>107</v>
      </c>
      <c r="F2338" t="s">
        <v>299</v>
      </c>
      <c r="G2338" t="s">
        <v>3353</v>
      </c>
      <c r="H2338" s="4">
        <v>2890</v>
      </c>
      <c r="I2338" s="4">
        <v>21.21</v>
      </c>
      <c r="J2338" s="4">
        <v>959.55</v>
      </c>
      <c r="K2338" s="4">
        <v>1930.45</v>
      </c>
      <c r="L2338" s="2">
        <v>45473</v>
      </c>
      <c r="M2338" t="s">
        <v>6</v>
      </c>
    </row>
    <row r="2339" spans="1:13" ht="12.75" customHeight="1" x14ac:dyDescent="0.25">
      <c r="A2339" t="s">
        <v>3537</v>
      </c>
      <c r="B2339" t="s">
        <v>1946</v>
      </c>
      <c r="C2339" s="1">
        <v>39263</v>
      </c>
      <c r="D2339" s="2">
        <v>39264</v>
      </c>
      <c r="E2339" t="s">
        <v>107</v>
      </c>
      <c r="F2339" t="s">
        <v>299</v>
      </c>
      <c r="G2339" t="s">
        <v>3353</v>
      </c>
      <c r="H2339" s="4">
        <v>3175</v>
      </c>
      <c r="I2339" s="4">
        <v>23.3</v>
      </c>
      <c r="J2339" s="4">
        <v>1054.1600000000001</v>
      </c>
      <c r="K2339" s="4">
        <v>2120.84</v>
      </c>
      <c r="L2339" s="2">
        <v>45473</v>
      </c>
      <c r="M2339" t="s">
        <v>6</v>
      </c>
    </row>
    <row r="2340" spans="1:13" ht="12.75" customHeight="1" x14ac:dyDescent="0.25">
      <c r="A2340" t="s">
        <v>3538</v>
      </c>
      <c r="B2340" t="s">
        <v>2447</v>
      </c>
      <c r="C2340" s="1">
        <v>39264</v>
      </c>
      <c r="D2340" s="2">
        <v>39264</v>
      </c>
      <c r="E2340" t="s">
        <v>107</v>
      </c>
      <c r="F2340" t="s">
        <v>299</v>
      </c>
      <c r="G2340" t="s">
        <v>3353</v>
      </c>
      <c r="H2340" s="4">
        <v>895.89</v>
      </c>
      <c r="I2340" s="4">
        <v>6.57</v>
      </c>
      <c r="J2340" s="4">
        <v>297.48</v>
      </c>
      <c r="K2340" s="4">
        <v>598.41</v>
      </c>
      <c r="L2340" s="2">
        <v>45473</v>
      </c>
      <c r="M2340" t="s">
        <v>6</v>
      </c>
    </row>
    <row r="2341" spans="1:13" ht="12.75" customHeight="1" x14ac:dyDescent="0.25">
      <c r="A2341" t="s">
        <v>3539</v>
      </c>
      <c r="B2341" t="s">
        <v>2447</v>
      </c>
      <c r="C2341" s="1">
        <v>39264</v>
      </c>
      <c r="D2341" s="2">
        <v>39264</v>
      </c>
      <c r="E2341" t="s">
        <v>107</v>
      </c>
      <c r="F2341" t="s">
        <v>299</v>
      </c>
      <c r="G2341" t="s">
        <v>3353</v>
      </c>
      <c r="H2341" s="4">
        <v>5017.08</v>
      </c>
      <c r="I2341" s="4">
        <v>36.83</v>
      </c>
      <c r="J2341" s="4">
        <v>1665.76</v>
      </c>
      <c r="K2341" s="4">
        <v>3351.32</v>
      </c>
      <c r="L2341" s="2">
        <v>45473</v>
      </c>
      <c r="M2341" t="s">
        <v>6</v>
      </c>
    </row>
    <row r="2342" spans="1:13" ht="12.75" customHeight="1" x14ac:dyDescent="0.25">
      <c r="A2342" t="s">
        <v>3540</v>
      </c>
      <c r="B2342" t="s">
        <v>2447</v>
      </c>
      <c r="C2342" s="1">
        <v>39264</v>
      </c>
      <c r="D2342" s="2">
        <v>39264</v>
      </c>
      <c r="E2342" t="s">
        <v>107</v>
      </c>
      <c r="F2342" t="s">
        <v>299</v>
      </c>
      <c r="G2342" t="s">
        <v>3353</v>
      </c>
      <c r="H2342" s="4">
        <v>1903.65</v>
      </c>
      <c r="I2342" s="4">
        <v>13.97</v>
      </c>
      <c r="J2342" s="4">
        <v>632.01</v>
      </c>
      <c r="K2342" s="4">
        <v>1271.6400000000001</v>
      </c>
      <c r="L2342" s="2">
        <v>45473</v>
      </c>
      <c r="M2342" t="s">
        <v>6</v>
      </c>
    </row>
    <row r="2343" spans="1:13" ht="12.75" customHeight="1" x14ac:dyDescent="0.25">
      <c r="A2343" t="s">
        <v>3541</v>
      </c>
      <c r="B2343" t="s">
        <v>2447</v>
      </c>
      <c r="C2343" s="1">
        <v>39264</v>
      </c>
      <c r="D2343" s="2">
        <v>39264</v>
      </c>
      <c r="E2343" t="s">
        <v>107</v>
      </c>
      <c r="F2343" t="s">
        <v>299</v>
      </c>
      <c r="G2343" t="s">
        <v>3353</v>
      </c>
      <c r="H2343" s="4">
        <v>1172.0899999999999</v>
      </c>
      <c r="I2343" s="4">
        <v>8.6</v>
      </c>
      <c r="J2343" s="4">
        <v>389.13</v>
      </c>
      <c r="K2343" s="4">
        <v>782.96</v>
      </c>
      <c r="L2343" s="2">
        <v>45473</v>
      </c>
      <c r="M2343" t="s">
        <v>6</v>
      </c>
    </row>
    <row r="2344" spans="1:13" ht="12.75" customHeight="1" x14ac:dyDescent="0.25">
      <c r="A2344" t="s">
        <v>3542</v>
      </c>
      <c r="B2344" t="s">
        <v>2447</v>
      </c>
      <c r="C2344" s="1">
        <v>39264</v>
      </c>
      <c r="D2344" s="2">
        <v>39264</v>
      </c>
      <c r="E2344" t="s">
        <v>107</v>
      </c>
      <c r="F2344" t="s">
        <v>299</v>
      </c>
      <c r="G2344" t="s">
        <v>3353</v>
      </c>
      <c r="H2344" s="4">
        <v>1060.98</v>
      </c>
      <c r="I2344" s="4">
        <v>7.79</v>
      </c>
      <c r="J2344" s="4">
        <v>352.29</v>
      </c>
      <c r="K2344" s="4">
        <v>708.69</v>
      </c>
      <c r="L2344" s="2">
        <v>45473</v>
      </c>
      <c r="M2344" t="s">
        <v>6</v>
      </c>
    </row>
    <row r="2345" spans="1:13" ht="12.75" customHeight="1" x14ac:dyDescent="0.25">
      <c r="A2345" t="s">
        <v>3543</v>
      </c>
      <c r="B2345" t="s">
        <v>3544</v>
      </c>
      <c r="C2345" s="1">
        <v>39264</v>
      </c>
      <c r="D2345" s="2">
        <v>39264</v>
      </c>
      <c r="E2345" t="s">
        <v>107</v>
      </c>
      <c r="F2345" t="s">
        <v>299</v>
      </c>
      <c r="G2345" t="s">
        <v>3353</v>
      </c>
      <c r="H2345" s="4">
        <v>48742.8</v>
      </c>
      <c r="I2345" s="4">
        <v>357.79</v>
      </c>
      <c r="J2345" s="4">
        <v>16183.72</v>
      </c>
      <c r="K2345" s="4">
        <v>32559.08</v>
      </c>
      <c r="L2345" s="2">
        <v>45473</v>
      </c>
      <c r="M2345" t="s">
        <v>6</v>
      </c>
    </row>
    <row r="2346" spans="1:13" ht="12.75" customHeight="1" x14ac:dyDescent="0.25">
      <c r="A2346" t="s">
        <v>3545</v>
      </c>
      <c r="B2346" t="s">
        <v>3546</v>
      </c>
      <c r="C2346" s="1">
        <v>39294</v>
      </c>
      <c r="D2346" s="2">
        <v>39295</v>
      </c>
      <c r="E2346" t="s">
        <v>107</v>
      </c>
      <c r="F2346" t="s">
        <v>299</v>
      </c>
      <c r="G2346" t="s">
        <v>3389</v>
      </c>
      <c r="H2346" s="4">
        <v>15220.5</v>
      </c>
      <c r="I2346" s="4">
        <v>111.79</v>
      </c>
      <c r="J2346" s="4">
        <v>5028.38</v>
      </c>
      <c r="K2346" s="4">
        <v>10192.120000000001</v>
      </c>
      <c r="L2346" s="2">
        <v>45473</v>
      </c>
      <c r="M2346" t="s">
        <v>6</v>
      </c>
    </row>
    <row r="2347" spans="1:13" ht="12.75" customHeight="1" x14ac:dyDescent="0.25">
      <c r="A2347" t="s">
        <v>3548</v>
      </c>
      <c r="B2347" t="s">
        <v>2972</v>
      </c>
      <c r="C2347" s="1">
        <v>39294</v>
      </c>
      <c r="D2347" s="2">
        <v>39295</v>
      </c>
      <c r="E2347" t="s">
        <v>107</v>
      </c>
      <c r="F2347" t="s">
        <v>299</v>
      </c>
      <c r="G2347" t="s">
        <v>3389</v>
      </c>
      <c r="H2347" s="4">
        <v>560</v>
      </c>
      <c r="I2347" s="4">
        <v>4.1100000000000003</v>
      </c>
      <c r="J2347" s="4">
        <v>185.01</v>
      </c>
      <c r="K2347" s="4">
        <v>374.99</v>
      </c>
      <c r="L2347" s="2">
        <v>45473</v>
      </c>
      <c r="M2347" t="s">
        <v>6</v>
      </c>
    </row>
    <row r="2348" spans="1:13" ht="12.75" customHeight="1" x14ac:dyDescent="0.25">
      <c r="A2348" t="s">
        <v>3549</v>
      </c>
      <c r="B2348" t="s">
        <v>3206</v>
      </c>
      <c r="C2348" s="1">
        <v>39294</v>
      </c>
      <c r="D2348" s="2">
        <v>39295</v>
      </c>
      <c r="E2348" t="s">
        <v>107</v>
      </c>
      <c r="F2348" t="s">
        <v>299</v>
      </c>
      <c r="G2348" t="s">
        <v>3389</v>
      </c>
      <c r="H2348" s="4">
        <v>400</v>
      </c>
      <c r="I2348" s="4">
        <v>2.94</v>
      </c>
      <c r="J2348" s="4">
        <v>132.16</v>
      </c>
      <c r="K2348" s="4">
        <v>267.83999999999997</v>
      </c>
      <c r="L2348" s="2">
        <v>45473</v>
      </c>
      <c r="M2348" t="s">
        <v>6</v>
      </c>
    </row>
    <row r="2349" spans="1:13" ht="12.75" customHeight="1" x14ac:dyDescent="0.25">
      <c r="A2349" t="s">
        <v>3550</v>
      </c>
      <c r="B2349" t="s">
        <v>3551</v>
      </c>
      <c r="C2349" s="1">
        <v>39294</v>
      </c>
      <c r="D2349" s="2">
        <v>39295</v>
      </c>
      <c r="E2349" t="s">
        <v>107</v>
      </c>
      <c r="F2349" t="s">
        <v>299</v>
      </c>
      <c r="G2349" t="s">
        <v>3389</v>
      </c>
      <c r="H2349" s="4">
        <v>5112</v>
      </c>
      <c r="I2349" s="4">
        <v>37.549999999999997</v>
      </c>
      <c r="J2349" s="4">
        <v>1688.85</v>
      </c>
      <c r="K2349" s="4">
        <v>3423.15</v>
      </c>
      <c r="L2349" s="2">
        <v>45473</v>
      </c>
      <c r="M2349" t="s">
        <v>6</v>
      </c>
    </row>
    <row r="2350" spans="1:13" ht="12.75" customHeight="1" x14ac:dyDescent="0.25">
      <c r="A2350" t="s">
        <v>3552</v>
      </c>
      <c r="B2350" t="s">
        <v>3553</v>
      </c>
      <c r="C2350" s="1">
        <v>39294</v>
      </c>
      <c r="D2350" s="2">
        <v>39295</v>
      </c>
      <c r="E2350" t="s">
        <v>107</v>
      </c>
      <c r="F2350" t="s">
        <v>299</v>
      </c>
      <c r="G2350" t="s">
        <v>3389</v>
      </c>
      <c r="H2350" s="4">
        <v>3178</v>
      </c>
      <c r="I2350" s="4">
        <v>23.34</v>
      </c>
      <c r="J2350" s="4">
        <v>1049.92</v>
      </c>
      <c r="K2350" s="4">
        <v>2128.08</v>
      </c>
      <c r="L2350" s="2">
        <v>45473</v>
      </c>
      <c r="M2350" t="s">
        <v>6</v>
      </c>
    </row>
    <row r="2351" spans="1:13" ht="12.75" customHeight="1" x14ac:dyDescent="0.25">
      <c r="A2351" t="s">
        <v>3554</v>
      </c>
      <c r="B2351" t="s">
        <v>3555</v>
      </c>
      <c r="C2351" s="1">
        <v>39294</v>
      </c>
      <c r="D2351" s="2">
        <v>39295</v>
      </c>
      <c r="E2351" t="s">
        <v>107</v>
      </c>
      <c r="F2351" t="s">
        <v>299</v>
      </c>
      <c r="G2351" t="s">
        <v>3389</v>
      </c>
      <c r="H2351" s="4">
        <v>5399</v>
      </c>
      <c r="I2351" s="4">
        <v>39.65</v>
      </c>
      <c r="J2351" s="4">
        <v>1783.66</v>
      </c>
      <c r="K2351" s="4">
        <v>3615.34</v>
      </c>
      <c r="L2351" s="2">
        <v>45473</v>
      </c>
      <c r="M2351" t="s">
        <v>6</v>
      </c>
    </row>
    <row r="2352" spans="1:13" ht="12.75" customHeight="1" x14ac:dyDescent="0.25">
      <c r="A2352" t="s">
        <v>3556</v>
      </c>
      <c r="B2352" t="s">
        <v>2181</v>
      </c>
      <c r="C2352" s="1">
        <v>39321</v>
      </c>
      <c r="D2352" s="2">
        <v>39326</v>
      </c>
      <c r="E2352" t="s">
        <v>107</v>
      </c>
      <c r="F2352" t="s">
        <v>299</v>
      </c>
      <c r="G2352" t="s">
        <v>3434</v>
      </c>
      <c r="H2352" s="4">
        <v>15336.12</v>
      </c>
      <c r="I2352" s="4">
        <v>112.72</v>
      </c>
      <c r="J2352" s="4">
        <v>5041.2</v>
      </c>
      <c r="K2352" s="4">
        <v>10294.92</v>
      </c>
      <c r="L2352" s="2">
        <v>45473</v>
      </c>
      <c r="M2352" t="s">
        <v>6</v>
      </c>
    </row>
    <row r="2353" spans="1:13" ht="12.75" customHeight="1" x14ac:dyDescent="0.25">
      <c r="A2353" t="s">
        <v>3558</v>
      </c>
      <c r="B2353" t="s">
        <v>3038</v>
      </c>
      <c r="C2353" s="1">
        <v>39321</v>
      </c>
      <c r="D2353" s="2">
        <v>39326</v>
      </c>
      <c r="E2353" t="s">
        <v>107</v>
      </c>
      <c r="F2353" t="s">
        <v>299</v>
      </c>
      <c r="G2353" t="s">
        <v>3434</v>
      </c>
      <c r="H2353" s="4">
        <v>2015</v>
      </c>
      <c r="I2353" s="4">
        <v>14.81</v>
      </c>
      <c r="J2353" s="4">
        <v>662.37</v>
      </c>
      <c r="K2353" s="4">
        <v>1352.63</v>
      </c>
      <c r="L2353" s="2">
        <v>45473</v>
      </c>
      <c r="M2353" t="s">
        <v>6</v>
      </c>
    </row>
    <row r="2354" spans="1:13" ht="12.75" customHeight="1" x14ac:dyDescent="0.25">
      <c r="A2354" t="s">
        <v>3559</v>
      </c>
      <c r="B2354" t="s">
        <v>1609</v>
      </c>
      <c r="C2354" s="1">
        <v>39321</v>
      </c>
      <c r="D2354" s="2">
        <v>39326</v>
      </c>
      <c r="E2354" t="s">
        <v>107</v>
      </c>
      <c r="F2354" t="s">
        <v>299</v>
      </c>
      <c r="G2354" t="s">
        <v>3434</v>
      </c>
      <c r="H2354" s="4">
        <v>1899.69</v>
      </c>
      <c r="I2354" s="4">
        <v>13.96</v>
      </c>
      <c r="J2354" s="4">
        <v>624.41999999999996</v>
      </c>
      <c r="K2354" s="4">
        <v>1275.27</v>
      </c>
      <c r="L2354" s="2">
        <v>45473</v>
      </c>
      <c r="M2354" t="s">
        <v>6</v>
      </c>
    </row>
    <row r="2355" spans="1:13" ht="12.75" customHeight="1" x14ac:dyDescent="0.25">
      <c r="A2355" t="s">
        <v>3560</v>
      </c>
      <c r="B2355" t="s">
        <v>979</v>
      </c>
      <c r="C2355" s="1">
        <v>39321</v>
      </c>
      <c r="D2355" s="2">
        <v>39326</v>
      </c>
      <c r="E2355" t="s">
        <v>107</v>
      </c>
      <c r="F2355" t="s">
        <v>299</v>
      </c>
      <c r="G2355" t="s">
        <v>3434</v>
      </c>
      <c r="H2355" s="4">
        <v>633.23</v>
      </c>
      <c r="I2355" s="4">
        <v>4.6500000000000004</v>
      </c>
      <c r="J2355" s="4">
        <v>208.24</v>
      </c>
      <c r="K2355" s="4">
        <v>424.99</v>
      </c>
      <c r="L2355" s="2">
        <v>45473</v>
      </c>
      <c r="M2355" t="s">
        <v>6</v>
      </c>
    </row>
    <row r="2356" spans="1:13" ht="12.75" customHeight="1" x14ac:dyDescent="0.25">
      <c r="A2356" t="s">
        <v>3561</v>
      </c>
      <c r="B2356" t="s">
        <v>2181</v>
      </c>
      <c r="C2356" s="1">
        <v>39321</v>
      </c>
      <c r="D2356" s="2">
        <v>39326</v>
      </c>
      <c r="E2356" t="s">
        <v>107</v>
      </c>
      <c r="F2356" t="s">
        <v>299</v>
      </c>
      <c r="G2356" t="s">
        <v>3434</v>
      </c>
      <c r="H2356" s="4">
        <v>6086</v>
      </c>
      <c r="I2356" s="4">
        <v>44.73</v>
      </c>
      <c r="J2356" s="4">
        <v>2000.5</v>
      </c>
      <c r="K2356" s="4">
        <v>4085.5</v>
      </c>
      <c r="L2356" s="2">
        <v>45473</v>
      </c>
      <c r="M2356" t="s">
        <v>6</v>
      </c>
    </row>
    <row r="2357" spans="1:13" ht="12.75" customHeight="1" x14ac:dyDescent="0.25">
      <c r="A2357" t="s">
        <v>3562</v>
      </c>
      <c r="B2357" t="s">
        <v>3563</v>
      </c>
      <c r="C2357" s="1">
        <v>39321</v>
      </c>
      <c r="D2357" s="2">
        <v>39326</v>
      </c>
      <c r="E2357" t="s">
        <v>107</v>
      </c>
      <c r="F2357" t="s">
        <v>299</v>
      </c>
      <c r="G2357" t="s">
        <v>3434</v>
      </c>
      <c r="H2357" s="4">
        <v>1325</v>
      </c>
      <c r="I2357" s="4">
        <v>9.74</v>
      </c>
      <c r="J2357" s="4">
        <v>435.56</v>
      </c>
      <c r="K2357" s="4">
        <v>889.44</v>
      </c>
      <c r="L2357" s="2">
        <v>45473</v>
      </c>
      <c r="M2357" t="s">
        <v>6</v>
      </c>
    </row>
    <row r="2358" spans="1:13" ht="12.75" customHeight="1" x14ac:dyDescent="0.25">
      <c r="A2358" t="s">
        <v>3564</v>
      </c>
      <c r="B2358" t="s">
        <v>792</v>
      </c>
      <c r="C2358" s="1">
        <v>39321</v>
      </c>
      <c r="D2358" s="2">
        <v>39326</v>
      </c>
      <c r="E2358" t="s">
        <v>107</v>
      </c>
      <c r="F2358" t="s">
        <v>299</v>
      </c>
      <c r="G2358" t="s">
        <v>3434</v>
      </c>
      <c r="H2358" s="4">
        <v>505</v>
      </c>
      <c r="I2358" s="4">
        <v>3.71</v>
      </c>
      <c r="J2358" s="4">
        <v>166</v>
      </c>
      <c r="K2358" s="4">
        <v>339</v>
      </c>
      <c r="L2358" s="2">
        <v>45473</v>
      </c>
      <c r="M2358" t="s">
        <v>6</v>
      </c>
    </row>
    <row r="2359" spans="1:13" ht="12.75" customHeight="1" x14ac:dyDescent="0.25">
      <c r="A2359" t="s">
        <v>3565</v>
      </c>
      <c r="B2359" t="s">
        <v>2546</v>
      </c>
      <c r="C2359" s="1">
        <v>39325</v>
      </c>
      <c r="D2359" s="2">
        <v>39326</v>
      </c>
      <c r="E2359" t="s">
        <v>107</v>
      </c>
      <c r="F2359" t="s">
        <v>299</v>
      </c>
      <c r="G2359" t="s">
        <v>3434</v>
      </c>
      <c r="H2359" s="4">
        <v>23100</v>
      </c>
      <c r="I2359" s="4">
        <v>169.78</v>
      </c>
      <c r="J2359" s="4">
        <v>7593.34</v>
      </c>
      <c r="K2359" s="4">
        <v>15506.66</v>
      </c>
      <c r="L2359" s="2">
        <v>45473</v>
      </c>
      <c r="M2359" t="s">
        <v>6</v>
      </c>
    </row>
    <row r="2360" spans="1:13" ht="12.75" customHeight="1" x14ac:dyDescent="0.25">
      <c r="A2360" t="s">
        <v>3566</v>
      </c>
      <c r="B2360" t="s">
        <v>3567</v>
      </c>
      <c r="C2360" s="1">
        <v>39325</v>
      </c>
      <c r="D2360" s="2">
        <v>39326</v>
      </c>
      <c r="E2360" t="s">
        <v>107</v>
      </c>
      <c r="F2360" t="s">
        <v>299</v>
      </c>
      <c r="G2360" t="s">
        <v>3434</v>
      </c>
      <c r="H2360" s="4">
        <v>3110</v>
      </c>
      <c r="I2360" s="4">
        <v>22.86</v>
      </c>
      <c r="J2360" s="4">
        <v>1022.31</v>
      </c>
      <c r="K2360" s="4">
        <v>2087.69</v>
      </c>
      <c r="L2360" s="2">
        <v>45473</v>
      </c>
      <c r="M2360" t="s">
        <v>6</v>
      </c>
    </row>
    <row r="2361" spans="1:13" ht="12.75" customHeight="1" x14ac:dyDescent="0.25">
      <c r="A2361" t="s">
        <v>3568</v>
      </c>
      <c r="B2361" t="s">
        <v>792</v>
      </c>
      <c r="C2361" s="1">
        <v>39325</v>
      </c>
      <c r="D2361" s="2">
        <v>39326</v>
      </c>
      <c r="E2361" t="s">
        <v>107</v>
      </c>
      <c r="F2361" t="s">
        <v>299</v>
      </c>
      <c r="G2361" t="s">
        <v>3434</v>
      </c>
      <c r="H2361" s="4">
        <v>1516</v>
      </c>
      <c r="I2361" s="4">
        <v>11.14</v>
      </c>
      <c r="J2361" s="4">
        <v>498.35</v>
      </c>
      <c r="K2361" s="4">
        <v>1017.65</v>
      </c>
      <c r="L2361" s="2">
        <v>45473</v>
      </c>
      <c r="M2361" t="s">
        <v>6</v>
      </c>
    </row>
    <row r="2362" spans="1:13" ht="12.75" customHeight="1" x14ac:dyDescent="0.25">
      <c r="A2362" t="s">
        <v>3569</v>
      </c>
      <c r="B2362" t="s">
        <v>3570</v>
      </c>
      <c r="C2362" s="1">
        <v>39325</v>
      </c>
      <c r="D2362" s="2">
        <v>39326</v>
      </c>
      <c r="E2362" t="s">
        <v>107</v>
      </c>
      <c r="F2362" t="s">
        <v>299</v>
      </c>
      <c r="G2362" t="s">
        <v>3434</v>
      </c>
      <c r="H2362" s="4">
        <v>1610</v>
      </c>
      <c r="I2362" s="4">
        <v>11.83</v>
      </c>
      <c r="J2362" s="4">
        <v>529.23</v>
      </c>
      <c r="K2362" s="4">
        <v>1080.77</v>
      </c>
      <c r="L2362" s="2">
        <v>45473</v>
      </c>
      <c r="M2362" t="s">
        <v>6</v>
      </c>
    </row>
    <row r="2363" spans="1:13" ht="12.75" customHeight="1" x14ac:dyDescent="0.25">
      <c r="A2363" t="s">
        <v>3571</v>
      </c>
      <c r="B2363" t="s">
        <v>3572</v>
      </c>
      <c r="C2363" s="1">
        <v>39325</v>
      </c>
      <c r="D2363" s="2">
        <v>39326</v>
      </c>
      <c r="E2363" t="s">
        <v>107</v>
      </c>
      <c r="F2363" t="s">
        <v>299</v>
      </c>
      <c r="G2363" t="s">
        <v>3434</v>
      </c>
      <c r="H2363" s="4">
        <v>930</v>
      </c>
      <c r="I2363" s="4">
        <v>6.83</v>
      </c>
      <c r="J2363" s="4">
        <v>305.7</v>
      </c>
      <c r="K2363" s="4">
        <v>624.29999999999995</v>
      </c>
      <c r="L2363" s="2">
        <v>45473</v>
      </c>
      <c r="M2363" t="s">
        <v>6</v>
      </c>
    </row>
    <row r="2364" spans="1:13" ht="12.75" customHeight="1" x14ac:dyDescent="0.25">
      <c r="A2364" t="s">
        <v>3573</v>
      </c>
      <c r="B2364" t="s">
        <v>3253</v>
      </c>
      <c r="C2364" s="1">
        <v>39325</v>
      </c>
      <c r="D2364" s="2">
        <v>39326</v>
      </c>
      <c r="E2364" t="s">
        <v>107</v>
      </c>
      <c r="F2364" t="s">
        <v>299</v>
      </c>
      <c r="G2364" t="s">
        <v>3434</v>
      </c>
      <c r="H2364" s="4">
        <v>2080</v>
      </c>
      <c r="I2364" s="4">
        <v>15.29</v>
      </c>
      <c r="J2364" s="4">
        <v>683.75</v>
      </c>
      <c r="K2364" s="4">
        <v>1396.25</v>
      </c>
      <c r="L2364" s="2">
        <v>45473</v>
      </c>
      <c r="M2364" t="s">
        <v>6</v>
      </c>
    </row>
    <row r="2365" spans="1:13" ht="12.75" customHeight="1" x14ac:dyDescent="0.25">
      <c r="A2365" t="s">
        <v>3574</v>
      </c>
      <c r="B2365" t="s">
        <v>2647</v>
      </c>
      <c r="C2365" s="1">
        <v>39325</v>
      </c>
      <c r="D2365" s="2">
        <v>39326</v>
      </c>
      <c r="E2365" t="s">
        <v>107</v>
      </c>
      <c r="F2365" t="s">
        <v>299</v>
      </c>
      <c r="G2365" t="s">
        <v>3434</v>
      </c>
      <c r="H2365" s="4">
        <v>990</v>
      </c>
      <c r="I2365" s="4">
        <v>7.27</v>
      </c>
      <c r="J2365" s="4">
        <v>325.42</v>
      </c>
      <c r="K2365" s="4">
        <v>664.58</v>
      </c>
      <c r="L2365" s="2">
        <v>45473</v>
      </c>
      <c r="M2365" t="s">
        <v>6</v>
      </c>
    </row>
    <row r="2366" spans="1:13" ht="12.75" customHeight="1" x14ac:dyDescent="0.25">
      <c r="A2366" t="s">
        <v>3575</v>
      </c>
      <c r="B2366" t="s">
        <v>3461</v>
      </c>
      <c r="C2366" s="1">
        <v>39325</v>
      </c>
      <c r="D2366" s="2">
        <v>39326</v>
      </c>
      <c r="E2366" t="s">
        <v>107</v>
      </c>
      <c r="F2366" t="s">
        <v>299</v>
      </c>
      <c r="G2366" t="s">
        <v>3434</v>
      </c>
      <c r="H2366" s="4">
        <v>528</v>
      </c>
      <c r="I2366" s="4">
        <v>3.88</v>
      </c>
      <c r="J2366" s="4">
        <v>173.56</v>
      </c>
      <c r="K2366" s="4">
        <v>354.44</v>
      </c>
      <c r="L2366" s="2">
        <v>45473</v>
      </c>
      <c r="M2366" t="s">
        <v>6</v>
      </c>
    </row>
    <row r="2367" spans="1:13" ht="12.75" customHeight="1" x14ac:dyDescent="0.25">
      <c r="A2367" t="s">
        <v>3576</v>
      </c>
      <c r="B2367" t="s">
        <v>2001</v>
      </c>
      <c r="C2367" s="1">
        <v>39325</v>
      </c>
      <c r="D2367" s="2">
        <v>39326</v>
      </c>
      <c r="E2367" t="s">
        <v>107</v>
      </c>
      <c r="F2367" t="s">
        <v>299</v>
      </c>
      <c r="G2367" t="s">
        <v>3434</v>
      </c>
      <c r="H2367" s="4">
        <v>2678</v>
      </c>
      <c r="I2367" s="4">
        <v>19.68</v>
      </c>
      <c r="J2367" s="4">
        <v>880.3</v>
      </c>
      <c r="K2367" s="4">
        <v>1797.7</v>
      </c>
      <c r="L2367" s="2">
        <v>45473</v>
      </c>
      <c r="M2367" t="s">
        <v>6</v>
      </c>
    </row>
    <row r="2368" spans="1:13" ht="12.75" customHeight="1" x14ac:dyDescent="0.25">
      <c r="A2368" t="s">
        <v>3577</v>
      </c>
      <c r="B2368" t="s">
        <v>2972</v>
      </c>
      <c r="C2368" s="1">
        <v>39325</v>
      </c>
      <c r="D2368" s="2">
        <v>39326</v>
      </c>
      <c r="E2368" t="s">
        <v>107</v>
      </c>
      <c r="F2368" t="s">
        <v>299</v>
      </c>
      <c r="G2368" t="s">
        <v>3434</v>
      </c>
      <c r="H2368" s="4">
        <v>120200</v>
      </c>
      <c r="I2368" s="4">
        <v>883.45</v>
      </c>
      <c r="J2368" s="4">
        <v>39511.68</v>
      </c>
      <c r="K2368" s="4">
        <v>80688.320000000007</v>
      </c>
      <c r="L2368" s="2">
        <v>45473</v>
      </c>
      <c r="M2368" t="s">
        <v>6</v>
      </c>
    </row>
    <row r="2369" spans="1:13" ht="12.75" customHeight="1" x14ac:dyDescent="0.25">
      <c r="A2369" t="s">
        <v>3578</v>
      </c>
      <c r="B2369" t="s">
        <v>3579</v>
      </c>
      <c r="C2369" s="1">
        <v>39325</v>
      </c>
      <c r="D2369" s="2">
        <v>39326</v>
      </c>
      <c r="E2369" t="s">
        <v>107</v>
      </c>
      <c r="F2369" t="s">
        <v>299</v>
      </c>
      <c r="G2369" t="s">
        <v>3434</v>
      </c>
      <c r="H2369" s="4">
        <v>2630</v>
      </c>
      <c r="I2369" s="4">
        <v>19.329999999999998</v>
      </c>
      <c r="J2369" s="4">
        <v>864.52</v>
      </c>
      <c r="K2369" s="4">
        <v>1765.48</v>
      </c>
      <c r="L2369" s="2">
        <v>45473</v>
      </c>
      <c r="M2369" t="s">
        <v>6</v>
      </c>
    </row>
    <row r="2370" spans="1:13" ht="12.75" customHeight="1" x14ac:dyDescent="0.25">
      <c r="A2370" t="s">
        <v>3580</v>
      </c>
      <c r="B2370" t="s">
        <v>1338</v>
      </c>
      <c r="C2370" s="1">
        <v>39325</v>
      </c>
      <c r="D2370" s="2">
        <v>39326</v>
      </c>
      <c r="E2370" t="s">
        <v>107</v>
      </c>
      <c r="F2370" t="s">
        <v>299</v>
      </c>
      <c r="G2370" t="s">
        <v>3434</v>
      </c>
      <c r="H2370" s="4">
        <v>10920</v>
      </c>
      <c r="I2370" s="4">
        <v>80.260000000000005</v>
      </c>
      <c r="J2370" s="4">
        <v>3589.58</v>
      </c>
      <c r="K2370" s="4">
        <v>7330.42</v>
      </c>
      <c r="L2370" s="2">
        <v>45473</v>
      </c>
      <c r="M2370" t="s">
        <v>6</v>
      </c>
    </row>
    <row r="2371" spans="1:13" ht="12.75" customHeight="1" x14ac:dyDescent="0.25">
      <c r="A2371" t="s">
        <v>3581</v>
      </c>
      <c r="B2371" t="s">
        <v>3582</v>
      </c>
      <c r="C2371" s="1">
        <v>39325</v>
      </c>
      <c r="D2371" s="2">
        <v>39326</v>
      </c>
      <c r="E2371" t="s">
        <v>107</v>
      </c>
      <c r="F2371" t="s">
        <v>299</v>
      </c>
      <c r="G2371" t="s">
        <v>3434</v>
      </c>
      <c r="H2371" s="4">
        <v>1960</v>
      </c>
      <c r="I2371" s="4">
        <v>14.4</v>
      </c>
      <c r="J2371" s="4">
        <v>644.29</v>
      </c>
      <c r="K2371" s="4">
        <v>1315.71</v>
      </c>
      <c r="L2371" s="2">
        <v>45473</v>
      </c>
      <c r="M2371" t="s">
        <v>6</v>
      </c>
    </row>
    <row r="2372" spans="1:13" ht="12.75" customHeight="1" x14ac:dyDescent="0.25">
      <c r="A2372" t="s">
        <v>3583</v>
      </c>
      <c r="B2372" t="s">
        <v>3584</v>
      </c>
      <c r="C2372" s="1">
        <v>39325</v>
      </c>
      <c r="D2372" s="2">
        <v>39326</v>
      </c>
      <c r="E2372" t="s">
        <v>107</v>
      </c>
      <c r="F2372" t="s">
        <v>299</v>
      </c>
      <c r="G2372" t="s">
        <v>3434</v>
      </c>
      <c r="H2372" s="4">
        <v>570</v>
      </c>
      <c r="I2372" s="4">
        <v>4.1900000000000004</v>
      </c>
      <c r="J2372" s="4">
        <v>187.37</v>
      </c>
      <c r="K2372" s="4">
        <v>382.63</v>
      </c>
      <c r="L2372" s="2">
        <v>45473</v>
      </c>
      <c r="M2372" t="s">
        <v>6</v>
      </c>
    </row>
    <row r="2373" spans="1:13" ht="12.75" customHeight="1" x14ac:dyDescent="0.25">
      <c r="A2373" t="s">
        <v>3585</v>
      </c>
      <c r="B2373" t="s">
        <v>3586</v>
      </c>
      <c r="C2373" s="1">
        <v>39325</v>
      </c>
      <c r="D2373" s="2">
        <v>39326</v>
      </c>
      <c r="E2373" t="s">
        <v>107</v>
      </c>
      <c r="F2373" t="s">
        <v>299</v>
      </c>
      <c r="G2373" t="s">
        <v>3434</v>
      </c>
      <c r="H2373" s="4">
        <v>1050</v>
      </c>
      <c r="I2373" s="4">
        <v>7.72</v>
      </c>
      <c r="J2373" s="4">
        <v>345.16</v>
      </c>
      <c r="K2373" s="4">
        <v>704.84</v>
      </c>
      <c r="L2373" s="2">
        <v>45473</v>
      </c>
      <c r="M2373" t="s">
        <v>6</v>
      </c>
    </row>
    <row r="2374" spans="1:13" ht="12.75" customHeight="1" x14ac:dyDescent="0.25">
      <c r="A2374" t="s">
        <v>3587</v>
      </c>
      <c r="B2374" t="s">
        <v>3588</v>
      </c>
      <c r="C2374" s="1">
        <v>39325</v>
      </c>
      <c r="D2374" s="2">
        <v>39326</v>
      </c>
      <c r="E2374" t="s">
        <v>107</v>
      </c>
      <c r="F2374" t="s">
        <v>299</v>
      </c>
      <c r="G2374" t="s">
        <v>3434</v>
      </c>
      <c r="H2374" s="4">
        <v>380</v>
      </c>
      <c r="I2374" s="4">
        <v>2.79</v>
      </c>
      <c r="J2374" s="4">
        <v>124.91</v>
      </c>
      <c r="K2374" s="4">
        <v>255.09</v>
      </c>
      <c r="L2374" s="2">
        <v>45473</v>
      </c>
      <c r="M2374" t="s">
        <v>6</v>
      </c>
    </row>
    <row r="2375" spans="1:13" ht="12.75" customHeight="1" x14ac:dyDescent="0.25">
      <c r="A2375" t="s">
        <v>3589</v>
      </c>
      <c r="B2375" t="s">
        <v>2869</v>
      </c>
      <c r="C2375" s="1">
        <v>39325</v>
      </c>
      <c r="D2375" s="2">
        <v>39326</v>
      </c>
      <c r="E2375" t="s">
        <v>107</v>
      </c>
      <c r="F2375" t="s">
        <v>299</v>
      </c>
      <c r="G2375" t="s">
        <v>3434</v>
      </c>
      <c r="H2375" s="4">
        <v>2450</v>
      </c>
      <c r="I2375" s="4">
        <v>18.010000000000002</v>
      </c>
      <c r="J2375" s="4">
        <v>805.36</v>
      </c>
      <c r="K2375" s="4">
        <v>1644.64</v>
      </c>
      <c r="L2375" s="2">
        <v>45473</v>
      </c>
      <c r="M2375" t="s">
        <v>6</v>
      </c>
    </row>
    <row r="2376" spans="1:13" ht="12.75" customHeight="1" x14ac:dyDescent="0.25">
      <c r="A2376" t="s">
        <v>3590</v>
      </c>
      <c r="B2376" t="s">
        <v>3591</v>
      </c>
      <c r="C2376" s="1">
        <v>39325</v>
      </c>
      <c r="D2376" s="2">
        <v>39326</v>
      </c>
      <c r="E2376" t="s">
        <v>107</v>
      </c>
      <c r="F2376" t="s">
        <v>299</v>
      </c>
      <c r="G2376" t="s">
        <v>3434</v>
      </c>
      <c r="H2376" s="4">
        <v>5116</v>
      </c>
      <c r="I2376" s="4">
        <v>37.6</v>
      </c>
      <c r="J2376" s="4">
        <v>1681.72</v>
      </c>
      <c r="K2376" s="4">
        <v>3434.28</v>
      </c>
      <c r="L2376" s="2">
        <v>45473</v>
      </c>
      <c r="M2376" t="s">
        <v>6</v>
      </c>
    </row>
    <row r="2377" spans="1:13" ht="12.75" customHeight="1" x14ac:dyDescent="0.25">
      <c r="A2377" t="s">
        <v>3592</v>
      </c>
      <c r="B2377" t="s">
        <v>979</v>
      </c>
      <c r="C2377" s="1">
        <v>39386</v>
      </c>
      <c r="D2377" s="2">
        <v>39387</v>
      </c>
      <c r="E2377" t="s">
        <v>107</v>
      </c>
      <c r="F2377" t="s">
        <v>299</v>
      </c>
      <c r="G2377" t="s">
        <v>3500</v>
      </c>
      <c r="H2377" s="4">
        <v>4000</v>
      </c>
      <c r="I2377" s="4">
        <v>29.43</v>
      </c>
      <c r="J2377" s="4">
        <v>1301.6400000000001</v>
      </c>
      <c r="K2377" s="4">
        <v>2698.36</v>
      </c>
      <c r="L2377" s="2">
        <v>45473</v>
      </c>
      <c r="M2377" t="s">
        <v>6</v>
      </c>
    </row>
    <row r="2378" spans="1:13" ht="12.75" customHeight="1" x14ac:dyDescent="0.25">
      <c r="A2378" t="s">
        <v>3594</v>
      </c>
      <c r="B2378" t="s">
        <v>792</v>
      </c>
      <c r="C2378" s="1">
        <v>39386</v>
      </c>
      <c r="D2378" s="2">
        <v>39387</v>
      </c>
      <c r="E2378" t="s">
        <v>107</v>
      </c>
      <c r="F2378" t="s">
        <v>299</v>
      </c>
      <c r="G2378" t="s">
        <v>3500</v>
      </c>
      <c r="H2378" s="4">
        <v>800</v>
      </c>
      <c r="I2378" s="4">
        <v>5.89</v>
      </c>
      <c r="J2378" s="4">
        <v>260.33999999999997</v>
      </c>
      <c r="K2378" s="4">
        <v>539.66</v>
      </c>
      <c r="L2378" s="2">
        <v>45473</v>
      </c>
      <c r="M2378" t="s">
        <v>6</v>
      </c>
    </row>
    <row r="2379" spans="1:13" ht="12.75" customHeight="1" x14ac:dyDescent="0.25">
      <c r="A2379" t="s">
        <v>3595</v>
      </c>
      <c r="B2379" t="s">
        <v>1435</v>
      </c>
      <c r="C2379" s="1">
        <v>39386</v>
      </c>
      <c r="D2379" s="2">
        <v>39387</v>
      </c>
      <c r="E2379" t="s">
        <v>107</v>
      </c>
      <c r="F2379" t="s">
        <v>299</v>
      </c>
      <c r="G2379" t="s">
        <v>3500</v>
      </c>
      <c r="H2379" s="4">
        <v>950</v>
      </c>
      <c r="I2379" s="4">
        <v>6.99</v>
      </c>
      <c r="J2379" s="4">
        <v>309.14</v>
      </c>
      <c r="K2379" s="4">
        <v>640.86</v>
      </c>
      <c r="L2379" s="2">
        <v>45473</v>
      </c>
      <c r="M2379" t="s">
        <v>6</v>
      </c>
    </row>
    <row r="2380" spans="1:13" ht="12.75" customHeight="1" x14ac:dyDescent="0.25">
      <c r="A2380" t="s">
        <v>3596</v>
      </c>
      <c r="B2380" t="s">
        <v>2181</v>
      </c>
      <c r="C2380" s="1">
        <v>39386</v>
      </c>
      <c r="D2380" s="2">
        <v>39387</v>
      </c>
      <c r="E2380" t="s">
        <v>107</v>
      </c>
      <c r="F2380" t="s">
        <v>299</v>
      </c>
      <c r="G2380" t="s">
        <v>3500</v>
      </c>
      <c r="H2380" s="4">
        <v>21240</v>
      </c>
      <c r="I2380" s="4">
        <v>156.31</v>
      </c>
      <c r="J2380" s="4">
        <v>6911.73</v>
      </c>
      <c r="K2380" s="4">
        <v>14328.27</v>
      </c>
      <c r="L2380" s="2">
        <v>45473</v>
      </c>
      <c r="M2380" t="s">
        <v>6</v>
      </c>
    </row>
    <row r="2381" spans="1:13" ht="12.75" customHeight="1" x14ac:dyDescent="0.25">
      <c r="A2381" t="s">
        <v>3597</v>
      </c>
      <c r="B2381" t="s">
        <v>2172</v>
      </c>
      <c r="C2381" s="1">
        <v>39386</v>
      </c>
      <c r="D2381" s="2">
        <v>39387</v>
      </c>
      <c r="E2381" t="s">
        <v>107</v>
      </c>
      <c r="F2381" t="s">
        <v>299</v>
      </c>
      <c r="G2381" t="s">
        <v>3500</v>
      </c>
      <c r="H2381" s="4">
        <v>2700</v>
      </c>
      <c r="I2381" s="4">
        <v>19.87</v>
      </c>
      <c r="J2381" s="4">
        <v>878.61</v>
      </c>
      <c r="K2381" s="4">
        <v>1821.39</v>
      </c>
      <c r="L2381" s="2">
        <v>45473</v>
      </c>
      <c r="M2381" t="s">
        <v>6</v>
      </c>
    </row>
    <row r="2382" spans="1:13" ht="12.75" customHeight="1" x14ac:dyDescent="0.25">
      <c r="A2382" t="s">
        <v>3598</v>
      </c>
      <c r="B2382" t="s">
        <v>979</v>
      </c>
      <c r="C2382" s="1">
        <v>39386</v>
      </c>
      <c r="D2382" s="2">
        <v>39387</v>
      </c>
      <c r="E2382" t="s">
        <v>107</v>
      </c>
      <c r="F2382" t="s">
        <v>299</v>
      </c>
      <c r="G2382" t="s">
        <v>3500</v>
      </c>
      <c r="H2382" s="4">
        <v>1000</v>
      </c>
      <c r="I2382" s="4">
        <v>7.36</v>
      </c>
      <c r="J2382" s="4">
        <v>325.42</v>
      </c>
      <c r="K2382" s="4">
        <v>674.58</v>
      </c>
      <c r="L2382" s="2">
        <v>45473</v>
      </c>
      <c r="M2382" t="s">
        <v>6</v>
      </c>
    </row>
    <row r="2383" spans="1:13" ht="12.75" customHeight="1" x14ac:dyDescent="0.25">
      <c r="A2383" t="s">
        <v>3599</v>
      </c>
      <c r="B2383" t="s">
        <v>1090</v>
      </c>
      <c r="C2383" s="1">
        <v>39386</v>
      </c>
      <c r="D2383" s="2">
        <v>39387</v>
      </c>
      <c r="E2383" t="s">
        <v>107</v>
      </c>
      <c r="F2383" t="s">
        <v>299</v>
      </c>
      <c r="G2383" t="s">
        <v>3500</v>
      </c>
      <c r="H2383" s="4">
        <v>800</v>
      </c>
      <c r="I2383" s="4">
        <v>5.89</v>
      </c>
      <c r="J2383" s="4">
        <v>260.33999999999997</v>
      </c>
      <c r="K2383" s="4">
        <v>539.66</v>
      </c>
      <c r="L2383" s="2">
        <v>45473</v>
      </c>
      <c r="M2383" t="s">
        <v>6</v>
      </c>
    </row>
    <row r="2384" spans="1:13" ht="12.75" customHeight="1" x14ac:dyDescent="0.25">
      <c r="A2384" t="s">
        <v>3600</v>
      </c>
      <c r="B2384" t="s">
        <v>792</v>
      </c>
      <c r="C2384" s="1">
        <v>39386</v>
      </c>
      <c r="D2384" s="2">
        <v>39387</v>
      </c>
      <c r="E2384" t="s">
        <v>107</v>
      </c>
      <c r="F2384" t="s">
        <v>299</v>
      </c>
      <c r="G2384" t="s">
        <v>3500</v>
      </c>
      <c r="H2384" s="4">
        <v>6400</v>
      </c>
      <c r="I2384" s="4">
        <v>47.1</v>
      </c>
      <c r="J2384" s="4">
        <v>2082.64</v>
      </c>
      <c r="K2384" s="4">
        <v>4317.3599999999997</v>
      </c>
      <c r="L2384" s="2">
        <v>45473</v>
      </c>
      <c r="M2384" t="s">
        <v>6</v>
      </c>
    </row>
    <row r="2385" spans="1:13" ht="12.75" customHeight="1" x14ac:dyDescent="0.25">
      <c r="A2385" t="s">
        <v>3601</v>
      </c>
      <c r="B2385" t="s">
        <v>2181</v>
      </c>
      <c r="C2385" s="1">
        <v>39386</v>
      </c>
      <c r="D2385" s="2">
        <v>39387</v>
      </c>
      <c r="E2385" t="s">
        <v>107</v>
      </c>
      <c r="F2385" t="s">
        <v>299</v>
      </c>
      <c r="G2385" t="s">
        <v>3500</v>
      </c>
      <c r="H2385" s="4">
        <v>8870</v>
      </c>
      <c r="I2385" s="4">
        <v>65.27</v>
      </c>
      <c r="J2385" s="4">
        <v>2886.39</v>
      </c>
      <c r="K2385" s="4">
        <v>5983.61</v>
      </c>
      <c r="L2385" s="2">
        <v>45473</v>
      </c>
      <c r="M2385" t="s">
        <v>6</v>
      </c>
    </row>
    <row r="2386" spans="1:13" ht="12.75" customHeight="1" x14ac:dyDescent="0.25">
      <c r="A2386" t="s">
        <v>3602</v>
      </c>
      <c r="B2386" t="s">
        <v>919</v>
      </c>
      <c r="C2386" s="1">
        <v>39386</v>
      </c>
      <c r="D2386" s="2">
        <v>39387</v>
      </c>
      <c r="E2386" t="s">
        <v>107</v>
      </c>
      <c r="F2386" t="s">
        <v>299</v>
      </c>
      <c r="G2386" t="s">
        <v>3500</v>
      </c>
      <c r="H2386" s="4">
        <v>600</v>
      </c>
      <c r="I2386" s="4">
        <v>4.41</v>
      </c>
      <c r="J2386" s="4">
        <v>195.24</v>
      </c>
      <c r="K2386" s="4">
        <v>404.76</v>
      </c>
      <c r="L2386" s="2">
        <v>45473</v>
      </c>
      <c r="M2386" t="s">
        <v>6</v>
      </c>
    </row>
    <row r="2387" spans="1:13" ht="12.75" customHeight="1" x14ac:dyDescent="0.25">
      <c r="A2387" t="s">
        <v>3603</v>
      </c>
      <c r="B2387" t="s">
        <v>2172</v>
      </c>
      <c r="C2387" s="1">
        <v>39386</v>
      </c>
      <c r="D2387" s="2">
        <v>39387</v>
      </c>
      <c r="E2387" t="s">
        <v>107</v>
      </c>
      <c r="F2387" t="s">
        <v>299</v>
      </c>
      <c r="G2387" t="s">
        <v>3500</v>
      </c>
      <c r="H2387" s="4">
        <v>49872</v>
      </c>
      <c r="I2387" s="4">
        <v>367.01</v>
      </c>
      <c r="J2387" s="4">
        <v>16228.88</v>
      </c>
      <c r="K2387" s="4">
        <v>33643.120000000003</v>
      </c>
      <c r="L2387" s="2">
        <v>45473</v>
      </c>
      <c r="M2387" t="s">
        <v>6</v>
      </c>
    </row>
    <row r="2388" spans="1:13" ht="12.75" customHeight="1" x14ac:dyDescent="0.25">
      <c r="A2388" t="s">
        <v>3604</v>
      </c>
      <c r="B2388" t="s">
        <v>2169</v>
      </c>
      <c r="C2388" s="1">
        <v>39386</v>
      </c>
      <c r="D2388" s="2">
        <v>39387</v>
      </c>
      <c r="E2388" t="s">
        <v>107</v>
      </c>
      <c r="F2388" t="s">
        <v>299</v>
      </c>
      <c r="G2388" t="s">
        <v>3500</v>
      </c>
      <c r="H2388" s="4">
        <v>3000</v>
      </c>
      <c r="I2388" s="4">
        <v>22.08</v>
      </c>
      <c r="J2388" s="4">
        <v>976.24</v>
      </c>
      <c r="K2388" s="4">
        <v>2023.76</v>
      </c>
      <c r="L2388" s="2">
        <v>45473</v>
      </c>
      <c r="M2388" t="s">
        <v>6</v>
      </c>
    </row>
    <row r="2389" spans="1:13" ht="12.75" customHeight="1" x14ac:dyDescent="0.25">
      <c r="A2389" t="s">
        <v>3605</v>
      </c>
      <c r="B2389" t="s">
        <v>2281</v>
      </c>
      <c r="C2389" s="1">
        <v>39415</v>
      </c>
      <c r="D2389" s="2">
        <v>39356</v>
      </c>
      <c r="E2389" t="s">
        <v>107</v>
      </c>
      <c r="F2389" t="s">
        <v>299</v>
      </c>
      <c r="G2389" t="s">
        <v>3488</v>
      </c>
      <c r="H2389" s="4">
        <v>2658.02</v>
      </c>
      <c r="I2389" s="4">
        <v>19.55</v>
      </c>
      <c r="J2389" s="4">
        <v>869.34</v>
      </c>
      <c r="K2389" s="4">
        <v>1788.68</v>
      </c>
      <c r="L2389" s="2">
        <v>45473</v>
      </c>
      <c r="M2389" t="s">
        <v>6</v>
      </c>
    </row>
    <row r="2390" spans="1:13" ht="12.75" customHeight="1" x14ac:dyDescent="0.25">
      <c r="A2390" t="s">
        <v>3607</v>
      </c>
      <c r="B2390" t="s">
        <v>2298</v>
      </c>
      <c r="C2390" s="1">
        <v>39415</v>
      </c>
      <c r="D2390" s="2">
        <v>39356</v>
      </c>
      <c r="E2390" t="s">
        <v>107</v>
      </c>
      <c r="F2390" t="s">
        <v>299</v>
      </c>
      <c r="G2390" t="s">
        <v>3488</v>
      </c>
      <c r="H2390" s="4">
        <v>3450.61</v>
      </c>
      <c r="I2390" s="4">
        <v>25.38</v>
      </c>
      <c r="J2390" s="4">
        <v>1128.54</v>
      </c>
      <c r="K2390" s="4">
        <v>2322.0700000000002</v>
      </c>
      <c r="L2390" s="2">
        <v>45473</v>
      </c>
      <c r="M2390" t="s">
        <v>6</v>
      </c>
    </row>
    <row r="2391" spans="1:13" ht="12.75" customHeight="1" x14ac:dyDescent="0.25">
      <c r="A2391" t="s">
        <v>3608</v>
      </c>
      <c r="B2391" t="s">
        <v>3609</v>
      </c>
      <c r="C2391" s="1">
        <v>39415</v>
      </c>
      <c r="D2391" s="2">
        <v>39356</v>
      </c>
      <c r="E2391" t="s">
        <v>107</v>
      </c>
      <c r="F2391" t="s">
        <v>299</v>
      </c>
      <c r="G2391" t="s">
        <v>3488</v>
      </c>
      <c r="H2391" s="4">
        <v>398.36</v>
      </c>
      <c r="I2391" s="4">
        <v>2.93</v>
      </c>
      <c r="J2391" s="4">
        <v>130.33000000000001</v>
      </c>
      <c r="K2391" s="4">
        <v>268.02999999999997</v>
      </c>
      <c r="L2391" s="2">
        <v>45473</v>
      </c>
      <c r="M2391" t="s">
        <v>6</v>
      </c>
    </row>
    <row r="2392" spans="1:13" ht="12.75" customHeight="1" x14ac:dyDescent="0.25">
      <c r="A2392" t="s">
        <v>3610</v>
      </c>
      <c r="B2392" t="s">
        <v>1435</v>
      </c>
      <c r="C2392" s="1">
        <v>39415</v>
      </c>
      <c r="D2392" s="2">
        <v>39356</v>
      </c>
      <c r="E2392" t="s">
        <v>107</v>
      </c>
      <c r="F2392" t="s">
        <v>299</v>
      </c>
      <c r="G2392" t="s">
        <v>3488</v>
      </c>
      <c r="H2392" s="4">
        <v>1030.24</v>
      </c>
      <c r="I2392" s="4">
        <v>7.57</v>
      </c>
      <c r="J2392" s="4">
        <v>337.03</v>
      </c>
      <c r="K2392" s="4">
        <v>693.21</v>
      </c>
      <c r="L2392" s="2">
        <v>45473</v>
      </c>
      <c r="M2392" t="s">
        <v>6</v>
      </c>
    </row>
    <row r="2393" spans="1:13" ht="12.75" customHeight="1" x14ac:dyDescent="0.25">
      <c r="A2393" t="s">
        <v>3611</v>
      </c>
      <c r="B2393" t="s">
        <v>1635</v>
      </c>
      <c r="C2393" s="1">
        <v>39415</v>
      </c>
      <c r="D2393" s="2">
        <v>39356</v>
      </c>
      <c r="E2393" t="s">
        <v>107</v>
      </c>
      <c r="F2393" t="s">
        <v>299</v>
      </c>
      <c r="G2393" t="s">
        <v>3488</v>
      </c>
      <c r="H2393" s="4">
        <v>3365.45</v>
      </c>
      <c r="I2393" s="4">
        <v>24.75</v>
      </c>
      <c r="J2393" s="4">
        <v>1100.74</v>
      </c>
      <c r="K2393" s="4">
        <v>2264.71</v>
      </c>
      <c r="L2393" s="2">
        <v>45473</v>
      </c>
      <c r="M2393" t="s">
        <v>6</v>
      </c>
    </row>
    <row r="2394" spans="1:13" ht="12.75" customHeight="1" x14ac:dyDescent="0.25">
      <c r="A2394" t="s">
        <v>3612</v>
      </c>
      <c r="B2394" t="s">
        <v>3613</v>
      </c>
      <c r="C2394" s="1">
        <v>39415</v>
      </c>
      <c r="D2394" s="2">
        <v>39356</v>
      </c>
      <c r="E2394" t="s">
        <v>107</v>
      </c>
      <c r="F2394" t="s">
        <v>299</v>
      </c>
      <c r="G2394" t="s">
        <v>3488</v>
      </c>
      <c r="H2394" s="4">
        <v>1071.45</v>
      </c>
      <c r="I2394" s="4">
        <v>7.88</v>
      </c>
      <c r="J2394" s="4">
        <v>350.46</v>
      </c>
      <c r="K2394" s="4">
        <v>720.99</v>
      </c>
      <c r="L2394" s="2">
        <v>45473</v>
      </c>
      <c r="M2394" t="s">
        <v>6</v>
      </c>
    </row>
    <row r="2395" spans="1:13" ht="12.75" customHeight="1" x14ac:dyDescent="0.25">
      <c r="A2395" t="s">
        <v>3614</v>
      </c>
      <c r="B2395" t="s">
        <v>2172</v>
      </c>
      <c r="C2395" s="1">
        <v>39415</v>
      </c>
      <c r="D2395" s="2">
        <v>39356</v>
      </c>
      <c r="E2395" t="s">
        <v>107</v>
      </c>
      <c r="F2395" t="s">
        <v>299</v>
      </c>
      <c r="G2395" t="s">
        <v>3488</v>
      </c>
      <c r="H2395" s="4">
        <v>67578.009999999995</v>
      </c>
      <c r="I2395" s="4">
        <v>497</v>
      </c>
      <c r="J2395" s="4">
        <v>22102.3</v>
      </c>
      <c r="K2395" s="4">
        <v>45475.71</v>
      </c>
      <c r="L2395" s="2">
        <v>45473</v>
      </c>
      <c r="M2395" t="s">
        <v>6</v>
      </c>
    </row>
    <row r="2396" spans="1:13" ht="12.75" customHeight="1" x14ac:dyDescent="0.25">
      <c r="A2396" t="s">
        <v>3615</v>
      </c>
      <c r="B2396" t="s">
        <v>2169</v>
      </c>
      <c r="C2396" s="1">
        <v>39415</v>
      </c>
      <c r="D2396" s="2">
        <v>39356</v>
      </c>
      <c r="E2396" t="s">
        <v>107</v>
      </c>
      <c r="F2396" t="s">
        <v>299</v>
      </c>
      <c r="G2396" t="s">
        <v>3488</v>
      </c>
      <c r="H2396" s="4">
        <v>195.06</v>
      </c>
      <c r="I2396" s="4">
        <v>1.43</v>
      </c>
      <c r="J2396" s="4">
        <v>63.79</v>
      </c>
      <c r="K2396" s="4">
        <v>131.27000000000001</v>
      </c>
      <c r="L2396" s="2">
        <v>45473</v>
      </c>
      <c r="M2396" t="s">
        <v>6</v>
      </c>
    </row>
    <row r="2397" spans="1:13" ht="12.75" customHeight="1" x14ac:dyDescent="0.25">
      <c r="A2397" t="s">
        <v>3616</v>
      </c>
      <c r="B2397" t="s">
        <v>2281</v>
      </c>
      <c r="C2397" s="1">
        <v>39415</v>
      </c>
      <c r="D2397" s="2">
        <v>39356</v>
      </c>
      <c r="E2397" t="s">
        <v>107</v>
      </c>
      <c r="F2397" t="s">
        <v>299</v>
      </c>
      <c r="G2397" t="s">
        <v>3488</v>
      </c>
      <c r="H2397" s="4">
        <v>3327.41</v>
      </c>
      <c r="I2397" s="4">
        <v>24.47</v>
      </c>
      <c r="J2397" s="4">
        <v>1088.31</v>
      </c>
      <c r="K2397" s="4">
        <v>2239.1</v>
      </c>
      <c r="L2397" s="2">
        <v>45473</v>
      </c>
      <c r="M2397" t="s">
        <v>6</v>
      </c>
    </row>
    <row r="2398" spans="1:13" ht="12.75" customHeight="1" x14ac:dyDescent="0.25">
      <c r="A2398" t="s">
        <v>3617</v>
      </c>
      <c r="B2398" t="s">
        <v>1435</v>
      </c>
      <c r="C2398" s="1">
        <v>39415</v>
      </c>
      <c r="D2398" s="2">
        <v>39356</v>
      </c>
      <c r="E2398" t="s">
        <v>107</v>
      </c>
      <c r="F2398" t="s">
        <v>299</v>
      </c>
      <c r="G2398" t="s">
        <v>3488</v>
      </c>
      <c r="H2398" s="4">
        <v>1323.4</v>
      </c>
      <c r="I2398" s="4">
        <v>9.73</v>
      </c>
      <c r="J2398" s="4">
        <v>432.88</v>
      </c>
      <c r="K2398" s="4">
        <v>890.52</v>
      </c>
      <c r="L2398" s="2">
        <v>45473</v>
      </c>
      <c r="M2398" t="s">
        <v>6</v>
      </c>
    </row>
    <row r="2399" spans="1:13" ht="12.75" customHeight="1" x14ac:dyDescent="0.25">
      <c r="A2399" t="s">
        <v>3618</v>
      </c>
      <c r="B2399" t="s">
        <v>3619</v>
      </c>
      <c r="C2399" s="1">
        <v>39415</v>
      </c>
      <c r="D2399" s="2">
        <v>39356</v>
      </c>
      <c r="E2399" t="s">
        <v>107</v>
      </c>
      <c r="F2399" t="s">
        <v>299</v>
      </c>
      <c r="G2399" t="s">
        <v>3488</v>
      </c>
      <c r="H2399" s="4">
        <v>1270.46</v>
      </c>
      <c r="I2399" s="4">
        <v>9.34</v>
      </c>
      <c r="J2399" s="4">
        <v>415.54</v>
      </c>
      <c r="K2399" s="4">
        <v>854.92</v>
      </c>
      <c r="L2399" s="2">
        <v>45473</v>
      </c>
      <c r="M2399" t="s">
        <v>6</v>
      </c>
    </row>
    <row r="2400" spans="1:13" ht="12.75" customHeight="1" x14ac:dyDescent="0.25">
      <c r="A2400" t="s">
        <v>3620</v>
      </c>
      <c r="B2400" t="s">
        <v>2605</v>
      </c>
      <c r="C2400" s="1">
        <v>39415</v>
      </c>
      <c r="D2400" s="2">
        <v>39356</v>
      </c>
      <c r="E2400" t="s">
        <v>107</v>
      </c>
      <c r="F2400" t="s">
        <v>299</v>
      </c>
      <c r="G2400" t="s">
        <v>3488</v>
      </c>
      <c r="H2400" s="4">
        <v>39464.03</v>
      </c>
      <c r="I2400" s="4">
        <v>290.24</v>
      </c>
      <c r="J2400" s="4">
        <v>12907.24</v>
      </c>
      <c r="K2400" s="4">
        <v>26556.79</v>
      </c>
      <c r="L2400" s="2">
        <v>45473</v>
      </c>
      <c r="M2400" t="s">
        <v>6</v>
      </c>
    </row>
    <row r="2401" spans="1:13" ht="12.75" customHeight="1" x14ac:dyDescent="0.25">
      <c r="A2401" t="s">
        <v>3621</v>
      </c>
      <c r="B2401" t="s">
        <v>2447</v>
      </c>
      <c r="C2401" s="1">
        <v>39415</v>
      </c>
      <c r="D2401" s="2">
        <v>39356</v>
      </c>
      <c r="E2401" t="s">
        <v>107</v>
      </c>
      <c r="F2401" t="s">
        <v>299</v>
      </c>
      <c r="G2401" t="s">
        <v>3488</v>
      </c>
      <c r="H2401" s="4">
        <v>10602.75</v>
      </c>
      <c r="I2401" s="4">
        <v>77.98</v>
      </c>
      <c r="J2401" s="4">
        <v>3467.73</v>
      </c>
      <c r="K2401" s="4">
        <v>7135.02</v>
      </c>
      <c r="L2401" s="2">
        <v>45473</v>
      </c>
      <c r="M2401" t="s">
        <v>6</v>
      </c>
    </row>
    <row r="2402" spans="1:13" ht="12.75" customHeight="1" x14ac:dyDescent="0.25">
      <c r="A2402" t="s">
        <v>3622</v>
      </c>
      <c r="B2402" t="s">
        <v>2447</v>
      </c>
      <c r="C2402" s="1">
        <v>39415</v>
      </c>
      <c r="D2402" s="2">
        <v>39356</v>
      </c>
      <c r="E2402" t="s">
        <v>107</v>
      </c>
      <c r="F2402" t="s">
        <v>299</v>
      </c>
      <c r="G2402" t="s">
        <v>3488</v>
      </c>
      <c r="H2402" s="4">
        <v>2500.4499999999998</v>
      </c>
      <c r="I2402" s="4">
        <v>18.39</v>
      </c>
      <c r="J2402" s="4">
        <v>817.83</v>
      </c>
      <c r="K2402" s="4">
        <v>1682.62</v>
      </c>
      <c r="L2402" s="2">
        <v>45473</v>
      </c>
      <c r="M2402" t="s">
        <v>6</v>
      </c>
    </row>
    <row r="2403" spans="1:13" ht="12.75" customHeight="1" x14ac:dyDescent="0.25">
      <c r="A2403" t="s">
        <v>3623</v>
      </c>
      <c r="B2403" t="s">
        <v>2447</v>
      </c>
      <c r="C2403" s="1">
        <v>39415</v>
      </c>
      <c r="D2403" s="2">
        <v>39356</v>
      </c>
      <c r="E2403" t="s">
        <v>107</v>
      </c>
      <c r="F2403" t="s">
        <v>299</v>
      </c>
      <c r="G2403" t="s">
        <v>3488</v>
      </c>
      <c r="H2403" s="4">
        <v>1763.16</v>
      </c>
      <c r="I2403" s="4">
        <v>12.97</v>
      </c>
      <c r="J2403" s="4">
        <v>576.64</v>
      </c>
      <c r="K2403" s="4">
        <v>1186.52</v>
      </c>
      <c r="L2403" s="2">
        <v>45473</v>
      </c>
      <c r="M2403" t="s">
        <v>6</v>
      </c>
    </row>
    <row r="2404" spans="1:13" ht="12.75" customHeight="1" x14ac:dyDescent="0.25">
      <c r="A2404" t="s">
        <v>3624</v>
      </c>
      <c r="B2404" t="s">
        <v>2447</v>
      </c>
      <c r="C2404" s="1">
        <v>39415</v>
      </c>
      <c r="D2404" s="2">
        <v>39356</v>
      </c>
      <c r="E2404" t="s">
        <v>107</v>
      </c>
      <c r="F2404" t="s">
        <v>299</v>
      </c>
      <c r="G2404" t="s">
        <v>3488</v>
      </c>
      <c r="H2404" s="4">
        <v>1588.08</v>
      </c>
      <c r="I2404" s="4">
        <v>11.68</v>
      </c>
      <c r="J2404" s="4">
        <v>519.39</v>
      </c>
      <c r="K2404" s="4">
        <v>1068.69</v>
      </c>
      <c r="L2404" s="2">
        <v>45473</v>
      </c>
      <c r="M2404" t="s">
        <v>6</v>
      </c>
    </row>
    <row r="2405" spans="1:13" ht="12.75" customHeight="1" x14ac:dyDescent="0.25">
      <c r="A2405" t="s">
        <v>3625</v>
      </c>
      <c r="B2405" t="s">
        <v>2447</v>
      </c>
      <c r="C2405" s="1">
        <v>39415</v>
      </c>
      <c r="D2405" s="2">
        <v>39356</v>
      </c>
      <c r="E2405" t="s">
        <v>107</v>
      </c>
      <c r="F2405" t="s">
        <v>299</v>
      </c>
      <c r="G2405" t="s">
        <v>3488</v>
      </c>
      <c r="H2405" s="4">
        <v>933.32</v>
      </c>
      <c r="I2405" s="4">
        <v>6.86</v>
      </c>
      <c r="J2405" s="4">
        <v>305.32</v>
      </c>
      <c r="K2405" s="4">
        <v>628</v>
      </c>
      <c r="L2405" s="2">
        <v>45473</v>
      </c>
      <c r="M2405" t="s">
        <v>6</v>
      </c>
    </row>
    <row r="2406" spans="1:13" ht="12.75" customHeight="1" x14ac:dyDescent="0.25">
      <c r="A2406" t="s">
        <v>3626</v>
      </c>
      <c r="B2406" t="s">
        <v>2447</v>
      </c>
      <c r="C2406" s="1">
        <v>39415</v>
      </c>
      <c r="D2406" s="2">
        <v>39356</v>
      </c>
      <c r="E2406" t="s">
        <v>107</v>
      </c>
      <c r="F2406" t="s">
        <v>299</v>
      </c>
      <c r="G2406" t="s">
        <v>3488</v>
      </c>
      <c r="H2406" s="4">
        <v>2291.31</v>
      </c>
      <c r="I2406" s="4">
        <v>16.850000000000001</v>
      </c>
      <c r="J2406" s="4">
        <v>749.47</v>
      </c>
      <c r="K2406" s="4">
        <v>1541.84</v>
      </c>
      <c r="L2406" s="2">
        <v>45473</v>
      </c>
      <c r="M2406" t="s">
        <v>6</v>
      </c>
    </row>
    <row r="2407" spans="1:13" ht="12.75" customHeight="1" x14ac:dyDescent="0.25">
      <c r="A2407" t="s">
        <v>3627</v>
      </c>
      <c r="B2407" t="s">
        <v>2447</v>
      </c>
      <c r="C2407" s="1">
        <v>39415</v>
      </c>
      <c r="D2407" s="2">
        <v>39356</v>
      </c>
      <c r="E2407" t="s">
        <v>107</v>
      </c>
      <c r="F2407" t="s">
        <v>299</v>
      </c>
      <c r="G2407" t="s">
        <v>3488</v>
      </c>
      <c r="H2407" s="4">
        <v>2039.68</v>
      </c>
      <c r="I2407" s="4">
        <v>15</v>
      </c>
      <c r="J2407" s="4">
        <v>667.06</v>
      </c>
      <c r="K2407" s="4">
        <v>1372.62</v>
      </c>
      <c r="L2407" s="2">
        <v>45473</v>
      </c>
      <c r="M2407" t="s">
        <v>6</v>
      </c>
    </row>
    <row r="2408" spans="1:13" ht="12.75" customHeight="1" x14ac:dyDescent="0.25">
      <c r="A2408" t="s">
        <v>3628</v>
      </c>
      <c r="B2408" t="s">
        <v>2044</v>
      </c>
      <c r="C2408" s="1">
        <v>39415</v>
      </c>
      <c r="D2408" s="2">
        <v>39356</v>
      </c>
      <c r="E2408" t="s">
        <v>107</v>
      </c>
      <c r="F2408" t="s">
        <v>299</v>
      </c>
      <c r="G2408" t="s">
        <v>3488</v>
      </c>
      <c r="H2408" s="4">
        <v>51523.98</v>
      </c>
      <c r="I2408" s="4">
        <v>378.93</v>
      </c>
      <c r="J2408" s="4">
        <v>16851.62</v>
      </c>
      <c r="K2408" s="4">
        <v>34672.36</v>
      </c>
      <c r="L2408" s="2">
        <v>45473</v>
      </c>
      <c r="M2408" t="s">
        <v>6</v>
      </c>
    </row>
    <row r="2409" spans="1:13" ht="12.75" customHeight="1" x14ac:dyDescent="0.25">
      <c r="A2409" t="s">
        <v>3629</v>
      </c>
      <c r="B2409" t="s">
        <v>2046</v>
      </c>
      <c r="C2409" s="1">
        <v>39415</v>
      </c>
      <c r="D2409" s="2">
        <v>39356</v>
      </c>
      <c r="E2409" t="s">
        <v>107</v>
      </c>
      <c r="F2409" t="s">
        <v>299</v>
      </c>
      <c r="G2409" t="s">
        <v>3488</v>
      </c>
      <c r="H2409" s="4">
        <v>2654.21</v>
      </c>
      <c r="I2409" s="4">
        <v>19.52</v>
      </c>
      <c r="J2409" s="4">
        <v>868.18</v>
      </c>
      <c r="K2409" s="4">
        <v>1786.03</v>
      </c>
      <c r="L2409" s="2">
        <v>45473</v>
      </c>
      <c r="M2409" t="s">
        <v>6</v>
      </c>
    </row>
    <row r="2410" spans="1:13" ht="12.75" customHeight="1" x14ac:dyDescent="0.25">
      <c r="A2410" t="s">
        <v>3630</v>
      </c>
      <c r="B2410" t="s">
        <v>792</v>
      </c>
      <c r="C2410" s="1">
        <v>39447</v>
      </c>
      <c r="D2410" s="2">
        <v>39417</v>
      </c>
      <c r="E2410" t="s">
        <v>107</v>
      </c>
      <c r="F2410" t="s">
        <v>299</v>
      </c>
      <c r="G2410" t="s">
        <v>3503</v>
      </c>
      <c r="H2410" s="4">
        <v>750</v>
      </c>
      <c r="I2410" s="4">
        <v>5.52</v>
      </c>
      <c r="J2410" s="4">
        <v>242.82</v>
      </c>
      <c r="K2410" s="4">
        <v>507.18</v>
      </c>
      <c r="L2410" s="2">
        <v>45473</v>
      </c>
      <c r="M2410" t="s">
        <v>6</v>
      </c>
    </row>
    <row r="2411" spans="1:13" ht="12.75" customHeight="1" x14ac:dyDescent="0.25">
      <c r="A2411" t="s">
        <v>3632</v>
      </c>
      <c r="B2411" t="s">
        <v>1435</v>
      </c>
      <c r="C2411" s="1">
        <v>39447</v>
      </c>
      <c r="D2411" s="2">
        <v>39417</v>
      </c>
      <c r="E2411" t="s">
        <v>107</v>
      </c>
      <c r="F2411" t="s">
        <v>299</v>
      </c>
      <c r="G2411" t="s">
        <v>3503</v>
      </c>
      <c r="H2411" s="4">
        <v>900</v>
      </c>
      <c r="I2411" s="4">
        <v>6.63</v>
      </c>
      <c r="J2411" s="4">
        <v>291.39</v>
      </c>
      <c r="K2411" s="4">
        <v>608.61</v>
      </c>
      <c r="L2411" s="2">
        <v>45473</v>
      </c>
      <c r="M2411" t="s">
        <v>6</v>
      </c>
    </row>
    <row r="2412" spans="1:13" ht="12.75" customHeight="1" x14ac:dyDescent="0.25">
      <c r="A2412" t="s">
        <v>3633</v>
      </c>
      <c r="B2412" t="s">
        <v>2172</v>
      </c>
      <c r="C2412" s="1">
        <v>39447</v>
      </c>
      <c r="D2412" s="2">
        <v>39417</v>
      </c>
      <c r="E2412" t="s">
        <v>107</v>
      </c>
      <c r="F2412" t="s">
        <v>299</v>
      </c>
      <c r="G2412" t="s">
        <v>3503</v>
      </c>
      <c r="H2412" s="4">
        <v>8450</v>
      </c>
      <c r="I2412" s="4">
        <v>62.22</v>
      </c>
      <c r="J2412" s="4">
        <v>2735.75</v>
      </c>
      <c r="K2412" s="4">
        <v>5714.25</v>
      </c>
      <c r="L2412" s="2">
        <v>45473</v>
      </c>
      <c r="M2412" t="s">
        <v>6</v>
      </c>
    </row>
    <row r="2413" spans="1:13" ht="12.75" customHeight="1" x14ac:dyDescent="0.25">
      <c r="A2413" t="s">
        <v>3634</v>
      </c>
      <c r="B2413" t="s">
        <v>3635</v>
      </c>
      <c r="C2413" s="1">
        <v>39447</v>
      </c>
      <c r="D2413" s="2">
        <v>37073</v>
      </c>
      <c r="E2413" t="s">
        <v>4</v>
      </c>
      <c r="F2413" t="s">
        <v>5</v>
      </c>
      <c r="G2413" t="s">
        <v>5</v>
      </c>
      <c r="H2413" s="4">
        <v>-1100</v>
      </c>
      <c r="I2413" s="4">
        <v>0</v>
      </c>
      <c r="J2413" s="4">
        <v>-1100</v>
      </c>
      <c r="K2413" s="4">
        <v>0</v>
      </c>
      <c r="L2413" s="2">
        <v>45473</v>
      </c>
      <c r="M2413" t="s">
        <v>6</v>
      </c>
    </row>
    <row r="2414" spans="1:13" ht="12.75" customHeight="1" x14ac:dyDescent="0.25">
      <c r="A2414" t="s">
        <v>3636</v>
      </c>
      <c r="B2414" t="s">
        <v>3637</v>
      </c>
      <c r="C2414" s="1">
        <v>39447</v>
      </c>
      <c r="D2414" s="2">
        <v>37073</v>
      </c>
      <c r="E2414" t="s">
        <v>4</v>
      </c>
      <c r="F2414" t="s">
        <v>5</v>
      </c>
      <c r="G2414" t="s">
        <v>5</v>
      </c>
      <c r="H2414" s="4">
        <v>1100</v>
      </c>
      <c r="I2414" s="4">
        <v>0</v>
      </c>
      <c r="J2414" s="4">
        <v>143</v>
      </c>
      <c r="K2414" s="4">
        <v>957</v>
      </c>
      <c r="L2414" s="2">
        <v>45473</v>
      </c>
      <c r="M2414" t="s">
        <v>6</v>
      </c>
    </row>
    <row r="2415" spans="1:13" ht="12.75" customHeight="1" x14ac:dyDescent="0.25">
      <c r="A2415" t="s">
        <v>3638</v>
      </c>
      <c r="B2415" t="s">
        <v>3637</v>
      </c>
      <c r="C2415" s="1">
        <v>39447</v>
      </c>
      <c r="D2415" s="2">
        <v>37073</v>
      </c>
      <c r="E2415" t="s">
        <v>107</v>
      </c>
      <c r="F2415" t="s">
        <v>299</v>
      </c>
      <c r="G2415" t="s">
        <v>7327</v>
      </c>
      <c r="H2415" s="4">
        <v>-1100</v>
      </c>
      <c r="I2415" s="4">
        <v>-7.64</v>
      </c>
      <c r="J2415" s="4">
        <v>-495.93</v>
      </c>
      <c r="K2415" s="4">
        <v>-604.07000000000005</v>
      </c>
      <c r="L2415" s="2">
        <v>45473</v>
      </c>
      <c r="M2415" t="s">
        <v>6</v>
      </c>
    </row>
    <row r="2416" spans="1:13" ht="12.75" customHeight="1" x14ac:dyDescent="0.25">
      <c r="A2416" t="s">
        <v>3639</v>
      </c>
      <c r="B2416" t="s">
        <v>3640</v>
      </c>
      <c r="C2416" s="1">
        <v>39447</v>
      </c>
      <c r="D2416" s="2">
        <v>32690</v>
      </c>
      <c r="E2416" t="s">
        <v>4</v>
      </c>
      <c r="F2416" t="s">
        <v>5</v>
      </c>
      <c r="G2416" t="s">
        <v>5</v>
      </c>
      <c r="H2416" s="4">
        <v>-7519</v>
      </c>
      <c r="I2416" s="4">
        <v>0</v>
      </c>
      <c r="J2416" s="4">
        <v>-7519</v>
      </c>
      <c r="K2416" s="4">
        <v>0</v>
      </c>
      <c r="L2416" s="2">
        <v>45473</v>
      </c>
      <c r="M2416" t="s">
        <v>6</v>
      </c>
    </row>
    <row r="2417" spans="1:13" ht="12.75" customHeight="1" x14ac:dyDescent="0.25">
      <c r="A2417" t="s">
        <v>3641</v>
      </c>
      <c r="B2417" t="s">
        <v>3642</v>
      </c>
      <c r="C2417" s="1">
        <v>39447</v>
      </c>
      <c r="D2417" s="2">
        <v>32690</v>
      </c>
      <c r="E2417" t="s">
        <v>4</v>
      </c>
      <c r="F2417" t="s">
        <v>5</v>
      </c>
      <c r="G2417" t="s">
        <v>5</v>
      </c>
      <c r="H2417" s="4">
        <v>7519</v>
      </c>
      <c r="I2417" s="4">
        <v>0</v>
      </c>
      <c r="J2417" s="4">
        <v>2782</v>
      </c>
      <c r="K2417" s="4">
        <v>4737</v>
      </c>
      <c r="L2417" s="2">
        <v>45473</v>
      </c>
      <c r="M2417" t="s">
        <v>6</v>
      </c>
    </row>
    <row r="2418" spans="1:13" ht="12.75" customHeight="1" x14ac:dyDescent="0.25">
      <c r="A2418" t="s">
        <v>3643</v>
      </c>
      <c r="B2418" t="s">
        <v>3642</v>
      </c>
      <c r="C2418" s="1">
        <v>39447</v>
      </c>
      <c r="D2418" s="2">
        <v>32690</v>
      </c>
      <c r="E2418" t="s">
        <v>107</v>
      </c>
      <c r="F2418" t="s">
        <v>299</v>
      </c>
      <c r="G2418" t="s">
        <v>5740</v>
      </c>
      <c r="H2418" s="4">
        <v>-7519</v>
      </c>
      <c r="I2418" s="4">
        <v>-42.78</v>
      </c>
      <c r="J2418" s="4">
        <v>-5166.04</v>
      </c>
      <c r="K2418" s="4">
        <v>-2352.96</v>
      </c>
      <c r="L2418" s="2">
        <v>45473</v>
      </c>
      <c r="M2418" t="s">
        <v>6</v>
      </c>
    </row>
    <row r="2419" spans="1:13" ht="12.75" customHeight="1" x14ac:dyDescent="0.25">
      <c r="A2419" t="s">
        <v>3644</v>
      </c>
      <c r="B2419" t="s">
        <v>3645</v>
      </c>
      <c r="C2419" s="1">
        <v>39447</v>
      </c>
      <c r="D2419" s="2">
        <v>25750</v>
      </c>
      <c r="E2419" t="s">
        <v>4</v>
      </c>
      <c r="F2419" t="s">
        <v>5</v>
      </c>
      <c r="G2419" t="s">
        <v>5</v>
      </c>
      <c r="H2419" s="4">
        <v>-894</v>
      </c>
      <c r="I2419" s="4">
        <v>0</v>
      </c>
      <c r="J2419" s="4">
        <v>-894</v>
      </c>
      <c r="K2419" s="4">
        <v>0</v>
      </c>
      <c r="L2419" s="2">
        <v>45473</v>
      </c>
      <c r="M2419" t="s">
        <v>6</v>
      </c>
    </row>
    <row r="2420" spans="1:13" ht="12.75" customHeight="1" x14ac:dyDescent="0.25">
      <c r="A2420" t="s">
        <v>3646</v>
      </c>
      <c r="B2420" t="s">
        <v>3647</v>
      </c>
      <c r="C2420" s="1">
        <v>39447</v>
      </c>
      <c r="D2420" s="2">
        <v>25750</v>
      </c>
      <c r="E2420" t="s">
        <v>4</v>
      </c>
      <c r="F2420" t="s">
        <v>5</v>
      </c>
      <c r="G2420" t="s">
        <v>5</v>
      </c>
      <c r="H2420" s="4">
        <v>894</v>
      </c>
      <c r="I2420" s="4">
        <v>0</v>
      </c>
      <c r="J2420" s="4">
        <v>670</v>
      </c>
      <c r="K2420" s="4">
        <v>224</v>
      </c>
      <c r="L2420" s="2">
        <v>45473</v>
      </c>
      <c r="M2420" t="s">
        <v>6</v>
      </c>
    </row>
    <row r="2421" spans="1:13" ht="12.75" customHeight="1" x14ac:dyDescent="0.25">
      <c r="A2421" t="s">
        <v>3648</v>
      </c>
      <c r="B2421" t="s">
        <v>3647</v>
      </c>
      <c r="C2421" s="1">
        <v>39447</v>
      </c>
      <c r="D2421" s="2">
        <v>25750</v>
      </c>
      <c r="E2421" t="s">
        <v>101</v>
      </c>
      <c r="F2421" t="s">
        <v>102</v>
      </c>
      <c r="G2421" t="s">
        <v>5</v>
      </c>
      <c r="H2421" s="4">
        <v>-894</v>
      </c>
      <c r="I2421" s="4">
        <v>0</v>
      </c>
      <c r="J2421" s="4">
        <v>-893.5</v>
      </c>
      <c r="K2421" s="4">
        <v>-0.5</v>
      </c>
      <c r="L2421" s="2">
        <v>45473</v>
      </c>
      <c r="M2421" t="s">
        <v>6</v>
      </c>
    </row>
    <row r="2422" spans="1:13" ht="12.75" customHeight="1" x14ac:dyDescent="0.25">
      <c r="A2422" t="s">
        <v>3649</v>
      </c>
      <c r="B2422" t="s">
        <v>3650</v>
      </c>
      <c r="C2422" s="1">
        <v>39447</v>
      </c>
      <c r="D2422" s="2">
        <v>27211</v>
      </c>
      <c r="E2422" t="s">
        <v>4</v>
      </c>
      <c r="F2422" t="s">
        <v>5</v>
      </c>
      <c r="G2422" t="s">
        <v>5</v>
      </c>
      <c r="H2422" s="4">
        <v>-19145</v>
      </c>
      <c r="I2422" s="4">
        <v>0</v>
      </c>
      <c r="J2422" s="4">
        <v>-19145</v>
      </c>
      <c r="K2422" s="4">
        <v>0</v>
      </c>
      <c r="L2422" s="2">
        <v>45473</v>
      </c>
      <c r="M2422" t="s">
        <v>6</v>
      </c>
    </row>
    <row r="2423" spans="1:13" ht="12.75" customHeight="1" x14ac:dyDescent="0.25">
      <c r="A2423" t="s">
        <v>3651</v>
      </c>
      <c r="B2423" t="s">
        <v>3652</v>
      </c>
      <c r="C2423" s="1">
        <v>39447</v>
      </c>
      <c r="D2423" s="2">
        <v>27211</v>
      </c>
      <c r="E2423" t="s">
        <v>4</v>
      </c>
      <c r="F2423" t="s">
        <v>5</v>
      </c>
      <c r="G2423" t="s">
        <v>5</v>
      </c>
      <c r="H2423" s="4">
        <v>19145</v>
      </c>
      <c r="I2423" s="4">
        <v>0</v>
      </c>
      <c r="J2423" s="4">
        <v>12827</v>
      </c>
      <c r="K2423" s="4">
        <v>6318</v>
      </c>
      <c r="L2423" s="2">
        <v>45473</v>
      </c>
      <c r="M2423" t="s">
        <v>6</v>
      </c>
    </row>
    <row r="2424" spans="1:13" ht="12.75" customHeight="1" x14ac:dyDescent="0.25">
      <c r="A2424" t="s">
        <v>3653</v>
      </c>
      <c r="B2424" t="s">
        <v>3652</v>
      </c>
      <c r="C2424" s="1">
        <v>39447</v>
      </c>
      <c r="D2424" s="2">
        <v>27211</v>
      </c>
      <c r="E2424" t="s">
        <v>107</v>
      </c>
      <c r="F2424" t="s">
        <v>299</v>
      </c>
      <c r="G2424" t="s">
        <v>7573</v>
      </c>
      <c r="H2424" s="4">
        <v>-19145</v>
      </c>
      <c r="I2424" s="4">
        <v>-20.52</v>
      </c>
      <c r="J2424" s="4">
        <v>-18632.07</v>
      </c>
      <c r="K2424" s="4">
        <v>-512.92999999999995</v>
      </c>
      <c r="L2424" s="2">
        <v>45473</v>
      </c>
      <c r="M2424" t="s">
        <v>6</v>
      </c>
    </row>
    <row r="2425" spans="1:13" ht="12.75" customHeight="1" x14ac:dyDescent="0.25">
      <c r="A2425" t="s">
        <v>3654</v>
      </c>
      <c r="B2425" t="s">
        <v>3655</v>
      </c>
      <c r="C2425" s="1">
        <v>39447</v>
      </c>
      <c r="D2425" s="2">
        <v>30498</v>
      </c>
      <c r="E2425" t="s">
        <v>4</v>
      </c>
      <c r="F2425" t="s">
        <v>5</v>
      </c>
      <c r="G2425" t="s">
        <v>5</v>
      </c>
      <c r="H2425" s="4">
        <v>-411</v>
      </c>
      <c r="I2425" s="4">
        <v>0</v>
      </c>
      <c r="J2425" s="4">
        <v>-411</v>
      </c>
      <c r="K2425" s="4">
        <v>0</v>
      </c>
      <c r="L2425" s="2">
        <v>45473</v>
      </c>
      <c r="M2425" t="s">
        <v>6</v>
      </c>
    </row>
    <row r="2426" spans="1:13" ht="12.75" customHeight="1" x14ac:dyDescent="0.25">
      <c r="A2426" t="s">
        <v>3656</v>
      </c>
      <c r="B2426" t="s">
        <v>3657</v>
      </c>
      <c r="C2426" s="1">
        <v>39447</v>
      </c>
      <c r="D2426" s="2">
        <v>30498</v>
      </c>
      <c r="E2426" t="s">
        <v>107</v>
      </c>
      <c r="F2426" t="s">
        <v>299</v>
      </c>
      <c r="G2426" t="s">
        <v>6046</v>
      </c>
      <c r="H2426" s="4">
        <v>-411</v>
      </c>
      <c r="I2426" s="4">
        <v>-1.86</v>
      </c>
      <c r="J2426" s="4">
        <v>-330.9</v>
      </c>
      <c r="K2426" s="4">
        <v>-80.099999999999994</v>
      </c>
      <c r="L2426" s="2">
        <v>45473</v>
      </c>
      <c r="M2426" t="s">
        <v>6</v>
      </c>
    </row>
    <row r="2427" spans="1:13" ht="12.75" customHeight="1" x14ac:dyDescent="0.25">
      <c r="A2427" t="s">
        <v>3658</v>
      </c>
      <c r="B2427" t="s">
        <v>3657</v>
      </c>
      <c r="C2427" s="1">
        <v>39447</v>
      </c>
      <c r="D2427" s="2">
        <v>30498</v>
      </c>
      <c r="E2427" t="s">
        <v>4</v>
      </c>
      <c r="F2427" t="s">
        <v>5</v>
      </c>
      <c r="G2427" t="s">
        <v>5</v>
      </c>
      <c r="H2427" s="4">
        <v>411</v>
      </c>
      <c r="I2427" s="4">
        <v>0</v>
      </c>
      <c r="J2427" s="4">
        <v>202</v>
      </c>
      <c r="K2427" s="4">
        <v>209</v>
      </c>
      <c r="L2427" s="2">
        <v>45473</v>
      </c>
      <c r="M2427" t="s">
        <v>6</v>
      </c>
    </row>
    <row r="2428" spans="1:13" ht="12.75" customHeight="1" x14ac:dyDescent="0.25">
      <c r="A2428" t="s">
        <v>3659</v>
      </c>
      <c r="B2428" t="s">
        <v>3650</v>
      </c>
      <c r="C2428" s="1">
        <v>39447</v>
      </c>
      <c r="D2428" s="2">
        <v>27211</v>
      </c>
      <c r="E2428" t="s">
        <v>4</v>
      </c>
      <c r="F2428" t="s">
        <v>5</v>
      </c>
      <c r="G2428" t="s">
        <v>5</v>
      </c>
      <c r="H2428" s="4">
        <v>-1090</v>
      </c>
      <c r="I2428" s="4">
        <v>0</v>
      </c>
      <c r="J2428" s="4">
        <v>-1090</v>
      </c>
      <c r="K2428" s="4">
        <v>0</v>
      </c>
      <c r="L2428" s="2">
        <v>45473</v>
      </c>
      <c r="M2428" t="s">
        <v>6</v>
      </c>
    </row>
    <row r="2429" spans="1:13" ht="12.75" customHeight="1" x14ac:dyDescent="0.25">
      <c r="A2429" t="s">
        <v>3660</v>
      </c>
      <c r="B2429" t="s">
        <v>3652</v>
      </c>
      <c r="C2429" s="1">
        <v>39447</v>
      </c>
      <c r="D2429" s="2">
        <v>27211</v>
      </c>
      <c r="E2429" t="s">
        <v>4</v>
      </c>
      <c r="F2429" t="s">
        <v>5</v>
      </c>
      <c r="G2429" t="s">
        <v>5</v>
      </c>
      <c r="H2429" s="4">
        <v>1090</v>
      </c>
      <c r="I2429" s="4">
        <v>0</v>
      </c>
      <c r="J2429" s="4">
        <v>730</v>
      </c>
      <c r="K2429" s="4">
        <v>360</v>
      </c>
      <c r="L2429" s="2">
        <v>45473</v>
      </c>
      <c r="M2429" t="s">
        <v>6</v>
      </c>
    </row>
    <row r="2430" spans="1:13" ht="12.75" customHeight="1" x14ac:dyDescent="0.25">
      <c r="A2430" t="s">
        <v>3661</v>
      </c>
      <c r="B2430" t="s">
        <v>3652</v>
      </c>
      <c r="C2430" s="1">
        <v>39447</v>
      </c>
      <c r="D2430" s="2">
        <v>27211</v>
      </c>
      <c r="E2430" t="s">
        <v>107</v>
      </c>
      <c r="F2430" t="s">
        <v>299</v>
      </c>
      <c r="G2430" t="s">
        <v>7573</v>
      </c>
      <c r="H2430" s="4">
        <v>-1090</v>
      </c>
      <c r="I2430" s="4">
        <v>-1.18</v>
      </c>
      <c r="J2430" s="4">
        <v>-1060.55</v>
      </c>
      <c r="K2430" s="4">
        <v>-29.45</v>
      </c>
      <c r="L2430" s="2">
        <v>45473</v>
      </c>
      <c r="M2430" t="s">
        <v>6</v>
      </c>
    </row>
    <row r="2431" spans="1:13" ht="12.75" customHeight="1" x14ac:dyDescent="0.25">
      <c r="A2431" t="s">
        <v>3662</v>
      </c>
      <c r="B2431" t="s">
        <v>3663</v>
      </c>
      <c r="C2431" s="1">
        <v>39447</v>
      </c>
      <c r="D2431" s="2">
        <v>24289</v>
      </c>
      <c r="E2431" t="s">
        <v>4</v>
      </c>
      <c r="F2431" t="s">
        <v>5</v>
      </c>
      <c r="G2431" t="s">
        <v>5</v>
      </c>
      <c r="H2431" s="4">
        <v>-3675</v>
      </c>
      <c r="I2431" s="4">
        <v>0</v>
      </c>
      <c r="J2431" s="4">
        <v>-3675</v>
      </c>
      <c r="K2431" s="4">
        <v>0</v>
      </c>
      <c r="L2431" s="2">
        <v>45473</v>
      </c>
      <c r="M2431" t="s">
        <v>6</v>
      </c>
    </row>
    <row r="2432" spans="1:13" ht="12.75" customHeight="1" x14ac:dyDescent="0.25">
      <c r="A2432" t="s">
        <v>3664</v>
      </c>
      <c r="B2432" t="s">
        <v>3665</v>
      </c>
      <c r="C2432" s="1">
        <v>39447</v>
      </c>
      <c r="D2432" s="2">
        <v>24289</v>
      </c>
      <c r="E2432" t="s">
        <v>4</v>
      </c>
      <c r="F2432" t="s">
        <v>5</v>
      </c>
      <c r="G2432" t="s">
        <v>5</v>
      </c>
      <c r="H2432" s="4">
        <v>3675</v>
      </c>
      <c r="I2432" s="4">
        <v>0</v>
      </c>
      <c r="J2432" s="4">
        <v>3050</v>
      </c>
      <c r="K2432" s="4">
        <v>625</v>
      </c>
      <c r="L2432" s="2">
        <v>45473</v>
      </c>
      <c r="M2432" t="s">
        <v>6</v>
      </c>
    </row>
    <row r="2433" spans="1:13" ht="12.75" customHeight="1" x14ac:dyDescent="0.25">
      <c r="A2433" t="s">
        <v>3666</v>
      </c>
      <c r="B2433" t="s">
        <v>3665</v>
      </c>
      <c r="C2433" s="1">
        <v>39447</v>
      </c>
      <c r="D2433" s="2">
        <v>24289</v>
      </c>
      <c r="E2433" t="s">
        <v>101</v>
      </c>
      <c r="F2433" t="s">
        <v>102</v>
      </c>
      <c r="G2433" t="s">
        <v>5</v>
      </c>
      <c r="H2433" s="4">
        <v>-3675</v>
      </c>
      <c r="I2433" s="4">
        <v>0</v>
      </c>
      <c r="J2433" s="4">
        <v>-3674.76</v>
      </c>
      <c r="K2433" s="4">
        <v>-0.24</v>
      </c>
      <c r="L2433" s="2">
        <v>45473</v>
      </c>
      <c r="M2433" t="s">
        <v>6</v>
      </c>
    </row>
    <row r="2434" spans="1:13" ht="12.75" customHeight="1" x14ac:dyDescent="0.25">
      <c r="A2434" t="s">
        <v>3667</v>
      </c>
      <c r="B2434" t="s">
        <v>3668</v>
      </c>
      <c r="C2434" s="1">
        <v>39447</v>
      </c>
      <c r="D2434" s="2">
        <v>39448</v>
      </c>
      <c r="E2434" t="s">
        <v>107</v>
      </c>
      <c r="F2434" t="s">
        <v>299</v>
      </c>
      <c r="G2434" t="s">
        <v>3527</v>
      </c>
      <c r="H2434" s="4">
        <v>16815.490000000002</v>
      </c>
      <c r="I2434" s="4">
        <v>123.9</v>
      </c>
      <c r="J2434" s="4">
        <v>5416.37</v>
      </c>
      <c r="K2434" s="4">
        <v>11399.12</v>
      </c>
      <c r="L2434" s="2">
        <v>45473</v>
      </c>
      <c r="M2434" t="s">
        <v>6</v>
      </c>
    </row>
    <row r="2435" spans="1:13" ht="12.75" customHeight="1" x14ac:dyDescent="0.25">
      <c r="A2435" t="s">
        <v>3670</v>
      </c>
      <c r="B2435" t="s">
        <v>792</v>
      </c>
      <c r="C2435" s="1">
        <v>39447</v>
      </c>
      <c r="D2435" s="2">
        <v>39448</v>
      </c>
      <c r="E2435" t="s">
        <v>107</v>
      </c>
      <c r="F2435" t="s">
        <v>299</v>
      </c>
      <c r="G2435" t="s">
        <v>3527</v>
      </c>
      <c r="H2435" s="4">
        <v>958.48</v>
      </c>
      <c r="I2435" s="4">
        <v>7.06</v>
      </c>
      <c r="J2435" s="4">
        <v>308.75</v>
      </c>
      <c r="K2435" s="4">
        <v>649.73</v>
      </c>
      <c r="L2435" s="2">
        <v>45473</v>
      </c>
      <c r="M2435" t="s">
        <v>6</v>
      </c>
    </row>
    <row r="2436" spans="1:13" ht="12.75" customHeight="1" x14ac:dyDescent="0.25">
      <c r="A2436" t="s">
        <v>3671</v>
      </c>
      <c r="B2436" t="s">
        <v>919</v>
      </c>
      <c r="C2436" s="1">
        <v>39447</v>
      </c>
      <c r="D2436" s="2">
        <v>39448</v>
      </c>
      <c r="E2436" t="s">
        <v>107</v>
      </c>
      <c r="F2436" t="s">
        <v>299</v>
      </c>
      <c r="G2436" t="s">
        <v>3527</v>
      </c>
      <c r="H2436" s="4">
        <v>1605.12</v>
      </c>
      <c r="I2436" s="4">
        <v>11.83</v>
      </c>
      <c r="J2436" s="4">
        <v>517</v>
      </c>
      <c r="K2436" s="4">
        <v>1088.1199999999999</v>
      </c>
      <c r="L2436" s="2">
        <v>45473</v>
      </c>
      <c r="M2436" t="s">
        <v>6</v>
      </c>
    </row>
    <row r="2437" spans="1:13" ht="12.75" customHeight="1" x14ac:dyDescent="0.25">
      <c r="A2437" t="s">
        <v>3672</v>
      </c>
      <c r="B2437" t="s">
        <v>1785</v>
      </c>
      <c r="C2437" s="1">
        <v>39447</v>
      </c>
      <c r="D2437" s="2">
        <v>39448</v>
      </c>
      <c r="E2437" t="s">
        <v>107</v>
      </c>
      <c r="F2437" t="s">
        <v>299</v>
      </c>
      <c r="G2437" t="s">
        <v>3527</v>
      </c>
      <c r="H2437" s="4">
        <v>1452.25</v>
      </c>
      <c r="I2437" s="4">
        <v>10.7</v>
      </c>
      <c r="J2437" s="4">
        <v>467.84</v>
      </c>
      <c r="K2437" s="4">
        <v>984.41</v>
      </c>
      <c r="L2437" s="2">
        <v>45473</v>
      </c>
      <c r="M2437" t="s">
        <v>6</v>
      </c>
    </row>
    <row r="2438" spans="1:13" ht="12.75" customHeight="1" x14ac:dyDescent="0.25">
      <c r="A2438" t="s">
        <v>3673</v>
      </c>
      <c r="B2438" t="s">
        <v>3674</v>
      </c>
      <c r="C2438" s="1">
        <v>39447</v>
      </c>
      <c r="D2438" s="2">
        <v>39448</v>
      </c>
      <c r="E2438" t="s">
        <v>107</v>
      </c>
      <c r="F2438" t="s">
        <v>299</v>
      </c>
      <c r="G2438" t="s">
        <v>3527</v>
      </c>
      <c r="H2438" s="4">
        <v>16693.2</v>
      </c>
      <c r="I2438" s="4">
        <v>123</v>
      </c>
      <c r="J2438" s="4">
        <v>5376.85</v>
      </c>
      <c r="K2438" s="4">
        <v>11316.35</v>
      </c>
      <c r="L2438" s="2">
        <v>45473</v>
      </c>
      <c r="M2438" t="s">
        <v>6</v>
      </c>
    </row>
    <row r="2439" spans="1:13" ht="12.75" customHeight="1" x14ac:dyDescent="0.25">
      <c r="A2439" t="s">
        <v>3675</v>
      </c>
      <c r="B2439" t="s">
        <v>3676</v>
      </c>
      <c r="C2439" s="1">
        <v>39447</v>
      </c>
      <c r="D2439" s="2">
        <v>39448</v>
      </c>
      <c r="E2439" t="s">
        <v>107</v>
      </c>
      <c r="F2439" t="s">
        <v>299</v>
      </c>
      <c r="G2439" t="s">
        <v>3527</v>
      </c>
      <c r="H2439" s="4">
        <v>5778.42</v>
      </c>
      <c r="I2439" s="4">
        <v>42.58</v>
      </c>
      <c r="J2439" s="4">
        <v>1861.22</v>
      </c>
      <c r="K2439" s="4">
        <v>3917.2</v>
      </c>
      <c r="L2439" s="2">
        <v>45473</v>
      </c>
      <c r="M2439" t="s">
        <v>6</v>
      </c>
    </row>
    <row r="2440" spans="1:13" ht="12.75" customHeight="1" x14ac:dyDescent="0.25">
      <c r="A2440" t="s">
        <v>3677</v>
      </c>
      <c r="B2440" t="s">
        <v>3678</v>
      </c>
      <c r="C2440" s="1">
        <v>39447</v>
      </c>
      <c r="D2440" s="2">
        <v>39448</v>
      </c>
      <c r="E2440" t="s">
        <v>107</v>
      </c>
      <c r="F2440" t="s">
        <v>299</v>
      </c>
      <c r="G2440" t="s">
        <v>3527</v>
      </c>
      <c r="H2440" s="4">
        <v>8511.7000000000007</v>
      </c>
      <c r="I2440" s="4">
        <v>62.72</v>
      </c>
      <c r="J2440" s="4">
        <v>2741.62</v>
      </c>
      <c r="K2440" s="4">
        <v>5770.08</v>
      </c>
      <c r="L2440" s="2">
        <v>45473</v>
      </c>
      <c r="M2440" t="s">
        <v>6</v>
      </c>
    </row>
    <row r="2441" spans="1:13" ht="12.75" customHeight="1" x14ac:dyDescent="0.25">
      <c r="A2441" t="s">
        <v>3679</v>
      </c>
      <c r="B2441" t="s">
        <v>3680</v>
      </c>
      <c r="C2441" s="1">
        <v>39447</v>
      </c>
      <c r="D2441" s="2">
        <v>39448</v>
      </c>
      <c r="E2441" t="s">
        <v>107</v>
      </c>
      <c r="F2441" t="s">
        <v>299</v>
      </c>
      <c r="G2441" t="s">
        <v>3527</v>
      </c>
      <c r="H2441" s="4">
        <v>6810.28</v>
      </c>
      <c r="I2441" s="4">
        <v>50.18</v>
      </c>
      <c r="J2441" s="4">
        <v>2193.6799999999998</v>
      </c>
      <c r="K2441" s="4">
        <v>4616.6000000000004</v>
      </c>
      <c r="L2441" s="2">
        <v>45473</v>
      </c>
      <c r="M2441" t="s">
        <v>6</v>
      </c>
    </row>
    <row r="2442" spans="1:13" ht="12.75" customHeight="1" x14ac:dyDescent="0.25">
      <c r="A2442" t="s">
        <v>3681</v>
      </c>
      <c r="B2442" t="s">
        <v>3682</v>
      </c>
      <c r="C2442" s="1">
        <v>39447</v>
      </c>
      <c r="D2442" s="2">
        <v>39448</v>
      </c>
      <c r="E2442" t="s">
        <v>107</v>
      </c>
      <c r="F2442" t="s">
        <v>299</v>
      </c>
      <c r="G2442" t="s">
        <v>3527</v>
      </c>
      <c r="H2442" s="4">
        <v>6328.74</v>
      </c>
      <c r="I2442" s="4">
        <v>46.63</v>
      </c>
      <c r="J2442" s="4">
        <v>2038.6</v>
      </c>
      <c r="K2442" s="4">
        <v>4290.1400000000003</v>
      </c>
      <c r="L2442" s="2">
        <v>45473</v>
      </c>
      <c r="M2442" t="s">
        <v>6</v>
      </c>
    </row>
    <row r="2443" spans="1:13" ht="12.75" customHeight="1" x14ac:dyDescent="0.25">
      <c r="A2443" t="s">
        <v>3683</v>
      </c>
      <c r="B2443" t="s">
        <v>3684</v>
      </c>
      <c r="C2443" s="1">
        <v>39447</v>
      </c>
      <c r="D2443" s="2">
        <v>39448</v>
      </c>
      <c r="E2443" t="s">
        <v>107</v>
      </c>
      <c r="F2443" t="s">
        <v>299</v>
      </c>
      <c r="G2443" t="s">
        <v>3527</v>
      </c>
      <c r="H2443" s="4">
        <v>2369.46</v>
      </c>
      <c r="I2443" s="4">
        <v>17.46</v>
      </c>
      <c r="J2443" s="4">
        <v>763.24</v>
      </c>
      <c r="K2443" s="4">
        <v>1606.22</v>
      </c>
      <c r="L2443" s="2">
        <v>45473</v>
      </c>
      <c r="M2443" t="s">
        <v>6</v>
      </c>
    </row>
    <row r="2444" spans="1:13" ht="12.75" customHeight="1" x14ac:dyDescent="0.25">
      <c r="A2444" t="s">
        <v>3685</v>
      </c>
      <c r="B2444" t="s">
        <v>3686</v>
      </c>
      <c r="C2444" s="1">
        <v>39447</v>
      </c>
      <c r="D2444" s="2">
        <v>39448</v>
      </c>
      <c r="E2444" t="s">
        <v>107</v>
      </c>
      <c r="F2444" t="s">
        <v>299</v>
      </c>
      <c r="G2444" t="s">
        <v>3527</v>
      </c>
      <c r="H2444" s="4">
        <v>2881.56</v>
      </c>
      <c r="I2444" s="4">
        <v>21.23</v>
      </c>
      <c r="J2444" s="4">
        <v>928.15</v>
      </c>
      <c r="K2444" s="4">
        <v>1953.41</v>
      </c>
      <c r="L2444" s="2">
        <v>45473</v>
      </c>
      <c r="M2444" t="s">
        <v>6</v>
      </c>
    </row>
    <row r="2445" spans="1:13" ht="12.75" customHeight="1" x14ac:dyDescent="0.25">
      <c r="A2445" t="s">
        <v>3687</v>
      </c>
      <c r="B2445" t="s">
        <v>2701</v>
      </c>
      <c r="C2445" s="1">
        <v>39447</v>
      </c>
      <c r="D2445" s="2">
        <v>39448</v>
      </c>
      <c r="E2445" t="s">
        <v>107</v>
      </c>
      <c r="F2445" t="s">
        <v>299</v>
      </c>
      <c r="G2445" t="s">
        <v>3527</v>
      </c>
      <c r="H2445" s="4">
        <v>758.38</v>
      </c>
      <c r="I2445" s="4">
        <v>5.59</v>
      </c>
      <c r="J2445" s="4">
        <v>244.32</v>
      </c>
      <c r="K2445" s="4">
        <v>514.05999999999995</v>
      </c>
      <c r="L2445" s="2">
        <v>45473</v>
      </c>
      <c r="M2445" t="s">
        <v>6</v>
      </c>
    </row>
    <row r="2446" spans="1:13" ht="12.75" customHeight="1" x14ac:dyDescent="0.25">
      <c r="A2446" t="s">
        <v>3688</v>
      </c>
      <c r="B2446" t="s">
        <v>2181</v>
      </c>
      <c r="C2446" s="1">
        <v>39447</v>
      </c>
      <c r="D2446" s="2">
        <v>39448</v>
      </c>
      <c r="E2446" t="s">
        <v>107</v>
      </c>
      <c r="F2446" t="s">
        <v>299</v>
      </c>
      <c r="G2446" t="s">
        <v>3527</v>
      </c>
      <c r="H2446" s="4">
        <v>32302.560000000001</v>
      </c>
      <c r="I2446" s="4">
        <v>238.02</v>
      </c>
      <c r="J2446" s="4">
        <v>10404.82</v>
      </c>
      <c r="K2446" s="4">
        <v>21897.74</v>
      </c>
      <c r="L2446" s="2">
        <v>45473</v>
      </c>
      <c r="M2446" t="s">
        <v>6</v>
      </c>
    </row>
    <row r="2447" spans="1:13" ht="12.75" customHeight="1" x14ac:dyDescent="0.25">
      <c r="A2447" t="s">
        <v>3689</v>
      </c>
      <c r="B2447" t="s">
        <v>3690</v>
      </c>
      <c r="C2447" s="1">
        <v>39447</v>
      </c>
      <c r="D2447" s="2">
        <v>39448</v>
      </c>
      <c r="E2447" t="s">
        <v>107</v>
      </c>
      <c r="F2447" t="s">
        <v>299</v>
      </c>
      <c r="G2447" t="s">
        <v>3527</v>
      </c>
      <c r="H2447" s="4">
        <v>715.42</v>
      </c>
      <c r="I2447" s="4">
        <v>5.27</v>
      </c>
      <c r="J2447" s="4">
        <v>230.46</v>
      </c>
      <c r="K2447" s="4">
        <v>484.96</v>
      </c>
      <c r="L2447" s="2">
        <v>45473</v>
      </c>
      <c r="M2447" t="s">
        <v>6</v>
      </c>
    </row>
    <row r="2448" spans="1:13" ht="12.75" customHeight="1" x14ac:dyDescent="0.25">
      <c r="A2448" t="s">
        <v>3691</v>
      </c>
      <c r="B2448" t="s">
        <v>2172</v>
      </c>
      <c r="C2448" s="1">
        <v>39447</v>
      </c>
      <c r="D2448" s="2">
        <v>39448</v>
      </c>
      <c r="E2448" t="s">
        <v>107</v>
      </c>
      <c r="F2448" t="s">
        <v>299</v>
      </c>
      <c r="G2448" t="s">
        <v>3527</v>
      </c>
      <c r="H2448" s="4">
        <v>1210.72</v>
      </c>
      <c r="I2448" s="4">
        <v>8.92</v>
      </c>
      <c r="J2448" s="4">
        <v>390.07</v>
      </c>
      <c r="K2448" s="4">
        <v>820.65</v>
      </c>
      <c r="L2448" s="2">
        <v>45473</v>
      </c>
      <c r="M2448" t="s">
        <v>6</v>
      </c>
    </row>
    <row r="2449" spans="1:13" ht="12.75" customHeight="1" x14ac:dyDescent="0.25">
      <c r="A2449" t="s">
        <v>3692</v>
      </c>
      <c r="B2449" t="s">
        <v>3693</v>
      </c>
      <c r="C2449" s="1">
        <v>39447</v>
      </c>
      <c r="D2449" s="2">
        <v>39448</v>
      </c>
      <c r="E2449" t="s">
        <v>107</v>
      </c>
      <c r="F2449" t="s">
        <v>299</v>
      </c>
      <c r="G2449" t="s">
        <v>3527</v>
      </c>
      <c r="H2449" s="4">
        <v>837.87</v>
      </c>
      <c r="I2449" s="4">
        <v>6.17</v>
      </c>
      <c r="J2449" s="4">
        <v>269.93</v>
      </c>
      <c r="K2449" s="4">
        <v>567.94000000000005</v>
      </c>
      <c r="L2449" s="2">
        <v>45473</v>
      </c>
      <c r="M2449" t="s">
        <v>6</v>
      </c>
    </row>
    <row r="2450" spans="1:13" ht="12.75" customHeight="1" x14ac:dyDescent="0.25">
      <c r="A2450" t="s">
        <v>3694</v>
      </c>
      <c r="B2450" t="s">
        <v>2169</v>
      </c>
      <c r="C2450" s="1">
        <v>39447</v>
      </c>
      <c r="D2450" s="2">
        <v>39448</v>
      </c>
      <c r="E2450" t="s">
        <v>107</v>
      </c>
      <c r="F2450" t="s">
        <v>299</v>
      </c>
      <c r="G2450" t="s">
        <v>3527</v>
      </c>
      <c r="H2450" s="4">
        <v>4012.79</v>
      </c>
      <c r="I2450" s="4">
        <v>29.57</v>
      </c>
      <c r="J2450" s="4">
        <v>1292.6199999999999</v>
      </c>
      <c r="K2450" s="4">
        <v>2720.17</v>
      </c>
      <c r="L2450" s="2">
        <v>45473</v>
      </c>
      <c r="M2450" t="s">
        <v>6</v>
      </c>
    </row>
    <row r="2451" spans="1:13" ht="12.75" customHeight="1" x14ac:dyDescent="0.25">
      <c r="A2451" t="s">
        <v>3695</v>
      </c>
      <c r="B2451" t="s">
        <v>3696</v>
      </c>
      <c r="C2451" s="1">
        <v>39447</v>
      </c>
      <c r="D2451" s="2">
        <v>39448</v>
      </c>
      <c r="E2451" t="s">
        <v>107</v>
      </c>
      <c r="F2451" t="s">
        <v>299</v>
      </c>
      <c r="G2451" t="s">
        <v>3527</v>
      </c>
      <c r="H2451" s="4">
        <v>3989.86</v>
      </c>
      <c r="I2451" s="4">
        <v>29.4</v>
      </c>
      <c r="J2451" s="4">
        <v>1285.2</v>
      </c>
      <c r="K2451" s="4">
        <v>2704.66</v>
      </c>
      <c r="L2451" s="2">
        <v>45473</v>
      </c>
      <c r="M2451" t="s">
        <v>6</v>
      </c>
    </row>
    <row r="2452" spans="1:13" ht="12.75" customHeight="1" x14ac:dyDescent="0.25">
      <c r="A2452" t="s">
        <v>3697</v>
      </c>
      <c r="B2452" t="s">
        <v>2447</v>
      </c>
      <c r="C2452" s="1">
        <v>39447</v>
      </c>
      <c r="D2452" s="2">
        <v>39448</v>
      </c>
      <c r="E2452" t="s">
        <v>107</v>
      </c>
      <c r="F2452" t="s">
        <v>299</v>
      </c>
      <c r="G2452" t="s">
        <v>3527</v>
      </c>
      <c r="H2452" s="4">
        <v>2574.0300000000002</v>
      </c>
      <c r="I2452" s="4">
        <v>18.96</v>
      </c>
      <c r="J2452" s="4">
        <v>829.09</v>
      </c>
      <c r="K2452" s="4">
        <v>1744.94</v>
      </c>
      <c r="L2452" s="2">
        <v>45473</v>
      </c>
      <c r="M2452" t="s">
        <v>6</v>
      </c>
    </row>
    <row r="2453" spans="1:13" ht="12.75" customHeight="1" x14ac:dyDescent="0.25">
      <c r="A2453" t="s">
        <v>3698</v>
      </c>
      <c r="B2453" t="s">
        <v>2447</v>
      </c>
      <c r="C2453" s="1">
        <v>39447</v>
      </c>
      <c r="D2453" s="2">
        <v>39448</v>
      </c>
      <c r="E2453" t="s">
        <v>107</v>
      </c>
      <c r="F2453" t="s">
        <v>299</v>
      </c>
      <c r="G2453" t="s">
        <v>3527</v>
      </c>
      <c r="H2453" s="4">
        <v>2137.19</v>
      </c>
      <c r="I2453" s="4">
        <v>15.75</v>
      </c>
      <c r="J2453" s="4">
        <v>688.35</v>
      </c>
      <c r="K2453" s="4">
        <v>1448.84</v>
      </c>
      <c r="L2453" s="2">
        <v>45473</v>
      </c>
      <c r="M2453" t="s">
        <v>6</v>
      </c>
    </row>
    <row r="2454" spans="1:13" ht="12.75" customHeight="1" x14ac:dyDescent="0.25">
      <c r="A2454" t="s">
        <v>3699</v>
      </c>
      <c r="B2454" t="s">
        <v>3700</v>
      </c>
      <c r="C2454" s="1">
        <v>39447</v>
      </c>
      <c r="D2454" s="2">
        <v>39448</v>
      </c>
      <c r="E2454" t="s">
        <v>107</v>
      </c>
      <c r="F2454" t="s">
        <v>299</v>
      </c>
      <c r="G2454" t="s">
        <v>3527</v>
      </c>
      <c r="H2454" s="4">
        <v>52147.48</v>
      </c>
      <c r="I2454" s="4">
        <v>384.24</v>
      </c>
      <c r="J2454" s="4">
        <v>16796.98</v>
      </c>
      <c r="K2454" s="4">
        <v>35350.5</v>
      </c>
      <c r="L2454" s="2">
        <v>45473</v>
      </c>
      <c r="M2454" t="s">
        <v>6</v>
      </c>
    </row>
    <row r="2455" spans="1:13" ht="12.75" customHeight="1" x14ac:dyDescent="0.25">
      <c r="A2455" t="s">
        <v>3701</v>
      </c>
      <c r="B2455" t="s">
        <v>2840</v>
      </c>
      <c r="C2455" s="1">
        <v>39506</v>
      </c>
      <c r="D2455" s="2">
        <v>39508</v>
      </c>
      <c r="E2455" t="s">
        <v>107</v>
      </c>
      <c r="F2455" t="s">
        <v>299</v>
      </c>
      <c r="G2455" t="s">
        <v>3557</v>
      </c>
      <c r="H2455" s="4">
        <v>1129.21</v>
      </c>
      <c r="I2455" s="4">
        <v>8.33</v>
      </c>
      <c r="J2455" s="4">
        <v>360.07</v>
      </c>
      <c r="K2455" s="4">
        <v>769.14</v>
      </c>
      <c r="L2455" s="2">
        <v>45473</v>
      </c>
      <c r="M2455" t="s">
        <v>6</v>
      </c>
    </row>
    <row r="2456" spans="1:13" ht="12.75" customHeight="1" x14ac:dyDescent="0.25">
      <c r="A2456" t="s">
        <v>3703</v>
      </c>
      <c r="B2456" t="s">
        <v>1435</v>
      </c>
      <c r="C2456" s="1">
        <v>39506</v>
      </c>
      <c r="D2456" s="2">
        <v>39508</v>
      </c>
      <c r="E2456" t="s">
        <v>107</v>
      </c>
      <c r="F2456" t="s">
        <v>299</v>
      </c>
      <c r="G2456" t="s">
        <v>3557</v>
      </c>
      <c r="H2456" s="4">
        <v>1016.6</v>
      </c>
      <c r="I2456" s="4">
        <v>7.5</v>
      </c>
      <c r="J2456" s="4">
        <v>324.06</v>
      </c>
      <c r="K2456" s="4">
        <v>692.54</v>
      </c>
      <c r="L2456" s="2">
        <v>45473</v>
      </c>
      <c r="M2456" t="s">
        <v>6</v>
      </c>
    </row>
    <row r="2457" spans="1:13" ht="12.75" customHeight="1" x14ac:dyDescent="0.25">
      <c r="A2457" t="s">
        <v>3704</v>
      </c>
      <c r="B2457" t="s">
        <v>2172</v>
      </c>
      <c r="C2457" s="1">
        <v>39506</v>
      </c>
      <c r="D2457" s="2">
        <v>39508</v>
      </c>
      <c r="E2457" t="s">
        <v>107</v>
      </c>
      <c r="F2457" t="s">
        <v>299</v>
      </c>
      <c r="G2457" t="s">
        <v>3557</v>
      </c>
      <c r="H2457" s="4">
        <v>40462.19</v>
      </c>
      <c r="I2457" s="4">
        <v>298.51</v>
      </c>
      <c r="J2457" s="4">
        <v>12899.28</v>
      </c>
      <c r="K2457" s="4">
        <v>27562.91</v>
      </c>
      <c r="L2457" s="2">
        <v>45473</v>
      </c>
      <c r="M2457" t="s">
        <v>6</v>
      </c>
    </row>
    <row r="2458" spans="1:13" ht="12.75" customHeight="1" x14ac:dyDescent="0.25">
      <c r="A2458" t="s">
        <v>3705</v>
      </c>
      <c r="B2458" t="s">
        <v>2172</v>
      </c>
      <c r="C2458" s="1">
        <v>39506</v>
      </c>
      <c r="D2458" s="2">
        <v>39508</v>
      </c>
      <c r="E2458" t="s">
        <v>107</v>
      </c>
      <c r="F2458" t="s">
        <v>299</v>
      </c>
      <c r="G2458" t="s">
        <v>3557</v>
      </c>
      <c r="H2458" s="4">
        <v>21054</v>
      </c>
      <c r="I2458" s="4">
        <v>155.33000000000001</v>
      </c>
      <c r="J2458" s="4">
        <v>6712.01</v>
      </c>
      <c r="K2458" s="4">
        <v>14341.99</v>
      </c>
      <c r="L2458" s="2">
        <v>45473</v>
      </c>
      <c r="M2458" t="s">
        <v>6</v>
      </c>
    </row>
    <row r="2459" spans="1:13" ht="12.75" customHeight="1" x14ac:dyDescent="0.25">
      <c r="A2459" t="s">
        <v>3706</v>
      </c>
      <c r="B2459" t="s">
        <v>3135</v>
      </c>
      <c r="C2459" s="1">
        <v>39506</v>
      </c>
      <c r="D2459" s="2">
        <v>39508</v>
      </c>
      <c r="E2459" t="s">
        <v>107</v>
      </c>
      <c r="F2459" t="s">
        <v>299</v>
      </c>
      <c r="G2459" t="s">
        <v>3557</v>
      </c>
      <c r="H2459" s="4">
        <v>3488.32</v>
      </c>
      <c r="I2459" s="4">
        <v>25.73</v>
      </c>
      <c r="J2459" s="4">
        <v>1112.1199999999999</v>
      </c>
      <c r="K2459" s="4">
        <v>2376.1999999999998</v>
      </c>
      <c r="L2459" s="2">
        <v>45473</v>
      </c>
      <c r="M2459" t="s">
        <v>6</v>
      </c>
    </row>
    <row r="2460" spans="1:13" ht="12.75" customHeight="1" x14ac:dyDescent="0.25">
      <c r="A2460" t="s">
        <v>3707</v>
      </c>
      <c r="B2460" t="s">
        <v>3708</v>
      </c>
      <c r="C2460" s="1">
        <v>39506</v>
      </c>
      <c r="D2460" s="2">
        <v>39508</v>
      </c>
      <c r="E2460" t="s">
        <v>107</v>
      </c>
      <c r="F2460" t="s">
        <v>299</v>
      </c>
      <c r="G2460" t="s">
        <v>3557</v>
      </c>
      <c r="H2460" s="4">
        <v>2000</v>
      </c>
      <c r="I2460" s="4">
        <v>14.75</v>
      </c>
      <c r="J2460" s="4">
        <v>637.59</v>
      </c>
      <c r="K2460" s="4">
        <v>1362.41</v>
      </c>
      <c r="L2460" s="2">
        <v>45473</v>
      </c>
      <c r="M2460" t="s">
        <v>6</v>
      </c>
    </row>
    <row r="2461" spans="1:13" ht="12.75" customHeight="1" x14ac:dyDescent="0.25">
      <c r="A2461" t="s">
        <v>3709</v>
      </c>
      <c r="B2461" t="s">
        <v>792</v>
      </c>
      <c r="C2461" s="1">
        <v>39506</v>
      </c>
      <c r="D2461" s="2">
        <v>39508</v>
      </c>
      <c r="E2461" t="s">
        <v>107</v>
      </c>
      <c r="F2461" t="s">
        <v>299</v>
      </c>
      <c r="G2461" t="s">
        <v>3557</v>
      </c>
      <c r="H2461" s="4">
        <v>3376.55</v>
      </c>
      <c r="I2461" s="4">
        <v>24.91</v>
      </c>
      <c r="J2461" s="4">
        <v>1076.44</v>
      </c>
      <c r="K2461" s="4">
        <v>2300.11</v>
      </c>
      <c r="L2461" s="2">
        <v>45473</v>
      </c>
      <c r="M2461" t="s">
        <v>6</v>
      </c>
    </row>
    <row r="2462" spans="1:13" ht="12.75" customHeight="1" x14ac:dyDescent="0.25">
      <c r="A2462" t="s">
        <v>3710</v>
      </c>
      <c r="B2462" t="s">
        <v>3711</v>
      </c>
      <c r="C2462" s="1">
        <v>39506</v>
      </c>
      <c r="D2462" s="2">
        <v>39508</v>
      </c>
      <c r="E2462" t="s">
        <v>107</v>
      </c>
      <c r="F2462" t="s">
        <v>299</v>
      </c>
      <c r="G2462" t="s">
        <v>3557</v>
      </c>
      <c r="H2462" s="4">
        <v>1189.3599999999999</v>
      </c>
      <c r="I2462" s="4">
        <v>8.77</v>
      </c>
      <c r="J2462" s="4">
        <v>379.2</v>
      </c>
      <c r="K2462" s="4">
        <v>810.16</v>
      </c>
      <c r="L2462" s="2">
        <v>45473</v>
      </c>
      <c r="M2462" t="s">
        <v>6</v>
      </c>
    </row>
    <row r="2463" spans="1:13" ht="12.75" customHeight="1" x14ac:dyDescent="0.25">
      <c r="A2463" t="s">
        <v>3712</v>
      </c>
      <c r="B2463" t="s">
        <v>2946</v>
      </c>
      <c r="C2463" s="1">
        <v>39506</v>
      </c>
      <c r="D2463" s="2">
        <v>39508</v>
      </c>
      <c r="E2463" t="s">
        <v>107</v>
      </c>
      <c r="F2463" t="s">
        <v>299</v>
      </c>
      <c r="G2463" t="s">
        <v>3557</v>
      </c>
      <c r="H2463" s="4">
        <v>1645</v>
      </c>
      <c r="I2463" s="4">
        <v>12.13</v>
      </c>
      <c r="J2463" s="4">
        <v>524.41999999999996</v>
      </c>
      <c r="K2463" s="4">
        <v>1120.58</v>
      </c>
      <c r="L2463" s="2">
        <v>45473</v>
      </c>
      <c r="M2463" t="s">
        <v>6</v>
      </c>
    </row>
    <row r="2464" spans="1:13" ht="12.75" customHeight="1" x14ac:dyDescent="0.25">
      <c r="A2464" t="s">
        <v>3713</v>
      </c>
      <c r="B2464" t="s">
        <v>3714</v>
      </c>
      <c r="C2464" s="1">
        <v>39506</v>
      </c>
      <c r="D2464" s="2">
        <v>39508</v>
      </c>
      <c r="E2464" t="s">
        <v>107</v>
      </c>
      <c r="F2464" t="s">
        <v>299</v>
      </c>
      <c r="G2464" t="s">
        <v>3557</v>
      </c>
      <c r="H2464" s="4">
        <v>150</v>
      </c>
      <c r="I2464" s="4">
        <v>1.1000000000000001</v>
      </c>
      <c r="J2464" s="4">
        <v>47.81</v>
      </c>
      <c r="K2464" s="4">
        <v>102.19</v>
      </c>
      <c r="L2464" s="2">
        <v>45473</v>
      </c>
      <c r="M2464" t="s">
        <v>6</v>
      </c>
    </row>
    <row r="2465" spans="1:13" ht="12.75" customHeight="1" x14ac:dyDescent="0.25">
      <c r="A2465" t="s">
        <v>3715</v>
      </c>
      <c r="B2465" t="s">
        <v>3716</v>
      </c>
      <c r="C2465" s="1">
        <v>39506</v>
      </c>
      <c r="D2465" s="2">
        <v>39508</v>
      </c>
      <c r="E2465" t="s">
        <v>107</v>
      </c>
      <c r="F2465" t="s">
        <v>299</v>
      </c>
      <c r="G2465" t="s">
        <v>3557</v>
      </c>
      <c r="H2465" s="4">
        <v>300</v>
      </c>
      <c r="I2465" s="4">
        <v>2.21</v>
      </c>
      <c r="J2465" s="4">
        <v>95.64</v>
      </c>
      <c r="K2465" s="4">
        <v>204.36</v>
      </c>
      <c r="L2465" s="2">
        <v>45473</v>
      </c>
      <c r="M2465" t="s">
        <v>6</v>
      </c>
    </row>
    <row r="2466" spans="1:13" ht="12.75" customHeight="1" x14ac:dyDescent="0.25">
      <c r="A2466" t="s">
        <v>3717</v>
      </c>
      <c r="B2466" t="s">
        <v>2878</v>
      </c>
      <c r="C2466" s="1">
        <v>39506</v>
      </c>
      <c r="D2466" s="2">
        <v>39508</v>
      </c>
      <c r="E2466" t="s">
        <v>107</v>
      </c>
      <c r="F2466" t="s">
        <v>299</v>
      </c>
      <c r="G2466" t="s">
        <v>3557</v>
      </c>
      <c r="H2466" s="4">
        <v>2900</v>
      </c>
      <c r="I2466" s="4">
        <v>21.39</v>
      </c>
      <c r="J2466" s="4">
        <v>924.51</v>
      </c>
      <c r="K2466" s="4">
        <v>1975.49</v>
      </c>
      <c r="L2466" s="2">
        <v>45473</v>
      </c>
      <c r="M2466" t="s">
        <v>6</v>
      </c>
    </row>
    <row r="2467" spans="1:13" ht="12.75" customHeight="1" x14ac:dyDescent="0.25">
      <c r="A2467" t="s">
        <v>3718</v>
      </c>
      <c r="B2467" t="s">
        <v>3719</v>
      </c>
      <c r="C2467" s="1">
        <v>39506</v>
      </c>
      <c r="D2467" s="2">
        <v>39508</v>
      </c>
      <c r="E2467" t="s">
        <v>107</v>
      </c>
      <c r="F2467" t="s">
        <v>299</v>
      </c>
      <c r="G2467" t="s">
        <v>3557</v>
      </c>
      <c r="H2467" s="4">
        <v>1050</v>
      </c>
      <c r="I2467" s="4">
        <v>7.74</v>
      </c>
      <c r="J2467" s="4">
        <v>334.73</v>
      </c>
      <c r="K2467" s="4">
        <v>715.27</v>
      </c>
      <c r="L2467" s="2">
        <v>45473</v>
      </c>
      <c r="M2467" t="s">
        <v>6</v>
      </c>
    </row>
    <row r="2468" spans="1:13" ht="12.75" customHeight="1" x14ac:dyDescent="0.25">
      <c r="A2468" t="s">
        <v>3720</v>
      </c>
      <c r="B2468" t="s">
        <v>3721</v>
      </c>
      <c r="C2468" s="1">
        <v>39538</v>
      </c>
      <c r="D2468" s="2">
        <v>39539</v>
      </c>
      <c r="E2468" t="s">
        <v>107</v>
      </c>
      <c r="F2468" t="s">
        <v>299</v>
      </c>
      <c r="G2468" t="s">
        <v>3606</v>
      </c>
      <c r="H2468" s="4">
        <v>1014.09</v>
      </c>
      <c r="I2468" s="4">
        <v>7.48</v>
      </c>
      <c r="J2468" s="4">
        <v>321.58</v>
      </c>
      <c r="K2468" s="4">
        <v>692.51</v>
      </c>
      <c r="L2468" s="2">
        <v>45473</v>
      </c>
      <c r="M2468" t="s">
        <v>6</v>
      </c>
    </row>
    <row r="2469" spans="1:13" ht="12.75" customHeight="1" x14ac:dyDescent="0.25">
      <c r="A2469" t="s">
        <v>3723</v>
      </c>
      <c r="B2469" t="s">
        <v>2042</v>
      </c>
      <c r="C2469" s="1">
        <v>39538</v>
      </c>
      <c r="D2469" s="2">
        <v>39539</v>
      </c>
      <c r="E2469" t="s">
        <v>107</v>
      </c>
      <c r="F2469" t="s">
        <v>299</v>
      </c>
      <c r="G2469" t="s">
        <v>3606</v>
      </c>
      <c r="H2469" s="4">
        <v>6163.68</v>
      </c>
      <c r="I2469" s="4">
        <v>45.51</v>
      </c>
      <c r="J2469" s="4">
        <v>1954.75</v>
      </c>
      <c r="K2469" s="4">
        <v>4208.93</v>
      </c>
      <c r="L2469" s="2">
        <v>45473</v>
      </c>
      <c r="M2469" t="s">
        <v>6</v>
      </c>
    </row>
    <row r="2470" spans="1:13" ht="12.75" customHeight="1" x14ac:dyDescent="0.25">
      <c r="A2470" t="s">
        <v>3724</v>
      </c>
      <c r="B2470" t="s">
        <v>3725</v>
      </c>
      <c r="C2470" s="1">
        <v>39538</v>
      </c>
      <c r="D2470" s="2">
        <v>39539</v>
      </c>
      <c r="E2470" t="s">
        <v>107</v>
      </c>
      <c r="F2470" t="s">
        <v>299</v>
      </c>
      <c r="G2470" t="s">
        <v>3606</v>
      </c>
      <c r="H2470" s="4">
        <v>3325.02</v>
      </c>
      <c r="I2470" s="4">
        <v>24.54</v>
      </c>
      <c r="J2470" s="4">
        <v>1054.51</v>
      </c>
      <c r="K2470" s="4">
        <v>2270.5100000000002</v>
      </c>
      <c r="L2470" s="2">
        <v>45473</v>
      </c>
      <c r="M2470" t="s">
        <v>6</v>
      </c>
    </row>
    <row r="2471" spans="1:13" ht="12.75" customHeight="1" x14ac:dyDescent="0.25">
      <c r="A2471" t="s">
        <v>3726</v>
      </c>
      <c r="B2471" t="s">
        <v>2447</v>
      </c>
      <c r="C2471" s="1">
        <v>39538</v>
      </c>
      <c r="D2471" s="2">
        <v>39539</v>
      </c>
      <c r="E2471" t="s">
        <v>107</v>
      </c>
      <c r="F2471" t="s">
        <v>299</v>
      </c>
      <c r="G2471" t="s">
        <v>3606</v>
      </c>
      <c r="H2471" s="4">
        <v>6114.71</v>
      </c>
      <c r="I2471" s="4">
        <v>45.14</v>
      </c>
      <c r="J2471" s="4">
        <v>1939.34</v>
      </c>
      <c r="K2471" s="4">
        <v>4175.37</v>
      </c>
      <c r="L2471" s="2">
        <v>45473</v>
      </c>
      <c r="M2471" t="s">
        <v>6</v>
      </c>
    </row>
    <row r="2472" spans="1:13" ht="12.75" customHeight="1" x14ac:dyDescent="0.25">
      <c r="A2472" t="s">
        <v>3727</v>
      </c>
      <c r="B2472" t="s">
        <v>3071</v>
      </c>
      <c r="C2472" s="1">
        <v>39538</v>
      </c>
      <c r="D2472" s="2">
        <v>39539</v>
      </c>
      <c r="E2472" t="s">
        <v>107</v>
      </c>
      <c r="F2472" t="s">
        <v>299</v>
      </c>
      <c r="G2472" t="s">
        <v>3606</v>
      </c>
      <c r="H2472" s="4">
        <v>7417.8</v>
      </c>
      <c r="I2472" s="4">
        <v>54.76</v>
      </c>
      <c r="J2472" s="4">
        <v>2352.59</v>
      </c>
      <c r="K2472" s="4">
        <v>5065.21</v>
      </c>
      <c r="L2472" s="2">
        <v>45473</v>
      </c>
      <c r="M2472" t="s">
        <v>6</v>
      </c>
    </row>
    <row r="2473" spans="1:13" ht="12.75" customHeight="1" x14ac:dyDescent="0.25">
      <c r="A2473" t="s">
        <v>3728</v>
      </c>
      <c r="B2473" t="s">
        <v>3729</v>
      </c>
      <c r="C2473" s="1">
        <v>39538</v>
      </c>
      <c r="D2473" s="2">
        <v>39539</v>
      </c>
      <c r="E2473" t="s">
        <v>107</v>
      </c>
      <c r="F2473" t="s">
        <v>299</v>
      </c>
      <c r="G2473" t="s">
        <v>3606</v>
      </c>
      <c r="H2473" s="4">
        <v>54334.79</v>
      </c>
      <c r="I2473" s="4">
        <v>401.11</v>
      </c>
      <c r="J2473" s="4">
        <v>17232.16</v>
      </c>
      <c r="K2473" s="4">
        <v>37102.629999999997</v>
      </c>
      <c r="L2473" s="2">
        <v>45473</v>
      </c>
      <c r="M2473" t="s">
        <v>6</v>
      </c>
    </row>
    <row r="2474" spans="1:13" ht="12.75" customHeight="1" x14ac:dyDescent="0.25">
      <c r="A2474" t="s">
        <v>3730</v>
      </c>
      <c r="B2474" t="s">
        <v>2181</v>
      </c>
      <c r="C2474" s="1">
        <v>39568</v>
      </c>
      <c r="D2474" s="2">
        <v>39569</v>
      </c>
      <c r="E2474" t="s">
        <v>107</v>
      </c>
      <c r="F2474" t="s">
        <v>299</v>
      </c>
      <c r="G2474" t="s">
        <v>3593</v>
      </c>
      <c r="H2474" s="4">
        <v>29535.37</v>
      </c>
      <c r="I2474" s="4">
        <v>218.17</v>
      </c>
      <c r="J2474" s="4">
        <v>9318.27</v>
      </c>
      <c r="K2474" s="4">
        <v>20217.099999999999</v>
      </c>
      <c r="L2474" s="2">
        <v>45473</v>
      </c>
      <c r="M2474" t="s">
        <v>6</v>
      </c>
    </row>
    <row r="2475" spans="1:13" ht="12.75" customHeight="1" x14ac:dyDescent="0.25">
      <c r="A2475" t="s">
        <v>3732</v>
      </c>
      <c r="B2475" t="s">
        <v>979</v>
      </c>
      <c r="C2475" s="1">
        <v>39568</v>
      </c>
      <c r="D2475" s="2">
        <v>39569</v>
      </c>
      <c r="E2475" t="s">
        <v>107</v>
      </c>
      <c r="F2475" t="s">
        <v>299</v>
      </c>
      <c r="G2475" t="s">
        <v>3593</v>
      </c>
      <c r="H2475" s="4">
        <v>2400</v>
      </c>
      <c r="I2475" s="4">
        <v>17.73</v>
      </c>
      <c r="J2475" s="4">
        <v>757.19</v>
      </c>
      <c r="K2475" s="4">
        <v>1642.81</v>
      </c>
      <c r="L2475" s="2">
        <v>45473</v>
      </c>
      <c r="M2475" t="s">
        <v>6</v>
      </c>
    </row>
    <row r="2476" spans="1:13" ht="12.75" customHeight="1" x14ac:dyDescent="0.25">
      <c r="A2476" t="s">
        <v>3733</v>
      </c>
      <c r="B2476" t="s">
        <v>3734</v>
      </c>
      <c r="C2476" s="1">
        <v>39568</v>
      </c>
      <c r="D2476" s="2">
        <v>39569</v>
      </c>
      <c r="E2476" t="s">
        <v>107</v>
      </c>
      <c r="F2476" t="s">
        <v>299</v>
      </c>
      <c r="G2476" t="s">
        <v>3593</v>
      </c>
      <c r="H2476" s="4">
        <v>1200</v>
      </c>
      <c r="I2476" s="4">
        <v>8.86</v>
      </c>
      <c r="J2476" s="4">
        <v>378.59</v>
      </c>
      <c r="K2476" s="4">
        <v>821.41</v>
      </c>
      <c r="L2476" s="2">
        <v>45473</v>
      </c>
      <c r="M2476" t="s">
        <v>6</v>
      </c>
    </row>
    <row r="2477" spans="1:13" ht="12.75" customHeight="1" x14ac:dyDescent="0.25">
      <c r="A2477" t="s">
        <v>3735</v>
      </c>
      <c r="B2477" t="s">
        <v>2972</v>
      </c>
      <c r="C2477" s="1">
        <v>39568</v>
      </c>
      <c r="D2477" s="2">
        <v>39569</v>
      </c>
      <c r="E2477" t="s">
        <v>107</v>
      </c>
      <c r="F2477" t="s">
        <v>299</v>
      </c>
      <c r="G2477" t="s">
        <v>3593</v>
      </c>
      <c r="H2477" s="4">
        <v>58800</v>
      </c>
      <c r="I2477" s="4">
        <v>434.34</v>
      </c>
      <c r="J2477" s="4">
        <v>18551.02</v>
      </c>
      <c r="K2477" s="4">
        <v>40248.980000000003</v>
      </c>
      <c r="L2477" s="2">
        <v>45473</v>
      </c>
      <c r="M2477" t="s">
        <v>6</v>
      </c>
    </row>
    <row r="2478" spans="1:13" ht="12.75" customHeight="1" x14ac:dyDescent="0.25">
      <c r="A2478" t="s">
        <v>3736</v>
      </c>
      <c r="B2478" t="s">
        <v>2975</v>
      </c>
      <c r="C2478" s="1">
        <v>39568</v>
      </c>
      <c r="D2478" s="2">
        <v>39569</v>
      </c>
      <c r="E2478" t="s">
        <v>107</v>
      </c>
      <c r="F2478" t="s">
        <v>299</v>
      </c>
      <c r="G2478" t="s">
        <v>3593</v>
      </c>
      <c r="H2478" s="4">
        <v>400</v>
      </c>
      <c r="I2478" s="4">
        <v>2.95</v>
      </c>
      <c r="J2478" s="4">
        <v>126.2</v>
      </c>
      <c r="K2478" s="4">
        <v>273.8</v>
      </c>
      <c r="L2478" s="2">
        <v>45473</v>
      </c>
      <c r="M2478" t="s">
        <v>6</v>
      </c>
    </row>
    <row r="2479" spans="1:13" ht="12.75" customHeight="1" x14ac:dyDescent="0.25">
      <c r="A2479" t="s">
        <v>3737</v>
      </c>
      <c r="B2479" t="s">
        <v>3582</v>
      </c>
      <c r="C2479" s="1">
        <v>39568</v>
      </c>
      <c r="D2479" s="2">
        <v>39569</v>
      </c>
      <c r="E2479" t="s">
        <v>107</v>
      </c>
      <c r="F2479" t="s">
        <v>299</v>
      </c>
      <c r="G2479" t="s">
        <v>3593</v>
      </c>
      <c r="H2479" s="4">
        <v>1405</v>
      </c>
      <c r="I2479" s="4">
        <v>10.38</v>
      </c>
      <c r="J2479" s="4">
        <v>443.27</v>
      </c>
      <c r="K2479" s="4">
        <v>961.73</v>
      </c>
      <c r="L2479" s="2">
        <v>45473</v>
      </c>
      <c r="M2479" t="s">
        <v>6</v>
      </c>
    </row>
    <row r="2480" spans="1:13" ht="12.75" customHeight="1" x14ac:dyDescent="0.25">
      <c r="A2480" t="s">
        <v>3738</v>
      </c>
      <c r="B2480" t="s">
        <v>3739</v>
      </c>
      <c r="C2480" s="1">
        <v>39568</v>
      </c>
      <c r="D2480" s="2">
        <v>39569</v>
      </c>
      <c r="E2480" t="s">
        <v>107</v>
      </c>
      <c r="F2480" t="s">
        <v>299</v>
      </c>
      <c r="G2480" t="s">
        <v>3593</v>
      </c>
      <c r="H2480" s="4">
        <v>1626</v>
      </c>
      <c r="I2480" s="4">
        <v>12.01</v>
      </c>
      <c r="J2480" s="4">
        <v>512.99</v>
      </c>
      <c r="K2480" s="4">
        <v>1113.01</v>
      </c>
      <c r="L2480" s="2">
        <v>45473</v>
      </c>
      <c r="M2480" t="s">
        <v>6</v>
      </c>
    </row>
    <row r="2481" spans="1:13" ht="12.75" customHeight="1" x14ac:dyDescent="0.25">
      <c r="A2481" t="s">
        <v>3740</v>
      </c>
      <c r="B2481" t="s">
        <v>1338</v>
      </c>
      <c r="C2481" s="1">
        <v>39568</v>
      </c>
      <c r="D2481" s="2">
        <v>39569</v>
      </c>
      <c r="E2481" t="s">
        <v>107</v>
      </c>
      <c r="F2481" t="s">
        <v>299</v>
      </c>
      <c r="G2481" t="s">
        <v>3593</v>
      </c>
      <c r="H2481" s="4">
        <v>6741</v>
      </c>
      <c r="I2481" s="4">
        <v>49.79</v>
      </c>
      <c r="J2481" s="4">
        <v>2126.69</v>
      </c>
      <c r="K2481" s="4">
        <v>4614.3100000000004</v>
      </c>
      <c r="L2481" s="2">
        <v>45473</v>
      </c>
      <c r="M2481" t="s">
        <v>6</v>
      </c>
    </row>
    <row r="2482" spans="1:13" ht="12.75" customHeight="1" x14ac:dyDescent="0.25">
      <c r="A2482" t="s">
        <v>3741</v>
      </c>
      <c r="B2482" t="s">
        <v>3742</v>
      </c>
      <c r="C2482" s="1">
        <v>39568</v>
      </c>
      <c r="D2482" s="2">
        <v>39569</v>
      </c>
      <c r="E2482" t="s">
        <v>107</v>
      </c>
      <c r="F2482" t="s">
        <v>299</v>
      </c>
      <c r="G2482" t="s">
        <v>3593</v>
      </c>
      <c r="H2482" s="4">
        <v>2490</v>
      </c>
      <c r="I2482" s="4">
        <v>18.39</v>
      </c>
      <c r="J2482" s="4">
        <v>785.58</v>
      </c>
      <c r="K2482" s="4">
        <v>1704.42</v>
      </c>
      <c r="L2482" s="2">
        <v>45473</v>
      </c>
      <c r="M2482" t="s">
        <v>6</v>
      </c>
    </row>
    <row r="2483" spans="1:13" ht="12.75" customHeight="1" x14ac:dyDescent="0.25">
      <c r="A2483" t="s">
        <v>3743</v>
      </c>
      <c r="B2483" t="s">
        <v>2128</v>
      </c>
      <c r="C2483" s="1">
        <v>39568</v>
      </c>
      <c r="D2483" s="2">
        <v>39569</v>
      </c>
      <c r="E2483" t="s">
        <v>107</v>
      </c>
      <c r="F2483" t="s">
        <v>299</v>
      </c>
      <c r="G2483" t="s">
        <v>3593</v>
      </c>
      <c r="H2483" s="4">
        <v>537</v>
      </c>
      <c r="I2483" s="4">
        <v>3.96</v>
      </c>
      <c r="J2483" s="4">
        <v>169.42</v>
      </c>
      <c r="K2483" s="4">
        <v>367.58</v>
      </c>
      <c r="L2483" s="2">
        <v>45473</v>
      </c>
      <c r="M2483" t="s">
        <v>6</v>
      </c>
    </row>
    <row r="2484" spans="1:13" ht="12.75" customHeight="1" x14ac:dyDescent="0.25">
      <c r="A2484" t="s">
        <v>3744</v>
      </c>
      <c r="B2484" t="s">
        <v>2510</v>
      </c>
      <c r="C2484" s="1">
        <v>39568</v>
      </c>
      <c r="D2484" s="2">
        <v>39569</v>
      </c>
      <c r="E2484" t="s">
        <v>107</v>
      </c>
      <c r="F2484" t="s">
        <v>299</v>
      </c>
      <c r="G2484" t="s">
        <v>3593</v>
      </c>
      <c r="H2484" s="4">
        <v>980</v>
      </c>
      <c r="I2484" s="4">
        <v>7.24</v>
      </c>
      <c r="J2484" s="4">
        <v>309.19</v>
      </c>
      <c r="K2484" s="4">
        <v>670.81</v>
      </c>
      <c r="L2484" s="2">
        <v>45473</v>
      </c>
      <c r="M2484" t="s">
        <v>6</v>
      </c>
    </row>
    <row r="2485" spans="1:13" ht="12.75" customHeight="1" x14ac:dyDescent="0.25">
      <c r="A2485" t="s">
        <v>3745</v>
      </c>
      <c r="B2485" t="s">
        <v>3051</v>
      </c>
      <c r="C2485" s="1">
        <v>39568</v>
      </c>
      <c r="D2485" s="2">
        <v>39569</v>
      </c>
      <c r="E2485" t="s">
        <v>107</v>
      </c>
      <c r="F2485" t="s">
        <v>299</v>
      </c>
      <c r="G2485" t="s">
        <v>3593</v>
      </c>
      <c r="H2485" s="4">
        <v>597</v>
      </c>
      <c r="I2485" s="4">
        <v>4.41</v>
      </c>
      <c r="J2485" s="4">
        <v>188.36</v>
      </c>
      <c r="K2485" s="4">
        <v>408.64</v>
      </c>
      <c r="L2485" s="2">
        <v>45473</v>
      </c>
      <c r="M2485" t="s">
        <v>6</v>
      </c>
    </row>
    <row r="2486" spans="1:13" ht="12.75" customHeight="1" x14ac:dyDescent="0.25">
      <c r="A2486" t="s">
        <v>3746</v>
      </c>
      <c r="B2486" t="s">
        <v>2001</v>
      </c>
      <c r="C2486" s="1">
        <v>39568</v>
      </c>
      <c r="D2486" s="2">
        <v>39569</v>
      </c>
      <c r="E2486" t="s">
        <v>107</v>
      </c>
      <c r="F2486" t="s">
        <v>299</v>
      </c>
      <c r="G2486" t="s">
        <v>3593</v>
      </c>
      <c r="H2486" s="4">
        <v>5990.25</v>
      </c>
      <c r="I2486" s="4">
        <v>44.25</v>
      </c>
      <c r="J2486" s="4">
        <v>1889.9</v>
      </c>
      <c r="K2486" s="4">
        <v>4100.3500000000004</v>
      </c>
      <c r="L2486" s="2">
        <v>45473</v>
      </c>
      <c r="M2486" t="s">
        <v>6</v>
      </c>
    </row>
    <row r="2487" spans="1:13" ht="12.75" customHeight="1" x14ac:dyDescent="0.25">
      <c r="A2487" t="s">
        <v>3747</v>
      </c>
      <c r="B2487" t="s">
        <v>3748</v>
      </c>
      <c r="C2487" s="1">
        <v>39599</v>
      </c>
      <c r="D2487" s="2">
        <v>39600</v>
      </c>
      <c r="E2487" t="s">
        <v>107</v>
      </c>
      <c r="F2487" t="s">
        <v>299</v>
      </c>
      <c r="G2487" t="s">
        <v>3631</v>
      </c>
      <c r="H2487" s="4">
        <v>112200</v>
      </c>
      <c r="I2487" s="4">
        <v>829.3</v>
      </c>
      <c r="J2487" s="4">
        <v>35212.910000000003</v>
      </c>
      <c r="K2487" s="4">
        <v>76987.09</v>
      </c>
      <c r="L2487" s="2">
        <v>45473</v>
      </c>
      <c r="M2487" t="s">
        <v>6</v>
      </c>
    </row>
    <row r="2488" spans="1:13" ht="12.75" customHeight="1" x14ac:dyDescent="0.25">
      <c r="A2488" t="s">
        <v>3750</v>
      </c>
      <c r="B2488" t="s">
        <v>3093</v>
      </c>
      <c r="C2488" s="1">
        <v>39599</v>
      </c>
      <c r="D2488" s="2">
        <v>39600</v>
      </c>
      <c r="E2488" t="s">
        <v>107</v>
      </c>
      <c r="F2488" t="s">
        <v>299</v>
      </c>
      <c r="G2488" t="s">
        <v>3631</v>
      </c>
      <c r="H2488" s="4">
        <v>270</v>
      </c>
      <c r="I2488" s="4">
        <v>1.99</v>
      </c>
      <c r="J2488" s="4">
        <v>84.73</v>
      </c>
      <c r="K2488" s="4">
        <v>185.27</v>
      </c>
      <c r="L2488" s="2">
        <v>45473</v>
      </c>
      <c r="M2488" t="s">
        <v>6</v>
      </c>
    </row>
    <row r="2489" spans="1:13" ht="12.75" customHeight="1" x14ac:dyDescent="0.25">
      <c r="A2489" t="s">
        <v>3751</v>
      </c>
      <c r="B2489" t="s">
        <v>3752</v>
      </c>
      <c r="C2489" s="1">
        <v>39599</v>
      </c>
      <c r="D2489" s="2">
        <v>39600</v>
      </c>
      <c r="E2489" t="s">
        <v>107</v>
      </c>
      <c r="F2489" t="s">
        <v>299</v>
      </c>
      <c r="G2489" t="s">
        <v>3631</v>
      </c>
      <c r="H2489" s="4">
        <v>2460</v>
      </c>
      <c r="I2489" s="4">
        <v>18.18</v>
      </c>
      <c r="J2489" s="4">
        <v>772.05</v>
      </c>
      <c r="K2489" s="4">
        <v>1687.95</v>
      </c>
      <c r="L2489" s="2">
        <v>45473</v>
      </c>
      <c r="M2489" t="s">
        <v>6</v>
      </c>
    </row>
    <row r="2490" spans="1:13" ht="12.75" customHeight="1" x14ac:dyDescent="0.25">
      <c r="A2490" t="s">
        <v>3753</v>
      </c>
      <c r="B2490" t="s">
        <v>2375</v>
      </c>
      <c r="C2490" s="1">
        <v>39599</v>
      </c>
      <c r="D2490" s="2">
        <v>39600</v>
      </c>
      <c r="E2490" t="s">
        <v>107</v>
      </c>
      <c r="F2490" t="s">
        <v>299</v>
      </c>
      <c r="G2490" t="s">
        <v>3631</v>
      </c>
      <c r="H2490" s="4">
        <v>34980</v>
      </c>
      <c r="I2490" s="4">
        <v>258.55</v>
      </c>
      <c r="J2490" s="4">
        <v>10978.15</v>
      </c>
      <c r="K2490" s="4">
        <v>24001.85</v>
      </c>
      <c r="L2490" s="2">
        <v>45473</v>
      </c>
      <c r="M2490" t="s">
        <v>6</v>
      </c>
    </row>
    <row r="2491" spans="1:13" ht="12.75" customHeight="1" x14ac:dyDescent="0.25">
      <c r="A2491" t="s">
        <v>3754</v>
      </c>
      <c r="B2491" t="s">
        <v>1090</v>
      </c>
      <c r="C2491" s="1">
        <v>39599</v>
      </c>
      <c r="D2491" s="2">
        <v>39600</v>
      </c>
      <c r="E2491" t="s">
        <v>107</v>
      </c>
      <c r="F2491" t="s">
        <v>299</v>
      </c>
      <c r="G2491" t="s">
        <v>3631</v>
      </c>
      <c r="H2491" s="4">
        <v>2400</v>
      </c>
      <c r="I2491" s="4">
        <v>17.739999999999998</v>
      </c>
      <c r="J2491" s="4">
        <v>753.22</v>
      </c>
      <c r="K2491" s="4">
        <v>1646.78</v>
      </c>
      <c r="L2491" s="2">
        <v>45473</v>
      </c>
      <c r="M2491" t="s">
        <v>6</v>
      </c>
    </row>
    <row r="2492" spans="1:13" ht="12.75" customHeight="1" x14ac:dyDescent="0.25">
      <c r="A2492" t="s">
        <v>3755</v>
      </c>
      <c r="B2492" t="s">
        <v>3756</v>
      </c>
      <c r="C2492" s="1">
        <v>39599</v>
      </c>
      <c r="D2492" s="2">
        <v>39600</v>
      </c>
      <c r="E2492" t="s">
        <v>107</v>
      </c>
      <c r="F2492" t="s">
        <v>299</v>
      </c>
      <c r="G2492" t="s">
        <v>3631</v>
      </c>
      <c r="H2492" s="4">
        <v>3600</v>
      </c>
      <c r="I2492" s="4">
        <v>26.61</v>
      </c>
      <c r="J2492" s="4">
        <v>1129.83</v>
      </c>
      <c r="K2492" s="4">
        <v>2470.17</v>
      </c>
      <c r="L2492" s="2">
        <v>45473</v>
      </c>
      <c r="M2492" t="s">
        <v>6</v>
      </c>
    </row>
    <row r="2493" spans="1:13" ht="12.75" customHeight="1" x14ac:dyDescent="0.25">
      <c r="A2493" t="s">
        <v>3757</v>
      </c>
      <c r="B2493" t="s">
        <v>3758</v>
      </c>
      <c r="C2493" s="1">
        <v>39599</v>
      </c>
      <c r="D2493" s="2">
        <v>39600</v>
      </c>
      <c r="E2493" t="s">
        <v>107</v>
      </c>
      <c r="F2493" t="s">
        <v>299</v>
      </c>
      <c r="G2493" t="s">
        <v>3631</v>
      </c>
      <c r="H2493" s="4">
        <v>1125</v>
      </c>
      <c r="I2493" s="4">
        <v>8.31</v>
      </c>
      <c r="J2493" s="4">
        <v>353.08</v>
      </c>
      <c r="K2493" s="4">
        <v>771.92</v>
      </c>
      <c r="L2493" s="2">
        <v>45473</v>
      </c>
      <c r="M2493" t="s">
        <v>6</v>
      </c>
    </row>
    <row r="2494" spans="1:13" ht="12.75" customHeight="1" x14ac:dyDescent="0.25">
      <c r="A2494" t="s">
        <v>3759</v>
      </c>
      <c r="B2494" t="s">
        <v>3514</v>
      </c>
      <c r="C2494" s="1">
        <v>39599</v>
      </c>
      <c r="D2494" s="2">
        <v>39600</v>
      </c>
      <c r="E2494" t="s">
        <v>107</v>
      </c>
      <c r="F2494" t="s">
        <v>299</v>
      </c>
      <c r="G2494" t="s">
        <v>3631</v>
      </c>
      <c r="H2494" s="4">
        <v>4500</v>
      </c>
      <c r="I2494" s="4">
        <v>33.26</v>
      </c>
      <c r="J2494" s="4">
        <v>1412.28</v>
      </c>
      <c r="K2494" s="4">
        <v>3087.72</v>
      </c>
      <c r="L2494" s="2">
        <v>45473</v>
      </c>
      <c r="M2494" t="s">
        <v>6</v>
      </c>
    </row>
    <row r="2495" spans="1:13" ht="12.75" customHeight="1" x14ac:dyDescent="0.25">
      <c r="A2495" t="s">
        <v>3760</v>
      </c>
      <c r="B2495" t="s">
        <v>3761</v>
      </c>
      <c r="C2495" s="1">
        <v>39599</v>
      </c>
      <c r="D2495" s="2">
        <v>39600</v>
      </c>
      <c r="E2495" t="s">
        <v>107</v>
      </c>
      <c r="F2495" t="s">
        <v>299</v>
      </c>
      <c r="G2495" t="s">
        <v>3631</v>
      </c>
      <c r="H2495" s="4">
        <v>300</v>
      </c>
      <c r="I2495" s="4">
        <v>2.2200000000000002</v>
      </c>
      <c r="J2495" s="4">
        <v>94.16</v>
      </c>
      <c r="K2495" s="4">
        <v>205.84</v>
      </c>
      <c r="L2495" s="2">
        <v>45473</v>
      </c>
      <c r="M2495" t="s">
        <v>6</v>
      </c>
    </row>
    <row r="2496" spans="1:13" ht="12.75" customHeight="1" x14ac:dyDescent="0.25">
      <c r="A2496" t="s">
        <v>3762</v>
      </c>
      <c r="B2496" t="s">
        <v>3763</v>
      </c>
      <c r="C2496" s="1">
        <v>39599</v>
      </c>
      <c r="D2496" s="2">
        <v>39600</v>
      </c>
      <c r="E2496" t="s">
        <v>107</v>
      </c>
      <c r="F2496" t="s">
        <v>299</v>
      </c>
      <c r="G2496" t="s">
        <v>3631</v>
      </c>
      <c r="H2496" s="4">
        <v>1680</v>
      </c>
      <c r="I2496" s="4">
        <v>12.42</v>
      </c>
      <c r="J2496" s="4">
        <v>527.26</v>
      </c>
      <c r="K2496" s="4">
        <v>1152.74</v>
      </c>
      <c r="L2496" s="2">
        <v>45473</v>
      </c>
      <c r="M2496" t="s">
        <v>6</v>
      </c>
    </row>
    <row r="2497" spans="1:13" ht="12.75" customHeight="1" x14ac:dyDescent="0.25">
      <c r="A2497" t="s">
        <v>3764</v>
      </c>
      <c r="B2497" t="s">
        <v>3765</v>
      </c>
      <c r="C2497" s="1">
        <v>39599</v>
      </c>
      <c r="D2497" s="2">
        <v>39600</v>
      </c>
      <c r="E2497" t="s">
        <v>107</v>
      </c>
      <c r="F2497" t="s">
        <v>299</v>
      </c>
      <c r="G2497" t="s">
        <v>3631</v>
      </c>
      <c r="H2497" s="4">
        <v>900</v>
      </c>
      <c r="I2497" s="4">
        <v>6.65</v>
      </c>
      <c r="J2497" s="4">
        <v>282.45999999999998</v>
      </c>
      <c r="K2497" s="4">
        <v>617.54</v>
      </c>
      <c r="L2497" s="2">
        <v>45473</v>
      </c>
      <c r="M2497" t="s">
        <v>6</v>
      </c>
    </row>
    <row r="2498" spans="1:13" ht="12.75" customHeight="1" x14ac:dyDescent="0.25">
      <c r="A2498" t="s">
        <v>3766</v>
      </c>
      <c r="B2498" t="s">
        <v>3767</v>
      </c>
      <c r="C2498" s="1">
        <v>39599</v>
      </c>
      <c r="D2498" s="2">
        <v>39600</v>
      </c>
      <c r="E2498" t="s">
        <v>107</v>
      </c>
      <c r="F2498" t="s">
        <v>299</v>
      </c>
      <c r="G2498" t="s">
        <v>3631</v>
      </c>
      <c r="H2498" s="4">
        <v>150</v>
      </c>
      <c r="I2498" s="4">
        <v>1.1100000000000001</v>
      </c>
      <c r="J2498" s="4">
        <v>47.08</v>
      </c>
      <c r="K2498" s="4">
        <v>102.92</v>
      </c>
      <c r="L2498" s="2">
        <v>45473</v>
      </c>
      <c r="M2498" t="s">
        <v>6</v>
      </c>
    </row>
    <row r="2499" spans="1:13" ht="12.75" customHeight="1" x14ac:dyDescent="0.25">
      <c r="A2499" t="s">
        <v>3768</v>
      </c>
      <c r="B2499" t="s">
        <v>3769</v>
      </c>
      <c r="C2499" s="1">
        <v>39599</v>
      </c>
      <c r="D2499" s="2">
        <v>39600</v>
      </c>
      <c r="E2499" t="s">
        <v>107</v>
      </c>
      <c r="F2499" t="s">
        <v>299</v>
      </c>
      <c r="G2499" t="s">
        <v>3631</v>
      </c>
      <c r="H2499" s="4">
        <v>900</v>
      </c>
      <c r="I2499" s="4">
        <v>6.65</v>
      </c>
      <c r="J2499" s="4">
        <v>282.45999999999998</v>
      </c>
      <c r="K2499" s="4">
        <v>617.54</v>
      </c>
      <c r="L2499" s="2">
        <v>45473</v>
      </c>
      <c r="M2499" t="s">
        <v>6</v>
      </c>
    </row>
    <row r="2500" spans="1:13" ht="12.75" customHeight="1" x14ac:dyDescent="0.25">
      <c r="A2500" t="s">
        <v>3770</v>
      </c>
      <c r="B2500" t="s">
        <v>3771</v>
      </c>
      <c r="C2500" s="1">
        <v>39599</v>
      </c>
      <c r="D2500" s="2">
        <v>39600</v>
      </c>
      <c r="E2500" t="s">
        <v>107</v>
      </c>
      <c r="F2500" t="s">
        <v>299</v>
      </c>
      <c r="G2500" t="s">
        <v>3631</v>
      </c>
      <c r="H2500" s="4">
        <v>2590</v>
      </c>
      <c r="I2500" s="4">
        <v>19.14</v>
      </c>
      <c r="J2500" s="4">
        <v>812.86</v>
      </c>
      <c r="K2500" s="4">
        <v>1777.14</v>
      </c>
      <c r="L2500" s="2">
        <v>45473</v>
      </c>
      <c r="M2500" t="s">
        <v>6</v>
      </c>
    </row>
    <row r="2501" spans="1:13" ht="12.75" customHeight="1" x14ac:dyDescent="0.25">
      <c r="A2501" t="s">
        <v>3772</v>
      </c>
      <c r="B2501" t="s">
        <v>3773</v>
      </c>
      <c r="C2501" s="1">
        <v>39599</v>
      </c>
      <c r="D2501" s="2">
        <v>39600</v>
      </c>
      <c r="E2501" t="s">
        <v>107</v>
      </c>
      <c r="F2501" t="s">
        <v>299</v>
      </c>
      <c r="G2501" t="s">
        <v>3631</v>
      </c>
      <c r="H2501" s="4">
        <v>250</v>
      </c>
      <c r="I2501" s="4">
        <v>1.85</v>
      </c>
      <c r="J2501" s="4">
        <v>78.48</v>
      </c>
      <c r="K2501" s="4">
        <v>171.52</v>
      </c>
      <c r="L2501" s="2">
        <v>45473</v>
      </c>
      <c r="M2501" t="s">
        <v>6</v>
      </c>
    </row>
    <row r="2502" spans="1:13" ht="12.75" customHeight="1" x14ac:dyDescent="0.25">
      <c r="A2502" t="s">
        <v>3774</v>
      </c>
      <c r="B2502" t="s">
        <v>3775</v>
      </c>
      <c r="C2502" s="1">
        <v>39599</v>
      </c>
      <c r="D2502" s="2">
        <v>39600</v>
      </c>
      <c r="E2502" t="s">
        <v>107</v>
      </c>
      <c r="F2502" t="s">
        <v>299</v>
      </c>
      <c r="G2502" t="s">
        <v>3631</v>
      </c>
      <c r="H2502" s="4">
        <v>3740</v>
      </c>
      <c r="I2502" s="4">
        <v>27.64</v>
      </c>
      <c r="J2502" s="4">
        <v>1173.76</v>
      </c>
      <c r="K2502" s="4">
        <v>2566.2399999999998</v>
      </c>
      <c r="L2502" s="2">
        <v>45473</v>
      </c>
      <c r="M2502" t="s">
        <v>6</v>
      </c>
    </row>
    <row r="2503" spans="1:13" ht="12.75" customHeight="1" x14ac:dyDescent="0.25">
      <c r="A2503" t="s">
        <v>3776</v>
      </c>
      <c r="B2503" t="s">
        <v>3340</v>
      </c>
      <c r="C2503" s="1">
        <v>39599</v>
      </c>
      <c r="D2503" s="2">
        <v>39600</v>
      </c>
      <c r="E2503" t="s">
        <v>107</v>
      </c>
      <c r="F2503" t="s">
        <v>299</v>
      </c>
      <c r="G2503" t="s">
        <v>3631</v>
      </c>
      <c r="H2503" s="4">
        <v>10500</v>
      </c>
      <c r="I2503" s="4">
        <v>77.61</v>
      </c>
      <c r="J2503" s="4">
        <v>3295.33</v>
      </c>
      <c r="K2503" s="4">
        <v>7204.67</v>
      </c>
      <c r="L2503" s="2">
        <v>45473</v>
      </c>
      <c r="M2503" t="s">
        <v>6</v>
      </c>
    </row>
    <row r="2504" spans="1:13" ht="12.75" customHeight="1" x14ac:dyDescent="0.25">
      <c r="A2504" t="s">
        <v>3777</v>
      </c>
      <c r="B2504" t="s">
        <v>2878</v>
      </c>
      <c r="C2504" s="1">
        <v>39599</v>
      </c>
      <c r="D2504" s="2">
        <v>39600</v>
      </c>
      <c r="E2504" t="s">
        <v>107</v>
      </c>
      <c r="F2504" t="s">
        <v>299</v>
      </c>
      <c r="G2504" t="s">
        <v>3631</v>
      </c>
      <c r="H2504" s="4">
        <v>4686</v>
      </c>
      <c r="I2504" s="4">
        <v>34.630000000000003</v>
      </c>
      <c r="J2504" s="4">
        <v>1470.65</v>
      </c>
      <c r="K2504" s="4">
        <v>3215.35</v>
      </c>
      <c r="L2504" s="2">
        <v>45473</v>
      </c>
      <c r="M2504" t="s">
        <v>6</v>
      </c>
    </row>
    <row r="2505" spans="1:13" ht="12.75" customHeight="1" x14ac:dyDescent="0.25">
      <c r="A2505" t="s">
        <v>3778</v>
      </c>
      <c r="B2505" t="s">
        <v>2975</v>
      </c>
      <c r="C2505" s="1">
        <v>39617</v>
      </c>
      <c r="D2505" s="2">
        <v>39630</v>
      </c>
      <c r="E2505" t="s">
        <v>107</v>
      </c>
      <c r="F2505" t="s">
        <v>299</v>
      </c>
      <c r="G2505" t="s">
        <v>3669</v>
      </c>
      <c r="H2505" s="4">
        <v>55125</v>
      </c>
      <c r="I2505" s="4">
        <v>407.69</v>
      </c>
      <c r="J2505" s="4">
        <v>17209.34</v>
      </c>
      <c r="K2505" s="4">
        <v>37915.660000000003</v>
      </c>
      <c r="L2505" s="2">
        <v>45473</v>
      </c>
      <c r="M2505" t="s">
        <v>6</v>
      </c>
    </row>
    <row r="2506" spans="1:13" ht="12.75" customHeight="1" x14ac:dyDescent="0.25">
      <c r="A2506" t="s">
        <v>3780</v>
      </c>
      <c r="B2506" t="s">
        <v>3206</v>
      </c>
      <c r="C2506" s="1">
        <v>39617</v>
      </c>
      <c r="D2506" s="2">
        <v>39630</v>
      </c>
      <c r="E2506" t="s">
        <v>107</v>
      </c>
      <c r="F2506" t="s">
        <v>299</v>
      </c>
      <c r="G2506" t="s">
        <v>3669</v>
      </c>
      <c r="H2506" s="4">
        <v>907.5</v>
      </c>
      <c r="I2506" s="4">
        <v>6.71</v>
      </c>
      <c r="J2506" s="4">
        <v>283.31</v>
      </c>
      <c r="K2506" s="4">
        <v>624.19000000000005</v>
      </c>
      <c r="L2506" s="2">
        <v>45473</v>
      </c>
      <c r="M2506" t="s">
        <v>6</v>
      </c>
    </row>
    <row r="2507" spans="1:13" ht="12.75" customHeight="1" x14ac:dyDescent="0.25">
      <c r="A2507" t="s">
        <v>3781</v>
      </c>
      <c r="B2507" t="s">
        <v>3782</v>
      </c>
      <c r="C2507" s="1">
        <v>39617</v>
      </c>
      <c r="D2507" s="2">
        <v>39630</v>
      </c>
      <c r="E2507" t="s">
        <v>107</v>
      </c>
      <c r="F2507" t="s">
        <v>299</v>
      </c>
      <c r="G2507" t="s">
        <v>3669</v>
      </c>
      <c r="H2507" s="4">
        <v>30</v>
      </c>
      <c r="I2507" s="4">
        <v>0.22</v>
      </c>
      <c r="J2507" s="4">
        <v>9.36</v>
      </c>
      <c r="K2507" s="4">
        <v>20.64</v>
      </c>
      <c r="L2507" s="2">
        <v>45473</v>
      </c>
      <c r="M2507" t="s">
        <v>6</v>
      </c>
    </row>
    <row r="2508" spans="1:13" ht="12.75" customHeight="1" x14ac:dyDescent="0.25">
      <c r="A2508" t="s">
        <v>3783</v>
      </c>
      <c r="B2508" t="s">
        <v>3567</v>
      </c>
      <c r="C2508" s="1">
        <v>39617</v>
      </c>
      <c r="D2508" s="2">
        <v>39630</v>
      </c>
      <c r="E2508" t="s">
        <v>107</v>
      </c>
      <c r="F2508" t="s">
        <v>299</v>
      </c>
      <c r="G2508" t="s">
        <v>3669</v>
      </c>
      <c r="H2508" s="4">
        <v>2267</v>
      </c>
      <c r="I2508" s="4">
        <v>16.760000000000002</v>
      </c>
      <c r="J2508" s="4">
        <v>707.73</v>
      </c>
      <c r="K2508" s="4">
        <v>1559.27</v>
      </c>
      <c r="L2508" s="2">
        <v>45473</v>
      </c>
      <c r="M2508" t="s">
        <v>6</v>
      </c>
    </row>
    <row r="2509" spans="1:13" ht="12.75" customHeight="1" x14ac:dyDescent="0.25">
      <c r="A2509" t="s">
        <v>3784</v>
      </c>
      <c r="B2509" t="s">
        <v>3785</v>
      </c>
      <c r="C2509" s="1">
        <v>39617</v>
      </c>
      <c r="D2509" s="2">
        <v>39630</v>
      </c>
      <c r="E2509" t="s">
        <v>107</v>
      </c>
      <c r="F2509" t="s">
        <v>299</v>
      </c>
      <c r="G2509" t="s">
        <v>3669</v>
      </c>
      <c r="H2509" s="4">
        <v>35490</v>
      </c>
      <c r="I2509" s="4">
        <v>262.48</v>
      </c>
      <c r="J2509" s="4">
        <v>11079.54</v>
      </c>
      <c r="K2509" s="4">
        <v>24410.46</v>
      </c>
      <c r="L2509" s="2">
        <v>45473</v>
      </c>
      <c r="M2509" t="s">
        <v>6</v>
      </c>
    </row>
    <row r="2510" spans="1:13" ht="12.75" customHeight="1" x14ac:dyDescent="0.25">
      <c r="A2510" t="s">
        <v>3786</v>
      </c>
      <c r="B2510" t="s">
        <v>3787</v>
      </c>
      <c r="C2510" s="1">
        <v>39617</v>
      </c>
      <c r="D2510" s="2">
        <v>39630</v>
      </c>
      <c r="E2510" t="s">
        <v>107</v>
      </c>
      <c r="F2510" t="s">
        <v>299</v>
      </c>
      <c r="G2510" t="s">
        <v>3669</v>
      </c>
      <c r="H2510" s="4">
        <v>2520</v>
      </c>
      <c r="I2510" s="4">
        <v>18.64</v>
      </c>
      <c r="J2510" s="4">
        <v>786.72</v>
      </c>
      <c r="K2510" s="4">
        <v>1733.28</v>
      </c>
      <c r="L2510" s="2">
        <v>45473</v>
      </c>
      <c r="M2510" t="s">
        <v>6</v>
      </c>
    </row>
    <row r="2511" spans="1:13" ht="12.75" customHeight="1" x14ac:dyDescent="0.25">
      <c r="A2511" t="s">
        <v>3788</v>
      </c>
      <c r="B2511" t="s">
        <v>3789</v>
      </c>
      <c r="C2511" s="1">
        <v>39617</v>
      </c>
      <c r="D2511" s="2">
        <v>39630</v>
      </c>
      <c r="E2511" t="s">
        <v>107</v>
      </c>
      <c r="F2511" t="s">
        <v>299</v>
      </c>
      <c r="G2511" t="s">
        <v>3669</v>
      </c>
      <c r="H2511" s="4">
        <v>2385</v>
      </c>
      <c r="I2511" s="4">
        <v>17.64</v>
      </c>
      <c r="J2511" s="4">
        <v>744.58</v>
      </c>
      <c r="K2511" s="4">
        <v>1640.42</v>
      </c>
      <c r="L2511" s="2">
        <v>45473</v>
      </c>
      <c r="M2511" t="s">
        <v>6</v>
      </c>
    </row>
    <row r="2512" spans="1:13" ht="12.75" customHeight="1" x14ac:dyDescent="0.25">
      <c r="A2512" t="s">
        <v>3790</v>
      </c>
      <c r="B2512" t="s">
        <v>3791</v>
      </c>
      <c r="C2512" s="1">
        <v>39617</v>
      </c>
      <c r="D2512" s="2">
        <v>39630</v>
      </c>
      <c r="E2512" t="s">
        <v>107</v>
      </c>
      <c r="F2512" t="s">
        <v>299</v>
      </c>
      <c r="G2512" t="s">
        <v>3669</v>
      </c>
      <c r="H2512" s="4">
        <v>807</v>
      </c>
      <c r="I2512" s="4">
        <v>5.97</v>
      </c>
      <c r="J2512" s="4">
        <v>251.95</v>
      </c>
      <c r="K2512" s="4">
        <v>555.04999999999995</v>
      </c>
      <c r="L2512" s="2">
        <v>45473</v>
      </c>
      <c r="M2512" t="s">
        <v>6</v>
      </c>
    </row>
    <row r="2513" spans="1:13" ht="12.75" customHeight="1" x14ac:dyDescent="0.25">
      <c r="A2513" t="s">
        <v>3792</v>
      </c>
      <c r="B2513" t="s">
        <v>3793</v>
      </c>
      <c r="C2513" s="1">
        <v>39617</v>
      </c>
      <c r="D2513" s="2">
        <v>39630</v>
      </c>
      <c r="E2513" t="s">
        <v>107</v>
      </c>
      <c r="F2513" t="s">
        <v>299</v>
      </c>
      <c r="G2513" t="s">
        <v>3669</v>
      </c>
      <c r="H2513" s="4">
        <v>4092</v>
      </c>
      <c r="I2513" s="4">
        <v>30.26</v>
      </c>
      <c r="J2513" s="4">
        <v>1277.47</v>
      </c>
      <c r="K2513" s="4">
        <v>2814.53</v>
      </c>
      <c r="L2513" s="2">
        <v>45473</v>
      </c>
      <c r="M2513" t="s">
        <v>6</v>
      </c>
    </row>
    <row r="2514" spans="1:13" ht="12.75" customHeight="1" x14ac:dyDescent="0.25">
      <c r="A2514" t="s">
        <v>3794</v>
      </c>
      <c r="B2514" t="s">
        <v>3248</v>
      </c>
      <c r="C2514" s="1">
        <v>39617</v>
      </c>
      <c r="D2514" s="2">
        <v>39630</v>
      </c>
      <c r="E2514" t="s">
        <v>107</v>
      </c>
      <c r="F2514" t="s">
        <v>299</v>
      </c>
      <c r="G2514" t="s">
        <v>3669</v>
      </c>
      <c r="H2514" s="4">
        <v>2232</v>
      </c>
      <c r="I2514" s="4">
        <v>16.510000000000002</v>
      </c>
      <c r="J2514" s="4">
        <v>696.81</v>
      </c>
      <c r="K2514" s="4">
        <v>1535.19</v>
      </c>
      <c r="L2514" s="2">
        <v>45473</v>
      </c>
      <c r="M2514" t="s">
        <v>6</v>
      </c>
    </row>
    <row r="2515" spans="1:13" ht="12.75" customHeight="1" x14ac:dyDescent="0.25">
      <c r="A2515" t="s">
        <v>3795</v>
      </c>
      <c r="B2515" t="s">
        <v>3796</v>
      </c>
      <c r="C2515" s="1">
        <v>39617</v>
      </c>
      <c r="D2515" s="2">
        <v>39630</v>
      </c>
      <c r="E2515" t="s">
        <v>107</v>
      </c>
      <c r="F2515" t="s">
        <v>299</v>
      </c>
      <c r="G2515" t="s">
        <v>3669</v>
      </c>
      <c r="H2515" s="4">
        <v>95</v>
      </c>
      <c r="I2515" s="4">
        <v>0.7</v>
      </c>
      <c r="J2515" s="4">
        <v>29.67</v>
      </c>
      <c r="K2515" s="4">
        <v>65.33</v>
      </c>
      <c r="L2515" s="2">
        <v>45473</v>
      </c>
      <c r="M2515" t="s">
        <v>6</v>
      </c>
    </row>
    <row r="2516" spans="1:13" ht="12.75" customHeight="1" x14ac:dyDescent="0.25">
      <c r="A2516" t="s">
        <v>3797</v>
      </c>
      <c r="B2516" t="s">
        <v>3798</v>
      </c>
      <c r="C2516" s="1">
        <v>39617</v>
      </c>
      <c r="D2516" s="2">
        <v>39630</v>
      </c>
      <c r="E2516" t="s">
        <v>107</v>
      </c>
      <c r="F2516" t="s">
        <v>299</v>
      </c>
      <c r="G2516" t="s">
        <v>3669</v>
      </c>
      <c r="H2516" s="4">
        <v>89</v>
      </c>
      <c r="I2516" s="4">
        <v>0.66</v>
      </c>
      <c r="J2516" s="4">
        <v>27.8</v>
      </c>
      <c r="K2516" s="4">
        <v>61.2</v>
      </c>
      <c r="L2516" s="2">
        <v>45473</v>
      </c>
      <c r="M2516" t="s">
        <v>6</v>
      </c>
    </row>
    <row r="2517" spans="1:13" ht="12.75" customHeight="1" x14ac:dyDescent="0.25">
      <c r="A2517" t="s">
        <v>3799</v>
      </c>
      <c r="B2517" t="s">
        <v>3800</v>
      </c>
      <c r="C2517" s="1">
        <v>39617</v>
      </c>
      <c r="D2517" s="2">
        <v>39630</v>
      </c>
      <c r="E2517" t="s">
        <v>107</v>
      </c>
      <c r="F2517" t="s">
        <v>299</v>
      </c>
      <c r="G2517" t="s">
        <v>3669</v>
      </c>
      <c r="H2517" s="4">
        <v>358</v>
      </c>
      <c r="I2517" s="4">
        <v>2.65</v>
      </c>
      <c r="J2517" s="4">
        <v>111.78</v>
      </c>
      <c r="K2517" s="4">
        <v>246.22</v>
      </c>
      <c r="L2517" s="2">
        <v>45473</v>
      </c>
      <c r="M2517" t="s">
        <v>6</v>
      </c>
    </row>
    <row r="2518" spans="1:13" ht="12.75" customHeight="1" x14ac:dyDescent="0.25">
      <c r="A2518" t="s">
        <v>3801</v>
      </c>
      <c r="B2518" t="s">
        <v>3802</v>
      </c>
      <c r="C2518" s="1">
        <v>39617</v>
      </c>
      <c r="D2518" s="2">
        <v>39630</v>
      </c>
      <c r="E2518" t="s">
        <v>107</v>
      </c>
      <c r="F2518" t="s">
        <v>299</v>
      </c>
      <c r="G2518" t="s">
        <v>3669</v>
      </c>
      <c r="H2518" s="4">
        <v>322</v>
      </c>
      <c r="I2518" s="4">
        <v>2.38</v>
      </c>
      <c r="J2518" s="4">
        <v>100.53</v>
      </c>
      <c r="K2518" s="4">
        <v>221.47</v>
      </c>
      <c r="L2518" s="2">
        <v>45473</v>
      </c>
      <c r="M2518" t="s">
        <v>6</v>
      </c>
    </row>
    <row r="2519" spans="1:13" ht="12.75" customHeight="1" x14ac:dyDescent="0.25">
      <c r="A2519" t="s">
        <v>3803</v>
      </c>
      <c r="B2519" t="s">
        <v>3804</v>
      </c>
      <c r="C2519" s="1">
        <v>39617</v>
      </c>
      <c r="D2519" s="2">
        <v>39630</v>
      </c>
      <c r="E2519" t="s">
        <v>107</v>
      </c>
      <c r="F2519" t="s">
        <v>299</v>
      </c>
      <c r="G2519" t="s">
        <v>3669</v>
      </c>
      <c r="H2519" s="4">
        <v>1410</v>
      </c>
      <c r="I2519" s="4">
        <v>10.43</v>
      </c>
      <c r="J2519" s="4">
        <v>440.19</v>
      </c>
      <c r="K2519" s="4">
        <v>969.81</v>
      </c>
      <c r="L2519" s="2">
        <v>45473</v>
      </c>
      <c r="M2519" t="s">
        <v>6</v>
      </c>
    </row>
    <row r="2520" spans="1:13" ht="12.75" customHeight="1" x14ac:dyDescent="0.25">
      <c r="A2520" t="s">
        <v>3805</v>
      </c>
      <c r="B2520" t="s">
        <v>3465</v>
      </c>
      <c r="C2520" s="1">
        <v>39617</v>
      </c>
      <c r="D2520" s="2">
        <v>39630</v>
      </c>
      <c r="E2520" t="s">
        <v>107</v>
      </c>
      <c r="F2520" t="s">
        <v>299</v>
      </c>
      <c r="G2520" t="s">
        <v>3669</v>
      </c>
      <c r="H2520" s="4">
        <v>278</v>
      </c>
      <c r="I2520" s="4">
        <v>2.0499999999999998</v>
      </c>
      <c r="J2520" s="4">
        <v>86.78</v>
      </c>
      <c r="K2520" s="4">
        <v>191.22</v>
      </c>
      <c r="L2520" s="2">
        <v>45473</v>
      </c>
      <c r="M2520" t="s">
        <v>6</v>
      </c>
    </row>
    <row r="2521" spans="1:13" ht="12.75" customHeight="1" x14ac:dyDescent="0.25">
      <c r="A2521" t="s">
        <v>3806</v>
      </c>
      <c r="B2521" t="s">
        <v>3463</v>
      </c>
      <c r="C2521" s="1">
        <v>39617</v>
      </c>
      <c r="D2521" s="2">
        <v>39630</v>
      </c>
      <c r="E2521" t="s">
        <v>107</v>
      </c>
      <c r="F2521" t="s">
        <v>299</v>
      </c>
      <c r="G2521" t="s">
        <v>3669</v>
      </c>
      <c r="H2521" s="4">
        <v>140</v>
      </c>
      <c r="I2521" s="4">
        <v>1.03</v>
      </c>
      <c r="J2521" s="4">
        <v>43.7</v>
      </c>
      <c r="K2521" s="4">
        <v>96.3</v>
      </c>
      <c r="L2521" s="2">
        <v>45473</v>
      </c>
      <c r="M2521" t="s">
        <v>6</v>
      </c>
    </row>
    <row r="2522" spans="1:13" ht="12.75" customHeight="1" x14ac:dyDescent="0.25">
      <c r="A2522" t="s">
        <v>3807</v>
      </c>
      <c r="B2522" t="s">
        <v>3808</v>
      </c>
      <c r="C2522" s="1">
        <v>39617</v>
      </c>
      <c r="D2522" s="2">
        <v>39630</v>
      </c>
      <c r="E2522" t="s">
        <v>107</v>
      </c>
      <c r="F2522" t="s">
        <v>299</v>
      </c>
      <c r="G2522" t="s">
        <v>3669</v>
      </c>
      <c r="H2522" s="4">
        <v>1758</v>
      </c>
      <c r="I2522" s="4">
        <v>13</v>
      </c>
      <c r="J2522" s="4">
        <v>548.82000000000005</v>
      </c>
      <c r="K2522" s="4">
        <v>1209.18</v>
      </c>
      <c r="L2522" s="2">
        <v>45473</v>
      </c>
      <c r="M2522" t="s">
        <v>6</v>
      </c>
    </row>
    <row r="2523" spans="1:13" ht="12.75" customHeight="1" x14ac:dyDescent="0.25">
      <c r="A2523" t="s">
        <v>3809</v>
      </c>
      <c r="B2523" t="s">
        <v>3810</v>
      </c>
      <c r="C2523" s="1">
        <v>39617</v>
      </c>
      <c r="D2523" s="2">
        <v>39630</v>
      </c>
      <c r="E2523" t="s">
        <v>107</v>
      </c>
      <c r="F2523" t="s">
        <v>299</v>
      </c>
      <c r="G2523" t="s">
        <v>3669</v>
      </c>
      <c r="H2523" s="4">
        <v>384</v>
      </c>
      <c r="I2523" s="4">
        <v>2.84</v>
      </c>
      <c r="J2523" s="4">
        <v>119.88</v>
      </c>
      <c r="K2523" s="4">
        <v>264.12</v>
      </c>
      <c r="L2523" s="2">
        <v>45473</v>
      </c>
      <c r="M2523" t="s">
        <v>6</v>
      </c>
    </row>
    <row r="2524" spans="1:13" ht="12.75" customHeight="1" x14ac:dyDescent="0.25">
      <c r="A2524" t="s">
        <v>3811</v>
      </c>
      <c r="B2524" t="s">
        <v>3812</v>
      </c>
      <c r="C2524" s="1">
        <v>39617</v>
      </c>
      <c r="D2524" s="2">
        <v>39630</v>
      </c>
      <c r="E2524" t="s">
        <v>107</v>
      </c>
      <c r="F2524" t="s">
        <v>299</v>
      </c>
      <c r="G2524" t="s">
        <v>3669</v>
      </c>
      <c r="H2524" s="4">
        <v>112</v>
      </c>
      <c r="I2524" s="4">
        <v>0.83</v>
      </c>
      <c r="J2524" s="4">
        <v>34.979999999999997</v>
      </c>
      <c r="K2524" s="4">
        <v>77.02</v>
      </c>
      <c r="L2524" s="2">
        <v>45473</v>
      </c>
      <c r="M2524" t="s">
        <v>6</v>
      </c>
    </row>
    <row r="2525" spans="1:13" ht="12.75" customHeight="1" x14ac:dyDescent="0.25">
      <c r="A2525" t="s">
        <v>3813</v>
      </c>
      <c r="B2525" t="s">
        <v>3814</v>
      </c>
      <c r="C2525" s="1">
        <v>39617</v>
      </c>
      <c r="D2525" s="2">
        <v>39630</v>
      </c>
      <c r="E2525" t="s">
        <v>107</v>
      </c>
      <c r="F2525" t="s">
        <v>299</v>
      </c>
      <c r="G2525" t="s">
        <v>3669</v>
      </c>
      <c r="H2525" s="4">
        <v>118</v>
      </c>
      <c r="I2525" s="4">
        <v>0.87</v>
      </c>
      <c r="J2525" s="4">
        <v>36.85</v>
      </c>
      <c r="K2525" s="4">
        <v>81.150000000000006</v>
      </c>
      <c r="L2525" s="2">
        <v>45473</v>
      </c>
      <c r="M2525" t="s">
        <v>6</v>
      </c>
    </row>
    <row r="2526" spans="1:13" ht="12.75" customHeight="1" x14ac:dyDescent="0.25">
      <c r="A2526" t="s">
        <v>3815</v>
      </c>
      <c r="B2526" t="s">
        <v>919</v>
      </c>
      <c r="C2526" s="1">
        <v>39617</v>
      </c>
      <c r="D2526" s="2">
        <v>39630</v>
      </c>
      <c r="E2526" t="s">
        <v>107</v>
      </c>
      <c r="F2526" t="s">
        <v>299</v>
      </c>
      <c r="G2526" t="s">
        <v>3669</v>
      </c>
      <c r="H2526" s="4">
        <v>1092</v>
      </c>
      <c r="I2526" s="4">
        <v>8.07</v>
      </c>
      <c r="J2526" s="4">
        <v>340.9</v>
      </c>
      <c r="K2526" s="4">
        <v>751.1</v>
      </c>
      <c r="L2526" s="2">
        <v>45473</v>
      </c>
      <c r="M2526" t="s">
        <v>6</v>
      </c>
    </row>
    <row r="2527" spans="1:13" ht="12.75" customHeight="1" x14ac:dyDescent="0.25">
      <c r="A2527" t="s">
        <v>3816</v>
      </c>
      <c r="B2527" t="s">
        <v>3817</v>
      </c>
      <c r="C2527" s="1">
        <v>39617</v>
      </c>
      <c r="D2527" s="2">
        <v>39630</v>
      </c>
      <c r="E2527" t="s">
        <v>107</v>
      </c>
      <c r="F2527" t="s">
        <v>299</v>
      </c>
      <c r="G2527" t="s">
        <v>3669</v>
      </c>
      <c r="H2527" s="4">
        <v>782</v>
      </c>
      <c r="I2527" s="4">
        <v>5.78</v>
      </c>
      <c r="J2527" s="4">
        <v>244.13</v>
      </c>
      <c r="K2527" s="4">
        <v>537.87</v>
      </c>
      <c r="L2527" s="2">
        <v>45473</v>
      </c>
      <c r="M2527" t="s">
        <v>6</v>
      </c>
    </row>
    <row r="2528" spans="1:13" ht="12.75" customHeight="1" x14ac:dyDescent="0.25">
      <c r="A2528" t="s">
        <v>3818</v>
      </c>
      <c r="B2528" t="s">
        <v>914</v>
      </c>
      <c r="C2528" s="1">
        <v>39617</v>
      </c>
      <c r="D2528" s="2">
        <v>39630</v>
      </c>
      <c r="E2528" t="s">
        <v>107</v>
      </c>
      <c r="F2528" t="s">
        <v>299</v>
      </c>
      <c r="G2528" t="s">
        <v>3669</v>
      </c>
      <c r="H2528" s="4">
        <v>498</v>
      </c>
      <c r="I2528" s="4">
        <v>3.68</v>
      </c>
      <c r="J2528" s="4">
        <v>155.47</v>
      </c>
      <c r="K2528" s="4">
        <v>342.53</v>
      </c>
      <c r="L2528" s="2">
        <v>45473</v>
      </c>
      <c r="M2528" t="s">
        <v>6</v>
      </c>
    </row>
    <row r="2529" spans="1:13" ht="12.75" customHeight="1" x14ac:dyDescent="0.25">
      <c r="A2529" t="s">
        <v>3819</v>
      </c>
      <c r="B2529" t="s">
        <v>3820</v>
      </c>
      <c r="C2529" s="1">
        <v>39617</v>
      </c>
      <c r="D2529" s="2">
        <v>39630</v>
      </c>
      <c r="E2529" t="s">
        <v>107</v>
      </c>
      <c r="F2529" t="s">
        <v>299</v>
      </c>
      <c r="G2529" t="s">
        <v>3669</v>
      </c>
      <c r="H2529" s="4">
        <v>4268</v>
      </c>
      <c r="I2529" s="4">
        <v>31.56</v>
      </c>
      <c r="J2529" s="4">
        <v>1332.41</v>
      </c>
      <c r="K2529" s="4">
        <v>2935.59</v>
      </c>
      <c r="L2529" s="2">
        <v>45473</v>
      </c>
      <c r="M2529" t="s">
        <v>6</v>
      </c>
    </row>
    <row r="2530" spans="1:13" ht="12.75" customHeight="1" x14ac:dyDescent="0.25">
      <c r="A2530" t="s">
        <v>3821</v>
      </c>
      <c r="B2530" t="s">
        <v>2447</v>
      </c>
      <c r="C2530" s="1">
        <v>39629</v>
      </c>
      <c r="D2530" s="2">
        <v>39630</v>
      </c>
      <c r="E2530" t="s">
        <v>107</v>
      </c>
      <c r="F2530" t="s">
        <v>299</v>
      </c>
      <c r="G2530" t="s">
        <v>3669</v>
      </c>
      <c r="H2530" s="4">
        <v>6900.22</v>
      </c>
      <c r="I2530" s="4">
        <v>51.03</v>
      </c>
      <c r="J2530" s="4">
        <v>2154.2399999999998</v>
      </c>
      <c r="K2530" s="4">
        <v>4745.9799999999996</v>
      </c>
      <c r="L2530" s="2">
        <v>45473</v>
      </c>
      <c r="M2530" t="s">
        <v>6</v>
      </c>
    </row>
    <row r="2531" spans="1:13" ht="12.75" customHeight="1" x14ac:dyDescent="0.25">
      <c r="A2531" t="s">
        <v>3822</v>
      </c>
      <c r="B2531" t="s">
        <v>3823</v>
      </c>
      <c r="C2531" s="1">
        <v>39629</v>
      </c>
      <c r="D2531" s="2">
        <v>39630</v>
      </c>
      <c r="E2531" t="s">
        <v>107</v>
      </c>
      <c r="F2531" t="s">
        <v>299</v>
      </c>
      <c r="G2531" t="s">
        <v>3669</v>
      </c>
      <c r="H2531" s="4">
        <v>18620.740000000002</v>
      </c>
      <c r="I2531" s="4">
        <v>137.71</v>
      </c>
      <c r="J2531" s="4">
        <v>5813.24</v>
      </c>
      <c r="K2531" s="4">
        <v>12807.5</v>
      </c>
      <c r="L2531" s="2">
        <v>45473</v>
      </c>
      <c r="M2531" t="s">
        <v>6</v>
      </c>
    </row>
    <row r="2532" spans="1:13" ht="12.75" customHeight="1" x14ac:dyDescent="0.25">
      <c r="A2532" t="s">
        <v>3824</v>
      </c>
      <c r="B2532" t="s">
        <v>2447</v>
      </c>
      <c r="C2532" s="1">
        <v>39629</v>
      </c>
      <c r="D2532" s="2">
        <v>39630</v>
      </c>
      <c r="E2532" t="s">
        <v>107</v>
      </c>
      <c r="F2532" t="s">
        <v>299</v>
      </c>
      <c r="G2532" t="s">
        <v>3669</v>
      </c>
      <c r="H2532" s="4">
        <v>1038.2</v>
      </c>
      <c r="I2532" s="4">
        <v>7.68</v>
      </c>
      <c r="J2532" s="4">
        <v>324.06</v>
      </c>
      <c r="K2532" s="4">
        <v>714.14</v>
      </c>
      <c r="L2532" s="2">
        <v>45473</v>
      </c>
      <c r="M2532" t="s">
        <v>6</v>
      </c>
    </row>
    <row r="2533" spans="1:13" ht="12.75" customHeight="1" x14ac:dyDescent="0.25">
      <c r="A2533" t="s">
        <v>3825</v>
      </c>
      <c r="B2533" t="s">
        <v>2447</v>
      </c>
      <c r="C2533" s="1">
        <v>39629</v>
      </c>
      <c r="D2533" s="2">
        <v>39630</v>
      </c>
      <c r="E2533" t="s">
        <v>107</v>
      </c>
      <c r="F2533" t="s">
        <v>299</v>
      </c>
      <c r="G2533" t="s">
        <v>3669</v>
      </c>
      <c r="H2533" s="4">
        <v>5797.09</v>
      </c>
      <c r="I2533" s="4">
        <v>42.87</v>
      </c>
      <c r="J2533" s="4">
        <v>1809.75</v>
      </c>
      <c r="K2533" s="4">
        <v>3987.34</v>
      </c>
      <c r="L2533" s="2">
        <v>45473</v>
      </c>
      <c r="M2533" t="s">
        <v>6</v>
      </c>
    </row>
    <row r="2534" spans="1:13" ht="12.75" customHeight="1" x14ac:dyDescent="0.25">
      <c r="A2534" t="s">
        <v>3826</v>
      </c>
      <c r="B2534" t="s">
        <v>3827</v>
      </c>
      <c r="C2534" s="1">
        <v>39629</v>
      </c>
      <c r="D2534" s="2">
        <v>39630</v>
      </c>
      <c r="E2534" t="s">
        <v>107</v>
      </c>
      <c r="F2534" t="s">
        <v>299</v>
      </c>
      <c r="G2534" t="s">
        <v>3669</v>
      </c>
      <c r="H2534" s="4">
        <v>191.12</v>
      </c>
      <c r="I2534" s="4">
        <v>1.41</v>
      </c>
      <c r="J2534" s="4">
        <v>59.64</v>
      </c>
      <c r="K2534" s="4">
        <v>131.47999999999999</v>
      </c>
      <c r="L2534" s="2">
        <v>45473</v>
      </c>
      <c r="M2534" t="s">
        <v>6</v>
      </c>
    </row>
    <row r="2535" spans="1:13" ht="12.75" customHeight="1" x14ac:dyDescent="0.25">
      <c r="A2535" t="s">
        <v>3828</v>
      </c>
      <c r="B2535" t="s">
        <v>3544</v>
      </c>
      <c r="C2535" s="1">
        <v>39629</v>
      </c>
      <c r="D2535" s="2">
        <v>39630</v>
      </c>
      <c r="E2535" t="s">
        <v>107</v>
      </c>
      <c r="F2535" t="s">
        <v>299</v>
      </c>
      <c r="G2535" t="s">
        <v>3669</v>
      </c>
      <c r="H2535" s="4">
        <v>54857.75</v>
      </c>
      <c r="I2535" s="4">
        <v>405.72</v>
      </c>
      <c r="J2535" s="4">
        <v>17125.98</v>
      </c>
      <c r="K2535" s="4">
        <v>37731.769999999997</v>
      </c>
      <c r="L2535" s="2">
        <v>45473</v>
      </c>
      <c r="M2535" t="s">
        <v>6</v>
      </c>
    </row>
    <row r="2536" spans="1:13" ht="12.75" customHeight="1" x14ac:dyDescent="0.25">
      <c r="A2536" t="s">
        <v>3829</v>
      </c>
      <c r="B2536" t="s">
        <v>3830</v>
      </c>
      <c r="C2536" s="1">
        <v>39629</v>
      </c>
      <c r="D2536" s="2">
        <v>39630</v>
      </c>
      <c r="E2536" t="s">
        <v>107</v>
      </c>
      <c r="F2536" t="s">
        <v>299</v>
      </c>
      <c r="G2536" t="s">
        <v>3669</v>
      </c>
      <c r="H2536" s="4">
        <v>81511.23</v>
      </c>
      <c r="I2536" s="4">
        <v>602.84</v>
      </c>
      <c r="J2536" s="4">
        <v>25446.86</v>
      </c>
      <c r="K2536" s="4">
        <v>56064.37</v>
      </c>
      <c r="L2536" s="2">
        <v>45473</v>
      </c>
      <c r="M2536" t="s">
        <v>6</v>
      </c>
    </row>
    <row r="2537" spans="1:13" ht="12.75" customHeight="1" x14ac:dyDescent="0.25">
      <c r="A2537" t="s">
        <v>3831</v>
      </c>
      <c r="B2537" t="s">
        <v>3832</v>
      </c>
      <c r="C2537" s="1">
        <v>39629</v>
      </c>
      <c r="D2537" s="2">
        <v>39630</v>
      </c>
      <c r="E2537" t="s">
        <v>107</v>
      </c>
      <c r="F2537" t="s">
        <v>299</v>
      </c>
      <c r="G2537" t="s">
        <v>3669</v>
      </c>
      <c r="H2537" s="4">
        <v>141847.49</v>
      </c>
      <c r="I2537" s="4">
        <v>1049.08</v>
      </c>
      <c r="J2537" s="4">
        <v>44283.02</v>
      </c>
      <c r="K2537" s="4">
        <v>97564.47</v>
      </c>
      <c r="L2537" s="2">
        <v>45473</v>
      </c>
      <c r="M2537" t="s">
        <v>6</v>
      </c>
    </row>
    <row r="2538" spans="1:13" ht="12.75" customHeight="1" x14ac:dyDescent="0.25">
      <c r="A2538" t="s">
        <v>3833</v>
      </c>
      <c r="B2538" t="s">
        <v>3834</v>
      </c>
      <c r="C2538" s="1">
        <v>39629</v>
      </c>
      <c r="D2538" s="2">
        <v>39630</v>
      </c>
      <c r="E2538" t="s">
        <v>107</v>
      </c>
      <c r="F2538" t="s">
        <v>299</v>
      </c>
      <c r="G2538" t="s">
        <v>3669</v>
      </c>
      <c r="H2538" s="4">
        <v>93065.61</v>
      </c>
      <c r="I2538" s="4">
        <v>688.3</v>
      </c>
      <c r="J2538" s="4">
        <v>29053.91</v>
      </c>
      <c r="K2538" s="4">
        <v>64011.7</v>
      </c>
      <c r="L2538" s="2">
        <v>45473</v>
      </c>
      <c r="M2538" t="s">
        <v>6</v>
      </c>
    </row>
    <row r="2539" spans="1:13" ht="12.75" customHeight="1" x14ac:dyDescent="0.25">
      <c r="A2539" t="s">
        <v>3835</v>
      </c>
      <c r="B2539" t="s">
        <v>3836</v>
      </c>
      <c r="C2539" s="1">
        <v>39629</v>
      </c>
      <c r="D2539" s="2">
        <v>39630</v>
      </c>
      <c r="E2539" t="s">
        <v>107</v>
      </c>
      <c r="F2539" t="s">
        <v>299</v>
      </c>
      <c r="G2539" t="s">
        <v>3669</v>
      </c>
      <c r="H2539" s="4">
        <v>28921.29</v>
      </c>
      <c r="I2539" s="4">
        <v>213.89</v>
      </c>
      <c r="J2539" s="4">
        <v>9028.91</v>
      </c>
      <c r="K2539" s="4">
        <v>19892.38</v>
      </c>
      <c r="L2539" s="2">
        <v>45473</v>
      </c>
      <c r="M2539" t="s">
        <v>6</v>
      </c>
    </row>
    <row r="2540" spans="1:13" ht="12.75" customHeight="1" x14ac:dyDescent="0.25">
      <c r="A2540" t="s">
        <v>3837</v>
      </c>
      <c r="B2540" t="s">
        <v>3838</v>
      </c>
      <c r="C2540" s="1">
        <v>39688</v>
      </c>
      <c r="D2540" s="2">
        <v>39692</v>
      </c>
      <c r="E2540" t="s">
        <v>107</v>
      </c>
      <c r="F2540" t="s">
        <v>299</v>
      </c>
      <c r="G2540" t="s">
        <v>3702</v>
      </c>
      <c r="H2540" s="4">
        <v>1500</v>
      </c>
      <c r="I2540" s="4">
        <v>11.11</v>
      </c>
      <c r="J2540" s="4">
        <v>463.33</v>
      </c>
      <c r="K2540" s="4">
        <v>1036.67</v>
      </c>
      <c r="L2540" s="2">
        <v>45473</v>
      </c>
      <c r="M2540" t="s">
        <v>6</v>
      </c>
    </row>
    <row r="2541" spans="1:13" ht="12.75" customHeight="1" x14ac:dyDescent="0.25">
      <c r="A2541" t="s">
        <v>3840</v>
      </c>
      <c r="B2541" t="s">
        <v>1785</v>
      </c>
      <c r="C2541" s="1">
        <v>39688</v>
      </c>
      <c r="D2541" s="2">
        <v>39692</v>
      </c>
      <c r="E2541" t="s">
        <v>107</v>
      </c>
      <c r="F2541" t="s">
        <v>299</v>
      </c>
      <c r="G2541" t="s">
        <v>3702</v>
      </c>
      <c r="H2541" s="4">
        <v>1000</v>
      </c>
      <c r="I2541" s="4">
        <v>7.4</v>
      </c>
      <c r="J2541" s="4">
        <v>308.89</v>
      </c>
      <c r="K2541" s="4">
        <v>691.11</v>
      </c>
      <c r="L2541" s="2">
        <v>45473</v>
      </c>
      <c r="M2541" t="s">
        <v>6</v>
      </c>
    </row>
    <row r="2542" spans="1:13" ht="12.75" customHeight="1" x14ac:dyDescent="0.25">
      <c r="A2542" t="s">
        <v>3841</v>
      </c>
      <c r="B2542" t="s">
        <v>2169</v>
      </c>
      <c r="C2542" s="1">
        <v>39688</v>
      </c>
      <c r="D2542" s="2">
        <v>39692</v>
      </c>
      <c r="E2542" t="s">
        <v>107</v>
      </c>
      <c r="F2542" t="s">
        <v>299</v>
      </c>
      <c r="G2542" t="s">
        <v>3702</v>
      </c>
      <c r="H2542" s="4">
        <v>8600</v>
      </c>
      <c r="I2542" s="4">
        <v>63.68</v>
      </c>
      <c r="J2542" s="4">
        <v>2656.37</v>
      </c>
      <c r="K2542" s="4">
        <v>5943.63</v>
      </c>
      <c r="L2542" s="2">
        <v>45473</v>
      </c>
      <c r="M2542" t="s">
        <v>6</v>
      </c>
    </row>
    <row r="2543" spans="1:13" ht="12.75" customHeight="1" x14ac:dyDescent="0.25">
      <c r="A2543" t="s">
        <v>3842</v>
      </c>
      <c r="B2543" t="s">
        <v>979</v>
      </c>
      <c r="C2543" s="1">
        <v>39688</v>
      </c>
      <c r="D2543" s="2">
        <v>39692</v>
      </c>
      <c r="E2543" t="s">
        <v>107</v>
      </c>
      <c r="F2543" t="s">
        <v>299</v>
      </c>
      <c r="G2543" t="s">
        <v>3702</v>
      </c>
      <c r="H2543" s="4">
        <v>12000</v>
      </c>
      <c r="I2543" s="4">
        <v>88.86</v>
      </c>
      <c r="J2543" s="4">
        <v>3706.58</v>
      </c>
      <c r="K2543" s="4">
        <v>8293.42</v>
      </c>
      <c r="L2543" s="2">
        <v>45473</v>
      </c>
      <c r="M2543" t="s">
        <v>6</v>
      </c>
    </row>
    <row r="2544" spans="1:13" ht="12.75" customHeight="1" x14ac:dyDescent="0.25">
      <c r="A2544" t="s">
        <v>3843</v>
      </c>
      <c r="B2544" t="s">
        <v>3844</v>
      </c>
      <c r="C2544" s="1">
        <v>39688</v>
      </c>
      <c r="D2544" s="2">
        <v>39692</v>
      </c>
      <c r="E2544" t="s">
        <v>107</v>
      </c>
      <c r="F2544" t="s">
        <v>299</v>
      </c>
      <c r="G2544" t="s">
        <v>3702</v>
      </c>
      <c r="H2544" s="4">
        <v>1500</v>
      </c>
      <c r="I2544" s="4">
        <v>11.11</v>
      </c>
      <c r="J2544" s="4">
        <v>463.33</v>
      </c>
      <c r="K2544" s="4">
        <v>1036.67</v>
      </c>
      <c r="L2544" s="2">
        <v>45473</v>
      </c>
      <c r="M2544" t="s">
        <v>6</v>
      </c>
    </row>
    <row r="2545" spans="1:13" ht="12.75" customHeight="1" x14ac:dyDescent="0.25">
      <c r="A2545" t="s">
        <v>3845</v>
      </c>
      <c r="B2545" t="s">
        <v>2181</v>
      </c>
      <c r="C2545" s="1">
        <v>39688</v>
      </c>
      <c r="D2545" s="2">
        <v>39692</v>
      </c>
      <c r="E2545" t="s">
        <v>107</v>
      </c>
      <c r="F2545" t="s">
        <v>299</v>
      </c>
      <c r="G2545" t="s">
        <v>3702</v>
      </c>
      <c r="H2545" s="4">
        <v>43650</v>
      </c>
      <c r="I2545" s="4">
        <v>323.22000000000003</v>
      </c>
      <c r="J2545" s="4">
        <v>13482.66</v>
      </c>
      <c r="K2545" s="4">
        <v>30167.34</v>
      </c>
      <c r="L2545" s="2">
        <v>45473</v>
      </c>
      <c r="M2545" t="s">
        <v>6</v>
      </c>
    </row>
    <row r="2546" spans="1:13" ht="12.75" customHeight="1" x14ac:dyDescent="0.25">
      <c r="A2546" t="s">
        <v>3846</v>
      </c>
      <c r="B2546" t="s">
        <v>2179</v>
      </c>
      <c r="C2546" s="1">
        <v>39688</v>
      </c>
      <c r="D2546" s="2">
        <v>39692</v>
      </c>
      <c r="E2546" t="s">
        <v>107</v>
      </c>
      <c r="F2546" t="s">
        <v>299</v>
      </c>
      <c r="G2546" t="s">
        <v>3702</v>
      </c>
      <c r="H2546" s="4">
        <v>27405</v>
      </c>
      <c r="I2546" s="4">
        <v>202.93</v>
      </c>
      <c r="J2546" s="4">
        <v>8464.84</v>
      </c>
      <c r="K2546" s="4">
        <v>18940.16</v>
      </c>
      <c r="L2546" s="2">
        <v>45473</v>
      </c>
      <c r="M2546" t="s">
        <v>6</v>
      </c>
    </row>
    <row r="2547" spans="1:13" ht="12.75" customHeight="1" x14ac:dyDescent="0.25">
      <c r="A2547" t="s">
        <v>3847</v>
      </c>
      <c r="B2547" t="s">
        <v>2181</v>
      </c>
      <c r="C2547" s="1">
        <v>39688</v>
      </c>
      <c r="D2547" s="2">
        <v>39692</v>
      </c>
      <c r="E2547" t="s">
        <v>107</v>
      </c>
      <c r="F2547" t="s">
        <v>299</v>
      </c>
      <c r="G2547" t="s">
        <v>3702</v>
      </c>
      <c r="H2547" s="4">
        <v>4461.25</v>
      </c>
      <c r="I2547" s="4">
        <v>33.03</v>
      </c>
      <c r="J2547" s="4">
        <v>1378.07</v>
      </c>
      <c r="K2547" s="4">
        <v>3083.18</v>
      </c>
      <c r="L2547" s="2">
        <v>45473</v>
      </c>
      <c r="M2547" t="s">
        <v>6</v>
      </c>
    </row>
    <row r="2548" spans="1:13" ht="12.75" customHeight="1" x14ac:dyDescent="0.25">
      <c r="A2548" t="s">
        <v>3848</v>
      </c>
      <c r="B2548" t="s">
        <v>2363</v>
      </c>
      <c r="C2548" s="1">
        <v>39688</v>
      </c>
      <c r="D2548" s="2">
        <v>39692</v>
      </c>
      <c r="E2548" t="s">
        <v>107</v>
      </c>
      <c r="F2548" t="s">
        <v>299</v>
      </c>
      <c r="G2548" t="s">
        <v>3702</v>
      </c>
      <c r="H2548" s="4">
        <v>300</v>
      </c>
      <c r="I2548" s="4">
        <v>2.2200000000000002</v>
      </c>
      <c r="J2548" s="4">
        <v>92.66</v>
      </c>
      <c r="K2548" s="4">
        <v>207.34</v>
      </c>
      <c r="L2548" s="2">
        <v>45473</v>
      </c>
      <c r="M2548" t="s">
        <v>6</v>
      </c>
    </row>
    <row r="2549" spans="1:13" ht="12.75" customHeight="1" x14ac:dyDescent="0.25">
      <c r="A2549" t="s">
        <v>3849</v>
      </c>
      <c r="B2549" t="s">
        <v>3850</v>
      </c>
      <c r="C2549" s="1">
        <v>39688</v>
      </c>
      <c r="D2549" s="2">
        <v>39692</v>
      </c>
      <c r="E2549" t="s">
        <v>107</v>
      </c>
      <c r="F2549" t="s">
        <v>299</v>
      </c>
      <c r="G2549" t="s">
        <v>3702</v>
      </c>
      <c r="H2549" s="4">
        <v>3215</v>
      </c>
      <c r="I2549" s="4">
        <v>23.8</v>
      </c>
      <c r="J2549" s="4">
        <v>993.05</v>
      </c>
      <c r="K2549" s="4">
        <v>2221.9499999999998</v>
      </c>
      <c r="L2549" s="2">
        <v>45473</v>
      </c>
      <c r="M2549" t="s">
        <v>6</v>
      </c>
    </row>
    <row r="2550" spans="1:13" ht="12.75" customHeight="1" x14ac:dyDescent="0.25">
      <c r="A2550" t="s">
        <v>3851</v>
      </c>
      <c r="B2550" t="s">
        <v>2155</v>
      </c>
      <c r="C2550" s="1">
        <v>39688</v>
      </c>
      <c r="D2550" s="2">
        <v>39692</v>
      </c>
      <c r="E2550" t="s">
        <v>107</v>
      </c>
      <c r="F2550" t="s">
        <v>299</v>
      </c>
      <c r="G2550" t="s">
        <v>3702</v>
      </c>
      <c r="H2550" s="4">
        <v>317</v>
      </c>
      <c r="I2550" s="4">
        <v>2.35</v>
      </c>
      <c r="J2550" s="4">
        <v>97.93</v>
      </c>
      <c r="K2550" s="4">
        <v>219.07</v>
      </c>
      <c r="L2550" s="2">
        <v>45473</v>
      </c>
      <c r="M2550" t="s">
        <v>6</v>
      </c>
    </row>
    <row r="2551" spans="1:13" ht="12.75" customHeight="1" x14ac:dyDescent="0.25">
      <c r="A2551" t="s">
        <v>3852</v>
      </c>
      <c r="B2551" t="s">
        <v>3853</v>
      </c>
      <c r="C2551" s="1">
        <v>39688</v>
      </c>
      <c r="D2551" s="2">
        <v>39692</v>
      </c>
      <c r="E2551" t="s">
        <v>107</v>
      </c>
      <c r="F2551" t="s">
        <v>299</v>
      </c>
      <c r="G2551" t="s">
        <v>3702</v>
      </c>
      <c r="H2551" s="4">
        <v>12350</v>
      </c>
      <c r="I2551" s="4">
        <v>91.45</v>
      </c>
      <c r="J2551" s="4">
        <v>3814.68</v>
      </c>
      <c r="K2551" s="4">
        <v>8535.32</v>
      </c>
      <c r="L2551" s="2">
        <v>45473</v>
      </c>
      <c r="M2551" t="s">
        <v>6</v>
      </c>
    </row>
    <row r="2552" spans="1:13" ht="12.75" customHeight="1" x14ac:dyDescent="0.25">
      <c r="A2552" t="s">
        <v>3854</v>
      </c>
      <c r="B2552" t="s">
        <v>2878</v>
      </c>
      <c r="C2552" s="1">
        <v>39688</v>
      </c>
      <c r="D2552" s="2">
        <v>39692</v>
      </c>
      <c r="E2552" t="s">
        <v>107</v>
      </c>
      <c r="F2552" t="s">
        <v>299</v>
      </c>
      <c r="G2552" t="s">
        <v>3702</v>
      </c>
      <c r="H2552" s="4">
        <v>583</v>
      </c>
      <c r="I2552" s="4">
        <v>4.3099999999999996</v>
      </c>
      <c r="J2552" s="4">
        <v>180.07</v>
      </c>
      <c r="K2552" s="4">
        <v>402.93</v>
      </c>
      <c r="L2552" s="2">
        <v>45473</v>
      </c>
      <c r="M2552" t="s">
        <v>6</v>
      </c>
    </row>
    <row r="2553" spans="1:13" ht="12.75" customHeight="1" x14ac:dyDescent="0.25">
      <c r="A2553" t="s">
        <v>3855</v>
      </c>
      <c r="B2553" t="s">
        <v>3340</v>
      </c>
      <c r="C2553" s="1">
        <v>39688</v>
      </c>
      <c r="D2553" s="2">
        <v>39692</v>
      </c>
      <c r="E2553" t="s">
        <v>107</v>
      </c>
      <c r="F2553" t="s">
        <v>299</v>
      </c>
      <c r="G2553" t="s">
        <v>3702</v>
      </c>
      <c r="H2553" s="4">
        <v>800</v>
      </c>
      <c r="I2553" s="4">
        <v>5.92</v>
      </c>
      <c r="J2553" s="4">
        <v>247.1</v>
      </c>
      <c r="K2553" s="4">
        <v>552.9</v>
      </c>
      <c r="L2553" s="2">
        <v>45473</v>
      </c>
      <c r="M2553" t="s">
        <v>6</v>
      </c>
    </row>
    <row r="2554" spans="1:13" ht="12.75" customHeight="1" x14ac:dyDescent="0.25">
      <c r="A2554" t="s">
        <v>3856</v>
      </c>
      <c r="B2554" t="s">
        <v>3857</v>
      </c>
      <c r="C2554" s="1">
        <v>39721</v>
      </c>
      <c r="D2554" s="2">
        <v>39722</v>
      </c>
      <c r="E2554" t="s">
        <v>107</v>
      </c>
      <c r="F2554" t="s">
        <v>299</v>
      </c>
      <c r="G2554" t="s">
        <v>3722</v>
      </c>
      <c r="H2554" s="4">
        <v>3661.79</v>
      </c>
      <c r="I2554" s="4">
        <v>27.13</v>
      </c>
      <c r="J2554" s="4">
        <v>1125.06</v>
      </c>
      <c r="K2554" s="4">
        <v>2536.73</v>
      </c>
      <c r="L2554" s="2">
        <v>45473</v>
      </c>
      <c r="M2554" t="s">
        <v>6</v>
      </c>
    </row>
    <row r="2555" spans="1:13" ht="12.75" customHeight="1" x14ac:dyDescent="0.25">
      <c r="A2555" t="s">
        <v>3859</v>
      </c>
      <c r="B2555" t="s">
        <v>2279</v>
      </c>
      <c r="C2555" s="1">
        <v>39721</v>
      </c>
      <c r="D2555" s="2">
        <v>39722</v>
      </c>
      <c r="E2555" t="s">
        <v>107</v>
      </c>
      <c r="F2555" t="s">
        <v>299</v>
      </c>
      <c r="G2555" t="s">
        <v>3722</v>
      </c>
      <c r="H2555" s="4">
        <v>3432.92</v>
      </c>
      <c r="I2555" s="4">
        <v>25.43</v>
      </c>
      <c r="J2555" s="4">
        <v>1054.71</v>
      </c>
      <c r="K2555" s="4">
        <v>2378.21</v>
      </c>
      <c r="L2555" s="2">
        <v>45473</v>
      </c>
      <c r="M2555" t="s">
        <v>6</v>
      </c>
    </row>
    <row r="2556" spans="1:13" ht="12.75" customHeight="1" x14ac:dyDescent="0.25">
      <c r="A2556" t="s">
        <v>3860</v>
      </c>
      <c r="B2556" t="s">
        <v>3861</v>
      </c>
      <c r="C2556" s="1">
        <v>39721</v>
      </c>
      <c r="D2556" s="2">
        <v>39722</v>
      </c>
      <c r="E2556" t="s">
        <v>107</v>
      </c>
      <c r="F2556" t="s">
        <v>299</v>
      </c>
      <c r="G2556" t="s">
        <v>3722</v>
      </c>
      <c r="H2556" s="4">
        <v>2746.34</v>
      </c>
      <c r="I2556" s="4">
        <v>20.350000000000001</v>
      </c>
      <c r="J2556" s="4">
        <v>843.81</v>
      </c>
      <c r="K2556" s="4">
        <v>1902.53</v>
      </c>
      <c r="L2556" s="2">
        <v>45473</v>
      </c>
      <c r="M2556" t="s">
        <v>6</v>
      </c>
    </row>
    <row r="2557" spans="1:13" ht="12.75" customHeight="1" x14ac:dyDescent="0.25">
      <c r="A2557" t="s">
        <v>3862</v>
      </c>
      <c r="B2557" t="s">
        <v>2281</v>
      </c>
      <c r="C2557" s="1">
        <v>39721</v>
      </c>
      <c r="D2557" s="2">
        <v>39722</v>
      </c>
      <c r="E2557" t="s">
        <v>107</v>
      </c>
      <c r="F2557" t="s">
        <v>299</v>
      </c>
      <c r="G2557" t="s">
        <v>3722</v>
      </c>
      <c r="H2557" s="4">
        <v>2441.19</v>
      </c>
      <c r="I2557" s="4">
        <v>18.09</v>
      </c>
      <c r="J2557" s="4">
        <v>749.97</v>
      </c>
      <c r="K2557" s="4">
        <v>1691.22</v>
      </c>
      <c r="L2557" s="2">
        <v>45473</v>
      </c>
      <c r="M2557" t="s">
        <v>6</v>
      </c>
    </row>
    <row r="2558" spans="1:13" ht="12.75" customHeight="1" x14ac:dyDescent="0.25">
      <c r="A2558" t="s">
        <v>3863</v>
      </c>
      <c r="B2558" t="s">
        <v>3864</v>
      </c>
      <c r="C2558" s="1">
        <v>39721</v>
      </c>
      <c r="D2558" s="2">
        <v>39722</v>
      </c>
      <c r="E2558" t="s">
        <v>107</v>
      </c>
      <c r="F2558" t="s">
        <v>299</v>
      </c>
      <c r="G2558" t="s">
        <v>3722</v>
      </c>
      <c r="H2558" s="4">
        <v>2288.62</v>
      </c>
      <c r="I2558" s="4">
        <v>16.96</v>
      </c>
      <c r="J2558" s="4">
        <v>703.1</v>
      </c>
      <c r="K2558" s="4">
        <v>1585.52</v>
      </c>
      <c r="L2558" s="2">
        <v>45473</v>
      </c>
      <c r="M2558" t="s">
        <v>6</v>
      </c>
    </row>
    <row r="2559" spans="1:13" ht="12.75" customHeight="1" x14ac:dyDescent="0.25">
      <c r="A2559" t="s">
        <v>3865</v>
      </c>
      <c r="B2559" t="s">
        <v>979</v>
      </c>
      <c r="C2559" s="1">
        <v>39721</v>
      </c>
      <c r="D2559" s="2">
        <v>39722</v>
      </c>
      <c r="E2559" t="s">
        <v>107</v>
      </c>
      <c r="F2559" t="s">
        <v>299</v>
      </c>
      <c r="G2559" t="s">
        <v>3722</v>
      </c>
      <c r="H2559" s="4">
        <v>1296.8800000000001</v>
      </c>
      <c r="I2559" s="4">
        <v>9.61</v>
      </c>
      <c r="J2559" s="4">
        <v>398.48</v>
      </c>
      <c r="K2559" s="4">
        <v>898.4</v>
      </c>
      <c r="L2559" s="2">
        <v>45473</v>
      </c>
      <c r="M2559" t="s">
        <v>6</v>
      </c>
    </row>
    <row r="2560" spans="1:13" ht="12.75" customHeight="1" x14ac:dyDescent="0.25">
      <c r="A2560" t="s">
        <v>3866</v>
      </c>
      <c r="B2560" t="s">
        <v>792</v>
      </c>
      <c r="C2560" s="1">
        <v>39721</v>
      </c>
      <c r="D2560" s="2">
        <v>39722</v>
      </c>
      <c r="E2560" t="s">
        <v>107</v>
      </c>
      <c r="F2560" t="s">
        <v>299</v>
      </c>
      <c r="G2560" t="s">
        <v>3722</v>
      </c>
      <c r="H2560" s="4">
        <v>1754.61</v>
      </c>
      <c r="I2560" s="4">
        <v>13</v>
      </c>
      <c r="J2560" s="4">
        <v>539.03</v>
      </c>
      <c r="K2560" s="4">
        <v>1215.58</v>
      </c>
      <c r="L2560" s="2">
        <v>45473</v>
      </c>
      <c r="M2560" t="s">
        <v>6</v>
      </c>
    </row>
    <row r="2561" spans="1:13" ht="12.75" customHeight="1" x14ac:dyDescent="0.25">
      <c r="A2561" t="s">
        <v>3867</v>
      </c>
      <c r="B2561" t="s">
        <v>919</v>
      </c>
      <c r="C2561" s="1">
        <v>39721</v>
      </c>
      <c r="D2561" s="2">
        <v>39722</v>
      </c>
      <c r="E2561" t="s">
        <v>107</v>
      </c>
      <c r="F2561" t="s">
        <v>299</v>
      </c>
      <c r="G2561" t="s">
        <v>3722</v>
      </c>
      <c r="H2561" s="4">
        <v>686.58</v>
      </c>
      <c r="I2561" s="4">
        <v>5.09</v>
      </c>
      <c r="J2561" s="4">
        <v>210.92</v>
      </c>
      <c r="K2561" s="4">
        <v>475.66</v>
      </c>
      <c r="L2561" s="2">
        <v>45473</v>
      </c>
      <c r="M2561" t="s">
        <v>6</v>
      </c>
    </row>
    <row r="2562" spans="1:13" ht="12.75" customHeight="1" x14ac:dyDescent="0.25">
      <c r="A2562" t="s">
        <v>3868</v>
      </c>
      <c r="B2562" t="s">
        <v>3869</v>
      </c>
      <c r="C2562" s="1">
        <v>39721</v>
      </c>
      <c r="D2562" s="2">
        <v>39722</v>
      </c>
      <c r="E2562" t="s">
        <v>107</v>
      </c>
      <c r="F2562" t="s">
        <v>299</v>
      </c>
      <c r="G2562" t="s">
        <v>3722</v>
      </c>
      <c r="H2562" s="4">
        <v>739.99</v>
      </c>
      <c r="I2562" s="4">
        <v>5.48</v>
      </c>
      <c r="J2562" s="4">
        <v>227.35</v>
      </c>
      <c r="K2562" s="4">
        <v>512.64</v>
      </c>
      <c r="L2562" s="2">
        <v>45473</v>
      </c>
      <c r="M2562" t="s">
        <v>6</v>
      </c>
    </row>
    <row r="2563" spans="1:13" ht="12.75" customHeight="1" x14ac:dyDescent="0.25">
      <c r="A2563" t="s">
        <v>3870</v>
      </c>
      <c r="B2563" t="s">
        <v>3871</v>
      </c>
      <c r="C2563" s="1">
        <v>39721</v>
      </c>
      <c r="D2563" s="2">
        <v>39722</v>
      </c>
      <c r="E2563" t="s">
        <v>107</v>
      </c>
      <c r="F2563" t="s">
        <v>299</v>
      </c>
      <c r="G2563" t="s">
        <v>3722</v>
      </c>
      <c r="H2563" s="4">
        <v>1022.25</v>
      </c>
      <c r="I2563" s="4">
        <v>7.57</v>
      </c>
      <c r="J2563" s="4">
        <v>314.13</v>
      </c>
      <c r="K2563" s="4">
        <v>708.12</v>
      </c>
      <c r="L2563" s="2">
        <v>45473</v>
      </c>
      <c r="M2563" t="s">
        <v>6</v>
      </c>
    </row>
    <row r="2564" spans="1:13" ht="12.75" customHeight="1" x14ac:dyDescent="0.25">
      <c r="A2564" t="s">
        <v>3872</v>
      </c>
      <c r="B2564" t="s">
        <v>3873</v>
      </c>
      <c r="C2564" s="1">
        <v>39721</v>
      </c>
      <c r="D2564" s="2">
        <v>39722</v>
      </c>
      <c r="E2564" t="s">
        <v>107</v>
      </c>
      <c r="F2564" t="s">
        <v>299</v>
      </c>
      <c r="G2564" t="s">
        <v>3722</v>
      </c>
      <c r="H2564" s="4">
        <v>2746.34</v>
      </c>
      <c r="I2564" s="4">
        <v>20.350000000000001</v>
      </c>
      <c r="J2564" s="4">
        <v>843.81</v>
      </c>
      <c r="K2564" s="4">
        <v>1902.53</v>
      </c>
      <c r="L2564" s="2">
        <v>45473</v>
      </c>
      <c r="M2564" t="s">
        <v>6</v>
      </c>
    </row>
    <row r="2565" spans="1:13" ht="12.75" customHeight="1" x14ac:dyDescent="0.25">
      <c r="A2565" t="s">
        <v>3874</v>
      </c>
      <c r="B2565" t="s">
        <v>1435</v>
      </c>
      <c r="C2565" s="1">
        <v>39721</v>
      </c>
      <c r="D2565" s="2">
        <v>39722</v>
      </c>
      <c r="E2565" t="s">
        <v>107</v>
      </c>
      <c r="F2565" t="s">
        <v>299</v>
      </c>
      <c r="G2565" t="s">
        <v>3722</v>
      </c>
      <c r="H2565" s="4">
        <v>1907.18</v>
      </c>
      <c r="I2565" s="4">
        <v>14.13</v>
      </c>
      <c r="J2565" s="4">
        <v>585.9</v>
      </c>
      <c r="K2565" s="4">
        <v>1321.28</v>
      </c>
      <c r="L2565" s="2">
        <v>45473</v>
      </c>
      <c r="M2565" t="s">
        <v>6</v>
      </c>
    </row>
    <row r="2566" spans="1:13" ht="12.75" customHeight="1" x14ac:dyDescent="0.25">
      <c r="A2566" t="s">
        <v>3875</v>
      </c>
      <c r="B2566" t="s">
        <v>1779</v>
      </c>
      <c r="C2566" s="1">
        <v>39721</v>
      </c>
      <c r="D2566" s="2">
        <v>39722</v>
      </c>
      <c r="E2566" t="s">
        <v>107</v>
      </c>
      <c r="F2566" t="s">
        <v>299</v>
      </c>
      <c r="G2566" t="s">
        <v>3722</v>
      </c>
      <c r="H2566" s="4">
        <v>3356.64</v>
      </c>
      <c r="I2566" s="4">
        <v>24.87</v>
      </c>
      <c r="J2566" s="4">
        <v>1031.21</v>
      </c>
      <c r="K2566" s="4">
        <v>2325.4299999999998</v>
      </c>
      <c r="L2566" s="2">
        <v>45473</v>
      </c>
      <c r="M2566" t="s">
        <v>6</v>
      </c>
    </row>
    <row r="2567" spans="1:13" ht="12.75" customHeight="1" x14ac:dyDescent="0.25">
      <c r="A2567" t="s">
        <v>3876</v>
      </c>
      <c r="B2567" t="s">
        <v>3877</v>
      </c>
      <c r="C2567" s="1">
        <v>39721</v>
      </c>
      <c r="D2567" s="2">
        <v>39722</v>
      </c>
      <c r="E2567" t="s">
        <v>107</v>
      </c>
      <c r="F2567" t="s">
        <v>299</v>
      </c>
      <c r="G2567" t="s">
        <v>3722</v>
      </c>
      <c r="H2567" s="4">
        <v>26853.09</v>
      </c>
      <c r="I2567" s="4">
        <v>198.96</v>
      </c>
      <c r="J2567" s="4">
        <v>8250.01</v>
      </c>
      <c r="K2567" s="4">
        <v>18603.080000000002</v>
      </c>
      <c r="L2567" s="2">
        <v>45473</v>
      </c>
      <c r="M2567" t="s">
        <v>6</v>
      </c>
    </row>
    <row r="2568" spans="1:13" ht="12.75" customHeight="1" x14ac:dyDescent="0.25">
      <c r="A2568" t="s">
        <v>3878</v>
      </c>
      <c r="B2568" t="s">
        <v>1213</v>
      </c>
      <c r="C2568" s="1">
        <v>39721</v>
      </c>
      <c r="D2568" s="2">
        <v>39722</v>
      </c>
      <c r="E2568" t="s">
        <v>107</v>
      </c>
      <c r="F2568" t="s">
        <v>299</v>
      </c>
      <c r="G2568" t="s">
        <v>3722</v>
      </c>
      <c r="H2568" s="4">
        <v>17164.62</v>
      </c>
      <c r="I2568" s="4">
        <v>127.18</v>
      </c>
      <c r="J2568" s="4">
        <v>5273.43</v>
      </c>
      <c r="K2568" s="4">
        <v>11891.19</v>
      </c>
      <c r="L2568" s="2">
        <v>45473</v>
      </c>
      <c r="M2568" t="s">
        <v>6</v>
      </c>
    </row>
    <row r="2569" spans="1:13" ht="12.75" customHeight="1" x14ac:dyDescent="0.25">
      <c r="A2569" t="s">
        <v>3879</v>
      </c>
      <c r="B2569" t="s">
        <v>1635</v>
      </c>
      <c r="C2569" s="1">
        <v>39721</v>
      </c>
      <c r="D2569" s="2">
        <v>39722</v>
      </c>
      <c r="E2569" t="s">
        <v>107</v>
      </c>
      <c r="F2569" t="s">
        <v>299</v>
      </c>
      <c r="G2569" t="s">
        <v>3722</v>
      </c>
      <c r="H2569" s="4">
        <v>28561.93</v>
      </c>
      <c r="I2569" s="4">
        <v>211.62</v>
      </c>
      <c r="J2569" s="4">
        <v>8774.98</v>
      </c>
      <c r="K2569" s="4">
        <v>19786.95</v>
      </c>
      <c r="L2569" s="2">
        <v>45473</v>
      </c>
      <c r="M2569" t="s">
        <v>6</v>
      </c>
    </row>
    <row r="2570" spans="1:13" ht="12.75" customHeight="1" x14ac:dyDescent="0.25">
      <c r="A2570" t="s">
        <v>3880</v>
      </c>
      <c r="B2570" t="s">
        <v>3613</v>
      </c>
      <c r="C2570" s="1">
        <v>39721</v>
      </c>
      <c r="D2570" s="2">
        <v>39722</v>
      </c>
      <c r="E2570" t="s">
        <v>107</v>
      </c>
      <c r="F2570" t="s">
        <v>299</v>
      </c>
      <c r="G2570" t="s">
        <v>3722</v>
      </c>
      <c r="H2570" s="4">
        <v>549.27</v>
      </c>
      <c r="I2570" s="4">
        <v>4.07</v>
      </c>
      <c r="J2570" s="4">
        <v>168.83</v>
      </c>
      <c r="K2570" s="4">
        <v>380.44</v>
      </c>
      <c r="L2570" s="2">
        <v>45473</v>
      </c>
      <c r="M2570" t="s">
        <v>6</v>
      </c>
    </row>
    <row r="2571" spans="1:13" ht="12.75" customHeight="1" x14ac:dyDescent="0.25">
      <c r="A2571" t="s">
        <v>3881</v>
      </c>
      <c r="B2571" t="s">
        <v>2181</v>
      </c>
      <c r="C2571" s="1">
        <v>39721</v>
      </c>
      <c r="D2571" s="2">
        <v>39722</v>
      </c>
      <c r="E2571" t="s">
        <v>107</v>
      </c>
      <c r="F2571" t="s">
        <v>299</v>
      </c>
      <c r="G2571" t="s">
        <v>3722</v>
      </c>
      <c r="H2571" s="4">
        <v>126880.86</v>
      </c>
      <c r="I2571" s="4">
        <v>940.1</v>
      </c>
      <c r="J2571" s="4">
        <v>38981.4</v>
      </c>
      <c r="K2571" s="4">
        <v>87899.46</v>
      </c>
      <c r="L2571" s="2">
        <v>45473</v>
      </c>
      <c r="M2571" t="s">
        <v>6</v>
      </c>
    </row>
    <row r="2572" spans="1:13" ht="12.75" customHeight="1" x14ac:dyDescent="0.25">
      <c r="A2572" t="s">
        <v>3882</v>
      </c>
      <c r="B2572" t="s">
        <v>2596</v>
      </c>
      <c r="C2572" s="1">
        <v>39721</v>
      </c>
      <c r="D2572" s="2">
        <v>39722</v>
      </c>
      <c r="E2572" t="s">
        <v>107</v>
      </c>
      <c r="F2572" t="s">
        <v>299</v>
      </c>
      <c r="G2572" t="s">
        <v>3722</v>
      </c>
      <c r="H2572" s="4">
        <v>4943.41</v>
      </c>
      <c r="I2572" s="4">
        <v>36.619999999999997</v>
      </c>
      <c r="J2572" s="4">
        <v>1518.78</v>
      </c>
      <c r="K2572" s="4">
        <v>3424.63</v>
      </c>
      <c r="L2572" s="2">
        <v>45473</v>
      </c>
      <c r="M2572" t="s">
        <v>6</v>
      </c>
    </row>
    <row r="2573" spans="1:13" ht="12.75" customHeight="1" x14ac:dyDescent="0.25">
      <c r="A2573" t="s">
        <v>3883</v>
      </c>
      <c r="B2573" t="s">
        <v>2172</v>
      </c>
      <c r="C2573" s="1">
        <v>39721</v>
      </c>
      <c r="D2573" s="2">
        <v>39722</v>
      </c>
      <c r="E2573" t="s">
        <v>107</v>
      </c>
      <c r="F2573" t="s">
        <v>299</v>
      </c>
      <c r="G2573" t="s">
        <v>3722</v>
      </c>
      <c r="H2573" s="4">
        <v>113465</v>
      </c>
      <c r="I2573" s="4">
        <v>840.7</v>
      </c>
      <c r="J2573" s="4">
        <v>34859.64</v>
      </c>
      <c r="K2573" s="4">
        <v>78605.36</v>
      </c>
      <c r="L2573" s="2">
        <v>45473</v>
      </c>
      <c r="M2573" t="s">
        <v>6</v>
      </c>
    </row>
    <row r="2574" spans="1:13" ht="12.75" customHeight="1" x14ac:dyDescent="0.25">
      <c r="A2574" t="s">
        <v>3884</v>
      </c>
      <c r="B2574" t="s">
        <v>3885</v>
      </c>
      <c r="C2574" s="1">
        <v>39721</v>
      </c>
      <c r="D2574" s="2">
        <v>39722</v>
      </c>
      <c r="E2574" t="s">
        <v>107</v>
      </c>
      <c r="F2574" t="s">
        <v>299</v>
      </c>
      <c r="G2574" t="s">
        <v>3722</v>
      </c>
      <c r="H2574" s="4">
        <v>15257.44</v>
      </c>
      <c r="I2574" s="4">
        <v>113.04</v>
      </c>
      <c r="J2574" s="4">
        <v>4687.54</v>
      </c>
      <c r="K2574" s="4">
        <v>10569.9</v>
      </c>
      <c r="L2574" s="2">
        <v>45473</v>
      </c>
      <c r="M2574" t="s">
        <v>6</v>
      </c>
    </row>
    <row r="2575" spans="1:13" ht="12.75" customHeight="1" x14ac:dyDescent="0.25">
      <c r="A2575" t="s">
        <v>3886</v>
      </c>
      <c r="B2575" t="s">
        <v>1785</v>
      </c>
      <c r="C2575" s="1">
        <v>39721</v>
      </c>
      <c r="D2575" s="2">
        <v>39722</v>
      </c>
      <c r="E2575" t="s">
        <v>107</v>
      </c>
      <c r="F2575" t="s">
        <v>299</v>
      </c>
      <c r="G2575" t="s">
        <v>3722</v>
      </c>
      <c r="H2575" s="4">
        <v>1602.03</v>
      </c>
      <c r="I2575" s="4">
        <v>11.87</v>
      </c>
      <c r="J2575" s="4">
        <v>492.18</v>
      </c>
      <c r="K2575" s="4">
        <v>1109.8499999999999</v>
      </c>
      <c r="L2575" s="2">
        <v>45473</v>
      </c>
      <c r="M2575" t="s">
        <v>6</v>
      </c>
    </row>
    <row r="2576" spans="1:13" ht="12.75" customHeight="1" x14ac:dyDescent="0.25">
      <c r="A2576" t="s">
        <v>3887</v>
      </c>
      <c r="B2576" t="s">
        <v>2029</v>
      </c>
      <c r="C2576" s="1">
        <v>39721</v>
      </c>
      <c r="D2576" s="2">
        <v>39722</v>
      </c>
      <c r="E2576" t="s">
        <v>107</v>
      </c>
      <c r="F2576" t="s">
        <v>299</v>
      </c>
      <c r="G2576" t="s">
        <v>3722</v>
      </c>
      <c r="H2576" s="4">
        <v>1983.47</v>
      </c>
      <c r="I2576" s="4">
        <v>14.69</v>
      </c>
      <c r="J2576" s="4">
        <v>609.39</v>
      </c>
      <c r="K2576" s="4">
        <v>1374.08</v>
      </c>
      <c r="L2576" s="2">
        <v>45473</v>
      </c>
      <c r="M2576" t="s">
        <v>6</v>
      </c>
    </row>
    <row r="2577" spans="1:13" ht="12.75" customHeight="1" x14ac:dyDescent="0.25">
      <c r="A2577" t="s">
        <v>3888</v>
      </c>
      <c r="B2577" t="s">
        <v>2169</v>
      </c>
      <c r="C2577" s="1">
        <v>39721</v>
      </c>
      <c r="D2577" s="2">
        <v>39722</v>
      </c>
      <c r="E2577" t="s">
        <v>107</v>
      </c>
      <c r="F2577" t="s">
        <v>299</v>
      </c>
      <c r="G2577" t="s">
        <v>3722</v>
      </c>
      <c r="H2577" s="4">
        <v>15221.58</v>
      </c>
      <c r="I2577" s="4">
        <v>112.78</v>
      </c>
      <c r="J2577" s="4">
        <v>4676.4799999999996</v>
      </c>
      <c r="K2577" s="4">
        <v>10545.1</v>
      </c>
      <c r="L2577" s="2">
        <v>45473</v>
      </c>
      <c r="M2577" t="s">
        <v>6</v>
      </c>
    </row>
    <row r="2578" spans="1:13" ht="12.75" customHeight="1" x14ac:dyDescent="0.25">
      <c r="A2578" t="s">
        <v>3889</v>
      </c>
      <c r="B2578" t="s">
        <v>3668</v>
      </c>
      <c r="C2578" s="1">
        <v>39721</v>
      </c>
      <c r="D2578" s="2">
        <v>39722</v>
      </c>
      <c r="E2578" t="s">
        <v>107</v>
      </c>
      <c r="F2578" t="s">
        <v>299</v>
      </c>
      <c r="G2578" t="s">
        <v>3722</v>
      </c>
      <c r="H2578" s="4">
        <v>2718.21</v>
      </c>
      <c r="I2578" s="4">
        <v>20.14</v>
      </c>
      <c r="J2578" s="4">
        <v>835.13</v>
      </c>
      <c r="K2578" s="4">
        <v>1883.08</v>
      </c>
      <c r="L2578" s="2">
        <v>45473</v>
      </c>
      <c r="M2578" t="s">
        <v>6</v>
      </c>
    </row>
    <row r="2579" spans="1:13" ht="12.75" customHeight="1" x14ac:dyDescent="0.25">
      <c r="A2579" t="s">
        <v>3890</v>
      </c>
      <c r="B2579" t="s">
        <v>2281</v>
      </c>
      <c r="C2579" s="1">
        <v>39721</v>
      </c>
      <c r="D2579" s="2">
        <v>39722</v>
      </c>
      <c r="E2579" t="s">
        <v>107</v>
      </c>
      <c r="F2579" t="s">
        <v>299</v>
      </c>
      <c r="G2579" t="s">
        <v>3722</v>
      </c>
      <c r="H2579" s="4">
        <v>5807.92</v>
      </c>
      <c r="I2579" s="4">
        <v>43.03</v>
      </c>
      <c r="J2579" s="4">
        <v>1784.38</v>
      </c>
      <c r="K2579" s="4">
        <v>4023.54</v>
      </c>
      <c r="L2579" s="2">
        <v>45473</v>
      </c>
      <c r="M2579" t="s">
        <v>6</v>
      </c>
    </row>
    <row r="2580" spans="1:13" ht="12.75" customHeight="1" x14ac:dyDescent="0.25">
      <c r="A2580" t="s">
        <v>3891</v>
      </c>
      <c r="B2580" t="s">
        <v>2298</v>
      </c>
      <c r="C2580" s="1">
        <v>39721</v>
      </c>
      <c r="D2580" s="2">
        <v>39722</v>
      </c>
      <c r="E2580" t="s">
        <v>107</v>
      </c>
      <c r="F2580" t="s">
        <v>299</v>
      </c>
      <c r="G2580" t="s">
        <v>3722</v>
      </c>
      <c r="H2580" s="4">
        <v>1884.63</v>
      </c>
      <c r="I2580" s="4">
        <v>13.96</v>
      </c>
      <c r="J2580" s="4">
        <v>578.87</v>
      </c>
      <c r="K2580" s="4">
        <v>1305.76</v>
      </c>
      <c r="L2580" s="2">
        <v>45473</v>
      </c>
      <c r="M2580" t="s">
        <v>6</v>
      </c>
    </row>
    <row r="2581" spans="1:13" ht="12.75" customHeight="1" x14ac:dyDescent="0.25">
      <c r="A2581" t="s">
        <v>3892</v>
      </c>
      <c r="B2581" t="s">
        <v>3609</v>
      </c>
      <c r="C2581" s="1">
        <v>39721</v>
      </c>
      <c r="D2581" s="2">
        <v>39722</v>
      </c>
      <c r="E2581" t="s">
        <v>107</v>
      </c>
      <c r="F2581" t="s">
        <v>299</v>
      </c>
      <c r="G2581" t="s">
        <v>3722</v>
      </c>
      <c r="H2581" s="4">
        <v>755.06</v>
      </c>
      <c r="I2581" s="4">
        <v>5.59</v>
      </c>
      <c r="J2581" s="4">
        <v>231.97</v>
      </c>
      <c r="K2581" s="4">
        <v>523.09</v>
      </c>
      <c r="L2581" s="2">
        <v>45473</v>
      </c>
      <c r="M2581" t="s">
        <v>6</v>
      </c>
    </row>
    <row r="2582" spans="1:13" ht="12.75" customHeight="1" x14ac:dyDescent="0.25">
      <c r="A2582" t="s">
        <v>3893</v>
      </c>
      <c r="B2582" t="s">
        <v>3894</v>
      </c>
      <c r="C2582" s="1">
        <v>39721</v>
      </c>
      <c r="D2582" s="2">
        <v>39722</v>
      </c>
      <c r="E2582" t="s">
        <v>107</v>
      </c>
      <c r="F2582" t="s">
        <v>299</v>
      </c>
      <c r="G2582" t="s">
        <v>3722</v>
      </c>
      <c r="H2582" s="4">
        <v>1510.12</v>
      </c>
      <c r="I2582" s="4">
        <v>11.19</v>
      </c>
      <c r="J2582" s="4">
        <v>463.93</v>
      </c>
      <c r="K2582" s="4">
        <v>1046.19</v>
      </c>
      <c r="L2582" s="2">
        <v>45473</v>
      </c>
      <c r="M2582" t="s">
        <v>6</v>
      </c>
    </row>
    <row r="2583" spans="1:13" ht="12.75" customHeight="1" x14ac:dyDescent="0.25">
      <c r="A2583" t="s">
        <v>3895</v>
      </c>
      <c r="B2583" t="s">
        <v>816</v>
      </c>
      <c r="C2583" s="1">
        <v>39721</v>
      </c>
      <c r="D2583" s="2">
        <v>39722</v>
      </c>
      <c r="E2583" t="s">
        <v>107</v>
      </c>
      <c r="F2583" t="s">
        <v>299</v>
      </c>
      <c r="G2583" t="s">
        <v>3722</v>
      </c>
      <c r="H2583" s="4">
        <v>2500.7600000000002</v>
      </c>
      <c r="I2583" s="4">
        <v>18.53</v>
      </c>
      <c r="J2583" s="4">
        <v>768.38</v>
      </c>
      <c r="K2583" s="4">
        <v>1732.38</v>
      </c>
      <c r="L2583" s="2">
        <v>45473</v>
      </c>
      <c r="M2583" t="s">
        <v>6</v>
      </c>
    </row>
    <row r="2584" spans="1:13" ht="12.75" customHeight="1" x14ac:dyDescent="0.25">
      <c r="A2584" t="s">
        <v>3896</v>
      </c>
      <c r="B2584" t="s">
        <v>979</v>
      </c>
      <c r="C2584" s="1">
        <v>39721</v>
      </c>
      <c r="D2584" s="2">
        <v>39722</v>
      </c>
      <c r="E2584" t="s">
        <v>107</v>
      </c>
      <c r="F2584" t="s">
        <v>299</v>
      </c>
      <c r="G2584" t="s">
        <v>3722</v>
      </c>
      <c r="H2584" s="4">
        <v>1359.11</v>
      </c>
      <c r="I2584" s="4">
        <v>10.07</v>
      </c>
      <c r="J2584" s="4">
        <v>417.54</v>
      </c>
      <c r="K2584" s="4">
        <v>941.57</v>
      </c>
      <c r="L2584" s="2">
        <v>45473</v>
      </c>
      <c r="M2584" t="s">
        <v>6</v>
      </c>
    </row>
    <row r="2585" spans="1:13" ht="12.75" customHeight="1" x14ac:dyDescent="0.25">
      <c r="A2585" t="s">
        <v>3897</v>
      </c>
      <c r="B2585" t="s">
        <v>792</v>
      </c>
      <c r="C2585" s="1">
        <v>39721</v>
      </c>
      <c r="D2585" s="2">
        <v>39722</v>
      </c>
      <c r="E2585" t="s">
        <v>107</v>
      </c>
      <c r="F2585" t="s">
        <v>299</v>
      </c>
      <c r="G2585" t="s">
        <v>3722</v>
      </c>
      <c r="H2585" s="4">
        <v>2114.17</v>
      </c>
      <c r="I2585" s="4">
        <v>15.66</v>
      </c>
      <c r="J2585" s="4">
        <v>649.48</v>
      </c>
      <c r="K2585" s="4">
        <v>1464.69</v>
      </c>
      <c r="L2585" s="2">
        <v>45473</v>
      </c>
      <c r="M2585" t="s">
        <v>6</v>
      </c>
    </row>
    <row r="2586" spans="1:13" ht="12.75" customHeight="1" x14ac:dyDescent="0.25">
      <c r="A2586" t="s">
        <v>3898</v>
      </c>
      <c r="B2586" t="s">
        <v>1211</v>
      </c>
      <c r="C2586" s="1">
        <v>39721</v>
      </c>
      <c r="D2586" s="2">
        <v>39722</v>
      </c>
      <c r="E2586" t="s">
        <v>107</v>
      </c>
      <c r="F2586" t="s">
        <v>299</v>
      </c>
      <c r="G2586" t="s">
        <v>3722</v>
      </c>
      <c r="H2586" s="4">
        <v>3286.02</v>
      </c>
      <c r="I2586" s="4">
        <v>24.35</v>
      </c>
      <c r="J2586" s="4">
        <v>1009.57</v>
      </c>
      <c r="K2586" s="4">
        <v>2276.4499999999998</v>
      </c>
      <c r="L2586" s="2">
        <v>45473</v>
      </c>
      <c r="M2586" t="s">
        <v>6</v>
      </c>
    </row>
    <row r="2587" spans="1:13" ht="12.75" customHeight="1" x14ac:dyDescent="0.25">
      <c r="A2587" t="s">
        <v>3899</v>
      </c>
      <c r="B2587" t="s">
        <v>1779</v>
      </c>
      <c r="C2587" s="1">
        <v>39721</v>
      </c>
      <c r="D2587" s="2">
        <v>39722</v>
      </c>
      <c r="E2587" t="s">
        <v>107</v>
      </c>
      <c r="F2587" t="s">
        <v>299</v>
      </c>
      <c r="G2587" t="s">
        <v>3722</v>
      </c>
      <c r="H2587" s="4">
        <v>1208.0899999999999</v>
      </c>
      <c r="I2587" s="4">
        <v>8.9499999999999993</v>
      </c>
      <c r="J2587" s="4">
        <v>371.13</v>
      </c>
      <c r="K2587" s="4">
        <v>836.96</v>
      </c>
      <c r="L2587" s="2">
        <v>45473</v>
      </c>
      <c r="M2587" t="s">
        <v>6</v>
      </c>
    </row>
    <row r="2588" spans="1:13" ht="12.75" customHeight="1" x14ac:dyDescent="0.25">
      <c r="A2588" t="s">
        <v>3900</v>
      </c>
      <c r="B2588" t="s">
        <v>3901</v>
      </c>
      <c r="C2588" s="1">
        <v>39721</v>
      </c>
      <c r="D2588" s="2">
        <v>39722</v>
      </c>
      <c r="E2588" t="s">
        <v>107</v>
      </c>
      <c r="F2588" t="s">
        <v>299</v>
      </c>
      <c r="G2588" t="s">
        <v>3722</v>
      </c>
      <c r="H2588" s="4">
        <v>21141.66</v>
      </c>
      <c r="I2588" s="4">
        <v>156.63999999999999</v>
      </c>
      <c r="J2588" s="4">
        <v>6495.27</v>
      </c>
      <c r="K2588" s="4">
        <v>14646.39</v>
      </c>
      <c r="L2588" s="2">
        <v>45473</v>
      </c>
      <c r="M2588" t="s">
        <v>6</v>
      </c>
    </row>
    <row r="2589" spans="1:13" ht="12.75" customHeight="1" x14ac:dyDescent="0.25">
      <c r="A2589" t="s">
        <v>3902</v>
      </c>
      <c r="B2589" t="s">
        <v>1213</v>
      </c>
      <c r="C2589" s="1">
        <v>39721</v>
      </c>
      <c r="D2589" s="2">
        <v>39722</v>
      </c>
      <c r="E2589" t="s">
        <v>107</v>
      </c>
      <c r="F2589" t="s">
        <v>299</v>
      </c>
      <c r="G2589" t="s">
        <v>3722</v>
      </c>
      <c r="H2589" s="4">
        <v>12080.95</v>
      </c>
      <c r="I2589" s="4">
        <v>89.51</v>
      </c>
      <c r="J2589" s="4">
        <v>3711.63</v>
      </c>
      <c r="K2589" s="4">
        <v>8369.32</v>
      </c>
      <c r="L2589" s="2">
        <v>45473</v>
      </c>
      <c r="M2589" t="s">
        <v>6</v>
      </c>
    </row>
    <row r="2590" spans="1:13" ht="12.75" customHeight="1" x14ac:dyDescent="0.25">
      <c r="A2590" t="s">
        <v>3903</v>
      </c>
      <c r="B2590" t="s">
        <v>1635</v>
      </c>
      <c r="C2590" s="1">
        <v>39721</v>
      </c>
      <c r="D2590" s="2">
        <v>39722</v>
      </c>
      <c r="E2590" t="s">
        <v>107</v>
      </c>
      <c r="F2590" t="s">
        <v>299</v>
      </c>
      <c r="G2590" t="s">
        <v>3722</v>
      </c>
      <c r="H2590" s="4">
        <v>12322.57</v>
      </c>
      <c r="I2590" s="4">
        <v>91.29</v>
      </c>
      <c r="J2590" s="4">
        <v>3785.82</v>
      </c>
      <c r="K2590" s="4">
        <v>8536.75</v>
      </c>
      <c r="L2590" s="2">
        <v>45473</v>
      </c>
      <c r="M2590" t="s">
        <v>6</v>
      </c>
    </row>
    <row r="2591" spans="1:13" ht="12.75" customHeight="1" x14ac:dyDescent="0.25">
      <c r="A2591" t="s">
        <v>3904</v>
      </c>
      <c r="B2591" t="s">
        <v>3905</v>
      </c>
      <c r="C2591" s="1">
        <v>39721</v>
      </c>
      <c r="D2591" s="2">
        <v>39722</v>
      </c>
      <c r="E2591" t="s">
        <v>107</v>
      </c>
      <c r="F2591" t="s">
        <v>299</v>
      </c>
      <c r="G2591" t="s">
        <v>3722</v>
      </c>
      <c r="H2591" s="4">
        <v>3171.25</v>
      </c>
      <c r="I2591" s="4">
        <v>23.49</v>
      </c>
      <c r="J2591" s="4">
        <v>974.37</v>
      </c>
      <c r="K2591" s="4">
        <v>2196.88</v>
      </c>
      <c r="L2591" s="2">
        <v>45473</v>
      </c>
      <c r="M2591" t="s">
        <v>6</v>
      </c>
    </row>
    <row r="2592" spans="1:13" ht="12.75" customHeight="1" x14ac:dyDescent="0.25">
      <c r="A2592" t="s">
        <v>3906</v>
      </c>
      <c r="B2592" t="s">
        <v>3907</v>
      </c>
      <c r="C2592" s="1">
        <v>39721</v>
      </c>
      <c r="D2592" s="2">
        <v>39722</v>
      </c>
      <c r="E2592" t="s">
        <v>107</v>
      </c>
      <c r="F2592" t="s">
        <v>299</v>
      </c>
      <c r="G2592" t="s">
        <v>3722</v>
      </c>
      <c r="H2592" s="4">
        <v>15856.25</v>
      </c>
      <c r="I2592" s="4">
        <v>117.48</v>
      </c>
      <c r="J2592" s="4">
        <v>4871.5600000000004</v>
      </c>
      <c r="K2592" s="4">
        <v>10984.69</v>
      </c>
      <c r="L2592" s="2">
        <v>45473</v>
      </c>
      <c r="M2592" t="s">
        <v>6</v>
      </c>
    </row>
    <row r="2593" spans="1:13" ht="12.75" customHeight="1" x14ac:dyDescent="0.25">
      <c r="A2593" t="s">
        <v>3908</v>
      </c>
      <c r="B2593" t="s">
        <v>3909</v>
      </c>
      <c r="C2593" s="1">
        <v>39721</v>
      </c>
      <c r="D2593" s="2">
        <v>39722</v>
      </c>
      <c r="E2593" t="s">
        <v>107</v>
      </c>
      <c r="F2593" t="s">
        <v>299</v>
      </c>
      <c r="G2593" t="s">
        <v>3722</v>
      </c>
      <c r="H2593" s="4">
        <v>2990.03</v>
      </c>
      <c r="I2593" s="4">
        <v>22.15</v>
      </c>
      <c r="J2593" s="4">
        <v>918.61</v>
      </c>
      <c r="K2593" s="4">
        <v>2071.42</v>
      </c>
      <c r="L2593" s="2">
        <v>45473</v>
      </c>
      <c r="M2593" t="s">
        <v>6</v>
      </c>
    </row>
    <row r="2594" spans="1:13" ht="12.75" customHeight="1" x14ac:dyDescent="0.25">
      <c r="A2594" t="s">
        <v>3910</v>
      </c>
      <c r="B2594" t="s">
        <v>3613</v>
      </c>
      <c r="C2594" s="1">
        <v>39721</v>
      </c>
      <c r="D2594" s="2">
        <v>39722</v>
      </c>
      <c r="E2594" t="s">
        <v>107</v>
      </c>
      <c r="F2594" t="s">
        <v>299</v>
      </c>
      <c r="G2594" t="s">
        <v>3722</v>
      </c>
      <c r="H2594" s="4">
        <v>3125.95</v>
      </c>
      <c r="I2594" s="4">
        <v>23.16</v>
      </c>
      <c r="J2594" s="4">
        <v>960.39</v>
      </c>
      <c r="K2594" s="4">
        <v>2165.56</v>
      </c>
      <c r="L2594" s="2">
        <v>45473</v>
      </c>
      <c r="M2594" t="s">
        <v>6</v>
      </c>
    </row>
    <row r="2595" spans="1:13" ht="12.75" customHeight="1" x14ac:dyDescent="0.25">
      <c r="A2595" t="s">
        <v>3911</v>
      </c>
      <c r="B2595" t="s">
        <v>2712</v>
      </c>
      <c r="C2595" s="1">
        <v>39721</v>
      </c>
      <c r="D2595" s="2">
        <v>39722</v>
      </c>
      <c r="E2595" t="s">
        <v>107</v>
      </c>
      <c r="F2595" t="s">
        <v>299</v>
      </c>
      <c r="G2595" t="s">
        <v>3722</v>
      </c>
      <c r="H2595" s="4">
        <v>80368.789999999994</v>
      </c>
      <c r="I2595" s="4">
        <v>595.48</v>
      </c>
      <c r="J2595" s="4">
        <v>24691.61</v>
      </c>
      <c r="K2595" s="4">
        <v>55677.18</v>
      </c>
      <c r="L2595" s="2">
        <v>45473</v>
      </c>
      <c r="M2595" t="s">
        <v>6</v>
      </c>
    </row>
    <row r="2596" spans="1:13" ht="12.75" customHeight="1" x14ac:dyDescent="0.25">
      <c r="A2596" t="s">
        <v>3912</v>
      </c>
      <c r="B2596" t="s">
        <v>2181</v>
      </c>
      <c r="C2596" s="1">
        <v>39721</v>
      </c>
      <c r="D2596" s="2">
        <v>39722</v>
      </c>
      <c r="E2596" t="s">
        <v>107</v>
      </c>
      <c r="F2596" t="s">
        <v>299</v>
      </c>
      <c r="G2596" t="s">
        <v>3722</v>
      </c>
      <c r="H2596" s="4">
        <v>69418.64</v>
      </c>
      <c r="I2596" s="4">
        <v>514.34</v>
      </c>
      <c r="J2596" s="4">
        <v>21327.31</v>
      </c>
      <c r="K2596" s="4">
        <v>48091.33</v>
      </c>
      <c r="L2596" s="2">
        <v>45473</v>
      </c>
      <c r="M2596" t="s">
        <v>6</v>
      </c>
    </row>
    <row r="2597" spans="1:13" ht="12.75" customHeight="1" x14ac:dyDescent="0.25">
      <c r="A2597" t="s">
        <v>3913</v>
      </c>
      <c r="B2597" t="s">
        <v>2172</v>
      </c>
      <c r="C2597" s="1">
        <v>39721</v>
      </c>
      <c r="D2597" s="2">
        <v>39722</v>
      </c>
      <c r="E2597" t="s">
        <v>107</v>
      </c>
      <c r="F2597" t="s">
        <v>299</v>
      </c>
      <c r="G2597" t="s">
        <v>3722</v>
      </c>
      <c r="H2597" s="4">
        <v>30771.69</v>
      </c>
      <c r="I2597" s="4">
        <v>228</v>
      </c>
      <c r="J2597" s="4">
        <v>9453.89</v>
      </c>
      <c r="K2597" s="4">
        <v>21317.8</v>
      </c>
      <c r="L2597" s="2">
        <v>45473</v>
      </c>
      <c r="M2597" t="s">
        <v>6</v>
      </c>
    </row>
    <row r="2598" spans="1:13" ht="12.75" customHeight="1" x14ac:dyDescent="0.25">
      <c r="A2598" t="s">
        <v>3914</v>
      </c>
      <c r="B2598" t="s">
        <v>3915</v>
      </c>
      <c r="C2598" s="1">
        <v>39721</v>
      </c>
      <c r="D2598" s="2">
        <v>39722</v>
      </c>
      <c r="E2598" t="s">
        <v>107</v>
      </c>
      <c r="F2598" t="s">
        <v>299</v>
      </c>
      <c r="G2598" t="s">
        <v>3722</v>
      </c>
      <c r="H2598" s="4">
        <v>1600.73</v>
      </c>
      <c r="I2598" s="4">
        <v>11.86</v>
      </c>
      <c r="J2598" s="4">
        <v>491.87</v>
      </c>
      <c r="K2598" s="4">
        <v>1108.8599999999999</v>
      </c>
      <c r="L2598" s="2">
        <v>45473</v>
      </c>
      <c r="M2598" t="s">
        <v>6</v>
      </c>
    </row>
    <row r="2599" spans="1:13" ht="12.75" customHeight="1" x14ac:dyDescent="0.25">
      <c r="A2599" t="s">
        <v>3916</v>
      </c>
      <c r="B2599" t="s">
        <v>2704</v>
      </c>
      <c r="C2599" s="1">
        <v>39721</v>
      </c>
      <c r="D2599" s="2">
        <v>39722</v>
      </c>
      <c r="E2599" t="s">
        <v>107</v>
      </c>
      <c r="F2599" t="s">
        <v>299</v>
      </c>
      <c r="G2599" t="s">
        <v>3722</v>
      </c>
      <c r="H2599" s="4">
        <v>31592.81</v>
      </c>
      <c r="I2599" s="4">
        <v>234.08</v>
      </c>
      <c r="J2599" s="4">
        <v>9706.25</v>
      </c>
      <c r="K2599" s="4">
        <v>21886.560000000001</v>
      </c>
      <c r="L2599" s="2">
        <v>45473</v>
      </c>
      <c r="M2599" t="s">
        <v>6</v>
      </c>
    </row>
    <row r="2600" spans="1:13" ht="12.75" customHeight="1" x14ac:dyDescent="0.25">
      <c r="A2600" t="s">
        <v>3917</v>
      </c>
      <c r="B2600" t="s">
        <v>2169</v>
      </c>
      <c r="C2600" s="1">
        <v>39721</v>
      </c>
      <c r="D2600" s="2">
        <v>39722</v>
      </c>
      <c r="E2600" t="s">
        <v>107</v>
      </c>
      <c r="F2600" t="s">
        <v>299</v>
      </c>
      <c r="G2600" t="s">
        <v>3722</v>
      </c>
      <c r="H2600" s="4">
        <v>18715.810000000001</v>
      </c>
      <c r="I2600" s="4">
        <v>138.66999999999999</v>
      </c>
      <c r="J2600" s="4">
        <v>5750.07</v>
      </c>
      <c r="K2600" s="4">
        <v>12965.74</v>
      </c>
      <c r="L2600" s="2">
        <v>45473</v>
      </c>
      <c r="M2600" t="s">
        <v>6</v>
      </c>
    </row>
    <row r="2601" spans="1:13" ht="12.75" customHeight="1" x14ac:dyDescent="0.25">
      <c r="A2601" t="s">
        <v>3918</v>
      </c>
      <c r="B2601" t="s">
        <v>2325</v>
      </c>
      <c r="C2601" s="1">
        <v>39721</v>
      </c>
      <c r="D2601" s="2">
        <v>39722</v>
      </c>
      <c r="E2601" t="s">
        <v>107</v>
      </c>
      <c r="F2601" t="s">
        <v>299</v>
      </c>
      <c r="G2601" t="s">
        <v>3722</v>
      </c>
      <c r="H2601" s="4">
        <v>1887.65</v>
      </c>
      <c r="I2601" s="4">
        <v>13.98</v>
      </c>
      <c r="J2601" s="4">
        <v>579.9</v>
      </c>
      <c r="K2601" s="4">
        <v>1307.75</v>
      </c>
      <c r="L2601" s="2">
        <v>45473</v>
      </c>
      <c r="M2601" t="s">
        <v>6</v>
      </c>
    </row>
    <row r="2602" spans="1:13" ht="12.75" customHeight="1" x14ac:dyDescent="0.25">
      <c r="A2602" t="s">
        <v>3919</v>
      </c>
      <c r="B2602" t="s">
        <v>2298</v>
      </c>
      <c r="C2602" s="1">
        <v>39721</v>
      </c>
      <c r="D2602" s="2">
        <v>39722</v>
      </c>
      <c r="E2602" t="s">
        <v>107</v>
      </c>
      <c r="F2602" t="s">
        <v>299</v>
      </c>
      <c r="G2602" t="s">
        <v>3722</v>
      </c>
      <c r="H2602" s="4">
        <v>1887.65</v>
      </c>
      <c r="I2602" s="4">
        <v>13.98</v>
      </c>
      <c r="J2602" s="4">
        <v>579.9</v>
      </c>
      <c r="K2602" s="4">
        <v>1307.75</v>
      </c>
      <c r="L2602" s="2">
        <v>45473</v>
      </c>
      <c r="M2602" t="s">
        <v>6</v>
      </c>
    </row>
    <row r="2603" spans="1:13" ht="12.75" customHeight="1" x14ac:dyDescent="0.25">
      <c r="A2603" t="s">
        <v>3920</v>
      </c>
      <c r="B2603" t="s">
        <v>3921</v>
      </c>
      <c r="C2603" s="1">
        <v>39721</v>
      </c>
      <c r="D2603" s="2">
        <v>39722</v>
      </c>
      <c r="E2603" t="s">
        <v>107</v>
      </c>
      <c r="F2603" t="s">
        <v>299</v>
      </c>
      <c r="G2603" t="s">
        <v>3722</v>
      </c>
      <c r="H2603" s="4">
        <v>604.04999999999995</v>
      </c>
      <c r="I2603" s="4">
        <v>4.47</v>
      </c>
      <c r="J2603" s="4">
        <v>185.57</v>
      </c>
      <c r="K2603" s="4">
        <v>418.48</v>
      </c>
      <c r="L2603" s="2">
        <v>45473</v>
      </c>
      <c r="M2603" t="s">
        <v>6</v>
      </c>
    </row>
    <row r="2604" spans="1:13" ht="12.75" customHeight="1" x14ac:dyDescent="0.25">
      <c r="A2604" t="s">
        <v>3922</v>
      </c>
      <c r="B2604" t="s">
        <v>1785</v>
      </c>
      <c r="C2604" s="1">
        <v>39721</v>
      </c>
      <c r="D2604" s="2">
        <v>39722</v>
      </c>
      <c r="E2604" t="s">
        <v>107</v>
      </c>
      <c r="F2604" t="s">
        <v>299</v>
      </c>
      <c r="G2604" t="s">
        <v>3722</v>
      </c>
      <c r="H2604" s="4">
        <v>2416.19</v>
      </c>
      <c r="I2604" s="4">
        <v>17.899999999999999</v>
      </c>
      <c r="J2604" s="4">
        <v>742.28</v>
      </c>
      <c r="K2604" s="4">
        <v>1673.91</v>
      </c>
      <c r="L2604" s="2">
        <v>45473</v>
      </c>
      <c r="M2604" t="s">
        <v>6</v>
      </c>
    </row>
    <row r="2605" spans="1:13" ht="12.75" customHeight="1" x14ac:dyDescent="0.25">
      <c r="A2605" t="s">
        <v>3923</v>
      </c>
      <c r="B2605" t="s">
        <v>3924</v>
      </c>
      <c r="C2605" s="1">
        <v>39721</v>
      </c>
      <c r="D2605" s="2">
        <v>39722</v>
      </c>
      <c r="E2605" t="s">
        <v>107</v>
      </c>
      <c r="F2605" t="s">
        <v>299</v>
      </c>
      <c r="G2605" t="s">
        <v>3722</v>
      </c>
      <c r="H2605" s="4">
        <v>2491.6999999999998</v>
      </c>
      <c r="I2605" s="4">
        <v>18.46</v>
      </c>
      <c r="J2605" s="4">
        <v>765.47</v>
      </c>
      <c r="K2605" s="4">
        <v>1726.23</v>
      </c>
      <c r="L2605" s="2">
        <v>45473</v>
      </c>
      <c r="M2605" t="s">
        <v>6</v>
      </c>
    </row>
    <row r="2606" spans="1:13" ht="12.75" customHeight="1" x14ac:dyDescent="0.25">
      <c r="A2606" t="s">
        <v>3925</v>
      </c>
      <c r="B2606" t="s">
        <v>2169</v>
      </c>
      <c r="C2606" s="1">
        <v>39721</v>
      </c>
      <c r="D2606" s="2">
        <v>39722</v>
      </c>
      <c r="E2606" t="s">
        <v>107</v>
      </c>
      <c r="F2606" t="s">
        <v>299</v>
      </c>
      <c r="G2606" t="s">
        <v>3722</v>
      </c>
      <c r="H2606" s="4">
        <v>37255.839999999997</v>
      </c>
      <c r="I2606" s="4">
        <v>276.04000000000002</v>
      </c>
      <c r="J2606" s="4">
        <v>11446.08</v>
      </c>
      <c r="K2606" s="4">
        <v>25809.759999999998</v>
      </c>
      <c r="L2606" s="2">
        <v>45473</v>
      </c>
      <c r="M2606" t="s">
        <v>6</v>
      </c>
    </row>
    <row r="2607" spans="1:13" ht="12.75" customHeight="1" x14ac:dyDescent="0.25">
      <c r="A2607" t="s">
        <v>3926</v>
      </c>
      <c r="B2607" t="s">
        <v>3927</v>
      </c>
      <c r="C2607" s="1">
        <v>39721</v>
      </c>
      <c r="D2607" s="2">
        <v>39722</v>
      </c>
      <c r="E2607" t="s">
        <v>107</v>
      </c>
      <c r="F2607" t="s">
        <v>299</v>
      </c>
      <c r="G2607" t="s">
        <v>3722</v>
      </c>
      <c r="H2607" s="4">
        <v>4254</v>
      </c>
      <c r="I2607" s="4">
        <v>31.52</v>
      </c>
      <c r="J2607" s="4">
        <v>1306.95</v>
      </c>
      <c r="K2607" s="4">
        <v>2947.05</v>
      </c>
      <c r="L2607" s="2">
        <v>45473</v>
      </c>
      <c r="M2607" t="s">
        <v>6</v>
      </c>
    </row>
    <row r="2608" spans="1:13" ht="12.75" customHeight="1" x14ac:dyDescent="0.25">
      <c r="A2608" t="s">
        <v>3928</v>
      </c>
      <c r="B2608" t="s">
        <v>1785</v>
      </c>
      <c r="C2608" s="1">
        <v>39721</v>
      </c>
      <c r="D2608" s="2">
        <v>39722</v>
      </c>
      <c r="E2608" t="s">
        <v>107</v>
      </c>
      <c r="F2608" t="s">
        <v>299</v>
      </c>
      <c r="G2608" t="s">
        <v>3722</v>
      </c>
      <c r="H2608" s="4">
        <v>1208.0899999999999</v>
      </c>
      <c r="I2608" s="4">
        <v>8.9499999999999993</v>
      </c>
      <c r="J2608" s="4">
        <v>371.13</v>
      </c>
      <c r="K2608" s="4">
        <v>836.96</v>
      </c>
      <c r="L2608" s="2">
        <v>45473</v>
      </c>
      <c r="M2608" t="s">
        <v>6</v>
      </c>
    </row>
    <row r="2609" spans="1:13" ht="12.75" customHeight="1" x14ac:dyDescent="0.25">
      <c r="A2609" t="s">
        <v>3929</v>
      </c>
      <c r="B2609" t="s">
        <v>3915</v>
      </c>
      <c r="C2609" s="1">
        <v>39721</v>
      </c>
      <c r="D2609" s="2">
        <v>39722</v>
      </c>
      <c r="E2609" t="s">
        <v>107</v>
      </c>
      <c r="F2609" t="s">
        <v>299</v>
      </c>
      <c r="G2609" t="s">
        <v>3722</v>
      </c>
      <c r="H2609" s="4">
        <v>2114.17</v>
      </c>
      <c r="I2609" s="4">
        <v>15.66</v>
      </c>
      <c r="J2609" s="4">
        <v>649.48</v>
      </c>
      <c r="K2609" s="4">
        <v>1464.69</v>
      </c>
      <c r="L2609" s="2">
        <v>45473</v>
      </c>
      <c r="M2609" t="s">
        <v>6</v>
      </c>
    </row>
    <row r="2610" spans="1:13" ht="12.75" customHeight="1" x14ac:dyDescent="0.25">
      <c r="A2610" t="s">
        <v>3930</v>
      </c>
      <c r="B2610" t="s">
        <v>2169</v>
      </c>
      <c r="C2610" s="1">
        <v>39721</v>
      </c>
      <c r="D2610" s="2">
        <v>39722</v>
      </c>
      <c r="E2610" t="s">
        <v>107</v>
      </c>
      <c r="F2610" t="s">
        <v>299</v>
      </c>
      <c r="G2610" t="s">
        <v>3722</v>
      </c>
      <c r="H2610" s="4">
        <v>18092.43</v>
      </c>
      <c r="I2610" s="4">
        <v>134.05000000000001</v>
      </c>
      <c r="J2610" s="4">
        <v>5558.52</v>
      </c>
      <c r="K2610" s="4">
        <v>12533.91</v>
      </c>
      <c r="L2610" s="2">
        <v>45473</v>
      </c>
      <c r="M2610" t="s">
        <v>6</v>
      </c>
    </row>
    <row r="2611" spans="1:13" ht="12.75" customHeight="1" x14ac:dyDescent="0.25">
      <c r="A2611" t="s">
        <v>3931</v>
      </c>
      <c r="B2611" t="s">
        <v>3932</v>
      </c>
      <c r="C2611" s="1">
        <v>39721</v>
      </c>
      <c r="D2611" s="2">
        <v>39722</v>
      </c>
      <c r="E2611" t="s">
        <v>107</v>
      </c>
      <c r="F2611" t="s">
        <v>299</v>
      </c>
      <c r="G2611" t="s">
        <v>3722</v>
      </c>
      <c r="H2611" s="4">
        <v>115.38</v>
      </c>
      <c r="I2611" s="4">
        <v>0.85</v>
      </c>
      <c r="J2611" s="4">
        <v>35.43</v>
      </c>
      <c r="K2611" s="4">
        <v>79.95</v>
      </c>
      <c r="L2611" s="2">
        <v>45473</v>
      </c>
      <c r="M2611" t="s">
        <v>6</v>
      </c>
    </row>
    <row r="2612" spans="1:13" ht="12.75" customHeight="1" x14ac:dyDescent="0.25">
      <c r="A2612" t="s">
        <v>3933</v>
      </c>
      <c r="B2612" t="s">
        <v>2447</v>
      </c>
      <c r="C2612" s="1">
        <v>39721</v>
      </c>
      <c r="D2612" s="2">
        <v>39722</v>
      </c>
      <c r="E2612" t="s">
        <v>107</v>
      </c>
      <c r="F2612" t="s">
        <v>299</v>
      </c>
      <c r="G2612" t="s">
        <v>3722</v>
      </c>
      <c r="H2612" s="4">
        <v>300.58</v>
      </c>
      <c r="I2612" s="4">
        <v>2.23</v>
      </c>
      <c r="J2612" s="4">
        <v>92.29</v>
      </c>
      <c r="K2612" s="4">
        <v>208.29</v>
      </c>
      <c r="L2612" s="2">
        <v>45473</v>
      </c>
      <c r="M2612" t="s">
        <v>6</v>
      </c>
    </row>
    <row r="2613" spans="1:13" ht="12.75" customHeight="1" x14ac:dyDescent="0.25">
      <c r="A2613" t="s">
        <v>3934</v>
      </c>
      <c r="B2613" t="s">
        <v>3932</v>
      </c>
      <c r="C2613" s="1">
        <v>39721</v>
      </c>
      <c r="D2613" s="2">
        <v>39722</v>
      </c>
      <c r="E2613" t="s">
        <v>107</v>
      </c>
      <c r="F2613" t="s">
        <v>299</v>
      </c>
      <c r="G2613" t="s">
        <v>3722</v>
      </c>
      <c r="H2613" s="4">
        <v>62.93</v>
      </c>
      <c r="I2613" s="4">
        <v>0.46</v>
      </c>
      <c r="J2613" s="4">
        <v>19.36</v>
      </c>
      <c r="K2613" s="4">
        <v>43.57</v>
      </c>
      <c r="L2613" s="2">
        <v>45473</v>
      </c>
      <c r="M2613" t="s">
        <v>6</v>
      </c>
    </row>
    <row r="2614" spans="1:13" ht="12.75" customHeight="1" x14ac:dyDescent="0.25">
      <c r="A2614" t="s">
        <v>3935</v>
      </c>
      <c r="B2614" t="s">
        <v>2447</v>
      </c>
      <c r="C2614" s="1">
        <v>39721</v>
      </c>
      <c r="D2614" s="2">
        <v>39722</v>
      </c>
      <c r="E2614" t="s">
        <v>107</v>
      </c>
      <c r="F2614" t="s">
        <v>299</v>
      </c>
      <c r="G2614" t="s">
        <v>3722</v>
      </c>
      <c r="H2614" s="4">
        <v>3556.85</v>
      </c>
      <c r="I2614" s="4">
        <v>26.35</v>
      </c>
      <c r="J2614" s="4">
        <v>1092.82</v>
      </c>
      <c r="K2614" s="4">
        <v>2464.0300000000002</v>
      </c>
      <c r="L2614" s="2">
        <v>45473</v>
      </c>
      <c r="M2614" t="s">
        <v>6</v>
      </c>
    </row>
    <row r="2615" spans="1:13" ht="12.75" customHeight="1" x14ac:dyDescent="0.25">
      <c r="A2615" t="s">
        <v>3936</v>
      </c>
      <c r="B2615" t="s">
        <v>3932</v>
      </c>
      <c r="C2615" s="1">
        <v>39721</v>
      </c>
      <c r="D2615" s="2">
        <v>39722</v>
      </c>
      <c r="E2615" t="s">
        <v>107</v>
      </c>
      <c r="F2615" t="s">
        <v>299</v>
      </c>
      <c r="G2615" t="s">
        <v>3722</v>
      </c>
      <c r="H2615" s="4">
        <v>94.4</v>
      </c>
      <c r="I2615" s="4">
        <v>0.7</v>
      </c>
      <c r="J2615" s="4">
        <v>29.04</v>
      </c>
      <c r="K2615" s="4">
        <v>65.36</v>
      </c>
      <c r="L2615" s="2">
        <v>45473</v>
      </c>
      <c r="M2615" t="s">
        <v>6</v>
      </c>
    </row>
    <row r="2616" spans="1:13" ht="12.75" customHeight="1" x14ac:dyDescent="0.25">
      <c r="A2616" t="s">
        <v>3937</v>
      </c>
      <c r="B2616" t="s">
        <v>3932</v>
      </c>
      <c r="C2616" s="1">
        <v>39721</v>
      </c>
      <c r="D2616" s="2">
        <v>39722</v>
      </c>
      <c r="E2616" t="s">
        <v>107</v>
      </c>
      <c r="F2616" t="s">
        <v>299</v>
      </c>
      <c r="G2616" t="s">
        <v>3722</v>
      </c>
      <c r="H2616" s="4">
        <v>166.47</v>
      </c>
      <c r="I2616" s="4">
        <v>1.23</v>
      </c>
      <c r="J2616" s="4">
        <v>51.16</v>
      </c>
      <c r="K2616" s="4">
        <v>115.31</v>
      </c>
      <c r="L2616" s="2">
        <v>45473</v>
      </c>
      <c r="M2616" t="s">
        <v>6</v>
      </c>
    </row>
    <row r="2617" spans="1:13" ht="12.75" customHeight="1" x14ac:dyDescent="0.25">
      <c r="A2617" t="s">
        <v>3938</v>
      </c>
      <c r="B2617" t="s">
        <v>3932</v>
      </c>
      <c r="C2617" s="1">
        <v>39721</v>
      </c>
      <c r="D2617" s="2">
        <v>39722</v>
      </c>
      <c r="E2617" t="s">
        <v>107</v>
      </c>
      <c r="F2617" t="s">
        <v>299</v>
      </c>
      <c r="G2617" t="s">
        <v>3722</v>
      </c>
      <c r="H2617" s="4">
        <v>51.04</v>
      </c>
      <c r="I2617" s="4">
        <v>0.38</v>
      </c>
      <c r="J2617" s="4">
        <v>15.69</v>
      </c>
      <c r="K2617" s="4">
        <v>35.35</v>
      </c>
      <c r="L2617" s="2">
        <v>45473</v>
      </c>
      <c r="M2617" t="s">
        <v>6</v>
      </c>
    </row>
    <row r="2618" spans="1:13" ht="12.75" customHeight="1" x14ac:dyDescent="0.25">
      <c r="A2618" t="s">
        <v>3939</v>
      </c>
      <c r="B2618" t="s">
        <v>3932</v>
      </c>
      <c r="C2618" s="1">
        <v>39721</v>
      </c>
      <c r="D2618" s="2">
        <v>39722</v>
      </c>
      <c r="E2618" t="s">
        <v>107</v>
      </c>
      <c r="F2618" t="s">
        <v>299</v>
      </c>
      <c r="G2618" t="s">
        <v>3722</v>
      </c>
      <c r="H2618" s="4">
        <v>186.62</v>
      </c>
      <c r="I2618" s="4">
        <v>1.38</v>
      </c>
      <c r="J2618" s="4">
        <v>57.3</v>
      </c>
      <c r="K2618" s="4">
        <v>129.32</v>
      </c>
      <c r="L2618" s="2">
        <v>45473</v>
      </c>
      <c r="M2618" t="s">
        <v>6</v>
      </c>
    </row>
    <row r="2619" spans="1:13" ht="12.75" customHeight="1" x14ac:dyDescent="0.25">
      <c r="A2619" t="s">
        <v>3940</v>
      </c>
      <c r="B2619" t="s">
        <v>2447</v>
      </c>
      <c r="C2619" s="1">
        <v>39721</v>
      </c>
      <c r="D2619" s="2">
        <v>39722</v>
      </c>
      <c r="E2619" t="s">
        <v>107</v>
      </c>
      <c r="F2619" t="s">
        <v>299</v>
      </c>
      <c r="G2619" t="s">
        <v>3722</v>
      </c>
      <c r="H2619" s="4">
        <v>51.08</v>
      </c>
      <c r="I2619" s="4">
        <v>0.38</v>
      </c>
      <c r="J2619" s="4">
        <v>15.69</v>
      </c>
      <c r="K2619" s="4">
        <v>35.39</v>
      </c>
      <c r="L2619" s="2">
        <v>45473</v>
      </c>
      <c r="M2619" t="s">
        <v>6</v>
      </c>
    </row>
    <row r="2620" spans="1:13" ht="12.75" customHeight="1" x14ac:dyDescent="0.25">
      <c r="A2620" t="s">
        <v>3941</v>
      </c>
      <c r="B2620" t="s">
        <v>3942</v>
      </c>
      <c r="C2620" s="1">
        <v>39721</v>
      </c>
      <c r="D2620" s="2">
        <v>39722</v>
      </c>
      <c r="E2620" t="s">
        <v>107</v>
      </c>
      <c r="F2620" t="s">
        <v>299</v>
      </c>
      <c r="G2620" t="s">
        <v>3722</v>
      </c>
      <c r="H2620" s="4">
        <v>3940.13</v>
      </c>
      <c r="I2620" s="4">
        <v>29.19</v>
      </c>
      <c r="J2620" s="4">
        <v>1210.49</v>
      </c>
      <c r="K2620" s="4">
        <v>2729.64</v>
      </c>
      <c r="L2620" s="2">
        <v>45473</v>
      </c>
      <c r="M2620" t="s">
        <v>6</v>
      </c>
    </row>
    <row r="2621" spans="1:13" ht="12.75" customHeight="1" x14ac:dyDescent="0.25">
      <c r="A2621" t="s">
        <v>3943</v>
      </c>
      <c r="B2621" t="s">
        <v>3944</v>
      </c>
      <c r="C2621" s="1">
        <v>39721</v>
      </c>
      <c r="D2621" s="2">
        <v>39722</v>
      </c>
      <c r="E2621" t="s">
        <v>107</v>
      </c>
      <c r="F2621" t="s">
        <v>299</v>
      </c>
      <c r="G2621" t="s">
        <v>3722</v>
      </c>
      <c r="H2621" s="4">
        <v>68.83</v>
      </c>
      <c r="I2621" s="4">
        <v>0.51</v>
      </c>
      <c r="J2621" s="4">
        <v>21.21</v>
      </c>
      <c r="K2621" s="4">
        <v>47.62</v>
      </c>
      <c r="L2621" s="2">
        <v>45473</v>
      </c>
      <c r="M2621" t="s">
        <v>6</v>
      </c>
    </row>
    <row r="2622" spans="1:13" ht="12.75" customHeight="1" x14ac:dyDescent="0.25">
      <c r="A2622" t="s">
        <v>3945</v>
      </c>
      <c r="B2622" t="s">
        <v>2447</v>
      </c>
      <c r="C2622" s="1">
        <v>39721</v>
      </c>
      <c r="D2622" s="2">
        <v>39722</v>
      </c>
      <c r="E2622" t="s">
        <v>107</v>
      </c>
      <c r="F2622" t="s">
        <v>299</v>
      </c>
      <c r="G2622" t="s">
        <v>3722</v>
      </c>
      <c r="H2622" s="4">
        <v>7035.44</v>
      </c>
      <c r="I2622" s="4">
        <v>52.13</v>
      </c>
      <c r="J2622" s="4">
        <v>2161.52</v>
      </c>
      <c r="K2622" s="4">
        <v>4873.92</v>
      </c>
      <c r="L2622" s="2">
        <v>45473</v>
      </c>
      <c r="M2622" t="s">
        <v>6</v>
      </c>
    </row>
    <row r="2623" spans="1:13" ht="12.75" customHeight="1" x14ac:dyDescent="0.25">
      <c r="A2623" t="s">
        <v>3946</v>
      </c>
      <c r="B2623" t="s">
        <v>3932</v>
      </c>
      <c r="C2623" s="1">
        <v>39721</v>
      </c>
      <c r="D2623" s="2">
        <v>39722</v>
      </c>
      <c r="E2623" t="s">
        <v>107</v>
      </c>
      <c r="F2623" t="s">
        <v>299</v>
      </c>
      <c r="G2623" t="s">
        <v>3722</v>
      </c>
      <c r="H2623" s="4">
        <v>131.12</v>
      </c>
      <c r="I2623" s="4">
        <v>0.97</v>
      </c>
      <c r="J2623" s="4">
        <v>40.26</v>
      </c>
      <c r="K2623" s="4">
        <v>90.86</v>
      </c>
      <c r="L2623" s="2">
        <v>45473</v>
      </c>
      <c r="M2623" t="s">
        <v>6</v>
      </c>
    </row>
    <row r="2624" spans="1:13" ht="12.75" customHeight="1" x14ac:dyDescent="0.25">
      <c r="A2624" t="s">
        <v>3947</v>
      </c>
      <c r="B2624" t="s">
        <v>3948</v>
      </c>
      <c r="C2624" s="1">
        <v>39721</v>
      </c>
      <c r="D2624" s="2">
        <v>39722</v>
      </c>
      <c r="E2624" t="s">
        <v>107</v>
      </c>
      <c r="F2624" t="s">
        <v>299</v>
      </c>
      <c r="G2624" t="s">
        <v>3722</v>
      </c>
      <c r="H2624" s="4">
        <v>114.66</v>
      </c>
      <c r="I2624" s="4">
        <v>0.85</v>
      </c>
      <c r="J2624" s="4">
        <v>35.08</v>
      </c>
      <c r="K2624" s="4">
        <v>79.58</v>
      </c>
      <c r="L2624" s="2">
        <v>45473</v>
      </c>
      <c r="M2624" t="s">
        <v>6</v>
      </c>
    </row>
    <row r="2625" spans="1:13" ht="12.75" customHeight="1" x14ac:dyDescent="0.25">
      <c r="A2625" t="s">
        <v>3949</v>
      </c>
      <c r="B2625" t="s">
        <v>3950</v>
      </c>
      <c r="C2625" s="1">
        <v>39721</v>
      </c>
      <c r="D2625" s="2">
        <v>39722</v>
      </c>
      <c r="E2625" t="s">
        <v>107</v>
      </c>
      <c r="F2625" t="s">
        <v>299</v>
      </c>
      <c r="G2625" t="s">
        <v>3722</v>
      </c>
      <c r="H2625" s="4">
        <v>14.74</v>
      </c>
      <c r="I2625" s="4">
        <v>0.11</v>
      </c>
      <c r="J2625" s="4">
        <v>4.6100000000000003</v>
      </c>
      <c r="K2625" s="4">
        <v>10.130000000000001</v>
      </c>
      <c r="L2625" s="2">
        <v>45473</v>
      </c>
      <c r="M2625" t="s">
        <v>6</v>
      </c>
    </row>
    <row r="2626" spans="1:13" ht="12.75" customHeight="1" x14ac:dyDescent="0.25">
      <c r="A2626" t="s">
        <v>3951</v>
      </c>
      <c r="B2626" t="s">
        <v>2044</v>
      </c>
      <c r="C2626" s="1">
        <v>39721</v>
      </c>
      <c r="D2626" s="2">
        <v>39722</v>
      </c>
      <c r="E2626" t="s">
        <v>107</v>
      </c>
      <c r="F2626" t="s">
        <v>299</v>
      </c>
      <c r="G2626" t="s">
        <v>3722</v>
      </c>
      <c r="H2626" s="4">
        <v>40469.07</v>
      </c>
      <c r="I2626" s="4">
        <v>299.85000000000002</v>
      </c>
      <c r="J2626" s="4">
        <v>12433.23</v>
      </c>
      <c r="K2626" s="4">
        <v>28035.84</v>
      </c>
      <c r="L2626" s="2">
        <v>45473</v>
      </c>
      <c r="M2626" t="s">
        <v>6</v>
      </c>
    </row>
    <row r="2627" spans="1:13" ht="12.75" customHeight="1" x14ac:dyDescent="0.25">
      <c r="A2627" t="s">
        <v>3952</v>
      </c>
      <c r="B2627" t="s">
        <v>2046</v>
      </c>
      <c r="C2627" s="1">
        <v>39721</v>
      </c>
      <c r="D2627" s="2">
        <v>39722</v>
      </c>
      <c r="E2627" t="s">
        <v>107</v>
      </c>
      <c r="F2627" t="s">
        <v>299</v>
      </c>
      <c r="G2627" t="s">
        <v>3722</v>
      </c>
      <c r="H2627" s="4">
        <v>13176.5</v>
      </c>
      <c r="I2627" s="4">
        <v>97.63</v>
      </c>
      <c r="J2627" s="4">
        <v>4048.05</v>
      </c>
      <c r="K2627" s="4">
        <v>9128.4500000000007</v>
      </c>
      <c r="L2627" s="2">
        <v>45473</v>
      </c>
      <c r="M2627" t="s">
        <v>6</v>
      </c>
    </row>
    <row r="2628" spans="1:13" ht="12.75" customHeight="1" x14ac:dyDescent="0.25">
      <c r="A2628" t="s">
        <v>3953</v>
      </c>
      <c r="B2628" t="s">
        <v>3857</v>
      </c>
      <c r="C2628" s="1">
        <v>39782</v>
      </c>
      <c r="D2628" s="2">
        <v>39783</v>
      </c>
      <c r="E2628" t="s">
        <v>107</v>
      </c>
      <c r="F2628" t="s">
        <v>299</v>
      </c>
      <c r="G2628" t="s">
        <v>3749</v>
      </c>
      <c r="H2628" s="4">
        <v>3615</v>
      </c>
      <c r="I2628" s="4">
        <v>26.81</v>
      </c>
      <c r="J2628" s="4">
        <v>1098.68</v>
      </c>
      <c r="K2628" s="4">
        <v>2516.3200000000002</v>
      </c>
      <c r="L2628" s="2">
        <v>45473</v>
      </c>
      <c r="M2628" t="s">
        <v>6</v>
      </c>
    </row>
    <row r="2629" spans="1:13" ht="12.75" customHeight="1" x14ac:dyDescent="0.25">
      <c r="A2629" t="s">
        <v>3955</v>
      </c>
      <c r="B2629" t="s">
        <v>3956</v>
      </c>
      <c r="C2629" s="1">
        <v>39782</v>
      </c>
      <c r="D2629" s="2">
        <v>39783</v>
      </c>
      <c r="E2629" t="s">
        <v>107</v>
      </c>
      <c r="F2629" t="s">
        <v>299</v>
      </c>
      <c r="G2629" t="s">
        <v>3749</v>
      </c>
      <c r="H2629" s="4">
        <v>4067.5</v>
      </c>
      <c r="I2629" s="4">
        <v>30.17</v>
      </c>
      <c r="J2629" s="4">
        <v>1236.21</v>
      </c>
      <c r="K2629" s="4">
        <v>2831.29</v>
      </c>
      <c r="L2629" s="2">
        <v>45473</v>
      </c>
      <c r="M2629" t="s">
        <v>6</v>
      </c>
    </row>
    <row r="2630" spans="1:13" ht="12.75" customHeight="1" x14ac:dyDescent="0.25">
      <c r="A2630" t="s">
        <v>3957</v>
      </c>
      <c r="B2630" t="s">
        <v>3285</v>
      </c>
      <c r="C2630" s="1">
        <v>39782</v>
      </c>
      <c r="D2630" s="2">
        <v>39783</v>
      </c>
      <c r="E2630" t="s">
        <v>107</v>
      </c>
      <c r="F2630" t="s">
        <v>299</v>
      </c>
      <c r="G2630" t="s">
        <v>3749</v>
      </c>
      <c r="H2630" s="4">
        <v>5390</v>
      </c>
      <c r="I2630" s="4">
        <v>39.979999999999997</v>
      </c>
      <c r="J2630" s="4">
        <v>1638.08</v>
      </c>
      <c r="K2630" s="4">
        <v>3751.92</v>
      </c>
      <c r="L2630" s="2">
        <v>45473</v>
      </c>
      <c r="M2630" t="s">
        <v>6</v>
      </c>
    </row>
    <row r="2631" spans="1:13" ht="12.75" customHeight="1" x14ac:dyDescent="0.25">
      <c r="A2631" t="s">
        <v>3958</v>
      </c>
      <c r="B2631" t="s">
        <v>3959</v>
      </c>
      <c r="C2631" s="1">
        <v>39782</v>
      </c>
      <c r="D2631" s="2">
        <v>39783</v>
      </c>
      <c r="E2631" t="s">
        <v>107</v>
      </c>
      <c r="F2631" t="s">
        <v>299</v>
      </c>
      <c r="G2631" t="s">
        <v>3749</v>
      </c>
      <c r="H2631" s="4">
        <v>4428</v>
      </c>
      <c r="I2631" s="4">
        <v>32.85</v>
      </c>
      <c r="J2631" s="4">
        <v>1345.77</v>
      </c>
      <c r="K2631" s="4">
        <v>3082.23</v>
      </c>
      <c r="L2631" s="2">
        <v>45473</v>
      </c>
      <c r="M2631" t="s">
        <v>6</v>
      </c>
    </row>
    <row r="2632" spans="1:13" ht="12.75" customHeight="1" x14ac:dyDescent="0.25">
      <c r="A2632" t="s">
        <v>3960</v>
      </c>
      <c r="B2632" t="s">
        <v>1090</v>
      </c>
      <c r="C2632" s="1">
        <v>39782</v>
      </c>
      <c r="D2632" s="2">
        <v>39783</v>
      </c>
      <c r="E2632" t="s">
        <v>107</v>
      </c>
      <c r="F2632" t="s">
        <v>299</v>
      </c>
      <c r="G2632" t="s">
        <v>3749</v>
      </c>
      <c r="H2632" s="4">
        <v>1580</v>
      </c>
      <c r="I2632" s="4">
        <v>11.72</v>
      </c>
      <c r="J2632" s="4">
        <v>480.19</v>
      </c>
      <c r="K2632" s="4">
        <v>1099.81</v>
      </c>
      <c r="L2632" s="2">
        <v>45473</v>
      </c>
      <c r="M2632" t="s">
        <v>6</v>
      </c>
    </row>
    <row r="2633" spans="1:13" ht="12.75" customHeight="1" x14ac:dyDescent="0.25">
      <c r="A2633" t="s">
        <v>3961</v>
      </c>
      <c r="B2633" t="s">
        <v>3962</v>
      </c>
      <c r="C2633" s="1">
        <v>39782</v>
      </c>
      <c r="D2633" s="2">
        <v>39783</v>
      </c>
      <c r="E2633" t="s">
        <v>107</v>
      </c>
      <c r="F2633" t="s">
        <v>299</v>
      </c>
      <c r="G2633" t="s">
        <v>3749</v>
      </c>
      <c r="H2633" s="4">
        <v>2572.5</v>
      </c>
      <c r="I2633" s="4">
        <v>19.079999999999998</v>
      </c>
      <c r="J2633" s="4">
        <v>781.85</v>
      </c>
      <c r="K2633" s="4">
        <v>1790.65</v>
      </c>
      <c r="L2633" s="2">
        <v>45473</v>
      </c>
      <c r="M2633" t="s">
        <v>6</v>
      </c>
    </row>
    <row r="2634" spans="1:13" ht="12.75" customHeight="1" x14ac:dyDescent="0.25">
      <c r="A2634" t="s">
        <v>3963</v>
      </c>
      <c r="B2634" t="s">
        <v>2181</v>
      </c>
      <c r="C2634" s="1">
        <v>39782</v>
      </c>
      <c r="D2634" s="2">
        <v>39783</v>
      </c>
      <c r="E2634" t="s">
        <v>107</v>
      </c>
      <c r="F2634" t="s">
        <v>299</v>
      </c>
      <c r="G2634" t="s">
        <v>3749</v>
      </c>
      <c r="H2634" s="4">
        <v>6950</v>
      </c>
      <c r="I2634" s="4">
        <v>51.55</v>
      </c>
      <c r="J2634" s="4">
        <v>2112.2399999999998</v>
      </c>
      <c r="K2634" s="4">
        <v>4837.76</v>
      </c>
      <c r="L2634" s="2">
        <v>45473</v>
      </c>
      <c r="M2634" t="s">
        <v>6</v>
      </c>
    </row>
    <row r="2635" spans="1:13" ht="12.75" customHeight="1" x14ac:dyDescent="0.25">
      <c r="A2635" t="s">
        <v>3964</v>
      </c>
      <c r="B2635" t="s">
        <v>3965</v>
      </c>
      <c r="C2635" s="1">
        <v>39782</v>
      </c>
      <c r="D2635" s="2">
        <v>39783</v>
      </c>
      <c r="E2635" t="s">
        <v>107</v>
      </c>
      <c r="F2635" t="s">
        <v>299</v>
      </c>
      <c r="G2635" t="s">
        <v>3749</v>
      </c>
      <c r="H2635" s="4">
        <v>200</v>
      </c>
      <c r="I2635" s="4">
        <v>1.48</v>
      </c>
      <c r="J2635" s="4">
        <v>60.78</v>
      </c>
      <c r="K2635" s="4">
        <v>139.22</v>
      </c>
      <c r="L2635" s="2">
        <v>45473</v>
      </c>
      <c r="M2635" t="s">
        <v>6</v>
      </c>
    </row>
    <row r="2636" spans="1:13" ht="12.75" customHeight="1" x14ac:dyDescent="0.25">
      <c r="A2636" t="s">
        <v>3966</v>
      </c>
      <c r="B2636" t="s">
        <v>3967</v>
      </c>
      <c r="C2636" s="1">
        <v>39782</v>
      </c>
      <c r="D2636" s="2">
        <v>39783</v>
      </c>
      <c r="E2636" t="s">
        <v>107</v>
      </c>
      <c r="F2636" t="s">
        <v>299</v>
      </c>
      <c r="G2636" t="s">
        <v>3749</v>
      </c>
      <c r="H2636" s="4">
        <v>700</v>
      </c>
      <c r="I2636" s="4">
        <v>5.19</v>
      </c>
      <c r="J2636" s="4">
        <v>212.76</v>
      </c>
      <c r="K2636" s="4">
        <v>487.24</v>
      </c>
      <c r="L2636" s="2">
        <v>45473</v>
      </c>
      <c r="M2636" t="s">
        <v>6</v>
      </c>
    </row>
    <row r="2637" spans="1:13" ht="12.75" customHeight="1" x14ac:dyDescent="0.25">
      <c r="A2637" t="s">
        <v>3968</v>
      </c>
      <c r="B2637" t="s">
        <v>979</v>
      </c>
      <c r="C2637" s="1">
        <v>39782</v>
      </c>
      <c r="D2637" s="2">
        <v>39783</v>
      </c>
      <c r="E2637" t="s">
        <v>107</v>
      </c>
      <c r="F2637" t="s">
        <v>299</v>
      </c>
      <c r="G2637" t="s">
        <v>3749</v>
      </c>
      <c r="H2637" s="4">
        <v>4800</v>
      </c>
      <c r="I2637" s="4">
        <v>35.61</v>
      </c>
      <c r="J2637" s="4">
        <v>1458.83</v>
      </c>
      <c r="K2637" s="4">
        <v>3341.17</v>
      </c>
      <c r="L2637" s="2">
        <v>45473</v>
      </c>
      <c r="M2637" t="s">
        <v>6</v>
      </c>
    </row>
    <row r="2638" spans="1:13" ht="12.75" customHeight="1" x14ac:dyDescent="0.25">
      <c r="A2638" t="s">
        <v>3969</v>
      </c>
      <c r="B2638" t="s">
        <v>792</v>
      </c>
      <c r="C2638" s="1">
        <v>39782</v>
      </c>
      <c r="D2638" s="2">
        <v>39783</v>
      </c>
      <c r="E2638" t="s">
        <v>107</v>
      </c>
      <c r="F2638" t="s">
        <v>299</v>
      </c>
      <c r="G2638" t="s">
        <v>3749</v>
      </c>
      <c r="H2638" s="4">
        <v>2625</v>
      </c>
      <c r="I2638" s="4">
        <v>19.47</v>
      </c>
      <c r="J2638" s="4">
        <v>797.81</v>
      </c>
      <c r="K2638" s="4">
        <v>1827.19</v>
      </c>
      <c r="L2638" s="2">
        <v>45473</v>
      </c>
      <c r="M2638" t="s">
        <v>6</v>
      </c>
    </row>
    <row r="2639" spans="1:13" ht="12.75" customHeight="1" x14ac:dyDescent="0.25">
      <c r="A2639" t="s">
        <v>3970</v>
      </c>
      <c r="B2639" t="s">
        <v>2181</v>
      </c>
      <c r="C2639" s="1">
        <v>39782</v>
      </c>
      <c r="D2639" s="2">
        <v>39783</v>
      </c>
      <c r="E2639" t="s">
        <v>107</v>
      </c>
      <c r="F2639" t="s">
        <v>299</v>
      </c>
      <c r="G2639" t="s">
        <v>3749</v>
      </c>
      <c r="H2639" s="4">
        <v>30000</v>
      </c>
      <c r="I2639" s="4">
        <v>222.55</v>
      </c>
      <c r="J2639" s="4">
        <v>9117.65</v>
      </c>
      <c r="K2639" s="4">
        <v>20882.349999999999</v>
      </c>
      <c r="L2639" s="2">
        <v>45473</v>
      </c>
      <c r="M2639" t="s">
        <v>6</v>
      </c>
    </row>
    <row r="2640" spans="1:13" ht="12.75" customHeight="1" x14ac:dyDescent="0.25">
      <c r="A2640" t="s">
        <v>3971</v>
      </c>
      <c r="B2640" t="s">
        <v>2172</v>
      </c>
      <c r="C2640" s="1">
        <v>39782</v>
      </c>
      <c r="D2640" s="2">
        <v>39783</v>
      </c>
      <c r="E2640" t="s">
        <v>107</v>
      </c>
      <c r="F2640" t="s">
        <v>299</v>
      </c>
      <c r="G2640" t="s">
        <v>3749</v>
      </c>
      <c r="H2640" s="4">
        <v>2250</v>
      </c>
      <c r="I2640" s="4">
        <v>16.690000000000001</v>
      </c>
      <c r="J2640" s="4">
        <v>683.82</v>
      </c>
      <c r="K2640" s="4">
        <v>1566.18</v>
      </c>
      <c r="L2640" s="2">
        <v>45473</v>
      </c>
      <c r="M2640" t="s">
        <v>6</v>
      </c>
    </row>
    <row r="2641" spans="1:13" ht="12.75" customHeight="1" x14ac:dyDescent="0.25">
      <c r="A2641" t="s">
        <v>3972</v>
      </c>
      <c r="B2641" t="s">
        <v>3808</v>
      </c>
      <c r="C2641" s="1">
        <v>39782</v>
      </c>
      <c r="D2641" s="2">
        <v>39783</v>
      </c>
      <c r="E2641" t="s">
        <v>107</v>
      </c>
      <c r="F2641" t="s">
        <v>299</v>
      </c>
      <c r="G2641" t="s">
        <v>3749</v>
      </c>
      <c r="H2641" s="4">
        <v>1700</v>
      </c>
      <c r="I2641" s="4">
        <v>12.61</v>
      </c>
      <c r="J2641" s="4">
        <v>516.66</v>
      </c>
      <c r="K2641" s="4">
        <v>1183.3399999999999</v>
      </c>
      <c r="L2641" s="2">
        <v>45473</v>
      </c>
      <c r="M2641" t="s">
        <v>6</v>
      </c>
    </row>
    <row r="2642" spans="1:13" ht="12.75" customHeight="1" x14ac:dyDescent="0.25">
      <c r="A2642" t="s">
        <v>3973</v>
      </c>
      <c r="B2642" t="s">
        <v>2172</v>
      </c>
      <c r="C2642" s="1">
        <v>39782</v>
      </c>
      <c r="D2642" s="2">
        <v>39783</v>
      </c>
      <c r="E2642" t="s">
        <v>107</v>
      </c>
      <c r="F2642" t="s">
        <v>299</v>
      </c>
      <c r="G2642" t="s">
        <v>3749</v>
      </c>
      <c r="H2642" s="4">
        <v>37050</v>
      </c>
      <c r="I2642" s="4">
        <v>274.83999999999997</v>
      </c>
      <c r="J2642" s="4">
        <v>11260.28</v>
      </c>
      <c r="K2642" s="4">
        <v>25789.72</v>
      </c>
      <c r="L2642" s="2">
        <v>45473</v>
      </c>
      <c r="M2642" t="s">
        <v>6</v>
      </c>
    </row>
    <row r="2643" spans="1:13" ht="12.75" customHeight="1" x14ac:dyDescent="0.25">
      <c r="A2643" t="s">
        <v>3974</v>
      </c>
      <c r="B2643" t="s">
        <v>2172</v>
      </c>
      <c r="C2643" s="1">
        <v>39782</v>
      </c>
      <c r="D2643" s="2">
        <v>39783</v>
      </c>
      <c r="E2643" t="s">
        <v>107</v>
      </c>
      <c r="F2643" t="s">
        <v>299</v>
      </c>
      <c r="G2643" t="s">
        <v>3749</v>
      </c>
      <c r="H2643" s="4">
        <v>3060</v>
      </c>
      <c r="I2643" s="4">
        <v>22.7</v>
      </c>
      <c r="J2643" s="4">
        <v>930</v>
      </c>
      <c r="K2643" s="4">
        <v>2130</v>
      </c>
      <c r="L2643" s="2">
        <v>45473</v>
      </c>
      <c r="M2643" t="s">
        <v>6</v>
      </c>
    </row>
    <row r="2644" spans="1:13" ht="12.75" customHeight="1" x14ac:dyDescent="0.25">
      <c r="A2644" t="s">
        <v>3975</v>
      </c>
      <c r="B2644" t="s">
        <v>2972</v>
      </c>
      <c r="C2644" s="1">
        <v>39782</v>
      </c>
      <c r="D2644" s="2">
        <v>39783</v>
      </c>
      <c r="E2644" t="s">
        <v>107</v>
      </c>
      <c r="F2644" t="s">
        <v>299</v>
      </c>
      <c r="G2644" t="s">
        <v>3749</v>
      </c>
      <c r="H2644" s="4">
        <v>21600</v>
      </c>
      <c r="I2644" s="4">
        <v>160.22999999999999</v>
      </c>
      <c r="J2644" s="4">
        <v>6564.7</v>
      </c>
      <c r="K2644" s="4">
        <v>15035.3</v>
      </c>
      <c r="L2644" s="2">
        <v>45473</v>
      </c>
      <c r="M2644" t="s">
        <v>6</v>
      </c>
    </row>
    <row r="2645" spans="1:13" ht="12.75" customHeight="1" x14ac:dyDescent="0.25">
      <c r="A2645" t="s">
        <v>3976</v>
      </c>
      <c r="B2645" t="s">
        <v>2546</v>
      </c>
      <c r="C2645" s="1">
        <v>39782</v>
      </c>
      <c r="D2645" s="2">
        <v>39783</v>
      </c>
      <c r="E2645" t="s">
        <v>107</v>
      </c>
      <c r="F2645" t="s">
        <v>299</v>
      </c>
      <c r="G2645" t="s">
        <v>3749</v>
      </c>
      <c r="H2645" s="4">
        <v>400</v>
      </c>
      <c r="I2645" s="4">
        <v>2.97</v>
      </c>
      <c r="J2645" s="4">
        <v>121.59</v>
      </c>
      <c r="K2645" s="4">
        <v>278.41000000000003</v>
      </c>
      <c r="L2645" s="2">
        <v>45473</v>
      </c>
      <c r="M2645" t="s">
        <v>6</v>
      </c>
    </row>
    <row r="2646" spans="1:13" ht="12.75" customHeight="1" x14ac:dyDescent="0.25">
      <c r="A2646" t="s">
        <v>3977</v>
      </c>
      <c r="B2646" t="s">
        <v>2363</v>
      </c>
      <c r="C2646" s="1">
        <v>39782</v>
      </c>
      <c r="D2646" s="2">
        <v>39783</v>
      </c>
      <c r="E2646" t="s">
        <v>107</v>
      </c>
      <c r="F2646" t="s">
        <v>299</v>
      </c>
      <c r="G2646" t="s">
        <v>3749</v>
      </c>
      <c r="H2646" s="4">
        <v>800</v>
      </c>
      <c r="I2646" s="4">
        <v>5.93</v>
      </c>
      <c r="J2646" s="4">
        <v>243.13</v>
      </c>
      <c r="K2646" s="4">
        <v>556.87</v>
      </c>
      <c r="L2646" s="2">
        <v>45473</v>
      </c>
      <c r="M2646" t="s">
        <v>6</v>
      </c>
    </row>
    <row r="2647" spans="1:13" ht="12.75" customHeight="1" x14ac:dyDescent="0.25">
      <c r="A2647" t="s">
        <v>3978</v>
      </c>
      <c r="B2647" t="s">
        <v>1338</v>
      </c>
      <c r="C2647" s="1">
        <v>39782</v>
      </c>
      <c r="D2647" s="2">
        <v>39783</v>
      </c>
      <c r="E2647" t="s">
        <v>107</v>
      </c>
      <c r="F2647" t="s">
        <v>299</v>
      </c>
      <c r="G2647" t="s">
        <v>3749</v>
      </c>
      <c r="H2647" s="4">
        <v>965.75</v>
      </c>
      <c r="I2647" s="4">
        <v>7.16</v>
      </c>
      <c r="J2647" s="4">
        <v>293.58</v>
      </c>
      <c r="K2647" s="4">
        <v>672.17</v>
      </c>
      <c r="L2647" s="2">
        <v>45473</v>
      </c>
      <c r="M2647" t="s">
        <v>6</v>
      </c>
    </row>
    <row r="2648" spans="1:13" ht="12.75" customHeight="1" x14ac:dyDescent="0.25">
      <c r="A2648" t="s">
        <v>3979</v>
      </c>
      <c r="B2648" t="s">
        <v>3579</v>
      </c>
      <c r="C2648" s="1">
        <v>39782</v>
      </c>
      <c r="D2648" s="2">
        <v>39783</v>
      </c>
      <c r="E2648" t="s">
        <v>107</v>
      </c>
      <c r="F2648" t="s">
        <v>299</v>
      </c>
      <c r="G2648" t="s">
        <v>3749</v>
      </c>
      <c r="H2648" s="4">
        <v>1200</v>
      </c>
      <c r="I2648" s="4">
        <v>8.9</v>
      </c>
      <c r="J2648" s="4">
        <v>364.7</v>
      </c>
      <c r="K2648" s="4">
        <v>835.3</v>
      </c>
      <c r="L2648" s="2">
        <v>45473</v>
      </c>
      <c r="M2648" t="s">
        <v>6</v>
      </c>
    </row>
    <row r="2649" spans="1:13" ht="12.75" customHeight="1" x14ac:dyDescent="0.25">
      <c r="A2649" t="s">
        <v>3980</v>
      </c>
      <c r="B2649" t="s">
        <v>2414</v>
      </c>
      <c r="C2649" s="1">
        <v>39782</v>
      </c>
      <c r="D2649" s="2">
        <v>39783</v>
      </c>
      <c r="E2649" t="s">
        <v>107</v>
      </c>
      <c r="F2649" t="s">
        <v>299</v>
      </c>
      <c r="G2649" t="s">
        <v>3749</v>
      </c>
      <c r="H2649" s="4">
        <v>150</v>
      </c>
      <c r="I2649" s="4">
        <v>1.1100000000000001</v>
      </c>
      <c r="J2649" s="4">
        <v>45.59</v>
      </c>
      <c r="K2649" s="4">
        <v>104.41</v>
      </c>
      <c r="L2649" s="2">
        <v>45473</v>
      </c>
      <c r="M2649" t="s">
        <v>6</v>
      </c>
    </row>
    <row r="2650" spans="1:13" ht="12.75" customHeight="1" x14ac:dyDescent="0.25">
      <c r="A2650" t="s">
        <v>3981</v>
      </c>
      <c r="B2650" t="s">
        <v>2990</v>
      </c>
      <c r="C2650" s="1">
        <v>39782</v>
      </c>
      <c r="D2650" s="2">
        <v>39783</v>
      </c>
      <c r="E2650" t="s">
        <v>107</v>
      </c>
      <c r="F2650" t="s">
        <v>299</v>
      </c>
      <c r="G2650" t="s">
        <v>3749</v>
      </c>
      <c r="H2650" s="4">
        <v>510</v>
      </c>
      <c r="I2650" s="4">
        <v>3.78</v>
      </c>
      <c r="J2650" s="4">
        <v>155</v>
      </c>
      <c r="K2650" s="4">
        <v>355</v>
      </c>
      <c r="L2650" s="2">
        <v>45473</v>
      </c>
      <c r="M2650" t="s">
        <v>6</v>
      </c>
    </row>
    <row r="2651" spans="1:13" ht="12.75" customHeight="1" x14ac:dyDescent="0.25">
      <c r="A2651" t="s">
        <v>3982</v>
      </c>
      <c r="B2651" t="s">
        <v>3983</v>
      </c>
      <c r="C2651" s="1">
        <v>39782</v>
      </c>
      <c r="D2651" s="2">
        <v>39783</v>
      </c>
      <c r="E2651" t="s">
        <v>107</v>
      </c>
      <c r="F2651" t="s">
        <v>299</v>
      </c>
      <c r="G2651" t="s">
        <v>3749</v>
      </c>
      <c r="H2651" s="4">
        <v>255</v>
      </c>
      <c r="I2651" s="4">
        <v>1.89</v>
      </c>
      <c r="J2651" s="4">
        <v>77.510000000000005</v>
      </c>
      <c r="K2651" s="4">
        <v>177.49</v>
      </c>
      <c r="L2651" s="2">
        <v>45473</v>
      </c>
      <c r="M2651" t="s">
        <v>6</v>
      </c>
    </row>
    <row r="2652" spans="1:13" ht="12.75" customHeight="1" x14ac:dyDescent="0.25">
      <c r="A2652" t="s">
        <v>3984</v>
      </c>
      <c r="B2652" t="s">
        <v>3985</v>
      </c>
      <c r="C2652" s="1">
        <v>39782</v>
      </c>
      <c r="D2652" s="2">
        <v>39783</v>
      </c>
      <c r="E2652" t="s">
        <v>107</v>
      </c>
      <c r="F2652" t="s">
        <v>299</v>
      </c>
      <c r="G2652" t="s">
        <v>3749</v>
      </c>
      <c r="H2652" s="4">
        <v>90</v>
      </c>
      <c r="I2652" s="4">
        <v>0.67</v>
      </c>
      <c r="J2652" s="4">
        <v>27.36</v>
      </c>
      <c r="K2652" s="4">
        <v>62.64</v>
      </c>
      <c r="L2652" s="2">
        <v>45473</v>
      </c>
      <c r="M2652" t="s">
        <v>6</v>
      </c>
    </row>
    <row r="2653" spans="1:13" ht="12.75" customHeight="1" x14ac:dyDescent="0.25">
      <c r="A2653" t="s">
        <v>3986</v>
      </c>
      <c r="B2653" t="s">
        <v>2001</v>
      </c>
      <c r="C2653" s="1">
        <v>39782</v>
      </c>
      <c r="D2653" s="2">
        <v>39783</v>
      </c>
      <c r="E2653" t="s">
        <v>107</v>
      </c>
      <c r="F2653" t="s">
        <v>299</v>
      </c>
      <c r="G2653" t="s">
        <v>3749</v>
      </c>
      <c r="H2653" s="4">
        <v>5577</v>
      </c>
      <c r="I2653" s="4">
        <v>41.37</v>
      </c>
      <c r="J2653" s="4">
        <v>1694.93</v>
      </c>
      <c r="K2653" s="4">
        <v>3882.07</v>
      </c>
      <c r="L2653" s="2">
        <v>45473</v>
      </c>
      <c r="M2653" t="s">
        <v>6</v>
      </c>
    </row>
    <row r="2654" spans="1:13" ht="12.75" customHeight="1" x14ac:dyDescent="0.25">
      <c r="A2654" t="s">
        <v>3987</v>
      </c>
      <c r="B2654" t="s">
        <v>3988</v>
      </c>
      <c r="C2654" s="1">
        <v>39782</v>
      </c>
      <c r="D2654" s="2">
        <v>39783</v>
      </c>
      <c r="E2654" t="s">
        <v>107</v>
      </c>
      <c r="F2654" t="s">
        <v>299</v>
      </c>
      <c r="G2654" t="s">
        <v>3749</v>
      </c>
      <c r="H2654" s="4">
        <v>1120</v>
      </c>
      <c r="I2654" s="4">
        <v>8.31</v>
      </c>
      <c r="J2654" s="4">
        <v>340.41</v>
      </c>
      <c r="K2654" s="4">
        <v>779.59</v>
      </c>
      <c r="L2654" s="2">
        <v>45473</v>
      </c>
      <c r="M2654" t="s">
        <v>6</v>
      </c>
    </row>
    <row r="2655" spans="1:13" ht="12.75" customHeight="1" x14ac:dyDescent="0.25">
      <c r="A2655" t="s">
        <v>3989</v>
      </c>
      <c r="B2655" t="s">
        <v>3990</v>
      </c>
      <c r="C2655" s="1">
        <v>39782</v>
      </c>
      <c r="D2655" s="2">
        <v>39783</v>
      </c>
      <c r="E2655" t="s">
        <v>107</v>
      </c>
      <c r="F2655" t="s">
        <v>299</v>
      </c>
      <c r="G2655" t="s">
        <v>3749</v>
      </c>
      <c r="H2655" s="4">
        <v>9520</v>
      </c>
      <c r="I2655" s="4">
        <v>70.62</v>
      </c>
      <c r="J2655" s="4">
        <v>2893.34</v>
      </c>
      <c r="K2655" s="4">
        <v>6626.66</v>
      </c>
      <c r="L2655" s="2">
        <v>45473</v>
      </c>
      <c r="M2655" t="s">
        <v>6</v>
      </c>
    </row>
    <row r="2656" spans="1:13" ht="12.75" customHeight="1" x14ac:dyDescent="0.25">
      <c r="A2656" t="s">
        <v>3991</v>
      </c>
      <c r="B2656" t="s">
        <v>3992</v>
      </c>
      <c r="C2656" s="1">
        <v>39782</v>
      </c>
      <c r="D2656" s="2">
        <v>39783</v>
      </c>
      <c r="E2656" t="s">
        <v>107</v>
      </c>
      <c r="F2656" t="s">
        <v>299</v>
      </c>
      <c r="G2656" t="s">
        <v>3749</v>
      </c>
      <c r="H2656" s="4">
        <v>140</v>
      </c>
      <c r="I2656" s="4">
        <v>1.04</v>
      </c>
      <c r="J2656" s="4">
        <v>42.55</v>
      </c>
      <c r="K2656" s="4">
        <v>97.45</v>
      </c>
      <c r="L2656" s="2">
        <v>45473</v>
      </c>
      <c r="M2656" t="s">
        <v>6</v>
      </c>
    </row>
    <row r="2657" spans="1:13" ht="12.75" customHeight="1" x14ac:dyDescent="0.25">
      <c r="A2657" t="s">
        <v>3993</v>
      </c>
      <c r="B2657" t="s">
        <v>3994</v>
      </c>
      <c r="C2657" s="1">
        <v>39782</v>
      </c>
      <c r="D2657" s="2">
        <v>39783</v>
      </c>
      <c r="E2657" t="s">
        <v>107</v>
      </c>
      <c r="F2657" t="s">
        <v>299</v>
      </c>
      <c r="G2657" t="s">
        <v>3749</v>
      </c>
      <c r="H2657" s="4">
        <v>74</v>
      </c>
      <c r="I2657" s="4">
        <v>0.55000000000000004</v>
      </c>
      <c r="J2657" s="4">
        <v>22.49</v>
      </c>
      <c r="K2657" s="4">
        <v>51.51</v>
      </c>
      <c r="L2657" s="2">
        <v>45473</v>
      </c>
      <c r="M2657" t="s">
        <v>6</v>
      </c>
    </row>
    <row r="2658" spans="1:13" ht="12.75" customHeight="1" x14ac:dyDescent="0.25">
      <c r="A2658" t="s">
        <v>3995</v>
      </c>
      <c r="B2658" t="s">
        <v>3996</v>
      </c>
      <c r="C2658" s="1">
        <v>39813</v>
      </c>
      <c r="D2658" s="2">
        <v>39814</v>
      </c>
      <c r="E2658" t="s">
        <v>107</v>
      </c>
      <c r="F2658" t="s">
        <v>299</v>
      </c>
      <c r="G2658" t="s">
        <v>3779</v>
      </c>
      <c r="H2658" s="4">
        <v>5700</v>
      </c>
      <c r="I2658" s="4">
        <v>42.31</v>
      </c>
      <c r="J2658" s="4">
        <v>1722.93</v>
      </c>
      <c r="K2658" s="4">
        <v>3977.07</v>
      </c>
      <c r="L2658" s="2">
        <v>45473</v>
      </c>
      <c r="M2658" t="s">
        <v>6</v>
      </c>
    </row>
    <row r="2659" spans="1:13" ht="12.75" customHeight="1" x14ac:dyDescent="0.25">
      <c r="A2659" t="s">
        <v>3998</v>
      </c>
      <c r="B2659" t="s">
        <v>2840</v>
      </c>
      <c r="C2659" s="1">
        <v>39813</v>
      </c>
      <c r="D2659" s="2">
        <v>39814</v>
      </c>
      <c r="E2659" t="s">
        <v>107</v>
      </c>
      <c r="F2659" t="s">
        <v>299</v>
      </c>
      <c r="G2659" t="s">
        <v>3779</v>
      </c>
      <c r="H2659" s="4">
        <v>3200</v>
      </c>
      <c r="I2659" s="4">
        <v>23.75</v>
      </c>
      <c r="J2659" s="4">
        <v>967.26</v>
      </c>
      <c r="K2659" s="4">
        <v>2232.7399999999998</v>
      </c>
      <c r="L2659" s="2">
        <v>45473</v>
      </c>
      <c r="M2659" t="s">
        <v>6</v>
      </c>
    </row>
    <row r="2660" spans="1:13" ht="12.75" customHeight="1" x14ac:dyDescent="0.25">
      <c r="A2660" t="s">
        <v>3999</v>
      </c>
      <c r="B2660" t="s">
        <v>4000</v>
      </c>
      <c r="C2660" s="1">
        <v>39813</v>
      </c>
      <c r="D2660" s="2">
        <v>39814</v>
      </c>
      <c r="E2660" t="s">
        <v>107</v>
      </c>
      <c r="F2660" t="s">
        <v>299</v>
      </c>
      <c r="G2660" t="s">
        <v>3779</v>
      </c>
      <c r="H2660" s="4">
        <v>300</v>
      </c>
      <c r="I2660" s="4">
        <v>2.2200000000000002</v>
      </c>
      <c r="J2660" s="4">
        <v>90.67</v>
      </c>
      <c r="K2660" s="4">
        <v>209.33</v>
      </c>
      <c r="L2660" s="2">
        <v>45473</v>
      </c>
      <c r="M2660" t="s">
        <v>6</v>
      </c>
    </row>
    <row r="2661" spans="1:13" ht="12.75" customHeight="1" x14ac:dyDescent="0.25">
      <c r="A2661" t="s">
        <v>4001</v>
      </c>
      <c r="B2661" t="s">
        <v>4002</v>
      </c>
      <c r="C2661" s="1">
        <v>39813</v>
      </c>
      <c r="D2661" s="2">
        <v>39814</v>
      </c>
      <c r="E2661" t="s">
        <v>107</v>
      </c>
      <c r="F2661" t="s">
        <v>299</v>
      </c>
      <c r="G2661" t="s">
        <v>3779</v>
      </c>
      <c r="H2661" s="4">
        <v>3000</v>
      </c>
      <c r="I2661" s="4">
        <v>22.27</v>
      </c>
      <c r="J2661" s="4">
        <v>906.81</v>
      </c>
      <c r="K2661" s="4">
        <v>2093.19</v>
      </c>
      <c r="L2661" s="2">
        <v>45473</v>
      </c>
      <c r="M2661" t="s">
        <v>6</v>
      </c>
    </row>
    <row r="2662" spans="1:13" ht="12.75" customHeight="1" x14ac:dyDescent="0.25">
      <c r="A2662" t="s">
        <v>4003</v>
      </c>
      <c r="B2662" t="s">
        <v>2552</v>
      </c>
      <c r="C2662" s="1">
        <v>39813</v>
      </c>
      <c r="D2662" s="2">
        <v>39814</v>
      </c>
      <c r="E2662" t="s">
        <v>107</v>
      </c>
      <c r="F2662" t="s">
        <v>299</v>
      </c>
      <c r="G2662" t="s">
        <v>3779</v>
      </c>
      <c r="H2662" s="4">
        <v>600</v>
      </c>
      <c r="I2662" s="4">
        <v>4.45</v>
      </c>
      <c r="J2662" s="4">
        <v>181.36</v>
      </c>
      <c r="K2662" s="4">
        <v>418.64</v>
      </c>
      <c r="L2662" s="2">
        <v>45473</v>
      </c>
      <c r="M2662" t="s">
        <v>6</v>
      </c>
    </row>
    <row r="2663" spans="1:13" ht="12.75" customHeight="1" x14ac:dyDescent="0.25">
      <c r="A2663" t="s">
        <v>4004</v>
      </c>
      <c r="B2663" t="s">
        <v>2209</v>
      </c>
      <c r="C2663" s="1">
        <v>39813</v>
      </c>
      <c r="D2663" s="2">
        <v>39814</v>
      </c>
      <c r="E2663" t="s">
        <v>107</v>
      </c>
      <c r="F2663" t="s">
        <v>299</v>
      </c>
      <c r="G2663" t="s">
        <v>3779</v>
      </c>
      <c r="H2663" s="4">
        <v>400</v>
      </c>
      <c r="I2663" s="4">
        <v>2.97</v>
      </c>
      <c r="J2663" s="4">
        <v>120.92</v>
      </c>
      <c r="K2663" s="4">
        <v>279.08</v>
      </c>
      <c r="L2663" s="2">
        <v>45473</v>
      </c>
      <c r="M2663" t="s">
        <v>6</v>
      </c>
    </row>
    <row r="2664" spans="1:13" ht="12.75" customHeight="1" x14ac:dyDescent="0.25">
      <c r="A2664" t="s">
        <v>4005</v>
      </c>
      <c r="B2664" t="s">
        <v>3121</v>
      </c>
      <c r="C2664" s="1">
        <v>39813</v>
      </c>
      <c r="D2664" s="2">
        <v>39814</v>
      </c>
      <c r="E2664" t="s">
        <v>107</v>
      </c>
      <c r="F2664" t="s">
        <v>299</v>
      </c>
      <c r="G2664" t="s">
        <v>3779</v>
      </c>
      <c r="H2664" s="4">
        <v>39240</v>
      </c>
      <c r="I2664" s="4">
        <v>291.26</v>
      </c>
      <c r="J2664" s="4">
        <v>11860.99</v>
      </c>
      <c r="K2664" s="4">
        <v>27379.01</v>
      </c>
      <c r="L2664" s="2">
        <v>45473</v>
      </c>
      <c r="M2664" t="s">
        <v>6</v>
      </c>
    </row>
    <row r="2665" spans="1:13" ht="12.75" customHeight="1" x14ac:dyDescent="0.25">
      <c r="A2665" t="s">
        <v>4006</v>
      </c>
      <c r="B2665" t="s">
        <v>2447</v>
      </c>
      <c r="C2665" s="1">
        <v>39813</v>
      </c>
      <c r="D2665" s="2">
        <v>39814</v>
      </c>
      <c r="E2665" t="s">
        <v>107</v>
      </c>
      <c r="F2665" t="s">
        <v>299</v>
      </c>
      <c r="G2665" t="s">
        <v>3779</v>
      </c>
      <c r="H2665" s="4">
        <v>2027.22</v>
      </c>
      <c r="I2665" s="4">
        <v>15.04</v>
      </c>
      <c r="J2665" s="4">
        <v>612.84</v>
      </c>
      <c r="K2665" s="4">
        <v>1414.38</v>
      </c>
      <c r="L2665" s="2">
        <v>45473</v>
      </c>
      <c r="M2665" t="s">
        <v>6</v>
      </c>
    </row>
    <row r="2666" spans="1:13" ht="12.75" customHeight="1" x14ac:dyDescent="0.25">
      <c r="A2666" t="s">
        <v>4007</v>
      </c>
      <c r="B2666" t="s">
        <v>4008</v>
      </c>
      <c r="C2666" s="1">
        <v>39813</v>
      </c>
      <c r="D2666" s="2">
        <v>39814</v>
      </c>
      <c r="E2666" t="s">
        <v>107</v>
      </c>
      <c r="F2666" t="s">
        <v>299</v>
      </c>
      <c r="G2666" t="s">
        <v>3779</v>
      </c>
      <c r="H2666" s="4">
        <v>178.4</v>
      </c>
      <c r="I2666" s="4">
        <v>1.32</v>
      </c>
      <c r="J2666" s="4">
        <v>53.96</v>
      </c>
      <c r="K2666" s="4">
        <v>124.44</v>
      </c>
      <c r="L2666" s="2">
        <v>45473</v>
      </c>
      <c r="M2666" t="s">
        <v>6</v>
      </c>
    </row>
    <row r="2667" spans="1:13" ht="12.75" customHeight="1" x14ac:dyDescent="0.25">
      <c r="A2667" t="s">
        <v>4009</v>
      </c>
      <c r="B2667" t="s">
        <v>2447</v>
      </c>
      <c r="C2667" s="1">
        <v>39813</v>
      </c>
      <c r="D2667" s="2">
        <v>39814</v>
      </c>
      <c r="E2667" t="s">
        <v>107</v>
      </c>
      <c r="F2667" t="s">
        <v>299</v>
      </c>
      <c r="G2667" t="s">
        <v>3779</v>
      </c>
      <c r="H2667" s="4">
        <v>1361.23</v>
      </c>
      <c r="I2667" s="4">
        <v>10.1</v>
      </c>
      <c r="J2667" s="4">
        <v>411.54</v>
      </c>
      <c r="K2667" s="4">
        <v>949.69</v>
      </c>
      <c r="L2667" s="2">
        <v>45473</v>
      </c>
      <c r="M2667" t="s">
        <v>6</v>
      </c>
    </row>
    <row r="2668" spans="1:13" ht="12.75" customHeight="1" x14ac:dyDescent="0.25">
      <c r="A2668" t="s">
        <v>4010</v>
      </c>
      <c r="B2668" t="s">
        <v>2447</v>
      </c>
      <c r="C2668" s="1">
        <v>39813</v>
      </c>
      <c r="D2668" s="2">
        <v>39814</v>
      </c>
      <c r="E2668" t="s">
        <v>107</v>
      </c>
      <c r="F2668" t="s">
        <v>299</v>
      </c>
      <c r="G2668" t="s">
        <v>3779</v>
      </c>
      <c r="H2668" s="4">
        <v>1101.75</v>
      </c>
      <c r="I2668" s="4">
        <v>8.18</v>
      </c>
      <c r="J2668" s="4">
        <v>333.11</v>
      </c>
      <c r="K2668" s="4">
        <v>768.64</v>
      </c>
      <c r="L2668" s="2">
        <v>45473</v>
      </c>
      <c r="M2668" t="s">
        <v>6</v>
      </c>
    </row>
    <row r="2669" spans="1:13" ht="12.75" customHeight="1" x14ac:dyDescent="0.25">
      <c r="A2669" t="s">
        <v>4011</v>
      </c>
      <c r="B2669" t="s">
        <v>2447</v>
      </c>
      <c r="C2669" s="1">
        <v>39813</v>
      </c>
      <c r="D2669" s="2">
        <v>39814</v>
      </c>
      <c r="E2669" t="s">
        <v>107</v>
      </c>
      <c r="F2669" t="s">
        <v>299</v>
      </c>
      <c r="G2669" t="s">
        <v>3779</v>
      </c>
      <c r="H2669" s="4">
        <v>1727.65</v>
      </c>
      <c r="I2669" s="4">
        <v>12.82</v>
      </c>
      <c r="J2669" s="4">
        <v>522.17999999999995</v>
      </c>
      <c r="K2669" s="4">
        <v>1205.47</v>
      </c>
      <c r="L2669" s="2">
        <v>45473</v>
      </c>
      <c r="M2669" t="s">
        <v>6</v>
      </c>
    </row>
    <row r="2670" spans="1:13" ht="12.75" customHeight="1" x14ac:dyDescent="0.25">
      <c r="A2670" t="s">
        <v>4012</v>
      </c>
      <c r="B2670" t="s">
        <v>2447</v>
      </c>
      <c r="C2670" s="1">
        <v>39813</v>
      </c>
      <c r="D2670" s="2">
        <v>39814</v>
      </c>
      <c r="E2670" t="s">
        <v>107</v>
      </c>
      <c r="F2670" t="s">
        <v>299</v>
      </c>
      <c r="G2670" t="s">
        <v>3779</v>
      </c>
      <c r="H2670" s="4">
        <v>1379.19</v>
      </c>
      <c r="I2670" s="4">
        <v>10.24</v>
      </c>
      <c r="J2670" s="4">
        <v>416.85</v>
      </c>
      <c r="K2670" s="4">
        <v>962.34</v>
      </c>
      <c r="L2670" s="2">
        <v>45473</v>
      </c>
      <c r="M2670" t="s">
        <v>6</v>
      </c>
    </row>
    <row r="2671" spans="1:13" ht="12.75" customHeight="1" x14ac:dyDescent="0.25">
      <c r="A2671" t="s">
        <v>4013</v>
      </c>
      <c r="B2671" t="s">
        <v>4014</v>
      </c>
      <c r="C2671" s="1">
        <v>39813</v>
      </c>
      <c r="D2671" s="2">
        <v>39814</v>
      </c>
      <c r="E2671" t="s">
        <v>107</v>
      </c>
      <c r="F2671" t="s">
        <v>299</v>
      </c>
      <c r="G2671" t="s">
        <v>3779</v>
      </c>
      <c r="H2671" s="4">
        <v>1949</v>
      </c>
      <c r="I2671" s="4">
        <v>14.46</v>
      </c>
      <c r="J2671" s="4">
        <v>589.12</v>
      </c>
      <c r="K2671" s="4">
        <v>1359.88</v>
      </c>
      <c r="L2671" s="2">
        <v>45473</v>
      </c>
      <c r="M2671" t="s">
        <v>6</v>
      </c>
    </row>
    <row r="2672" spans="1:13" ht="12.75" customHeight="1" x14ac:dyDescent="0.25">
      <c r="A2672" t="s">
        <v>4015</v>
      </c>
      <c r="B2672" t="s">
        <v>2447</v>
      </c>
      <c r="C2672" s="1">
        <v>39813</v>
      </c>
      <c r="D2672" s="2">
        <v>39814</v>
      </c>
      <c r="E2672" t="s">
        <v>107</v>
      </c>
      <c r="F2672" t="s">
        <v>299</v>
      </c>
      <c r="G2672" t="s">
        <v>3779</v>
      </c>
      <c r="H2672" s="4">
        <v>985.84</v>
      </c>
      <c r="I2672" s="4">
        <v>7.32</v>
      </c>
      <c r="J2672" s="4">
        <v>298.04000000000002</v>
      </c>
      <c r="K2672" s="4">
        <v>687.8</v>
      </c>
      <c r="L2672" s="2">
        <v>45473</v>
      </c>
      <c r="M2672" t="s">
        <v>6</v>
      </c>
    </row>
    <row r="2673" spans="1:13" ht="12.75" customHeight="1" x14ac:dyDescent="0.25">
      <c r="A2673" t="s">
        <v>4016</v>
      </c>
      <c r="B2673" t="s">
        <v>2447</v>
      </c>
      <c r="C2673" s="1">
        <v>39813</v>
      </c>
      <c r="D2673" s="2">
        <v>39814</v>
      </c>
      <c r="E2673" t="s">
        <v>107</v>
      </c>
      <c r="F2673" t="s">
        <v>299</v>
      </c>
      <c r="G2673" t="s">
        <v>3779</v>
      </c>
      <c r="H2673" s="4">
        <v>4637.34</v>
      </c>
      <c r="I2673" s="4">
        <v>34.42</v>
      </c>
      <c r="J2673" s="4">
        <v>1401.77</v>
      </c>
      <c r="K2673" s="4">
        <v>3235.57</v>
      </c>
      <c r="L2673" s="2">
        <v>45473</v>
      </c>
      <c r="M2673" t="s">
        <v>6</v>
      </c>
    </row>
    <row r="2674" spans="1:13" ht="12.75" customHeight="1" x14ac:dyDescent="0.25">
      <c r="A2674" t="s">
        <v>4017</v>
      </c>
      <c r="B2674" t="s">
        <v>2447</v>
      </c>
      <c r="C2674" s="1">
        <v>39813</v>
      </c>
      <c r="D2674" s="2">
        <v>39814</v>
      </c>
      <c r="E2674" t="s">
        <v>107</v>
      </c>
      <c r="F2674" t="s">
        <v>299</v>
      </c>
      <c r="G2674" t="s">
        <v>3779</v>
      </c>
      <c r="H2674" s="4">
        <v>914.03</v>
      </c>
      <c r="I2674" s="4">
        <v>6.78</v>
      </c>
      <c r="J2674" s="4">
        <v>276.27</v>
      </c>
      <c r="K2674" s="4">
        <v>637.76</v>
      </c>
      <c r="L2674" s="2">
        <v>45473</v>
      </c>
      <c r="M2674" t="s">
        <v>6</v>
      </c>
    </row>
    <row r="2675" spans="1:13" ht="12.75" customHeight="1" x14ac:dyDescent="0.25">
      <c r="A2675" t="s">
        <v>4018</v>
      </c>
      <c r="B2675" t="s">
        <v>4019</v>
      </c>
      <c r="C2675" s="1">
        <v>39813</v>
      </c>
      <c r="D2675" s="2">
        <v>39814</v>
      </c>
      <c r="E2675" t="s">
        <v>107</v>
      </c>
      <c r="F2675" t="s">
        <v>299</v>
      </c>
      <c r="G2675" t="s">
        <v>3779</v>
      </c>
      <c r="H2675" s="4">
        <v>19451.14</v>
      </c>
      <c r="I2675" s="4">
        <v>144.38</v>
      </c>
      <c r="J2675" s="4">
        <v>5879.43</v>
      </c>
      <c r="K2675" s="4">
        <v>13571.71</v>
      </c>
      <c r="L2675" s="2">
        <v>45473</v>
      </c>
      <c r="M2675" t="s">
        <v>6</v>
      </c>
    </row>
    <row r="2676" spans="1:13" ht="12.75" customHeight="1" x14ac:dyDescent="0.25">
      <c r="A2676" t="s">
        <v>4020</v>
      </c>
      <c r="B2676" t="s">
        <v>4021</v>
      </c>
      <c r="C2676" s="1">
        <v>39813</v>
      </c>
      <c r="D2676" s="2">
        <v>39814</v>
      </c>
      <c r="E2676" t="s">
        <v>107</v>
      </c>
      <c r="F2676" t="s">
        <v>299</v>
      </c>
      <c r="G2676" t="s">
        <v>3779</v>
      </c>
      <c r="H2676" s="4">
        <v>61773.83</v>
      </c>
      <c r="I2676" s="4">
        <v>458.52</v>
      </c>
      <c r="J2676" s="4">
        <v>18672.3</v>
      </c>
      <c r="K2676" s="4">
        <v>43101.53</v>
      </c>
      <c r="L2676" s="2">
        <v>45473</v>
      </c>
      <c r="M2676" t="s">
        <v>6</v>
      </c>
    </row>
    <row r="2677" spans="1:13" ht="12.75" customHeight="1" x14ac:dyDescent="0.25">
      <c r="A2677" t="s">
        <v>4022</v>
      </c>
      <c r="B2677" t="s">
        <v>2169</v>
      </c>
      <c r="C2677" s="1">
        <v>39844</v>
      </c>
      <c r="D2677" s="2">
        <v>39845</v>
      </c>
      <c r="E2677" t="s">
        <v>107</v>
      </c>
      <c r="F2677" t="s">
        <v>299</v>
      </c>
      <c r="G2677" t="s">
        <v>10925</v>
      </c>
      <c r="H2677" s="4">
        <v>1245</v>
      </c>
      <c r="I2677" s="4">
        <v>9.24</v>
      </c>
      <c r="J2677" s="4">
        <v>374.27</v>
      </c>
      <c r="K2677" s="4">
        <v>870.73</v>
      </c>
      <c r="L2677" s="2">
        <v>45473</v>
      </c>
      <c r="M2677" t="s">
        <v>6</v>
      </c>
    </row>
    <row r="2678" spans="1:13" ht="12.75" customHeight="1" x14ac:dyDescent="0.25">
      <c r="A2678" t="s">
        <v>4024</v>
      </c>
      <c r="B2678" t="s">
        <v>1785</v>
      </c>
      <c r="C2678" s="1">
        <v>39844</v>
      </c>
      <c r="D2678" s="2">
        <v>39845</v>
      </c>
      <c r="E2678" t="s">
        <v>107</v>
      </c>
      <c r="F2678" t="s">
        <v>299</v>
      </c>
      <c r="G2678" t="s">
        <v>10925</v>
      </c>
      <c r="H2678" s="4">
        <v>542.16999999999996</v>
      </c>
      <c r="I2678" s="4">
        <v>4.03</v>
      </c>
      <c r="J2678" s="4">
        <v>162.94999999999999</v>
      </c>
      <c r="K2678" s="4">
        <v>379.22</v>
      </c>
      <c r="L2678" s="2">
        <v>45473</v>
      </c>
      <c r="M2678" t="s">
        <v>6</v>
      </c>
    </row>
    <row r="2679" spans="1:13" ht="12.75" customHeight="1" x14ac:dyDescent="0.25">
      <c r="A2679" t="s">
        <v>4025</v>
      </c>
      <c r="B2679" t="s">
        <v>2840</v>
      </c>
      <c r="C2679" s="1">
        <v>39844</v>
      </c>
      <c r="D2679" s="2">
        <v>39845</v>
      </c>
      <c r="E2679" t="s">
        <v>107</v>
      </c>
      <c r="F2679" t="s">
        <v>299</v>
      </c>
      <c r="G2679" t="s">
        <v>10925</v>
      </c>
      <c r="H2679" s="4">
        <v>512.79999999999995</v>
      </c>
      <c r="I2679" s="4">
        <v>3.81</v>
      </c>
      <c r="J2679" s="4">
        <v>154.22</v>
      </c>
      <c r="K2679" s="4">
        <v>358.58</v>
      </c>
      <c r="L2679" s="2">
        <v>45473</v>
      </c>
      <c r="M2679" t="s">
        <v>6</v>
      </c>
    </row>
    <row r="2680" spans="1:13" ht="12.75" customHeight="1" x14ac:dyDescent="0.25">
      <c r="A2680" t="s">
        <v>4026</v>
      </c>
      <c r="B2680" t="s">
        <v>792</v>
      </c>
      <c r="C2680" s="1">
        <v>39844</v>
      </c>
      <c r="D2680" s="2">
        <v>39845</v>
      </c>
      <c r="E2680" t="s">
        <v>107</v>
      </c>
      <c r="F2680" t="s">
        <v>299</v>
      </c>
      <c r="G2680" t="s">
        <v>10925</v>
      </c>
      <c r="H2680" s="4">
        <v>1200</v>
      </c>
      <c r="I2680" s="4">
        <v>8.91</v>
      </c>
      <c r="J2680" s="4">
        <v>360.74</v>
      </c>
      <c r="K2680" s="4">
        <v>839.26</v>
      </c>
      <c r="L2680" s="2">
        <v>45473</v>
      </c>
      <c r="M2680" t="s">
        <v>6</v>
      </c>
    </row>
    <row r="2681" spans="1:13" ht="12.75" customHeight="1" x14ac:dyDescent="0.25">
      <c r="A2681" t="s">
        <v>4027</v>
      </c>
      <c r="B2681" t="s">
        <v>2367</v>
      </c>
      <c r="C2681" s="1">
        <v>39844</v>
      </c>
      <c r="D2681" s="2">
        <v>39845</v>
      </c>
      <c r="E2681" t="s">
        <v>107</v>
      </c>
      <c r="F2681" t="s">
        <v>299</v>
      </c>
      <c r="G2681" t="s">
        <v>10925</v>
      </c>
      <c r="H2681" s="4">
        <v>1800</v>
      </c>
      <c r="I2681" s="4">
        <v>13.37</v>
      </c>
      <c r="J2681" s="4">
        <v>541.11</v>
      </c>
      <c r="K2681" s="4">
        <v>1258.8900000000001</v>
      </c>
      <c r="L2681" s="2">
        <v>45473</v>
      </c>
      <c r="M2681" t="s">
        <v>6</v>
      </c>
    </row>
    <row r="2682" spans="1:13" ht="12.75" customHeight="1" x14ac:dyDescent="0.25">
      <c r="A2682" t="s">
        <v>4028</v>
      </c>
      <c r="B2682" t="s">
        <v>2172</v>
      </c>
      <c r="C2682" s="1">
        <v>39844</v>
      </c>
      <c r="D2682" s="2">
        <v>39845</v>
      </c>
      <c r="E2682" t="s">
        <v>107</v>
      </c>
      <c r="F2682" t="s">
        <v>299</v>
      </c>
      <c r="G2682" t="s">
        <v>10925</v>
      </c>
      <c r="H2682" s="4">
        <v>21693.200000000001</v>
      </c>
      <c r="I2682" s="4">
        <v>161.12</v>
      </c>
      <c r="J2682" s="4">
        <v>6521.26</v>
      </c>
      <c r="K2682" s="4">
        <v>15171.94</v>
      </c>
      <c r="L2682" s="2">
        <v>45473</v>
      </c>
      <c r="M2682" t="s">
        <v>6</v>
      </c>
    </row>
    <row r="2683" spans="1:13" ht="12.75" customHeight="1" x14ac:dyDescent="0.25">
      <c r="A2683" t="s">
        <v>4029</v>
      </c>
      <c r="B2683" t="s">
        <v>4030</v>
      </c>
      <c r="C2683" s="1">
        <v>39844</v>
      </c>
      <c r="D2683" s="2">
        <v>39845</v>
      </c>
      <c r="E2683" t="s">
        <v>107</v>
      </c>
      <c r="F2683" t="s">
        <v>299</v>
      </c>
      <c r="G2683" t="s">
        <v>10925</v>
      </c>
      <c r="H2683" s="4">
        <v>22420</v>
      </c>
      <c r="I2683" s="4">
        <v>166.51</v>
      </c>
      <c r="J2683" s="4">
        <v>6739.78</v>
      </c>
      <c r="K2683" s="4">
        <v>15680.22</v>
      </c>
      <c r="L2683" s="2">
        <v>45473</v>
      </c>
      <c r="M2683" t="s">
        <v>6</v>
      </c>
    </row>
    <row r="2684" spans="1:13" ht="12.75" customHeight="1" x14ac:dyDescent="0.25">
      <c r="A2684" t="s">
        <v>4031</v>
      </c>
      <c r="B2684" t="s">
        <v>1340</v>
      </c>
      <c r="C2684" s="1">
        <v>39844</v>
      </c>
      <c r="D2684" s="2">
        <v>39845</v>
      </c>
      <c r="E2684" t="s">
        <v>107</v>
      </c>
      <c r="F2684" t="s">
        <v>299</v>
      </c>
      <c r="G2684" t="s">
        <v>10925</v>
      </c>
      <c r="H2684" s="4">
        <v>12000</v>
      </c>
      <c r="I2684" s="4">
        <v>89.12</v>
      </c>
      <c r="J2684" s="4">
        <v>3607.37</v>
      </c>
      <c r="K2684" s="4">
        <v>8392.6299999999992</v>
      </c>
      <c r="L2684" s="2">
        <v>45473</v>
      </c>
      <c r="M2684" t="s">
        <v>6</v>
      </c>
    </row>
    <row r="2685" spans="1:13" ht="12.75" customHeight="1" x14ac:dyDescent="0.25">
      <c r="A2685" t="s">
        <v>4032</v>
      </c>
      <c r="B2685" t="s">
        <v>2862</v>
      </c>
      <c r="C2685" s="1">
        <v>39844</v>
      </c>
      <c r="D2685" s="2">
        <v>39845</v>
      </c>
      <c r="E2685" t="s">
        <v>107</v>
      </c>
      <c r="F2685" t="s">
        <v>299</v>
      </c>
      <c r="G2685" t="s">
        <v>10925</v>
      </c>
      <c r="H2685" s="4">
        <v>3200</v>
      </c>
      <c r="I2685" s="4">
        <v>23.76</v>
      </c>
      <c r="J2685" s="4">
        <v>961.96</v>
      </c>
      <c r="K2685" s="4">
        <v>2238.04</v>
      </c>
      <c r="L2685" s="2">
        <v>45473</v>
      </c>
      <c r="M2685" t="s">
        <v>6</v>
      </c>
    </row>
    <row r="2686" spans="1:13" ht="12.75" customHeight="1" x14ac:dyDescent="0.25">
      <c r="A2686" t="s">
        <v>4033</v>
      </c>
      <c r="B2686" t="s">
        <v>2181</v>
      </c>
      <c r="C2686" s="1">
        <v>39844</v>
      </c>
      <c r="D2686" s="2">
        <v>39845</v>
      </c>
      <c r="E2686" t="s">
        <v>107</v>
      </c>
      <c r="F2686" t="s">
        <v>299</v>
      </c>
      <c r="G2686" t="s">
        <v>10925</v>
      </c>
      <c r="H2686" s="4">
        <v>30800</v>
      </c>
      <c r="I2686" s="4">
        <v>228.75</v>
      </c>
      <c r="J2686" s="4">
        <v>9258.93</v>
      </c>
      <c r="K2686" s="4">
        <v>21541.07</v>
      </c>
      <c r="L2686" s="2">
        <v>45473</v>
      </c>
      <c r="M2686" t="s">
        <v>6</v>
      </c>
    </row>
    <row r="2687" spans="1:13" ht="12.75" customHeight="1" x14ac:dyDescent="0.25">
      <c r="A2687" t="s">
        <v>4034</v>
      </c>
      <c r="B2687" t="s">
        <v>4035</v>
      </c>
      <c r="C2687" s="1">
        <v>39844</v>
      </c>
      <c r="D2687" s="2">
        <v>39845</v>
      </c>
      <c r="E2687" t="s">
        <v>107</v>
      </c>
      <c r="F2687" t="s">
        <v>299</v>
      </c>
      <c r="G2687" t="s">
        <v>10925</v>
      </c>
      <c r="H2687" s="4">
        <v>1750</v>
      </c>
      <c r="I2687" s="4">
        <v>13</v>
      </c>
      <c r="J2687" s="4">
        <v>526.09</v>
      </c>
      <c r="K2687" s="4">
        <v>1223.9100000000001</v>
      </c>
      <c r="L2687" s="2">
        <v>45473</v>
      </c>
      <c r="M2687" t="s">
        <v>6</v>
      </c>
    </row>
    <row r="2688" spans="1:13" ht="12.75" customHeight="1" x14ac:dyDescent="0.25">
      <c r="A2688" t="s">
        <v>4036</v>
      </c>
      <c r="B2688" t="s">
        <v>3514</v>
      </c>
      <c r="C2688" s="1">
        <v>39844</v>
      </c>
      <c r="D2688" s="2">
        <v>39845</v>
      </c>
      <c r="E2688" t="s">
        <v>107</v>
      </c>
      <c r="F2688" t="s">
        <v>299</v>
      </c>
      <c r="G2688" t="s">
        <v>10925</v>
      </c>
      <c r="H2688" s="4">
        <v>600</v>
      </c>
      <c r="I2688" s="4">
        <v>4.45</v>
      </c>
      <c r="J2688" s="4">
        <v>180.36</v>
      </c>
      <c r="K2688" s="4">
        <v>419.64</v>
      </c>
      <c r="L2688" s="2">
        <v>45473</v>
      </c>
      <c r="M2688" t="s">
        <v>6</v>
      </c>
    </row>
    <row r="2689" spans="1:13" ht="12.75" customHeight="1" x14ac:dyDescent="0.25">
      <c r="A2689" t="s">
        <v>4037</v>
      </c>
      <c r="B2689" t="s">
        <v>4038</v>
      </c>
      <c r="C2689" s="1">
        <v>39844</v>
      </c>
      <c r="D2689" s="2">
        <v>39845</v>
      </c>
      <c r="E2689" t="s">
        <v>107</v>
      </c>
      <c r="F2689" t="s">
        <v>299</v>
      </c>
      <c r="G2689" t="s">
        <v>10925</v>
      </c>
      <c r="H2689" s="4">
        <v>4240</v>
      </c>
      <c r="I2689" s="4">
        <v>31.49</v>
      </c>
      <c r="J2689" s="4">
        <v>1274.6099999999999</v>
      </c>
      <c r="K2689" s="4">
        <v>2965.39</v>
      </c>
      <c r="L2689" s="2">
        <v>45473</v>
      </c>
      <c r="M2689" t="s">
        <v>6</v>
      </c>
    </row>
    <row r="2690" spans="1:13" ht="12.75" customHeight="1" x14ac:dyDescent="0.25">
      <c r="A2690" t="s">
        <v>4039</v>
      </c>
      <c r="B2690" t="s">
        <v>1358</v>
      </c>
      <c r="C2690" s="1">
        <v>39844</v>
      </c>
      <c r="D2690" s="2">
        <v>39845</v>
      </c>
      <c r="E2690" t="s">
        <v>107</v>
      </c>
      <c r="F2690" t="s">
        <v>299</v>
      </c>
      <c r="G2690" t="s">
        <v>10925</v>
      </c>
      <c r="H2690" s="4">
        <v>1200</v>
      </c>
      <c r="I2690" s="4">
        <v>8.91</v>
      </c>
      <c r="J2690" s="4">
        <v>360.74</v>
      </c>
      <c r="K2690" s="4">
        <v>839.26</v>
      </c>
      <c r="L2690" s="2">
        <v>45473</v>
      </c>
      <c r="M2690" t="s">
        <v>6</v>
      </c>
    </row>
    <row r="2691" spans="1:13" ht="12.75" customHeight="1" x14ac:dyDescent="0.25">
      <c r="A2691" t="s">
        <v>4040</v>
      </c>
      <c r="B2691" t="s">
        <v>2181</v>
      </c>
      <c r="C2691" s="1">
        <v>39903</v>
      </c>
      <c r="D2691" s="2">
        <v>39904</v>
      </c>
      <c r="E2691" t="s">
        <v>107</v>
      </c>
      <c r="F2691" t="s">
        <v>299</v>
      </c>
      <c r="G2691" t="s">
        <v>3858</v>
      </c>
      <c r="H2691" s="4">
        <v>20910</v>
      </c>
      <c r="I2691" s="4">
        <v>155.47999999999999</v>
      </c>
      <c r="J2691" s="4">
        <v>6216.7</v>
      </c>
      <c r="K2691" s="4">
        <v>14693.3</v>
      </c>
      <c r="L2691" s="2">
        <v>45473</v>
      </c>
      <c r="M2691" t="s">
        <v>6</v>
      </c>
    </row>
    <row r="2692" spans="1:13" ht="12.75" customHeight="1" x14ac:dyDescent="0.25">
      <c r="A2692" t="s">
        <v>4042</v>
      </c>
      <c r="B2692" t="s">
        <v>2447</v>
      </c>
      <c r="C2692" s="1">
        <v>39903</v>
      </c>
      <c r="D2692" s="2">
        <v>39904</v>
      </c>
      <c r="E2692" t="s">
        <v>107</v>
      </c>
      <c r="F2692" t="s">
        <v>299</v>
      </c>
      <c r="G2692" t="s">
        <v>3858</v>
      </c>
      <c r="H2692" s="4">
        <v>482.73</v>
      </c>
      <c r="I2692" s="4">
        <v>3.59</v>
      </c>
      <c r="J2692" s="4">
        <v>143.6</v>
      </c>
      <c r="K2692" s="4">
        <v>339.13</v>
      </c>
      <c r="L2692" s="2">
        <v>45473</v>
      </c>
      <c r="M2692" t="s">
        <v>6</v>
      </c>
    </row>
    <row r="2693" spans="1:13" ht="12.75" customHeight="1" x14ac:dyDescent="0.25">
      <c r="A2693" t="s">
        <v>4043</v>
      </c>
      <c r="B2693" t="s">
        <v>2447</v>
      </c>
      <c r="C2693" s="1">
        <v>39903</v>
      </c>
      <c r="D2693" s="2">
        <v>39904</v>
      </c>
      <c r="E2693" t="s">
        <v>107</v>
      </c>
      <c r="F2693" t="s">
        <v>299</v>
      </c>
      <c r="G2693" t="s">
        <v>3858</v>
      </c>
      <c r="H2693" s="4">
        <v>2776.59</v>
      </c>
      <c r="I2693" s="4">
        <v>20.64</v>
      </c>
      <c r="J2693" s="4">
        <v>825.48</v>
      </c>
      <c r="K2693" s="4">
        <v>1951.11</v>
      </c>
      <c r="L2693" s="2">
        <v>45473</v>
      </c>
      <c r="M2693" t="s">
        <v>6</v>
      </c>
    </row>
    <row r="2694" spans="1:13" ht="12.75" customHeight="1" x14ac:dyDescent="0.25">
      <c r="A2694" t="s">
        <v>4044</v>
      </c>
      <c r="B2694" t="s">
        <v>2958</v>
      </c>
      <c r="C2694" s="1">
        <v>39903</v>
      </c>
      <c r="D2694" s="2">
        <v>39904</v>
      </c>
      <c r="E2694" t="s">
        <v>107</v>
      </c>
      <c r="F2694" t="s">
        <v>299</v>
      </c>
      <c r="G2694" t="s">
        <v>3858</v>
      </c>
      <c r="H2694" s="4">
        <v>168.51</v>
      </c>
      <c r="I2694" s="4">
        <v>1.25</v>
      </c>
      <c r="J2694" s="4">
        <v>49.92</v>
      </c>
      <c r="K2694" s="4">
        <v>118.59</v>
      </c>
      <c r="L2694" s="2">
        <v>45473</v>
      </c>
      <c r="M2694" t="s">
        <v>6</v>
      </c>
    </row>
    <row r="2695" spans="1:13" ht="12.75" customHeight="1" x14ac:dyDescent="0.25">
      <c r="A2695" t="s">
        <v>4045</v>
      </c>
      <c r="B2695" t="s">
        <v>4046</v>
      </c>
      <c r="C2695" s="1">
        <v>39903</v>
      </c>
      <c r="D2695" s="2">
        <v>39904</v>
      </c>
      <c r="E2695" t="s">
        <v>107</v>
      </c>
      <c r="F2695" t="s">
        <v>299</v>
      </c>
      <c r="G2695" t="s">
        <v>3858</v>
      </c>
      <c r="H2695" s="4">
        <v>193532.49</v>
      </c>
      <c r="I2695" s="4">
        <v>1404.24</v>
      </c>
      <c r="J2695" s="4">
        <v>60831.25</v>
      </c>
      <c r="K2695" s="4">
        <v>132701.24</v>
      </c>
      <c r="L2695" s="2">
        <v>45473</v>
      </c>
      <c r="M2695" t="s">
        <v>6</v>
      </c>
    </row>
    <row r="2696" spans="1:13" ht="12.75" customHeight="1" x14ac:dyDescent="0.25">
      <c r="A2696" t="s">
        <v>4047</v>
      </c>
      <c r="B2696" t="s">
        <v>2447</v>
      </c>
      <c r="C2696" s="1">
        <v>39903</v>
      </c>
      <c r="D2696" s="2">
        <v>39904</v>
      </c>
      <c r="E2696" t="s">
        <v>107</v>
      </c>
      <c r="F2696" t="s">
        <v>299</v>
      </c>
      <c r="G2696" t="s">
        <v>3858</v>
      </c>
      <c r="H2696" s="4">
        <v>4239.18</v>
      </c>
      <c r="I2696" s="4">
        <v>31.52</v>
      </c>
      <c r="J2696" s="4">
        <v>1260.31</v>
      </c>
      <c r="K2696" s="4">
        <v>2978.87</v>
      </c>
      <c r="L2696" s="2">
        <v>45473</v>
      </c>
      <c r="M2696" t="s">
        <v>6</v>
      </c>
    </row>
    <row r="2697" spans="1:13" ht="12.75" customHeight="1" x14ac:dyDescent="0.25">
      <c r="A2697" t="s">
        <v>4048</v>
      </c>
      <c r="B2697" t="s">
        <v>2447</v>
      </c>
      <c r="C2697" s="1">
        <v>39903</v>
      </c>
      <c r="D2697" s="2">
        <v>39904</v>
      </c>
      <c r="E2697" t="s">
        <v>107</v>
      </c>
      <c r="F2697" t="s">
        <v>299</v>
      </c>
      <c r="G2697" t="s">
        <v>3858</v>
      </c>
      <c r="H2697" s="4">
        <v>549.69000000000005</v>
      </c>
      <c r="I2697" s="4">
        <v>4.09</v>
      </c>
      <c r="J2697" s="4">
        <v>163.4</v>
      </c>
      <c r="K2697" s="4">
        <v>386.29</v>
      </c>
      <c r="L2697" s="2">
        <v>45473</v>
      </c>
      <c r="M2697" t="s">
        <v>6</v>
      </c>
    </row>
    <row r="2698" spans="1:13" ht="12.75" customHeight="1" x14ac:dyDescent="0.25">
      <c r="A2698" t="s">
        <v>4049</v>
      </c>
      <c r="B2698" t="s">
        <v>3304</v>
      </c>
      <c r="C2698" s="1">
        <v>39903</v>
      </c>
      <c r="D2698" s="2">
        <v>39904</v>
      </c>
      <c r="E2698" t="s">
        <v>107</v>
      </c>
      <c r="F2698" t="s">
        <v>299</v>
      </c>
      <c r="G2698" t="s">
        <v>3858</v>
      </c>
      <c r="H2698" s="4">
        <v>48776.92</v>
      </c>
      <c r="I2698" s="4">
        <v>362.7</v>
      </c>
      <c r="J2698" s="4">
        <v>14501.78</v>
      </c>
      <c r="K2698" s="4">
        <v>34275.14</v>
      </c>
      <c r="L2698" s="2">
        <v>45473</v>
      </c>
      <c r="M2698" t="s">
        <v>6</v>
      </c>
    </row>
    <row r="2699" spans="1:13" ht="12.75" customHeight="1" x14ac:dyDescent="0.25">
      <c r="A2699" t="s">
        <v>4050</v>
      </c>
      <c r="B2699" t="s">
        <v>4051</v>
      </c>
      <c r="C2699" s="1">
        <v>39903</v>
      </c>
      <c r="D2699" s="2">
        <v>39904</v>
      </c>
      <c r="E2699" t="s">
        <v>107</v>
      </c>
      <c r="F2699" t="s">
        <v>299</v>
      </c>
      <c r="G2699" t="s">
        <v>3858</v>
      </c>
      <c r="H2699" s="4">
        <v>532000</v>
      </c>
      <c r="I2699" s="4">
        <v>3860.12</v>
      </c>
      <c r="J2699" s="4">
        <v>167218.67000000001</v>
      </c>
      <c r="K2699" s="4">
        <v>364781.33</v>
      </c>
      <c r="L2699" s="2">
        <v>45473</v>
      </c>
      <c r="M2699" t="s">
        <v>6</v>
      </c>
    </row>
    <row r="2700" spans="1:13" ht="12.75" customHeight="1" x14ac:dyDescent="0.25">
      <c r="A2700" t="s">
        <v>4052</v>
      </c>
      <c r="B2700" t="s">
        <v>2906</v>
      </c>
      <c r="C2700" s="1">
        <v>39903</v>
      </c>
      <c r="D2700" s="2">
        <v>39904</v>
      </c>
      <c r="E2700" t="s">
        <v>107</v>
      </c>
      <c r="F2700" t="s">
        <v>299</v>
      </c>
      <c r="G2700" t="s">
        <v>3858</v>
      </c>
      <c r="H2700" s="4">
        <v>378210</v>
      </c>
      <c r="I2700" s="4">
        <v>2744.24</v>
      </c>
      <c r="J2700" s="4">
        <v>118879.26</v>
      </c>
      <c r="K2700" s="4">
        <v>259330.74</v>
      </c>
      <c r="L2700" s="2">
        <v>45473</v>
      </c>
      <c r="M2700" t="s">
        <v>6</v>
      </c>
    </row>
    <row r="2701" spans="1:13" ht="12.75" customHeight="1" x14ac:dyDescent="0.25">
      <c r="A2701" t="s">
        <v>4053</v>
      </c>
      <c r="B2701" t="s">
        <v>4054</v>
      </c>
      <c r="C2701" s="1">
        <v>39903</v>
      </c>
      <c r="D2701" s="2">
        <v>39904</v>
      </c>
      <c r="E2701" t="s">
        <v>107</v>
      </c>
      <c r="F2701" t="s">
        <v>299</v>
      </c>
      <c r="G2701" t="s">
        <v>3858</v>
      </c>
      <c r="H2701" s="4">
        <v>34000</v>
      </c>
      <c r="I2701" s="4">
        <v>246.7</v>
      </c>
      <c r="J2701" s="4">
        <v>10686.93</v>
      </c>
      <c r="K2701" s="4">
        <v>23313.07</v>
      </c>
      <c r="L2701" s="2">
        <v>45473</v>
      </c>
      <c r="M2701" t="s">
        <v>6</v>
      </c>
    </row>
    <row r="2702" spans="1:13" ht="12.75" customHeight="1" x14ac:dyDescent="0.25">
      <c r="A2702" t="s">
        <v>4055</v>
      </c>
      <c r="B2702" t="s">
        <v>4056</v>
      </c>
      <c r="C2702" s="1">
        <v>39903</v>
      </c>
      <c r="D2702" s="2">
        <v>39904</v>
      </c>
      <c r="E2702" t="s">
        <v>107</v>
      </c>
      <c r="F2702" t="s">
        <v>299</v>
      </c>
      <c r="G2702" t="s">
        <v>3858</v>
      </c>
      <c r="H2702" s="4">
        <v>25300</v>
      </c>
      <c r="I2702" s="4">
        <v>183.57</v>
      </c>
      <c r="J2702" s="4">
        <v>7952.35</v>
      </c>
      <c r="K2702" s="4">
        <v>17347.650000000001</v>
      </c>
      <c r="L2702" s="2">
        <v>45473</v>
      </c>
      <c r="M2702" t="s">
        <v>6</v>
      </c>
    </row>
    <row r="2703" spans="1:13" ht="12.75" customHeight="1" x14ac:dyDescent="0.25">
      <c r="A2703" t="s">
        <v>4057</v>
      </c>
      <c r="B2703" t="s">
        <v>4058</v>
      </c>
      <c r="C2703" s="1">
        <v>39903</v>
      </c>
      <c r="D2703" s="2">
        <v>39904</v>
      </c>
      <c r="E2703" t="s">
        <v>107</v>
      </c>
      <c r="F2703" t="s">
        <v>299</v>
      </c>
      <c r="G2703" t="s">
        <v>3858</v>
      </c>
      <c r="H2703" s="4">
        <v>1800</v>
      </c>
      <c r="I2703" s="4">
        <v>13.06</v>
      </c>
      <c r="J2703" s="4">
        <v>565.79999999999995</v>
      </c>
      <c r="K2703" s="4">
        <v>1234.2</v>
      </c>
      <c r="L2703" s="2">
        <v>45473</v>
      </c>
      <c r="M2703" t="s">
        <v>6</v>
      </c>
    </row>
    <row r="2704" spans="1:13" ht="12.75" customHeight="1" x14ac:dyDescent="0.25">
      <c r="A2704" t="s">
        <v>4059</v>
      </c>
      <c r="B2704" t="s">
        <v>4060</v>
      </c>
      <c r="C2704" s="1">
        <v>39903</v>
      </c>
      <c r="D2704" s="2">
        <v>39904</v>
      </c>
      <c r="E2704" t="s">
        <v>107</v>
      </c>
      <c r="F2704" t="s">
        <v>299</v>
      </c>
      <c r="G2704" t="s">
        <v>3858</v>
      </c>
      <c r="H2704" s="4">
        <v>24000</v>
      </c>
      <c r="I2704" s="4">
        <v>174.14</v>
      </c>
      <c r="J2704" s="4">
        <v>7543.72</v>
      </c>
      <c r="K2704" s="4">
        <v>16456.28</v>
      </c>
      <c r="L2704" s="2">
        <v>45473</v>
      </c>
      <c r="M2704" t="s">
        <v>6</v>
      </c>
    </row>
    <row r="2705" spans="1:13" ht="12.75" customHeight="1" x14ac:dyDescent="0.25">
      <c r="A2705" t="s">
        <v>4061</v>
      </c>
      <c r="B2705" t="s">
        <v>4062</v>
      </c>
      <c r="C2705" s="1">
        <v>39903</v>
      </c>
      <c r="D2705" s="2">
        <v>39904</v>
      </c>
      <c r="E2705" t="s">
        <v>107</v>
      </c>
      <c r="F2705" t="s">
        <v>299</v>
      </c>
      <c r="G2705" t="s">
        <v>3858</v>
      </c>
      <c r="H2705" s="4">
        <v>10000</v>
      </c>
      <c r="I2705" s="4">
        <v>72.56</v>
      </c>
      <c r="J2705" s="4">
        <v>3143.27</v>
      </c>
      <c r="K2705" s="4">
        <v>6856.73</v>
      </c>
      <c r="L2705" s="2">
        <v>45473</v>
      </c>
      <c r="M2705" t="s">
        <v>6</v>
      </c>
    </row>
    <row r="2706" spans="1:13" ht="12.75" customHeight="1" x14ac:dyDescent="0.25">
      <c r="A2706" t="s">
        <v>4063</v>
      </c>
      <c r="B2706" t="s">
        <v>4064</v>
      </c>
      <c r="C2706" s="1">
        <v>39903</v>
      </c>
      <c r="D2706" s="2">
        <v>39904</v>
      </c>
      <c r="E2706" t="s">
        <v>107</v>
      </c>
      <c r="F2706" t="s">
        <v>299</v>
      </c>
      <c r="G2706" t="s">
        <v>3858</v>
      </c>
      <c r="H2706" s="4">
        <v>51000</v>
      </c>
      <c r="I2706" s="4">
        <v>370.05</v>
      </c>
      <c r="J2706" s="4">
        <v>16030.42</v>
      </c>
      <c r="K2706" s="4">
        <v>34969.58</v>
      </c>
      <c r="L2706" s="2">
        <v>45473</v>
      </c>
      <c r="M2706" t="s">
        <v>6</v>
      </c>
    </row>
    <row r="2707" spans="1:13" ht="12.75" customHeight="1" x14ac:dyDescent="0.25">
      <c r="A2707" t="s">
        <v>4065</v>
      </c>
      <c r="B2707" t="s">
        <v>2706</v>
      </c>
      <c r="C2707" s="1">
        <v>39903</v>
      </c>
      <c r="D2707" s="2">
        <v>39904</v>
      </c>
      <c r="E2707" t="s">
        <v>107</v>
      </c>
      <c r="F2707" t="s">
        <v>299</v>
      </c>
      <c r="G2707" t="s">
        <v>3858</v>
      </c>
      <c r="H2707" s="4">
        <v>51300</v>
      </c>
      <c r="I2707" s="4">
        <v>372.22</v>
      </c>
      <c r="J2707" s="4">
        <v>16124.67</v>
      </c>
      <c r="K2707" s="4">
        <v>35175.33</v>
      </c>
      <c r="L2707" s="2">
        <v>45473</v>
      </c>
      <c r="M2707" t="s">
        <v>6</v>
      </c>
    </row>
    <row r="2708" spans="1:13" ht="12.75" customHeight="1" x14ac:dyDescent="0.25">
      <c r="A2708" t="s">
        <v>4066</v>
      </c>
      <c r="B2708" t="s">
        <v>4067</v>
      </c>
      <c r="C2708" s="1">
        <v>39903</v>
      </c>
      <c r="D2708" s="2">
        <v>39904</v>
      </c>
      <c r="E2708" t="s">
        <v>107</v>
      </c>
      <c r="F2708" t="s">
        <v>299</v>
      </c>
      <c r="G2708" t="s">
        <v>3858</v>
      </c>
      <c r="H2708" s="4">
        <v>21600</v>
      </c>
      <c r="I2708" s="4">
        <v>156.72</v>
      </c>
      <c r="J2708" s="4">
        <v>6789.4</v>
      </c>
      <c r="K2708" s="4">
        <v>14810.6</v>
      </c>
      <c r="L2708" s="2">
        <v>45473</v>
      </c>
      <c r="M2708" t="s">
        <v>6</v>
      </c>
    </row>
    <row r="2709" spans="1:13" ht="12.75" customHeight="1" x14ac:dyDescent="0.25">
      <c r="A2709" t="s">
        <v>4068</v>
      </c>
      <c r="B2709" t="s">
        <v>4069</v>
      </c>
      <c r="C2709" s="1">
        <v>39961</v>
      </c>
      <c r="D2709" s="2">
        <v>39934</v>
      </c>
      <c r="E2709" t="s">
        <v>107</v>
      </c>
      <c r="F2709" t="s">
        <v>299</v>
      </c>
      <c r="G2709" t="s">
        <v>13636</v>
      </c>
      <c r="H2709" s="4">
        <v>5776.69</v>
      </c>
      <c r="I2709" s="4">
        <v>42.3</v>
      </c>
      <c r="J2709" s="4">
        <v>1771.7</v>
      </c>
      <c r="K2709" s="4">
        <v>4004.99</v>
      </c>
      <c r="L2709" s="2">
        <v>45473</v>
      </c>
      <c r="M2709" t="s">
        <v>6</v>
      </c>
    </row>
    <row r="2710" spans="1:13" ht="12.75" customHeight="1" x14ac:dyDescent="0.25">
      <c r="A2710" t="s">
        <v>4071</v>
      </c>
      <c r="B2710" t="s">
        <v>3668</v>
      </c>
      <c r="C2710" s="1">
        <v>39961</v>
      </c>
      <c r="D2710" s="2">
        <v>39934</v>
      </c>
      <c r="E2710" t="s">
        <v>107</v>
      </c>
      <c r="F2710" t="s">
        <v>299</v>
      </c>
      <c r="G2710" t="s">
        <v>13636</v>
      </c>
      <c r="H2710" s="4">
        <v>4036.24</v>
      </c>
      <c r="I2710" s="4">
        <v>29.56</v>
      </c>
      <c r="J2710" s="4">
        <v>1237.92</v>
      </c>
      <c r="K2710" s="4">
        <v>2798.32</v>
      </c>
      <c r="L2710" s="2">
        <v>45473</v>
      </c>
      <c r="M2710" t="s">
        <v>6</v>
      </c>
    </row>
    <row r="2711" spans="1:13" ht="12.75" customHeight="1" x14ac:dyDescent="0.25">
      <c r="A2711" t="s">
        <v>4072</v>
      </c>
      <c r="B2711" t="s">
        <v>2281</v>
      </c>
      <c r="C2711" s="1">
        <v>39961</v>
      </c>
      <c r="D2711" s="2">
        <v>39934</v>
      </c>
      <c r="E2711" t="s">
        <v>107</v>
      </c>
      <c r="F2711" t="s">
        <v>299</v>
      </c>
      <c r="G2711" t="s">
        <v>13636</v>
      </c>
      <c r="H2711" s="4">
        <v>10280.209999999999</v>
      </c>
      <c r="I2711" s="4">
        <v>75.290000000000006</v>
      </c>
      <c r="J2711" s="4">
        <v>3152.87</v>
      </c>
      <c r="K2711" s="4">
        <v>7127.34</v>
      </c>
      <c r="L2711" s="2">
        <v>45473</v>
      </c>
      <c r="M2711" t="s">
        <v>6</v>
      </c>
    </row>
    <row r="2712" spans="1:13" ht="12.75" customHeight="1" x14ac:dyDescent="0.25">
      <c r="A2712" t="s">
        <v>4073</v>
      </c>
      <c r="B2712" t="s">
        <v>1144</v>
      </c>
      <c r="C2712" s="1">
        <v>39961</v>
      </c>
      <c r="D2712" s="2">
        <v>39934</v>
      </c>
      <c r="E2712" t="s">
        <v>107</v>
      </c>
      <c r="F2712" t="s">
        <v>299</v>
      </c>
      <c r="G2712" t="s">
        <v>13636</v>
      </c>
      <c r="H2712" s="4">
        <v>13002.64</v>
      </c>
      <c r="I2712" s="4">
        <v>95.22</v>
      </c>
      <c r="J2712" s="4">
        <v>3987.83</v>
      </c>
      <c r="K2712" s="4">
        <v>9014.81</v>
      </c>
      <c r="L2712" s="2">
        <v>45473</v>
      </c>
      <c r="M2712" t="s">
        <v>6</v>
      </c>
    </row>
    <row r="2713" spans="1:13" ht="12.75" customHeight="1" x14ac:dyDescent="0.25">
      <c r="A2713" t="s">
        <v>4074</v>
      </c>
      <c r="B2713" t="s">
        <v>979</v>
      </c>
      <c r="C2713" s="1">
        <v>39961</v>
      </c>
      <c r="D2713" s="2">
        <v>39934</v>
      </c>
      <c r="E2713" t="s">
        <v>107</v>
      </c>
      <c r="F2713" t="s">
        <v>299</v>
      </c>
      <c r="G2713" t="s">
        <v>13636</v>
      </c>
      <c r="H2713" s="4">
        <v>3210.03</v>
      </c>
      <c r="I2713" s="4">
        <v>23.51</v>
      </c>
      <c r="J2713" s="4">
        <v>984.54</v>
      </c>
      <c r="K2713" s="4">
        <v>2225.4899999999998</v>
      </c>
      <c r="L2713" s="2">
        <v>45473</v>
      </c>
      <c r="M2713" t="s">
        <v>6</v>
      </c>
    </row>
    <row r="2714" spans="1:13" ht="12.75" customHeight="1" x14ac:dyDescent="0.25">
      <c r="A2714" t="s">
        <v>4075</v>
      </c>
      <c r="B2714" t="s">
        <v>792</v>
      </c>
      <c r="C2714" s="1">
        <v>39961</v>
      </c>
      <c r="D2714" s="2">
        <v>39934</v>
      </c>
      <c r="E2714" t="s">
        <v>107</v>
      </c>
      <c r="F2714" t="s">
        <v>299</v>
      </c>
      <c r="G2714" t="s">
        <v>13636</v>
      </c>
      <c r="H2714" s="4">
        <v>3453.83</v>
      </c>
      <c r="I2714" s="4">
        <v>25.29</v>
      </c>
      <c r="J2714" s="4">
        <v>1059.3399999999999</v>
      </c>
      <c r="K2714" s="4">
        <v>2394.4899999999998</v>
      </c>
      <c r="L2714" s="2">
        <v>45473</v>
      </c>
      <c r="M2714" t="s">
        <v>6</v>
      </c>
    </row>
    <row r="2715" spans="1:13" ht="12.75" customHeight="1" x14ac:dyDescent="0.25">
      <c r="A2715" t="s">
        <v>4076</v>
      </c>
      <c r="B2715" t="s">
        <v>919</v>
      </c>
      <c r="C2715" s="1">
        <v>39961</v>
      </c>
      <c r="D2715" s="2">
        <v>39934</v>
      </c>
      <c r="E2715" t="s">
        <v>107</v>
      </c>
      <c r="F2715" t="s">
        <v>299</v>
      </c>
      <c r="G2715" t="s">
        <v>13636</v>
      </c>
      <c r="H2715" s="4">
        <v>2018.12</v>
      </c>
      <c r="I2715" s="4">
        <v>14.78</v>
      </c>
      <c r="J2715" s="4">
        <v>619.02</v>
      </c>
      <c r="K2715" s="4">
        <v>1399.1</v>
      </c>
      <c r="L2715" s="2">
        <v>45473</v>
      </c>
      <c r="M2715" t="s">
        <v>6</v>
      </c>
    </row>
    <row r="2716" spans="1:13" ht="12.75" customHeight="1" x14ac:dyDescent="0.25">
      <c r="A2716" t="s">
        <v>4077</v>
      </c>
      <c r="B2716" t="s">
        <v>1785</v>
      </c>
      <c r="C2716" s="1">
        <v>39961</v>
      </c>
      <c r="D2716" s="2">
        <v>39934</v>
      </c>
      <c r="E2716" t="s">
        <v>107</v>
      </c>
      <c r="F2716" t="s">
        <v>299</v>
      </c>
      <c r="G2716" t="s">
        <v>13636</v>
      </c>
      <c r="H2716" s="4">
        <v>2681.79</v>
      </c>
      <c r="I2716" s="4">
        <v>19.64</v>
      </c>
      <c r="J2716" s="4">
        <v>822.49</v>
      </c>
      <c r="K2716" s="4">
        <v>1859.3</v>
      </c>
      <c r="L2716" s="2">
        <v>45473</v>
      </c>
      <c r="M2716" t="s">
        <v>6</v>
      </c>
    </row>
    <row r="2717" spans="1:13" ht="12.75" customHeight="1" x14ac:dyDescent="0.25">
      <c r="A2717" t="s">
        <v>4078</v>
      </c>
      <c r="B2717" t="s">
        <v>3877</v>
      </c>
      <c r="C2717" s="1">
        <v>39961</v>
      </c>
      <c r="D2717" s="2">
        <v>39934</v>
      </c>
      <c r="E2717" t="s">
        <v>107</v>
      </c>
      <c r="F2717" t="s">
        <v>299</v>
      </c>
      <c r="G2717" t="s">
        <v>13636</v>
      </c>
      <c r="H2717" s="4">
        <v>16031.17</v>
      </c>
      <c r="I2717" s="4">
        <v>117.41</v>
      </c>
      <c r="J2717" s="4">
        <v>4916.63</v>
      </c>
      <c r="K2717" s="4">
        <v>11114.54</v>
      </c>
      <c r="L2717" s="2">
        <v>45473</v>
      </c>
      <c r="M2717" t="s">
        <v>6</v>
      </c>
    </row>
    <row r="2718" spans="1:13" ht="12.75" customHeight="1" x14ac:dyDescent="0.25">
      <c r="A2718" t="s">
        <v>4079</v>
      </c>
      <c r="B2718" t="s">
        <v>4080</v>
      </c>
      <c r="C2718" s="1">
        <v>39961</v>
      </c>
      <c r="D2718" s="2">
        <v>39934</v>
      </c>
      <c r="E2718" t="s">
        <v>107</v>
      </c>
      <c r="F2718" t="s">
        <v>299</v>
      </c>
      <c r="G2718" t="s">
        <v>13636</v>
      </c>
      <c r="H2718" s="4">
        <v>10110.57</v>
      </c>
      <c r="I2718" s="4">
        <v>74.040000000000006</v>
      </c>
      <c r="J2718" s="4">
        <v>3100.88</v>
      </c>
      <c r="K2718" s="4">
        <v>7009.69</v>
      </c>
      <c r="L2718" s="2">
        <v>45473</v>
      </c>
      <c r="M2718" t="s">
        <v>6</v>
      </c>
    </row>
    <row r="2719" spans="1:13" ht="12.75" customHeight="1" x14ac:dyDescent="0.25">
      <c r="A2719" t="s">
        <v>4081</v>
      </c>
      <c r="B2719" t="s">
        <v>2303</v>
      </c>
      <c r="C2719" s="1">
        <v>39961</v>
      </c>
      <c r="D2719" s="2">
        <v>39934</v>
      </c>
      <c r="E2719" t="s">
        <v>107</v>
      </c>
      <c r="F2719" t="s">
        <v>299</v>
      </c>
      <c r="G2719" t="s">
        <v>13636</v>
      </c>
      <c r="H2719" s="4">
        <v>9860.34</v>
      </c>
      <c r="I2719" s="4">
        <v>72.209999999999994</v>
      </c>
      <c r="J2719" s="4">
        <v>3024.06</v>
      </c>
      <c r="K2719" s="4">
        <v>6836.28</v>
      </c>
      <c r="L2719" s="2">
        <v>45473</v>
      </c>
      <c r="M2719" t="s">
        <v>6</v>
      </c>
    </row>
    <row r="2720" spans="1:13" ht="12.75" customHeight="1" x14ac:dyDescent="0.25">
      <c r="A2720" t="s">
        <v>4082</v>
      </c>
      <c r="B2720" t="s">
        <v>2306</v>
      </c>
      <c r="C2720" s="1">
        <v>39961</v>
      </c>
      <c r="D2720" s="2">
        <v>39934</v>
      </c>
      <c r="E2720" t="s">
        <v>107</v>
      </c>
      <c r="F2720" t="s">
        <v>299</v>
      </c>
      <c r="G2720" t="s">
        <v>13636</v>
      </c>
      <c r="H2720" s="4">
        <v>4489.97</v>
      </c>
      <c r="I2720" s="4">
        <v>32.880000000000003</v>
      </c>
      <c r="J2720" s="4">
        <v>1377.04</v>
      </c>
      <c r="K2720" s="4">
        <v>3112.93</v>
      </c>
      <c r="L2720" s="2">
        <v>45473</v>
      </c>
      <c r="M2720" t="s">
        <v>6</v>
      </c>
    </row>
    <row r="2721" spans="1:13" ht="12.75" customHeight="1" x14ac:dyDescent="0.25">
      <c r="A2721" t="s">
        <v>4083</v>
      </c>
      <c r="B2721" t="s">
        <v>3905</v>
      </c>
      <c r="C2721" s="1">
        <v>39961</v>
      </c>
      <c r="D2721" s="2">
        <v>39934</v>
      </c>
      <c r="E2721" t="s">
        <v>107</v>
      </c>
      <c r="F2721" t="s">
        <v>299</v>
      </c>
      <c r="G2721" t="s">
        <v>13636</v>
      </c>
      <c r="H2721" s="4">
        <v>19503.96</v>
      </c>
      <c r="I2721" s="4">
        <v>142.84</v>
      </c>
      <c r="J2721" s="4">
        <v>5981.7</v>
      </c>
      <c r="K2721" s="4">
        <v>13522.26</v>
      </c>
      <c r="L2721" s="2">
        <v>45473</v>
      </c>
      <c r="M2721" t="s">
        <v>6</v>
      </c>
    </row>
    <row r="2722" spans="1:13" ht="12.75" customHeight="1" x14ac:dyDescent="0.25">
      <c r="A2722" t="s">
        <v>4084</v>
      </c>
      <c r="B2722" t="s">
        <v>1805</v>
      </c>
      <c r="C2722" s="1">
        <v>39961</v>
      </c>
      <c r="D2722" s="2">
        <v>39934</v>
      </c>
      <c r="E2722" t="s">
        <v>107</v>
      </c>
      <c r="F2722" t="s">
        <v>299</v>
      </c>
      <c r="G2722" t="s">
        <v>13636</v>
      </c>
      <c r="H2722" s="4">
        <v>4961.32</v>
      </c>
      <c r="I2722" s="4">
        <v>36.33</v>
      </c>
      <c r="J2722" s="4">
        <v>1521.59</v>
      </c>
      <c r="K2722" s="4">
        <v>3439.73</v>
      </c>
      <c r="L2722" s="2">
        <v>45473</v>
      </c>
      <c r="M2722" t="s">
        <v>6</v>
      </c>
    </row>
    <row r="2723" spans="1:13" ht="12.75" customHeight="1" x14ac:dyDescent="0.25">
      <c r="A2723" t="s">
        <v>4085</v>
      </c>
      <c r="B2723" t="s">
        <v>4086</v>
      </c>
      <c r="C2723" s="1">
        <v>39961</v>
      </c>
      <c r="D2723" s="2">
        <v>39934</v>
      </c>
      <c r="E2723" t="s">
        <v>107</v>
      </c>
      <c r="F2723" t="s">
        <v>299</v>
      </c>
      <c r="G2723" t="s">
        <v>13636</v>
      </c>
      <c r="H2723" s="4">
        <v>7774.5</v>
      </c>
      <c r="I2723" s="4">
        <v>56.94</v>
      </c>
      <c r="J2723" s="4">
        <v>2384.42</v>
      </c>
      <c r="K2723" s="4">
        <v>5390.08</v>
      </c>
      <c r="L2723" s="2">
        <v>45473</v>
      </c>
      <c r="M2723" t="s">
        <v>6</v>
      </c>
    </row>
    <row r="2724" spans="1:13" ht="12.75" customHeight="1" x14ac:dyDescent="0.25">
      <c r="A2724" t="s">
        <v>4087</v>
      </c>
      <c r="B2724" t="s">
        <v>4088</v>
      </c>
      <c r="C2724" s="1">
        <v>39961</v>
      </c>
      <c r="D2724" s="2">
        <v>39934</v>
      </c>
      <c r="E2724" t="s">
        <v>107</v>
      </c>
      <c r="F2724" t="s">
        <v>299</v>
      </c>
      <c r="G2724" t="s">
        <v>13636</v>
      </c>
      <c r="H2724" s="4">
        <v>2573.44</v>
      </c>
      <c r="I2724" s="4">
        <v>18.850000000000001</v>
      </c>
      <c r="J2724" s="4">
        <v>789.23</v>
      </c>
      <c r="K2724" s="4">
        <v>1784.21</v>
      </c>
      <c r="L2724" s="2">
        <v>45473</v>
      </c>
      <c r="M2724" t="s">
        <v>6</v>
      </c>
    </row>
    <row r="2725" spans="1:13" ht="12.75" customHeight="1" x14ac:dyDescent="0.25">
      <c r="A2725" t="s">
        <v>4089</v>
      </c>
      <c r="B2725" t="s">
        <v>2179</v>
      </c>
      <c r="C2725" s="1">
        <v>39961</v>
      </c>
      <c r="D2725" s="2">
        <v>39934</v>
      </c>
      <c r="E2725" t="s">
        <v>107</v>
      </c>
      <c r="F2725" t="s">
        <v>299</v>
      </c>
      <c r="G2725" t="s">
        <v>13636</v>
      </c>
      <c r="H2725" s="4">
        <v>130969.1</v>
      </c>
      <c r="I2725" s="4">
        <v>959.17</v>
      </c>
      <c r="J2725" s="4">
        <v>40167.31</v>
      </c>
      <c r="K2725" s="4">
        <v>90801.79</v>
      </c>
      <c r="L2725" s="2">
        <v>45473</v>
      </c>
      <c r="M2725" t="s">
        <v>6</v>
      </c>
    </row>
    <row r="2726" spans="1:13" ht="12.75" customHeight="1" x14ac:dyDescent="0.25">
      <c r="A2726" t="s">
        <v>4090</v>
      </c>
      <c r="B2726" t="s">
        <v>2701</v>
      </c>
      <c r="C2726" s="1">
        <v>39961</v>
      </c>
      <c r="D2726" s="2">
        <v>39934</v>
      </c>
      <c r="E2726" t="s">
        <v>107</v>
      </c>
      <c r="F2726" t="s">
        <v>299</v>
      </c>
      <c r="G2726" t="s">
        <v>13636</v>
      </c>
      <c r="H2726" s="4">
        <v>2348.6</v>
      </c>
      <c r="I2726" s="4">
        <v>17.2</v>
      </c>
      <c r="J2726" s="4">
        <v>720.32</v>
      </c>
      <c r="K2726" s="4">
        <v>1628.28</v>
      </c>
      <c r="L2726" s="2">
        <v>45473</v>
      </c>
      <c r="M2726" t="s">
        <v>6</v>
      </c>
    </row>
    <row r="2727" spans="1:13" ht="12.75" customHeight="1" x14ac:dyDescent="0.25">
      <c r="A2727" t="s">
        <v>4091</v>
      </c>
      <c r="B2727" t="s">
        <v>2181</v>
      </c>
      <c r="C2727" s="1">
        <v>39961</v>
      </c>
      <c r="D2727" s="2">
        <v>39934</v>
      </c>
      <c r="E2727" t="s">
        <v>107</v>
      </c>
      <c r="F2727" t="s">
        <v>299</v>
      </c>
      <c r="G2727" t="s">
        <v>13636</v>
      </c>
      <c r="H2727" s="4">
        <v>39169.64</v>
      </c>
      <c r="I2727" s="4">
        <v>286.86</v>
      </c>
      <c r="J2727" s="4">
        <v>12013.13</v>
      </c>
      <c r="K2727" s="4">
        <v>27156.51</v>
      </c>
      <c r="L2727" s="2">
        <v>45473</v>
      </c>
      <c r="M2727" t="s">
        <v>6</v>
      </c>
    </row>
    <row r="2728" spans="1:13" ht="12.75" customHeight="1" x14ac:dyDescent="0.25">
      <c r="A2728" t="s">
        <v>4092</v>
      </c>
      <c r="B2728" t="s">
        <v>2311</v>
      </c>
      <c r="C2728" s="1">
        <v>39961</v>
      </c>
      <c r="D2728" s="2">
        <v>39934</v>
      </c>
      <c r="E2728" t="s">
        <v>107</v>
      </c>
      <c r="F2728" t="s">
        <v>299</v>
      </c>
      <c r="G2728" t="s">
        <v>13636</v>
      </c>
      <c r="H2728" s="4">
        <v>1196.8499999999999</v>
      </c>
      <c r="I2728" s="4">
        <v>8.76</v>
      </c>
      <c r="J2728" s="4">
        <v>367.14</v>
      </c>
      <c r="K2728" s="4">
        <v>829.71</v>
      </c>
      <c r="L2728" s="2">
        <v>45473</v>
      </c>
      <c r="M2728" t="s">
        <v>6</v>
      </c>
    </row>
    <row r="2729" spans="1:13" ht="12.75" customHeight="1" x14ac:dyDescent="0.25">
      <c r="A2729" t="s">
        <v>4093</v>
      </c>
      <c r="B2729" t="s">
        <v>2172</v>
      </c>
      <c r="C2729" s="1">
        <v>39961</v>
      </c>
      <c r="D2729" s="2">
        <v>39934</v>
      </c>
      <c r="E2729" t="s">
        <v>107</v>
      </c>
      <c r="F2729" t="s">
        <v>299</v>
      </c>
      <c r="G2729" t="s">
        <v>13636</v>
      </c>
      <c r="H2729" s="4">
        <v>14112.2</v>
      </c>
      <c r="I2729" s="4">
        <v>103.35</v>
      </c>
      <c r="J2729" s="4">
        <v>4328.1899999999996</v>
      </c>
      <c r="K2729" s="4">
        <v>9784.01</v>
      </c>
      <c r="L2729" s="2">
        <v>45473</v>
      </c>
      <c r="M2729" t="s">
        <v>6</v>
      </c>
    </row>
    <row r="2730" spans="1:13" ht="12.75" customHeight="1" x14ac:dyDescent="0.25">
      <c r="A2730" t="s">
        <v>4094</v>
      </c>
      <c r="B2730" t="s">
        <v>2704</v>
      </c>
      <c r="C2730" s="1">
        <v>39961</v>
      </c>
      <c r="D2730" s="2">
        <v>39934</v>
      </c>
      <c r="E2730" t="s">
        <v>107</v>
      </c>
      <c r="F2730" t="s">
        <v>299</v>
      </c>
      <c r="G2730" t="s">
        <v>13636</v>
      </c>
      <c r="H2730" s="4">
        <v>241.48</v>
      </c>
      <c r="I2730" s="4">
        <v>1.77</v>
      </c>
      <c r="J2730" s="4">
        <v>74.06</v>
      </c>
      <c r="K2730" s="4">
        <v>167.42</v>
      </c>
      <c r="L2730" s="2">
        <v>45473</v>
      </c>
      <c r="M2730" t="s">
        <v>6</v>
      </c>
    </row>
    <row r="2731" spans="1:13" ht="12.75" customHeight="1" x14ac:dyDescent="0.25">
      <c r="A2731" t="s">
        <v>4095</v>
      </c>
      <c r="B2731" t="s">
        <v>2169</v>
      </c>
      <c r="C2731" s="1">
        <v>39961</v>
      </c>
      <c r="D2731" s="2">
        <v>39934</v>
      </c>
      <c r="E2731" t="s">
        <v>107</v>
      </c>
      <c r="F2731" t="s">
        <v>299</v>
      </c>
      <c r="G2731" t="s">
        <v>13636</v>
      </c>
      <c r="H2731" s="4">
        <v>5108.41</v>
      </c>
      <c r="I2731" s="4">
        <v>37.409999999999997</v>
      </c>
      <c r="J2731" s="4">
        <v>1566.78</v>
      </c>
      <c r="K2731" s="4">
        <v>3541.63</v>
      </c>
      <c r="L2731" s="2">
        <v>45473</v>
      </c>
      <c r="M2731" t="s">
        <v>6</v>
      </c>
    </row>
    <row r="2732" spans="1:13" ht="12.75" customHeight="1" x14ac:dyDescent="0.25">
      <c r="A2732" t="s">
        <v>4096</v>
      </c>
      <c r="B2732" t="s">
        <v>1607</v>
      </c>
      <c r="C2732" s="1">
        <v>39961</v>
      </c>
      <c r="D2732" s="2">
        <v>39965</v>
      </c>
      <c r="E2732" t="s">
        <v>107</v>
      </c>
      <c r="F2732" t="s">
        <v>299</v>
      </c>
      <c r="G2732" t="s">
        <v>3954</v>
      </c>
      <c r="H2732" s="4">
        <v>2150</v>
      </c>
      <c r="I2732" s="4">
        <v>16</v>
      </c>
      <c r="J2732" s="4">
        <v>632.09</v>
      </c>
      <c r="K2732" s="4">
        <v>1517.91</v>
      </c>
      <c r="L2732" s="2">
        <v>45473</v>
      </c>
      <c r="M2732" t="s">
        <v>6</v>
      </c>
    </row>
    <row r="2733" spans="1:13" ht="12.75" customHeight="1" x14ac:dyDescent="0.25">
      <c r="A2733" t="s">
        <v>4098</v>
      </c>
      <c r="B2733" t="s">
        <v>3761</v>
      </c>
      <c r="C2733" s="1">
        <v>39961</v>
      </c>
      <c r="D2733" s="2">
        <v>39965</v>
      </c>
      <c r="E2733" t="s">
        <v>107</v>
      </c>
      <c r="F2733" t="s">
        <v>299</v>
      </c>
      <c r="G2733" t="s">
        <v>3954</v>
      </c>
      <c r="H2733" s="4">
        <v>570</v>
      </c>
      <c r="I2733" s="4">
        <v>4.24</v>
      </c>
      <c r="J2733" s="4">
        <v>167.58</v>
      </c>
      <c r="K2733" s="4">
        <v>402.42</v>
      </c>
      <c r="L2733" s="2">
        <v>45473</v>
      </c>
      <c r="M2733" t="s">
        <v>6</v>
      </c>
    </row>
    <row r="2734" spans="1:13" ht="12.75" customHeight="1" x14ac:dyDescent="0.25">
      <c r="A2734" t="s">
        <v>4099</v>
      </c>
      <c r="B2734" t="s">
        <v>1338</v>
      </c>
      <c r="C2734" s="1">
        <v>39961</v>
      </c>
      <c r="D2734" s="2">
        <v>39965</v>
      </c>
      <c r="E2734" t="s">
        <v>107</v>
      </c>
      <c r="F2734" t="s">
        <v>299</v>
      </c>
      <c r="G2734" t="s">
        <v>3954</v>
      </c>
      <c r="H2734" s="4">
        <v>3375</v>
      </c>
      <c r="I2734" s="4">
        <v>25.12</v>
      </c>
      <c r="J2734" s="4">
        <v>992.26</v>
      </c>
      <c r="K2734" s="4">
        <v>2382.7399999999998</v>
      </c>
      <c r="L2734" s="2">
        <v>45473</v>
      </c>
      <c r="M2734" t="s">
        <v>6</v>
      </c>
    </row>
    <row r="2735" spans="1:13" ht="12.75" customHeight="1" x14ac:dyDescent="0.25">
      <c r="A2735" t="s">
        <v>4100</v>
      </c>
      <c r="B2735" t="s">
        <v>2873</v>
      </c>
      <c r="C2735" s="1">
        <v>39961</v>
      </c>
      <c r="D2735" s="2">
        <v>39965</v>
      </c>
      <c r="E2735" t="s">
        <v>107</v>
      </c>
      <c r="F2735" t="s">
        <v>299</v>
      </c>
      <c r="G2735" t="s">
        <v>3954</v>
      </c>
      <c r="H2735" s="4">
        <v>400</v>
      </c>
      <c r="I2735" s="4">
        <v>2.98</v>
      </c>
      <c r="J2735" s="4">
        <v>117.62</v>
      </c>
      <c r="K2735" s="4">
        <v>282.38</v>
      </c>
      <c r="L2735" s="2">
        <v>45473</v>
      </c>
      <c r="M2735" t="s">
        <v>6</v>
      </c>
    </row>
    <row r="2736" spans="1:13" ht="12.75" customHeight="1" x14ac:dyDescent="0.25">
      <c r="A2736" t="s">
        <v>4101</v>
      </c>
      <c r="B2736" t="s">
        <v>2181</v>
      </c>
      <c r="C2736" s="1">
        <v>39961</v>
      </c>
      <c r="D2736" s="2">
        <v>39965</v>
      </c>
      <c r="E2736" t="s">
        <v>107</v>
      </c>
      <c r="F2736" t="s">
        <v>299</v>
      </c>
      <c r="G2736" t="s">
        <v>3954</v>
      </c>
      <c r="H2736" s="4">
        <v>21590</v>
      </c>
      <c r="I2736" s="4">
        <v>160.72999999999999</v>
      </c>
      <c r="J2736" s="4">
        <v>6347.42</v>
      </c>
      <c r="K2736" s="4">
        <v>15242.58</v>
      </c>
      <c r="L2736" s="2">
        <v>45473</v>
      </c>
      <c r="M2736" t="s">
        <v>6</v>
      </c>
    </row>
    <row r="2737" spans="1:13" ht="12.75" customHeight="1" x14ac:dyDescent="0.25">
      <c r="A2737" t="s">
        <v>4102</v>
      </c>
      <c r="B2737" t="s">
        <v>4103</v>
      </c>
      <c r="C2737" s="1">
        <v>39961</v>
      </c>
      <c r="D2737" s="2">
        <v>39965</v>
      </c>
      <c r="E2737" t="s">
        <v>107</v>
      </c>
      <c r="F2737" t="s">
        <v>299</v>
      </c>
      <c r="G2737" t="s">
        <v>3954</v>
      </c>
      <c r="H2737" s="4">
        <v>3640</v>
      </c>
      <c r="I2737" s="4">
        <v>27.1</v>
      </c>
      <c r="J2737" s="4">
        <v>1070.18</v>
      </c>
      <c r="K2737" s="4">
        <v>2569.8200000000002</v>
      </c>
      <c r="L2737" s="2">
        <v>45473</v>
      </c>
      <c r="M2737" t="s">
        <v>6</v>
      </c>
    </row>
    <row r="2738" spans="1:13" ht="12.75" customHeight="1" x14ac:dyDescent="0.25">
      <c r="A2738" t="s">
        <v>4104</v>
      </c>
      <c r="B2738" t="s">
        <v>4105</v>
      </c>
      <c r="C2738" s="1">
        <v>39994</v>
      </c>
      <c r="D2738" s="2">
        <v>39995</v>
      </c>
      <c r="E2738" t="s">
        <v>107</v>
      </c>
      <c r="F2738" t="s">
        <v>299</v>
      </c>
      <c r="G2738" t="s">
        <v>3997</v>
      </c>
      <c r="H2738" s="4">
        <v>6746.47</v>
      </c>
      <c r="I2738" s="4">
        <v>50.25</v>
      </c>
      <c r="J2738" s="4">
        <v>1972.27</v>
      </c>
      <c r="K2738" s="4">
        <v>4774.2</v>
      </c>
      <c r="L2738" s="2">
        <v>45473</v>
      </c>
      <c r="M2738" t="s">
        <v>6</v>
      </c>
    </row>
    <row r="2739" spans="1:13" ht="12.75" customHeight="1" x14ac:dyDescent="0.25">
      <c r="A2739" t="s">
        <v>4107</v>
      </c>
      <c r="B2739" t="s">
        <v>4108</v>
      </c>
      <c r="C2739" s="1">
        <v>39994</v>
      </c>
      <c r="D2739" s="2">
        <v>39995</v>
      </c>
      <c r="E2739" t="s">
        <v>107</v>
      </c>
      <c r="F2739" t="s">
        <v>299</v>
      </c>
      <c r="G2739" t="s">
        <v>3997</v>
      </c>
      <c r="H2739" s="4">
        <v>14426.82</v>
      </c>
      <c r="I2739" s="4">
        <v>107.46</v>
      </c>
      <c r="J2739" s="4">
        <v>4217.6899999999996</v>
      </c>
      <c r="K2739" s="4">
        <v>10209.129999999999</v>
      </c>
      <c r="L2739" s="2">
        <v>45473</v>
      </c>
      <c r="M2739" t="s">
        <v>6</v>
      </c>
    </row>
    <row r="2740" spans="1:13" ht="12.75" customHeight="1" x14ac:dyDescent="0.25">
      <c r="A2740" t="s">
        <v>4109</v>
      </c>
      <c r="B2740" t="s">
        <v>4110</v>
      </c>
      <c r="C2740" s="1">
        <v>39994</v>
      </c>
      <c r="D2740" s="2">
        <v>39995</v>
      </c>
      <c r="E2740" t="s">
        <v>107</v>
      </c>
      <c r="F2740" t="s">
        <v>299</v>
      </c>
      <c r="G2740" t="s">
        <v>3997</v>
      </c>
      <c r="H2740" s="4">
        <v>88351.08</v>
      </c>
      <c r="I2740" s="4">
        <v>658.12</v>
      </c>
      <c r="J2740" s="4">
        <v>25829.14</v>
      </c>
      <c r="K2740" s="4">
        <v>62521.94</v>
      </c>
      <c r="L2740" s="2">
        <v>45473</v>
      </c>
      <c r="M2740" t="s">
        <v>6</v>
      </c>
    </row>
    <row r="2741" spans="1:13" ht="12.75" customHeight="1" x14ac:dyDescent="0.25">
      <c r="A2741" t="s">
        <v>4111</v>
      </c>
      <c r="B2741" t="s">
        <v>2447</v>
      </c>
      <c r="C2741" s="1">
        <v>39994</v>
      </c>
      <c r="D2741" s="2">
        <v>39995</v>
      </c>
      <c r="E2741" t="s">
        <v>107</v>
      </c>
      <c r="F2741" t="s">
        <v>299</v>
      </c>
      <c r="G2741" t="s">
        <v>3997</v>
      </c>
      <c r="H2741" s="4">
        <v>2583.15</v>
      </c>
      <c r="I2741" s="4">
        <v>19.239999999999998</v>
      </c>
      <c r="J2741" s="4">
        <v>755.15</v>
      </c>
      <c r="K2741" s="4">
        <v>1828</v>
      </c>
      <c r="L2741" s="2">
        <v>45473</v>
      </c>
      <c r="M2741" t="s">
        <v>6</v>
      </c>
    </row>
    <row r="2742" spans="1:13" ht="12.75" customHeight="1" x14ac:dyDescent="0.25">
      <c r="A2742" t="s">
        <v>4112</v>
      </c>
      <c r="B2742" t="s">
        <v>2447</v>
      </c>
      <c r="C2742" s="1">
        <v>39994</v>
      </c>
      <c r="D2742" s="2">
        <v>39995</v>
      </c>
      <c r="E2742" t="s">
        <v>107</v>
      </c>
      <c r="F2742" t="s">
        <v>299</v>
      </c>
      <c r="G2742" t="s">
        <v>3997</v>
      </c>
      <c r="H2742" s="4">
        <v>2783.88</v>
      </c>
      <c r="I2742" s="4">
        <v>20.73</v>
      </c>
      <c r="J2742" s="4">
        <v>813.88</v>
      </c>
      <c r="K2742" s="4">
        <v>1970</v>
      </c>
      <c r="L2742" s="2">
        <v>45473</v>
      </c>
      <c r="M2742" t="s">
        <v>6</v>
      </c>
    </row>
    <row r="2743" spans="1:13" ht="12.75" customHeight="1" x14ac:dyDescent="0.25">
      <c r="A2743" t="s">
        <v>4113</v>
      </c>
      <c r="B2743" t="s">
        <v>4114</v>
      </c>
      <c r="C2743" s="1">
        <v>39994</v>
      </c>
      <c r="D2743" s="2">
        <v>39995</v>
      </c>
      <c r="E2743" t="s">
        <v>107</v>
      </c>
      <c r="F2743" t="s">
        <v>299</v>
      </c>
      <c r="G2743" t="s">
        <v>3997</v>
      </c>
      <c r="H2743" s="4">
        <v>22977.53</v>
      </c>
      <c r="I2743" s="4">
        <v>171.16</v>
      </c>
      <c r="J2743" s="4">
        <v>6717.42</v>
      </c>
      <c r="K2743" s="4">
        <v>16260.11</v>
      </c>
      <c r="L2743" s="2">
        <v>45473</v>
      </c>
      <c r="M2743" t="s">
        <v>6</v>
      </c>
    </row>
    <row r="2744" spans="1:13" ht="12.75" customHeight="1" x14ac:dyDescent="0.25">
      <c r="A2744" t="s">
        <v>4115</v>
      </c>
      <c r="B2744" t="s">
        <v>4116</v>
      </c>
      <c r="C2744" s="1">
        <v>39994</v>
      </c>
      <c r="D2744" s="2">
        <v>39995</v>
      </c>
      <c r="E2744" t="s">
        <v>107</v>
      </c>
      <c r="F2744" t="s">
        <v>299</v>
      </c>
      <c r="G2744" t="s">
        <v>3997</v>
      </c>
      <c r="H2744" s="4">
        <v>106991.13</v>
      </c>
      <c r="I2744" s="4">
        <v>796.97</v>
      </c>
      <c r="J2744" s="4">
        <v>31278.5</v>
      </c>
      <c r="K2744" s="4">
        <v>75712.63</v>
      </c>
      <c r="L2744" s="2">
        <v>45473</v>
      </c>
      <c r="M2744" t="s">
        <v>6</v>
      </c>
    </row>
    <row r="2745" spans="1:13" ht="12.75" customHeight="1" x14ac:dyDescent="0.25">
      <c r="A2745" t="s">
        <v>4117</v>
      </c>
      <c r="B2745" t="s">
        <v>3544</v>
      </c>
      <c r="C2745" s="1">
        <v>39994</v>
      </c>
      <c r="D2745" s="2">
        <v>39995</v>
      </c>
      <c r="E2745" t="s">
        <v>107</v>
      </c>
      <c r="F2745" t="s">
        <v>299</v>
      </c>
      <c r="G2745" t="s">
        <v>3997</v>
      </c>
      <c r="H2745" s="4">
        <v>63174.49</v>
      </c>
      <c r="I2745" s="4">
        <v>470.58</v>
      </c>
      <c r="J2745" s="4">
        <v>18468.87</v>
      </c>
      <c r="K2745" s="4">
        <v>44705.62</v>
      </c>
      <c r="L2745" s="2">
        <v>45473</v>
      </c>
      <c r="M2745" t="s">
        <v>6</v>
      </c>
    </row>
    <row r="2746" spans="1:13" ht="12.75" customHeight="1" x14ac:dyDescent="0.25">
      <c r="A2746" t="s">
        <v>4118</v>
      </c>
      <c r="B2746" t="s">
        <v>4119</v>
      </c>
      <c r="C2746" s="1">
        <v>40025</v>
      </c>
      <c r="D2746" s="2">
        <v>40026</v>
      </c>
      <c r="E2746" t="s">
        <v>107</v>
      </c>
      <c r="F2746" t="s">
        <v>299</v>
      </c>
      <c r="G2746" t="s">
        <v>4023</v>
      </c>
      <c r="H2746" s="4">
        <v>3546</v>
      </c>
      <c r="I2746" s="4">
        <v>26.43</v>
      </c>
      <c r="J2746" s="4">
        <v>1030.8</v>
      </c>
      <c r="K2746" s="4">
        <v>2515.1999999999998</v>
      </c>
      <c r="L2746" s="2">
        <v>45473</v>
      </c>
      <c r="M2746" t="s">
        <v>6</v>
      </c>
    </row>
    <row r="2747" spans="1:13" ht="12.75" customHeight="1" x14ac:dyDescent="0.25">
      <c r="A2747" t="s">
        <v>4121</v>
      </c>
      <c r="B2747" t="s">
        <v>2972</v>
      </c>
      <c r="C2747" s="1">
        <v>40025</v>
      </c>
      <c r="D2747" s="2">
        <v>40026</v>
      </c>
      <c r="E2747" t="s">
        <v>107</v>
      </c>
      <c r="F2747" t="s">
        <v>299</v>
      </c>
      <c r="G2747" t="s">
        <v>4023</v>
      </c>
      <c r="H2747" s="4">
        <v>4940.8</v>
      </c>
      <c r="I2747" s="4">
        <v>36.82</v>
      </c>
      <c r="J2747" s="4">
        <v>1436.26</v>
      </c>
      <c r="K2747" s="4">
        <v>3504.54</v>
      </c>
      <c r="L2747" s="2">
        <v>45473</v>
      </c>
      <c r="M2747" t="s">
        <v>6</v>
      </c>
    </row>
    <row r="2748" spans="1:13" ht="12.75" customHeight="1" x14ac:dyDescent="0.25">
      <c r="A2748" t="s">
        <v>4122</v>
      </c>
      <c r="B2748" t="s">
        <v>4123</v>
      </c>
      <c r="C2748" s="1">
        <v>40025</v>
      </c>
      <c r="D2748" s="2">
        <v>40026</v>
      </c>
      <c r="E2748" t="s">
        <v>107</v>
      </c>
      <c r="F2748" t="s">
        <v>299</v>
      </c>
      <c r="G2748" t="s">
        <v>4023</v>
      </c>
      <c r="H2748" s="4">
        <v>1181.68</v>
      </c>
      <c r="I2748" s="4">
        <v>8.81</v>
      </c>
      <c r="J2748" s="4">
        <v>343.48</v>
      </c>
      <c r="K2748" s="4">
        <v>838.2</v>
      </c>
      <c r="L2748" s="2">
        <v>45473</v>
      </c>
      <c r="M2748" t="s">
        <v>6</v>
      </c>
    </row>
    <row r="2749" spans="1:13" ht="12.75" customHeight="1" x14ac:dyDescent="0.25">
      <c r="A2749" t="s">
        <v>4124</v>
      </c>
      <c r="B2749" t="s">
        <v>4125</v>
      </c>
      <c r="C2749" s="1">
        <v>40025</v>
      </c>
      <c r="D2749" s="2">
        <v>40026</v>
      </c>
      <c r="E2749" t="s">
        <v>107</v>
      </c>
      <c r="F2749" t="s">
        <v>299</v>
      </c>
      <c r="G2749" t="s">
        <v>4023</v>
      </c>
      <c r="H2749" s="4">
        <v>3250</v>
      </c>
      <c r="I2749" s="4">
        <v>24.22</v>
      </c>
      <c r="J2749" s="4">
        <v>944.76</v>
      </c>
      <c r="K2749" s="4">
        <v>2305.2399999999998</v>
      </c>
      <c r="L2749" s="2">
        <v>45473</v>
      </c>
      <c r="M2749" t="s">
        <v>6</v>
      </c>
    </row>
    <row r="2750" spans="1:13" ht="12.75" customHeight="1" x14ac:dyDescent="0.25">
      <c r="A2750" t="s">
        <v>4126</v>
      </c>
      <c r="B2750" t="s">
        <v>4127</v>
      </c>
      <c r="C2750" s="1">
        <v>40025</v>
      </c>
      <c r="D2750" s="2">
        <v>40026</v>
      </c>
      <c r="E2750" t="s">
        <v>107</v>
      </c>
      <c r="F2750" t="s">
        <v>299</v>
      </c>
      <c r="G2750" t="s">
        <v>4023</v>
      </c>
      <c r="H2750" s="4">
        <v>14925</v>
      </c>
      <c r="I2750" s="4">
        <v>111.24</v>
      </c>
      <c r="J2750" s="4">
        <v>4338.6099999999997</v>
      </c>
      <c r="K2750" s="4">
        <v>10586.39</v>
      </c>
      <c r="L2750" s="2">
        <v>45473</v>
      </c>
      <c r="M2750" t="s">
        <v>6</v>
      </c>
    </row>
    <row r="2751" spans="1:13" ht="12.75" customHeight="1" x14ac:dyDescent="0.25">
      <c r="A2751" t="s">
        <v>4128</v>
      </c>
      <c r="B2751" t="s">
        <v>4129</v>
      </c>
      <c r="C2751" s="1">
        <v>40025</v>
      </c>
      <c r="D2751" s="2">
        <v>40026</v>
      </c>
      <c r="E2751" t="s">
        <v>107</v>
      </c>
      <c r="F2751" t="s">
        <v>299</v>
      </c>
      <c r="G2751" t="s">
        <v>4023</v>
      </c>
      <c r="H2751" s="4">
        <v>530</v>
      </c>
      <c r="I2751" s="4">
        <v>3.95</v>
      </c>
      <c r="J2751" s="4">
        <v>154.07</v>
      </c>
      <c r="K2751" s="4">
        <v>375.93</v>
      </c>
      <c r="L2751" s="2">
        <v>45473</v>
      </c>
      <c r="M2751" t="s">
        <v>6</v>
      </c>
    </row>
    <row r="2752" spans="1:13" ht="12.75" customHeight="1" x14ac:dyDescent="0.25">
      <c r="A2752" t="s">
        <v>4130</v>
      </c>
      <c r="B2752" t="s">
        <v>4131</v>
      </c>
      <c r="C2752" s="1">
        <v>40025</v>
      </c>
      <c r="D2752" s="2">
        <v>40026</v>
      </c>
      <c r="E2752" t="s">
        <v>107</v>
      </c>
      <c r="F2752" t="s">
        <v>299</v>
      </c>
      <c r="G2752" t="s">
        <v>4023</v>
      </c>
      <c r="H2752" s="4">
        <v>1530</v>
      </c>
      <c r="I2752" s="4">
        <v>11.4</v>
      </c>
      <c r="J2752" s="4">
        <v>444.76</v>
      </c>
      <c r="K2752" s="4">
        <v>1085.24</v>
      </c>
      <c r="L2752" s="2">
        <v>45473</v>
      </c>
      <c r="M2752" t="s">
        <v>6</v>
      </c>
    </row>
    <row r="2753" spans="1:13" ht="12.75" customHeight="1" x14ac:dyDescent="0.25">
      <c r="A2753" t="s">
        <v>4132</v>
      </c>
      <c r="B2753" t="s">
        <v>2159</v>
      </c>
      <c r="C2753" s="1">
        <v>40025</v>
      </c>
      <c r="D2753" s="2">
        <v>40026</v>
      </c>
      <c r="E2753" t="s">
        <v>107</v>
      </c>
      <c r="F2753" t="s">
        <v>299</v>
      </c>
      <c r="G2753" t="s">
        <v>4023</v>
      </c>
      <c r="H2753" s="4">
        <v>414</v>
      </c>
      <c r="I2753" s="4">
        <v>3.08</v>
      </c>
      <c r="J2753" s="4">
        <v>120.34</v>
      </c>
      <c r="K2753" s="4">
        <v>293.66000000000003</v>
      </c>
      <c r="L2753" s="2">
        <v>45473</v>
      </c>
      <c r="M2753" t="s">
        <v>6</v>
      </c>
    </row>
    <row r="2754" spans="1:13" ht="12.75" customHeight="1" x14ac:dyDescent="0.25">
      <c r="A2754" t="s">
        <v>4133</v>
      </c>
      <c r="B2754" t="s">
        <v>4134</v>
      </c>
      <c r="C2754" s="1">
        <v>40025</v>
      </c>
      <c r="D2754" s="2">
        <v>40026</v>
      </c>
      <c r="E2754" t="s">
        <v>107</v>
      </c>
      <c r="F2754" t="s">
        <v>299</v>
      </c>
      <c r="G2754" t="s">
        <v>4023</v>
      </c>
      <c r="H2754" s="4">
        <v>1347.18</v>
      </c>
      <c r="I2754" s="4">
        <v>10.039999999999999</v>
      </c>
      <c r="J2754" s="4">
        <v>391.58</v>
      </c>
      <c r="K2754" s="4">
        <v>955.6</v>
      </c>
      <c r="L2754" s="2">
        <v>45473</v>
      </c>
      <c r="M2754" t="s">
        <v>6</v>
      </c>
    </row>
    <row r="2755" spans="1:13" ht="12.75" customHeight="1" x14ac:dyDescent="0.25">
      <c r="A2755" t="s">
        <v>4135</v>
      </c>
      <c r="B2755" t="s">
        <v>4136</v>
      </c>
      <c r="C2755" s="1">
        <v>40025</v>
      </c>
      <c r="D2755" s="2">
        <v>40026</v>
      </c>
      <c r="E2755" t="s">
        <v>107</v>
      </c>
      <c r="F2755" t="s">
        <v>299</v>
      </c>
      <c r="G2755" t="s">
        <v>4023</v>
      </c>
      <c r="H2755" s="4">
        <v>3172.48</v>
      </c>
      <c r="I2755" s="4">
        <v>23.64</v>
      </c>
      <c r="J2755" s="4">
        <v>922.23</v>
      </c>
      <c r="K2755" s="4">
        <v>2250.25</v>
      </c>
      <c r="L2755" s="2">
        <v>45473</v>
      </c>
      <c r="M2755" t="s">
        <v>6</v>
      </c>
    </row>
    <row r="2756" spans="1:13" ht="12.75" customHeight="1" x14ac:dyDescent="0.25">
      <c r="A2756" t="s">
        <v>4137</v>
      </c>
      <c r="B2756" t="s">
        <v>4138</v>
      </c>
      <c r="C2756" s="1">
        <v>40025</v>
      </c>
      <c r="D2756" s="2">
        <v>40026</v>
      </c>
      <c r="E2756" t="s">
        <v>107</v>
      </c>
      <c r="F2756" t="s">
        <v>299</v>
      </c>
      <c r="G2756" t="s">
        <v>4023</v>
      </c>
      <c r="H2756" s="4">
        <v>12408.72</v>
      </c>
      <c r="I2756" s="4">
        <v>92.48</v>
      </c>
      <c r="J2756" s="4">
        <v>3607.2</v>
      </c>
      <c r="K2756" s="4">
        <v>8801.52</v>
      </c>
      <c r="L2756" s="2">
        <v>45473</v>
      </c>
      <c r="M2756" t="s">
        <v>6</v>
      </c>
    </row>
    <row r="2757" spans="1:13" ht="12.75" customHeight="1" x14ac:dyDescent="0.25">
      <c r="A2757" t="s">
        <v>4139</v>
      </c>
      <c r="B2757" t="s">
        <v>4140</v>
      </c>
      <c r="C2757" s="1">
        <v>40025</v>
      </c>
      <c r="D2757" s="2">
        <v>40026</v>
      </c>
      <c r="E2757" t="s">
        <v>107</v>
      </c>
      <c r="F2757" t="s">
        <v>299</v>
      </c>
      <c r="G2757" t="s">
        <v>4023</v>
      </c>
      <c r="H2757" s="4">
        <v>568</v>
      </c>
      <c r="I2757" s="4">
        <v>4.2300000000000004</v>
      </c>
      <c r="J2757" s="4">
        <v>165.12</v>
      </c>
      <c r="K2757" s="4">
        <v>402.88</v>
      </c>
      <c r="L2757" s="2">
        <v>45473</v>
      </c>
      <c r="M2757" t="s">
        <v>6</v>
      </c>
    </row>
    <row r="2758" spans="1:13" ht="12.75" customHeight="1" x14ac:dyDescent="0.25">
      <c r="A2758" t="s">
        <v>4141</v>
      </c>
      <c r="B2758" t="s">
        <v>4142</v>
      </c>
      <c r="C2758" s="1">
        <v>40025</v>
      </c>
      <c r="D2758" s="2">
        <v>40026</v>
      </c>
      <c r="E2758" t="s">
        <v>107</v>
      </c>
      <c r="F2758" t="s">
        <v>299</v>
      </c>
      <c r="G2758" t="s">
        <v>4023</v>
      </c>
      <c r="H2758" s="4">
        <v>389.06</v>
      </c>
      <c r="I2758" s="4">
        <v>2.9</v>
      </c>
      <c r="J2758" s="4">
        <v>113.09</v>
      </c>
      <c r="K2758" s="4">
        <v>275.97000000000003</v>
      </c>
      <c r="L2758" s="2">
        <v>45473</v>
      </c>
      <c r="M2758" t="s">
        <v>6</v>
      </c>
    </row>
    <row r="2759" spans="1:13" ht="12.75" customHeight="1" x14ac:dyDescent="0.25">
      <c r="A2759" t="s">
        <v>4143</v>
      </c>
      <c r="B2759" t="s">
        <v>4144</v>
      </c>
      <c r="C2759" s="1">
        <v>40025</v>
      </c>
      <c r="D2759" s="2">
        <v>40026</v>
      </c>
      <c r="E2759" t="s">
        <v>107</v>
      </c>
      <c r="F2759" t="s">
        <v>299</v>
      </c>
      <c r="G2759" t="s">
        <v>4023</v>
      </c>
      <c r="H2759" s="4">
        <v>1785</v>
      </c>
      <c r="I2759" s="4">
        <v>13.3</v>
      </c>
      <c r="J2759" s="4">
        <v>518.9</v>
      </c>
      <c r="K2759" s="4">
        <v>1266.0999999999999</v>
      </c>
      <c r="L2759" s="2">
        <v>45473</v>
      </c>
      <c r="M2759" t="s">
        <v>6</v>
      </c>
    </row>
    <row r="2760" spans="1:13" ht="12.75" customHeight="1" x14ac:dyDescent="0.25">
      <c r="A2760" t="s">
        <v>4145</v>
      </c>
      <c r="B2760" t="s">
        <v>4146</v>
      </c>
      <c r="C2760" s="1">
        <v>40025</v>
      </c>
      <c r="D2760" s="2">
        <v>40026</v>
      </c>
      <c r="E2760" t="s">
        <v>107</v>
      </c>
      <c r="F2760" t="s">
        <v>299</v>
      </c>
      <c r="G2760" t="s">
        <v>4023</v>
      </c>
      <c r="H2760" s="4">
        <v>3690</v>
      </c>
      <c r="I2760" s="4">
        <v>27.5</v>
      </c>
      <c r="J2760" s="4">
        <v>1072.6600000000001</v>
      </c>
      <c r="K2760" s="4">
        <v>2617.34</v>
      </c>
      <c r="L2760" s="2">
        <v>45473</v>
      </c>
      <c r="M2760" t="s">
        <v>6</v>
      </c>
    </row>
    <row r="2761" spans="1:13" ht="12.75" customHeight="1" x14ac:dyDescent="0.25">
      <c r="A2761" t="s">
        <v>4147</v>
      </c>
      <c r="B2761" t="s">
        <v>4148</v>
      </c>
      <c r="C2761" s="1">
        <v>40025</v>
      </c>
      <c r="D2761" s="2">
        <v>40026</v>
      </c>
      <c r="E2761" t="s">
        <v>107</v>
      </c>
      <c r="F2761" t="s">
        <v>299</v>
      </c>
      <c r="G2761" t="s">
        <v>4023</v>
      </c>
      <c r="H2761" s="4">
        <v>507</v>
      </c>
      <c r="I2761" s="4">
        <v>3.78</v>
      </c>
      <c r="J2761" s="4">
        <v>147.4</v>
      </c>
      <c r="K2761" s="4">
        <v>359.6</v>
      </c>
      <c r="L2761" s="2">
        <v>45473</v>
      </c>
      <c r="M2761" t="s">
        <v>6</v>
      </c>
    </row>
    <row r="2762" spans="1:13" ht="12.75" customHeight="1" x14ac:dyDescent="0.25">
      <c r="A2762" t="s">
        <v>4149</v>
      </c>
      <c r="B2762" t="s">
        <v>3463</v>
      </c>
      <c r="C2762" s="1">
        <v>40025</v>
      </c>
      <c r="D2762" s="2">
        <v>40026</v>
      </c>
      <c r="E2762" t="s">
        <v>107</v>
      </c>
      <c r="F2762" t="s">
        <v>299</v>
      </c>
      <c r="G2762" t="s">
        <v>4023</v>
      </c>
      <c r="H2762" s="4">
        <v>99</v>
      </c>
      <c r="I2762" s="4">
        <v>0.74</v>
      </c>
      <c r="J2762" s="4">
        <v>28.8</v>
      </c>
      <c r="K2762" s="4">
        <v>70.2</v>
      </c>
      <c r="L2762" s="2">
        <v>45473</v>
      </c>
      <c r="M2762" t="s">
        <v>6</v>
      </c>
    </row>
    <row r="2763" spans="1:13" ht="12.75" customHeight="1" x14ac:dyDescent="0.25">
      <c r="A2763" t="s">
        <v>4150</v>
      </c>
      <c r="B2763" t="s">
        <v>2712</v>
      </c>
      <c r="C2763" s="1">
        <v>40025</v>
      </c>
      <c r="D2763" s="2">
        <v>40026</v>
      </c>
      <c r="E2763" t="s">
        <v>107</v>
      </c>
      <c r="F2763" t="s">
        <v>299</v>
      </c>
      <c r="G2763" t="s">
        <v>4023</v>
      </c>
      <c r="H2763" s="4">
        <v>40645.599999999999</v>
      </c>
      <c r="I2763" s="4">
        <v>302.94</v>
      </c>
      <c r="J2763" s="4">
        <v>11815.27</v>
      </c>
      <c r="K2763" s="4">
        <v>28830.33</v>
      </c>
      <c r="L2763" s="2">
        <v>45473</v>
      </c>
      <c r="M2763" t="s">
        <v>6</v>
      </c>
    </row>
    <row r="2764" spans="1:13" ht="12.75" customHeight="1" x14ac:dyDescent="0.25">
      <c r="A2764" t="s">
        <v>4151</v>
      </c>
      <c r="B2764" t="s">
        <v>4136</v>
      </c>
      <c r="C2764" s="1">
        <v>40025</v>
      </c>
      <c r="D2764" s="2">
        <v>40026</v>
      </c>
      <c r="E2764" t="s">
        <v>107</v>
      </c>
      <c r="F2764" t="s">
        <v>299</v>
      </c>
      <c r="G2764" t="s">
        <v>4023</v>
      </c>
      <c r="H2764" s="4">
        <v>1586.24</v>
      </c>
      <c r="I2764" s="4">
        <v>11.82</v>
      </c>
      <c r="J2764" s="4">
        <v>461.18</v>
      </c>
      <c r="K2764" s="4">
        <v>1125.06</v>
      </c>
      <c r="L2764" s="2">
        <v>45473</v>
      </c>
      <c r="M2764" t="s">
        <v>6</v>
      </c>
    </row>
    <row r="2765" spans="1:13" ht="12.75" customHeight="1" x14ac:dyDescent="0.25">
      <c r="A2765" t="s">
        <v>4152</v>
      </c>
      <c r="B2765" t="s">
        <v>4153</v>
      </c>
      <c r="C2765" s="1">
        <v>40025</v>
      </c>
      <c r="D2765" s="2">
        <v>40026</v>
      </c>
      <c r="E2765" t="s">
        <v>107</v>
      </c>
      <c r="F2765" t="s">
        <v>299</v>
      </c>
      <c r="G2765" t="s">
        <v>4023</v>
      </c>
      <c r="H2765" s="4">
        <v>13660</v>
      </c>
      <c r="I2765" s="4">
        <v>101.81</v>
      </c>
      <c r="J2765" s="4">
        <v>3970.88</v>
      </c>
      <c r="K2765" s="4">
        <v>9689.1200000000008</v>
      </c>
      <c r="L2765" s="2">
        <v>45473</v>
      </c>
      <c r="M2765" t="s">
        <v>6</v>
      </c>
    </row>
    <row r="2766" spans="1:13" ht="12.75" customHeight="1" x14ac:dyDescent="0.25">
      <c r="A2766" t="s">
        <v>4154</v>
      </c>
      <c r="B2766" t="s">
        <v>2712</v>
      </c>
      <c r="C2766" s="1">
        <v>40025</v>
      </c>
      <c r="D2766" s="2">
        <v>40026</v>
      </c>
      <c r="E2766" t="s">
        <v>107</v>
      </c>
      <c r="F2766" t="s">
        <v>299</v>
      </c>
      <c r="G2766" t="s">
        <v>4023</v>
      </c>
      <c r="H2766" s="4">
        <v>16788.400000000001</v>
      </c>
      <c r="I2766" s="4">
        <v>125.13</v>
      </c>
      <c r="J2766" s="4">
        <v>4880.3</v>
      </c>
      <c r="K2766" s="4">
        <v>11908.1</v>
      </c>
      <c r="L2766" s="2">
        <v>45473</v>
      </c>
      <c r="M2766" t="s">
        <v>6</v>
      </c>
    </row>
    <row r="2767" spans="1:13" ht="12.75" customHeight="1" x14ac:dyDescent="0.25">
      <c r="A2767" t="s">
        <v>4155</v>
      </c>
      <c r="B2767" t="s">
        <v>4146</v>
      </c>
      <c r="C2767" s="1">
        <v>40025</v>
      </c>
      <c r="D2767" s="2">
        <v>40026</v>
      </c>
      <c r="E2767" t="s">
        <v>107</v>
      </c>
      <c r="F2767" t="s">
        <v>299</v>
      </c>
      <c r="G2767" t="s">
        <v>4023</v>
      </c>
      <c r="H2767" s="4">
        <v>7380</v>
      </c>
      <c r="I2767" s="4">
        <v>55</v>
      </c>
      <c r="J2767" s="4">
        <v>2145.31</v>
      </c>
      <c r="K2767" s="4">
        <v>5234.6899999999996</v>
      </c>
      <c r="L2767" s="2">
        <v>45473</v>
      </c>
      <c r="M2767" t="s">
        <v>6</v>
      </c>
    </row>
    <row r="2768" spans="1:13" ht="12.75" customHeight="1" x14ac:dyDescent="0.25">
      <c r="A2768" t="s">
        <v>4156</v>
      </c>
      <c r="B2768" t="s">
        <v>4157</v>
      </c>
      <c r="C2768" s="1">
        <v>40086</v>
      </c>
      <c r="D2768" s="2">
        <v>40087</v>
      </c>
      <c r="E2768" t="s">
        <v>107</v>
      </c>
      <c r="F2768" t="s">
        <v>299</v>
      </c>
      <c r="G2768" t="s">
        <v>4041</v>
      </c>
      <c r="H2768" s="4">
        <v>4322.5</v>
      </c>
      <c r="I2768" s="4">
        <v>32.25</v>
      </c>
      <c r="J2768" s="4">
        <v>1242.22</v>
      </c>
      <c r="K2768" s="4">
        <v>3080.28</v>
      </c>
      <c r="L2768" s="2">
        <v>45473</v>
      </c>
      <c r="M2768" t="s">
        <v>6</v>
      </c>
    </row>
    <row r="2769" spans="1:13" ht="12.75" customHeight="1" x14ac:dyDescent="0.25">
      <c r="A2769" t="s">
        <v>4159</v>
      </c>
      <c r="B2769" t="s">
        <v>4160</v>
      </c>
      <c r="C2769" s="1">
        <v>40086</v>
      </c>
      <c r="D2769" s="2">
        <v>40087</v>
      </c>
      <c r="E2769" t="s">
        <v>107</v>
      </c>
      <c r="F2769" t="s">
        <v>299</v>
      </c>
      <c r="G2769" t="s">
        <v>4041</v>
      </c>
      <c r="H2769" s="4">
        <v>12792.45</v>
      </c>
      <c r="I2769" s="4">
        <v>95.45</v>
      </c>
      <c r="J2769" s="4">
        <v>3676.37</v>
      </c>
      <c r="K2769" s="4">
        <v>9116.08</v>
      </c>
      <c r="L2769" s="2">
        <v>45473</v>
      </c>
      <c r="M2769" t="s">
        <v>6</v>
      </c>
    </row>
    <row r="2770" spans="1:13" ht="12.75" customHeight="1" x14ac:dyDescent="0.25">
      <c r="A2770" t="s">
        <v>4161</v>
      </c>
      <c r="B2770" t="s">
        <v>3071</v>
      </c>
      <c r="C2770" s="1">
        <v>40086</v>
      </c>
      <c r="D2770" s="2">
        <v>40087</v>
      </c>
      <c r="E2770" t="s">
        <v>107</v>
      </c>
      <c r="F2770" t="s">
        <v>299</v>
      </c>
      <c r="G2770" t="s">
        <v>4041</v>
      </c>
      <c r="H2770" s="4">
        <v>28669.25</v>
      </c>
      <c r="I2770" s="4">
        <v>213.93</v>
      </c>
      <c r="J2770" s="4">
        <v>8239.2000000000007</v>
      </c>
      <c r="K2770" s="4">
        <v>20430.05</v>
      </c>
      <c r="L2770" s="2">
        <v>45473</v>
      </c>
      <c r="M2770" t="s">
        <v>6</v>
      </c>
    </row>
    <row r="2771" spans="1:13" ht="12.75" customHeight="1" x14ac:dyDescent="0.25">
      <c r="A2771" t="s">
        <v>4162</v>
      </c>
      <c r="B2771" t="s">
        <v>2447</v>
      </c>
      <c r="C2771" s="1">
        <v>40086</v>
      </c>
      <c r="D2771" s="2">
        <v>40087</v>
      </c>
      <c r="E2771" t="s">
        <v>107</v>
      </c>
      <c r="F2771" t="s">
        <v>299</v>
      </c>
      <c r="G2771" t="s">
        <v>4041</v>
      </c>
      <c r="H2771" s="4">
        <v>964.55</v>
      </c>
      <c r="I2771" s="4">
        <v>7.2</v>
      </c>
      <c r="J2771" s="4">
        <v>277.2</v>
      </c>
      <c r="K2771" s="4">
        <v>687.35</v>
      </c>
      <c r="L2771" s="2">
        <v>45473</v>
      </c>
      <c r="M2771" t="s">
        <v>6</v>
      </c>
    </row>
    <row r="2772" spans="1:13" ht="12.75" customHeight="1" x14ac:dyDescent="0.25">
      <c r="A2772" t="s">
        <v>4163</v>
      </c>
      <c r="B2772" t="s">
        <v>2447</v>
      </c>
      <c r="C2772" s="1">
        <v>40086</v>
      </c>
      <c r="D2772" s="2">
        <v>40087</v>
      </c>
      <c r="E2772" t="s">
        <v>107</v>
      </c>
      <c r="F2772" t="s">
        <v>299</v>
      </c>
      <c r="G2772" t="s">
        <v>4041</v>
      </c>
      <c r="H2772" s="4">
        <v>13104.05</v>
      </c>
      <c r="I2772" s="4">
        <v>97.78</v>
      </c>
      <c r="J2772" s="4">
        <v>3765.9</v>
      </c>
      <c r="K2772" s="4">
        <v>9338.15</v>
      </c>
      <c r="L2772" s="2">
        <v>45473</v>
      </c>
      <c r="M2772" t="s">
        <v>6</v>
      </c>
    </row>
    <row r="2773" spans="1:13" ht="12.75" customHeight="1" x14ac:dyDescent="0.25">
      <c r="A2773" t="s">
        <v>4164</v>
      </c>
      <c r="B2773" t="s">
        <v>3544</v>
      </c>
      <c r="C2773" s="1">
        <v>40086</v>
      </c>
      <c r="D2773" s="2">
        <v>40087</v>
      </c>
      <c r="E2773" t="s">
        <v>107</v>
      </c>
      <c r="F2773" t="s">
        <v>299</v>
      </c>
      <c r="G2773" t="s">
        <v>4041</v>
      </c>
      <c r="H2773" s="4">
        <v>49752.32</v>
      </c>
      <c r="I2773" s="4">
        <v>371.25</v>
      </c>
      <c r="J2773" s="4">
        <v>14298.16</v>
      </c>
      <c r="K2773" s="4">
        <v>35454.160000000003</v>
      </c>
      <c r="L2773" s="2">
        <v>45473</v>
      </c>
      <c r="M2773" t="s">
        <v>6</v>
      </c>
    </row>
    <row r="2774" spans="1:13" ht="12.75" customHeight="1" x14ac:dyDescent="0.25">
      <c r="A2774" t="s">
        <v>4165</v>
      </c>
      <c r="B2774" t="s">
        <v>4166</v>
      </c>
      <c r="C2774" s="1">
        <v>40144</v>
      </c>
      <c r="D2774" s="2">
        <v>40148</v>
      </c>
      <c r="E2774" t="s">
        <v>107</v>
      </c>
      <c r="F2774" t="s">
        <v>299</v>
      </c>
      <c r="G2774" t="s">
        <v>4097</v>
      </c>
      <c r="H2774" s="4">
        <v>28764.67</v>
      </c>
      <c r="I2774" s="4">
        <v>214.88</v>
      </c>
      <c r="J2774" s="4">
        <v>8171.36</v>
      </c>
      <c r="K2774" s="4">
        <v>20593.310000000001</v>
      </c>
      <c r="L2774" s="2">
        <v>45473</v>
      </c>
      <c r="M2774" t="s">
        <v>6</v>
      </c>
    </row>
    <row r="2775" spans="1:13" ht="12.75" customHeight="1" x14ac:dyDescent="0.25">
      <c r="A2775" t="s">
        <v>4168</v>
      </c>
      <c r="B2775" t="s">
        <v>4169</v>
      </c>
      <c r="C2775" s="1">
        <v>40178</v>
      </c>
      <c r="D2775" s="2">
        <v>40179</v>
      </c>
      <c r="E2775" t="s">
        <v>107</v>
      </c>
      <c r="F2775" t="s">
        <v>299</v>
      </c>
      <c r="G2775" t="s">
        <v>4106</v>
      </c>
      <c r="H2775" s="4">
        <v>410971.64</v>
      </c>
      <c r="I2775" s="4">
        <v>3071.91</v>
      </c>
      <c r="J2775" s="4">
        <v>116068.32</v>
      </c>
      <c r="K2775" s="4">
        <v>294903.32</v>
      </c>
      <c r="L2775" s="2">
        <v>45473</v>
      </c>
      <c r="M2775" t="s">
        <v>6</v>
      </c>
    </row>
    <row r="2776" spans="1:13" ht="12.75" customHeight="1" x14ac:dyDescent="0.25">
      <c r="A2776" t="s">
        <v>4171</v>
      </c>
      <c r="B2776" t="s">
        <v>4172</v>
      </c>
      <c r="C2776" s="1">
        <v>40178</v>
      </c>
      <c r="D2776" s="2">
        <v>40179</v>
      </c>
      <c r="E2776" t="s">
        <v>107</v>
      </c>
      <c r="F2776" t="s">
        <v>299</v>
      </c>
      <c r="G2776" t="s">
        <v>4106</v>
      </c>
      <c r="H2776" s="4">
        <v>479941.42</v>
      </c>
      <c r="I2776" s="4">
        <v>3587.44</v>
      </c>
      <c r="J2776" s="4">
        <v>135547.10999999999</v>
      </c>
      <c r="K2776" s="4">
        <v>344394.31</v>
      </c>
      <c r="L2776" s="2">
        <v>45473</v>
      </c>
      <c r="M2776" t="s">
        <v>6</v>
      </c>
    </row>
    <row r="2777" spans="1:13" ht="12.75" customHeight="1" x14ac:dyDescent="0.25">
      <c r="A2777" t="s">
        <v>4173</v>
      </c>
      <c r="B2777" t="s">
        <v>4174</v>
      </c>
      <c r="C2777" s="1">
        <v>40178</v>
      </c>
      <c r="D2777" s="2">
        <v>40178</v>
      </c>
      <c r="E2777" t="s">
        <v>4</v>
      </c>
      <c r="F2777" t="s">
        <v>5</v>
      </c>
      <c r="G2777" t="s">
        <v>5</v>
      </c>
      <c r="H2777" s="4">
        <v>-31385</v>
      </c>
      <c r="I2777" s="4">
        <v>0</v>
      </c>
      <c r="J2777" s="4">
        <v>-31385</v>
      </c>
      <c r="K2777" s="4">
        <v>0</v>
      </c>
      <c r="L2777" s="2">
        <v>45473</v>
      </c>
      <c r="M2777" t="s">
        <v>6</v>
      </c>
    </row>
    <row r="2778" spans="1:13" ht="12.75" customHeight="1" x14ac:dyDescent="0.25">
      <c r="A2778" t="s">
        <v>4175</v>
      </c>
      <c r="B2778" t="s">
        <v>4176</v>
      </c>
      <c r="C2778" s="1">
        <v>40178</v>
      </c>
      <c r="D2778" s="2">
        <v>40178</v>
      </c>
      <c r="E2778" t="s">
        <v>107</v>
      </c>
      <c r="F2778" t="s">
        <v>299</v>
      </c>
      <c r="G2778" t="s">
        <v>4097</v>
      </c>
      <c r="H2778" s="4">
        <v>-12947</v>
      </c>
      <c r="I2778" s="4">
        <v>-96.94</v>
      </c>
      <c r="J2778" s="4">
        <v>-3657.05</v>
      </c>
      <c r="K2778" s="4">
        <v>-9289.9500000000007</v>
      </c>
      <c r="L2778" s="2">
        <v>45473</v>
      </c>
      <c r="M2778" t="s">
        <v>6</v>
      </c>
    </row>
    <row r="2779" spans="1:13" ht="12.75" customHeight="1" x14ac:dyDescent="0.25">
      <c r="A2779" t="s">
        <v>4177</v>
      </c>
      <c r="B2779" t="s">
        <v>4176</v>
      </c>
      <c r="C2779" s="1">
        <v>40178</v>
      </c>
      <c r="D2779" s="2">
        <v>40178</v>
      </c>
      <c r="E2779" t="s">
        <v>4</v>
      </c>
      <c r="F2779" t="s">
        <v>5</v>
      </c>
      <c r="G2779" t="s">
        <v>5</v>
      </c>
      <c r="H2779" s="4">
        <v>12947</v>
      </c>
      <c r="I2779" s="4">
        <v>0</v>
      </c>
      <c r="J2779" s="4">
        <v>0</v>
      </c>
      <c r="K2779" s="4">
        <v>12947</v>
      </c>
      <c r="L2779" s="2">
        <v>45473</v>
      </c>
      <c r="M2779" t="s">
        <v>6</v>
      </c>
    </row>
    <row r="2780" spans="1:13" ht="12.75" customHeight="1" x14ac:dyDescent="0.25">
      <c r="A2780" t="s">
        <v>4178</v>
      </c>
      <c r="B2780" t="s">
        <v>4179</v>
      </c>
      <c r="C2780" s="1">
        <v>40268</v>
      </c>
      <c r="D2780" s="2">
        <v>40269</v>
      </c>
      <c r="E2780" t="s">
        <v>107</v>
      </c>
      <c r="F2780" t="s">
        <v>299</v>
      </c>
      <c r="G2780" t="s">
        <v>4158</v>
      </c>
      <c r="H2780" s="4">
        <v>19547.259999999998</v>
      </c>
      <c r="I2780" s="4">
        <v>146.36000000000001</v>
      </c>
      <c r="J2780" s="4">
        <v>5423.7</v>
      </c>
      <c r="K2780" s="4">
        <v>14123.56</v>
      </c>
      <c r="L2780" s="2">
        <v>45473</v>
      </c>
      <c r="M2780" t="s">
        <v>6</v>
      </c>
    </row>
    <row r="2781" spans="1:13" ht="12.75" customHeight="1" x14ac:dyDescent="0.25">
      <c r="A2781" t="s">
        <v>4181</v>
      </c>
      <c r="B2781" t="s">
        <v>792</v>
      </c>
      <c r="C2781" s="1">
        <v>40268</v>
      </c>
      <c r="D2781" s="2">
        <v>40269</v>
      </c>
      <c r="E2781" t="s">
        <v>107</v>
      </c>
      <c r="F2781" t="s">
        <v>299</v>
      </c>
      <c r="G2781" t="s">
        <v>4158</v>
      </c>
      <c r="H2781" s="4">
        <v>580.27</v>
      </c>
      <c r="I2781" s="4">
        <v>4.34</v>
      </c>
      <c r="J2781" s="4">
        <v>161.06</v>
      </c>
      <c r="K2781" s="4">
        <v>419.21</v>
      </c>
      <c r="L2781" s="2">
        <v>45473</v>
      </c>
      <c r="M2781" t="s">
        <v>6</v>
      </c>
    </row>
    <row r="2782" spans="1:13" ht="12.75" customHeight="1" x14ac:dyDescent="0.25">
      <c r="A2782" t="s">
        <v>4182</v>
      </c>
      <c r="B2782" t="s">
        <v>1871</v>
      </c>
      <c r="C2782" s="1">
        <v>40268</v>
      </c>
      <c r="D2782" s="2">
        <v>40269</v>
      </c>
      <c r="E2782" t="s">
        <v>107</v>
      </c>
      <c r="F2782" t="s">
        <v>299</v>
      </c>
      <c r="G2782" t="s">
        <v>4158</v>
      </c>
      <c r="H2782" s="4">
        <v>1558.41</v>
      </c>
      <c r="I2782" s="4">
        <v>11.67</v>
      </c>
      <c r="J2782" s="4">
        <v>432.44</v>
      </c>
      <c r="K2782" s="4">
        <v>1125.97</v>
      </c>
      <c r="L2782" s="2">
        <v>45473</v>
      </c>
      <c r="M2782" t="s">
        <v>6</v>
      </c>
    </row>
    <row r="2783" spans="1:13" ht="12.75" customHeight="1" x14ac:dyDescent="0.25">
      <c r="A2783" t="s">
        <v>4183</v>
      </c>
      <c r="B2783" t="s">
        <v>4184</v>
      </c>
      <c r="C2783" s="1">
        <v>40268</v>
      </c>
      <c r="D2783" s="2">
        <v>40269</v>
      </c>
      <c r="E2783" t="s">
        <v>107</v>
      </c>
      <c r="F2783" t="s">
        <v>299</v>
      </c>
      <c r="G2783" t="s">
        <v>4158</v>
      </c>
      <c r="H2783" s="4">
        <v>98743.71</v>
      </c>
      <c r="I2783" s="4">
        <v>739.33</v>
      </c>
      <c r="J2783" s="4">
        <v>27397.72</v>
      </c>
      <c r="K2783" s="4">
        <v>71345.990000000005</v>
      </c>
      <c r="L2783" s="2">
        <v>45473</v>
      </c>
      <c r="M2783" t="s">
        <v>6</v>
      </c>
    </row>
    <row r="2784" spans="1:13" ht="12.75" customHeight="1" x14ac:dyDescent="0.25">
      <c r="A2784" t="s">
        <v>4185</v>
      </c>
      <c r="B2784" t="s">
        <v>4186</v>
      </c>
      <c r="C2784" s="1">
        <v>40359</v>
      </c>
      <c r="D2784" s="2">
        <v>40360</v>
      </c>
      <c r="E2784" t="s">
        <v>107</v>
      </c>
      <c r="F2784" t="s">
        <v>299</v>
      </c>
      <c r="G2784" t="s">
        <v>4170</v>
      </c>
      <c r="H2784" s="4">
        <v>167167.49</v>
      </c>
      <c r="I2784" s="4">
        <v>1253.75</v>
      </c>
      <c r="J2784" s="4">
        <v>45553.14</v>
      </c>
      <c r="K2784" s="4">
        <v>121614.35</v>
      </c>
      <c r="L2784" s="2">
        <v>45473</v>
      </c>
      <c r="M2784" t="s">
        <v>6</v>
      </c>
    </row>
    <row r="2785" spans="1:13" ht="12.75" customHeight="1" x14ac:dyDescent="0.25">
      <c r="A2785" t="s">
        <v>4188</v>
      </c>
      <c r="B2785" t="s">
        <v>2172</v>
      </c>
      <c r="C2785" s="1">
        <v>40388</v>
      </c>
      <c r="D2785" s="2">
        <v>40391</v>
      </c>
      <c r="E2785" t="s">
        <v>107</v>
      </c>
      <c r="F2785" t="s">
        <v>299</v>
      </c>
      <c r="G2785" t="s">
        <v>13635</v>
      </c>
      <c r="H2785" s="4">
        <v>30132</v>
      </c>
      <c r="I2785" s="4">
        <v>226.11</v>
      </c>
      <c r="J2785" s="4">
        <v>8161.12</v>
      </c>
      <c r="K2785" s="4">
        <v>21970.880000000001</v>
      </c>
      <c r="L2785" s="2">
        <v>45473</v>
      </c>
      <c r="M2785" t="s">
        <v>6</v>
      </c>
    </row>
    <row r="2786" spans="1:13" ht="12.75" customHeight="1" x14ac:dyDescent="0.25">
      <c r="A2786" t="s">
        <v>4190</v>
      </c>
      <c r="B2786" t="s">
        <v>3572</v>
      </c>
      <c r="C2786" s="1">
        <v>40388</v>
      </c>
      <c r="D2786" s="2">
        <v>40391</v>
      </c>
      <c r="E2786" t="s">
        <v>107</v>
      </c>
      <c r="F2786" t="s">
        <v>299</v>
      </c>
      <c r="G2786" t="s">
        <v>13635</v>
      </c>
      <c r="H2786" s="4">
        <v>3307.44</v>
      </c>
      <c r="I2786" s="4">
        <v>24.82</v>
      </c>
      <c r="J2786" s="4">
        <v>895.82</v>
      </c>
      <c r="K2786" s="4">
        <v>2411.62</v>
      </c>
      <c r="L2786" s="2">
        <v>45473</v>
      </c>
      <c r="M2786" t="s">
        <v>6</v>
      </c>
    </row>
    <row r="2787" spans="1:13" ht="12.75" customHeight="1" x14ac:dyDescent="0.25">
      <c r="A2787" t="s">
        <v>4191</v>
      </c>
      <c r="B2787" t="s">
        <v>792</v>
      </c>
      <c r="C2787" s="1">
        <v>40388</v>
      </c>
      <c r="D2787" s="2">
        <v>40391</v>
      </c>
      <c r="E2787" t="s">
        <v>107</v>
      </c>
      <c r="F2787" t="s">
        <v>299</v>
      </c>
      <c r="G2787" t="s">
        <v>13635</v>
      </c>
      <c r="H2787" s="4">
        <v>3000</v>
      </c>
      <c r="I2787" s="4">
        <v>22.51</v>
      </c>
      <c r="J2787" s="4">
        <v>812.54</v>
      </c>
      <c r="K2787" s="4">
        <v>2187.46</v>
      </c>
      <c r="L2787" s="2">
        <v>45473</v>
      </c>
      <c r="M2787" t="s">
        <v>6</v>
      </c>
    </row>
    <row r="2788" spans="1:13" ht="12.75" customHeight="1" x14ac:dyDescent="0.25">
      <c r="A2788" t="s">
        <v>4192</v>
      </c>
      <c r="B2788" t="s">
        <v>2181</v>
      </c>
      <c r="C2788" s="1">
        <v>40413</v>
      </c>
      <c r="D2788" s="2">
        <v>40422</v>
      </c>
      <c r="E2788" t="s">
        <v>107</v>
      </c>
      <c r="F2788" t="s">
        <v>299</v>
      </c>
      <c r="G2788" t="s">
        <v>10961</v>
      </c>
      <c r="H2788" s="4">
        <v>13112.75</v>
      </c>
      <c r="I2788" s="4">
        <v>98.45</v>
      </c>
      <c r="J2788" s="4">
        <v>3529.91</v>
      </c>
      <c r="K2788" s="4">
        <v>9582.84</v>
      </c>
      <c r="L2788" s="2">
        <v>45473</v>
      </c>
      <c r="M2788" t="s">
        <v>6</v>
      </c>
    </row>
    <row r="2789" spans="1:13" ht="12.75" customHeight="1" x14ac:dyDescent="0.25">
      <c r="A2789" t="s">
        <v>4194</v>
      </c>
      <c r="B2789" t="s">
        <v>1338</v>
      </c>
      <c r="C2789" s="1">
        <v>40413</v>
      </c>
      <c r="D2789" s="2">
        <v>40422</v>
      </c>
      <c r="E2789" t="s">
        <v>107</v>
      </c>
      <c r="F2789" t="s">
        <v>299</v>
      </c>
      <c r="G2789" t="s">
        <v>10961</v>
      </c>
      <c r="H2789" s="4">
        <v>7715</v>
      </c>
      <c r="I2789" s="4">
        <v>57.92</v>
      </c>
      <c r="J2789" s="4">
        <v>2076.81</v>
      </c>
      <c r="K2789" s="4">
        <v>5638.19</v>
      </c>
      <c r="L2789" s="2">
        <v>45473</v>
      </c>
      <c r="M2789" t="s">
        <v>6</v>
      </c>
    </row>
    <row r="2790" spans="1:13" ht="12.75" customHeight="1" x14ac:dyDescent="0.25">
      <c r="A2790" t="s">
        <v>4195</v>
      </c>
      <c r="B2790" t="s">
        <v>4196</v>
      </c>
      <c r="C2790" s="1">
        <v>40451</v>
      </c>
      <c r="D2790" s="2">
        <v>40452</v>
      </c>
      <c r="E2790" t="s">
        <v>107</v>
      </c>
      <c r="F2790" t="s">
        <v>299</v>
      </c>
      <c r="G2790" t="s">
        <v>4180</v>
      </c>
      <c r="H2790" s="4">
        <v>293113.75</v>
      </c>
      <c r="I2790" s="4">
        <v>2202</v>
      </c>
      <c r="J2790" s="4">
        <v>78418.929999999993</v>
      </c>
      <c r="K2790" s="4">
        <v>214694.82</v>
      </c>
      <c r="L2790" s="2">
        <v>45473</v>
      </c>
      <c r="M2790" t="s">
        <v>6</v>
      </c>
    </row>
    <row r="2791" spans="1:13" ht="12.75" customHeight="1" x14ac:dyDescent="0.25">
      <c r="A2791" t="s">
        <v>4198</v>
      </c>
      <c r="B2791" t="s">
        <v>4199</v>
      </c>
      <c r="C2791" s="1">
        <v>40451</v>
      </c>
      <c r="D2791" s="2">
        <v>40452</v>
      </c>
      <c r="E2791" t="s">
        <v>107</v>
      </c>
      <c r="F2791" t="s">
        <v>299</v>
      </c>
      <c r="G2791" t="s">
        <v>4180</v>
      </c>
      <c r="H2791" s="4">
        <v>196548.1</v>
      </c>
      <c r="I2791" s="4">
        <v>1476.55</v>
      </c>
      <c r="J2791" s="4">
        <v>52583.92</v>
      </c>
      <c r="K2791" s="4">
        <v>143964.18</v>
      </c>
      <c r="L2791" s="2">
        <v>45473</v>
      </c>
      <c r="M2791" t="s">
        <v>6</v>
      </c>
    </row>
    <row r="2792" spans="1:13" ht="12.75" customHeight="1" x14ac:dyDescent="0.25">
      <c r="A2792" t="s">
        <v>4200</v>
      </c>
      <c r="B2792" t="s">
        <v>4201</v>
      </c>
      <c r="C2792" s="1">
        <v>40451</v>
      </c>
      <c r="D2792" s="2">
        <v>40452</v>
      </c>
      <c r="E2792" t="s">
        <v>107</v>
      </c>
      <c r="F2792" t="s">
        <v>299</v>
      </c>
      <c r="G2792" t="s">
        <v>4180</v>
      </c>
      <c r="H2792" s="4">
        <v>5127847.2</v>
      </c>
      <c r="I2792" s="4">
        <v>38522.629999999997</v>
      </c>
      <c r="J2792" s="4">
        <v>1371890.42</v>
      </c>
      <c r="K2792" s="4">
        <v>3755956.78</v>
      </c>
      <c r="L2792" s="2">
        <v>45473</v>
      </c>
      <c r="M2792" t="s">
        <v>6</v>
      </c>
    </row>
    <row r="2793" spans="1:13" ht="12.75" customHeight="1" x14ac:dyDescent="0.25">
      <c r="A2793" t="s">
        <v>4202</v>
      </c>
      <c r="B2793" t="s">
        <v>4203</v>
      </c>
      <c r="C2793" s="1">
        <v>40451</v>
      </c>
      <c r="D2793" s="2">
        <v>40452</v>
      </c>
      <c r="E2793" t="s">
        <v>107</v>
      </c>
      <c r="F2793" t="s">
        <v>299</v>
      </c>
      <c r="G2793" t="s">
        <v>4180</v>
      </c>
      <c r="H2793" s="4">
        <v>16410.669999999998</v>
      </c>
      <c r="I2793" s="4">
        <v>123.28</v>
      </c>
      <c r="J2793" s="4">
        <v>4390.42</v>
      </c>
      <c r="K2793" s="4">
        <v>12020.25</v>
      </c>
      <c r="L2793" s="2">
        <v>45473</v>
      </c>
      <c r="M2793" t="s">
        <v>6</v>
      </c>
    </row>
    <row r="2794" spans="1:13" ht="12.75" customHeight="1" x14ac:dyDescent="0.25">
      <c r="A2794" t="s">
        <v>4204</v>
      </c>
      <c r="B2794" t="s">
        <v>3808</v>
      </c>
      <c r="C2794" s="1">
        <v>40469</v>
      </c>
      <c r="D2794" s="2">
        <v>40483</v>
      </c>
      <c r="E2794" t="s">
        <v>107</v>
      </c>
      <c r="F2794" t="s">
        <v>299</v>
      </c>
      <c r="G2794" t="s">
        <v>10964</v>
      </c>
      <c r="H2794" s="4">
        <v>1401</v>
      </c>
      <c r="I2794" s="4">
        <v>10.53</v>
      </c>
      <c r="J2794" s="4">
        <v>372.51</v>
      </c>
      <c r="K2794" s="4">
        <v>1028.49</v>
      </c>
      <c r="L2794" s="2">
        <v>45473</v>
      </c>
      <c r="M2794" t="s">
        <v>6</v>
      </c>
    </row>
    <row r="2795" spans="1:13" ht="12.75" customHeight="1" x14ac:dyDescent="0.25">
      <c r="A2795" t="s">
        <v>4206</v>
      </c>
      <c r="B2795" t="s">
        <v>2169</v>
      </c>
      <c r="C2795" s="1">
        <v>40469</v>
      </c>
      <c r="D2795" s="2">
        <v>40483</v>
      </c>
      <c r="E2795" t="s">
        <v>107</v>
      </c>
      <c r="F2795" t="s">
        <v>299</v>
      </c>
      <c r="G2795" t="s">
        <v>10964</v>
      </c>
      <c r="H2795" s="4">
        <v>4044</v>
      </c>
      <c r="I2795" s="4">
        <v>30.39</v>
      </c>
      <c r="J2795" s="4">
        <v>1075.22</v>
      </c>
      <c r="K2795" s="4">
        <v>2968.78</v>
      </c>
      <c r="L2795" s="2">
        <v>45473</v>
      </c>
      <c r="M2795" t="s">
        <v>6</v>
      </c>
    </row>
    <row r="2796" spans="1:13" ht="12.75" customHeight="1" x14ac:dyDescent="0.25">
      <c r="A2796" t="s">
        <v>4207</v>
      </c>
      <c r="B2796" t="s">
        <v>3817</v>
      </c>
      <c r="C2796" s="1">
        <v>40469</v>
      </c>
      <c r="D2796" s="2">
        <v>40483</v>
      </c>
      <c r="E2796" t="s">
        <v>107</v>
      </c>
      <c r="F2796" t="s">
        <v>299</v>
      </c>
      <c r="G2796" t="s">
        <v>10964</v>
      </c>
      <c r="H2796" s="4">
        <v>555</v>
      </c>
      <c r="I2796" s="4">
        <v>4.17</v>
      </c>
      <c r="J2796" s="4">
        <v>147.57</v>
      </c>
      <c r="K2796" s="4">
        <v>407.43</v>
      </c>
      <c r="L2796" s="2">
        <v>45473</v>
      </c>
      <c r="M2796" t="s">
        <v>6</v>
      </c>
    </row>
    <row r="2797" spans="1:13" ht="12.75" customHeight="1" x14ac:dyDescent="0.25">
      <c r="A2797" t="s">
        <v>4208</v>
      </c>
      <c r="B2797" t="s">
        <v>3808</v>
      </c>
      <c r="C2797" s="1">
        <v>40472</v>
      </c>
      <c r="D2797" s="2">
        <v>40483</v>
      </c>
      <c r="E2797" t="s">
        <v>107</v>
      </c>
      <c r="F2797" t="s">
        <v>299</v>
      </c>
      <c r="G2797" t="s">
        <v>10964</v>
      </c>
      <c r="H2797" s="4">
        <v>1401</v>
      </c>
      <c r="I2797" s="4">
        <v>10.53</v>
      </c>
      <c r="J2797" s="4">
        <v>372.51</v>
      </c>
      <c r="K2797" s="4">
        <v>1028.49</v>
      </c>
      <c r="L2797" s="2">
        <v>45473</v>
      </c>
      <c r="M2797" t="s">
        <v>6</v>
      </c>
    </row>
    <row r="2798" spans="1:13" ht="12.75" customHeight="1" x14ac:dyDescent="0.25">
      <c r="A2798" t="s">
        <v>4209</v>
      </c>
      <c r="B2798" t="s">
        <v>2169</v>
      </c>
      <c r="C2798" s="1">
        <v>40472</v>
      </c>
      <c r="D2798" s="2">
        <v>40483</v>
      </c>
      <c r="E2798" t="s">
        <v>107</v>
      </c>
      <c r="F2798" t="s">
        <v>299</v>
      </c>
      <c r="G2798" t="s">
        <v>10964</v>
      </c>
      <c r="H2798" s="4">
        <v>4529</v>
      </c>
      <c r="I2798" s="4">
        <v>34.04</v>
      </c>
      <c r="J2798" s="4">
        <v>1204.2</v>
      </c>
      <c r="K2798" s="4">
        <v>3324.8</v>
      </c>
      <c r="L2798" s="2">
        <v>45473</v>
      </c>
      <c r="M2798" t="s">
        <v>6</v>
      </c>
    </row>
    <row r="2799" spans="1:13" ht="12.75" customHeight="1" x14ac:dyDescent="0.25">
      <c r="A2799" t="s">
        <v>4210</v>
      </c>
      <c r="B2799" t="s">
        <v>3817</v>
      </c>
      <c r="C2799" s="1">
        <v>40472</v>
      </c>
      <c r="D2799" s="2">
        <v>40483</v>
      </c>
      <c r="E2799" t="s">
        <v>107</v>
      </c>
      <c r="F2799" t="s">
        <v>299</v>
      </c>
      <c r="G2799" t="s">
        <v>10964</v>
      </c>
      <c r="H2799" s="4">
        <v>555</v>
      </c>
      <c r="I2799" s="4">
        <v>4.17</v>
      </c>
      <c r="J2799" s="4">
        <v>147.57</v>
      </c>
      <c r="K2799" s="4">
        <v>407.43</v>
      </c>
      <c r="L2799" s="2">
        <v>45473</v>
      </c>
      <c r="M2799" t="s">
        <v>6</v>
      </c>
    </row>
    <row r="2800" spans="1:13" ht="12.75" customHeight="1" x14ac:dyDescent="0.25">
      <c r="A2800" t="s">
        <v>4211</v>
      </c>
      <c r="B2800" t="s">
        <v>2179</v>
      </c>
      <c r="C2800" s="1">
        <v>40515</v>
      </c>
      <c r="D2800" s="2">
        <v>40544</v>
      </c>
      <c r="E2800" t="s">
        <v>107</v>
      </c>
      <c r="F2800" t="s">
        <v>299</v>
      </c>
      <c r="G2800" t="s">
        <v>4187</v>
      </c>
      <c r="H2800" s="4">
        <v>7565</v>
      </c>
      <c r="I2800" s="4">
        <v>56.92</v>
      </c>
      <c r="J2800" s="4">
        <v>1986.38</v>
      </c>
      <c r="K2800" s="4">
        <v>5578.62</v>
      </c>
      <c r="L2800" s="2">
        <v>45473</v>
      </c>
      <c r="M2800" t="s">
        <v>6</v>
      </c>
    </row>
    <row r="2801" spans="1:13" ht="12.75" customHeight="1" x14ac:dyDescent="0.25">
      <c r="A2801" t="s">
        <v>4213</v>
      </c>
      <c r="B2801" t="s">
        <v>2181</v>
      </c>
      <c r="C2801" s="1">
        <v>40515</v>
      </c>
      <c r="D2801" s="2">
        <v>40544</v>
      </c>
      <c r="E2801" t="s">
        <v>107</v>
      </c>
      <c r="F2801" t="s">
        <v>299</v>
      </c>
      <c r="G2801" t="s">
        <v>4187</v>
      </c>
      <c r="H2801" s="4">
        <v>8175</v>
      </c>
      <c r="I2801" s="4">
        <v>61.51</v>
      </c>
      <c r="J2801" s="4">
        <v>2146.5500000000002</v>
      </c>
      <c r="K2801" s="4">
        <v>6028.45</v>
      </c>
      <c r="L2801" s="2">
        <v>45473</v>
      </c>
      <c r="M2801" t="s">
        <v>6</v>
      </c>
    </row>
    <row r="2802" spans="1:13" ht="12.75" customHeight="1" x14ac:dyDescent="0.25">
      <c r="A2802" t="s">
        <v>4214</v>
      </c>
      <c r="B2802" t="s">
        <v>1144</v>
      </c>
      <c r="C2802" s="1">
        <v>40515</v>
      </c>
      <c r="D2802" s="2">
        <v>40544</v>
      </c>
      <c r="E2802" t="s">
        <v>107</v>
      </c>
      <c r="F2802" t="s">
        <v>299</v>
      </c>
      <c r="G2802" t="s">
        <v>4187</v>
      </c>
      <c r="H2802" s="4">
        <v>1800</v>
      </c>
      <c r="I2802" s="4">
        <v>13.54</v>
      </c>
      <c r="J2802" s="4">
        <v>472.63</v>
      </c>
      <c r="K2802" s="4">
        <v>1327.37</v>
      </c>
      <c r="L2802" s="2">
        <v>45473</v>
      </c>
      <c r="M2802" t="s">
        <v>6</v>
      </c>
    </row>
    <row r="2803" spans="1:13" ht="12.75" customHeight="1" x14ac:dyDescent="0.25">
      <c r="A2803" t="s">
        <v>4215</v>
      </c>
      <c r="B2803" t="s">
        <v>979</v>
      </c>
      <c r="C2803" s="1">
        <v>40515</v>
      </c>
      <c r="D2803" s="2">
        <v>40544</v>
      </c>
      <c r="E2803" t="s">
        <v>107</v>
      </c>
      <c r="F2803" t="s">
        <v>299</v>
      </c>
      <c r="G2803" t="s">
        <v>4187</v>
      </c>
      <c r="H2803" s="4">
        <v>1250</v>
      </c>
      <c r="I2803" s="4">
        <v>9.4</v>
      </c>
      <c r="J2803" s="4">
        <v>328.21</v>
      </c>
      <c r="K2803" s="4">
        <v>921.79</v>
      </c>
      <c r="L2803" s="2">
        <v>45473</v>
      </c>
      <c r="M2803" t="s">
        <v>6</v>
      </c>
    </row>
    <row r="2804" spans="1:13" ht="12.75" customHeight="1" x14ac:dyDescent="0.25">
      <c r="A2804" t="s">
        <v>4216</v>
      </c>
      <c r="B2804" t="s">
        <v>792</v>
      </c>
      <c r="C2804" s="1">
        <v>40515</v>
      </c>
      <c r="D2804" s="2">
        <v>40544</v>
      </c>
      <c r="E2804" t="s">
        <v>107</v>
      </c>
      <c r="F2804" t="s">
        <v>299</v>
      </c>
      <c r="G2804" t="s">
        <v>4187</v>
      </c>
      <c r="H2804" s="4">
        <v>1000</v>
      </c>
      <c r="I2804" s="4">
        <v>7.52</v>
      </c>
      <c r="J2804" s="4">
        <v>262.58</v>
      </c>
      <c r="K2804" s="4">
        <v>737.42</v>
      </c>
      <c r="L2804" s="2">
        <v>45473</v>
      </c>
      <c r="M2804" t="s">
        <v>6</v>
      </c>
    </row>
    <row r="2805" spans="1:13" ht="12.75" customHeight="1" x14ac:dyDescent="0.25">
      <c r="A2805" t="s">
        <v>4217</v>
      </c>
      <c r="B2805" t="s">
        <v>2172</v>
      </c>
      <c r="C2805" s="1">
        <v>40520</v>
      </c>
      <c r="D2805" s="2">
        <v>40544</v>
      </c>
      <c r="E2805" t="s">
        <v>107</v>
      </c>
      <c r="F2805" t="s">
        <v>299</v>
      </c>
      <c r="G2805" t="s">
        <v>4187</v>
      </c>
      <c r="H2805" s="4">
        <v>19500</v>
      </c>
      <c r="I2805" s="4">
        <v>146.72999999999999</v>
      </c>
      <c r="J2805" s="4">
        <v>5120.2</v>
      </c>
      <c r="K2805" s="4">
        <v>14379.8</v>
      </c>
      <c r="L2805" s="2">
        <v>45473</v>
      </c>
      <c r="M2805" t="s">
        <v>6</v>
      </c>
    </row>
    <row r="2806" spans="1:13" ht="12.75" customHeight="1" x14ac:dyDescent="0.25">
      <c r="A2806" t="s">
        <v>4218</v>
      </c>
      <c r="B2806" t="s">
        <v>792</v>
      </c>
      <c r="C2806" s="1">
        <v>40520</v>
      </c>
      <c r="D2806" s="2">
        <v>40544</v>
      </c>
      <c r="E2806" t="s">
        <v>107</v>
      </c>
      <c r="F2806" t="s">
        <v>299</v>
      </c>
      <c r="G2806" t="s">
        <v>4187</v>
      </c>
      <c r="H2806" s="4">
        <v>1900</v>
      </c>
      <c r="I2806" s="4">
        <v>14.29</v>
      </c>
      <c r="J2806" s="4">
        <v>498.89</v>
      </c>
      <c r="K2806" s="4">
        <v>1401.11</v>
      </c>
      <c r="L2806" s="2">
        <v>45473</v>
      </c>
      <c r="M2806" t="s">
        <v>6</v>
      </c>
    </row>
    <row r="2807" spans="1:13" ht="12.75" customHeight="1" x14ac:dyDescent="0.25">
      <c r="A2807" t="s">
        <v>4219</v>
      </c>
      <c r="B2807" t="s">
        <v>3572</v>
      </c>
      <c r="C2807" s="1">
        <v>40520</v>
      </c>
      <c r="D2807" s="2">
        <v>40544</v>
      </c>
      <c r="E2807" t="s">
        <v>107</v>
      </c>
      <c r="F2807" t="s">
        <v>299</v>
      </c>
      <c r="G2807" t="s">
        <v>4187</v>
      </c>
      <c r="H2807" s="4">
        <v>2001.55</v>
      </c>
      <c r="I2807" s="4">
        <v>15.06</v>
      </c>
      <c r="J2807" s="4">
        <v>525.54999999999995</v>
      </c>
      <c r="K2807" s="4">
        <v>1476</v>
      </c>
      <c r="L2807" s="2">
        <v>45473</v>
      </c>
      <c r="M2807" t="s">
        <v>6</v>
      </c>
    </row>
    <row r="2808" spans="1:13" ht="12.75" customHeight="1" x14ac:dyDescent="0.25">
      <c r="A2808" t="s">
        <v>4220</v>
      </c>
      <c r="B2808" t="s">
        <v>4221</v>
      </c>
      <c r="C2808" s="1">
        <v>40543</v>
      </c>
      <c r="D2808" s="2">
        <v>40543</v>
      </c>
      <c r="E2808" t="s">
        <v>107</v>
      </c>
      <c r="F2808" t="s">
        <v>299</v>
      </c>
      <c r="G2808" t="s">
        <v>10970</v>
      </c>
      <c r="H2808" s="4">
        <v>-394</v>
      </c>
      <c r="I2808" s="4">
        <v>0</v>
      </c>
      <c r="J2808" s="4">
        <v>-394</v>
      </c>
      <c r="K2808" s="4">
        <v>0</v>
      </c>
      <c r="L2808" s="2">
        <v>45473</v>
      </c>
      <c r="M2808" t="s">
        <v>6</v>
      </c>
    </row>
    <row r="2809" spans="1:13" ht="12.75" customHeight="1" x14ac:dyDescent="0.25">
      <c r="A2809" t="s">
        <v>4223</v>
      </c>
      <c r="B2809" t="s">
        <v>4224</v>
      </c>
      <c r="C2809" s="1">
        <v>40543</v>
      </c>
      <c r="D2809" s="2">
        <v>40544</v>
      </c>
      <c r="E2809" t="s">
        <v>4</v>
      </c>
      <c r="F2809" t="s">
        <v>5</v>
      </c>
      <c r="G2809" t="s">
        <v>5</v>
      </c>
      <c r="H2809" s="4">
        <v>47</v>
      </c>
      <c r="I2809" s="4">
        <v>0</v>
      </c>
      <c r="J2809" s="4">
        <v>0</v>
      </c>
      <c r="K2809" s="4">
        <v>47</v>
      </c>
      <c r="L2809" s="2">
        <v>45473</v>
      </c>
      <c r="M2809" t="s">
        <v>6</v>
      </c>
    </row>
    <row r="2810" spans="1:13" ht="12.75" customHeight="1" x14ac:dyDescent="0.25">
      <c r="A2810" t="s">
        <v>4225</v>
      </c>
      <c r="B2810" t="s">
        <v>4224</v>
      </c>
      <c r="C2810" s="1">
        <v>40543</v>
      </c>
      <c r="D2810" s="2">
        <v>40544</v>
      </c>
      <c r="E2810" t="s">
        <v>107</v>
      </c>
      <c r="F2810" t="s">
        <v>299</v>
      </c>
      <c r="G2810" t="s">
        <v>4187</v>
      </c>
      <c r="H2810" s="4">
        <v>-47</v>
      </c>
      <c r="I2810" s="4">
        <v>-0.35</v>
      </c>
      <c r="J2810" s="4">
        <v>-12.35</v>
      </c>
      <c r="K2810" s="4">
        <v>-34.65</v>
      </c>
      <c r="L2810" s="2">
        <v>45473</v>
      </c>
      <c r="M2810" t="s">
        <v>6</v>
      </c>
    </row>
    <row r="2811" spans="1:13" ht="12.75" customHeight="1" x14ac:dyDescent="0.25">
      <c r="A2811" t="s">
        <v>4226</v>
      </c>
      <c r="B2811" t="s">
        <v>4227</v>
      </c>
      <c r="C2811" s="1">
        <v>40543</v>
      </c>
      <c r="D2811" s="2">
        <v>40543</v>
      </c>
      <c r="E2811" t="s">
        <v>107</v>
      </c>
      <c r="F2811" t="s">
        <v>299</v>
      </c>
      <c r="G2811" t="s">
        <v>10970</v>
      </c>
      <c r="H2811" s="4">
        <v>-77207</v>
      </c>
      <c r="I2811" s="4">
        <v>0</v>
      </c>
      <c r="J2811" s="4">
        <v>-77207</v>
      </c>
      <c r="K2811" s="4">
        <v>0</v>
      </c>
      <c r="L2811" s="2">
        <v>45473</v>
      </c>
      <c r="M2811" t="s">
        <v>6</v>
      </c>
    </row>
    <row r="2812" spans="1:13" ht="12.75" customHeight="1" x14ac:dyDescent="0.25">
      <c r="A2812" t="s">
        <v>4228</v>
      </c>
      <c r="B2812" t="s">
        <v>4229</v>
      </c>
      <c r="C2812" s="1">
        <v>40543</v>
      </c>
      <c r="D2812" s="2">
        <v>40544</v>
      </c>
      <c r="E2812" t="s">
        <v>4</v>
      </c>
      <c r="F2812" t="s">
        <v>5</v>
      </c>
      <c r="G2812" t="s">
        <v>5</v>
      </c>
      <c r="H2812" s="4">
        <v>54741</v>
      </c>
      <c r="I2812" s="4">
        <v>0</v>
      </c>
      <c r="J2812" s="4">
        <v>0</v>
      </c>
      <c r="K2812" s="4">
        <v>54741</v>
      </c>
      <c r="L2812" s="2">
        <v>45473</v>
      </c>
      <c r="M2812" t="s">
        <v>6</v>
      </c>
    </row>
    <row r="2813" spans="1:13" ht="12.75" customHeight="1" x14ac:dyDescent="0.25">
      <c r="A2813" t="s">
        <v>4230</v>
      </c>
      <c r="B2813" t="s">
        <v>4229</v>
      </c>
      <c r="C2813" s="1">
        <v>40543</v>
      </c>
      <c r="D2813" s="2">
        <v>40544</v>
      </c>
      <c r="E2813" t="s">
        <v>107</v>
      </c>
      <c r="F2813" t="s">
        <v>299</v>
      </c>
      <c r="G2813" t="s">
        <v>4187</v>
      </c>
      <c r="H2813" s="4">
        <v>-54741</v>
      </c>
      <c r="I2813" s="4">
        <v>-411.91</v>
      </c>
      <c r="J2813" s="4">
        <v>-14373.59</v>
      </c>
      <c r="K2813" s="4">
        <v>-40367.410000000003</v>
      </c>
      <c r="L2813" s="2">
        <v>45473</v>
      </c>
      <c r="M2813" t="s">
        <v>6</v>
      </c>
    </row>
    <row r="2814" spans="1:13" ht="12.75" customHeight="1" x14ac:dyDescent="0.25">
      <c r="A2814" t="s">
        <v>4231</v>
      </c>
      <c r="B2814" t="s">
        <v>4232</v>
      </c>
      <c r="C2814" s="1">
        <v>40543</v>
      </c>
      <c r="D2814" s="2">
        <v>40543</v>
      </c>
      <c r="E2814" t="s">
        <v>107</v>
      </c>
      <c r="F2814" t="s">
        <v>299</v>
      </c>
      <c r="G2814" t="s">
        <v>10970</v>
      </c>
      <c r="H2814" s="4">
        <v>-12883</v>
      </c>
      <c r="I2814" s="4">
        <v>0</v>
      </c>
      <c r="J2814" s="4">
        <v>-12883</v>
      </c>
      <c r="K2814" s="4">
        <v>0</v>
      </c>
      <c r="L2814" s="2">
        <v>45473</v>
      </c>
      <c r="M2814" t="s">
        <v>6</v>
      </c>
    </row>
    <row r="2815" spans="1:13" ht="12.75" customHeight="1" x14ac:dyDescent="0.25">
      <c r="A2815" t="s">
        <v>4233</v>
      </c>
      <c r="B2815" t="s">
        <v>4234</v>
      </c>
      <c r="C2815" s="1">
        <v>40543</v>
      </c>
      <c r="D2815" s="2">
        <v>40544</v>
      </c>
      <c r="E2815" t="s">
        <v>4</v>
      </c>
      <c r="F2815" t="s">
        <v>5</v>
      </c>
      <c r="G2815" t="s">
        <v>5</v>
      </c>
      <c r="H2815" s="4">
        <v>7226</v>
      </c>
      <c r="I2815" s="4">
        <v>0</v>
      </c>
      <c r="J2815" s="4">
        <v>0</v>
      </c>
      <c r="K2815" s="4">
        <v>7226</v>
      </c>
      <c r="L2815" s="2">
        <v>45473</v>
      </c>
      <c r="M2815" t="s">
        <v>6</v>
      </c>
    </row>
    <row r="2816" spans="1:13" ht="12.75" customHeight="1" x14ac:dyDescent="0.25">
      <c r="A2816" t="s">
        <v>4235</v>
      </c>
      <c r="B2816" t="s">
        <v>4234</v>
      </c>
      <c r="C2816" s="1">
        <v>40543</v>
      </c>
      <c r="D2816" s="2">
        <v>40544</v>
      </c>
      <c r="E2816" t="s">
        <v>107</v>
      </c>
      <c r="F2816" t="s">
        <v>299</v>
      </c>
      <c r="G2816" t="s">
        <v>4187</v>
      </c>
      <c r="H2816" s="4">
        <v>-7226</v>
      </c>
      <c r="I2816" s="4">
        <v>-54.37</v>
      </c>
      <c r="J2816" s="4">
        <v>-1897.36</v>
      </c>
      <c r="K2816" s="4">
        <v>-5328.64</v>
      </c>
      <c r="L2816" s="2">
        <v>45473</v>
      </c>
      <c r="M2816" t="s">
        <v>6</v>
      </c>
    </row>
    <row r="2817" spans="1:13" ht="12.75" customHeight="1" x14ac:dyDescent="0.25">
      <c r="A2817" t="s">
        <v>4236</v>
      </c>
      <c r="B2817" t="s">
        <v>4237</v>
      </c>
      <c r="C2817" s="1">
        <v>40543</v>
      </c>
      <c r="D2817" s="2">
        <v>40543</v>
      </c>
      <c r="E2817" t="s">
        <v>107</v>
      </c>
      <c r="F2817" t="s">
        <v>299</v>
      </c>
      <c r="G2817" t="s">
        <v>10970</v>
      </c>
      <c r="H2817" s="4">
        <v>-5341</v>
      </c>
      <c r="I2817" s="4">
        <v>0</v>
      </c>
      <c r="J2817" s="4">
        <v>-5341</v>
      </c>
      <c r="K2817" s="4">
        <v>0</v>
      </c>
      <c r="L2817" s="2">
        <v>45473</v>
      </c>
      <c r="M2817" t="s">
        <v>6</v>
      </c>
    </row>
    <row r="2818" spans="1:13" ht="12.75" customHeight="1" x14ac:dyDescent="0.25">
      <c r="A2818" t="s">
        <v>4238</v>
      </c>
      <c r="B2818" t="s">
        <v>4239</v>
      </c>
      <c r="C2818" s="1">
        <v>40543</v>
      </c>
      <c r="D2818" s="2">
        <v>40544</v>
      </c>
      <c r="E2818" t="s">
        <v>107</v>
      </c>
      <c r="F2818" t="s">
        <v>299</v>
      </c>
      <c r="G2818" t="s">
        <v>4187</v>
      </c>
      <c r="H2818" s="4">
        <v>-3099</v>
      </c>
      <c r="I2818" s="4">
        <v>-23.32</v>
      </c>
      <c r="J2818" s="4">
        <v>-813.73</v>
      </c>
      <c r="K2818" s="4">
        <v>-2285.27</v>
      </c>
      <c r="L2818" s="2">
        <v>45473</v>
      </c>
      <c r="M2818" t="s">
        <v>6</v>
      </c>
    </row>
    <row r="2819" spans="1:13" ht="12.75" customHeight="1" x14ac:dyDescent="0.25">
      <c r="A2819" t="s">
        <v>4240</v>
      </c>
      <c r="B2819" t="s">
        <v>4239</v>
      </c>
      <c r="C2819" s="1">
        <v>40543</v>
      </c>
      <c r="D2819" s="2">
        <v>40544</v>
      </c>
      <c r="E2819" t="s">
        <v>4</v>
      </c>
      <c r="F2819" t="s">
        <v>5</v>
      </c>
      <c r="G2819" t="s">
        <v>5</v>
      </c>
      <c r="H2819" s="4">
        <v>3099</v>
      </c>
      <c r="I2819" s="4">
        <v>0</v>
      </c>
      <c r="J2819" s="4">
        <v>0</v>
      </c>
      <c r="K2819" s="4">
        <v>3099</v>
      </c>
      <c r="L2819" s="2">
        <v>45473</v>
      </c>
      <c r="M2819" t="s">
        <v>6</v>
      </c>
    </row>
    <row r="2820" spans="1:13" ht="12.75" customHeight="1" x14ac:dyDescent="0.25">
      <c r="A2820" t="s">
        <v>4241</v>
      </c>
      <c r="B2820" t="s">
        <v>4242</v>
      </c>
      <c r="C2820" s="1">
        <v>40543</v>
      </c>
      <c r="D2820" s="2">
        <v>40543</v>
      </c>
      <c r="E2820" t="s">
        <v>107</v>
      </c>
      <c r="F2820" t="s">
        <v>299</v>
      </c>
      <c r="G2820" t="s">
        <v>10970</v>
      </c>
      <c r="H2820" s="4">
        <v>-23133</v>
      </c>
      <c r="I2820" s="4">
        <v>0</v>
      </c>
      <c r="J2820" s="4">
        <v>-23133</v>
      </c>
      <c r="K2820" s="4">
        <v>0</v>
      </c>
      <c r="L2820" s="2">
        <v>45473</v>
      </c>
      <c r="M2820" t="s">
        <v>6</v>
      </c>
    </row>
    <row r="2821" spans="1:13" ht="12.75" customHeight="1" x14ac:dyDescent="0.25">
      <c r="A2821" t="s">
        <v>4243</v>
      </c>
      <c r="B2821" t="s">
        <v>4244</v>
      </c>
      <c r="C2821" s="1">
        <v>40543</v>
      </c>
      <c r="D2821" s="2">
        <v>40544</v>
      </c>
      <c r="E2821" t="s">
        <v>107</v>
      </c>
      <c r="F2821" t="s">
        <v>299</v>
      </c>
      <c r="G2821" t="s">
        <v>4187</v>
      </c>
      <c r="H2821" s="4">
        <v>-12446</v>
      </c>
      <c r="I2821" s="4">
        <v>-93.65</v>
      </c>
      <c r="J2821" s="4">
        <v>-3268</v>
      </c>
      <c r="K2821" s="4">
        <v>-9178</v>
      </c>
      <c r="L2821" s="2">
        <v>45473</v>
      </c>
      <c r="M2821" t="s">
        <v>6</v>
      </c>
    </row>
    <row r="2822" spans="1:13" ht="12.75" customHeight="1" x14ac:dyDescent="0.25">
      <c r="A2822" t="s">
        <v>4245</v>
      </c>
      <c r="B2822" t="s">
        <v>4244</v>
      </c>
      <c r="C2822" s="1">
        <v>40543</v>
      </c>
      <c r="D2822" s="2">
        <v>40544</v>
      </c>
      <c r="E2822" t="s">
        <v>4</v>
      </c>
      <c r="F2822" t="s">
        <v>5</v>
      </c>
      <c r="G2822" t="s">
        <v>5</v>
      </c>
      <c r="H2822" s="4">
        <v>12446</v>
      </c>
      <c r="I2822" s="4">
        <v>0</v>
      </c>
      <c r="J2822" s="4">
        <v>0</v>
      </c>
      <c r="K2822" s="4">
        <v>12446</v>
      </c>
      <c r="L2822" s="2">
        <v>45473</v>
      </c>
      <c r="M2822" t="s">
        <v>6</v>
      </c>
    </row>
    <row r="2823" spans="1:13" ht="12.75" customHeight="1" x14ac:dyDescent="0.25">
      <c r="A2823" t="s">
        <v>4246</v>
      </c>
      <c r="B2823" t="s">
        <v>4247</v>
      </c>
      <c r="C2823" s="1">
        <v>40543</v>
      </c>
      <c r="D2823" s="2">
        <v>40543</v>
      </c>
      <c r="E2823" t="s">
        <v>107</v>
      </c>
      <c r="F2823" t="s">
        <v>299</v>
      </c>
      <c r="G2823" t="s">
        <v>10970</v>
      </c>
      <c r="H2823" s="4">
        <v>-5547</v>
      </c>
      <c r="I2823" s="4">
        <v>0</v>
      </c>
      <c r="J2823" s="4">
        <v>-5547</v>
      </c>
      <c r="K2823" s="4">
        <v>0</v>
      </c>
      <c r="L2823" s="2">
        <v>45473</v>
      </c>
      <c r="M2823" t="s">
        <v>6</v>
      </c>
    </row>
    <row r="2824" spans="1:13" ht="12.75" customHeight="1" x14ac:dyDescent="0.25">
      <c r="A2824" t="s">
        <v>4248</v>
      </c>
      <c r="B2824" t="s">
        <v>4249</v>
      </c>
      <c r="C2824" s="1">
        <v>40543</v>
      </c>
      <c r="D2824" s="2">
        <v>40544</v>
      </c>
      <c r="E2824" t="s">
        <v>107</v>
      </c>
      <c r="F2824" t="s">
        <v>299</v>
      </c>
      <c r="G2824" t="s">
        <v>4187</v>
      </c>
      <c r="H2824" s="4">
        <v>-2699</v>
      </c>
      <c r="I2824" s="4">
        <v>-20.309999999999999</v>
      </c>
      <c r="J2824" s="4">
        <v>-708.7</v>
      </c>
      <c r="K2824" s="4">
        <v>-1990.3</v>
      </c>
      <c r="L2824" s="2">
        <v>45473</v>
      </c>
      <c r="M2824" t="s">
        <v>6</v>
      </c>
    </row>
    <row r="2825" spans="1:13" ht="12.75" customHeight="1" x14ac:dyDescent="0.25">
      <c r="A2825" t="s">
        <v>4250</v>
      </c>
      <c r="B2825" t="s">
        <v>4249</v>
      </c>
      <c r="C2825" s="1">
        <v>40543</v>
      </c>
      <c r="D2825" s="2">
        <v>40544</v>
      </c>
      <c r="E2825" t="s">
        <v>4</v>
      </c>
      <c r="F2825" t="s">
        <v>5</v>
      </c>
      <c r="G2825" t="s">
        <v>5</v>
      </c>
      <c r="H2825" s="4">
        <v>2699</v>
      </c>
      <c r="I2825" s="4">
        <v>0</v>
      </c>
      <c r="J2825" s="4">
        <v>0</v>
      </c>
      <c r="K2825" s="4">
        <v>2699</v>
      </c>
      <c r="L2825" s="2">
        <v>45473</v>
      </c>
      <c r="M2825" t="s">
        <v>6</v>
      </c>
    </row>
    <row r="2826" spans="1:13" ht="12.75" customHeight="1" x14ac:dyDescent="0.25">
      <c r="A2826" t="s">
        <v>4251</v>
      </c>
      <c r="B2826" t="s">
        <v>4252</v>
      </c>
      <c r="C2826" s="1">
        <v>40543</v>
      </c>
      <c r="D2826" s="2">
        <v>40543</v>
      </c>
      <c r="E2826" t="s">
        <v>107</v>
      </c>
      <c r="F2826" t="s">
        <v>299</v>
      </c>
      <c r="G2826" t="s">
        <v>10970</v>
      </c>
      <c r="H2826" s="4">
        <v>-6453</v>
      </c>
      <c r="I2826" s="4">
        <v>0</v>
      </c>
      <c r="J2826" s="4">
        <v>-6453</v>
      </c>
      <c r="K2826" s="4">
        <v>0</v>
      </c>
      <c r="L2826" s="2">
        <v>45473</v>
      </c>
      <c r="M2826" t="s">
        <v>6</v>
      </c>
    </row>
    <row r="2827" spans="1:13" ht="12.75" customHeight="1" x14ac:dyDescent="0.25">
      <c r="A2827" t="s">
        <v>4253</v>
      </c>
      <c r="B2827" t="s">
        <v>4254</v>
      </c>
      <c r="C2827" s="1">
        <v>40543</v>
      </c>
      <c r="D2827" s="2">
        <v>40544</v>
      </c>
      <c r="E2827" t="s">
        <v>107</v>
      </c>
      <c r="F2827" t="s">
        <v>299</v>
      </c>
      <c r="G2827" t="s">
        <v>4187</v>
      </c>
      <c r="H2827" s="4">
        <v>-5937</v>
      </c>
      <c r="I2827" s="4">
        <v>-44.67</v>
      </c>
      <c r="J2827" s="4">
        <v>-1558.88</v>
      </c>
      <c r="K2827" s="4">
        <v>-4378.12</v>
      </c>
      <c r="L2827" s="2">
        <v>45473</v>
      </c>
      <c r="M2827" t="s">
        <v>6</v>
      </c>
    </row>
    <row r="2828" spans="1:13" ht="12.75" customHeight="1" x14ac:dyDescent="0.25">
      <c r="A2828" t="s">
        <v>4255</v>
      </c>
      <c r="B2828" t="s">
        <v>4254</v>
      </c>
      <c r="C2828" s="1">
        <v>40543</v>
      </c>
      <c r="D2828" s="2">
        <v>40544</v>
      </c>
      <c r="E2828" t="s">
        <v>4</v>
      </c>
      <c r="F2828" t="s">
        <v>5</v>
      </c>
      <c r="G2828" t="s">
        <v>5</v>
      </c>
      <c r="H2828" s="4">
        <v>5937</v>
      </c>
      <c r="I2828" s="4">
        <v>0</v>
      </c>
      <c r="J2828" s="4">
        <v>0</v>
      </c>
      <c r="K2828" s="4">
        <v>5937</v>
      </c>
      <c r="L2828" s="2">
        <v>45473</v>
      </c>
      <c r="M2828" t="s">
        <v>6</v>
      </c>
    </row>
    <row r="2829" spans="1:13" ht="12.75" customHeight="1" x14ac:dyDescent="0.25">
      <c r="A2829" t="s">
        <v>4256</v>
      </c>
      <c r="B2829" t="s">
        <v>4257</v>
      </c>
      <c r="C2829" s="1">
        <v>40543</v>
      </c>
      <c r="D2829" s="2">
        <v>40544</v>
      </c>
      <c r="E2829" t="s">
        <v>107</v>
      </c>
      <c r="F2829" t="s">
        <v>299</v>
      </c>
      <c r="G2829" t="s">
        <v>4187</v>
      </c>
      <c r="H2829" s="4">
        <v>185547.2</v>
      </c>
      <c r="I2829" s="4">
        <v>1396.2</v>
      </c>
      <c r="J2829" s="4">
        <v>48719.89</v>
      </c>
      <c r="K2829" s="4">
        <v>136827.31</v>
      </c>
      <c r="L2829" s="2">
        <v>45473</v>
      </c>
      <c r="M2829" t="s">
        <v>6</v>
      </c>
    </row>
    <row r="2830" spans="1:13" ht="12.75" customHeight="1" x14ac:dyDescent="0.25">
      <c r="A2830" t="s">
        <v>4258</v>
      </c>
      <c r="B2830" t="s">
        <v>4259</v>
      </c>
      <c r="C2830" s="1">
        <v>40543</v>
      </c>
      <c r="D2830" s="2">
        <v>40544</v>
      </c>
      <c r="E2830" t="s">
        <v>101</v>
      </c>
      <c r="F2830" t="s">
        <v>695</v>
      </c>
      <c r="G2830" t="s">
        <v>5</v>
      </c>
      <c r="H2830" s="4">
        <v>8791</v>
      </c>
      <c r="I2830" s="4">
        <v>0</v>
      </c>
      <c r="J2830" s="4">
        <v>8791</v>
      </c>
      <c r="K2830" s="4">
        <v>0</v>
      </c>
      <c r="L2830" s="2">
        <v>45473</v>
      </c>
      <c r="M2830" t="s">
        <v>6</v>
      </c>
    </row>
    <row r="2831" spans="1:13" ht="12.75" customHeight="1" x14ac:dyDescent="0.25">
      <c r="A2831" t="s">
        <v>4260</v>
      </c>
      <c r="B2831" t="s">
        <v>4261</v>
      </c>
      <c r="C2831" s="1">
        <v>40633</v>
      </c>
      <c r="D2831" s="2">
        <v>40634</v>
      </c>
      <c r="E2831" t="s">
        <v>107</v>
      </c>
      <c r="F2831" t="s">
        <v>299</v>
      </c>
      <c r="G2831" t="s">
        <v>4197</v>
      </c>
      <c r="H2831" s="4">
        <v>124818.82</v>
      </c>
      <c r="I2831" s="4">
        <v>914.79</v>
      </c>
      <c r="J2831" s="4">
        <v>34711.9</v>
      </c>
      <c r="K2831" s="4">
        <v>90106.92</v>
      </c>
      <c r="L2831" s="2">
        <v>45473</v>
      </c>
      <c r="M2831" t="s">
        <v>6</v>
      </c>
    </row>
    <row r="2832" spans="1:13" ht="12.75" customHeight="1" x14ac:dyDescent="0.25">
      <c r="A2832" t="s">
        <v>4263</v>
      </c>
      <c r="B2832" t="s">
        <v>4264</v>
      </c>
      <c r="C2832" s="1">
        <v>40663</v>
      </c>
      <c r="D2832" s="2">
        <v>40664</v>
      </c>
      <c r="E2832" t="s">
        <v>107</v>
      </c>
      <c r="F2832" t="s">
        <v>299</v>
      </c>
      <c r="G2832" t="s">
        <v>4205</v>
      </c>
      <c r="H2832" s="4">
        <v>8460</v>
      </c>
      <c r="I2832" s="4">
        <v>62.48</v>
      </c>
      <c r="J2832" s="4">
        <v>2295.39</v>
      </c>
      <c r="K2832" s="4">
        <v>6164.61</v>
      </c>
      <c r="L2832" s="2">
        <v>45473</v>
      </c>
      <c r="M2832" t="s">
        <v>6</v>
      </c>
    </row>
    <row r="2833" spans="1:13" ht="12.75" customHeight="1" x14ac:dyDescent="0.25">
      <c r="A2833" t="s">
        <v>4266</v>
      </c>
      <c r="B2833" t="s">
        <v>4267</v>
      </c>
      <c r="C2833" s="1">
        <v>40724</v>
      </c>
      <c r="D2833" s="2">
        <v>40725</v>
      </c>
      <c r="E2833" t="s">
        <v>107</v>
      </c>
      <c r="F2833" t="s">
        <v>299</v>
      </c>
      <c r="G2833" t="s">
        <v>4212</v>
      </c>
      <c r="H2833" s="4">
        <v>103256.53</v>
      </c>
      <c r="I2833" s="4">
        <v>781.17</v>
      </c>
      <c r="J2833" s="4">
        <v>25920.42</v>
      </c>
      <c r="K2833" s="4">
        <v>77336.11</v>
      </c>
      <c r="L2833" s="2">
        <v>45473</v>
      </c>
      <c r="M2833" t="s">
        <v>6</v>
      </c>
    </row>
    <row r="2834" spans="1:13" ht="12.75" customHeight="1" x14ac:dyDescent="0.25">
      <c r="A2834" t="s">
        <v>4268</v>
      </c>
      <c r="B2834" t="s">
        <v>2367</v>
      </c>
      <c r="C2834" s="1">
        <v>40755</v>
      </c>
      <c r="D2834" s="2">
        <v>40756</v>
      </c>
      <c r="E2834" t="s">
        <v>107</v>
      </c>
      <c r="F2834" t="s">
        <v>299</v>
      </c>
      <c r="G2834" t="s">
        <v>10978</v>
      </c>
      <c r="H2834" s="4">
        <v>3655</v>
      </c>
      <c r="I2834" s="4">
        <v>27.6</v>
      </c>
      <c r="J2834" s="4">
        <v>917.37</v>
      </c>
      <c r="K2834" s="4">
        <v>2737.63</v>
      </c>
      <c r="L2834" s="2">
        <v>45473</v>
      </c>
      <c r="M2834" t="s">
        <v>6</v>
      </c>
    </row>
    <row r="2835" spans="1:13" ht="12.75" customHeight="1" x14ac:dyDescent="0.25">
      <c r="A2835" t="s">
        <v>4270</v>
      </c>
      <c r="B2835" t="s">
        <v>2172</v>
      </c>
      <c r="C2835" s="1">
        <v>40755</v>
      </c>
      <c r="D2835" s="2">
        <v>40756</v>
      </c>
      <c r="E2835" t="s">
        <v>107</v>
      </c>
      <c r="F2835" t="s">
        <v>299</v>
      </c>
      <c r="G2835" t="s">
        <v>10978</v>
      </c>
      <c r="H2835" s="4">
        <v>11264.12</v>
      </c>
      <c r="I2835" s="4">
        <v>85.08</v>
      </c>
      <c r="J2835" s="4">
        <v>2827.19</v>
      </c>
      <c r="K2835" s="4">
        <v>8436.93</v>
      </c>
      <c r="L2835" s="2">
        <v>45473</v>
      </c>
      <c r="M2835" t="s">
        <v>6</v>
      </c>
    </row>
    <row r="2836" spans="1:13" ht="12.75" customHeight="1" x14ac:dyDescent="0.25">
      <c r="A2836" t="s">
        <v>4271</v>
      </c>
      <c r="B2836" t="s">
        <v>1785</v>
      </c>
      <c r="C2836" s="1">
        <v>40755</v>
      </c>
      <c r="D2836" s="2">
        <v>40756</v>
      </c>
      <c r="E2836" t="s">
        <v>107</v>
      </c>
      <c r="F2836" t="s">
        <v>299</v>
      </c>
      <c r="G2836" t="s">
        <v>10978</v>
      </c>
      <c r="H2836" s="4">
        <v>608.37</v>
      </c>
      <c r="I2836" s="4">
        <v>4.59</v>
      </c>
      <c r="J2836" s="4">
        <v>152.72</v>
      </c>
      <c r="K2836" s="4">
        <v>455.65</v>
      </c>
      <c r="L2836" s="2">
        <v>45473</v>
      </c>
      <c r="M2836" t="s">
        <v>6</v>
      </c>
    </row>
    <row r="2837" spans="1:13" ht="12.75" customHeight="1" x14ac:dyDescent="0.25">
      <c r="A2837" t="s">
        <v>4272</v>
      </c>
      <c r="B2837" t="s">
        <v>2169</v>
      </c>
      <c r="C2837" s="1">
        <v>40755</v>
      </c>
      <c r="D2837" s="2">
        <v>40756</v>
      </c>
      <c r="E2837" t="s">
        <v>107</v>
      </c>
      <c r="F2837" t="s">
        <v>299</v>
      </c>
      <c r="G2837" t="s">
        <v>10978</v>
      </c>
      <c r="H2837" s="4">
        <v>3370</v>
      </c>
      <c r="I2837" s="4">
        <v>25.45</v>
      </c>
      <c r="J2837" s="4">
        <v>845.85</v>
      </c>
      <c r="K2837" s="4">
        <v>2524.15</v>
      </c>
      <c r="L2837" s="2">
        <v>45473</v>
      </c>
      <c r="M2837" t="s">
        <v>6</v>
      </c>
    </row>
    <row r="2838" spans="1:13" ht="12.75" customHeight="1" x14ac:dyDescent="0.25">
      <c r="A2838" t="s">
        <v>4273</v>
      </c>
      <c r="B2838" t="s">
        <v>4274</v>
      </c>
      <c r="C2838" s="1">
        <v>40755</v>
      </c>
      <c r="D2838" s="2">
        <v>40756</v>
      </c>
      <c r="E2838" t="s">
        <v>107</v>
      </c>
      <c r="F2838" t="s">
        <v>299</v>
      </c>
      <c r="G2838" t="s">
        <v>10978</v>
      </c>
      <c r="H2838" s="4">
        <v>1250</v>
      </c>
      <c r="I2838" s="4">
        <v>9.44</v>
      </c>
      <c r="J2838" s="4">
        <v>313.74</v>
      </c>
      <c r="K2838" s="4">
        <v>936.26</v>
      </c>
      <c r="L2838" s="2">
        <v>45473</v>
      </c>
      <c r="M2838" t="s">
        <v>6</v>
      </c>
    </row>
    <row r="2839" spans="1:13" ht="12.75" customHeight="1" x14ac:dyDescent="0.25">
      <c r="A2839" t="s">
        <v>4275</v>
      </c>
      <c r="B2839" t="s">
        <v>2181</v>
      </c>
      <c r="C2839" s="1">
        <v>40755</v>
      </c>
      <c r="D2839" s="2">
        <v>40756</v>
      </c>
      <c r="E2839" t="s">
        <v>107</v>
      </c>
      <c r="F2839" t="s">
        <v>299</v>
      </c>
      <c r="G2839" t="s">
        <v>10978</v>
      </c>
      <c r="H2839" s="4">
        <v>8323.2000000000007</v>
      </c>
      <c r="I2839" s="4">
        <v>62.86</v>
      </c>
      <c r="J2839" s="4">
        <v>2089.0100000000002</v>
      </c>
      <c r="K2839" s="4">
        <v>6234.19</v>
      </c>
      <c r="L2839" s="2">
        <v>45473</v>
      </c>
      <c r="M2839" t="s">
        <v>6</v>
      </c>
    </row>
    <row r="2840" spans="1:13" ht="12.75" customHeight="1" x14ac:dyDescent="0.25">
      <c r="A2840" t="s">
        <v>4276</v>
      </c>
      <c r="B2840" t="s">
        <v>2172</v>
      </c>
      <c r="C2840" s="1">
        <v>40755</v>
      </c>
      <c r="D2840" s="2">
        <v>40756</v>
      </c>
      <c r="E2840" t="s">
        <v>107</v>
      </c>
      <c r="F2840" t="s">
        <v>299</v>
      </c>
      <c r="G2840" t="s">
        <v>10978</v>
      </c>
      <c r="H2840" s="4">
        <v>5865</v>
      </c>
      <c r="I2840" s="4">
        <v>44.3</v>
      </c>
      <c r="J2840" s="4">
        <v>1472.09</v>
      </c>
      <c r="K2840" s="4">
        <v>4392.91</v>
      </c>
      <c r="L2840" s="2">
        <v>45473</v>
      </c>
      <c r="M2840" t="s">
        <v>6</v>
      </c>
    </row>
    <row r="2841" spans="1:13" ht="12.75" customHeight="1" x14ac:dyDescent="0.25">
      <c r="A2841" t="s">
        <v>4277</v>
      </c>
      <c r="B2841" t="s">
        <v>792</v>
      </c>
      <c r="C2841" s="1">
        <v>40755</v>
      </c>
      <c r="D2841" s="2">
        <v>40756</v>
      </c>
      <c r="E2841" t="s">
        <v>107</v>
      </c>
      <c r="F2841" t="s">
        <v>299</v>
      </c>
      <c r="G2841" t="s">
        <v>10978</v>
      </c>
      <c r="H2841" s="4">
        <v>3000</v>
      </c>
      <c r="I2841" s="4">
        <v>22.66</v>
      </c>
      <c r="J2841" s="4">
        <v>752.98</v>
      </c>
      <c r="K2841" s="4">
        <v>2247.02</v>
      </c>
      <c r="L2841" s="2">
        <v>45473</v>
      </c>
      <c r="M2841" t="s">
        <v>6</v>
      </c>
    </row>
    <row r="2842" spans="1:13" ht="12.75" customHeight="1" x14ac:dyDescent="0.25">
      <c r="A2842" t="s">
        <v>4278</v>
      </c>
      <c r="B2842" t="s">
        <v>4279</v>
      </c>
      <c r="C2842" s="1">
        <v>40816</v>
      </c>
      <c r="D2842" s="2">
        <v>40817</v>
      </c>
      <c r="E2842" t="s">
        <v>107</v>
      </c>
      <c r="F2842" t="s">
        <v>299</v>
      </c>
      <c r="G2842" t="s">
        <v>4262</v>
      </c>
      <c r="H2842" s="4">
        <v>47177.03</v>
      </c>
      <c r="I2842" s="4">
        <v>356.7</v>
      </c>
      <c r="J2842" s="4">
        <v>11684.95</v>
      </c>
      <c r="K2842" s="4">
        <v>35492.080000000002</v>
      </c>
      <c r="L2842" s="2">
        <v>45473</v>
      </c>
      <c r="M2842" t="s">
        <v>6</v>
      </c>
    </row>
    <row r="2843" spans="1:13" ht="12.75" customHeight="1" x14ac:dyDescent="0.25">
      <c r="A2843" t="s">
        <v>4281</v>
      </c>
      <c r="B2843" t="s">
        <v>4282</v>
      </c>
      <c r="C2843" s="1">
        <v>40816</v>
      </c>
      <c r="D2843" s="2">
        <v>40817</v>
      </c>
      <c r="E2843" t="s">
        <v>107</v>
      </c>
      <c r="F2843" t="s">
        <v>299</v>
      </c>
      <c r="G2843" t="s">
        <v>4262</v>
      </c>
      <c r="H2843" s="4">
        <v>285.98</v>
      </c>
      <c r="I2843" s="4">
        <v>2.16</v>
      </c>
      <c r="J2843" s="4">
        <v>70.849999999999994</v>
      </c>
      <c r="K2843" s="4">
        <v>215.13</v>
      </c>
      <c r="L2843" s="2">
        <v>45473</v>
      </c>
      <c r="M2843" t="s">
        <v>6</v>
      </c>
    </row>
    <row r="2844" spans="1:13" ht="12.75" customHeight="1" x14ac:dyDescent="0.25">
      <c r="A2844" t="s">
        <v>4283</v>
      </c>
      <c r="B2844" t="s">
        <v>4284</v>
      </c>
      <c r="C2844" s="1">
        <v>40816</v>
      </c>
      <c r="D2844" s="2">
        <v>40817</v>
      </c>
      <c r="E2844" t="s">
        <v>107</v>
      </c>
      <c r="F2844" t="s">
        <v>299</v>
      </c>
      <c r="G2844" t="s">
        <v>4262</v>
      </c>
      <c r="H2844" s="4">
        <v>538.04</v>
      </c>
      <c r="I2844" s="4">
        <v>4.07</v>
      </c>
      <c r="J2844" s="4">
        <v>133.27000000000001</v>
      </c>
      <c r="K2844" s="4">
        <v>404.77</v>
      </c>
      <c r="L2844" s="2">
        <v>45473</v>
      </c>
      <c r="M2844" t="s">
        <v>6</v>
      </c>
    </row>
    <row r="2845" spans="1:13" ht="12.75" customHeight="1" x14ac:dyDescent="0.25">
      <c r="A2845" t="s">
        <v>4285</v>
      </c>
      <c r="B2845" t="s">
        <v>4286</v>
      </c>
      <c r="C2845" s="1">
        <v>40816</v>
      </c>
      <c r="D2845" s="2">
        <v>40817</v>
      </c>
      <c r="E2845" t="s">
        <v>107</v>
      </c>
      <c r="F2845" t="s">
        <v>299</v>
      </c>
      <c r="G2845" t="s">
        <v>4262</v>
      </c>
      <c r="H2845" s="4">
        <v>2521.25</v>
      </c>
      <c r="I2845" s="4">
        <v>19.059999999999999</v>
      </c>
      <c r="J2845" s="4">
        <v>624.53</v>
      </c>
      <c r="K2845" s="4">
        <v>1896.72</v>
      </c>
      <c r="L2845" s="2">
        <v>45473</v>
      </c>
      <c r="M2845" t="s">
        <v>6</v>
      </c>
    </row>
    <row r="2846" spans="1:13" ht="12.75" customHeight="1" x14ac:dyDescent="0.25">
      <c r="A2846" t="s">
        <v>4287</v>
      </c>
      <c r="B2846" t="s">
        <v>4288</v>
      </c>
      <c r="C2846" s="1">
        <v>40816</v>
      </c>
      <c r="D2846" s="2">
        <v>40817</v>
      </c>
      <c r="E2846" t="s">
        <v>107</v>
      </c>
      <c r="F2846" t="s">
        <v>299</v>
      </c>
      <c r="G2846" t="s">
        <v>4262</v>
      </c>
      <c r="H2846" s="4">
        <v>1710</v>
      </c>
      <c r="I2846" s="4">
        <v>12.93</v>
      </c>
      <c r="J2846" s="4">
        <v>423.54</v>
      </c>
      <c r="K2846" s="4">
        <v>1286.46</v>
      </c>
      <c r="L2846" s="2">
        <v>45473</v>
      </c>
      <c r="M2846" t="s">
        <v>6</v>
      </c>
    </row>
    <row r="2847" spans="1:13" ht="12.75" customHeight="1" x14ac:dyDescent="0.25">
      <c r="A2847" t="s">
        <v>4289</v>
      </c>
      <c r="B2847" t="s">
        <v>4290</v>
      </c>
      <c r="C2847" s="1">
        <v>40816</v>
      </c>
      <c r="D2847" s="2">
        <v>40817</v>
      </c>
      <c r="E2847" t="s">
        <v>107</v>
      </c>
      <c r="F2847" t="s">
        <v>299</v>
      </c>
      <c r="G2847" t="s">
        <v>4262</v>
      </c>
      <c r="H2847" s="4">
        <v>4701.78</v>
      </c>
      <c r="I2847" s="4">
        <v>35.549999999999997</v>
      </c>
      <c r="J2847" s="4">
        <v>1164.6099999999999</v>
      </c>
      <c r="K2847" s="4">
        <v>3537.17</v>
      </c>
      <c r="L2847" s="2">
        <v>45473</v>
      </c>
      <c r="M2847" t="s">
        <v>6</v>
      </c>
    </row>
    <row r="2848" spans="1:13" ht="12.75" customHeight="1" x14ac:dyDescent="0.25">
      <c r="A2848" t="s">
        <v>4291</v>
      </c>
      <c r="B2848" t="s">
        <v>4292</v>
      </c>
      <c r="C2848" s="1">
        <v>40816</v>
      </c>
      <c r="D2848" s="2">
        <v>40817</v>
      </c>
      <c r="E2848" t="s">
        <v>107</v>
      </c>
      <c r="F2848" t="s">
        <v>299</v>
      </c>
      <c r="G2848" t="s">
        <v>4262</v>
      </c>
      <c r="H2848" s="4">
        <v>14606.85</v>
      </c>
      <c r="I2848" s="4">
        <v>110.44</v>
      </c>
      <c r="J2848" s="4">
        <v>3617.91</v>
      </c>
      <c r="K2848" s="4">
        <v>10988.94</v>
      </c>
      <c r="L2848" s="2">
        <v>45473</v>
      </c>
      <c r="M2848" t="s">
        <v>6</v>
      </c>
    </row>
    <row r="2849" spans="1:13" ht="12.75" customHeight="1" x14ac:dyDescent="0.25">
      <c r="A2849" t="s">
        <v>4293</v>
      </c>
      <c r="B2849" t="s">
        <v>3544</v>
      </c>
      <c r="C2849" s="1">
        <v>40816</v>
      </c>
      <c r="D2849" s="2">
        <v>40817</v>
      </c>
      <c r="E2849" t="s">
        <v>107</v>
      </c>
      <c r="F2849" t="s">
        <v>299</v>
      </c>
      <c r="G2849" t="s">
        <v>4262</v>
      </c>
      <c r="H2849" s="4">
        <v>67322.09</v>
      </c>
      <c r="I2849" s="4">
        <v>509.02</v>
      </c>
      <c r="J2849" s="4">
        <v>16674.509999999998</v>
      </c>
      <c r="K2849" s="4">
        <v>50647.58</v>
      </c>
      <c r="L2849" s="2">
        <v>45473</v>
      </c>
      <c r="M2849" t="s">
        <v>6</v>
      </c>
    </row>
    <row r="2850" spans="1:13" ht="12.75" customHeight="1" x14ac:dyDescent="0.25">
      <c r="A2850" t="s">
        <v>4294</v>
      </c>
      <c r="B2850" t="s">
        <v>2172</v>
      </c>
      <c r="C2850" s="1">
        <v>40816</v>
      </c>
      <c r="D2850" s="2">
        <v>40817</v>
      </c>
      <c r="E2850" t="s">
        <v>107</v>
      </c>
      <c r="F2850" t="s">
        <v>299</v>
      </c>
      <c r="G2850" t="s">
        <v>4262</v>
      </c>
      <c r="H2850" s="4">
        <v>4077.82</v>
      </c>
      <c r="I2850" s="4">
        <v>30.83</v>
      </c>
      <c r="J2850" s="4">
        <v>1010.05</v>
      </c>
      <c r="K2850" s="4">
        <v>3067.77</v>
      </c>
      <c r="L2850" s="2">
        <v>45473</v>
      </c>
      <c r="M2850" t="s">
        <v>6</v>
      </c>
    </row>
    <row r="2851" spans="1:13" ht="12.75" customHeight="1" x14ac:dyDescent="0.25">
      <c r="A2851" t="s">
        <v>4295</v>
      </c>
      <c r="B2851" t="s">
        <v>2936</v>
      </c>
      <c r="C2851" s="1">
        <v>40816</v>
      </c>
      <c r="D2851" s="2">
        <v>40817</v>
      </c>
      <c r="E2851" t="s">
        <v>107</v>
      </c>
      <c r="F2851" t="s">
        <v>299</v>
      </c>
      <c r="G2851" t="s">
        <v>4262</v>
      </c>
      <c r="H2851" s="4">
        <v>2551.8000000000002</v>
      </c>
      <c r="I2851" s="4">
        <v>19.29</v>
      </c>
      <c r="J2851" s="4">
        <v>632.08000000000004</v>
      </c>
      <c r="K2851" s="4">
        <v>1919.72</v>
      </c>
      <c r="L2851" s="2">
        <v>45473</v>
      </c>
      <c r="M2851" t="s">
        <v>6</v>
      </c>
    </row>
    <row r="2852" spans="1:13" ht="12.75" customHeight="1" x14ac:dyDescent="0.25">
      <c r="A2852" t="s">
        <v>4296</v>
      </c>
      <c r="B2852" t="s">
        <v>1358</v>
      </c>
      <c r="C2852" s="1">
        <v>40847</v>
      </c>
      <c r="D2852" s="2">
        <v>40848</v>
      </c>
      <c r="E2852" t="s">
        <v>107</v>
      </c>
      <c r="F2852" t="s">
        <v>299</v>
      </c>
      <c r="G2852" t="s">
        <v>4265</v>
      </c>
      <c r="H2852" s="4">
        <v>1500</v>
      </c>
      <c r="I2852" s="4">
        <v>11.35</v>
      </c>
      <c r="J2852" s="4">
        <v>369.05</v>
      </c>
      <c r="K2852" s="4">
        <v>1130.95</v>
      </c>
      <c r="L2852" s="2">
        <v>45473</v>
      </c>
      <c r="M2852" t="s">
        <v>6</v>
      </c>
    </row>
    <row r="2853" spans="1:13" ht="12.75" customHeight="1" x14ac:dyDescent="0.25">
      <c r="A2853" t="s">
        <v>4298</v>
      </c>
      <c r="B2853" t="s">
        <v>2181</v>
      </c>
      <c r="C2853" s="1">
        <v>40847</v>
      </c>
      <c r="D2853" s="2">
        <v>40848</v>
      </c>
      <c r="E2853" t="s">
        <v>107</v>
      </c>
      <c r="F2853" t="s">
        <v>299</v>
      </c>
      <c r="G2853" t="s">
        <v>4265</v>
      </c>
      <c r="H2853" s="4">
        <v>10180.4</v>
      </c>
      <c r="I2853" s="4">
        <v>77.010000000000005</v>
      </c>
      <c r="J2853" s="4">
        <v>2504.6999999999998</v>
      </c>
      <c r="K2853" s="4">
        <v>7675.7</v>
      </c>
      <c r="L2853" s="2">
        <v>45473</v>
      </c>
      <c r="M2853" t="s">
        <v>6</v>
      </c>
    </row>
    <row r="2854" spans="1:13" ht="12.75" customHeight="1" x14ac:dyDescent="0.25">
      <c r="A2854" t="s">
        <v>4299</v>
      </c>
      <c r="B2854" t="s">
        <v>979</v>
      </c>
      <c r="C2854" s="1">
        <v>40847</v>
      </c>
      <c r="D2854" s="2">
        <v>40848</v>
      </c>
      <c r="E2854" t="s">
        <v>107</v>
      </c>
      <c r="F2854" t="s">
        <v>299</v>
      </c>
      <c r="G2854" t="s">
        <v>4265</v>
      </c>
      <c r="H2854" s="4">
        <v>4400</v>
      </c>
      <c r="I2854" s="4">
        <v>33.28</v>
      </c>
      <c r="J2854" s="4">
        <v>1082.52</v>
      </c>
      <c r="K2854" s="4">
        <v>3317.48</v>
      </c>
      <c r="L2854" s="2">
        <v>45473</v>
      </c>
      <c r="M2854" t="s">
        <v>6</v>
      </c>
    </row>
    <row r="2855" spans="1:13" ht="12.75" customHeight="1" x14ac:dyDescent="0.25">
      <c r="A2855" t="s">
        <v>4300</v>
      </c>
      <c r="B2855" t="s">
        <v>2172</v>
      </c>
      <c r="C2855" s="1">
        <v>40847</v>
      </c>
      <c r="D2855" s="2">
        <v>40848</v>
      </c>
      <c r="E2855" t="s">
        <v>107</v>
      </c>
      <c r="F2855" t="s">
        <v>299</v>
      </c>
      <c r="G2855" t="s">
        <v>4265</v>
      </c>
      <c r="H2855" s="4">
        <v>15610.4</v>
      </c>
      <c r="I2855" s="4">
        <v>118.09</v>
      </c>
      <c r="J2855" s="4">
        <v>3840.63</v>
      </c>
      <c r="K2855" s="4">
        <v>11769.77</v>
      </c>
      <c r="L2855" s="2">
        <v>45473</v>
      </c>
      <c r="M2855" t="s">
        <v>6</v>
      </c>
    </row>
    <row r="2856" spans="1:13" ht="12.75" customHeight="1" x14ac:dyDescent="0.25">
      <c r="A2856" t="s">
        <v>4301</v>
      </c>
      <c r="B2856" t="s">
        <v>2936</v>
      </c>
      <c r="C2856" s="1">
        <v>40847</v>
      </c>
      <c r="D2856" s="2">
        <v>40848</v>
      </c>
      <c r="E2856" t="s">
        <v>107</v>
      </c>
      <c r="F2856" t="s">
        <v>299</v>
      </c>
      <c r="G2856" t="s">
        <v>4265</v>
      </c>
      <c r="H2856" s="4">
        <v>3500</v>
      </c>
      <c r="I2856" s="4">
        <v>26.48</v>
      </c>
      <c r="J2856" s="4">
        <v>861.11</v>
      </c>
      <c r="K2856" s="4">
        <v>2638.89</v>
      </c>
      <c r="L2856" s="2">
        <v>45473</v>
      </c>
      <c r="M2856" t="s">
        <v>6</v>
      </c>
    </row>
    <row r="2857" spans="1:13" ht="12.75" customHeight="1" x14ac:dyDescent="0.25">
      <c r="A2857" t="s">
        <v>4302</v>
      </c>
      <c r="B2857" t="s">
        <v>3572</v>
      </c>
      <c r="C2857" s="1">
        <v>40847</v>
      </c>
      <c r="D2857" s="2">
        <v>40848</v>
      </c>
      <c r="E2857" t="s">
        <v>107</v>
      </c>
      <c r="F2857" t="s">
        <v>299</v>
      </c>
      <c r="G2857" t="s">
        <v>4265</v>
      </c>
      <c r="H2857" s="4">
        <v>1047.5999999999999</v>
      </c>
      <c r="I2857" s="4">
        <v>7.92</v>
      </c>
      <c r="J2857" s="4">
        <v>257.72000000000003</v>
      </c>
      <c r="K2857" s="4">
        <v>789.88</v>
      </c>
      <c r="L2857" s="2">
        <v>45473</v>
      </c>
      <c r="M2857" t="s">
        <v>6</v>
      </c>
    </row>
    <row r="2858" spans="1:13" ht="12.75" customHeight="1" x14ac:dyDescent="0.25">
      <c r="A2858" t="s">
        <v>4303</v>
      </c>
      <c r="B2858" t="s">
        <v>2169</v>
      </c>
      <c r="C2858" s="1">
        <v>40907</v>
      </c>
      <c r="D2858" s="2">
        <v>40756</v>
      </c>
      <c r="E2858" t="s">
        <v>107</v>
      </c>
      <c r="F2858" t="s">
        <v>299</v>
      </c>
      <c r="G2858" t="s">
        <v>10978</v>
      </c>
      <c r="H2858" s="4">
        <v>5668</v>
      </c>
      <c r="I2858" s="4">
        <v>42.81</v>
      </c>
      <c r="J2858" s="4">
        <v>1422.63</v>
      </c>
      <c r="K2858" s="4">
        <v>4245.37</v>
      </c>
      <c r="L2858" s="2">
        <v>45473</v>
      </c>
      <c r="M2858" t="s">
        <v>6</v>
      </c>
    </row>
    <row r="2859" spans="1:13" ht="12.75" customHeight="1" x14ac:dyDescent="0.25">
      <c r="A2859" t="s">
        <v>4304</v>
      </c>
      <c r="B2859" t="s">
        <v>1386</v>
      </c>
      <c r="C2859" s="1">
        <v>40907</v>
      </c>
      <c r="D2859" s="2">
        <v>40756</v>
      </c>
      <c r="E2859" t="s">
        <v>107</v>
      </c>
      <c r="F2859" t="s">
        <v>299</v>
      </c>
      <c r="G2859" t="s">
        <v>10978</v>
      </c>
      <c r="H2859" s="4">
        <v>590</v>
      </c>
      <c r="I2859" s="4">
        <v>4.45</v>
      </c>
      <c r="J2859" s="4">
        <v>148.08000000000001</v>
      </c>
      <c r="K2859" s="4">
        <v>441.92</v>
      </c>
      <c r="L2859" s="2">
        <v>45473</v>
      </c>
      <c r="M2859" t="s">
        <v>6</v>
      </c>
    </row>
    <row r="2860" spans="1:13" ht="12.75" customHeight="1" x14ac:dyDescent="0.25">
      <c r="A2860" t="s">
        <v>4305</v>
      </c>
      <c r="B2860" t="s">
        <v>2840</v>
      </c>
      <c r="C2860" s="1">
        <v>40907</v>
      </c>
      <c r="D2860" s="2">
        <v>40664</v>
      </c>
      <c r="E2860" t="s">
        <v>107</v>
      </c>
      <c r="F2860" t="s">
        <v>299</v>
      </c>
      <c r="G2860" t="s">
        <v>4205</v>
      </c>
      <c r="H2860" s="4">
        <v>800</v>
      </c>
      <c r="I2860" s="4">
        <v>6.03</v>
      </c>
      <c r="J2860" s="4">
        <v>204.77</v>
      </c>
      <c r="K2860" s="4">
        <v>595.23</v>
      </c>
      <c r="L2860" s="2">
        <v>45473</v>
      </c>
      <c r="M2860" t="s">
        <v>6</v>
      </c>
    </row>
    <row r="2861" spans="1:13" ht="12.75" customHeight="1" x14ac:dyDescent="0.25">
      <c r="A2861" t="s">
        <v>4306</v>
      </c>
      <c r="B2861" t="s">
        <v>4307</v>
      </c>
      <c r="C2861" s="1">
        <v>40907</v>
      </c>
      <c r="D2861" s="2">
        <v>40664</v>
      </c>
      <c r="E2861" t="s">
        <v>107</v>
      </c>
      <c r="F2861" t="s">
        <v>299</v>
      </c>
      <c r="G2861" t="s">
        <v>4205</v>
      </c>
      <c r="H2861" s="4">
        <v>2800</v>
      </c>
      <c r="I2861" s="4">
        <v>21.11</v>
      </c>
      <c r="J2861" s="4">
        <v>716.68</v>
      </c>
      <c r="K2861" s="4">
        <v>2083.3200000000002</v>
      </c>
      <c r="L2861" s="2">
        <v>45473</v>
      </c>
      <c r="M2861" t="s">
        <v>6</v>
      </c>
    </row>
    <row r="2862" spans="1:13" ht="12.75" customHeight="1" x14ac:dyDescent="0.25">
      <c r="A2862" t="s">
        <v>4308</v>
      </c>
      <c r="B2862" t="s">
        <v>2169</v>
      </c>
      <c r="C2862" s="1">
        <v>40907</v>
      </c>
      <c r="D2862" s="2">
        <v>40664</v>
      </c>
      <c r="E2862" t="s">
        <v>107</v>
      </c>
      <c r="F2862" t="s">
        <v>299</v>
      </c>
      <c r="G2862" t="s">
        <v>4205</v>
      </c>
      <c r="H2862" s="4">
        <v>22320</v>
      </c>
      <c r="I2862" s="4">
        <v>168.31</v>
      </c>
      <c r="J2862" s="4">
        <v>5712.94</v>
      </c>
      <c r="K2862" s="4">
        <v>16607.060000000001</v>
      </c>
      <c r="L2862" s="2">
        <v>45473</v>
      </c>
      <c r="M2862" t="s">
        <v>6</v>
      </c>
    </row>
    <row r="2863" spans="1:13" ht="12.75" customHeight="1" x14ac:dyDescent="0.25">
      <c r="A2863" t="s">
        <v>4309</v>
      </c>
      <c r="B2863" t="s">
        <v>1386</v>
      </c>
      <c r="C2863" s="1">
        <v>40907</v>
      </c>
      <c r="D2863" s="2">
        <v>40664</v>
      </c>
      <c r="E2863" t="s">
        <v>107</v>
      </c>
      <c r="F2863" t="s">
        <v>299</v>
      </c>
      <c r="G2863" t="s">
        <v>4205</v>
      </c>
      <c r="H2863" s="4">
        <v>570</v>
      </c>
      <c r="I2863" s="4">
        <v>4.3</v>
      </c>
      <c r="J2863" s="4">
        <v>145.9</v>
      </c>
      <c r="K2863" s="4">
        <v>424.1</v>
      </c>
      <c r="L2863" s="2">
        <v>45473</v>
      </c>
      <c r="M2863" t="s">
        <v>6</v>
      </c>
    </row>
    <row r="2864" spans="1:13" ht="12.75" customHeight="1" x14ac:dyDescent="0.25">
      <c r="A2864" t="s">
        <v>4310</v>
      </c>
      <c r="B2864" t="s">
        <v>893</v>
      </c>
      <c r="C2864" s="1">
        <v>40907</v>
      </c>
      <c r="D2864" s="2">
        <v>40634</v>
      </c>
      <c r="E2864" t="s">
        <v>107</v>
      </c>
      <c r="F2864" t="s">
        <v>299</v>
      </c>
      <c r="G2864" t="s">
        <v>4197</v>
      </c>
      <c r="H2864" s="4">
        <v>979.6</v>
      </c>
      <c r="I2864" s="4">
        <v>7.38</v>
      </c>
      <c r="J2864" s="4">
        <v>252.33</v>
      </c>
      <c r="K2864" s="4">
        <v>727.27</v>
      </c>
      <c r="L2864" s="2">
        <v>45473</v>
      </c>
      <c r="M2864" t="s">
        <v>6</v>
      </c>
    </row>
    <row r="2865" spans="1:13" ht="12.75" customHeight="1" x14ac:dyDescent="0.25">
      <c r="A2865" t="s">
        <v>4311</v>
      </c>
      <c r="B2865" t="s">
        <v>792</v>
      </c>
      <c r="C2865" s="1">
        <v>40907</v>
      </c>
      <c r="D2865" s="2">
        <v>40634</v>
      </c>
      <c r="E2865" t="s">
        <v>107</v>
      </c>
      <c r="F2865" t="s">
        <v>299</v>
      </c>
      <c r="G2865" t="s">
        <v>4197</v>
      </c>
      <c r="H2865" s="4">
        <v>1500</v>
      </c>
      <c r="I2865" s="4">
        <v>11.3</v>
      </c>
      <c r="J2865" s="4">
        <v>386.41</v>
      </c>
      <c r="K2865" s="4">
        <v>1113.5899999999999</v>
      </c>
      <c r="L2865" s="2">
        <v>45473</v>
      </c>
      <c r="M2865" t="s">
        <v>6</v>
      </c>
    </row>
    <row r="2866" spans="1:13" ht="12.75" customHeight="1" x14ac:dyDescent="0.25">
      <c r="A2866" t="s">
        <v>4312</v>
      </c>
      <c r="B2866" t="s">
        <v>979</v>
      </c>
      <c r="C2866" s="1">
        <v>40907</v>
      </c>
      <c r="D2866" s="2">
        <v>40634</v>
      </c>
      <c r="E2866" t="s">
        <v>107</v>
      </c>
      <c r="F2866" t="s">
        <v>299</v>
      </c>
      <c r="G2866" t="s">
        <v>4197</v>
      </c>
      <c r="H2866" s="4">
        <v>2000</v>
      </c>
      <c r="I2866" s="4">
        <v>15.07</v>
      </c>
      <c r="J2866" s="4">
        <v>515.22</v>
      </c>
      <c r="K2866" s="4">
        <v>1484.78</v>
      </c>
      <c r="L2866" s="2">
        <v>45473</v>
      </c>
      <c r="M2866" t="s">
        <v>6</v>
      </c>
    </row>
    <row r="2867" spans="1:13" ht="12.75" customHeight="1" x14ac:dyDescent="0.25">
      <c r="A2867" t="s">
        <v>4313</v>
      </c>
      <c r="B2867" t="s">
        <v>2883</v>
      </c>
      <c r="C2867" s="1">
        <v>40907</v>
      </c>
      <c r="D2867" s="2">
        <v>40634</v>
      </c>
      <c r="E2867" t="s">
        <v>107</v>
      </c>
      <c r="F2867" t="s">
        <v>299</v>
      </c>
      <c r="G2867" t="s">
        <v>4197</v>
      </c>
      <c r="H2867" s="4">
        <v>3994.04</v>
      </c>
      <c r="I2867" s="4">
        <v>30.1</v>
      </c>
      <c r="J2867" s="4">
        <v>1028.9100000000001</v>
      </c>
      <c r="K2867" s="4">
        <v>2965.13</v>
      </c>
      <c r="L2867" s="2">
        <v>45473</v>
      </c>
      <c r="M2867" t="s">
        <v>6</v>
      </c>
    </row>
    <row r="2868" spans="1:13" ht="12.75" customHeight="1" x14ac:dyDescent="0.25">
      <c r="A2868" t="s">
        <v>4314</v>
      </c>
      <c r="B2868" t="s">
        <v>4315</v>
      </c>
      <c r="C2868" s="1">
        <v>40907</v>
      </c>
      <c r="D2868" s="2">
        <v>40634</v>
      </c>
      <c r="E2868" t="s">
        <v>107</v>
      </c>
      <c r="F2868" t="s">
        <v>299</v>
      </c>
      <c r="G2868" t="s">
        <v>4197</v>
      </c>
      <c r="H2868" s="4">
        <v>9590.94</v>
      </c>
      <c r="I2868" s="4">
        <v>72.28</v>
      </c>
      <c r="J2868" s="4">
        <v>2470.73</v>
      </c>
      <c r="K2868" s="4">
        <v>7120.21</v>
      </c>
      <c r="L2868" s="2">
        <v>45473</v>
      </c>
      <c r="M2868" t="s">
        <v>6</v>
      </c>
    </row>
    <row r="2869" spans="1:13" ht="12.75" customHeight="1" x14ac:dyDescent="0.25">
      <c r="A2869" t="s">
        <v>4316</v>
      </c>
      <c r="B2869" t="s">
        <v>4317</v>
      </c>
      <c r="C2869" s="1">
        <v>40907</v>
      </c>
      <c r="D2869" s="2">
        <v>40634</v>
      </c>
      <c r="E2869" t="s">
        <v>107</v>
      </c>
      <c r="F2869" t="s">
        <v>299</v>
      </c>
      <c r="G2869" t="s">
        <v>4197</v>
      </c>
      <c r="H2869" s="4">
        <v>7222.48</v>
      </c>
      <c r="I2869" s="4">
        <v>54.43</v>
      </c>
      <c r="J2869" s="4">
        <v>1860.6</v>
      </c>
      <c r="K2869" s="4">
        <v>5361.88</v>
      </c>
      <c r="L2869" s="2">
        <v>45473</v>
      </c>
      <c r="M2869" t="s">
        <v>6</v>
      </c>
    </row>
    <row r="2870" spans="1:13" ht="12.75" customHeight="1" x14ac:dyDescent="0.25">
      <c r="A2870" t="s">
        <v>4318</v>
      </c>
      <c r="B2870" t="s">
        <v>2179</v>
      </c>
      <c r="C2870" s="1">
        <v>40907</v>
      </c>
      <c r="D2870" s="2">
        <v>40634</v>
      </c>
      <c r="E2870" t="s">
        <v>107</v>
      </c>
      <c r="F2870" t="s">
        <v>299</v>
      </c>
      <c r="G2870" t="s">
        <v>4197</v>
      </c>
      <c r="H2870" s="4">
        <v>10892</v>
      </c>
      <c r="I2870" s="4">
        <v>82.09</v>
      </c>
      <c r="J2870" s="4">
        <v>2805.9</v>
      </c>
      <c r="K2870" s="4">
        <v>8086.1</v>
      </c>
      <c r="L2870" s="2">
        <v>45473</v>
      </c>
      <c r="M2870" t="s">
        <v>6</v>
      </c>
    </row>
    <row r="2871" spans="1:13" ht="12.75" customHeight="1" x14ac:dyDescent="0.25">
      <c r="A2871" t="s">
        <v>4319</v>
      </c>
      <c r="B2871" t="s">
        <v>4320</v>
      </c>
      <c r="C2871" s="1">
        <v>40907</v>
      </c>
      <c r="D2871" s="2">
        <v>40634</v>
      </c>
      <c r="E2871" t="s">
        <v>107</v>
      </c>
      <c r="F2871" t="s">
        <v>299</v>
      </c>
      <c r="G2871" t="s">
        <v>4197</v>
      </c>
      <c r="H2871" s="4">
        <v>24420</v>
      </c>
      <c r="I2871" s="4">
        <v>184.05</v>
      </c>
      <c r="J2871" s="4">
        <v>6290.86</v>
      </c>
      <c r="K2871" s="4">
        <v>18129.14</v>
      </c>
      <c r="L2871" s="2">
        <v>45473</v>
      </c>
      <c r="M2871" t="s">
        <v>6</v>
      </c>
    </row>
    <row r="2872" spans="1:13" ht="12.75" customHeight="1" x14ac:dyDescent="0.25">
      <c r="A2872" t="s">
        <v>4321</v>
      </c>
      <c r="B2872" t="s">
        <v>3138</v>
      </c>
      <c r="C2872" s="1">
        <v>40907</v>
      </c>
      <c r="D2872" s="2">
        <v>40634</v>
      </c>
      <c r="E2872" t="s">
        <v>107</v>
      </c>
      <c r="F2872" t="s">
        <v>299</v>
      </c>
      <c r="G2872" t="s">
        <v>4197</v>
      </c>
      <c r="H2872" s="4">
        <v>635.70000000000005</v>
      </c>
      <c r="I2872" s="4">
        <v>4.79</v>
      </c>
      <c r="J2872" s="4">
        <v>163.72999999999999</v>
      </c>
      <c r="K2872" s="4">
        <v>471.97</v>
      </c>
      <c r="L2872" s="2">
        <v>45473</v>
      </c>
      <c r="M2872" t="s">
        <v>6</v>
      </c>
    </row>
    <row r="2873" spans="1:13" ht="12.75" customHeight="1" x14ac:dyDescent="0.25">
      <c r="A2873" t="s">
        <v>4322</v>
      </c>
      <c r="B2873" t="s">
        <v>2172</v>
      </c>
      <c r="C2873" s="1">
        <v>40907</v>
      </c>
      <c r="D2873" s="2">
        <v>40634</v>
      </c>
      <c r="E2873" t="s">
        <v>107</v>
      </c>
      <c r="F2873" t="s">
        <v>299</v>
      </c>
      <c r="G2873" t="s">
        <v>4197</v>
      </c>
      <c r="H2873" s="4">
        <v>49333.440000000002</v>
      </c>
      <c r="I2873" s="4">
        <v>371.82</v>
      </c>
      <c r="J2873" s="4">
        <v>12708.84</v>
      </c>
      <c r="K2873" s="4">
        <v>36624.6</v>
      </c>
      <c r="L2873" s="2">
        <v>45473</v>
      </c>
      <c r="M2873" t="s">
        <v>6</v>
      </c>
    </row>
    <row r="2874" spans="1:13" ht="12.75" customHeight="1" x14ac:dyDescent="0.25">
      <c r="A2874" t="s">
        <v>4323</v>
      </c>
      <c r="B2874" t="s">
        <v>2447</v>
      </c>
      <c r="C2874" s="1">
        <v>40908</v>
      </c>
      <c r="D2874" s="2">
        <v>40909</v>
      </c>
      <c r="E2874" t="s">
        <v>107</v>
      </c>
      <c r="F2874" t="s">
        <v>299</v>
      </c>
      <c r="G2874" t="s">
        <v>102</v>
      </c>
      <c r="H2874" s="4">
        <v>1552.39</v>
      </c>
      <c r="I2874" s="4">
        <v>11.75</v>
      </c>
      <c r="J2874" s="4">
        <v>376.82</v>
      </c>
      <c r="K2874" s="4">
        <v>1175.57</v>
      </c>
      <c r="L2874" s="2">
        <v>45473</v>
      </c>
      <c r="M2874" t="s">
        <v>6</v>
      </c>
    </row>
    <row r="2875" spans="1:13" ht="12.75" customHeight="1" x14ac:dyDescent="0.25">
      <c r="A2875" t="s">
        <v>4325</v>
      </c>
      <c r="B2875" t="s">
        <v>2042</v>
      </c>
      <c r="C2875" s="1">
        <v>40908</v>
      </c>
      <c r="D2875" s="2">
        <v>40909</v>
      </c>
      <c r="E2875" t="s">
        <v>107</v>
      </c>
      <c r="F2875" t="s">
        <v>299</v>
      </c>
      <c r="G2875" t="s">
        <v>102</v>
      </c>
      <c r="H2875" s="4">
        <v>10430.27</v>
      </c>
      <c r="I2875" s="4">
        <v>78.98</v>
      </c>
      <c r="J2875" s="4">
        <v>2531.66</v>
      </c>
      <c r="K2875" s="4">
        <v>7898.61</v>
      </c>
      <c r="L2875" s="2">
        <v>45473</v>
      </c>
      <c r="M2875" t="s">
        <v>6</v>
      </c>
    </row>
    <row r="2876" spans="1:13" ht="12.75" customHeight="1" x14ac:dyDescent="0.25">
      <c r="A2876" t="s">
        <v>4326</v>
      </c>
      <c r="B2876" t="s">
        <v>2447</v>
      </c>
      <c r="C2876" s="1">
        <v>40908</v>
      </c>
      <c r="D2876" s="2">
        <v>40909</v>
      </c>
      <c r="E2876" t="s">
        <v>107</v>
      </c>
      <c r="F2876" t="s">
        <v>299</v>
      </c>
      <c r="G2876" t="s">
        <v>102</v>
      </c>
      <c r="H2876" s="4">
        <v>681.81</v>
      </c>
      <c r="I2876" s="4">
        <v>5.16</v>
      </c>
      <c r="J2876" s="4">
        <v>165.54</v>
      </c>
      <c r="K2876" s="4">
        <v>516.27</v>
      </c>
      <c r="L2876" s="2">
        <v>45473</v>
      </c>
      <c r="M2876" t="s">
        <v>6</v>
      </c>
    </row>
    <row r="2877" spans="1:13" ht="12.75" customHeight="1" x14ac:dyDescent="0.25">
      <c r="A2877" t="s">
        <v>4327</v>
      </c>
      <c r="B2877" t="s">
        <v>4286</v>
      </c>
      <c r="C2877" s="1">
        <v>40908</v>
      </c>
      <c r="D2877" s="2">
        <v>40909</v>
      </c>
      <c r="E2877" t="s">
        <v>107</v>
      </c>
      <c r="F2877" t="s">
        <v>299</v>
      </c>
      <c r="G2877" t="s">
        <v>102</v>
      </c>
      <c r="H2877" s="4">
        <v>493.62</v>
      </c>
      <c r="I2877" s="4">
        <v>3.74</v>
      </c>
      <c r="J2877" s="4">
        <v>119.79</v>
      </c>
      <c r="K2877" s="4">
        <v>373.83</v>
      </c>
      <c r="L2877" s="2">
        <v>45473</v>
      </c>
      <c r="M2877" t="s">
        <v>6</v>
      </c>
    </row>
    <row r="2878" spans="1:13" ht="12.75" customHeight="1" x14ac:dyDescent="0.25">
      <c r="A2878" t="s">
        <v>4328</v>
      </c>
      <c r="B2878" t="s">
        <v>4329</v>
      </c>
      <c r="C2878" s="1">
        <v>40908</v>
      </c>
      <c r="D2878" s="2">
        <v>40909</v>
      </c>
      <c r="E2878" t="s">
        <v>107</v>
      </c>
      <c r="F2878" t="s">
        <v>299</v>
      </c>
      <c r="G2878" t="s">
        <v>102</v>
      </c>
      <c r="H2878" s="4">
        <v>265.67</v>
      </c>
      <c r="I2878" s="4">
        <v>2.0099999999999998</v>
      </c>
      <c r="J2878" s="4">
        <v>64.45</v>
      </c>
      <c r="K2878" s="4">
        <v>201.22</v>
      </c>
      <c r="L2878" s="2">
        <v>45473</v>
      </c>
      <c r="M2878" t="s">
        <v>6</v>
      </c>
    </row>
    <row r="2879" spans="1:13" ht="12.75" customHeight="1" x14ac:dyDescent="0.25">
      <c r="A2879" t="s">
        <v>4330</v>
      </c>
      <c r="B2879" t="s">
        <v>4331</v>
      </c>
      <c r="C2879" s="1">
        <v>40908</v>
      </c>
      <c r="D2879" s="2">
        <v>40909</v>
      </c>
      <c r="E2879" t="s">
        <v>107</v>
      </c>
      <c r="F2879" t="s">
        <v>299</v>
      </c>
      <c r="G2879" t="s">
        <v>102</v>
      </c>
      <c r="H2879" s="4">
        <v>234.45</v>
      </c>
      <c r="I2879" s="4">
        <v>1.77</v>
      </c>
      <c r="J2879" s="4">
        <v>56.87</v>
      </c>
      <c r="K2879" s="4">
        <v>177.58</v>
      </c>
      <c r="L2879" s="2">
        <v>45473</v>
      </c>
      <c r="M2879" t="s">
        <v>6</v>
      </c>
    </row>
    <row r="2880" spans="1:13" ht="12.75" customHeight="1" x14ac:dyDescent="0.25">
      <c r="A2880" t="s">
        <v>4332</v>
      </c>
      <c r="B2880" t="s">
        <v>4333</v>
      </c>
      <c r="C2880" s="1">
        <v>40908</v>
      </c>
      <c r="D2880" s="2">
        <v>40909</v>
      </c>
      <c r="E2880" t="s">
        <v>107</v>
      </c>
      <c r="F2880" t="s">
        <v>299</v>
      </c>
      <c r="G2880" t="s">
        <v>102</v>
      </c>
      <c r="H2880" s="4">
        <v>247.49</v>
      </c>
      <c r="I2880" s="4">
        <v>1.87</v>
      </c>
      <c r="J2880" s="4">
        <v>60.07</v>
      </c>
      <c r="K2880" s="4">
        <v>187.42</v>
      </c>
      <c r="L2880" s="2">
        <v>45473</v>
      </c>
      <c r="M2880" t="s">
        <v>6</v>
      </c>
    </row>
    <row r="2881" spans="1:13" ht="12.75" customHeight="1" x14ac:dyDescent="0.25">
      <c r="A2881" t="s">
        <v>4334</v>
      </c>
      <c r="B2881" t="s">
        <v>2042</v>
      </c>
      <c r="C2881" s="1">
        <v>40908</v>
      </c>
      <c r="D2881" s="2">
        <v>40909</v>
      </c>
      <c r="E2881" t="s">
        <v>107</v>
      </c>
      <c r="F2881" t="s">
        <v>299</v>
      </c>
      <c r="G2881" t="s">
        <v>102</v>
      </c>
      <c r="H2881" s="4">
        <v>6444.9</v>
      </c>
      <c r="I2881" s="4">
        <v>48.8</v>
      </c>
      <c r="J2881" s="4">
        <v>1564.31</v>
      </c>
      <c r="K2881" s="4">
        <v>4880.59</v>
      </c>
      <c r="L2881" s="2">
        <v>45473</v>
      </c>
      <c r="M2881" t="s">
        <v>6</v>
      </c>
    </row>
    <row r="2882" spans="1:13" ht="12.75" customHeight="1" x14ac:dyDescent="0.25">
      <c r="A2882" t="s">
        <v>4335</v>
      </c>
      <c r="B2882" t="s">
        <v>4336</v>
      </c>
      <c r="C2882" s="1">
        <v>40908</v>
      </c>
      <c r="D2882" s="2">
        <v>40909</v>
      </c>
      <c r="E2882" t="s">
        <v>107</v>
      </c>
      <c r="F2882" t="s">
        <v>299</v>
      </c>
      <c r="G2882" t="s">
        <v>102</v>
      </c>
      <c r="H2882" s="4">
        <v>2233.5100000000002</v>
      </c>
      <c r="I2882" s="4">
        <v>16.91</v>
      </c>
      <c r="J2882" s="4">
        <v>542.11</v>
      </c>
      <c r="K2882" s="4">
        <v>1691.4</v>
      </c>
      <c r="L2882" s="2">
        <v>45473</v>
      </c>
      <c r="M2882" t="s">
        <v>6</v>
      </c>
    </row>
    <row r="2883" spans="1:13" ht="12.75" customHeight="1" x14ac:dyDescent="0.25">
      <c r="A2883" t="s">
        <v>4337</v>
      </c>
      <c r="B2883" t="s">
        <v>2447</v>
      </c>
      <c r="C2883" s="1">
        <v>40908</v>
      </c>
      <c r="D2883" s="2">
        <v>40909</v>
      </c>
      <c r="E2883" t="s">
        <v>107</v>
      </c>
      <c r="F2883" t="s">
        <v>299</v>
      </c>
      <c r="G2883" t="s">
        <v>102</v>
      </c>
      <c r="H2883" s="4">
        <v>2989</v>
      </c>
      <c r="I2883" s="4">
        <v>22.63</v>
      </c>
      <c r="J2883" s="4">
        <v>725.44</v>
      </c>
      <c r="K2883" s="4">
        <v>2263.56</v>
      </c>
      <c r="L2883" s="2">
        <v>45473</v>
      </c>
      <c r="M2883" t="s">
        <v>6</v>
      </c>
    </row>
    <row r="2884" spans="1:13" ht="12.75" customHeight="1" x14ac:dyDescent="0.25">
      <c r="A2884" t="s">
        <v>4338</v>
      </c>
      <c r="B2884" t="s">
        <v>4339</v>
      </c>
      <c r="C2884" s="1">
        <v>40908</v>
      </c>
      <c r="D2884" s="2">
        <v>40909</v>
      </c>
      <c r="E2884" t="s">
        <v>107</v>
      </c>
      <c r="F2884" t="s">
        <v>299</v>
      </c>
      <c r="G2884" t="s">
        <v>102</v>
      </c>
      <c r="H2884" s="4">
        <v>3590.49</v>
      </c>
      <c r="I2884" s="4">
        <v>27.19</v>
      </c>
      <c r="J2884" s="4">
        <v>871.48</v>
      </c>
      <c r="K2884" s="4">
        <v>2719.01</v>
      </c>
      <c r="L2884" s="2">
        <v>45473</v>
      </c>
      <c r="M2884" t="s">
        <v>6</v>
      </c>
    </row>
    <row r="2885" spans="1:13" ht="12.75" customHeight="1" x14ac:dyDescent="0.25">
      <c r="A2885" t="s">
        <v>4340</v>
      </c>
      <c r="B2885" t="s">
        <v>4341</v>
      </c>
      <c r="C2885" s="1">
        <v>40908</v>
      </c>
      <c r="D2885" s="2">
        <v>40909</v>
      </c>
      <c r="E2885" t="s">
        <v>107</v>
      </c>
      <c r="F2885" t="s">
        <v>299</v>
      </c>
      <c r="G2885" t="s">
        <v>102</v>
      </c>
      <c r="H2885" s="4">
        <v>3496.67</v>
      </c>
      <c r="I2885" s="4">
        <v>26.48</v>
      </c>
      <c r="J2885" s="4">
        <v>848.68</v>
      </c>
      <c r="K2885" s="4">
        <v>2647.99</v>
      </c>
      <c r="L2885" s="2">
        <v>45473</v>
      </c>
      <c r="M2885" t="s">
        <v>6</v>
      </c>
    </row>
    <row r="2886" spans="1:13" ht="12.75" customHeight="1" x14ac:dyDescent="0.25">
      <c r="A2886" t="s">
        <v>4342</v>
      </c>
      <c r="B2886" t="s">
        <v>4343</v>
      </c>
      <c r="C2886" s="1">
        <v>40908</v>
      </c>
      <c r="D2886" s="2">
        <v>40909</v>
      </c>
      <c r="E2886" t="s">
        <v>107</v>
      </c>
      <c r="F2886" t="s">
        <v>299</v>
      </c>
      <c r="G2886" t="s">
        <v>102</v>
      </c>
      <c r="H2886" s="4">
        <v>1435.84</v>
      </c>
      <c r="I2886" s="4">
        <v>10.87</v>
      </c>
      <c r="J2886" s="4">
        <v>348.54</v>
      </c>
      <c r="K2886" s="4">
        <v>1087.3</v>
      </c>
      <c r="L2886" s="2">
        <v>45473</v>
      </c>
      <c r="M2886" t="s">
        <v>6</v>
      </c>
    </row>
    <row r="2887" spans="1:13" ht="12.75" customHeight="1" x14ac:dyDescent="0.25">
      <c r="A2887" t="s">
        <v>4344</v>
      </c>
      <c r="B2887" t="s">
        <v>4292</v>
      </c>
      <c r="C2887" s="1">
        <v>40908</v>
      </c>
      <c r="D2887" s="2">
        <v>40909</v>
      </c>
      <c r="E2887" t="s">
        <v>107</v>
      </c>
      <c r="F2887" t="s">
        <v>299</v>
      </c>
      <c r="G2887" t="s">
        <v>102</v>
      </c>
      <c r="H2887" s="4">
        <v>19635.900000000001</v>
      </c>
      <c r="I2887" s="4">
        <v>148.69999999999999</v>
      </c>
      <c r="J2887" s="4">
        <v>4766.03</v>
      </c>
      <c r="K2887" s="4">
        <v>14869.87</v>
      </c>
      <c r="L2887" s="2">
        <v>45473</v>
      </c>
      <c r="M2887" t="s">
        <v>6</v>
      </c>
    </row>
    <row r="2888" spans="1:13" ht="12.75" customHeight="1" x14ac:dyDescent="0.25">
      <c r="A2888" t="s">
        <v>4345</v>
      </c>
      <c r="B2888" t="s">
        <v>4346</v>
      </c>
      <c r="C2888" s="1">
        <v>40908</v>
      </c>
      <c r="D2888" s="2">
        <v>40909</v>
      </c>
      <c r="E2888" t="s">
        <v>107</v>
      </c>
      <c r="F2888" t="s">
        <v>299</v>
      </c>
      <c r="G2888" t="s">
        <v>102</v>
      </c>
      <c r="H2888" s="4">
        <v>64039.360000000001</v>
      </c>
      <c r="I2888" s="4">
        <v>484.96</v>
      </c>
      <c r="J2888" s="4">
        <v>15543.55</v>
      </c>
      <c r="K2888" s="4">
        <v>48495.81</v>
      </c>
      <c r="L2888" s="2">
        <v>45473</v>
      </c>
      <c r="M2888" t="s">
        <v>6</v>
      </c>
    </row>
    <row r="2889" spans="1:13" ht="12.75" customHeight="1" x14ac:dyDescent="0.25">
      <c r="A2889" t="s">
        <v>4347</v>
      </c>
      <c r="B2889" t="s">
        <v>4348</v>
      </c>
      <c r="C2889" s="1">
        <v>40908</v>
      </c>
      <c r="D2889" s="2">
        <v>40909</v>
      </c>
      <c r="E2889" t="s">
        <v>107</v>
      </c>
      <c r="F2889" t="s">
        <v>299</v>
      </c>
      <c r="G2889" t="s">
        <v>102</v>
      </c>
      <c r="H2889" s="4">
        <v>3283.41</v>
      </c>
      <c r="I2889" s="4">
        <v>24.86</v>
      </c>
      <c r="J2889" s="4">
        <v>796.96</v>
      </c>
      <c r="K2889" s="4">
        <v>2486.4499999999998</v>
      </c>
      <c r="L2889" s="2">
        <v>45473</v>
      </c>
      <c r="M2889" t="s">
        <v>6</v>
      </c>
    </row>
    <row r="2890" spans="1:13" ht="12.75" customHeight="1" x14ac:dyDescent="0.25">
      <c r="A2890" t="s">
        <v>4349</v>
      </c>
      <c r="B2890" t="s">
        <v>4350</v>
      </c>
      <c r="C2890" s="1">
        <v>40908</v>
      </c>
      <c r="D2890" s="2">
        <v>40909</v>
      </c>
      <c r="E2890" t="s">
        <v>107</v>
      </c>
      <c r="F2890" t="s">
        <v>299</v>
      </c>
      <c r="G2890" t="s">
        <v>102</v>
      </c>
      <c r="H2890" s="4">
        <v>3395.54</v>
      </c>
      <c r="I2890" s="4">
        <v>25.71</v>
      </c>
      <c r="J2890" s="4">
        <v>824.16</v>
      </c>
      <c r="K2890" s="4">
        <v>2571.38</v>
      </c>
      <c r="L2890" s="2">
        <v>45473</v>
      </c>
      <c r="M2890" t="s">
        <v>6</v>
      </c>
    </row>
    <row r="2891" spans="1:13" ht="12.75" customHeight="1" x14ac:dyDescent="0.25">
      <c r="A2891" t="s">
        <v>4351</v>
      </c>
      <c r="B2891" t="s">
        <v>792</v>
      </c>
      <c r="C2891" s="1">
        <v>40939</v>
      </c>
      <c r="D2891" s="2">
        <v>40940</v>
      </c>
      <c r="E2891" t="s">
        <v>107</v>
      </c>
      <c r="F2891" t="s">
        <v>299</v>
      </c>
      <c r="G2891" t="s">
        <v>4269</v>
      </c>
      <c r="H2891" s="4">
        <v>2500</v>
      </c>
      <c r="I2891" s="4">
        <v>18.940000000000001</v>
      </c>
      <c r="J2891" s="4">
        <v>602.66</v>
      </c>
      <c r="K2891" s="4">
        <v>1897.34</v>
      </c>
      <c r="L2891" s="2">
        <v>45473</v>
      </c>
      <c r="M2891" t="s">
        <v>6</v>
      </c>
    </row>
    <row r="2892" spans="1:13" ht="12.75" customHeight="1" x14ac:dyDescent="0.25">
      <c r="A2892" t="s">
        <v>4353</v>
      </c>
      <c r="B2892" t="s">
        <v>2172</v>
      </c>
      <c r="C2892" s="1">
        <v>40939</v>
      </c>
      <c r="D2892" s="2">
        <v>40940</v>
      </c>
      <c r="E2892" t="s">
        <v>107</v>
      </c>
      <c r="F2892" t="s">
        <v>299</v>
      </c>
      <c r="G2892" t="s">
        <v>4269</v>
      </c>
      <c r="H2892" s="4">
        <v>2856</v>
      </c>
      <c r="I2892" s="4">
        <v>21.64</v>
      </c>
      <c r="J2892" s="4">
        <v>688.48</v>
      </c>
      <c r="K2892" s="4">
        <v>2167.52</v>
      </c>
      <c r="L2892" s="2">
        <v>45473</v>
      </c>
      <c r="M2892" t="s">
        <v>6</v>
      </c>
    </row>
    <row r="2893" spans="1:13" ht="12.75" customHeight="1" x14ac:dyDescent="0.25">
      <c r="A2893" t="s">
        <v>4354</v>
      </c>
      <c r="B2893" t="s">
        <v>2181</v>
      </c>
      <c r="C2893" s="1">
        <v>40939</v>
      </c>
      <c r="D2893" s="2">
        <v>40940</v>
      </c>
      <c r="E2893" t="s">
        <v>107</v>
      </c>
      <c r="F2893" t="s">
        <v>299</v>
      </c>
      <c r="G2893" t="s">
        <v>4269</v>
      </c>
      <c r="H2893" s="4">
        <v>18290</v>
      </c>
      <c r="I2893" s="4">
        <v>138.58000000000001</v>
      </c>
      <c r="J2893" s="4">
        <v>4409.0600000000004</v>
      </c>
      <c r="K2893" s="4">
        <v>13880.94</v>
      </c>
      <c r="L2893" s="2">
        <v>45473</v>
      </c>
      <c r="M2893" t="s">
        <v>6</v>
      </c>
    </row>
    <row r="2894" spans="1:13" ht="12.75" customHeight="1" x14ac:dyDescent="0.25">
      <c r="A2894" t="s">
        <v>4355</v>
      </c>
      <c r="B2894" t="s">
        <v>1090</v>
      </c>
      <c r="C2894" s="1">
        <v>40939</v>
      </c>
      <c r="D2894" s="2">
        <v>40940</v>
      </c>
      <c r="E2894" t="s">
        <v>107</v>
      </c>
      <c r="F2894" t="s">
        <v>299</v>
      </c>
      <c r="G2894" t="s">
        <v>4269</v>
      </c>
      <c r="H2894" s="4">
        <v>2500</v>
      </c>
      <c r="I2894" s="4">
        <v>18.940000000000001</v>
      </c>
      <c r="J2894" s="4">
        <v>602.66</v>
      </c>
      <c r="K2894" s="4">
        <v>1897.34</v>
      </c>
      <c r="L2894" s="2">
        <v>45473</v>
      </c>
      <c r="M2894" t="s">
        <v>6</v>
      </c>
    </row>
    <row r="2895" spans="1:13" ht="12.75" customHeight="1" x14ac:dyDescent="0.25">
      <c r="A2895" t="s">
        <v>4356</v>
      </c>
      <c r="B2895" t="s">
        <v>4357</v>
      </c>
      <c r="C2895" s="1">
        <v>40939</v>
      </c>
      <c r="D2895" s="2">
        <v>40940</v>
      </c>
      <c r="E2895" t="s">
        <v>107</v>
      </c>
      <c r="F2895" t="s">
        <v>299</v>
      </c>
      <c r="G2895" t="s">
        <v>4269</v>
      </c>
      <c r="H2895" s="4">
        <v>6720</v>
      </c>
      <c r="I2895" s="4">
        <v>50.91</v>
      </c>
      <c r="J2895" s="4">
        <v>1619.94</v>
      </c>
      <c r="K2895" s="4">
        <v>5100.0600000000004</v>
      </c>
      <c r="L2895" s="2">
        <v>45473</v>
      </c>
      <c r="M2895" t="s">
        <v>6</v>
      </c>
    </row>
    <row r="2896" spans="1:13" ht="12.75" customHeight="1" x14ac:dyDescent="0.25">
      <c r="A2896" t="s">
        <v>4358</v>
      </c>
      <c r="B2896" t="s">
        <v>919</v>
      </c>
      <c r="C2896" s="1">
        <v>40939</v>
      </c>
      <c r="D2896" s="2">
        <v>40940</v>
      </c>
      <c r="E2896" t="s">
        <v>107</v>
      </c>
      <c r="F2896" t="s">
        <v>299</v>
      </c>
      <c r="G2896" t="s">
        <v>4269</v>
      </c>
      <c r="H2896" s="4">
        <v>900</v>
      </c>
      <c r="I2896" s="4">
        <v>6.82</v>
      </c>
      <c r="J2896" s="4">
        <v>216.96</v>
      </c>
      <c r="K2896" s="4">
        <v>683.04</v>
      </c>
      <c r="L2896" s="2">
        <v>45473</v>
      </c>
      <c r="M2896" t="s">
        <v>6</v>
      </c>
    </row>
    <row r="2897" spans="1:13" ht="12.75" customHeight="1" x14ac:dyDescent="0.25">
      <c r="A2897" t="s">
        <v>4359</v>
      </c>
      <c r="B2897" t="s">
        <v>1358</v>
      </c>
      <c r="C2897" s="1">
        <v>40939</v>
      </c>
      <c r="D2897" s="2">
        <v>40940</v>
      </c>
      <c r="E2897" t="s">
        <v>107</v>
      </c>
      <c r="F2897" t="s">
        <v>299</v>
      </c>
      <c r="G2897" t="s">
        <v>4269</v>
      </c>
      <c r="H2897" s="4">
        <v>1100.01</v>
      </c>
      <c r="I2897" s="4">
        <v>8.33</v>
      </c>
      <c r="J2897" s="4">
        <v>265.17</v>
      </c>
      <c r="K2897" s="4">
        <v>834.84</v>
      </c>
      <c r="L2897" s="2">
        <v>45473</v>
      </c>
      <c r="M2897" t="s">
        <v>6</v>
      </c>
    </row>
    <row r="2898" spans="1:13" ht="12.75" customHeight="1" x14ac:dyDescent="0.25">
      <c r="A2898" t="s">
        <v>4360</v>
      </c>
      <c r="B2898" t="s">
        <v>979</v>
      </c>
      <c r="C2898" s="1">
        <v>40939</v>
      </c>
      <c r="D2898" s="2">
        <v>40940</v>
      </c>
      <c r="E2898" t="s">
        <v>107</v>
      </c>
      <c r="F2898" t="s">
        <v>299</v>
      </c>
      <c r="G2898" t="s">
        <v>4269</v>
      </c>
      <c r="H2898" s="4">
        <v>989</v>
      </c>
      <c r="I2898" s="4">
        <v>7.49</v>
      </c>
      <c r="J2898" s="4">
        <v>238.42</v>
      </c>
      <c r="K2898" s="4">
        <v>750.58</v>
      </c>
      <c r="L2898" s="2">
        <v>45473</v>
      </c>
      <c r="M2898" t="s">
        <v>6</v>
      </c>
    </row>
    <row r="2899" spans="1:13" ht="12.75" customHeight="1" x14ac:dyDescent="0.25">
      <c r="A2899" t="s">
        <v>4361</v>
      </c>
      <c r="B2899" t="s">
        <v>2181</v>
      </c>
      <c r="C2899" s="1">
        <v>40939</v>
      </c>
      <c r="D2899" s="2">
        <v>40940</v>
      </c>
      <c r="E2899" t="s">
        <v>107</v>
      </c>
      <c r="F2899" t="s">
        <v>299</v>
      </c>
      <c r="G2899" t="s">
        <v>4269</v>
      </c>
      <c r="H2899" s="4">
        <v>906.2</v>
      </c>
      <c r="I2899" s="4">
        <v>6.86</v>
      </c>
      <c r="J2899" s="4">
        <v>218.4</v>
      </c>
      <c r="K2899" s="4">
        <v>687.8</v>
      </c>
      <c r="L2899" s="2">
        <v>45473</v>
      </c>
      <c r="M2899" t="s">
        <v>6</v>
      </c>
    </row>
    <row r="2900" spans="1:13" ht="12.75" customHeight="1" x14ac:dyDescent="0.25">
      <c r="A2900" t="s">
        <v>4362</v>
      </c>
      <c r="B2900" t="s">
        <v>919</v>
      </c>
      <c r="C2900" s="1">
        <v>40953</v>
      </c>
      <c r="D2900" s="2">
        <v>40969</v>
      </c>
      <c r="E2900" t="s">
        <v>107</v>
      </c>
      <c r="F2900" t="s">
        <v>299</v>
      </c>
      <c r="G2900" t="s">
        <v>13634</v>
      </c>
      <c r="H2900" s="4">
        <v>350</v>
      </c>
      <c r="I2900" s="4">
        <v>2.65</v>
      </c>
      <c r="J2900" s="4">
        <v>83.77</v>
      </c>
      <c r="K2900" s="4">
        <v>266.23</v>
      </c>
      <c r="L2900" s="2">
        <v>45473</v>
      </c>
      <c r="M2900" t="s">
        <v>6</v>
      </c>
    </row>
    <row r="2901" spans="1:13" ht="12.75" customHeight="1" x14ac:dyDescent="0.25">
      <c r="A2901" t="s">
        <v>4364</v>
      </c>
      <c r="B2901" t="s">
        <v>1785</v>
      </c>
      <c r="C2901" s="1">
        <v>40953</v>
      </c>
      <c r="D2901" s="2">
        <v>40969</v>
      </c>
      <c r="E2901" t="s">
        <v>107</v>
      </c>
      <c r="F2901" t="s">
        <v>299</v>
      </c>
      <c r="G2901" t="s">
        <v>13634</v>
      </c>
      <c r="H2901" s="4">
        <v>475</v>
      </c>
      <c r="I2901" s="4">
        <v>3.6</v>
      </c>
      <c r="J2901" s="4">
        <v>113.71</v>
      </c>
      <c r="K2901" s="4">
        <v>361.29</v>
      </c>
      <c r="L2901" s="2">
        <v>45473</v>
      </c>
      <c r="M2901" t="s">
        <v>6</v>
      </c>
    </row>
    <row r="2902" spans="1:13" ht="12.75" customHeight="1" x14ac:dyDescent="0.25">
      <c r="A2902" t="s">
        <v>4365</v>
      </c>
      <c r="B2902" t="s">
        <v>2169</v>
      </c>
      <c r="C2902" s="1">
        <v>40953</v>
      </c>
      <c r="D2902" s="2">
        <v>40969</v>
      </c>
      <c r="E2902" t="s">
        <v>107</v>
      </c>
      <c r="F2902" t="s">
        <v>299</v>
      </c>
      <c r="G2902" t="s">
        <v>13634</v>
      </c>
      <c r="H2902" s="4">
        <v>4112</v>
      </c>
      <c r="I2902" s="4">
        <v>31.17</v>
      </c>
      <c r="J2902" s="4">
        <v>984.44</v>
      </c>
      <c r="K2902" s="4">
        <v>3127.56</v>
      </c>
      <c r="L2902" s="2">
        <v>45473</v>
      </c>
      <c r="M2902" t="s">
        <v>6</v>
      </c>
    </row>
    <row r="2903" spans="1:13" ht="12.75" customHeight="1" x14ac:dyDescent="0.25">
      <c r="A2903" t="s">
        <v>4366</v>
      </c>
      <c r="B2903" t="s">
        <v>2179</v>
      </c>
      <c r="C2903" s="1">
        <v>40953</v>
      </c>
      <c r="D2903" s="2">
        <v>40969</v>
      </c>
      <c r="E2903" t="s">
        <v>107</v>
      </c>
      <c r="F2903" t="s">
        <v>299</v>
      </c>
      <c r="G2903" t="s">
        <v>13634</v>
      </c>
      <c r="H2903" s="4">
        <v>3164</v>
      </c>
      <c r="I2903" s="4">
        <v>23.98</v>
      </c>
      <c r="J2903" s="4">
        <v>757.48</v>
      </c>
      <c r="K2903" s="4">
        <v>2406.52</v>
      </c>
      <c r="L2903" s="2">
        <v>45473</v>
      </c>
      <c r="M2903" t="s">
        <v>6</v>
      </c>
    </row>
    <row r="2904" spans="1:13" ht="12.75" customHeight="1" x14ac:dyDescent="0.25">
      <c r="A2904" t="s">
        <v>4367</v>
      </c>
      <c r="B2904" t="s">
        <v>4307</v>
      </c>
      <c r="C2904" s="1">
        <v>40953</v>
      </c>
      <c r="D2904" s="2">
        <v>40969</v>
      </c>
      <c r="E2904" t="s">
        <v>107</v>
      </c>
      <c r="F2904" t="s">
        <v>299</v>
      </c>
      <c r="G2904" t="s">
        <v>13634</v>
      </c>
      <c r="H2904" s="4">
        <v>1575</v>
      </c>
      <c r="I2904" s="4">
        <v>11.94</v>
      </c>
      <c r="J2904" s="4">
        <v>377.08</v>
      </c>
      <c r="K2904" s="4">
        <v>1197.92</v>
      </c>
      <c r="L2904" s="2">
        <v>45473</v>
      </c>
      <c r="M2904" t="s">
        <v>6</v>
      </c>
    </row>
    <row r="2905" spans="1:13" ht="12.75" customHeight="1" x14ac:dyDescent="0.25">
      <c r="A2905" t="s">
        <v>4368</v>
      </c>
      <c r="B2905" t="s">
        <v>1144</v>
      </c>
      <c r="C2905" s="1">
        <v>40953</v>
      </c>
      <c r="D2905" s="2">
        <v>40969</v>
      </c>
      <c r="E2905" t="s">
        <v>107</v>
      </c>
      <c r="F2905" t="s">
        <v>299</v>
      </c>
      <c r="G2905" t="s">
        <v>13634</v>
      </c>
      <c r="H2905" s="4">
        <v>892.59</v>
      </c>
      <c r="I2905" s="4">
        <v>6.76</v>
      </c>
      <c r="J2905" s="4">
        <v>213.68</v>
      </c>
      <c r="K2905" s="4">
        <v>678.91</v>
      </c>
      <c r="L2905" s="2">
        <v>45473</v>
      </c>
      <c r="M2905" t="s">
        <v>6</v>
      </c>
    </row>
    <row r="2906" spans="1:13" ht="12.75" customHeight="1" x14ac:dyDescent="0.25">
      <c r="A2906" t="s">
        <v>4369</v>
      </c>
      <c r="B2906" t="s">
        <v>1435</v>
      </c>
      <c r="C2906" s="1">
        <v>40987</v>
      </c>
      <c r="D2906" s="2">
        <v>41000</v>
      </c>
      <c r="E2906" t="s">
        <v>107</v>
      </c>
      <c r="F2906" t="s">
        <v>299</v>
      </c>
      <c r="G2906" t="s">
        <v>4280</v>
      </c>
      <c r="H2906" s="4">
        <v>3225</v>
      </c>
      <c r="I2906" s="4">
        <v>24.46</v>
      </c>
      <c r="J2906" s="4">
        <v>766.77</v>
      </c>
      <c r="K2906" s="4">
        <v>2458.23</v>
      </c>
      <c r="L2906" s="2">
        <v>45473</v>
      </c>
      <c r="M2906" t="s">
        <v>6</v>
      </c>
    </row>
    <row r="2907" spans="1:13" ht="12.75" customHeight="1" x14ac:dyDescent="0.25">
      <c r="A2907" t="s">
        <v>4371</v>
      </c>
      <c r="B2907" t="s">
        <v>792</v>
      </c>
      <c r="C2907" s="1">
        <v>40987</v>
      </c>
      <c r="D2907" s="2">
        <v>41000</v>
      </c>
      <c r="E2907" t="s">
        <v>107</v>
      </c>
      <c r="F2907" t="s">
        <v>299</v>
      </c>
      <c r="G2907" t="s">
        <v>4280</v>
      </c>
      <c r="H2907" s="4">
        <v>1600</v>
      </c>
      <c r="I2907" s="4">
        <v>12.13</v>
      </c>
      <c r="J2907" s="4">
        <v>380.41</v>
      </c>
      <c r="K2907" s="4">
        <v>1219.5899999999999</v>
      </c>
      <c r="L2907" s="2">
        <v>45473</v>
      </c>
      <c r="M2907" t="s">
        <v>6</v>
      </c>
    </row>
    <row r="2908" spans="1:13" ht="12.75" customHeight="1" x14ac:dyDescent="0.25">
      <c r="A2908" t="s">
        <v>4372</v>
      </c>
      <c r="B2908" t="s">
        <v>2172</v>
      </c>
      <c r="C2908" s="1">
        <v>40987</v>
      </c>
      <c r="D2908" s="2">
        <v>41000</v>
      </c>
      <c r="E2908" t="s">
        <v>107</v>
      </c>
      <c r="F2908" t="s">
        <v>299</v>
      </c>
      <c r="G2908" t="s">
        <v>4280</v>
      </c>
      <c r="H2908" s="4">
        <v>12312.5</v>
      </c>
      <c r="I2908" s="4">
        <v>93.38</v>
      </c>
      <c r="J2908" s="4">
        <v>2927.34</v>
      </c>
      <c r="K2908" s="4">
        <v>9385.16</v>
      </c>
      <c r="L2908" s="2">
        <v>45473</v>
      </c>
      <c r="M2908" t="s">
        <v>6</v>
      </c>
    </row>
    <row r="2909" spans="1:13" ht="12.75" customHeight="1" x14ac:dyDescent="0.25">
      <c r="A2909" t="s">
        <v>4373</v>
      </c>
      <c r="B2909" t="s">
        <v>4374</v>
      </c>
      <c r="C2909" s="1">
        <v>40999</v>
      </c>
      <c r="D2909" s="2">
        <v>41000</v>
      </c>
      <c r="E2909" t="s">
        <v>107</v>
      </c>
      <c r="F2909" t="s">
        <v>299</v>
      </c>
      <c r="G2909" t="s">
        <v>4280</v>
      </c>
      <c r="H2909" s="4">
        <v>371156.56</v>
      </c>
      <c r="I2909" s="4">
        <v>2815.05</v>
      </c>
      <c r="J2909" s="4">
        <v>88243.81</v>
      </c>
      <c r="K2909" s="4">
        <v>282912.75</v>
      </c>
      <c r="L2909" s="2">
        <v>45473</v>
      </c>
      <c r="M2909" t="s">
        <v>6</v>
      </c>
    </row>
    <row r="2910" spans="1:13" ht="12.75" customHeight="1" x14ac:dyDescent="0.25">
      <c r="A2910" t="s">
        <v>4375</v>
      </c>
      <c r="B2910" t="s">
        <v>4376</v>
      </c>
      <c r="C2910" s="1">
        <v>40999</v>
      </c>
      <c r="D2910" s="2">
        <v>41000</v>
      </c>
      <c r="E2910" t="s">
        <v>107</v>
      </c>
      <c r="F2910" t="s">
        <v>299</v>
      </c>
      <c r="G2910" t="s">
        <v>4280</v>
      </c>
      <c r="H2910" s="4">
        <v>109375.91</v>
      </c>
      <c r="I2910" s="4">
        <v>829.56</v>
      </c>
      <c r="J2910" s="4">
        <v>26004.53</v>
      </c>
      <c r="K2910" s="4">
        <v>83371.38</v>
      </c>
      <c r="L2910" s="2">
        <v>45473</v>
      </c>
      <c r="M2910" t="s">
        <v>6</v>
      </c>
    </row>
    <row r="2911" spans="1:13" ht="12.75" customHeight="1" x14ac:dyDescent="0.25">
      <c r="A2911" t="s">
        <v>4377</v>
      </c>
      <c r="B2911" t="s">
        <v>2181</v>
      </c>
      <c r="C2911" s="1">
        <v>41010</v>
      </c>
      <c r="D2911" s="2">
        <v>41030</v>
      </c>
      <c r="E2911" t="s">
        <v>107</v>
      </c>
      <c r="F2911" t="s">
        <v>299</v>
      </c>
      <c r="G2911" t="s">
        <v>4297</v>
      </c>
      <c r="H2911" s="4">
        <v>17800</v>
      </c>
      <c r="I2911" s="4">
        <v>135.07</v>
      </c>
      <c r="J2911" s="4">
        <v>4202.5600000000004</v>
      </c>
      <c r="K2911" s="4">
        <v>13597.44</v>
      </c>
      <c r="L2911" s="2">
        <v>45473</v>
      </c>
      <c r="M2911" t="s">
        <v>6</v>
      </c>
    </row>
    <row r="2912" spans="1:13" ht="12.75" customHeight="1" x14ac:dyDescent="0.25">
      <c r="A2912" t="s">
        <v>4379</v>
      </c>
      <c r="B2912" t="s">
        <v>4274</v>
      </c>
      <c r="C2912" s="1">
        <v>41010</v>
      </c>
      <c r="D2912" s="2">
        <v>41030</v>
      </c>
      <c r="E2912" t="s">
        <v>107</v>
      </c>
      <c r="F2912" t="s">
        <v>299</v>
      </c>
      <c r="G2912" t="s">
        <v>4297</v>
      </c>
      <c r="H2912" s="4">
        <v>5349.28</v>
      </c>
      <c r="I2912" s="4">
        <v>40.590000000000003</v>
      </c>
      <c r="J2912" s="4">
        <v>1263</v>
      </c>
      <c r="K2912" s="4">
        <v>4086.28</v>
      </c>
      <c r="L2912" s="2">
        <v>45473</v>
      </c>
      <c r="M2912" t="s">
        <v>6</v>
      </c>
    </row>
    <row r="2913" spans="1:13" ht="12.75" customHeight="1" x14ac:dyDescent="0.25">
      <c r="A2913" t="s">
        <v>4380</v>
      </c>
      <c r="B2913" t="s">
        <v>792</v>
      </c>
      <c r="C2913" s="1">
        <v>41017</v>
      </c>
      <c r="D2913" s="2">
        <v>41030</v>
      </c>
      <c r="E2913" t="s">
        <v>107</v>
      </c>
      <c r="F2913" t="s">
        <v>299</v>
      </c>
      <c r="G2913" t="s">
        <v>4297</v>
      </c>
      <c r="H2913" s="4">
        <v>1500</v>
      </c>
      <c r="I2913" s="4">
        <v>11.38</v>
      </c>
      <c r="J2913" s="4">
        <v>354.15</v>
      </c>
      <c r="K2913" s="4">
        <v>1145.8499999999999</v>
      </c>
      <c r="L2913" s="2">
        <v>45473</v>
      </c>
      <c r="M2913" t="s">
        <v>6</v>
      </c>
    </row>
    <row r="2914" spans="1:13" ht="12.75" customHeight="1" x14ac:dyDescent="0.25">
      <c r="A2914" t="s">
        <v>4381</v>
      </c>
      <c r="B2914" t="s">
        <v>2172</v>
      </c>
      <c r="C2914" s="1">
        <v>41017</v>
      </c>
      <c r="D2914" s="2">
        <v>41030</v>
      </c>
      <c r="E2914" t="s">
        <v>107</v>
      </c>
      <c r="F2914" t="s">
        <v>299</v>
      </c>
      <c r="G2914" t="s">
        <v>4297</v>
      </c>
      <c r="H2914" s="4">
        <v>6948</v>
      </c>
      <c r="I2914" s="4">
        <v>52.72</v>
      </c>
      <c r="J2914" s="4">
        <v>1640.41</v>
      </c>
      <c r="K2914" s="4">
        <v>5307.59</v>
      </c>
      <c r="L2914" s="2">
        <v>45473</v>
      </c>
      <c r="M2914" t="s">
        <v>6</v>
      </c>
    </row>
    <row r="2915" spans="1:13" ht="12.75" customHeight="1" x14ac:dyDescent="0.25">
      <c r="A2915" t="s">
        <v>4382</v>
      </c>
      <c r="B2915" t="s">
        <v>2169</v>
      </c>
      <c r="C2915" s="1">
        <v>41017</v>
      </c>
      <c r="D2915" s="2">
        <v>41030</v>
      </c>
      <c r="E2915" t="s">
        <v>107</v>
      </c>
      <c r="F2915" t="s">
        <v>299</v>
      </c>
      <c r="G2915" t="s">
        <v>4297</v>
      </c>
      <c r="H2915" s="4">
        <v>1960</v>
      </c>
      <c r="I2915" s="4">
        <v>14.87</v>
      </c>
      <c r="J2915" s="4">
        <v>462.76</v>
      </c>
      <c r="K2915" s="4">
        <v>1497.24</v>
      </c>
      <c r="L2915" s="2">
        <v>45473</v>
      </c>
      <c r="M2915" t="s">
        <v>6</v>
      </c>
    </row>
    <row r="2916" spans="1:13" ht="12.75" customHeight="1" x14ac:dyDescent="0.25">
      <c r="A2916" t="s">
        <v>4383</v>
      </c>
      <c r="B2916" t="s">
        <v>1785</v>
      </c>
      <c r="C2916" s="1">
        <v>41017</v>
      </c>
      <c r="D2916" s="2">
        <v>41030</v>
      </c>
      <c r="E2916" t="s">
        <v>107</v>
      </c>
      <c r="F2916" t="s">
        <v>299</v>
      </c>
      <c r="G2916" t="s">
        <v>4297</v>
      </c>
      <c r="H2916" s="4">
        <v>800</v>
      </c>
      <c r="I2916" s="4">
        <v>6.07</v>
      </c>
      <c r="J2916" s="4">
        <v>188.88</v>
      </c>
      <c r="K2916" s="4">
        <v>611.12</v>
      </c>
      <c r="L2916" s="2">
        <v>45473</v>
      </c>
      <c r="M2916" t="s">
        <v>6</v>
      </c>
    </row>
    <row r="2917" spans="1:13" ht="12.75" customHeight="1" x14ac:dyDescent="0.25">
      <c r="A2917" t="s">
        <v>4384</v>
      </c>
      <c r="B2917" t="s">
        <v>2181</v>
      </c>
      <c r="C2917" s="1">
        <v>41053</v>
      </c>
      <c r="D2917" s="2">
        <v>41061</v>
      </c>
      <c r="E2917" t="s">
        <v>107</v>
      </c>
      <c r="F2917" t="s">
        <v>299</v>
      </c>
      <c r="G2917" t="s">
        <v>13633</v>
      </c>
      <c r="H2917" s="4">
        <v>1100</v>
      </c>
      <c r="I2917" s="4">
        <v>8.35</v>
      </c>
      <c r="J2917" s="4">
        <v>257.88</v>
      </c>
      <c r="K2917" s="4">
        <v>842.12</v>
      </c>
      <c r="L2917" s="2">
        <v>45473</v>
      </c>
      <c r="M2917" t="s">
        <v>6</v>
      </c>
    </row>
    <row r="2918" spans="1:13" ht="12.75" customHeight="1" x14ac:dyDescent="0.25">
      <c r="A2918" t="s">
        <v>4386</v>
      </c>
      <c r="B2918" t="s">
        <v>4274</v>
      </c>
      <c r="C2918" s="1">
        <v>41053</v>
      </c>
      <c r="D2918" s="2">
        <v>41061</v>
      </c>
      <c r="E2918" t="s">
        <v>107</v>
      </c>
      <c r="F2918" t="s">
        <v>299</v>
      </c>
      <c r="G2918" t="s">
        <v>13633</v>
      </c>
      <c r="H2918" s="4">
        <v>1800</v>
      </c>
      <c r="I2918" s="4">
        <v>13.66</v>
      </c>
      <c r="J2918" s="4">
        <v>421.99</v>
      </c>
      <c r="K2918" s="4">
        <v>1378.01</v>
      </c>
      <c r="L2918" s="2">
        <v>45473</v>
      </c>
      <c r="M2918" t="s">
        <v>6</v>
      </c>
    </row>
    <row r="2919" spans="1:13" ht="12.75" customHeight="1" x14ac:dyDescent="0.25">
      <c r="A2919" t="s">
        <v>4387</v>
      </c>
      <c r="B2919" t="s">
        <v>3138</v>
      </c>
      <c r="C2919" s="1">
        <v>41053</v>
      </c>
      <c r="D2919" s="2">
        <v>41061</v>
      </c>
      <c r="E2919" t="s">
        <v>107</v>
      </c>
      <c r="F2919" t="s">
        <v>299</v>
      </c>
      <c r="G2919" t="s">
        <v>13633</v>
      </c>
      <c r="H2919" s="4">
        <v>1380</v>
      </c>
      <c r="I2919" s="4">
        <v>10.48</v>
      </c>
      <c r="J2919" s="4">
        <v>323.54000000000002</v>
      </c>
      <c r="K2919" s="4">
        <v>1056.46</v>
      </c>
      <c r="L2919" s="2">
        <v>45473</v>
      </c>
      <c r="M2919" t="s">
        <v>6</v>
      </c>
    </row>
    <row r="2920" spans="1:13" ht="12.75" customHeight="1" x14ac:dyDescent="0.25">
      <c r="A2920" t="s">
        <v>4388</v>
      </c>
      <c r="B2920" t="s">
        <v>893</v>
      </c>
      <c r="C2920" s="1">
        <v>41053</v>
      </c>
      <c r="D2920" s="2">
        <v>41061</v>
      </c>
      <c r="E2920" t="s">
        <v>107</v>
      </c>
      <c r="F2920" t="s">
        <v>299</v>
      </c>
      <c r="G2920" t="s">
        <v>13633</v>
      </c>
      <c r="H2920" s="4">
        <v>250</v>
      </c>
      <c r="I2920" s="4">
        <v>1.9</v>
      </c>
      <c r="J2920" s="4">
        <v>58.63</v>
      </c>
      <c r="K2920" s="4">
        <v>191.37</v>
      </c>
      <c r="L2920" s="2">
        <v>45473</v>
      </c>
      <c r="M2920" t="s">
        <v>6</v>
      </c>
    </row>
    <row r="2921" spans="1:13" ht="12.75" customHeight="1" x14ac:dyDescent="0.25">
      <c r="A2921" t="s">
        <v>4389</v>
      </c>
      <c r="B2921" t="s">
        <v>4390</v>
      </c>
      <c r="C2921" s="1">
        <v>41053</v>
      </c>
      <c r="D2921" s="2">
        <v>41061</v>
      </c>
      <c r="E2921" t="s">
        <v>107</v>
      </c>
      <c r="F2921" t="s">
        <v>299</v>
      </c>
      <c r="G2921" t="s">
        <v>13633</v>
      </c>
      <c r="H2921" s="4">
        <v>384</v>
      </c>
      <c r="I2921" s="4">
        <v>2.91</v>
      </c>
      <c r="J2921" s="4">
        <v>90.02</v>
      </c>
      <c r="K2921" s="4">
        <v>293.98</v>
      </c>
      <c r="L2921" s="2">
        <v>45473</v>
      </c>
      <c r="M2921" t="s">
        <v>6</v>
      </c>
    </row>
    <row r="2922" spans="1:13" ht="12.75" customHeight="1" x14ac:dyDescent="0.25">
      <c r="A2922" t="s">
        <v>4391</v>
      </c>
      <c r="B2922" t="s">
        <v>3099</v>
      </c>
      <c r="C2922" s="1">
        <v>41053</v>
      </c>
      <c r="D2922" s="2">
        <v>41061</v>
      </c>
      <c r="E2922" t="s">
        <v>107</v>
      </c>
      <c r="F2922" t="s">
        <v>299</v>
      </c>
      <c r="G2922" t="s">
        <v>13633</v>
      </c>
      <c r="H2922" s="4">
        <v>300</v>
      </c>
      <c r="I2922" s="4">
        <v>2.2799999999999998</v>
      </c>
      <c r="J2922" s="4">
        <v>70.34</v>
      </c>
      <c r="K2922" s="4">
        <v>229.66</v>
      </c>
      <c r="L2922" s="2">
        <v>45473</v>
      </c>
      <c r="M2922" t="s">
        <v>6</v>
      </c>
    </row>
    <row r="2923" spans="1:13" ht="12.75" customHeight="1" x14ac:dyDescent="0.25">
      <c r="A2923" t="s">
        <v>4392</v>
      </c>
      <c r="B2923" t="s">
        <v>4393</v>
      </c>
      <c r="C2923" s="1">
        <v>41122</v>
      </c>
      <c r="D2923" s="2">
        <v>41091</v>
      </c>
      <c r="E2923" t="s">
        <v>107</v>
      </c>
      <c r="F2923" t="s">
        <v>299</v>
      </c>
      <c r="G2923" t="s">
        <v>4324</v>
      </c>
      <c r="H2923" s="4">
        <v>114163.64</v>
      </c>
      <c r="I2923" s="4">
        <v>867.2</v>
      </c>
      <c r="J2923" s="4">
        <v>26575.95</v>
      </c>
      <c r="K2923" s="4">
        <v>87587.69</v>
      </c>
      <c r="L2923" s="2">
        <v>45473</v>
      </c>
      <c r="M2923" t="s">
        <v>6</v>
      </c>
    </row>
    <row r="2924" spans="1:13" ht="12.75" customHeight="1" x14ac:dyDescent="0.25">
      <c r="A2924" t="s">
        <v>4395</v>
      </c>
      <c r="B2924" t="s">
        <v>4396</v>
      </c>
      <c r="C2924" s="1">
        <v>41122</v>
      </c>
      <c r="D2924" s="2">
        <v>41091</v>
      </c>
      <c r="E2924" t="s">
        <v>107</v>
      </c>
      <c r="F2924" t="s">
        <v>299</v>
      </c>
      <c r="G2924" t="s">
        <v>4324</v>
      </c>
      <c r="H2924" s="4">
        <v>12706.12</v>
      </c>
      <c r="I2924" s="4">
        <v>96.52</v>
      </c>
      <c r="J2924" s="4">
        <v>2957.83</v>
      </c>
      <c r="K2924" s="4">
        <v>9748.2900000000009</v>
      </c>
      <c r="L2924" s="2">
        <v>45473</v>
      </c>
      <c r="M2924" t="s">
        <v>6</v>
      </c>
    </row>
    <row r="2925" spans="1:13" ht="12.75" customHeight="1" x14ac:dyDescent="0.25">
      <c r="A2925" t="s">
        <v>4397</v>
      </c>
      <c r="B2925" t="s">
        <v>4398</v>
      </c>
      <c r="C2925" s="1">
        <v>41182</v>
      </c>
      <c r="D2925" s="2">
        <v>41183</v>
      </c>
      <c r="E2925" t="s">
        <v>107</v>
      </c>
      <c r="F2925" t="s">
        <v>299</v>
      </c>
      <c r="G2925" t="s">
        <v>4370</v>
      </c>
      <c r="H2925" s="4">
        <v>107831.99</v>
      </c>
      <c r="I2925" s="4">
        <v>820.35</v>
      </c>
      <c r="J2925" s="4">
        <v>24566.61</v>
      </c>
      <c r="K2925" s="4">
        <v>83265.38</v>
      </c>
      <c r="L2925" s="2">
        <v>45473</v>
      </c>
      <c r="M2925" t="s">
        <v>6</v>
      </c>
    </row>
    <row r="2926" spans="1:13" ht="12.75" customHeight="1" x14ac:dyDescent="0.25">
      <c r="A2926" t="s">
        <v>4400</v>
      </c>
      <c r="B2926" t="s">
        <v>2181</v>
      </c>
      <c r="C2926" s="1">
        <v>41274</v>
      </c>
      <c r="D2926" s="2">
        <v>41153</v>
      </c>
      <c r="E2926" t="s">
        <v>107</v>
      </c>
      <c r="F2926" t="s">
        <v>299</v>
      </c>
      <c r="G2926" t="s">
        <v>4363</v>
      </c>
      <c r="H2926" s="4">
        <v>38622.6</v>
      </c>
      <c r="I2926" s="4">
        <v>293.68</v>
      </c>
      <c r="J2926" s="4">
        <v>8863.02</v>
      </c>
      <c r="K2926" s="4">
        <v>29759.58</v>
      </c>
      <c r="L2926" s="2">
        <v>45473</v>
      </c>
      <c r="M2926" t="s">
        <v>6</v>
      </c>
    </row>
    <row r="2927" spans="1:13" ht="12.75" customHeight="1" x14ac:dyDescent="0.25">
      <c r="A2927" t="s">
        <v>4402</v>
      </c>
      <c r="B2927" t="s">
        <v>4274</v>
      </c>
      <c r="C2927" s="1">
        <v>41274</v>
      </c>
      <c r="D2927" s="2">
        <v>41153</v>
      </c>
      <c r="E2927" t="s">
        <v>107</v>
      </c>
      <c r="F2927" t="s">
        <v>299</v>
      </c>
      <c r="G2927" t="s">
        <v>4363</v>
      </c>
      <c r="H2927" s="4">
        <v>5350.4</v>
      </c>
      <c r="I2927" s="4">
        <v>40.68</v>
      </c>
      <c r="J2927" s="4">
        <v>1227.83</v>
      </c>
      <c r="K2927" s="4">
        <v>4122.57</v>
      </c>
      <c r="L2927" s="2">
        <v>45473</v>
      </c>
      <c r="M2927" t="s">
        <v>6</v>
      </c>
    </row>
    <row r="2928" spans="1:13" ht="12.75" customHeight="1" x14ac:dyDescent="0.25">
      <c r="A2928" t="s">
        <v>4403</v>
      </c>
      <c r="B2928" t="s">
        <v>979</v>
      </c>
      <c r="C2928" s="1">
        <v>41274</v>
      </c>
      <c r="D2928" s="2">
        <v>41153</v>
      </c>
      <c r="E2928" t="s">
        <v>107</v>
      </c>
      <c r="F2928" t="s">
        <v>299</v>
      </c>
      <c r="G2928" t="s">
        <v>4363</v>
      </c>
      <c r="H2928" s="4">
        <v>3800</v>
      </c>
      <c r="I2928" s="4">
        <v>28.89</v>
      </c>
      <c r="J2928" s="4">
        <v>872.01</v>
      </c>
      <c r="K2928" s="4">
        <v>2927.99</v>
      </c>
      <c r="L2928" s="2">
        <v>45473</v>
      </c>
      <c r="M2928" t="s">
        <v>6</v>
      </c>
    </row>
    <row r="2929" spans="1:13" ht="12.75" customHeight="1" x14ac:dyDescent="0.25">
      <c r="A2929" t="s">
        <v>4404</v>
      </c>
      <c r="B2929" t="s">
        <v>2181</v>
      </c>
      <c r="C2929" s="1">
        <v>41274</v>
      </c>
      <c r="D2929" s="2">
        <v>41183</v>
      </c>
      <c r="E2929" t="s">
        <v>107</v>
      </c>
      <c r="F2929" t="s">
        <v>299</v>
      </c>
      <c r="G2929" t="s">
        <v>4370</v>
      </c>
      <c r="H2929" s="4">
        <v>3740</v>
      </c>
      <c r="I2929" s="4">
        <v>28.45</v>
      </c>
      <c r="J2929" s="4">
        <v>852.06</v>
      </c>
      <c r="K2929" s="4">
        <v>2887.94</v>
      </c>
      <c r="L2929" s="2">
        <v>45473</v>
      </c>
      <c r="M2929" t="s">
        <v>6</v>
      </c>
    </row>
    <row r="2930" spans="1:13" ht="12.75" customHeight="1" x14ac:dyDescent="0.25">
      <c r="A2930" t="s">
        <v>4405</v>
      </c>
      <c r="B2930" t="s">
        <v>4274</v>
      </c>
      <c r="C2930" s="1">
        <v>41274</v>
      </c>
      <c r="D2930" s="2">
        <v>41183</v>
      </c>
      <c r="E2930" t="s">
        <v>107</v>
      </c>
      <c r="F2930" t="s">
        <v>299</v>
      </c>
      <c r="G2930" t="s">
        <v>4370</v>
      </c>
      <c r="H2930" s="4">
        <v>2960</v>
      </c>
      <c r="I2930" s="4">
        <v>22.52</v>
      </c>
      <c r="J2930" s="4">
        <v>674.36</v>
      </c>
      <c r="K2930" s="4">
        <v>2285.64</v>
      </c>
      <c r="L2930" s="2">
        <v>45473</v>
      </c>
      <c r="M2930" t="s">
        <v>6</v>
      </c>
    </row>
    <row r="2931" spans="1:13" ht="12.75" customHeight="1" x14ac:dyDescent="0.25">
      <c r="A2931" t="s">
        <v>4406</v>
      </c>
      <c r="B2931" t="s">
        <v>979</v>
      </c>
      <c r="C2931" s="1">
        <v>41274</v>
      </c>
      <c r="D2931" s="2">
        <v>41244</v>
      </c>
      <c r="E2931" t="s">
        <v>107</v>
      </c>
      <c r="F2931" t="s">
        <v>299</v>
      </c>
      <c r="G2931" t="s">
        <v>4385</v>
      </c>
      <c r="H2931" s="4">
        <v>6600</v>
      </c>
      <c r="I2931" s="4">
        <v>50.26</v>
      </c>
      <c r="J2931" s="4">
        <v>1481.78</v>
      </c>
      <c r="K2931" s="4">
        <v>5118.22</v>
      </c>
      <c r="L2931" s="2">
        <v>45473</v>
      </c>
      <c r="M2931" t="s">
        <v>6</v>
      </c>
    </row>
    <row r="2932" spans="1:13" ht="12.75" customHeight="1" x14ac:dyDescent="0.25">
      <c r="A2932" t="s">
        <v>4408</v>
      </c>
      <c r="B2932" t="s">
        <v>2181</v>
      </c>
      <c r="C2932" s="1">
        <v>41274</v>
      </c>
      <c r="D2932" s="2">
        <v>41244</v>
      </c>
      <c r="E2932" t="s">
        <v>107</v>
      </c>
      <c r="F2932" t="s">
        <v>299</v>
      </c>
      <c r="G2932" t="s">
        <v>4385</v>
      </c>
      <c r="H2932" s="4">
        <v>11753</v>
      </c>
      <c r="I2932" s="4">
        <v>89.49</v>
      </c>
      <c r="J2932" s="4">
        <v>2638.7</v>
      </c>
      <c r="K2932" s="4">
        <v>9114.2999999999993</v>
      </c>
      <c r="L2932" s="2">
        <v>45473</v>
      </c>
      <c r="M2932" t="s">
        <v>6</v>
      </c>
    </row>
    <row r="2933" spans="1:13" ht="12.75" customHeight="1" x14ac:dyDescent="0.25">
      <c r="A2933" t="s">
        <v>4409</v>
      </c>
      <c r="B2933" t="s">
        <v>4410</v>
      </c>
      <c r="C2933" s="1">
        <v>41274</v>
      </c>
      <c r="D2933" s="2">
        <v>41274</v>
      </c>
      <c r="E2933" t="s">
        <v>107</v>
      </c>
      <c r="F2933" t="s">
        <v>299</v>
      </c>
      <c r="G2933" t="s">
        <v>4385</v>
      </c>
      <c r="H2933" s="4">
        <v>-170220</v>
      </c>
      <c r="I2933" s="4">
        <v>0</v>
      </c>
      <c r="J2933" s="4">
        <v>-170220</v>
      </c>
      <c r="K2933" s="4">
        <v>0</v>
      </c>
      <c r="L2933" s="2">
        <v>45473</v>
      </c>
      <c r="M2933" t="s">
        <v>6</v>
      </c>
    </row>
    <row r="2934" spans="1:13" ht="12.75" customHeight="1" x14ac:dyDescent="0.25">
      <c r="A2934" t="s">
        <v>4411</v>
      </c>
      <c r="B2934" t="s">
        <v>4412</v>
      </c>
      <c r="C2934" s="1">
        <v>41274</v>
      </c>
      <c r="D2934" s="2">
        <v>41274</v>
      </c>
      <c r="E2934" t="s">
        <v>4</v>
      </c>
      <c r="F2934" t="s">
        <v>5</v>
      </c>
      <c r="G2934" t="s">
        <v>5</v>
      </c>
      <c r="H2934" s="4">
        <v>98285</v>
      </c>
      <c r="I2934" s="4">
        <v>0</v>
      </c>
      <c r="J2934" s="4">
        <v>0</v>
      </c>
      <c r="K2934" s="4">
        <v>98285</v>
      </c>
      <c r="L2934" s="2">
        <v>45473</v>
      </c>
      <c r="M2934" t="s">
        <v>6</v>
      </c>
    </row>
    <row r="2935" spans="1:13" ht="12.75" customHeight="1" x14ac:dyDescent="0.25">
      <c r="A2935" t="s">
        <v>4413</v>
      </c>
      <c r="B2935" t="s">
        <v>4412</v>
      </c>
      <c r="C2935" s="1">
        <v>41274</v>
      </c>
      <c r="D2935" s="2">
        <v>41274</v>
      </c>
      <c r="E2935" t="s">
        <v>107</v>
      </c>
      <c r="F2935" t="s">
        <v>299</v>
      </c>
      <c r="G2935" t="s">
        <v>4385</v>
      </c>
      <c r="H2935" s="4">
        <v>-98285</v>
      </c>
      <c r="I2935" s="4">
        <v>-750.03</v>
      </c>
      <c r="J2935" s="4">
        <v>-21907.1</v>
      </c>
      <c r="K2935" s="4">
        <v>-76377.899999999994</v>
      </c>
      <c r="L2935" s="2">
        <v>45473</v>
      </c>
      <c r="M2935" t="s">
        <v>6</v>
      </c>
    </row>
    <row r="2936" spans="1:13" ht="12.75" customHeight="1" x14ac:dyDescent="0.25">
      <c r="A2936" t="s">
        <v>4414</v>
      </c>
      <c r="B2936" t="s">
        <v>4415</v>
      </c>
      <c r="C2936" s="1">
        <v>41274</v>
      </c>
      <c r="D2936" s="2">
        <v>41275</v>
      </c>
      <c r="E2936" t="s">
        <v>107</v>
      </c>
      <c r="F2936" t="s">
        <v>299</v>
      </c>
      <c r="G2936" t="s">
        <v>4394</v>
      </c>
      <c r="H2936" s="4">
        <v>920852.53</v>
      </c>
      <c r="I2936" s="4">
        <v>7016.02</v>
      </c>
      <c r="J2936" s="4">
        <v>205218.56</v>
      </c>
      <c r="K2936" s="4">
        <v>715633.97</v>
      </c>
      <c r="L2936" s="2">
        <v>45473</v>
      </c>
      <c r="M2936" t="s">
        <v>6</v>
      </c>
    </row>
    <row r="2937" spans="1:13" ht="12.75" customHeight="1" x14ac:dyDescent="0.25">
      <c r="A2937" t="s">
        <v>4417</v>
      </c>
      <c r="B2937" t="s">
        <v>4418</v>
      </c>
      <c r="C2937" s="1">
        <v>41274</v>
      </c>
      <c r="D2937" s="2">
        <v>41275</v>
      </c>
      <c r="E2937" t="s">
        <v>107</v>
      </c>
      <c r="F2937" t="s">
        <v>299</v>
      </c>
      <c r="G2937" t="s">
        <v>4394</v>
      </c>
      <c r="H2937" s="4">
        <v>138299.07999999999</v>
      </c>
      <c r="I2937" s="4">
        <v>1053.71</v>
      </c>
      <c r="J2937" s="4">
        <v>30820.94</v>
      </c>
      <c r="K2937" s="4">
        <v>107478.14</v>
      </c>
      <c r="L2937" s="2">
        <v>45473</v>
      </c>
      <c r="M2937" t="s">
        <v>6</v>
      </c>
    </row>
    <row r="2938" spans="1:13" ht="12.75" customHeight="1" x14ac:dyDescent="0.25">
      <c r="A2938" t="s">
        <v>4419</v>
      </c>
      <c r="B2938" t="s">
        <v>4420</v>
      </c>
      <c r="C2938" s="1">
        <v>41455</v>
      </c>
      <c r="D2938" s="2">
        <v>41365</v>
      </c>
      <c r="E2938" t="s">
        <v>107</v>
      </c>
      <c r="F2938" t="s">
        <v>299</v>
      </c>
      <c r="G2938" t="s">
        <v>4399</v>
      </c>
      <c r="H2938" s="4">
        <v>97553.4</v>
      </c>
      <c r="I2938" s="4">
        <v>744.36</v>
      </c>
      <c r="J2938" s="4">
        <v>21256.03</v>
      </c>
      <c r="K2938" s="4">
        <v>76297.37</v>
      </c>
      <c r="L2938" s="2">
        <v>45473</v>
      </c>
      <c r="M2938" t="s">
        <v>6</v>
      </c>
    </row>
    <row r="2939" spans="1:13" ht="12.75" customHeight="1" x14ac:dyDescent="0.25">
      <c r="A2939" t="s">
        <v>4422</v>
      </c>
      <c r="B2939" t="s">
        <v>4423</v>
      </c>
      <c r="C2939" s="1">
        <v>41486</v>
      </c>
      <c r="D2939" s="2">
        <v>41456</v>
      </c>
      <c r="E2939" t="s">
        <v>107</v>
      </c>
      <c r="F2939" t="s">
        <v>299</v>
      </c>
      <c r="G2939" t="s">
        <v>4416</v>
      </c>
      <c r="H2939" s="4">
        <v>144100.35</v>
      </c>
      <c r="I2939" s="4">
        <v>1101.1400000000001</v>
      </c>
      <c r="J2939" s="4">
        <v>30682.53</v>
      </c>
      <c r="K2939" s="4">
        <v>113417.82</v>
      </c>
      <c r="L2939" s="2">
        <v>45473</v>
      </c>
      <c r="M2939" t="s">
        <v>6</v>
      </c>
    </row>
    <row r="2940" spans="1:13" ht="12.75" customHeight="1" x14ac:dyDescent="0.25">
      <c r="A2940" t="s">
        <v>4425</v>
      </c>
      <c r="B2940" t="s">
        <v>1609</v>
      </c>
      <c r="C2940" s="1">
        <v>41486</v>
      </c>
      <c r="D2940" s="2">
        <v>41456</v>
      </c>
      <c r="E2940" t="s">
        <v>107</v>
      </c>
      <c r="F2940" t="s">
        <v>299</v>
      </c>
      <c r="G2940" t="s">
        <v>4416</v>
      </c>
      <c r="H2940" s="4">
        <v>2775</v>
      </c>
      <c r="I2940" s="4">
        <v>21.2</v>
      </c>
      <c r="J2940" s="4">
        <v>590.87</v>
      </c>
      <c r="K2940" s="4">
        <v>2184.13</v>
      </c>
      <c r="L2940" s="2">
        <v>45473</v>
      </c>
      <c r="M2940" t="s">
        <v>6</v>
      </c>
    </row>
    <row r="2941" spans="1:13" ht="12.75" customHeight="1" x14ac:dyDescent="0.25">
      <c r="A2941" t="s">
        <v>4426</v>
      </c>
      <c r="B2941" t="s">
        <v>2172</v>
      </c>
      <c r="C2941" s="1">
        <v>41486</v>
      </c>
      <c r="D2941" s="2">
        <v>41456</v>
      </c>
      <c r="E2941" t="s">
        <v>107</v>
      </c>
      <c r="F2941" t="s">
        <v>299</v>
      </c>
      <c r="G2941" t="s">
        <v>4416</v>
      </c>
      <c r="H2941" s="4">
        <v>36050</v>
      </c>
      <c r="I2941" s="4">
        <v>275.47000000000003</v>
      </c>
      <c r="J2941" s="4">
        <v>7675.92</v>
      </c>
      <c r="K2941" s="4">
        <v>28374.080000000002</v>
      </c>
      <c r="L2941" s="2">
        <v>45473</v>
      </c>
      <c r="M2941" t="s">
        <v>6</v>
      </c>
    </row>
    <row r="2942" spans="1:13" ht="12.75" customHeight="1" x14ac:dyDescent="0.25">
      <c r="A2942" t="s">
        <v>4427</v>
      </c>
      <c r="B2942" t="s">
        <v>3572</v>
      </c>
      <c r="C2942" s="1">
        <v>41486</v>
      </c>
      <c r="D2942" s="2">
        <v>41456</v>
      </c>
      <c r="E2942" t="s">
        <v>107</v>
      </c>
      <c r="F2942" t="s">
        <v>299</v>
      </c>
      <c r="G2942" t="s">
        <v>4416</v>
      </c>
      <c r="H2942" s="4">
        <v>1318</v>
      </c>
      <c r="I2942" s="4">
        <v>10.07</v>
      </c>
      <c r="J2942" s="4">
        <v>280.64</v>
      </c>
      <c r="K2942" s="4">
        <v>1037.3599999999999</v>
      </c>
      <c r="L2942" s="2">
        <v>45473</v>
      </c>
      <c r="M2942" t="s">
        <v>6</v>
      </c>
    </row>
    <row r="2943" spans="1:13" ht="12.75" customHeight="1" x14ac:dyDescent="0.25">
      <c r="A2943" t="s">
        <v>4428</v>
      </c>
      <c r="B2943" t="s">
        <v>792</v>
      </c>
      <c r="C2943" s="1">
        <v>41486</v>
      </c>
      <c r="D2943" s="2">
        <v>41456</v>
      </c>
      <c r="E2943" t="s">
        <v>107</v>
      </c>
      <c r="F2943" t="s">
        <v>299</v>
      </c>
      <c r="G2943" t="s">
        <v>4416</v>
      </c>
      <c r="H2943" s="4">
        <v>1514</v>
      </c>
      <c r="I2943" s="4">
        <v>11.57</v>
      </c>
      <c r="J2943" s="4">
        <v>322.37</v>
      </c>
      <c r="K2943" s="4">
        <v>1191.6300000000001</v>
      </c>
      <c r="L2943" s="2">
        <v>45473</v>
      </c>
      <c r="M2943" t="s">
        <v>6</v>
      </c>
    </row>
    <row r="2944" spans="1:13" ht="12.75" customHeight="1" x14ac:dyDescent="0.25">
      <c r="A2944" t="s">
        <v>4429</v>
      </c>
      <c r="B2944" t="s">
        <v>2172</v>
      </c>
      <c r="C2944" s="1">
        <v>41486</v>
      </c>
      <c r="D2944" s="2">
        <v>41456</v>
      </c>
      <c r="E2944" t="s">
        <v>107</v>
      </c>
      <c r="F2944" t="s">
        <v>299</v>
      </c>
      <c r="G2944" t="s">
        <v>4416</v>
      </c>
      <c r="H2944" s="4">
        <v>11720</v>
      </c>
      <c r="I2944" s="4">
        <v>89.56</v>
      </c>
      <c r="J2944" s="4">
        <v>2495.48</v>
      </c>
      <c r="K2944" s="4">
        <v>9224.52</v>
      </c>
      <c r="L2944" s="2">
        <v>45473</v>
      </c>
      <c r="M2944" t="s">
        <v>6</v>
      </c>
    </row>
    <row r="2945" spans="1:13" ht="12.75" customHeight="1" x14ac:dyDescent="0.25">
      <c r="A2945" t="s">
        <v>4430</v>
      </c>
      <c r="B2945" t="s">
        <v>1435</v>
      </c>
      <c r="C2945" s="1">
        <v>41486</v>
      </c>
      <c r="D2945" s="2">
        <v>41456</v>
      </c>
      <c r="E2945" t="s">
        <v>107</v>
      </c>
      <c r="F2945" t="s">
        <v>299</v>
      </c>
      <c r="G2945" t="s">
        <v>4416</v>
      </c>
      <c r="H2945" s="4">
        <v>4600</v>
      </c>
      <c r="I2945" s="4">
        <v>35.15</v>
      </c>
      <c r="J2945" s="4">
        <v>979.46</v>
      </c>
      <c r="K2945" s="4">
        <v>3620.54</v>
      </c>
      <c r="L2945" s="2">
        <v>45473</v>
      </c>
      <c r="M2945" t="s">
        <v>6</v>
      </c>
    </row>
    <row r="2946" spans="1:13" ht="12.75" customHeight="1" x14ac:dyDescent="0.25">
      <c r="A2946" t="s">
        <v>4431</v>
      </c>
      <c r="B2946" t="s">
        <v>979</v>
      </c>
      <c r="C2946" s="1">
        <v>41486</v>
      </c>
      <c r="D2946" s="2">
        <v>41456</v>
      </c>
      <c r="E2946" t="s">
        <v>107</v>
      </c>
      <c r="F2946" t="s">
        <v>299</v>
      </c>
      <c r="G2946" t="s">
        <v>4416</v>
      </c>
      <c r="H2946" s="4">
        <v>2291.62</v>
      </c>
      <c r="I2946" s="4">
        <v>17.510000000000002</v>
      </c>
      <c r="J2946" s="4">
        <v>487.93</v>
      </c>
      <c r="K2946" s="4">
        <v>1803.69</v>
      </c>
      <c r="L2946" s="2">
        <v>45473</v>
      </c>
      <c r="M2946" t="s">
        <v>6</v>
      </c>
    </row>
    <row r="2947" spans="1:13" ht="12.75" customHeight="1" x14ac:dyDescent="0.25">
      <c r="A2947" t="s">
        <v>4432</v>
      </c>
      <c r="B2947" t="s">
        <v>2181</v>
      </c>
      <c r="C2947" s="1">
        <v>41486</v>
      </c>
      <c r="D2947" s="2">
        <v>41456</v>
      </c>
      <c r="E2947" t="s">
        <v>107</v>
      </c>
      <c r="F2947" t="s">
        <v>299</v>
      </c>
      <c r="G2947" t="s">
        <v>4416</v>
      </c>
      <c r="H2947" s="4">
        <v>31680</v>
      </c>
      <c r="I2947" s="4">
        <v>242.08</v>
      </c>
      <c r="J2947" s="4">
        <v>6745.45</v>
      </c>
      <c r="K2947" s="4">
        <v>24934.55</v>
      </c>
      <c r="L2947" s="2">
        <v>45473</v>
      </c>
      <c r="M2947" t="s">
        <v>6</v>
      </c>
    </row>
    <row r="2948" spans="1:13" ht="12.75" customHeight="1" x14ac:dyDescent="0.25">
      <c r="A2948" t="s">
        <v>4433</v>
      </c>
      <c r="B2948" t="s">
        <v>2181</v>
      </c>
      <c r="C2948" s="1">
        <v>41486</v>
      </c>
      <c r="D2948" s="2">
        <v>41456</v>
      </c>
      <c r="E2948" t="s">
        <v>107</v>
      </c>
      <c r="F2948" t="s">
        <v>299</v>
      </c>
      <c r="G2948" t="s">
        <v>4416</v>
      </c>
      <c r="H2948" s="4">
        <v>1400</v>
      </c>
      <c r="I2948" s="4">
        <v>10.7</v>
      </c>
      <c r="J2948" s="4">
        <v>298.10000000000002</v>
      </c>
      <c r="K2948" s="4">
        <v>1101.9000000000001</v>
      </c>
      <c r="L2948" s="2">
        <v>45473</v>
      </c>
      <c r="M2948" t="s">
        <v>6</v>
      </c>
    </row>
    <row r="2949" spans="1:13" ht="12.75" customHeight="1" x14ac:dyDescent="0.25">
      <c r="A2949" t="s">
        <v>4434</v>
      </c>
      <c r="B2949" t="s">
        <v>4274</v>
      </c>
      <c r="C2949" s="1">
        <v>41486</v>
      </c>
      <c r="D2949" s="2">
        <v>41456</v>
      </c>
      <c r="E2949" t="s">
        <v>107</v>
      </c>
      <c r="F2949" t="s">
        <v>299</v>
      </c>
      <c r="G2949" t="s">
        <v>4416</v>
      </c>
      <c r="H2949" s="4">
        <v>2738</v>
      </c>
      <c r="I2949" s="4">
        <v>20.92</v>
      </c>
      <c r="J2949" s="4">
        <v>582.99</v>
      </c>
      <c r="K2949" s="4">
        <v>2155.0100000000002</v>
      </c>
      <c r="L2949" s="2">
        <v>45473</v>
      </c>
      <c r="M2949" t="s">
        <v>6</v>
      </c>
    </row>
    <row r="2950" spans="1:13" ht="12.75" customHeight="1" x14ac:dyDescent="0.25">
      <c r="A2950" t="s">
        <v>4435</v>
      </c>
      <c r="B2950" t="s">
        <v>1090</v>
      </c>
      <c r="C2950" s="1">
        <v>41486</v>
      </c>
      <c r="D2950" s="2">
        <v>41456</v>
      </c>
      <c r="E2950" t="s">
        <v>107</v>
      </c>
      <c r="F2950" t="s">
        <v>299</v>
      </c>
      <c r="G2950" t="s">
        <v>4416</v>
      </c>
      <c r="H2950" s="4">
        <v>2950</v>
      </c>
      <c r="I2950" s="4">
        <v>22.54</v>
      </c>
      <c r="J2950" s="4">
        <v>628.14</v>
      </c>
      <c r="K2950" s="4">
        <v>2321.86</v>
      </c>
      <c r="L2950" s="2">
        <v>45473</v>
      </c>
      <c r="M2950" t="s">
        <v>6</v>
      </c>
    </row>
    <row r="2951" spans="1:13" ht="12.75" customHeight="1" x14ac:dyDescent="0.25">
      <c r="A2951" t="s">
        <v>4436</v>
      </c>
      <c r="B2951" t="s">
        <v>792</v>
      </c>
      <c r="C2951" s="1">
        <v>41486</v>
      </c>
      <c r="D2951" s="2">
        <v>41456</v>
      </c>
      <c r="E2951" t="s">
        <v>107</v>
      </c>
      <c r="F2951" t="s">
        <v>299</v>
      </c>
      <c r="G2951" t="s">
        <v>4416</v>
      </c>
      <c r="H2951" s="4">
        <v>2399.4</v>
      </c>
      <c r="I2951" s="4">
        <v>18.329999999999998</v>
      </c>
      <c r="J2951" s="4">
        <v>510.91</v>
      </c>
      <c r="K2951" s="4">
        <v>1888.49</v>
      </c>
      <c r="L2951" s="2">
        <v>45473</v>
      </c>
      <c r="M2951" t="s">
        <v>6</v>
      </c>
    </row>
    <row r="2952" spans="1:13" ht="12.75" customHeight="1" x14ac:dyDescent="0.25">
      <c r="A2952" t="s">
        <v>4437</v>
      </c>
      <c r="B2952" t="s">
        <v>979</v>
      </c>
      <c r="C2952" s="1">
        <v>41486</v>
      </c>
      <c r="D2952" s="2">
        <v>41456</v>
      </c>
      <c r="E2952" t="s">
        <v>107</v>
      </c>
      <c r="F2952" t="s">
        <v>299</v>
      </c>
      <c r="G2952" t="s">
        <v>4416</v>
      </c>
      <c r="H2952" s="4">
        <v>5200</v>
      </c>
      <c r="I2952" s="4">
        <v>39.729999999999997</v>
      </c>
      <c r="J2952" s="4">
        <v>1107.21</v>
      </c>
      <c r="K2952" s="4">
        <v>4092.79</v>
      </c>
      <c r="L2952" s="2">
        <v>45473</v>
      </c>
      <c r="M2952" t="s">
        <v>6</v>
      </c>
    </row>
    <row r="2953" spans="1:13" ht="12.75" customHeight="1" x14ac:dyDescent="0.25">
      <c r="A2953" t="s">
        <v>4438</v>
      </c>
      <c r="B2953" t="s">
        <v>1435</v>
      </c>
      <c r="C2953" s="1">
        <v>41486</v>
      </c>
      <c r="D2953" s="2">
        <v>41456</v>
      </c>
      <c r="E2953" t="s">
        <v>107</v>
      </c>
      <c r="F2953" t="s">
        <v>299</v>
      </c>
      <c r="G2953" t="s">
        <v>4416</v>
      </c>
      <c r="H2953" s="4">
        <v>2800</v>
      </c>
      <c r="I2953" s="4">
        <v>21.39</v>
      </c>
      <c r="J2953" s="4">
        <v>596.19000000000005</v>
      </c>
      <c r="K2953" s="4">
        <v>2203.81</v>
      </c>
      <c r="L2953" s="2">
        <v>45473</v>
      </c>
      <c r="M2953" t="s">
        <v>6</v>
      </c>
    </row>
    <row r="2954" spans="1:13" ht="12.75" customHeight="1" x14ac:dyDescent="0.25">
      <c r="A2954" t="s">
        <v>4439</v>
      </c>
      <c r="B2954" t="s">
        <v>1090</v>
      </c>
      <c r="C2954" s="1">
        <v>41486</v>
      </c>
      <c r="D2954" s="2">
        <v>41456</v>
      </c>
      <c r="E2954" t="s">
        <v>107</v>
      </c>
      <c r="F2954" t="s">
        <v>299</v>
      </c>
      <c r="G2954" t="s">
        <v>4416</v>
      </c>
      <c r="H2954" s="4">
        <v>3400</v>
      </c>
      <c r="I2954" s="4">
        <v>25.98</v>
      </c>
      <c r="J2954" s="4">
        <v>723.95</v>
      </c>
      <c r="K2954" s="4">
        <v>2676.05</v>
      </c>
      <c r="L2954" s="2">
        <v>45473</v>
      </c>
      <c r="M2954" t="s">
        <v>6</v>
      </c>
    </row>
    <row r="2955" spans="1:13" ht="12.75" customHeight="1" x14ac:dyDescent="0.25">
      <c r="A2955" t="s">
        <v>4440</v>
      </c>
      <c r="B2955" t="s">
        <v>2172</v>
      </c>
      <c r="C2955" s="1">
        <v>41486</v>
      </c>
      <c r="D2955" s="2">
        <v>41456</v>
      </c>
      <c r="E2955" t="s">
        <v>107</v>
      </c>
      <c r="F2955" t="s">
        <v>299</v>
      </c>
      <c r="G2955" t="s">
        <v>4416</v>
      </c>
      <c r="H2955" s="4">
        <v>16984.599999999999</v>
      </c>
      <c r="I2955" s="4">
        <v>129.79</v>
      </c>
      <c r="J2955" s="4">
        <v>3616.44</v>
      </c>
      <c r="K2955" s="4">
        <v>13368.16</v>
      </c>
      <c r="L2955" s="2">
        <v>45473</v>
      </c>
      <c r="M2955" t="s">
        <v>6</v>
      </c>
    </row>
    <row r="2956" spans="1:13" ht="12.75" customHeight="1" x14ac:dyDescent="0.25">
      <c r="A2956" t="s">
        <v>4441</v>
      </c>
      <c r="B2956" t="s">
        <v>2181</v>
      </c>
      <c r="C2956" s="1">
        <v>41486</v>
      </c>
      <c r="D2956" s="2">
        <v>41456</v>
      </c>
      <c r="E2956" t="s">
        <v>107</v>
      </c>
      <c r="F2956" t="s">
        <v>299</v>
      </c>
      <c r="G2956" t="s">
        <v>4416</v>
      </c>
      <c r="H2956" s="4">
        <v>29986</v>
      </c>
      <c r="I2956" s="4">
        <v>229.14</v>
      </c>
      <c r="J2956" s="4">
        <v>6384.77</v>
      </c>
      <c r="K2956" s="4">
        <v>23601.23</v>
      </c>
      <c r="L2956" s="2">
        <v>45473</v>
      </c>
      <c r="M2956" t="s">
        <v>6</v>
      </c>
    </row>
    <row r="2957" spans="1:13" ht="12.75" customHeight="1" x14ac:dyDescent="0.25">
      <c r="A2957" t="s">
        <v>4442</v>
      </c>
      <c r="B2957" t="s">
        <v>979</v>
      </c>
      <c r="C2957" s="1">
        <v>41486</v>
      </c>
      <c r="D2957" s="2">
        <v>41456</v>
      </c>
      <c r="E2957" t="s">
        <v>107</v>
      </c>
      <c r="F2957" t="s">
        <v>299</v>
      </c>
      <c r="G2957" t="s">
        <v>4416</v>
      </c>
      <c r="H2957" s="4">
        <v>4800</v>
      </c>
      <c r="I2957" s="4">
        <v>36.68</v>
      </c>
      <c r="J2957" s="4">
        <v>1022.04</v>
      </c>
      <c r="K2957" s="4">
        <v>3777.96</v>
      </c>
      <c r="L2957" s="2">
        <v>45473</v>
      </c>
      <c r="M2957" t="s">
        <v>6</v>
      </c>
    </row>
    <row r="2958" spans="1:13" ht="12.75" customHeight="1" x14ac:dyDescent="0.25">
      <c r="A2958" t="s">
        <v>4443</v>
      </c>
      <c r="B2958" t="s">
        <v>3135</v>
      </c>
      <c r="C2958" s="1">
        <v>41486</v>
      </c>
      <c r="D2958" s="2">
        <v>41456</v>
      </c>
      <c r="E2958" t="s">
        <v>107</v>
      </c>
      <c r="F2958" t="s">
        <v>299</v>
      </c>
      <c r="G2958" t="s">
        <v>4416</v>
      </c>
      <c r="H2958" s="4">
        <v>3600</v>
      </c>
      <c r="I2958" s="4">
        <v>27.51</v>
      </c>
      <c r="J2958" s="4">
        <v>766.53</v>
      </c>
      <c r="K2958" s="4">
        <v>2833.47</v>
      </c>
      <c r="L2958" s="2">
        <v>45473</v>
      </c>
      <c r="M2958" t="s">
        <v>6</v>
      </c>
    </row>
    <row r="2959" spans="1:13" ht="12.75" customHeight="1" x14ac:dyDescent="0.25">
      <c r="A2959" t="s">
        <v>4444</v>
      </c>
      <c r="B2959" t="s">
        <v>2181</v>
      </c>
      <c r="C2959" s="1">
        <v>41486</v>
      </c>
      <c r="D2959" s="2">
        <v>41456</v>
      </c>
      <c r="E2959" t="s">
        <v>107</v>
      </c>
      <c r="F2959" t="s">
        <v>299</v>
      </c>
      <c r="G2959" t="s">
        <v>4416</v>
      </c>
      <c r="H2959" s="4">
        <v>31273.8</v>
      </c>
      <c r="I2959" s="4">
        <v>238.98</v>
      </c>
      <c r="J2959" s="4">
        <v>6659</v>
      </c>
      <c r="K2959" s="4">
        <v>24614.799999999999</v>
      </c>
      <c r="L2959" s="2">
        <v>45473</v>
      </c>
      <c r="M2959" t="s">
        <v>6</v>
      </c>
    </row>
    <row r="2960" spans="1:13" ht="12.75" customHeight="1" x14ac:dyDescent="0.25">
      <c r="A2960" t="s">
        <v>4445</v>
      </c>
      <c r="B2960" t="s">
        <v>2172</v>
      </c>
      <c r="C2960" s="1">
        <v>41486</v>
      </c>
      <c r="D2960" s="2">
        <v>41456</v>
      </c>
      <c r="E2960" t="s">
        <v>107</v>
      </c>
      <c r="F2960" t="s">
        <v>299</v>
      </c>
      <c r="G2960" t="s">
        <v>4416</v>
      </c>
      <c r="H2960" s="4">
        <v>54</v>
      </c>
      <c r="I2960" s="4">
        <v>0.41</v>
      </c>
      <c r="J2960" s="4">
        <v>11.5</v>
      </c>
      <c r="K2960" s="4">
        <v>42.5</v>
      </c>
      <c r="L2960" s="2">
        <v>45473</v>
      </c>
      <c r="M2960" t="s">
        <v>6</v>
      </c>
    </row>
    <row r="2961" spans="1:13" ht="12.75" customHeight="1" x14ac:dyDescent="0.25">
      <c r="A2961" t="s">
        <v>4446</v>
      </c>
      <c r="B2961" t="s">
        <v>3572</v>
      </c>
      <c r="C2961" s="1">
        <v>41486</v>
      </c>
      <c r="D2961" s="2">
        <v>41456</v>
      </c>
      <c r="E2961" t="s">
        <v>107</v>
      </c>
      <c r="F2961" t="s">
        <v>299</v>
      </c>
      <c r="G2961" t="s">
        <v>4416</v>
      </c>
      <c r="H2961" s="4">
        <v>772.2</v>
      </c>
      <c r="I2961" s="4">
        <v>5.9</v>
      </c>
      <c r="J2961" s="4">
        <v>164.39</v>
      </c>
      <c r="K2961" s="4">
        <v>607.80999999999995</v>
      </c>
      <c r="L2961" s="2">
        <v>45473</v>
      </c>
      <c r="M2961" t="s">
        <v>6</v>
      </c>
    </row>
    <row r="2962" spans="1:13" ht="12.75" customHeight="1" x14ac:dyDescent="0.25">
      <c r="A2962" t="s">
        <v>4447</v>
      </c>
      <c r="B2962" t="s">
        <v>2172</v>
      </c>
      <c r="C2962" s="1">
        <v>41486</v>
      </c>
      <c r="D2962" s="2">
        <v>41456</v>
      </c>
      <c r="E2962" t="s">
        <v>107</v>
      </c>
      <c r="F2962" t="s">
        <v>299</v>
      </c>
      <c r="G2962" t="s">
        <v>4416</v>
      </c>
      <c r="H2962" s="4">
        <v>35735</v>
      </c>
      <c r="I2962" s="4">
        <v>273.07</v>
      </c>
      <c r="J2962" s="4">
        <v>7608.87</v>
      </c>
      <c r="K2962" s="4">
        <v>28126.13</v>
      </c>
      <c r="L2962" s="2">
        <v>45473</v>
      </c>
      <c r="M2962" t="s">
        <v>6</v>
      </c>
    </row>
    <row r="2963" spans="1:13" ht="12.75" customHeight="1" x14ac:dyDescent="0.25">
      <c r="A2963" t="s">
        <v>4448</v>
      </c>
      <c r="B2963" t="s">
        <v>1435</v>
      </c>
      <c r="C2963" s="1">
        <v>41486</v>
      </c>
      <c r="D2963" s="2">
        <v>41456</v>
      </c>
      <c r="E2963" t="s">
        <v>107</v>
      </c>
      <c r="F2963" t="s">
        <v>299</v>
      </c>
      <c r="G2963" t="s">
        <v>4416</v>
      </c>
      <c r="H2963" s="4">
        <v>1812.03</v>
      </c>
      <c r="I2963" s="4">
        <v>13.84</v>
      </c>
      <c r="J2963" s="4">
        <v>385.81</v>
      </c>
      <c r="K2963" s="4">
        <v>1426.22</v>
      </c>
      <c r="L2963" s="2">
        <v>45473</v>
      </c>
      <c r="M2963" t="s">
        <v>6</v>
      </c>
    </row>
    <row r="2964" spans="1:13" ht="12.75" customHeight="1" x14ac:dyDescent="0.25">
      <c r="A2964" t="s">
        <v>4449</v>
      </c>
      <c r="B2964" t="s">
        <v>1609</v>
      </c>
      <c r="C2964" s="1">
        <v>41486</v>
      </c>
      <c r="D2964" s="2">
        <v>41456</v>
      </c>
      <c r="E2964" t="s">
        <v>107</v>
      </c>
      <c r="F2964" t="s">
        <v>299</v>
      </c>
      <c r="G2964" t="s">
        <v>4416</v>
      </c>
      <c r="H2964" s="4">
        <v>6900</v>
      </c>
      <c r="I2964" s="4">
        <v>52.72</v>
      </c>
      <c r="J2964" s="4">
        <v>1469.17</v>
      </c>
      <c r="K2964" s="4">
        <v>5430.83</v>
      </c>
      <c r="L2964" s="2">
        <v>45473</v>
      </c>
      <c r="M2964" t="s">
        <v>6</v>
      </c>
    </row>
    <row r="2965" spans="1:13" ht="12.75" customHeight="1" x14ac:dyDescent="0.25">
      <c r="A2965" t="s">
        <v>4450</v>
      </c>
      <c r="B2965" t="s">
        <v>4451</v>
      </c>
      <c r="C2965" s="1">
        <v>41486</v>
      </c>
      <c r="D2965" s="2">
        <v>41456</v>
      </c>
      <c r="E2965" t="s">
        <v>107</v>
      </c>
      <c r="F2965" t="s">
        <v>299</v>
      </c>
      <c r="G2965" t="s">
        <v>4416</v>
      </c>
      <c r="H2965" s="4">
        <v>2215</v>
      </c>
      <c r="I2965" s="4">
        <v>16.920000000000002</v>
      </c>
      <c r="J2965" s="4">
        <v>471.62</v>
      </c>
      <c r="K2965" s="4">
        <v>1743.38</v>
      </c>
      <c r="L2965" s="2">
        <v>45473</v>
      </c>
      <c r="M2965" t="s">
        <v>6</v>
      </c>
    </row>
    <row r="2966" spans="1:13" ht="12.75" customHeight="1" x14ac:dyDescent="0.25">
      <c r="A2966" t="s">
        <v>4452</v>
      </c>
      <c r="B2966" t="s">
        <v>3135</v>
      </c>
      <c r="C2966" s="1">
        <v>41486</v>
      </c>
      <c r="D2966" s="2">
        <v>41456</v>
      </c>
      <c r="E2966" t="s">
        <v>107</v>
      </c>
      <c r="F2966" t="s">
        <v>299</v>
      </c>
      <c r="G2966" t="s">
        <v>4416</v>
      </c>
      <c r="H2966" s="4">
        <v>1900</v>
      </c>
      <c r="I2966" s="4">
        <v>14.52</v>
      </c>
      <c r="J2966" s="4">
        <v>404.57</v>
      </c>
      <c r="K2966" s="4">
        <v>1495.43</v>
      </c>
      <c r="L2966" s="2">
        <v>45473</v>
      </c>
      <c r="M2966" t="s">
        <v>6</v>
      </c>
    </row>
    <row r="2967" spans="1:13" ht="12.75" customHeight="1" x14ac:dyDescent="0.25">
      <c r="A2967" t="s">
        <v>4453</v>
      </c>
      <c r="B2967" t="s">
        <v>2367</v>
      </c>
      <c r="C2967" s="1">
        <v>41486</v>
      </c>
      <c r="D2967" s="2">
        <v>41456</v>
      </c>
      <c r="E2967" t="s">
        <v>107</v>
      </c>
      <c r="F2967" t="s">
        <v>299</v>
      </c>
      <c r="G2967" t="s">
        <v>4416</v>
      </c>
      <c r="H2967" s="4">
        <v>2250</v>
      </c>
      <c r="I2967" s="4">
        <v>17.190000000000001</v>
      </c>
      <c r="J2967" s="4">
        <v>479.08</v>
      </c>
      <c r="K2967" s="4">
        <v>1770.92</v>
      </c>
      <c r="L2967" s="2">
        <v>45473</v>
      </c>
      <c r="M2967" t="s">
        <v>6</v>
      </c>
    </row>
    <row r="2968" spans="1:13" ht="12.75" customHeight="1" x14ac:dyDescent="0.25">
      <c r="A2968" t="s">
        <v>4454</v>
      </c>
      <c r="B2968" t="s">
        <v>4455</v>
      </c>
      <c r="C2968" s="1">
        <v>41486</v>
      </c>
      <c r="D2968" s="2">
        <v>41456</v>
      </c>
      <c r="E2968" t="s">
        <v>107</v>
      </c>
      <c r="F2968" t="s">
        <v>299</v>
      </c>
      <c r="G2968" t="s">
        <v>4416</v>
      </c>
      <c r="H2968" s="4">
        <v>4117.29</v>
      </c>
      <c r="I2968" s="4">
        <v>31.47</v>
      </c>
      <c r="J2968" s="4">
        <v>876.71</v>
      </c>
      <c r="K2968" s="4">
        <v>3240.58</v>
      </c>
      <c r="L2968" s="2">
        <v>45473</v>
      </c>
      <c r="M2968" t="s">
        <v>6</v>
      </c>
    </row>
    <row r="2969" spans="1:13" ht="12.75" customHeight="1" x14ac:dyDescent="0.25">
      <c r="A2969" t="s">
        <v>4456</v>
      </c>
      <c r="B2969" t="s">
        <v>2181</v>
      </c>
      <c r="C2969" s="1">
        <v>41486</v>
      </c>
      <c r="D2969" s="2">
        <v>41456</v>
      </c>
      <c r="E2969" t="s">
        <v>107</v>
      </c>
      <c r="F2969" t="s">
        <v>299</v>
      </c>
      <c r="G2969" t="s">
        <v>4416</v>
      </c>
      <c r="H2969" s="4">
        <v>10500</v>
      </c>
      <c r="I2969" s="4">
        <v>80.23</v>
      </c>
      <c r="J2969" s="4">
        <v>2235.6999999999998</v>
      </c>
      <c r="K2969" s="4">
        <v>8264.2999999999993</v>
      </c>
      <c r="L2969" s="2">
        <v>45473</v>
      </c>
      <c r="M2969" t="s">
        <v>6</v>
      </c>
    </row>
    <row r="2970" spans="1:13" ht="12.75" customHeight="1" x14ac:dyDescent="0.25">
      <c r="A2970" t="s">
        <v>4457</v>
      </c>
      <c r="B2970" t="s">
        <v>4458</v>
      </c>
      <c r="C2970" s="1">
        <v>41547</v>
      </c>
      <c r="D2970" s="2">
        <v>41548</v>
      </c>
      <c r="E2970" t="s">
        <v>107</v>
      </c>
      <c r="F2970" t="s">
        <v>299</v>
      </c>
      <c r="G2970" t="s">
        <v>4421</v>
      </c>
      <c r="H2970" s="4">
        <v>128084.9</v>
      </c>
      <c r="I2970" s="4">
        <v>980.18</v>
      </c>
      <c r="J2970" s="4">
        <v>26636.28</v>
      </c>
      <c r="K2970" s="4">
        <v>101448.62</v>
      </c>
      <c r="L2970" s="2">
        <v>45473</v>
      </c>
      <c r="M2970" t="s">
        <v>6</v>
      </c>
    </row>
    <row r="2971" spans="1:13" ht="12.75" customHeight="1" x14ac:dyDescent="0.25">
      <c r="A2971" t="s">
        <v>4460</v>
      </c>
      <c r="B2971" t="s">
        <v>792</v>
      </c>
      <c r="C2971" s="1">
        <v>41579</v>
      </c>
      <c r="D2971" s="2">
        <v>41579</v>
      </c>
      <c r="E2971" t="s">
        <v>107</v>
      </c>
      <c r="F2971" t="s">
        <v>299</v>
      </c>
      <c r="G2971" t="s">
        <v>13632</v>
      </c>
      <c r="H2971" s="4">
        <v>3620</v>
      </c>
      <c r="I2971" s="4">
        <v>27.71</v>
      </c>
      <c r="J2971" s="4">
        <v>746.81</v>
      </c>
      <c r="K2971" s="4">
        <v>2873.19</v>
      </c>
      <c r="L2971" s="2">
        <v>45473</v>
      </c>
      <c r="M2971" t="s">
        <v>6</v>
      </c>
    </row>
    <row r="2972" spans="1:13" ht="12.75" customHeight="1" x14ac:dyDescent="0.25">
      <c r="A2972" t="s">
        <v>4462</v>
      </c>
      <c r="B2972" t="s">
        <v>3121</v>
      </c>
      <c r="C2972" s="1">
        <v>41579</v>
      </c>
      <c r="D2972" s="2">
        <v>41579</v>
      </c>
      <c r="E2972" t="s">
        <v>107</v>
      </c>
      <c r="F2972" t="s">
        <v>299</v>
      </c>
      <c r="G2972" t="s">
        <v>13632</v>
      </c>
      <c r="H2972" s="4">
        <v>26320</v>
      </c>
      <c r="I2972" s="4">
        <v>201.51</v>
      </c>
      <c r="J2972" s="4">
        <v>5429.88</v>
      </c>
      <c r="K2972" s="4">
        <v>20890.12</v>
      </c>
      <c r="L2972" s="2">
        <v>45473</v>
      </c>
      <c r="M2972" t="s">
        <v>6</v>
      </c>
    </row>
    <row r="2973" spans="1:13" ht="12.75" customHeight="1" x14ac:dyDescent="0.25">
      <c r="A2973" t="s">
        <v>4463</v>
      </c>
      <c r="B2973" t="s">
        <v>4464</v>
      </c>
      <c r="C2973" s="1">
        <v>41579</v>
      </c>
      <c r="D2973" s="2">
        <v>41579</v>
      </c>
      <c r="E2973" t="s">
        <v>107</v>
      </c>
      <c r="F2973" t="s">
        <v>299</v>
      </c>
      <c r="G2973" t="s">
        <v>13632</v>
      </c>
      <c r="H2973" s="4">
        <v>201</v>
      </c>
      <c r="I2973" s="4">
        <v>1.54</v>
      </c>
      <c r="J2973" s="4">
        <v>41.48</v>
      </c>
      <c r="K2973" s="4">
        <v>159.52000000000001</v>
      </c>
      <c r="L2973" s="2">
        <v>45473</v>
      </c>
      <c r="M2973" t="s">
        <v>6</v>
      </c>
    </row>
    <row r="2974" spans="1:13" ht="12.75" customHeight="1" x14ac:dyDescent="0.25">
      <c r="A2974" t="s">
        <v>4465</v>
      </c>
      <c r="B2974" t="s">
        <v>792</v>
      </c>
      <c r="C2974" s="1">
        <v>41579</v>
      </c>
      <c r="D2974" s="2">
        <v>41579</v>
      </c>
      <c r="E2974" t="s">
        <v>107</v>
      </c>
      <c r="F2974" t="s">
        <v>299</v>
      </c>
      <c r="G2974" t="s">
        <v>13632</v>
      </c>
      <c r="H2974" s="4">
        <v>1550</v>
      </c>
      <c r="I2974" s="4">
        <v>11.87</v>
      </c>
      <c r="J2974" s="4">
        <v>319.77999999999997</v>
      </c>
      <c r="K2974" s="4">
        <v>1230.22</v>
      </c>
      <c r="L2974" s="2">
        <v>45473</v>
      </c>
      <c r="M2974" t="s">
        <v>6</v>
      </c>
    </row>
    <row r="2975" spans="1:13" ht="12.75" customHeight="1" x14ac:dyDescent="0.25">
      <c r="A2975" t="s">
        <v>4466</v>
      </c>
      <c r="B2975" t="s">
        <v>2172</v>
      </c>
      <c r="C2975" s="1">
        <v>41579</v>
      </c>
      <c r="D2975" s="2">
        <v>41579</v>
      </c>
      <c r="E2975" t="s">
        <v>107</v>
      </c>
      <c r="F2975" t="s">
        <v>299</v>
      </c>
      <c r="G2975" t="s">
        <v>13632</v>
      </c>
      <c r="H2975" s="4">
        <v>1240</v>
      </c>
      <c r="I2975" s="4">
        <v>9.49</v>
      </c>
      <c r="J2975" s="4">
        <v>255.82</v>
      </c>
      <c r="K2975" s="4">
        <v>984.18</v>
      </c>
      <c r="L2975" s="2">
        <v>45473</v>
      </c>
      <c r="M2975" t="s">
        <v>6</v>
      </c>
    </row>
    <row r="2976" spans="1:13" ht="12.75" customHeight="1" x14ac:dyDescent="0.25">
      <c r="A2976" t="s">
        <v>4467</v>
      </c>
      <c r="B2976" t="s">
        <v>3572</v>
      </c>
      <c r="C2976" s="1">
        <v>41579</v>
      </c>
      <c r="D2976" s="2">
        <v>41579</v>
      </c>
      <c r="E2976" t="s">
        <v>107</v>
      </c>
      <c r="F2976" t="s">
        <v>299</v>
      </c>
      <c r="G2976" t="s">
        <v>13632</v>
      </c>
      <c r="H2976" s="4">
        <v>2160</v>
      </c>
      <c r="I2976" s="4">
        <v>16.54</v>
      </c>
      <c r="J2976" s="4">
        <v>445.62</v>
      </c>
      <c r="K2976" s="4">
        <v>1714.38</v>
      </c>
      <c r="L2976" s="2">
        <v>45473</v>
      </c>
      <c r="M2976" t="s">
        <v>6</v>
      </c>
    </row>
    <row r="2977" spans="1:13" ht="12.75" customHeight="1" x14ac:dyDescent="0.25">
      <c r="A2977" t="s">
        <v>4468</v>
      </c>
      <c r="B2977" t="s">
        <v>979</v>
      </c>
      <c r="C2977" s="1">
        <v>41579</v>
      </c>
      <c r="D2977" s="2">
        <v>41579</v>
      </c>
      <c r="E2977" t="s">
        <v>107</v>
      </c>
      <c r="F2977" t="s">
        <v>299</v>
      </c>
      <c r="G2977" t="s">
        <v>13632</v>
      </c>
      <c r="H2977" s="4">
        <v>4940</v>
      </c>
      <c r="I2977" s="4">
        <v>37.82</v>
      </c>
      <c r="J2977" s="4">
        <v>1019.13</v>
      </c>
      <c r="K2977" s="4">
        <v>3920.87</v>
      </c>
      <c r="L2977" s="2">
        <v>45473</v>
      </c>
      <c r="M2977" t="s">
        <v>6</v>
      </c>
    </row>
    <row r="2978" spans="1:13" ht="12.75" customHeight="1" x14ac:dyDescent="0.25">
      <c r="A2978" t="s">
        <v>4469</v>
      </c>
      <c r="B2978" t="s">
        <v>2181</v>
      </c>
      <c r="C2978" s="1">
        <v>41579</v>
      </c>
      <c r="D2978" s="2">
        <v>41579</v>
      </c>
      <c r="E2978" t="s">
        <v>107</v>
      </c>
      <c r="F2978" t="s">
        <v>299</v>
      </c>
      <c r="G2978" t="s">
        <v>13632</v>
      </c>
      <c r="H2978" s="4">
        <v>25560</v>
      </c>
      <c r="I2978" s="4">
        <v>195.69</v>
      </c>
      <c r="J2978" s="4">
        <v>5273.08</v>
      </c>
      <c r="K2978" s="4">
        <v>20286.919999999998</v>
      </c>
      <c r="L2978" s="2">
        <v>45473</v>
      </c>
      <c r="M2978" t="s">
        <v>6</v>
      </c>
    </row>
    <row r="2979" spans="1:13" ht="12.75" customHeight="1" x14ac:dyDescent="0.25">
      <c r="A2979" t="s">
        <v>4470</v>
      </c>
      <c r="B2979" t="s">
        <v>2181</v>
      </c>
      <c r="C2979" s="1">
        <v>41579</v>
      </c>
      <c r="D2979" s="2">
        <v>41579</v>
      </c>
      <c r="E2979" t="s">
        <v>107</v>
      </c>
      <c r="F2979" t="s">
        <v>299</v>
      </c>
      <c r="G2979" t="s">
        <v>13632</v>
      </c>
      <c r="H2979" s="4">
        <v>22608</v>
      </c>
      <c r="I2979" s="4">
        <v>173.09</v>
      </c>
      <c r="J2979" s="4">
        <v>4664.08</v>
      </c>
      <c r="K2979" s="4">
        <v>17943.919999999998</v>
      </c>
      <c r="L2979" s="2">
        <v>45473</v>
      </c>
      <c r="M2979" t="s">
        <v>6</v>
      </c>
    </row>
    <row r="2980" spans="1:13" ht="12.75" customHeight="1" x14ac:dyDescent="0.25">
      <c r="A2980" t="s">
        <v>4471</v>
      </c>
      <c r="B2980" t="s">
        <v>979</v>
      </c>
      <c r="C2980" s="1">
        <v>41579</v>
      </c>
      <c r="D2980" s="2">
        <v>41579</v>
      </c>
      <c r="E2980" t="s">
        <v>107</v>
      </c>
      <c r="F2980" t="s">
        <v>299</v>
      </c>
      <c r="G2980" t="s">
        <v>13632</v>
      </c>
      <c r="H2980" s="4">
        <v>5898</v>
      </c>
      <c r="I2980" s="4">
        <v>45.15</v>
      </c>
      <c r="J2980" s="4">
        <v>1216.76</v>
      </c>
      <c r="K2980" s="4">
        <v>4681.24</v>
      </c>
      <c r="L2980" s="2">
        <v>45473</v>
      </c>
      <c r="M2980" t="s">
        <v>6</v>
      </c>
    </row>
    <row r="2981" spans="1:13" ht="12.75" customHeight="1" x14ac:dyDescent="0.25">
      <c r="A2981" t="s">
        <v>4472</v>
      </c>
      <c r="B2981" t="s">
        <v>3579</v>
      </c>
      <c r="C2981" s="1">
        <v>41579</v>
      </c>
      <c r="D2981" s="2">
        <v>41579</v>
      </c>
      <c r="E2981" t="s">
        <v>107</v>
      </c>
      <c r="F2981" t="s">
        <v>299</v>
      </c>
      <c r="G2981" t="s">
        <v>13632</v>
      </c>
      <c r="H2981" s="4">
        <v>6400</v>
      </c>
      <c r="I2981" s="4">
        <v>49</v>
      </c>
      <c r="J2981" s="4">
        <v>1320.34</v>
      </c>
      <c r="K2981" s="4">
        <v>5079.66</v>
      </c>
      <c r="L2981" s="2">
        <v>45473</v>
      </c>
      <c r="M2981" t="s">
        <v>6</v>
      </c>
    </row>
    <row r="2982" spans="1:13" ht="12.75" customHeight="1" x14ac:dyDescent="0.25">
      <c r="A2982" t="s">
        <v>4473</v>
      </c>
      <c r="B2982" t="s">
        <v>4474</v>
      </c>
      <c r="C2982" s="1">
        <v>41639</v>
      </c>
      <c r="D2982" s="2">
        <v>41640</v>
      </c>
      <c r="E2982" t="s">
        <v>107</v>
      </c>
      <c r="F2982" t="s">
        <v>299</v>
      </c>
      <c r="G2982" t="s">
        <v>4424</v>
      </c>
      <c r="H2982" s="4">
        <v>117156</v>
      </c>
      <c r="I2982" s="4">
        <v>897.83</v>
      </c>
      <c r="J2982" s="4">
        <v>23781.57</v>
      </c>
      <c r="K2982" s="4">
        <v>93374.43</v>
      </c>
      <c r="L2982" s="2">
        <v>45473</v>
      </c>
      <c r="M2982" t="s">
        <v>6</v>
      </c>
    </row>
    <row r="2983" spans="1:13" ht="12.75" customHeight="1" x14ac:dyDescent="0.25">
      <c r="A2983" t="s">
        <v>4476</v>
      </c>
      <c r="B2983" t="s">
        <v>3135</v>
      </c>
      <c r="C2983" s="1">
        <v>41640</v>
      </c>
      <c r="D2983" s="2">
        <v>41640</v>
      </c>
      <c r="E2983" t="s">
        <v>107</v>
      </c>
      <c r="F2983" t="s">
        <v>299</v>
      </c>
      <c r="G2983" t="s">
        <v>4424</v>
      </c>
      <c r="H2983" s="4">
        <v>1613.32</v>
      </c>
      <c r="I2983" s="4">
        <v>12.36</v>
      </c>
      <c r="J2983" s="4">
        <v>327.52</v>
      </c>
      <c r="K2983" s="4">
        <v>1285.8</v>
      </c>
      <c r="L2983" s="2">
        <v>45473</v>
      </c>
      <c r="M2983" t="s">
        <v>6</v>
      </c>
    </row>
    <row r="2984" spans="1:13" ht="12.75" customHeight="1" x14ac:dyDescent="0.25">
      <c r="A2984" t="s">
        <v>4477</v>
      </c>
      <c r="B2984" t="s">
        <v>4478</v>
      </c>
      <c r="C2984" s="1">
        <v>41640</v>
      </c>
      <c r="D2984" s="2">
        <v>41640</v>
      </c>
      <c r="E2984" t="s">
        <v>107</v>
      </c>
      <c r="F2984" t="s">
        <v>299</v>
      </c>
      <c r="G2984" t="s">
        <v>4424</v>
      </c>
      <c r="H2984" s="4">
        <v>45595</v>
      </c>
      <c r="I2984" s="4">
        <v>349.42</v>
      </c>
      <c r="J2984" s="4">
        <v>9255.36</v>
      </c>
      <c r="K2984" s="4">
        <v>36339.64</v>
      </c>
      <c r="L2984" s="2">
        <v>45473</v>
      </c>
      <c r="M2984" t="s">
        <v>6</v>
      </c>
    </row>
    <row r="2985" spans="1:13" ht="12.75" customHeight="1" x14ac:dyDescent="0.25">
      <c r="A2985" t="s">
        <v>4479</v>
      </c>
      <c r="B2985" t="s">
        <v>4480</v>
      </c>
      <c r="C2985" s="1">
        <v>41640</v>
      </c>
      <c r="D2985" s="2">
        <v>41640</v>
      </c>
      <c r="E2985" t="s">
        <v>107</v>
      </c>
      <c r="F2985" t="s">
        <v>299</v>
      </c>
      <c r="G2985" t="s">
        <v>4424</v>
      </c>
      <c r="H2985" s="4">
        <v>3180</v>
      </c>
      <c r="I2985" s="4">
        <v>24.37</v>
      </c>
      <c r="J2985" s="4">
        <v>645.51</v>
      </c>
      <c r="K2985" s="4">
        <v>2534.4899999999998</v>
      </c>
      <c r="L2985" s="2">
        <v>45473</v>
      </c>
      <c r="M2985" t="s">
        <v>6</v>
      </c>
    </row>
    <row r="2986" spans="1:13" ht="12.75" customHeight="1" x14ac:dyDescent="0.25">
      <c r="A2986" t="s">
        <v>4481</v>
      </c>
      <c r="B2986" t="s">
        <v>4482</v>
      </c>
      <c r="C2986" s="1">
        <v>41640</v>
      </c>
      <c r="D2986" s="2">
        <v>41640</v>
      </c>
      <c r="E2986" t="s">
        <v>107</v>
      </c>
      <c r="F2986" t="s">
        <v>299</v>
      </c>
      <c r="G2986" t="s">
        <v>4424</v>
      </c>
      <c r="H2986" s="4">
        <v>4300</v>
      </c>
      <c r="I2986" s="4">
        <v>32.950000000000003</v>
      </c>
      <c r="J2986" s="4">
        <v>872.86</v>
      </c>
      <c r="K2986" s="4">
        <v>3427.14</v>
      </c>
      <c r="L2986" s="2">
        <v>45473</v>
      </c>
      <c r="M2986" t="s">
        <v>6</v>
      </c>
    </row>
    <row r="2987" spans="1:13" ht="12.75" customHeight="1" x14ac:dyDescent="0.25">
      <c r="A2987" t="s">
        <v>4483</v>
      </c>
      <c r="B2987" t="s">
        <v>4484</v>
      </c>
      <c r="C2987" s="1">
        <v>41729</v>
      </c>
      <c r="D2987" s="2">
        <v>41730</v>
      </c>
      <c r="E2987" t="s">
        <v>107</v>
      </c>
      <c r="F2987" t="s">
        <v>299</v>
      </c>
      <c r="G2987" t="s">
        <v>4459</v>
      </c>
      <c r="H2987" s="4">
        <v>109571.58</v>
      </c>
      <c r="I2987" s="4">
        <v>840.9</v>
      </c>
      <c r="J2987" s="4">
        <v>21697.71</v>
      </c>
      <c r="K2987" s="4">
        <v>87873.87</v>
      </c>
      <c r="L2987" s="2">
        <v>45473</v>
      </c>
      <c r="M2987" t="s">
        <v>6</v>
      </c>
    </row>
    <row r="2988" spans="1:13" ht="12.75" customHeight="1" x14ac:dyDescent="0.25">
      <c r="A2988" t="s">
        <v>4486</v>
      </c>
      <c r="B2988" t="s">
        <v>4478</v>
      </c>
      <c r="C2988" s="1">
        <v>41729</v>
      </c>
      <c r="D2988" s="2">
        <v>41730</v>
      </c>
      <c r="E2988" t="s">
        <v>107</v>
      </c>
      <c r="F2988" t="s">
        <v>299</v>
      </c>
      <c r="G2988" t="s">
        <v>4459</v>
      </c>
      <c r="H2988" s="4">
        <v>5112</v>
      </c>
      <c r="I2988" s="4">
        <v>39.229999999999997</v>
      </c>
      <c r="J2988" s="4">
        <v>1012.29</v>
      </c>
      <c r="K2988" s="4">
        <v>4099.71</v>
      </c>
      <c r="L2988" s="2">
        <v>45473</v>
      </c>
      <c r="M2988" t="s">
        <v>6</v>
      </c>
    </row>
    <row r="2989" spans="1:13" ht="12.75" customHeight="1" x14ac:dyDescent="0.25">
      <c r="A2989" t="s">
        <v>4487</v>
      </c>
      <c r="B2989" t="s">
        <v>4488</v>
      </c>
      <c r="C2989" s="1">
        <v>41729</v>
      </c>
      <c r="D2989" s="2">
        <v>41730</v>
      </c>
      <c r="E2989" t="s">
        <v>107</v>
      </c>
      <c r="F2989" t="s">
        <v>299</v>
      </c>
      <c r="G2989" t="s">
        <v>4459</v>
      </c>
      <c r="H2989" s="4">
        <v>2040</v>
      </c>
      <c r="I2989" s="4">
        <v>15.65</v>
      </c>
      <c r="J2989" s="4">
        <v>403.96</v>
      </c>
      <c r="K2989" s="4">
        <v>1636.04</v>
      </c>
      <c r="L2989" s="2">
        <v>45473</v>
      </c>
      <c r="M2989" t="s">
        <v>6</v>
      </c>
    </row>
    <row r="2990" spans="1:13" ht="12.75" customHeight="1" x14ac:dyDescent="0.25">
      <c r="A2990" t="s">
        <v>4489</v>
      </c>
      <c r="B2990" t="s">
        <v>4478</v>
      </c>
      <c r="C2990" s="1">
        <v>41729</v>
      </c>
      <c r="D2990" s="2">
        <v>41730</v>
      </c>
      <c r="E2990" t="s">
        <v>107</v>
      </c>
      <c r="F2990" t="s">
        <v>299</v>
      </c>
      <c r="G2990" t="s">
        <v>4459</v>
      </c>
      <c r="H2990" s="4">
        <v>21960</v>
      </c>
      <c r="I2990" s="4">
        <v>168.53</v>
      </c>
      <c r="J2990" s="4">
        <v>4348.59</v>
      </c>
      <c r="K2990" s="4">
        <v>17611.41</v>
      </c>
      <c r="L2990" s="2">
        <v>45473</v>
      </c>
      <c r="M2990" t="s">
        <v>6</v>
      </c>
    </row>
    <row r="2991" spans="1:13" ht="12.75" customHeight="1" x14ac:dyDescent="0.25">
      <c r="A2991" t="s">
        <v>4490</v>
      </c>
      <c r="B2991" t="s">
        <v>4491</v>
      </c>
      <c r="C2991" s="1">
        <v>41790</v>
      </c>
      <c r="D2991" s="2">
        <v>41791</v>
      </c>
      <c r="E2991" t="s">
        <v>107</v>
      </c>
      <c r="F2991" t="s">
        <v>299</v>
      </c>
      <c r="G2991" t="s">
        <v>13631</v>
      </c>
      <c r="H2991" s="4">
        <v>25480</v>
      </c>
      <c r="I2991" s="4">
        <v>195.73</v>
      </c>
      <c r="J2991" s="4">
        <v>4961.26</v>
      </c>
      <c r="K2991" s="4">
        <v>20518.740000000002</v>
      </c>
      <c r="L2991" s="2">
        <v>45473</v>
      </c>
      <c r="M2991" t="s">
        <v>6</v>
      </c>
    </row>
    <row r="2992" spans="1:13" ht="12.75" customHeight="1" x14ac:dyDescent="0.25">
      <c r="A2992" t="s">
        <v>4493</v>
      </c>
      <c r="B2992" t="s">
        <v>4488</v>
      </c>
      <c r="C2992" s="1">
        <v>41790</v>
      </c>
      <c r="D2992" s="2">
        <v>41791</v>
      </c>
      <c r="E2992" t="s">
        <v>107</v>
      </c>
      <c r="F2992" t="s">
        <v>299</v>
      </c>
      <c r="G2992" t="s">
        <v>13631</v>
      </c>
      <c r="H2992" s="4">
        <v>1241.51</v>
      </c>
      <c r="I2992" s="4">
        <v>9.5299999999999994</v>
      </c>
      <c r="J2992" s="4">
        <v>241.73</v>
      </c>
      <c r="K2992" s="4">
        <v>999.78</v>
      </c>
      <c r="L2992" s="2">
        <v>45473</v>
      </c>
      <c r="M2992" t="s">
        <v>6</v>
      </c>
    </row>
    <row r="2993" spans="1:13" ht="12.75" customHeight="1" x14ac:dyDescent="0.25">
      <c r="A2993" t="s">
        <v>4494</v>
      </c>
      <c r="B2993" t="s">
        <v>4482</v>
      </c>
      <c r="C2993" s="1">
        <v>41790</v>
      </c>
      <c r="D2993" s="2">
        <v>41791</v>
      </c>
      <c r="E2993" t="s">
        <v>107</v>
      </c>
      <c r="F2993" t="s">
        <v>299</v>
      </c>
      <c r="G2993" t="s">
        <v>13631</v>
      </c>
      <c r="H2993" s="4">
        <v>3000</v>
      </c>
      <c r="I2993" s="4">
        <v>23.04</v>
      </c>
      <c r="J2993" s="4">
        <v>584.13</v>
      </c>
      <c r="K2993" s="4">
        <v>2415.87</v>
      </c>
      <c r="L2993" s="2">
        <v>45473</v>
      </c>
      <c r="M2993" t="s">
        <v>6</v>
      </c>
    </row>
    <row r="2994" spans="1:13" ht="12.75" customHeight="1" x14ac:dyDescent="0.25">
      <c r="A2994" t="s">
        <v>4495</v>
      </c>
      <c r="B2994" t="s">
        <v>2936</v>
      </c>
      <c r="C2994" s="1">
        <v>41790</v>
      </c>
      <c r="D2994" s="2">
        <v>41791</v>
      </c>
      <c r="E2994" t="s">
        <v>107</v>
      </c>
      <c r="F2994" t="s">
        <v>299</v>
      </c>
      <c r="G2994" t="s">
        <v>13631</v>
      </c>
      <c r="H2994" s="4">
        <v>2556.6799999999998</v>
      </c>
      <c r="I2994" s="4">
        <v>19.64</v>
      </c>
      <c r="J2994" s="4">
        <v>497.79</v>
      </c>
      <c r="K2994" s="4">
        <v>2058.89</v>
      </c>
      <c r="L2994" s="2">
        <v>45473</v>
      </c>
      <c r="M2994" t="s">
        <v>6</v>
      </c>
    </row>
    <row r="2995" spans="1:13" ht="12.75" customHeight="1" x14ac:dyDescent="0.25">
      <c r="A2995" t="s">
        <v>4496</v>
      </c>
      <c r="B2995" t="s">
        <v>4497</v>
      </c>
      <c r="C2995" s="1">
        <v>41820</v>
      </c>
      <c r="D2995" s="2">
        <v>41821</v>
      </c>
      <c r="E2995" t="s">
        <v>107</v>
      </c>
      <c r="F2995" t="s">
        <v>299</v>
      </c>
      <c r="G2995" t="s">
        <v>4475</v>
      </c>
      <c r="H2995" s="4">
        <v>23322</v>
      </c>
      <c r="I2995" s="4">
        <v>179.23</v>
      </c>
      <c r="J2995" s="4">
        <v>4502.4399999999996</v>
      </c>
      <c r="K2995" s="4">
        <v>18819.560000000001</v>
      </c>
      <c r="L2995" s="2">
        <v>45473</v>
      </c>
      <c r="M2995" t="s">
        <v>6</v>
      </c>
    </row>
    <row r="2996" spans="1:13" ht="12.75" customHeight="1" x14ac:dyDescent="0.25">
      <c r="A2996" t="s">
        <v>4499</v>
      </c>
      <c r="B2996" t="s">
        <v>4500</v>
      </c>
      <c r="C2996" s="1">
        <v>41820</v>
      </c>
      <c r="D2996" s="2">
        <v>41821</v>
      </c>
      <c r="E2996" t="s">
        <v>107</v>
      </c>
      <c r="F2996" t="s">
        <v>299</v>
      </c>
      <c r="G2996" t="s">
        <v>4475</v>
      </c>
      <c r="H2996" s="4">
        <v>5313</v>
      </c>
      <c r="I2996" s="4">
        <v>40.83</v>
      </c>
      <c r="J2996" s="4">
        <v>1025.7</v>
      </c>
      <c r="K2996" s="4">
        <v>4287.3</v>
      </c>
      <c r="L2996" s="2">
        <v>45473</v>
      </c>
      <c r="M2996" t="s">
        <v>6</v>
      </c>
    </row>
    <row r="2997" spans="1:13" ht="12.75" customHeight="1" x14ac:dyDescent="0.25">
      <c r="A2997" t="s">
        <v>4501</v>
      </c>
      <c r="B2997" t="s">
        <v>4502</v>
      </c>
      <c r="C2997" s="1">
        <v>41820</v>
      </c>
      <c r="D2997" s="2">
        <v>41821</v>
      </c>
      <c r="E2997" t="s">
        <v>107</v>
      </c>
      <c r="F2997" t="s">
        <v>299</v>
      </c>
      <c r="G2997" t="s">
        <v>4475</v>
      </c>
      <c r="H2997" s="4">
        <v>847429.98</v>
      </c>
      <c r="I2997" s="4">
        <v>6512.65</v>
      </c>
      <c r="J2997" s="4">
        <v>163601.06</v>
      </c>
      <c r="K2997" s="4">
        <v>683828.92</v>
      </c>
      <c r="L2997" s="2">
        <v>45473</v>
      </c>
      <c r="M2997" t="s">
        <v>6</v>
      </c>
    </row>
    <row r="2998" spans="1:13" ht="12.75" customHeight="1" x14ac:dyDescent="0.25">
      <c r="A2998" t="s">
        <v>4503</v>
      </c>
      <c r="B2998" t="s">
        <v>4504</v>
      </c>
      <c r="C2998" s="1">
        <v>41820</v>
      </c>
      <c r="D2998" s="2">
        <v>41821</v>
      </c>
      <c r="E2998" t="s">
        <v>107</v>
      </c>
      <c r="F2998" t="s">
        <v>299</v>
      </c>
      <c r="G2998" t="s">
        <v>4475</v>
      </c>
      <c r="H2998" s="4">
        <v>161040.82</v>
      </c>
      <c r="I2998" s="4">
        <v>1237.6300000000001</v>
      </c>
      <c r="J2998" s="4">
        <v>31089.86</v>
      </c>
      <c r="K2998" s="4">
        <v>129950.96</v>
      </c>
      <c r="L2998" s="2">
        <v>45473</v>
      </c>
      <c r="M2998" t="s">
        <v>6</v>
      </c>
    </row>
    <row r="2999" spans="1:13" ht="12.75" customHeight="1" x14ac:dyDescent="0.25">
      <c r="A2999" t="s">
        <v>4505</v>
      </c>
      <c r="B2999" t="s">
        <v>4504</v>
      </c>
      <c r="C2999" s="1">
        <v>41912</v>
      </c>
      <c r="D2999" s="2">
        <v>41913</v>
      </c>
      <c r="E2999" t="s">
        <v>107</v>
      </c>
      <c r="F2999" t="s">
        <v>299</v>
      </c>
      <c r="G2999" t="s">
        <v>4485</v>
      </c>
      <c r="H2999" s="4">
        <v>156105.85999999999</v>
      </c>
      <c r="I2999" s="4">
        <v>1201.3699999999999</v>
      </c>
      <c r="J2999" s="4">
        <v>29361.599999999999</v>
      </c>
      <c r="K2999" s="4">
        <v>126744.26</v>
      </c>
      <c r="L2999" s="2">
        <v>45473</v>
      </c>
      <c r="M2999" t="s">
        <v>6</v>
      </c>
    </row>
    <row r="3000" spans="1:13" ht="12.75" customHeight="1" x14ac:dyDescent="0.25">
      <c r="A3000" t="s">
        <v>4507</v>
      </c>
      <c r="B3000" t="s">
        <v>4482</v>
      </c>
      <c r="C3000" s="1">
        <v>41974</v>
      </c>
      <c r="D3000" s="2">
        <v>41974</v>
      </c>
      <c r="E3000" t="s">
        <v>107</v>
      </c>
      <c r="F3000" t="s">
        <v>299</v>
      </c>
      <c r="G3000" t="s">
        <v>4492</v>
      </c>
      <c r="H3000" s="4">
        <v>605</v>
      </c>
      <c r="I3000" s="4">
        <v>4.66</v>
      </c>
      <c r="J3000" s="4">
        <v>111.79</v>
      </c>
      <c r="K3000" s="4">
        <v>493.21</v>
      </c>
      <c r="L3000" s="2">
        <v>45473</v>
      </c>
      <c r="M3000" t="s">
        <v>6</v>
      </c>
    </row>
    <row r="3001" spans="1:13" ht="12.75" customHeight="1" x14ac:dyDescent="0.25">
      <c r="A3001" t="s">
        <v>4509</v>
      </c>
      <c r="B3001" t="s">
        <v>4510</v>
      </c>
      <c r="C3001" s="1">
        <v>41974</v>
      </c>
      <c r="D3001" s="2">
        <v>41974</v>
      </c>
      <c r="E3001" t="s">
        <v>107</v>
      </c>
      <c r="F3001" t="s">
        <v>299</v>
      </c>
      <c r="G3001" t="s">
        <v>4492</v>
      </c>
      <c r="H3001" s="4">
        <v>14960</v>
      </c>
      <c r="I3001" s="4">
        <v>115.23</v>
      </c>
      <c r="J3001" s="4">
        <v>2764.23</v>
      </c>
      <c r="K3001" s="4">
        <v>12195.77</v>
      </c>
      <c r="L3001" s="2">
        <v>45473</v>
      </c>
      <c r="M3001" t="s">
        <v>6</v>
      </c>
    </row>
    <row r="3002" spans="1:13" ht="12.75" customHeight="1" x14ac:dyDescent="0.25">
      <c r="A3002" t="s">
        <v>4511</v>
      </c>
      <c r="B3002" t="s">
        <v>4512</v>
      </c>
      <c r="C3002" s="1">
        <v>41974</v>
      </c>
      <c r="D3002" s="2">
        <v>41974</v>
      </c>
      <c r="E3002" t="s">
        <v>107</v>
      </c>
      <c r="F3002" t="s">
        <v>299</v>
      </c>
      <c r="G3002" t="s">
        <v>4492</v>
      </c>
      <c r="H3002" s="4">
        <v>11000</v>
      </c>
      <c r="I3002" s="4">
        <v>84.72</v>
      </c>
      <c r="J3002" s="4">
        <v>2032.52</v>
      </c>
      <c r="K3002" s="4">
        <v>8967.48</v>
      </c>
      <c r="L3002" s="2">
        <v>45473</v>
      </c>
      <c r="M3002" t="s">
        <v>6</v>
      </c>
    </row>
    <row r="3003" spans="1:13" ht="12.75" customHeight="1" x14ac:dyDescent="0.25">
      <c r="A3003" t="s">
        <v>4513</v>
      </c>
      <c r="B3003" t="s">
        <v>4514</v>
      </c>
      <c r="C3003" s="1">
        <v>41974</v>
      </c>
      <c r="D3003" s="2">
        <v>41974</v>
      </c>
      <c r="E3003" t="s">
        <v>107</v>
      </c>
      <c r="F3003" t="s">
        <v>299</v>
      </c>
      <c r="G3003" t="s">
        <v>4492</v>
      </c>
      <c r="H3003" s="4">
        <v>27350.400000000001</v>
      </c>
      <c r="I3003" s="4">
        <v>210.68</v>
      </c>
      <c r="J3003" s="4">
        <v>5053.7</v>
      </c>
      <c r="K3003" s="4">
        <v>22296.7</v>
      </c>
      <c r="L3003" s="2">
        <v>45473</v>
      </c>
      <c r="M3003" t="s">
        <v>6</v>
      </c>
    </row>
    <row r="3004" spans="1:13" ht="12.75" customHeight="1" x14ac:dyDescent="0.25">
      <c r="A3004" t="s">
        <v>4515</v>
      </c>
      <c r="B3004" t="s">
        <v>4516</v>
      </c>
      <c r="C3004" s="1">
        <v>41974</v>
      </c>
      <c r="D3004" s="2">
        <v>41974</v>
      </c>
      <c r="E3004" t="s">
        <v>107</v>
      </c>
      <c r="F3004" t="s">
        <v>299</v>
      </c>
      <c r="G3004" t="s">
        <v>4492</v>
      </c>
      <c r="H3004" s="4">
        <v>2470.44</v>
      </c>
      <c r="I3004" s="4">
        <v>19.03</v>
      </c>
      <c r="J3004" s="4">
        <v>456.49</v>
      </c>
      <c r="K3004" s="4">
        <v>2013.95</v>
      </c>
      <c r="L3004" s="2">
        <v>45473</v>
      </c>
      <c r="M3004" t="s">
        <v>6</v>
      </c>
    </row>
    <row r="3005" spans="1:13" ht="12.75" customHeight="1" x14ac:dyDescent="0.25">
      <c r="A3005" t="s">
        <v>4517</v>
      </c>
      <c r="B3005" t="s">
        <v>4482</v>
      </c>
      <c r="C3005" s="1">
        <v>41974</v>
      </c>
      <c r="D3005" s="2">
        <v>41974</v>
      </c>
      <c r="E3005" t="s">
        <v>107</v>
      </c>
      <c r="F3005" t="s">
        <v>299</v>
      </c>
      <c r="G3005" t="s">
        <v>4492</v>
      </c>
      <c r="H3005" s="4">
        <v>2760</v>
      </c>
      <c r="I3005" s="4">
        <v>21.26</v>
      </c>
      <c r="J3005" s="4">
        <v>509.98</v>
      </c>
      <c r="K3005" s="4">
        <v>2250.02</v>
      </c>
      <c r="L3005" s="2">
        <v>45473</v>
      </c>
      <c r="M3005" t="s">
        <v>6</v>
      </c>
    </row>
    <row r="3006" spans="1:13" ht="12.75" customHeight="1" x14ac:dyDescent="0.25">
      <c r="A3006" t="s">
        <v>4518</v>
      </c>
      <c r="B3006" t="s">
        <v>4478</v>
      </c>
      <c r="C3006" s="1">
        <v>41974</v>
      </c>
      <c r="D3006" s="2">
        <v>41974</v>
      </c>
      <c r="E3006" t="s">
        <v>107</v>
      </c>
      <c r="F3006" t="s">
        <v>299</v>
      </c>
      <c r="G3006" t="s">
        <v>4492</v>
      </c>
      <c r="H3006" s="4">
        <v>43992</v>
      </c>
      <c r="I3006" s="4">
        <v>338.86</v>
      </c>
      <c r="J3006" s="4">
        <v>8128.63</v>
      </c>
      <c r="K3006" s="4">
        <v>35863.370000000003</v>
      </c>
      <c r="L3006" s="2">
        <v>45473</v>
      </c>
      <c r="M3006" t="s">
        <v>6</v>
      </c>
    </row>
    <row r="3007" spans="1:13" ht="12.75" customHeight="1" x14ac:dyDescent="0.25">
      <c r="A3007" t="s">
        <v>4519</v>
      </c>
      <c r="B3007" t="s">
        <v>4480</v>
      </c>
      <c r="C3007" s="1">
        <v>41974</v>
      </c>
      <c r="D3007" s="2">
        <v>41974</v>
      </c>
      <c r="E3007" t="s">
        <v>107</v>
      </c>
      <c r="F3007" t="s">
        <v>299</v>
      </c>
      <c r="G3007" t="s">
        <v>4492</v>
      </c>
      <c r="H3007" s="4">
        <v>3225</v>
      </c>
      <c r="I3007" s="4">
        <v>24.84</v>
      </c>
      <c r="J3007" s="4">
        <v>595.9</v>
      </c>
      <c r="K3007" s="4">
        <v>2629.1</v>
      </c>
      <c r="L3007" s="2">
        <v>45473</v>
      </c>
      <c r="M3007" t="s">
        <v>6</v>
      </c>
    </row>
    <row r="3008" spans="1:13" ht="12.75" customHeight="1" x14ac:dyDescent="0.25">
      <c r="A3008" t="s">
        <v>4520</v>
      </c>
      <c r="B3008" t="s">
        <v>4521</v>
      </c>
      <c r="C3008" s="1">
        <v>41974</v>
      </c>
      <c r="D3008" s="2">
        <v>41974</v>
      </c>
      <c r="E3008" t="s">
        <v>107</v>
      </c>
      <c r="F3008" t="s">
        <v>299</v>
      </c>
      <c r="G3008" t="s">
        <v>4492</v>
      </c>
      <c r="H3008" s="4">
        <v>3000</v>
      </c>
      <c r="I3008" s="4">
        <v>23.11</v>
      </c>
      <c r="J3008" s="4">
        <v>554.33000000000004</v>
      </c>
      <c r="K3008" s="4">
        <v>2445.67</v>
      </c>
      <c r="L3008" s="2">
        <v>45473</v>
      </c>
      <c r="M3008" t="s">
        <v>6</v>
      </c>
    </row>
    <row r="3009" spans="1:13" ht="12.75" customHeight="1" x14ac:dyDescent="0.25">
      <c r="A3009" t="s">
        <v>4522</v>
      </c>
      <c r="B3009" t="s">
        <v>4514</v>
      </c>
      <c r="C3009" s="1">
        <v>41974</v>
      </c>
      <c r="D3009" s="2">
        <v>41974</v>
      </c>
      <c r="E3009" t="s">
        <v>107</v>
      </c>
      <c r="F3009" t="s">
        <v>299</v>
      </c>
      <c r="G3009" t="s">
        <v>4492</v>
      </c>
      <c r="H3009" s="4">
        <v>11200</v>
      </c>
      <c r="I3009" s="4">
        <v>86.27</v>
      </c>
      <c r="J3009" s="4">
        <v>2069.4899999999998</v>
      </c>
      <c r="K3009" s="4">
        <v>9130.51</v>
      </c>
      <c r="L3009" s="2">
        <v>45473</v>
      </c>
      <c r="M3009" t="s">
        <v>6</v>
      </c>
    </row>
    <row r="3010" spans="1:13" ht="12.75" customHeight="1" x14ac:dyDescent="0.25">
      <c r="A3010" t="s">
        <v>4523</v>
      </c>
      <c r="B3010" t="s">
        <v>4516</v>
      </c>
      <c r="C3010" s="1">
        <v>41974</v>
      </c>
      <c r="D3010" s="2">
        <v>41974</v>
      </c>
      <c r="E3010" t="s">
        <v>107</v>
      </c>
      <c r="F3010" t="s">
        <v>299</v>
      </c>
      <c r="G3010" t="s">
        <v>4492</v>
      </c>
      <c r="H3010" s="4">
        <v>1800</v>
      </c>
      <c r="I3010" s="4">
        <v>13.86</v>
      </c>
      <c r="J3010" s="4">
        <v>332.59</v>
      </c>
      <c r="K3010" s="4">
        <v>1467.41</v>
      </c>
      <c r="L3010" s="2">
        <v>45473</v>
      </c>
      <c r="M3010" t="s">
        <v>6</v>
      </c>
    </row>
    <row r="3011" spans="1:13" ht="12.75" customHeight="1" x14ac:dyDescent="0.25">
      <c r="A3011" t="s">
        <v>4524</v>
      </c>
      <c r="B3011" t="s">
        <v>4525</v>
      </c>
      <c r="C3011" s="1">
        <v>41974</v>
      </c>
      <c r="D3011" s="2">
        <v>41974</v>
      </c>
      <c r="E3011" t="s">
        <v>107</v>
      </c>
      <c r="F3011" t="s">
        <v>299</v>
      </c>
      <c r="G3011" t="s">
        <v>4492</v>
      </c>
      <c r="H3011" s="4">
        <v>9500</v>
      </c>
      <c r="I3011" s="4">
        <v>73.180000000000007</v>
      </c>
      <c r="J3011" s="4">
        <v>1755.37</v>
      </c>
      <c r="K3011" s="4">
        <v>7744.63</v>
      </c>
      <c r="L3011" s="2">
        <v>45473</v>
      </c>
      <c r="M3011" t="s">
        <v>6</v>
      </c>
    </row>
    <row r="3012" spans="1:13" ht="12.75" customHeight="1" x14ac:dyDescent="0.25">
      <c r="A3012" t="s">
        <v>4526</v>
      </c>
      <c r="B3012" t="s">
        <v>4514</v>
      </c>
      <c r="C3012" s="1">
        <v>41974</v>
      </c>
      <c r="D3012" s="2">
        <v>41974</v>
      </c>
      <c r="E3012" t="s">
        <v>107</v>
      </c>
      <c r="F3012" t="s">
        <v>299</v>
      </c>
      <c r="G3012" t="s">
        <v>4492</v>
      </c>
      <c r="H3012" s="4">
        <v>15105</v>
      </c>
      <c r="I3012" s="4">
        <v>116.35</v>
      </c>
      <c r="J3012" s="4">
        <v>2791.04</v>
      </c>
      <c r="K3012" s="4">
        <v>12313.96</v>
      </c>
      <c r="L3012" s="2">
        <v>45473</v>
      </c>
      <c r="M3012" t="s">
        <v>6</v>
      </c>
    </row>
    <row r="3013" spans="1:13" ht="12.75" customHeight="1" x14ac:dyDescent="0.25">
      <c r="A3013" t="s">
        <v>4527</v>
      </c>
      <c r="B3013" t="s">
        <v>4516</v>
      </c>
      <c r="C3013" s="1">
        <v>41974</v>
      </c>
      <c r="D3013" s="2">
        <v>41974</v>
      </c>
      <c r="E3013" t="s">
        <v>107</v>
      </c>
      <c r="F3013" t="s">
        <v>299</v>
      </c>
      <c r="G3013" t="s">
        <v>4492</v>
      </c>
      <c r="H3013" s="4">
        <v>795</v>
      </c>
      <c r="I3013" s="4">
        <v>6.12</v>
      </c>
      <c r="J3013" s="4">
        <v>146.9</v>
      </c>
      <c r="K3013" s="4">
        <v>648.1</v>
      </c>
      <c r="L3013" s="2">
        <v>45473</v>
      </c>
      <c r="M3013" t="s">
        <v>6</v>
      </c>
    </row>
    <row r="3014" spans="1:13" ht="12.75" customHeight="1" x14ac:dyDescent="0.25">
      <c r="A3014" t="s">
        <v>4528</v>
      </c>
      <c r="B3014" t="s">
        <v>4529</v>
      </c>
      <c r="C3014" s="1">
        <v>42004</v>
      </c>
      <c r="D3014" s="2">
        <v>42005</v>
      </c>
      <c r="E3014" t="s">
        <v>107</v>
      </c>
      <c r="F3014" t="s">
        <v>299</v>
      </c>
      <c r="G3014" t="s">
        <v>4498</v>
      </c>
      <c r="H3014" s="4">
        <v>20300</v>
      </c>
      <c r="I3014" s="4">
        <v>156.44</v>
      </c>
      <c r="J3014" s="4">
        <v>3717.32</v>
      </c>
      <c r="K3014" s="4">
        <v>16582.68</v>
      </c>
      <c r="L3014" s="2">
        <v>45473</v>
      </c>
      <c r="M3014" t="s">
        <v>6</v>
      </c>
    </row>
    <row r="3015" spans="1:13" ht="12.75" customHeight="1" x14ac:dyDescent="0.25">
      <c r="A3015" t="s">
        <v>4531</v>
      </c>
      <c r="B3015" t="s">
        <v>4521</v>
      </c>
      <c r="C3015" s="1">
        <v>42004</v>
      </c>
      <c r="D3015" s="2">
        <v>42005</v>
      </c>
      <c r="E3015" t="s">
        <v>107</v>
      </c>
      <c r="F3015" t="s">
        <v>299</v>
      </c>
      <c r="G3015" t="s">
        <v>4498</v>
      </c>
      <c r="H3015" s="4">
        <v>7300</v>
      </c>
      <c r="I3015" s="4">
        <v>56.25</v>
      </c>
      <c r="J3015" s="4">
        <v>1336.76</v>
      </c>
      <c r="K3015" s="4">
        <v>5963.24</v>
      </c>
      <c r="L3015" s="2">
        <v>45473</v>
      </c>
      <c r="M3015" t="s">
        <v>6</v>
      </c>
    </row>
    <row r="3016" spans="1:13" ht="12.75" customHeight="1" x14ac:dyDescent="0.25">
      <c r="A3016" t="s">
        <v>4532</v>
      </c>
      <c r="B3016" t="s">
        <v>4516</v>
      </c>
      <c r="C3016" s="1">
        <v>42004</v>
      </c>
      <c r="D3016" s="2">
        <v>42005</v>
      </c>
      <c r="E3016" t="s">
        <v>107</v>
      </c>
      <c r="F3016" t="s">
        <v>299</v>
      </c>
      <c r="G3016" t="s">
        <v>4498</v>
      </c>
      <c r="H3016" s="4">
        <v>6800</v>
      </c>
      <c r="I3016" s="4">
        <v>52.4</v>
      </c>
      <c r="J3016" s="4">
        <v>1245.21</v>
      </c>
      <c r="K3016" s="4">
        <v>5554.79</v>
      </c>
      <c r="L3016" s="2">
        <v>45473</v>
      </c>
      <c r="M3016" t="s">
        <v>6</v>
      </c>
    </row>
    <row r="3017" spans="1:13" ht="12.75" customHeight="1" x14ac:dyDescent="0.25">
      <c r="A3017" t="s">
        <v>4533</v>
      </c>
      <c r="B3017" t="s">
        <v>4534</v>
      </c>
      <c r="C3017" s="1">
        <v>42004</v>
      </c>
      <c r="D3017" s="2">
        <v>42005</v>
      </c>
      <c r="E3017" t="s">
        <v>107</v>
      </c>
      <c r="F3017" t="s">
        <v>299</v>
      </c>
      <c r="G3017" t="s">
        <v>4498</v>
      </c>
      <c r="H3017" s="4">
        <v>130242.35</v>
      </c>
      <c r="I3017" s="4">
        <v>1003.7</v>
      </c>
      <c r="J3017" s="4">
        <v>23849.91</v>
      </c>
      <c r="K3017" s="4">
        <v>106392.44</v>
      </c>
      <c r="L3017" s="2">
        <v>45473</v>
      </c>
      <c r="M3017" t="s">
        <v>6</v>
      </c>
    </row>
    <row r="3018" spans="1:13" ht="12.75" customHeight="1" x14ac:dyDescent="0.25">
      <c r="A3018" t="s">
        <v>4535</v>
      </c>
      <c r="B3018" t="s">
        <v>4536</v>
      </c>
      <c r="C3018" s="1">
        <v>42004</v>
      </c>
      <c r="D3018" s="2">
        <v>42004</v>
      </c>
      <c r="E3018" t="s">
        <v>107</v>
      </c>
      <c r="F3018" t="s">
        <v>299</v>
      </c>
      <c r="G3018" t="s">
        <v>4492</v>
      </c>
      <c r="H3018" s="4">
        <v>-151568</v>
      </c>
      <c r="I3018" s="4">
        <v>0</v>
      </c>
      <c r="J3018" s="4">
        <v>-151568</v>
      </c>
      <c r="K3018" s="4">
        <v>0</v>
      </c>
      <c r="L3018" s="2">
        <v>45473</v>
      </c>
      <c r="M3018" t="s">
        <v>6</v>
      </c>
    </row>
    <row r="3019" spans="1:13" ht="12.75" customHeight="1" x14ac:dyDescent="0.25">
      <c r="A3019" t="s">
        <v>4537</v>
      </c>
      <c r="B3019" t="s">
        <v>4538</v>
      </c>
      <c r="C3019" s="1">
        <v>42004</v>
      </c>
      <c r="D3019" s="2">
        <v>42005</v>
      </c>
      <c r="E3019" t="s">
        <v>107</v>
      </c>
      <c r="F3019" t="s">
        <v>299</v>
      </c>
      <c r="G3019" t="s">
        <v>4498</v>
      </c>
      <c r="H3019" s="4">
        <v>-51148</v>
      </c>
      <c r="I3019" s="4">
        <v>-394.17</v>
      </c>
      <c r="J3019" s="4">
        <v>-9366.19</v>
      </c>
      <c r="K3019" s="4">
        <v>-41781.81</v>
      </c>
      <c r="L3019" s="2">
        <v>45473</v>
      </c>
      <c r="M3019" t="s">
        <v>6</v>
      </c>
    </row>
    <row r="3020" spans="1:13" ht="12.75" customHeight="1" x14ac:dyDescent="0.25">
      <c r="A3020" t="s">
        <v>4539</v>
      </c>
      <c r="B3020" t="s">
        <v>4538</v>
      </c>
      <c r="C3020" s="1">
        <v>42004</v>
      </c>
      <c r="D3020" s="2">
        <v>42005</v>
      </c>
      <c r="E3020" t="s">
        <v>4</v>
      </c>
      <c r="F3020" t="s">
        <v>5</v>
      </c>
      <c r="G3020" t="s">
        <v>5</v>
      </c>
      <c r="H3020" s="4">
        <v>51148</v>
      </c>
      <c r="I3020" s="4">
        <v>0</v>
      </c>
      <c r="J3020" s="4">
        <v>0</v>
      </c>
      <c r="K3020" s="4">
        <v>51148</v>
      </c>
      <c r="L3020" s="2">
        <v>45473</v>
      </c>
      <c r="M3020" t="s">
        <v>6</v>
      </c>
    </row>
    <row r="3021" spans="1:13" ht="12.75" customHeight="1" x14ac:dyDescent="0.25">
      <c r="A3021" t="s">
        <v>4540</v>
      </c>
      <c r="B3021" t="s">
        <v>4541</v>
      </c>
      <c r="C3021" s="1">
        <v>42004</v>
      </c>
      <c r="D3021" s="2">
        <v>42004</v>
      </c>
      <c r="E3021" t="s">
        <v>107</v>
      </c>
      <c r="F3021" t="s">
        <v>299</v>
      </c>
      <c r="G3021" t="s">
        <v>4492</v>
      </c>
      <c r="H3021" s="4">
        <v>-12254</v>
      </c>
      <c r="I3021" s="4">
        <v>0</v>
      </c>
      <c r="J3021" s="4">
        <v>-12254</v>
      </c>
      <c r="K3021" s="4">
        <v>0</v>
      </c>
      <c r="L3021" s="2">
        <v>45473</v>
      </c>
      <c r="M3021" t="s">
        <v>6</v>
      </c>
    </row>
    <row r="3022" spans="1:13" ht="12.75" customHeight="1" x14ac:dyDescent="0.25">
      <c r="A3022" t="s">
        <v>4542</v>
      </c>
      <c r="B3022" t="s">
        <v>4543</v>
      </c>
      <c r="C3022" s="1">
        <v>42004</v>
      </c>
      <c r="D3022" s="2">
        <v>42005</v>
      </c>
      <c r="E3022" t="s">
        <v>107</v>
      </c>
      <c r="F3022" t="s">
        <v>299</v>
      </c>
      <c r="G3022" t="s">
        <v>4498</v>
      </c>
      <c r="H3022" s="4">
        <v>-3666</v>
      </c>
      <c r="I3022" s="4">
        <v>-28.25</v>
      </c>
      <c r="J3022" s="4">
        <v>-671.31</v>
      </c>
      <c r="K3022" s="4">
        <v>-2994.69</v>
      </c>
      <c r="L3022" s="2">
        <v>45473</v>
      </c>
      <c r="M3022" t="s">
        <v>6</v>
      </c>
    </row>
    <row r="3023" spans="1:13" ht="12.75" customHeight="1" x14ac:dyDescent="0.25">
      <c r="A3023" t="s">
        <v>4544</v>
      </c>
      <c r="B3023" t="s">
        <v>4543</v>
      </c>
      <c r="C3023" s="1">
        <v>42004</v>
      </c>
      <c r="D3023" s="2">
        <v>42005</v>
      </c>
      <c r="E3023" t="s">
        <v>4</v>
      </c>
      <c r="F3023" t="s">
        <v>5</v>
      </c>
      <c r="G3023" t="s">
        <v>5</v>
      </c>
      <c r="H3023" s="4">
        <v>3666</v>
      </c>
      <c r="I3023" s="4">
        <v>0</v>
      </c>
      <c r="J3023" s="4">
        <v>0</v>
      </c>
      <c r="K3023" s="4">
        <v>3666</v>
      </c>
      <c r="L3023" s="2">
        <v>45473</v>
      </c>
      <c r="M3023" t="s">
        <v>6</v>
      </c>
    </row>
    <row r="3024" spans="1:13" ht="12.75" customHeight="1" x14ac:dyDescent="0.25">
      <c r="A3024" t="s">
        <v>4545</v>
      </c>
      <c r="B3024" t="s">
        <v>4546</v>
      </c>
      <c r="C3024" s="1">
        <v>42094</v>
      </c>
      <c r="D3024" s="2">
        <v>42095</v>
      </c>
      <c r="E3024" t="s">
        <v>107</v>
      </c>
      <c r="F3024" t="s">
        <v>299</v>
      </c>
      <c r="G3024" t="s">
        <v>4506</v>
      </c>
      <c r="H3024" s="4">
        <v>1315659.94</v>
      </c>
      <c r="I3024" s="4">
        <v>10152.81</v>
      </c>
      <c r="J3024" s="4">
        <v>234385.73</v>
      </c>
      <c r="K3024" s="4">
        <v>1081274.21</v>
      </c>
      <c r="L3024" s="2">
        <v>45473</v>
      </c>
      <c r="M3024" t="s">
        <v>6</v>
      </c>
    </row>
    <row r="3025" spans="1:13" ht="12.75" customHeight="1" x14ac:dyDescent="0.25">
      <c r="A3025" t="s">
        <v>4548</v>
      </c>
      <c r="B3025" t="s">
        <v>4549</v>
      </c>
      <c r="C3025" s="1">
        <v>42094</v>
      </c>
      <c r="D3025" s="2">
        <v>42095</v>
      </c>
      <c r="E3025" t="s">
        <v>107</v>
      </c>
      <c r="F3025" t="s">
        <v>299</v>
      </c>
      <c r="G3025" t="s">
        <v>4506</v>
      </c>
      <c r="H3025" s="4">
        <v>142660.65</v>
      </c>
      <c r="I3025" s="4">
        <v>1100.9000000000001</v>
      </c>
      <c r="J3025" s="4">
        <v>25415.08</v>
      </c>
      <c r="K3025" s="4">
        <v>117245.57</v>
      </c>
      <c r="L3025" s="2">
        <v>45473</v>
      </c>
      <c r="M3025" t="s">
        <v>6</v>
      </c>
    </row>
    <row r="3026" spans="1:13" ht="12.75" customHeight="1" x14ac:dyDescent="0.25">
      <c r="A3026" t="s">
        <v>4550</v>
      </c>
      <c r="B3026" t="s">
        <v>4551</v>
      </c>
      <c r="C3026" s="1">
        <v>42185</v>
      </c>
      <c r="D3026" s="2">
        <v>42248</v>
      </c>
      <c r="E3026" t="s">
        <v>107</v>
      </c>
      <c r="F3026" t="s">
        <v>299</v>
      </c>
      <c r="G3026" t="s">
        <v>13630</v>
      </c>
      <c r="H3026" s="4">
        <v>170774.95</v>
      </c>
      <c r="I3026" s="4">
        <v>1320.8</v>
      </c>
      <c r="J3026" s="4">
        <v>29009.4</v>
      </c>
      <c r="K3026" s="4">
        <v>141765.54999999999</v>
      </c>
      <c r="L3026" s="2">
        <v>45473</v>
      </c>
      <c r="M3026" t="s">
        <v>6</v>
      </c>
    </row>
    <row r="3027" spans="1:13" ht="12.75" customHeight="1" x14ac:dyDescent="0.25">
      <c r="A3027" t="s">
        <v>4553</v>
      </c>
      <c r="B3027" t="s">
        <v>4554</v>
      </c>
      <c r="C3027" s="1">
        <v>42185</v>
      </c>
      <c r="D3027" s="2">
        <v>42248</v>
      </c>
      <c r="E3027" t="s">
        <v>107</v>
      </c>
      <c r="F3027" t="s">
        <v>299</v>
      </c>
      <c r="G3027" t="s">
        <v>13630</v>
      </c>
      <c r="H3027" s="4">
        <v>182291.06</v>
      </c>
      <c r="I3027" s="4">
        <v>1409.86</v>
      </c>
      <c r="J3027" s="4">
        <v>30965.599999999999</v>
      </c>
      <c r="K3027" s="4">
        <v>151325.46</v>
      </c>
      <c r="L3027" s="2">
        <v>45473</v>
      </c>
      <c r="M3027" t="s">
        <v>6</v>
      </c>
    </row>
    <row r="3028" spans="1:13" ht="12.75" customHeight="1" x14ac:dyDescent="0.25">
      <c r="A3028" t="s">
        <v>4555</v>
      </c>
      <c r="B3028" t="s">
        <v>4556</v>
      </c>
      <c r="C3028" s="1">
        <v>42185</v>
      </c>
      <c r="D3028" s="2">
        <v>42248</v>
      </c>
      <c r="E3028" t="s">
        <v>107</v>
      </c>
      <c r="F3028" t="s">
        <v>299</v>
      </c>
      <c r="G3028" t="s">
        <v>13630</v>
      </c>
      <c r="H3028" s="4">
        <v>422398.82</v>
      </c>
      <c r="I3028" s="4">
        <v>3266.89</v>
      </c>
      <c r="J3028" s="4">
        <v>71752.52</v>
      </c>
      <c r="K3028" s="4">
        <v>350646.3</v>
      </c>
      <c r="L3028" s="2">
        <v>45473</v>
      </c>
      <c r="M3028" t="s">
        <v>6</v>
      </c>
    </row>
    <row r="3029" spans="1:13" ht="12.75" customHeight="1" x14ac:dyDescent="0.25">
      <c r="A3029" t="s">
        <v>4557</v>
      </c>
      <c r="B3029" t="s">
        <v>4558</v>
      </c>
      <c r="C3029" s="1">
        <v>42248</v>
      </c>
      <c r="D3029" s="2">
        <v>42248</v>
      </c>
      <c r="E3029" t="s">
        <v>107</v>
      </c>
      <c r="F3029" t="s">
        <v>299</v>
      </c>
      <c r="G3029" t="s">
        <v>13630</v>
      </c>
      <c r="H3029" s="4">
        <v>10468.16</v>
      </c>
      <c r="I3029" s="4">
        <v>80.959999999999994</v>
      </c>
      <c r="J3029" s="4">
        <v>1778.2</v>
      </c>
      <c r="K3029" s="4">
        <v>8689.9599999999991</v>
      </c>
      <c r="L3029" s="2">
        <v>45473</v>
      </c>
      <c r="M3029" t="s">
        <v>6</v>
      </c>
    </row>
    <row r="3030" spans="1:13" ht="12.75" customHeight="1" x14ac:dyDescent="0.25">
      <c r="A3030" t="s">
        <v>4559</v>
      </c>
      <c r="B3030" t="s">
        <v>4560</v>
      </c>
      <c r="C3030" s="1">
        <v>42248</v>
      </c>
      <c r="D3030" s="2">
        <v>42248</v>
      </c>
      <c r="E3030" t="s">
        <v>107</v>
      </c>
      <c r="F3030" t="s">
        <v>299</v>
      </c>
      <c r="G3030" t="s">
        <v>13630</v>
      </c>
      <c r="H3030" s="4">
        <v>73480.179999999993</v>
      </c>
      <c r="I3030" s="4">
        <v>568.29999999999995</v>
      </c>
      <c r="J3030" s="4">
        <v>12481.98</v>
      </c>
      <c r="K3030" s="4">
        <v>60998.2</v>
      </c>
      <c r="L3030" s="2">
        <v>45473</v>
      </c>
      <c r="M3030" t="s">
        <v>6</v>
      </c>
    </row>
    <row r="3031" spans="1:13" ht="12.75" customHeight="1" x14ac:dyDescent="0.25">
      <c r="A3031" t="s">
        <v>4561</v>
      </c>
      <c r="B3031" t="s">
        <v>4562</v>
      </c>
      <c r="C3031" s="1">
        <v>42248</v>
      </c>
      <c r="D3031" s="2">
        <v>42248</v>
      </c>
      <c r="E3031" t="s">
        <v>107</v>
      </c>
      <c r="F3031" t="s">
        <v>299</v>
      </c>
      <c r="G3031" t="s">
        <v>13630</v>
      </c>
      <c r="H3031" s="4">
        <v>16967</v>
      </c>
      <c r="I3031" s="4">
        <v>131.22</v>
      </c>
      <c r="J3031" s="4">
        <v>2882.16</v>
      </c>
      <c r="K3031" s="4">
        <v>14084.84</v>
      </c>
      <c r="L3031" s="2">
        <v>45473</v>
      </c>
      <c r="M3031" t="s">
        <v>6</v>
      </c>
    </row>
    <row r="3032" spans="1:13" ht="12.75" customHeight="1" x14ac:dyDescent="0.25">
      <c r="A3032" t="s">
        <v>4563</v>
      </c>
      <c r="B3032" t="s">
        <v>4564</v>
      </c>
      <c r="C3032" s="1">
        <v>42248</v>
      </c>
      <c r="D3032" s="2">
        <v>42248</v>
      </c>
      <c r="E3032" t="s">
        <v>107</v>
      </c>
      <c r="F3032" t="s">
        <v>299</v>
      </c>
      <c r="G3032" t="s">
        <v>13630</v>
      </c>
      <c r="H3032" s="4">
        <v>92957</v>
      </c>
      <c r="I3032" s="4">
        <v>718.94</v>
      </c>
      <c r="J3032" s="4">
        <v>15790.52</v>
      </c>
      <c r="K3032" s="4">
        <v>77166.48</v>
      </c>
      <c r="L3032" s="2">
        <v>45473</v>
      </c>
      <c r="M3032" t="s">
        <v>6</v>
      </c>
    </row>
    <row r="3033" spans="1:13" ht="12.75" customHeight="1" x14ac:dyDescent="0.25">
      <c r="A3033" t="s">
        <v>4565</v>
      </c>
      <c r="B3033" t="s">
        <v>4566</v>
      </c>
      <c r="C3033" s="1">
        <v>42248</v>
      </c>
      <c r="D3033" s="2">
        <v>42248</v>
      </c>
      <c r="E3033" t="s">
        <v>107</v>
      </c>
      <c r="F3033" t="s">
        <v>299</v>
      </c>
      <c r="G3033" t="s">
        <v>13630</v>
      </c>
      <c r="H3033" s="4">
        <v>10201.35</v>
      </c>
      <c r="I3033" s="4">
        <v>78.900000000000006</v>
      </c>
      <c r="J3033" s="4">
        <v>1732.92</v>
      </c>
      <c r="K3033" s="4">
        <v>8468.43</v>
      </c>
      <c r="L3033" s="2">
        <v>45473</v>
      </c>
      <c r="M3033" t="s">
        <v>6</v>
      </c>
    </row>
    <row r="3034" spans="1:13" ht="12.75" customHeight="1" x14ac:dyDescent="0.25">
      <c r="A3034" t="s">
        <v>4567</v>
      </c>
      <c r="B3034" t="s">
        <v>4568</v>
      </c>
      <c r="C3034" s="1">
        <v>42248</v>
      </c>
      <c r="D3034" s="2">
        <v>42248</v>
      </c>
      <c r="E3034" t="s">
        <v>107</v>
      </c>
      <c r="F3034" t="s">
        <v>299</v>
      </c>
      <c r="G3034" t="s">
        <v>13630</v>
      </c>
      <c r="H3034" s="4">
        <v>23300</v>
      </c>
      <c r="I3034" s="4">
        <v>180.2</v>
      </c>
      <c r="J3034" s="4">
        <v>3957.94</v>
      </c>
      <c r="K3034" s="4">
        <v>19342.060000000001</v>
      </c>
      <c r="L3034" s="2">
        <v>45473</v>
      </c>
      <c r="M3034" t="s">
        <v>6</v>
      </c>
    </row>
    <row r="3035" spans="1:13" ht="12.75" customHeight="1" x14ac:dyDescent="0.25">
      <c r="A3035" t="s">
        <v>4569</v>
      </c>
      <c r="B3035" t="s">
        <v>4570</v>
      </c>
      <c r="C3035" s="1">
        <v>42248</v>
      </c>
      <c r="D3035" s="2">
        <v>42278</v>
      </c>
      <c r="E3035" t="s">
        <v>107</v>
      </c>
      <c r="F3035" t="s">
        <v>299</v>
      </c>
      <c r="G3035" t="s">
        <v>4547</v>
      </c>
      <c r="H3035" s="4">
        <v>16500</v>
      </c>
      <c r="I3035" s="4">
        <v>127.67</v>
      </c>
      <c r="J3035" s="4">
        <v>2775.51</v>
      </c>
      <c r="K3035" s="4">
        <v>13724.49</v>
      </c>
      <c r="L3035" s="2">
        <v>45473</v>
      </c>
      <c r="M3035" t="s">
        <v>6</v>
      </c>
    </row>
    <row r="3036" spans="1:13" ht="12.75" customHeight="1" x14ac:dyDescent="0.25">
      <c r="A3036" t="s">
        <v>4572</v>
      </c>
      <c r="B3036" t="s">
        <v>4573</v>
      </c>
      <c r="C3036" s="1">
        <v>42248</v>
      </c>
      <c r="D3036" s="2">
        <v>42278</v>
      </c>
      <c r="E3036" t="s">
        <v>107</v>
      </c>
      <c r="F3036" t="s">
        <v>299</v>
      </c>
      <c r="G3036" t="s">
        <v>4547</v>
      </c>
      <c r="H3036" s="4">
        <v>114171</v>
      </c>
      <c r="I3036" s="4">
        <v>883.4</v>
      </c>
      <c r="J3036" s="4">
        <v>19205.009999999998</v>
      </c>
      <c r="K3036" s="4">
        <v>94965.99</v>
      </c>
      <c r="L3036" s="2">
        <v>45473</v>
      </c>
      <c r="M3036" t="s">
        <v>6</v>
      </c>
    </row>
    <row r="3037" spans="1:13" ht="12.75" customHeight="1" x14ac:dyDescent="0.25">
      <c r="A3037" t="s">
        <v>4574</v>
      </c>
      <c r="B3037" t="s">
        <v>4510</v>
      </c>
      <c r="C3037" s="1">
        <v>42338</v>
      </c>
      <c r="D3037" s="2">
        <v>42339</v>
      </c>
      <c r="E3037" t="s">
        <v>107</v>
      </c>
      <c r="F3037" t="s">
        <v>299</v>
      </c>
      <c r="G3037" t="s">
        <v>13628</v>
      </c>
      <c r="H3037" s="4">
        <v>3540</v>
      </c>
      <c r="I3037" s="4">
        <v>27.41</v>
      </c>
      <c r="J3037" s="4">
        <v>583.74</v>
      </c>
      <c r="K3037" s="4">
        <v>2956.26</v>
      </c>
      <c r="L3037" s="2">
        <v>45473</v>
      </c>
      <c r="M3037" t="s">
        <v>6</v>
      </c>
    </row>
    <row r="3038" spans="1:13" ht="12.75" customHeight="1" x14ac:dyDescent="0.25">
      <c r="A3038" t="s">
        <v>4576</v>
      </c>
      <c r="B3038" t="s">
        <v>3135</v>
      </c>
      <c r="C3038" s="1">
        <v>42338</v>
      </c>
      <c r="D3038" s="2">
        <v>42339</v>
      </c>
      <c r="E3038" t="s">
        <v>107</v>
      </c>
      <c r="F3038" t="s">
        <v>299</v>
      </c>
      <c r="G3038" t="s">
        <v>13628</v>
      </c>
      <c r="H3038" s="4">
        <v>3545</v>
      </c>
      <c r="I3038" s="4">
        <v>27.45</v>
      </c>
      <c r="J3038" s="4">
        <v>584.57000000000005</v>
      </c>
      <c r="K3038" s="4">
        <v>2960.43</v>
      </c>
      <c r="L3038" s="2">
        <v>45473</v>
      </c>
      <c r="M3038" t="s">
        <v>6</v>
      </c>
    </row>
    <row r="3039" spans="1:13" ht="12.75" customHeight="1" x14ac:dyDescent="0.25">
      <c r="A3039" t="s">
        <v>4577</v>
      </c>
      <c r="B3039" t="s">
        <v>4578</v>
      </c>
      <c r="C3039" s="1">
        <v>42338</v>
      </c>
      <c r="D3039" s="2">
        <v>42339</v>
      </c>
      <c r="E3039" t="s">
        <v>107</v>
      </c>
      <c r="F3039" t="s">
        <v>299</v>
      </c>
      <c r="G3039" t="s">
        <v>13628</v>
      </c>
      <c r="H3039" s="4">
        <v>20</v>
      </c>
      <c r="I3039" s="4">
        <v>0.15</v>
      </c>
      <c r="J3039" s="4">
        <v>3.29</v>
      </c>
      <c r="K3039" s="4">
        <v>16.71</v>
      </c>
      <c r="L3039" s="2">
        <v>45473</v>
      </c>
      <c r="M3039" t="s">
        <v>6</v>
      </c>
    </row>
    <row r="3040" spans="1:13" ht="12.75" customHeight="1" x14ac:dyDescent="0.25">
      <c r="A3040" t="s">
        <v>4579</v>
      </c>
      <c r="B3040" t="s">
        <v>4514</v>
      </c>
      <c r="C3040" s="1">
        <v>42338</v>
      </c>
      <c r="D3040" s="2">
        <v>42339</v>
      </c>
      <c r="E3040" t="s">
        <v>107</v>
      </c>
      <c r="F3040" t="s">
        <v>299</v>
      </c>
      <c r="G3040" t="s">
        <v>13628</v>
      </c>
      <c r="H3040" s="4">
        <v>1800</v>
      </c>
      <c r="I3040" s="4">
        <v>13.94</v>
      </c>
      <c r="J3040" s="4">
        <v>296.82</v>
      </c>
      <c r="K3040" s="4">
        <v>1503.18</v>
      </c>
      <c r="L3040" s="2">
        <v>45473</v>
      </c>
      <c r="M3040" t="s">
        <v>6</v>
      </c>
    </row>
    <row r="3041" spans="1:13" ht="12.75" customHeight="1" x14ac:dyDescent="0.25">
      <c r="A3041" t="s">
        <v>4580</v>
      </c>
      <c r="B3041" t="s">
        <v>4512</v>
      </c>
      <c r="C3041" s="1">
        <v>42338</v>
      </c>
      <c r="D3041" s="2">
        <v>42339</v>
      </c>
      <c r="E3041" t="s">
        <v>107</v>
      </c>
      <c r="F3041" t="s">
        <v>299</v>
      </c>
      <c r="G3041" t="s">
        <v>13628</v>
      </c>
      <c r="H3041" s="4">
        <v>2723</v>
      </c>
      <c r="I3041" s="4">
        <v>21.09</v>
      </c>
      <c r="J3041" s="4">
        <v>449.03</v>
      </c>
      <c r="K3041" s="4">
        <v>2273.9699999999998</v>
      </c>
      <c r="L3041" s="2">
        <v>45473</v>
      </c>
      <c r="M3041" t="s">
        <v>6</v>
      </c>
    </row>
    <row r="3042" spans="1:13" ht="12.75" customHeight="1" x14ac:dyDescent="0.25">
      <c r="A3042" t="s">
        <v>4581</v>
      </c>
      <c r="B3042" t="s">
        <v>4582</v>
      </c>
      <c r="C3042" s="1">
        <v>42338</v>
      </c>
      <c r="D3042" s="2">
        <v>42339</v>
      </c>
      <c r="E3042" t="s">
        <v>107</v>
      </c>
      <c r="F3042" t="s">
        <v>299</v>
      </c>
      <c r="G3042" t="s">
        <v>13628</v>
      </c>
      <c r="H3042" s="4">
        <v>2100</v>
      </c>
      <c r="I3042" s="4">
        <v>16.260000000000002</v>
      </c>
      <c r="J3042" s="4">
        <v>346.29</v>
      </c>
      <c r="K3042" s="4">
        <v>1753.71</v>
      </c>
      <c r="L3042" s="2">
        <v>45473</v>
      </c>
      <c r="M3042" t="s">
        <v>6</v>
      </c>
    </row>
    <row r="3043" spans="1:13" ht="12.75" customHeight="1" x14ac:dyDescent="0.25">
      <c r="A3043" t="s">
        <v>4583</v>
      </c>
      <c r="B3043" t="s">
        <v>4512</v>
      </c>
      <c r="C3043" s="1">
        <v>42338</v>
      </c>
      <c r="D3043" s="2">
        <v>42339</v>
      </c>
      <c r="E3043" t="s">
        <v>107</v>
      </c>
      <c r="F3043" t="s">
        <v>299</v>
      </c>
      <c r="G3043" t="s">
        <v>13628</v>
      </c>
      <c r="H3043" s="4">
        <v>3800</v>
      </c>
      <c r="I3043" s="4">
        <v>29.43</v>
      </c>
      <c r="J3043" s="4">
        <v>626.62</v>
      </c>
      <c r="K3043" s="4">
        <v>3173.38</v>
      </c>
      <c r="L3043" s="2">
        <v>45473</v>
      </c>
      <c r="M3043" t="s">
        <v>6</v>
      </c>
    </row>
    <row r="3044" spans="1:13" ht="12.75" customHeight="1" x14ac:dyDescent="0.25">
      <c r="A3044" t="s">
        <v>4584</v>
      </c>
      <c r="B3044" t="s">
        <v>4514</v>
      </c>
      <c r="C3044" s="1">
        <v>42338</v>
      </c>
      <c r="D3044" s="2">
        <v>42339</v>
      </c>
      <c r="E3044" t="s">
        <v>107</v>
      </c>
      <c r="F3044" t="s">
        <v>299</v>
      </c>
      <c r="G3044" t="s">
        <v>13628</v>
      </c>
      <c r="H3044" s="4">
        <v>32730.5</v>
      </c>
      <c r="I3044" s="4">
        <v>253.47</v>
      </c>
      <c r="J3044" s="4">
        <v>5397.24</v>
      </c>
      <c r="K3044" s="4">
        <v>27333.26</v>
      </c>
      <c r="L3044" s="2">
        <v>45473</v>
      </c>
      <c r="M3044" t="s">
        <v>6</v>
      </c>
    </row>
    <row r="3045" spans="1:13" ht="12.75" customHeight="1" x14ac:dyDescent="0.25">
      <c r="A3045" t="s">
        <v>4585</v>
      </c>
      <c r="B3045" t="s">
        <v>4516</v>
      </c>
      <c r="C3045" s="1">
        <v>42338</v>
      </c>
      <c r="D3045" s="2">
        <v>42339</v>
      </c>
      <c r="E3045" t="s">
        <v>107</v>
      </c>
      <c r="F3045" t="s">
        <v>299</v>
      </c>
      <c r="G3045" t="s">
        <v>13628</v>
      </c>
      <c r="H3045" s="4">
        <v>4103.63</v>
      </c>
      <c r="I3045" s="4">
        <v>31.78</v>
      </c>
      <c r="J3045" s="4">
        <v>676.67</v>
      </c>
      <c r="K3045" s="4">
        <v>3426.96</v>
      </c>
      <c r="L3045" s="2">
        <v>45473</v>
      </c>
      <c r="M3045" t="s">
        <v>6</v>
      </c>
    </row>
    <row r="3046" spans="1:13" ht="12.75" customHeight="1" x14ac:dyDescent="0.25">
      <c r="A3046" t="s">
        <v>4586</v>
      </c>
      <c r="B3046" t="s">
        <v>4512</v>
      </c>
      <c r="C3046" s="1">
        <v>42338</v>
      </c>
      <c r="D3046" s="2">
        <v>42339</v>
      </c>
      <c r="E3046" t="s">
        <v>107</v>
      </c>
      <c r="F3046" t="s">
        <v>299</v>
      </c>
      <c r="G3046" t="s">
        <v>13628</v>
      </c>
      <c r="H3046" s="4">
        <v>27300</v>
      </c>
      <c r="I3046" s="4">
        <v>211.42</v>
      </c>
      <c r="J3046" s="4">
        <v>4501.76</v>
      </c>
      <c r="K3046" s="4">
        <v>22798.240000000002</v>
      </c>
      <c r="L3046" s="2">
        <v>45473</v>
      </c>
      <c r="M3046" t="s">
        <v>6</v>
      </c>
    </row>
    <row r="3047" spans="1:13" ht="12.75" customHeight="1" x14ac:dyDescent="0.25">
      <c r="A3047" t="s">
        <v>4587</v>
      </c>
      <c r="B3047" t="s">
        <v>1607</v>
      </c>
      <c r="C3047" s="1">
        <v>42338</v>
      </c>
      <c r="D3047" s="2">
        <v>42339</v>
      </c>
      <c r="E3047" t="s">
        <v>107</v>
      </c>
      <c r="F3047" t="s">
        <v>299</v>
      </c>
      <c r="G3047" t="s">
        <v>13628</v>
      </c>
      <c r="H3047" s="4">
        <v>4800</v>
      </c>
      <c r="I3047" s="4">
        <v>37.17</v>
      </c>
      <c r="J3047" s="4">
        <v>791.52</v>
      </c>
      <c r="K3047" s="4">
        <v>4008.48</v>
      </c>
      <c r="L3047" s="2">
        <v>45473</v>
      </c>
      <c r="M3047" t="s">
        <v>6</v>
      </c>
    </row>
    <row r="3048" spans="1:13" ht="12.75" customHeight="1" x14ac:dyDescent="0.25">
      <c r="A3048" t="s">
        <v>4588</v>
      </c>
      <c r="B3048" t="s">
        <v>2636</v>
      </c>
      <c r="C3048" s="1">
        <v>42338</v>
      </c>
      <c r="D3048" s="2">
        <v>42339</v>
      </c>
      <c r="E3048" t="s">
        <v>107</v>
      </c>
      <c r="F3048" t="s">
        <v>299</v>
      </c>
      <c r="G3048" t="s">
        <v>13628</v>
      </c>
      <c r="H3048" s="4">
        <v>3932</v>
      </c>
      <c r="I3048" s="4">
        <v>30.45</v>
      </c>
      <c r="J3048" s="4">
        <v>648.38</v>
      </c>
      <c r="K3048" s="4">
        <v>3283.62</v>
      </c>
      <c r="L3048" s="2">
        <v>45473</v>
      </c>
      <c r="M3048" t="s">
        <v>6</v>
      </c>
    </row>
    <row r="3049" spans="1:13" ht="12.75" customHeight="1" x14ac:dyDescent="0.25">
      <c r="A3049" t="s">
        <v>4589</v>
      </c>
      <c r="B3049" t="s">
        <v>4514</v>
      </c>
      <c r="C3049" s="1">
        <v>42338</v>
      </c>
      <c r="D3049" s="2">
        <v>42339</v>
      </c>
      <c r="E3049" t="s">
        <v>107</v>
      </c>
      <c r="F3049" t="s">
        <v>299</v>
      </c>
      <c r="G3049" t="s">
        <v>13628</v>
      </c>
      <c r="H3049" s="4">
        <v>95460</v>
      </c>
      <c r="I3049" s="4">
        <v>739.27</v>
      </c>
      <c r="J3049" s="4">
        <v>15741.32</v>
      </c>
      <c r="K3049" s="4">
        <v>79718.679999999993</v>
      </c>
      <c r="L3049" s="2">
        <v>45473</v>
      </c>
      <c r="M3049" t="s">
        <v>6</v>
      </c>
    </row>
    <row r="3050" spans="1:13" ht="12.75" customHeight="1" x14ac:dyDescent="0.25">
      <c r="A3050" t="s">
        <v>4590</v>
      </c>
      <c r="B3050" t="s">
        <v>4591</v>
      </c>
      <c r="C3050" s="1">
        <v>42338</v>
      </c>
      <c r="D3050" s="2">
        <v>42339</v>
      </c>
      <c r="E3050" t="s">
        <v>107</v>
      </c>
      <c r="F3050" t="s">
        <v>299</v>
      </c>
      <c r="G3050" t="s">
        <v>13628</v>
      </c>
      <c r="H3050" s="4">
        <v>576</v>
      </c>
      <c r="I3050" s="4">
        <v>4.46</v>
      </c>
      <c r="J3050" s="4">
        <v>94.98</v>
      </c>
      <c r="K3050" s="4">
        <v>481.02</v>
      </c>
      <c r="L3050" s="2">
        <v>45473</v>
      </c>
      <c r="M3050" t="s">
        <v>6</v>
      </c>
    </row>
    <row r="3051" spans="1:13" ht="12.75" customHeight="1" x14ac:dyDescent="0.25">
      <c r="A3051" t="s">
        <v>4592</v>
      </c>
      <c r="B3051" t="s">
        <v>4516</v>
      </c>
      <c r="C3051" s="1">
        <v>42338</v>
      </c>
      <c r="D3051" s="2">
        <v>42339</v>
      </c>
      <c r="E3051" t="s">
        <v>107</v>
      </c>
      <c r="F3051" t="s">
        <v>299</v>
      </c>
      <c r="G3051" t="s">
        <v>13628</v>
      </c>
      <c r="H3051" s="4">
        <v>4432</v>
      </c>
      <c r="I3051" s="4">
        <v>34.32</v>
      </c>
      <c r="J3051" s="4">
        <v>730.84</v>
      </c>
      <c r="K3051" s="4">
        <v>3701.16</v>
      </c>
      <c r="L3051" s="2">
        <v>45473</v>
      </c>
      <c r="M3051" t="s">
        <v>6</v>
      </c>
    </row>
    <row r="3052" spans="1:13" ht="12.75" customHeight="1" x14ac:dyDescent="0.25">
      <c r="A3052" t="s">
        <v>4593</v>
      </c>
      <c r="B3052" t="s">
        <v>4514</v>
      </c>
      <c r="C3052" s="1">
        <v>42338</v>
      </c>
      <c r="D3052" s="2">
        <v>42339</v>
      </c>
      <c r="E3052" t="s">
        <v>107</v>
      </c>
      <c r="F3052" t="s">
        <v>299</v>
      </c>
      <c r="G3052" t="s">
        <v>13628</v>
      </c>
      <c r="H3052" s="4">
        <v>13016</v>
      </c>
      <c r="I3052" s="4">
        <v>100.8</v>
      </c>
      <c r="J3052" s="4">
        <v>2146.33</v>
      </c>
      <c r="K3052" s="4">
        <v>10869.67</v>
      </c>
      <c r="L3052" s="2">
        <v>45473</v>
      </c>
      <c r="M3052" t="s">
        <v>6</v>
      </c>
    </row>
    <row r="3053" spans="1:13" ht="12.75" customHeight="1" x14ac:dyDescent="0.25">
      <c r="A3053" t="s">
        <v>4594</v>
      </c>
      <c r="B3053" t="s">
        <v>4512</v>
      </c>
      <c r="C3053" s="1">
        <v>42338</v>
      </c>
      <c r="D3053" s="2">
        <v>42339</v>
      </c>
      <c r="E3053" t="s">
        <v>107</v>
      </c>
      <c r="F3053" t="s">
        <v>299</v>
      </c>
      <c r="G3053" t="s">
        <v>13628</v>
      </c>
      <c r="H3053" s="4">
        <v>7200</v>
      </c>
      <c r="I3053" s="4">
        <v>55.76</v>
      </c>
      <c r="J3053" s="4">
        <v>1187.28</v>
      </c>
      <c r="K3053" s="4">
        <v>6012.72</v>
      </c>
      <c r="L3053" s="2">
        <v>45473</v>
      </c>
      <c r="M3053" t="s">
        <v>6</v>
      </c>
    </row>
    <row r="3054" spans="1:13" ht="12.75" customHeight="1" x14ac:dyDescent="0.25">
      <c r="A3054" t="s">
        <v>4595</v>
      </c>
      <c r="B3054" t="s">
        <v>4596</v>
      </c>
      <c r="C3054" s="1">
        <v>42338</v>
      </c>
      <c r="D3054" s="2">
        <v>42339</v>
      </c>
      <c r="E3054" t="s">
        <v>107</v>
      </c>
      <c r="F3054" t="s">
        <v>299</v>
      </c>
      <c r="G3054" t="s">
        <v>13628</v>
      </c>
      <c r="H3054" s="4">
        <v>6900</v>
      </c>
      <c r="I3054" s="4">
        <v>53.43</v>
      </c>
      <c r="J3054" s="4">
        <v>1137.8</v>
      </c>
      <c r="K3054" s="4">
        <v>5762.2</v>
      </c>
      <c r="L3054" s="2">
        <v>45473</v>
      </c>
      <c r="M3054" t="s">
        <v>6</v>
      </c>
    </row>
    <row r="3055" spans="1:13" ht="12.75" customHeight="1" x14ac:dyDescent="0.25">
      <c r="A3055" t="s">
        <v>4597</v>
      </c>
      <c r="B3055" t="s">
        <v>4516</v>
      </c>
      <c r="C3055" s="1">
        <v>42338</v>
      </c>
      <c r="D3055" s="2">
        <v>42339</v>
      </c>
      <c r="E3055" t="s">
        <v>107</v>
      </c>
      <c r="F3055" t="s">
        <v>299</v>
      </c>
      <c r="G3055" t="s">
        <v>13628</v>
      </c>
      <c r="H3055" s="4">
        <v>4118</v>
      </c>
      <c r="I3055" s="4">
        <v>31.89</v>
      </c>
      <c r="J3055" s="4">
        <v>679.05</v>
      </c>
      <c r="K3055" s="4">
        <v>3438.95</v>
      </c>
      <c r="L3055" s="2">
        <v>45473</v>
      </c>
      <c r="M3055" t="s">
        <v>6</v>
      </c>
    </row>
    <row r="3056" spans="1:13" ht="12.75" customHeight="1" x14ac:dyDescent="0.25">
      <c r="A3056" t="s">
        <v>4598</v>
      </c>
      <c r="B3056" t="s">
        <v>4478</v>
      </c>
      <c r="C3056" s="1">
        <v>42338</v>
      </c>
      <c r="D3056" s="2">
        <v>42339</v>
      </c>
      <c r="E3056" t="s">
        <v>107</v>
      </c>
      <c r="F3056" t="s">
        <v>299</v>
      </c>
      <c r="G3056" t="s">
        <v>13628</v>
      </c>
      <c r="H3056" s="4">
        <v>39972</v>
      </c>
      <c r="I3056" s="4">
        <v>309.56</v>
      </c>
      <c r="J3056" s="4">
        <v>6591.38</v>
      </c>
      <c r="K3056" s="4">
        <v>33380.620000000003</v>
      </c>
      <c r="L3056" s="2">
        <v>45473</v>
      </c>
      <c r="M3056" t="s">
        <v>6</v>
      </c>
    </row>
    <row r="3057" spans="1:13" ht="12.75" customHeight="1" x14ac:dyDescent="0.25">
      <c r="A3057" t="s">
        <v>4599</v>
      </c>
      <c r="B3057" t="s">
        <v>4600</v>
      </c>
      <c r="C3057" s="1">
        <v>42338</v>
      </c>
      <c r="D3057" s="2">
        <v>42339</v>
      </c>
      <c r="E3057" t="s">
        <v>107</v>
      </c>
      <c r="F3057" t="s">
        <v>299</v>
      </c>
      <c r="G3057" t="s">
        <v>13628</v>
      </c>
      <c r="H3057" s="4">
        <v>1600</v>
      </c>
      <c r="I3057" s="4">
        <v>12.39</v>
      </c>
      <c r="J3057" s="4">
        <v>263.83999999999997</v>
      </c>
      <c r="K3057" s="4">
        <v>1336.16</v>
      </c>
      <c r="L3057" s="2">
        <v>45473</v>
      </c>
      <c r="M3057" t="s">
        <v>6</v>
      </c>
    </row>
    <row r="3058" spans="1:13" ht="12.75" customHeight="1" x14ac:dyDescent="0.25">
      <c r="A3058" t="s">
        <v>4601</v>
      </c>
      <c r="B3058" t="s">
        <v>4602</v>
      </c>
      <c r="C3058" s="1">
        <v>42338</v>
      </c>
      <c r="D3058" s="2">
        <v>42339</v>
      </c>
      <c r="E3058" t="s">
        <v>107</v>
      </c>
      <c r="F3058" t="s">
        <v>299</v>
      </c>
      <c r="G3058" t="s">
        <v>13628</v>
      </c>
      <c r="H3058" s="4">
        <v>3500</v>
      </c>
      <c r="I3058" s="4">
        <v>27.1</v>
      </c>
      <c r="J3058" s="4">
        <v>577.14</v>
      </c>
      <c r="K3058" s="4">
        <v>2922.86</v>
      </c>
      <c r="L3058" s="2">
        <v>45473</v>
      </c>
      <c r="M3058" t="s">
        <v>6</v>
      </c>
    </row>
    <row r="3059" spans="1:13" ht="12.75" customHeight="1" x14ac:dyDescent="0.25">
      <c r="A3059" t="s">
        <v>4603</v>
      </c>
      <c r="B3059" t="s">
        <v>4482</v>
      </c>
      <c r="C3059" s="1">
        <v>42338</v>
      </c>
      <c r="D3059" s="2">
        <v>42339</v>
      </c>
      <c r="E3059" t="s">
        <v>107</v>
      </c>
      <c r="F3059" t="s">
        <v>299</v>
      </c>
      <c r="G3059" t="s">
        <v>13628</v>
      </c>
      <c r="H3059" s="4">
        <v>5628</v>
      </c>
      <c r="I3059" s="4">
        <v>43.58</v>
      </c>
      <c r="J3059" s="4">
        <v>928.05</v>
      </c>
      <c r="K3059" s="4">
        <v>4699.95</v>
      </c>
      <c r="L3059" s="2">
        <v>45473</v>
      </c>
      <c r="M3059" t="s">
        <v>6</v>
      </c>
    </row>
    <row r="3060" spans="1:13" ht="12.75" customHeight="1" x14ac:dyDescent="0.25">
      <c r="A3060" t="s">
        <v>4604</v>
      </c>
      <c r="B3060" t="s">
        <v>4480</v>
      </c>
      <c r="C3060" s="1">
        <v>42338</v>
      </c>
      <c r="D3060" s="2">
        <v>42339</v>
      </c>
      <c r="E3060" t="s">
        <v>107</v>
      </c>
      <c r="F3060" t="s">
        <v>299</v>
      </c>
      <c r="G3060" t="s">
        <v>13628</v>
      </c>
      <c r="H3060" s="4">
        <v>3200</v>
      </c>
      <c r="I3060" s="4">
        <v>24.78</v>
      </c>
      <c r="J3060" s="4">
        <v>527.66999999999996</v>
      </c>
      <c r="K3060" s="4">
        <v>2672.33</v>
      </c>
      <c r="L3060" s="2">
        <v>45473</v>
      </c>
      <c r="M3060" t="s">
        <v>6</v>
      </c>
    </row>
    <row r="3061" spans="1:13" ht="12.75" customHeight="1" x14ac:dyDescent="0.25">
      <c r="A3061" t="s">
        <v>4605</v>
      </c>
      <c r="B3061" t="s">
        <v>4514</v>
      </c>
      <c r="C3061" s="1">
        <v>42338</v>
      </c>
      <c r="D3061" s="2">
        <v>42339</v>
      </c>
      <c r="E3061" t="s">
        <v>107</v>
      </c>
      <c r="F3061" t="s">
        <v>299</v>
      </c>
      <c r="G3061" t="s">
        <v>13628</v>
      </c>
      <c r="H3061" s="4">
        <v>30500</v>
      </c>
      <c r="I3061" s="4">
        <v>236.2</v>
      </c>
      <c r="J3061" s="4">
        <v>5029.4399999999996</v>
      </c>
      <c r="K3061" s="4">
        <v>25470.560000000001</v>
      </c>
      <c r="L3061" s="2">
        <v>45473</v>
      </c>
      <c r="M3061" t="s">
        <v>6</v>
      </c>
    </row>
    <row r="3062" spans="1:13" ht="12.75" customHeight="1" x14ac:dyDescent="0.25">
      <c r="A3062" t="s">
        <v>4606</v>
      </c>
      <c r="B3062" t="s">
        <v>4512</v>
      </c>
      <c r="C3062" s="1">
        <v>42338</v>
      </c>
      <c r="D3062" s="2">
        <v>42339</v>
      </c>
      <c r="E3062" t="s">
        <v>107</v>
      </c>
      <c r="F3062" t="s">
        <v>299</v>
      </c>
      <c r="G3062" t="s">
        <v>13628</v>
      </c>
      <c r="H3062" s="4">
        <v>11100</v>
      </c>
      <c r="I3062" s="4">
        <v>85.96</v>
      </c>
      <c r="J3062" s="4">
        <v>1830.39</v>
      </c>
      <c r="K3062" s="4">
        <v>9269.61</v>
      </c>
      <c r="L3062" s="2">
        <v>45473</v>
      </c>
      <c r="M3062" t="s">
        <v>6</v>
      </c>
    </row>
    <row r="3063" spans="1:13" ht="12.75" customHeight="1" x14ac:dyDescent="0.25">
      <c r="A3063" t="s">
        <v>4607</v>
      </c>
      <c r="B3063" t="s">
        <v>4608</v>
      </c>
      <c r="C3063" s="1">
        <v>42338</v>
      </c>
      <c r="D3063" s="2">
        <v>42339</v>
      </c>
      <c r="E3063" t="s">
        <v>107</v>
      </c>
      <c r="F3063" t="s">
        <v>299</v>
      </c>
      <c r="G3063" t="s">
        <v>13628</v>
      </c>
      <c r="H3063" s="4">
        <v>12300</v>
      </c>
      <c r="I3063" s="4">
        <v>95.25</v>
      </c>
      <c r="J3063" s="4">
        <v>2028.26</v>
      </c>
      <c r="K3063" s="4">
        <v>10271.74</v>
      </c>
      <c r="L3063" s="2">
        <v>45473</v>
      </c>
      <c r="M3063" t="s">
        <v>6</v>
      </c>
    </row>
    <row r="3064" spans="1:13" ht="12.75" customHeight="1" x14ac:dyDescent="0.25">
      <c r="A3064" t="s">
        <v>4609</v>
      </c>
      <c r="B3064" t="s">
        <v>4610</v>
      </c>
      <c r="C3064" s="1">
        <v>42369</v>
      </c>
      <c r="D3064" s="2">
        <v>42401</v>
      </c>
      <c r="E3064" t="s">
        <v>107</v>
      </c>
      <c r="F3064" t="s">
        <v>299</v>
      </c>
      <c r="G3064" t="s">
        <v>13629</v>
      </c>
      <c r="H3064" s="4">
        <v>271441.90000000002</v>
      </c>
      <c r="I3064" s="4">
        <v>2103.98</v>
      </c>
      <c r="J3064" s="4">
        <v>43861.42</v>
      </c>
      <c r="K3064" s="4">
        <v>227580.48</v>
      </c>
      <c r="L3064" s="2">
        <v>45473</v>
      </c>
      <c r="M3064" t="s">
        <v>6</v>
      </c>
    </row>
    <row r="3065" spans="1:13" ht="12.75" customHeight="1" x14ac:dyDescent="0.25">
      <c r="A3065" t="s">
        <v>4612</v>
      </c>
      <c r="B3065" t="s">
        <v>4613</v>
      </c>
      <c r="C3065" s="1">
        <v>42369</v>
      </c>
      <c r="D3065" s="2">
        <v>42369</v>
      </c>
      <c r="E3065" t="s">
        <v>107</v>
      </c>
      <c r="F3065" t="s">
        <v>299</v>
      </c>
      <c r="G3065" t="s">
        <v>13628</v>
      </c>
      <c r="H3065" s="4">
        <v>-70321</v>
      </c>
      <c r="I3065" s="4">
        <v>0</v>
      </c>
      <c r="J3065" s="4">
        <v>-70321</v>
      </c>
      <c r="K3065" s="4">
        <v>0</v>
      </c>
      <c r="L3065" s="2">
        <v>45473</v>
      </c>
      <c r="M3065" t="s">
        <v>6</v>
      </c>
    </row>
    <row r="3066" spans="1:13" ht="12.75" customHeight="1" x14ac:dyDescent="0.25">
      <c r="A3066" t="s">
        <v>4614</v>
      </c>
      <c r="B3066" t="s">
        <v>4613</v>
      </c>
      <c r="C3066" s="1">
        <v>42369</v>
      </c>
      <c r="D3066" s="2">
        <v>42401</v>
      </c>
      <c r="E3066" t="s">
        <v>4</v>
      </c>
      <c r="F3066" t="s">
        <v>5</v>
      </c>
      <c r="G3066" t="s">
        <v>5</v>
      </c>
      <c r="H3066" s="4">
        <v>33877</v>
      </c>
      <c r="I3066" s="4">
        <v>0</v>
      </c>
      <c r="J3066" s="4">
        <v>0</v>
      </c>
      <c r="K3066" s="4">
        <v>33877</v>
      </c>
      <c r="L3066" s="2">
        <v>45473</v>
      </c>
      <c r="M3066" t="s">
        <v>6</v>
      </c>
    </row>
    <row r="3067" spans="1:13" ht="12.75" customHeight="1" x14ac:dyDescent="0.25">
      <c r="A3067" t="s">
        <v>4615</v>
      </c>
      <c r="B3067" t="s">
        <v>4613</v>
      </c>
      <c r="C3067" s="1">
        <v>42369</v>
      </c>
      <c r="D3067" s="2">
        <v>42401</v>
      </c>
      <c r="E3067" t="s">
        <v>107</v>
      </c>
      <c r="F3067" t="s">
        <v>775</v>
      </c>
      <c r="G3067" t="s">
        <v>8963</v>
      </c>
      <c r="H3067" s="4">
        <v>-33877</v>
      </c>
      <c r="I3067" s="4">
        <v>-677.54</v>
      </c>
      <c r="J3067" s="4">
        <v>-11405.26</v>
      </c>
      <c r="K3067" s="4">
        <v>-22471.74</v>
      </c>
      <c r="L3067" s="2">
        <v>45473</v>
      </c>
      <c r="M3067" t="s">
        <v>6</v>
      </c>
    </row>
    <row r="3068" spans="1:13" ht="12.75" customHeight="1" x14ac:dyDescent="0.25">
      <c r="A3068" t="s">
        <v>4617</v>
      </c>
      <c r="B3068" t="s">
        <v>4618</v>
      </c>
      <c r="C3068" s="1">
        <v>42369</v>
      </c>
      <c r="D3068" s="2">
        <v>42369</v>
      </c>
      <c r="E3068" t="s">
        <v>107</v>
      </c>
      <c r="F3068" t="s">
        <v>299</v>
      </c>
      <c r="G3068" t="s">
        <v>13628</v>
      </c>
      <c r="H3068" s="4">
        <v>-433385</v>
      </c>
      <c r="I3068" s="4">
        <v>0</v>
      </c>
      <c r="J3068" s="4">
        <v>-433385</v>
      </c>
      <c r="K3068" s="4">
        <v>0</v>
      </c>
      <c r="L3068" s="2">
        <v>45473</v>
      </c>
      <c r="M3068" t="s">
        <v>6</v>
      </c>
    </row>
    <row r="3069" spans="1:13" ht="12.75" customHeight="1" x14ac:dyDescent="0.25">
      <c r="A3069" t="s">
        <v>4619</v>
      </c>
      <c r="B3069" t="s">
        <v>4618</v>
      </c>
      <c r="C3069" s="1">
        <v>42369</v>
      </c>
      <c r="D3069" s="2">
        <v>42401</v>
      </c>
      <c r="E3069" t="s">
        <v>4</v>
      </c>
      <c r="F3069" t="s">
        <v>5</v>
      </c>
      <c r="G3069" t="s">
        <v>5</v>
      </c>
      <c r="H3069" s="4">
        <v>319850</v>
      </c>
      <c r="I3069" s="4">
        <v>0</v>
      </c>
      <c r="J3069" s="4">
        <v>0</v>
      </c>
      <c r="K3069" s="4">
        <v>319850</v>
      </c>
      <c r="L3069" s="2">
        <v>45473</v>
      </c>
      <c r="M3069" t="s">
        <v>6</v>
      </c>
    </row>
    <row r="3070" spans="1:13" ht="12.75" customHeight="1" x14ac:dyDescent="0.25">
      <c r="A3070" t="s">
        <v>4620</v>
      </c>
      <c r="B3070" t="s">
        <v>4618</v>
      </c>
      <c r="C3070" s="1">
        <v>42369</v>
      </c>
      <c r="D3070" s="2">
        <v>42401</v>
      </c>
      <c r="E3070" t="s">
        <v>107</v>
      </c>
      <c r="F3070" t="s">
        <v>775</v>
      </c>
      <c r="G3070" t="s">
        <v>8963</v>
      </c>
      <c r="H3070" s="4">
        <v>-319850</v>
      </c>
      <c r="I3070" s="4">
        <v>-6397</v>
      </c>
      <c r="J3070" s="4">
        <v>-107682.83</v>
      </c>
      <c r="K3070" s="4">
        <v>-212167.17</v>
      </c>
      <c r="L3070" s="2">
        <v>45473</v>
      </c>
      <c r="M3070" t="s">
        <v>6</v>
      </c>
    </row>
    <row r="3071" spans="1:13" ht="12.75" customHeight="1" x14ac:dyDescent="0.25">
      <c r="A3071" t="s">
        <v>4621</v>
      </c>
      <c r="B3071" t="s">
        <v>4622</v>
      </c>
      <c r="C3071" s="1">
        <v>42369</v>
      </c>
      <c r="D3071" s="2">
        <v>42552</v>
      </c>
      <c r="E3071" t="s">
        <v>107</v>
      </c>
      <c r="F3071" t="s">
        <v>299</v>
      </c>
      <c r="G3071" t="s">
        <v>13627</v>
      </c>
      <c r="H3071" s="4">
        <v>255882.4</v>
      </c>
      <c r="I3071" s="4">
        <v>1987.66</v>
      </c>
      <c r="J3071" s="4">
        <v>39227.699999999997</v>
      </c>
      <c r="K3071" s="4">
        <v>216654.7</v>
      </c>
      <c r="L3071" s="2">
        <v>45473</v>
      </c>
      <c r="M3071" t="s">
        <v>6</v>
      </c>
    </row>
    <row r="3072" spans="1:13" ht="12.75" customHeight="1" x14ac:dyDescent="0.25">
      <c r="A3072" t="s">
        <v>4624</v>
      </c>
      <c r="B3072" t="s">
        <v>4625</v>
      </c>
      <c r="C3072" s="1">
        <v>42369</v>
      </c>
      <c r="D3072" s="2">
        <v>42552</v>
      </c>
      <c r="E3072" t="s">
        <v>107</v>
      </c>
      <c r="F3072" t="s">
        <v>299</v>
      </c>
      <c r="G3072" t="s">
        <v>13627</v>
      </c>
      <c r="H3072" s="4">
        <v>1639243.56</v>
      </c>
      <c r="I3072" s="4">
        <v>12733.41</v>
      </c>
      <c r="J3072" s="4">
        <v>251301.89</v>
      </c>
      <c r="K3072" s="4">
        <v>1387941.67</v>
      </c>
      <c r="L3072" s="2">
        <v>45473</v>
      </c>
      <c r="M3072" t="s">
        <v>6</v>
      </c>
    </row>
    <row r="3073" spans="1:13" ht="12.75" customHeight="1" x14ac:dyDescent="0.25">
      <c r="A3073" t="s">
        <v>4626</v>
      </c>
      <c r="B3073" t="s">
        <v>4482</v>
      </c>
      <c r="C3073" s="1">
        <v>42428</v>
      </c>
      <c r="D3073" s="2">
        <v>42430</v>
      </c>
      <c r="E3073" t="s">
        <v>107</v>
      </c>
      <c r="F3073" t="s">
        <v>299</v>
      </c>
      <c r="G3073" t="s">
        <v>4552</v>
      </c>
      <c r="H3073" s="4">
        <v>5600</v>
      </c>
      <c r="I3073" s="4">
        <v>43.42</v>
      </c>
      <c r="J3073" s="4">
        <v>895.6</v>
      </c>
      <c r="K3073" s="4">
        <v>4704.3999999999996</v>
      </c>
      <c r="L3073" s="2">
        <v>45473</v>
      </c>
      <c r="M3073" t="s">
        <v>6</v>
      </c>
    </row>
    <row r="3074" spans="1:13" ht="12.75" customHeight="1" x14ac:dyDescent="0.25">
      <c r="A3074" t="s">
        <v>4628</v>
      </c>
      <c r="B3074" t="s">
        <v>4478</v>
      </c>
      <c r="C3074" s="1">
        <v>42428</v>
      </c>
      <c r="D3074" s="2">
        <v>42430</v>
      </c>
      <c r="E3074" t="s">
        <v>107</v>
      </c>
      <c r="F3074" t="s">
        <v>299</v>
      </c>
      <c r="G3074" t="s">
        <v>4552</v>
      </c>
      <c r="H3074" s="4">
        <v>70800</v>
      </c>
      <c r="I3074" s="4">
        <v>549.02</v>
      </c>
      <c r="J3074" s="4">
        <v>11323.06</v>
      </c>
      <c r="K3074" s="4">
        <v>59476.94</v>
      </c>
      <c r="L3074" s="2">
        <v>45473</v>
      </c>
      <c r="M3074" t="s">
        <v>6</v>
      </c>
    </row>
    <row r="3075" spans="1:13" ht="12.75" customHeight="1" x14ac:dyDescent="0.25">
      <c r="A3075" t="s">
        <v>4629</v>
      </c>
      <c r="B3075" t="s">
        <v>4480</v>
      </c>
      <c r="C3075" s="1">
        <v>42428</v>
      </c>
      <c r="D3075" s="2">
        <v>42430</v>
      </c>
      <c r="E3075" t="s">
        <v>107</v>
      </c>
      <c r="F3075" t="s">
        <v>299</v>
      </c>
      <c r="G3075" t="s">
        <v>4552</v>
      </c>
      <c r="H3075" s="4">
        <v>6386</v>
      </c>
      <c r="I3075" s="4">
        <v>49.52</v>
      </c>
      <c r="J3075" s="4">
        <v>1021.31</v>
      </c>
      <c r="K3075" s="4">
        <v>5364.69</v>
      </c>
      <c r="L3075" s="2">
        <v>45473</v>
      </c>
      <c r="M3075" t="s">
        <v>6</v>
      </c>
    </row>
    <row r="3076" spans="1:13" ht="12.75" customHeight="1" x14ac:dyDescent="0.25">
      <c r="A3076" t="s">
        <v>4630</v>
      </c>
      <c r="B3076" t="s">
        <v>4482</v>
      </c>
      <c r="C3076" s="1">
        <v>42460</v>
      </c>
      <c r="D3076" s="2">
        <v>42461</v>
      </c>
      <c r="E3076" t="s">
        <v>107</v>
      </c>
      <c r="F3076" t="s">
        <v>299</v>
      </c>
      <c r="G3076" t="s">
        <v>4571</v>
      </c>
      <c r="H3076" s="4">
        <v>7800</v>
      </c>
      <c r="I3076" s="4">
        <v>60.51</v>
      </c>
      <c r="J3076" s="4">
        <v>1234.53</v>
      </c>
      <c r="K3076" s="4">
        <v>6565.47</v>
      </c>
      <c r="L3076" s="2">
        <v>45473</v>
      </c>
      <c r="M3076" t="s">
        <v>6</v>
      </c>
    </row>
    <row r="3077" spans="1:13" ht="12.75" customHeight="1" x14ac:dyDescent="0.25">
      <c r="A3077" t="s">
        <v>4632</v>
      </c>
      <c r="B3077" t="s">
        <v>4478</v>
      </c>
      <c r="C3077" s="1">
        <v>42460</v>
      </c>
      <c r="D3077" s="2">
        <v>42461</v>
      </c>
      <c r="E3077" t="s">
        <v>107</v>
      </c>
      <c r="F3077" t="s">
        <v>299</v>
      </c>
      <c r="G3077" t="s">
        <v>4571</v>
      </c>
      <c r="H3077" s="4">
        <v>69500</v>
      </c>
      <c r="I3077" s="4">
        <v>539.16999999999996</v>
      </c>
      <c r="J3077" s="4">
        <v>11000.01</v>
      </c>
      <c r="K3077" s="4">
        <v>58499.99</v>
      </c>
      <c r="L3077" s="2">
        <v>45473</v>
      </c>
      <c r="M3077" t="s">
        <v>6</v>
      </c>
    </row>
    <row r="3078" spans="1:13" ht="12.75" customHeight="1" x14ac:dyDescent="0.25">
      <c r="A3078" t="s">
        <v>4633</v>
      </c>
      <c r="B3078" t="s">
        <v>4514</v>
      </c>
      <c r="C3078" s="1">
        <v>42460</v>
      </c>
      <c r="D3078" s="2">
        <v>42461</v>
      </c>
      <c r="E3078" t="s">
        <v>107</v>
      </c>
      <c r="F3078" t="s">
        <v>299</v>
      </c>
      <c r="G3078" t="s">
        <v>4571</v>
      </c>
      <c r="H3078" s="4">
        <v>8400</v>
      </c>
      <c r="I3078" s="4">
        <v>65.16</v>
      </c>
      <c r="J3078" s="4">
        <v>1329.49</v>
      </c>
      <c r="K3078" s="4">
        <v>7070.51</v>
      </c>
      <c r="L3078" s="2">
        <v>45473</v>
      </c>
      <c r="M3078" t="s">
        <v>6</v>
      </c>
    </row>
    <row r="3079" spans="1:13" ht="12.75" customHeight="1" x14ac:dyDescent="0.25">
      <c r="A3079" t="s">
        <v>4634</v>
      </c>
      <c r="B3079" t="s">
        <v>4480</v>
      </c>
      <c r="C3079" s="1">
        <v>42460</v>
      </c>
      <c r="D3079" s="2">
        <v>42461</v>
      </c>
      <c r="E3079" t="s">
        <v>107</v>
      </c>
      <c r="F3079" t="s">
        <v>299</v>
      </c>
      <c r="G3079" t="s">
        <v>4571</v>
      </c>
      <c r="H3079" s="4">
        <v>6000</v>
      </c>
      <c r="I3079" s="4">
        <v>46.54</v>
      </c>
      <c r="J3079" s="4">
        <v>949.64</v>
      </c>
      <c r="K3079" s="4">
        <v>5050.3599999999997</v>
      </c>
      <c r="L3079" s="2">
        <v>45473</v>
      </c>
      <c r="M3079" t="s">
        <v>6</v>
      </c>
    </row>
    <row r="3080" spans="1:13" ht="12.75" customHeight="1" x14ac:dyDescent="0.25">
      <c r="A3080" t="s">
        <v>4635</v>
      </c>
      <c r="B3080" t="s">
        <v>4516</v>
      </c>
      <c r="C3080" s="1">
        <v>42460</v>
      </c>
      <c r="D3080" s="2">
        <v>42461</v>
      </c>
      <c r="E3080" t="s">
        <v>107</v>
      </c>
      <c r="F3080" t="s">
        <v>299</v>
      </c>
      <c r="G3080" t="s">
        <v>4571</v>
      </c>
      <c r="H3080" s="4">
        <v>3201</v>
      </c>
      <c r="I3080" s="4">
        <v>24.83</v>
      </c>
      <c r="J3080" s="4">
        <v>506.64</v>
      </c>
      <c r="K3080" s="4">
        <v>2694.36</v>
      </c>
      <c r="L3080" s="2">
        <v>45473</v>
      </c>
      <c r="M3080" t="s">
        <v>6</v>
      </c>
    </row>
    <row r="3081" spans="1:13" ht="12.75" customHeight="1" x14ac:dyDescent="0.25">
      <c r="A3081" t="s">
        <v>4636</v>
      </c>
      <c r="B3081" t="s">
        <v>4482</v>
      </c>
      <c r="C3081" s="1">
        <v>42460</v>
      </c>
      <c r="D3081" s="2">
        <v>42461</v>
      </c>
      <c r="E3081" t="s">
        <v>107</v>
      </c>
      <c r="F3081" t="s">
        <v>299</v>
      </c>
      <c r="G3081" t="s">
        <v>4571</v>
      </c>
      <c r="H3081" s="4">
        <v>16000</v>
      </c>
      <c r="I3081" s="4">
        <v>124.12</v>
      </c>
      <c r="J3081" s="4">
        <v>2532.37</v>
      </c>
      <c r="K3081" s="4">
        <v>13467.63</v>
      </c>
      <c r="L3081" s="2">
        <v>45473</v>
      </c>
      <c r="M3081" t="s">
        <v>6</v>
      </c>
    </row>
    <row r="3082" spans="1:13" ht="12.75" customHeight="1" x14ac:dyDescent="0.25">
      <c r="A3082" t="s">
        <v>4637</v>
      </c>
      <c r="B3082" t="s">
        <v>4638</v>
      </c>
      <c r="C3082" s="1">
        <v>42460</v>
      </c>
      <c r="D3082" s="2">
        <v>42461</v>
      </c>
      <c r="E3082" t="s">
        <v>107</v>
      </c>
      <c r="F3082" t="s">
        <v>299</v>
      </c>
      <c r="G3082" t="s">
        <v>4571</v>
      </c>
      <c r="H3082" s="4">
        <v>510</v>
      </c>
      <c r="I3082" s="4">
        <v>3.95</v>
      </c>
      <c r="J3082" s="4">
        <v>80.709999999999994</v>
      </c>
      <c r="K3082" s="4">
        <v>429.29</v>
      </c>
      <c r="L3082" s="2">
        <v>45473</v>
      </c>
      <c r="M3082" t="s">
        <v>6</v>
      </c>
    </row>
    <row r="3083" spans="1:13" ht="12.75" customHeight="1" x14ac:dyDescent="0.25">
      <c r="A3083" t="s">
        <v>4639</v>
      </c>
      <c r="B3083" t="s">
        <v>4478</v>
      </c>
      <c r="C3083" s="1">
        <v>42460</v>
      </c>
      <c r="D3083" s="2">
        <v>42461</v>
      </c>
      <c r="E3083" t="s">
        <v>107</v>
      </c>
      <c r="F3083" t="s">
        <v>299</v>
      </c>
      <c r="G3083" t="s">
        <v>4571</v>
      </c>
      <c r="H3083" s="4">
        <v>116380</v>
      </c>
      <c r="I3083" s="4">
        <v>902.86</v>
      </c>
      <c r="J3083" s="4">
        <v>18419.88</v>
      </c>
      <c r="K3083" s="4">
        <v>97960.12</v>
      </c>
      <c r="L3083" s="2">
        <v>45473</v>
      </c>
      <c r="M3083" t="s">
        <v>6</v>
      </c>
    </row>
    <row r="3084" spans="1:13" ht="12.75" customHeight="1" x14ac:dyDescent="0.25">
      <c r="A3084" t="s">
        <v>4640</v>
      </c>
      <c r="B3084" t="s">
        <v>4641</v>
      </c>
      <c r="C3084" s="1">
        <v>42460</v>
      </c>
      <c r="D3084" s="2">
        <v>42461</v>
      </c>
      <c r="E3084" t="s">
        <v>107</v>
      </c>
      <c r="F3084" t="s">
        <v>299</v>
      </c>
      <c r="G3084" t="s">
        <v>4571</v>
      </c>
      <c r="H3084" s="4">
        <v>6030</v>
      </c>
      <c r="I3084" s="4">
        <v>46.78</v>
      </c>
      <c r="J3084" s="4">
        <v>954.39</v>
      </c>
      <c r="K3084" s="4">
        <v>5075.6099999999997</v>
      </c>
      <c r="L3084" s="2">
        <v>45473</v>
      </c>
      <c r="M3084" t="s">
        <v>6</v>
      </c>
    </row>
    <row r="3085" spans="1:13" ht="12.75" customHeight="1" x14ac:dyDescent="0.25">
      <c r="A3085" t="s">
        <v>4642</v>
      </c>
      <c r="B3085" t="s">
        <v>4480</v>
      </c>
      <c r="C3085" s="1">
        <v>42460</v>
      </c>
      <c r="D3085" s="2">
        <v>42461</v>
      </c>
      <c r="E3085" t="s">
        <v>107</v>
      </c>
      <c r="F3085" t="s">
        <v>299</v>
      </c>
      <c r="G3085" t="s">
        <v>4571</v>
      </c>
      <c r="H3085" s="4">
        <v>5000</v>
      </c>
      <c r="I3085" s="4">
        <v>38.79</v>
      </c>
      <c r="J3085" s="4">
        <v>791.37</v>
      </c>
      <c r="K3085" s="4">
        <v>4208.63</v>
      </c>
      <c r="L3085" s="2">
        <v>45473</v>
      </c>
      <c r="M3085" t="s">
        <v>6</v>
      </c>
    </row>
    <row r="3086" spans="1:13" ht="12.75" customHeight="1" x14ac:dyDescent="0.25">
      <c r="A3086" t="s">
        <v>4643</v>
      </c>
      <c r="B3086" t="s">
        <v>4478</v>
      </c>
      <c r="C3086" s="1">
        <v>42551</v>
      </c>
      <c r="D3086" s="2">
        <v>42552</v>
      </c>
      <c r="E3086" t="s">
        <v>107</v>
      </c>
      <c r="F3086" t="s">
        <v>299</v>
      </c>
      <c r="G3086" t="s">
        <v>13627</v>
      </c>
      <c r="H3086" s="4">
        <v>4500</v>
      </c>
      <c r="I3086" s="4">
        <v>34.950000000000003</v>
      </c>
      <c r="J3086" s="4">
        <v>689.86</v>
      </c>
      <c r="K3086" s="4">
        <v>3810.14</v>
      </c>
      <c r="L3086" s="2">
        <v>45473</v>
      </c>
      <c r="M3086" t="s">
        <v>6</v>
      </c>
    </row>
    <row r="3087" spans="1:13" ht="12.75" customHeight="1" x14ac:dyDescent="0.25">
      <c r="A3087" t="s">
        <v>4644</v>
      </c>
      <c r="B3087" t="s">
        <v>4645</v>
      </c>
      <c r="C3087" s="1">
        <v>42551</v>
      </c>
      <c r="D3087" s="2">
        <v>42552</v>
      </c>
      <c r="E3087" t="s">
        <v>107</v>
      </c>
      <c r="F3087" t="s">
        <v>299</v>
      </c>
      <c r="G3087" t="s">
        <v>13627</v>
      </c>
      <c r="H3087" s="4">
        <v>357744.1</v>
      </c>
      <c r="I3087" s="4">
        <v>2778.9</v>
      </c>
      <c r="J3087" s="4">
        <v>54843.43</v>
      </c>
      <c r="K3087" s="4">
        <v>302900.67</v>
      </c>
      <c r="L3087" s="2">
        <v>45473</v>
      </c>
      <c r="M3087" t="s">
        <v>6</v>
      </c>
    </row>
    <row r="3088" spans="1:13" ht="12.75" customHeight="1" x14ac:dyDescent="0.25">
      <c r="A3088" t="s">
        <v>4646</v>
      </c>
      <c r="B3088" t="s">
        <v>4647</v>
      </c>
      <c r="C3088" s="1">
        <v>42551</v>
      </c>
      <c r="D3088" s="2">
        <v>42552</v>
      </c>
      <c r="E3088" t="s">
        <v>107</v>
      </c>
      <c r="F3088" t="s">
        <v>299</v>
      </c>
      <c r="G3088" t="s">
        <v>13627</v>
      </c>
      <c r="H3088" s="4">
        <v>2800</v>
      </c>
      <c r="I3088" s="4">
        <v>21.75</v>
      </c>
      <c r="J3088" s="4">
        <v>429.25</v>
      </c>
      <c r="K3088" s="4">
        <v>2370.75</v>
      </c>
      <c r="L3088" s="2">
        <v>45473</v>
      </c>
      <c r="M3088" t="s">
        <v>6</v>
      </c>
    </row>
    <row r="3089" spans="1:13" ht="12.75" customHeight="1" x14ac:dyDescent="0.25">
      <c r="A3089" t="s">
        <v>4648</v>
      </c>
      <c r="B3089" t="s">
        <v>4514</v>
      </c>
      <c r="C3089" s="1">
        <v>42551</v>
      </c>
      <c r="D3089" s="2">
        <v>42552</v>
      </c>
      <c r="E3089" t="s">
        <v>107</v>
      </c>
      <c r="F3089" t="s">
        <v>299</v>
      </c>
      <c r="G3089" t="s">
        <v>13627</v>
      </c>
      <c r="H3089" s="4">
        <v>11172.5</v>
      </c>
      <c r="I3089" s="4">
        <v>86.78</v>
      </c>
      <c r="J3089" s="4">
        <v>1712.78</v>
      </c>
      <c r="K3089" s="4">
        <v>9459.7199999999993</v>
      </c>
      <c r="L3089" s="2">
        <v>45473</v>
      </c>
      <c r="M3089" t="s">
        <v>6</v>
      </c>
    </row>
    <row r="3090" spans="1:13" ht="12.75" customHeight="1" x14ac:dyDescent="0.25">
      <c r="A3090" t="s">
        <v>4649</v>
      </c>
      <c r="B3090" t="s">
        <v>4650</v>
      </c>
      <c r="C3090" s="1">
        <v>42613</v>
      </c>
      <c r="D3090" s="2">
        <v>42614</v>
      </c>
      <c r="E3090" t="s">
        <v>107</v>
      </c>
      <c r="F3090" t="s">
        <v>299</v>
      </c>
      <c r="G3090" t="s">
        <v>4627</v>
      </c>
      <c r="H3090" s="4">
        <v>5500</v>
      </c>
      <c r="I3090" s="4">
        <v>42.76</v>
      </c>
      <c r="J3090" s="4">
        <v>824.95</v>
      </c>
      <c r="K3090" s="4">
        <v>4675.05</v>
      </c>
      <c r="L3090" s="2">
        <v>45473</v>
      </c>
      <c r="M3090" t="s">
        <v>6</v>
      </c>
    </row>
    <row r="3091" spans="1:13" ht="12.75" customHeight="1" x14ac:dyDescent="0.25">
      <c r="A3091" t="s">
        <v>4652</v>
      </c>
      <c r="B3091" t="s">
        <v>4514</v>
      </c>
      <c r="C3091" s="1">
        <v>42613</v>
      </c>
      <c r="D3091" s="2">
        <v>42614</v>
      </c>
      <c r="E3091" t="s">
        <v>107</v>
      </c>
      <c r="F3091" t="s">
        <v>299</v>
      </c>
      <c r="G3091" t="s">
        <v>4627</v>
      </c>
      <c r="H3091" s="4">
        <v>47740</v>
      </c>
      <c r="I3091" s="4">
        <v>371.15</v>
      </c>
      <c r="J3091" s="4">
        <v>7160.53</v>
      </c>
      <c r="K3091" s="4">
        <v>40579.47</v>
      </c>
      <c r="L3091" s="2">
        <v>45473</v>
      </c>
      <c r="M3091" t="s">
        <v>6</v>
      </c>
    </row>
    <row r="3092" spans="1:13" ht="12.75" customHeight="1" x14ac:dyDescent="0.25">
      <c r="A3092" t="s">
        <v>4653</v>
      </c>
      <c r="B3092" t="s">
        <v>4512</v>
      </c>
      <c r="C3092" s="1">
        <v>42613</v>
      </c>
      <c r="D3092" s="2">
        <v>42614</v>
      </c>
      <c r="E3092" t="s">
        <v>107</v>
      </c>
      <c r="F3092" t="s">
        <v>299</v>
      </c>
      <c r="G3092" t="s">
        <v>4627</v>
      </c>
      <c r="H3092" s="4">
        <v>9600</v>
      </c>
      <c r="I3092" s="4">
        <v>74.63</v>
      </c>
      <c r="J3092" s="4">
        <v>1439.9</v>
      </c>
      <c r="K3092" s="4">
        <v>8160.1</v>
      </c>
      <c r="L3092" s="2">
        <v>45473</v>
      </c>
      <c r="M3092" t="s">
        <v>6</v>
      </c>
    </row>
    <row r="3093" spans="1:13" ht="12.75" customHeight="1" x14ac:dyDescent="0.25">
      <c r="A3093" t="s">
        <v>4654</v>
      </c>
      <c r="B3093" t="s">
        <v>4582</v>
      </c>
      <c r="C3093" s="1">
        <v>42613</v>
      </c>
      <c r="D3093" s="2">
        <v>42614</v>
      </c>
      <c r="E3093" t="s">
        <v>107</v>
      </c>
      <c r="F3093" t="s">
        <v>299</v>
      </c>
      <c r="G3093" t="s">
        <v>4627</v>
      </c>
      <c r="H3093" s="4">
        <v>2750</v>
      </c>
      <c r="I3093" s="4">
        <v>21.38</v>
      </c>
      <c r="J3093" s="4">
        <v>412.47</v>
      </c>
      <c r="K3093" s="4">
        <v>2337.5300000000002</v>
      </c>
      <c r="L3093" s="2">
        <v>45473</v>
      </c>
      <c r="M3093" t="s">
        <v>6</v>
      </c>
    </row>
    <row r="3094" spans="1:13" ht="12.75" customHeight="1" x14ac:dyDescent="0.25">
      <c r="A3094" t="s">
        <v>4655</v>
      </c>
      <c r="B3094" t="s">
        <v>4656</v>
      </c>
      <c r="C3094" s="1">
        <v>42643</v>
      </c>
      <c r="D3094" s="2">
        <v>42644</v>
      </c>
      <c r="E3094" t="s">
        <v>107</v>
      </c>
      <c r="F3094" t="s">
        <v>299</v>
      </c>
      <c r="G3094" t="s">
        <v>4631</v>
      </c>
      <c r="H3094" s="4">
        <v>187844.27</v>
      </c>
      <c r="I3094" s="4">
        <v>1461.01</v>
      </c>
      <c r="J3094" s="4">
        <v>27863.59</v>
      </c>
      <c r="K3094" s="4">
        <v>159980.68</v>
      </c>
      <c r="L3094" s="2">
        <v>45473</v>
      </c>
      <c r="M3094" t="s">
        <v>6</v>
      </c>
    </row>
    <row r="3095" spans="1:13" ht="12.75" customHeight="1" x14ac:dyDescent="0.25">
      <c r="A3095" t="s">
        <v>4658</v>
      </c>
      <c r="B3095" t="s">
        <v>4596</v>
      </c>
      <c r="C3095" s="1">
        <v>42674</v>
      </c>
      <c r="D3095" s="2">
        <v>42675</v>
      </c>
      <c r="E3095" t="s">
        <v>107</v>
      </c>
      <c r="F3095" t="s">
        <v>299</v>
      </c>
      <c r="G3095" t="s">
        <v>13626</v>
      </c>
      <c r="H3095" s="4">
        <v>2300</v>
      </c>
      <c r="I3095" s="4">
        <v>17.89</v>
      </c>
      <c r="J3095" s="4">
        <v>337.35</v>
      </c>
      <c r="K3095" s="4">
        <v>1962.65</v>
      </c>
      <c r="L3095" s="2">
        <v>45473</v>
      </c>
      <c r="M3095" t="s">
        <v>6</v>
      </c>
    </row>
    <row r="3096" spans="1:13" ht="12.75" customHeight="1" x14ac:dyDescent="0.25">
      <c r="A3096" t="s">
        <v>4660</v>
      </c>
      <c r="B3096" t="s">
        <v>4661</v>
      </c>
      <c r="C3096" s="1">
        <v>42674</v>
      </c>
      <c r="D3096" s="2">
        <v>42675</v>
      </c>
      <c r="E3096" t="s">
        <v>107</v>
      </c>
      <c r="F3096" t="s">
        <v>299</v>
      </c>
      <c r="G3096" t="s">
        <v>13626</v>
      </c>
      <c r="H3096" s="4">
        <v>1908.26</v>
      </c>
      <c r="I3096" s="4">
        <v>14.85</v>
      </c>
      <c r="J3096" s="4">
        <v>279.93</v>
      </c>
      <c r="K3096" s="4">
        <v>1628.33</v>
      </c>
      <c r="L3096" s="2">
        <v>45473</v>
      </c>
      <c r="M3096" t="s">
        <v>6</v>
      </c>
    </row>
    <row r="3097" spans="1:13" ht="12.75" customHeight="1" x14ac:dyDescent="0.25">
      <c r="A3097" t="s">
        <v>4662</v>
      </c>
      <c r="B3097" t="s">
        <v>4478</v>
      </c>
      <c r="C3097" s="1">
        <v>42674</v>
      </c>
      <c r="D3097" s="2">
        <v>42675</v>
      </c>
      <c r="E3097" t="s">
        <v>107</v>
      </c>
      <c r="F3097" t="s">
        <v>299</v>
      </c>
      <c r="G3097" t="s">
        <v>13626</v>
      </c>
      <c r="H3097" s="4">
        <v>10980</v>
      </c>
      <c r="I3097" s="4">
        <v>85.43</v>
      </c>
      <c r="J3097" s="4">
        <v>1610.5</v>
      </c>
      <c r="K3097" s="4">
        <v>9369.5</v>
      </c>
      <c r="L3097" s="2">
        <v>45473</v>
      </c>
      <c r="M3097" t="s">
        <v>6</v>
      </c>
    </row>
    <row r="3098" spans="1:13" ht="12.75" customHeight="1" x14ac:dyDescent="0.25">
      <c r="A3098" t="s">
        <v>4663</v>
      </c>
      <c r="B3098" t="s">
        <v>4664</v>
      </c>
      <c r="C3098" s="1">
        <v>42674</v>
      </c>
      <c r="D3098" s="2">
        <v>42675</v>
      </c>
      <c r="E3098" t="s">
        <v>107</v>
      </c>
      <c r="F3098" t="s">
        <v>299</v>
      </c>
      <c r="G3098" t="s">
        <v>13626</v>
      </c>
      <c r="H3098" s="4">
        <v>2080</v>
      </c>
      <c r="I3098" s="4">
        <v>16.18</v>
      </c>
      <c r="J3098" s="4">
        <v>305.08</v>
      </c>
      <c r="K3098" s="4">
        <v>1774.92</v>
      </c>
      <c r="L3098" s="2">
        <v>45473</v>
      </c>
      <c r="M3098" t="s">
        <v>6</v>
      </c>
    </row>
    <row r="3099" spans="1:13" ht="12.75" customHeight="1" x14ac:dyDescent="0.25">
      <c r="A3099" t="s">
        <v>4665</v>
      </c>
      <c r="B3099" t="s">
        <v>4482</v>
      </c>
      <c r="C3099" s="1">
        <v>42674</v>
      </c>
      <c r="D3099" s="2">
        <v>42675</v>
      </c>
      <c r="E3099" t="s">
        <v>107</v>
      </c>
      <c r="F3099" t="s">
        <v>299</v>
      </c>
      <c r="G3099" t="s">
        <v>13626</v>
      </c>
      <c r="H3099" s="4">
        <v>6116</v>
      </c>
      <c r="I3099" s="4">
        <v>47.59</v>
      </c>
      <c r="J3099" s="4">
        <v>897.08</v>
      </c>
      <c r="K3099" s="4">
        <v>5218.92</v>
      </c>
      <c r="L3099" s="2">
        <v>45473</v>
      </c>
      <c r="M3099" t="s">
        <v>6</v>
      </c>
    </row>
    <row r="3100" spans="1:13" ht="12.75" customHeight="1" x14ac:dyDescent="0.25">
      <c r="A3100" t="s">
        <v>4666</v>
      </c>
      <c r="B3100" t="s">
        <v>4478</v>
      </c>
      <c r="C3100" s="1">
        <v>42674</v>
      </c>
      <c r="D3100" s="2">
        <v>42675</v>
      </c>
      <c r="E3100" t="s">
        <v>107</v>
      </c>
      <c r="F3100" t="s">
        <v>299</v>
      </c>
      <c r="G3100" t="s">
        <v>13626</v>
      </c>
      <c r="H3100" s="4">
        <v>40000</v>
      </c>
      <c r="I3100" s="4">
        <v>311.24</v>
      </c>
      <c r="J3100" s="4">
        <v>5867.06</v>
      </c>
      <c r="K3100" s="4">
        <v>34132.94</v>
      </c>
      <c r="L3100" s="2">
        <v>45473</v>
      </c>
      <c r="M3100" t="s">
        <v>6</v>
      </c>
    </row>
    <row r="3101" spans="1:13" ht="12.75" customHeight="1" x14ac:dyDescent="0.25">
      <c r="A3101" t="s">
        <v>4667</v>
      </c>
      <c r="B3101" t="s">
        <v>4514</v>
      </c>
      <c r="C3101" s="1">
        <v>42674</v>
      </c>
      <c r="D3101" s="2">
        <v>42675</v>
      </c>
      <c r="E3101" t="s">
        <v>107</v>
      </c>
      <c r="F3101" t="s">
        <v>299</v>
      </c>
      <c r="G3101" t="s">
        <v>13626</v>
      </c>
      <c r="H3101" s="4">
        <v>7040</v>
      </c>
      <c r="I3101" s="4">
        <v>54.78</v>
      </c>
      <c r="J3101" s="4">
        <v>1032.6099999999999</v>
      </c>
      <c r="K3101" s="4">
        <v>6007.39</v>
      </c>
      <c r="L3101" s="2">
        <v>45473</v>
      </c>
      <c r="M3101" t="s">
        <v>6</v>
      </c>
    </row>
    <row r="3102" spans="1:13" ht="12.75" customHeight="1" x14ac:dyDescent="0.25">
      <c r="A3102" t="s">
        <v>4668</v>
      </c>
      <c r="B3102" t="s">
        <v>4647</v>
      </c>
      <c r="C3102" s="1">
        <v>42674</v>
      </c>
      <c r="D3102" s="2">
        <v>42675</v>
      </c>
      <c r="E3102" t="s">
        <v>107</v>
      </c>
      <c r="F3102" t="s">
        <v>299</v>
      </c>
      <c r="G3102" t="s">
        <v>13626</v>
      </c>
      <c r="H3102" s="4">
        <v>4000</v>
      </c>
      <c r="I3102" s="4">
        <v>31.12</v>
      </c>
      <c r="J3102" s="4">
        <v>586.70000000000005</v>
      </c>
      <c r="K3102" s="4">
        <v>3413.3</v>
      </c>
      <c r="L3102" s="2">
        <v>45473</v>
      </c>
      <c r="M3102" t="s">
        <v>6</v>
      </c>
    </row>
    <row r="3103" spans="1:13" ht="12.75" customHeight="1" x14ac:dyDescent="0.25">
      <c r="A3103" t="s">
        <v>4669</v>
      </c>
      <c r="B3103" t="s">
        <v>4670</v>
      </c>
      <c r="C3103" s="1">
        <v>42704</v>
      </c>
      <c r="D3103" s="2">
        <v>42705</v>
      </c>
      <c r="E3103" t="s">
        <v>107</v>
      </c>
      <c r="F3103" t="s">
        <v>299</v>
      </c>
      <c r="G3103" t="s">
        <v>13625</v>
      </c>
      <c r="H3103" s="4">
        <v>4600</v>
      </c>
      <c r="I3103" s="4">
        <v>35.81</v>
      </c>
      <c r="J3103" s="4">
        <v>667.1</v>
      </c>
      <c r="K3103" s="4">
        <v>3932.9</v>
      </c>
      <c r="L3103" s="2">
        <v>45473</v>
      </c>
      <c r="M3103" t="s">
        <v>6</v>
      </c>
    </row>
    <row r="3104" spans="1:13" ht="12.75" customHeight="1" x14ac:dyDescent="0.25">
      <c r="A3104" t="s">
        <v>4672</v>
      </c>
      <c r="B3104" t="s">
        <v>4478</v>
      </c>
      <c r="C3104" s="1">
        <v>42704</v>
      </c>
      <c r="D3104" s="2">
        <v>42705</v>
      </c>
      <c r="E3104" t="s">
        <v>107</v>
      </c>
      <c r="F3104" t="s">
        <v>299</v>
      </c>
      <c r="G3104" t="s">
        <v>13625</v>
      </c>
      <c r="H3104" s="4">
        <v>54725</v>
      </c>
      <c r="I3104" s="4">
        <v>426</v>
      </c>
      <c r="J3104" s="4">
        <v>7936.21</v>
      </c>
      <c r="K3104" s="4">
        <v>46788.79</v>
      </c>
      <c r="L3104" s="2">
        <v>45473</v>
      </c>
      <c r="M3104" t="s">
        <v>6</v>
      </c>
    </row>
    <row r="3105" spans="1:13" ht="12.75" customHeight="1" x14ac:dyDescent="0.25">
      <c r="A3105" t="s">
        <v>4673</v>
      </c>
      <c r="B3105" t="s">
        <v>4480</v>
      </c>
      <c r="C3105" s="1">
        <v>42704</v>
      </c>
      <c r="D3105" s="2">
        <v>42705</v>
      </c>
      <c r="E3105" t="s">
        <v>107</v>
      </c>
      <c r="F3105" t="s">
        <v>299</v>
      </c>
      <c r="G3105" t="s">
        <v>13625</v>
      </c>
      <c r="H3105" s="4">
        <v>2775</v>
      </c>
      <c r="I3105" s="4">
        <v>21.6</v>
      </c>
      <c r="J3105" s="4">
        <v>402.43</v>
      </c>
      <c r="K3105" s="4">
        <v>2372.5700000000002</v>
      </c>
      <c r="L3105" s="2">
        <v>45473</v>
      </c>
      <c r="M3105" t="s">
        <v>6</v>
      </c>
    </row>
    <row r="3106" spans="1:13" ht="12.75" customHeight="1" x14ac:dyDescent="0.25">
      <c r="A3106" t="s">
        <v>4674</v>
      </c>
      <c r="B3106" t="s">
        <v>4670</v>
      </c>
      <c r="C3106" s="1">
        <v>42704</v>
      </c>
      <c r="D3106" s="2">
        <v>42705</v>
      </c>
      <c r="E3106" t="s">
        <v>107</v>
      </c>
      <c r="F3106" t="s">
        <v>299</v>
      </c>
      <c r="G3106" t="s">
        <v>13625</v>
      </c>
      <c r="H3106" s="4">
        <v>5600</v>
      </c>
      <c r="I3106" s="4">
        <v>43.59</v>
      </c>
      <c r="J3106" s="4">
        <v>812.11</v>
      </c>
      <c r="K3106" s="4">
        <v>4787.8900000000003</v>
      </c>
      <c r="L3106" s="2">
        <v>45473</v>
      </c>
      <c r="M3106" t="s">
        <v>6</v>
      </c>
    </row>
    <row r="3107" spans="1:13" ht="12.75" customHeight="1" x14ac:dyDescent="0.25">
      <c r="A3107" t="s">
        <v>4675</v>
      </c>
      <c r="B3107" t="s">
        <v>4478</v>
      </c>
      <c r="C3107" s="1">
        <v>42704</v>
      </c>
      <c r="D3107" s="2">
        <v>42705</v>
      </c>
      <c r="E3107" t="s">
        <v>107</v>
      </c>
      <c r="F3107" t="s">
        <v>299</v>
      </c>
      <c r="G3107" t="s">
        <v>13625</v>
      </c>
      <c r="H3107" s="4">
        <v>33000</v>
      </c>
      <c r="I3107" s="4">
        <v>256.88</v>
      </c>
      <c r="J3107" s="4">
        <v>4785.6499999999996</v>
      </c>
      <c r="K3107" s="4">
        <v>28214.35</v>
      </c>
      <c r="L3107" s="2">
        <v>45473</v>
      </c>
      <c r="M3107" t="s">
        <v>6</v>
      </c>
    </row>
    <row r="3108" spans="1:13" ht="12.75" customHeight="1" x14ac:dyDescent="0.25">
      <c r="A3108" t="s">
        <v>4676</v>
      </c>
      <c r="B3108" t="s">
        <v>4480</v>
      </c>
      <c r="C3108" s="1">
        <v>42704</v>
      </c>
      <c r="D3108" s="2">
        <v>42705</v>
      </c>
      <c r="E3108" t="s">
        <v>107</v>
      </c>
      <c r="F3108" t="s">
        <v>299</v>
      </c>
      <c r="G3108" t="s">
        <v>13625</v>
      </c>
      <c r="H3108" s="4">
        <v>3210</v>
      </c>
      <c r="I3108" s="4">
        <v>24.99</v>
      </c>
      <c r="J3108" s="4">
        <v>465.52</v>
      </c>
      <c r="K3108" s="4">
        <v>2744.48</v>
      </c>
      <c r="L3108" s="2">
        <v>45473</v>
      </c>
      <c r="M3108" t="s">
        <v>6</v>
      </c>
    </row>
    <row r="3109" spans="1:13" ht="12.75" customHeight="1" x14ac:dyDescent="0.25">
      <c r="A3109" t="s">
        <v>4677</v>
      </c>
      <c r="B3109" t="s">
        <v>4638</v>
      </c>
      <c r="C3109" s="1">
        <v>42704</v>
      </c>
      <c r="D3109" s="2">
        <v>42705</v>
      </c>
      <c r="E3109" t="s">
        <v>107</v>
      </c>
      <c r="F3109" t="s">
        <v>299</v>
      </c>
      <c r="G3109" t="s">
        <v>13625</v>
      </c>
      <c r="H3109" s="4">
        <v>300</v>
      </c>
      <c r="I3109" s="4">
        <v>2.33</v>
      </c>
      <c r="J3109" s="4">
        <v>43.5</v>
      </c>
      <c r="K3109" s="4">
        <v>256.5</v>
      </c>
      <c r="L3109" s="2">
        <v>45473</v>
      </c>
      <c r="M3109" t="s">
        <v>6</v>
      </c>
    </row>
    <row r="3110" spans="1:13" ht="12.75" customHeight="1" x14ac:dyDescent="0.25">
      <c r="A3110" t="s">
        <v>4678</v>
      </c>
      <c r="B3110" t="s">
        <v>4596</v>
      </c>
      <c r="C3110" s="1">
        <v>42704</v>
      </c>
      <c r="D3110" s="2">
        <v>42705</v>
      </c>
      <c r="E3110" t="s">
        <v>107</v>
      </c>
      <c r="F3110" t="s">
        <v>299</v>
      </c>
      <c r="G3110" t="s">
        <v>13625</v>
      </c>
      <c r="H3110" s="4">
        <v>823</v>
      </c>
      <c r="I3110" s="4">
        <v>6.4</v>
      </c>
      <c r="J3110" s="4">
        <v>119.34</v>
      </c>
      <c r="K3110" s="4">
        <v>703.66</v>
      </c>
      <c r="L3110" s="2">
        <v>45473</v>
      </c>
      <c r="M3110" t="s">
        <v>6</v>
      </c>
    </row>
    <row r="3111" spans="1:13" ht="12.75" customHeight="1" x14ac:dyDescent="0.25">
      <c r="A3111" t="s">
        <v>4679</v>
      </c>
      <c r="B3111" t="s">
        <v>4591</v>
      </c>
      <c r="C3111" s="1">
        <v>42704</v>
      </c>
      <c r="D3111" s="2">
        <v>42705</v>
      </c>
      <c r="E3111" t="s">
        <v>107</v>
      </c>
      <c r="F3111" t="s">
        <v>299</v>
      </c>
      <c r="G3111" t="s">
        <v>13625</v>
      </c>
      <c r="H3111" s="4">
        <v>2780</v>
      </c>
      <c r="I3111" s="4">
        <v>21.64</v>
      </c>
      <c r="J3111" s="4">
        <v>403.15</v>
      </c>
      <c r="K3111" s="4">
        <v>2376.85</v>
      </c>
      <c r="L3111" s="2">
        <v>45473</v>
      </c>
      <c r="M3111" t="s">
        <v>6</v>
      </c>
    </row>
    <row r="3112" spans="1:13" ht="12.75" customHeight="1" x14ac:dyDescent="0.25">
      <c r="A3112" t="s">
        <v>4680</v>
      </c>
      <c r="B3112" t="s">
        <v>4582</v>
      </c>
      <c r="C3112" s="1">
        <v>42704</v>
      </c>
      <c r="D3112" s="2">
        <v>42705</v>
      </c>
      <c r="E3112" t="s">
        <v>107</v>
      </c>
      <c r="F3112" t="s">
        <v>299</v>
      </c>
      <c r="G3112" t="s">
        <v>13625</v>
      </c>
      <c r="H3112" s="4">
        <v>850</v>
      </c>
      <c r="I3112" s="4">
        <v>6.61</v>
      </c>
      <c r="J3112" s="4">
        <v>123.26</v>
      </c>
      <c r="K3112" s="4">
        <v>726.74</v>
      </c>
      <c r="L3112" s="2">
        <v>45473</v>
      </c>
      <c r="M3112" t="s">
        <v>6</v>
      </c>
    </row>
    <row r="3113" spans="1:13" ht="12.75" customHeight="1" x14ac:dyDescent="0.25">
      <c r="A3113" t="s">
        <v>4681</v>
      </c>
      <c r="B3113" t="s">
        <v>4482</v>
      </c>
      <c r="C3113" s="1">
        <v>42704</v>
      </c>
      <c r="D3113" s="2">
        <v>42705</v>
      </c>
      <c r="E3113" t="s">
        <v>107</v>
      </c>
      <c r="F3113" t="s">
        <v>299</v>
      </c>
      <c r="G3113" t="s">
        <v>13625</v>
      </c>
      <c r="H3113" s="4">
        <v>12000</v>
      </c>
      <c r="I3113" s="4">
        <v>93.41</v>
      </c>
      <c r="J3113" s="4">
        <v>1740.24</v>
      </c>
      <c r="K3113" s="4">
        <v>10259.76</v>
      </c>
      <c r="L3113" s="2">
        <v>45473</v>
      </c>
      <c r="M3113" t="s">
        <v>6</v>
      </c>
    </row>
    <row r="3114" spans="1:13" ht="12.75" customHeight="1" x14ac:dyDescent="0.25">
      <c r="A3114" t="s">
        <v>4682</v>
      </c>
      <c r="B3114" t="s">
        <v>4683</v>
      </c>
      <c r="C3114" s="1">
        <v>42704</v>
      </c>
      <c r="D3114" s="2">
        <v>42705</v>
      </c>
      <c r="E3114" t="s">
        <v>107</v>
      </c>
      <c r="F3114" t="s">
        <v>299</v>
      </c>
      <c r="G3114" t="s">
        <v>13625</v>
      </c>
      <c r="H3114" s="4">
        <v>2000</v>
      </c>
      <c r="I3114" s="4">
        <v>15.57</v>
      </c>
      <c r="J3114" s="4">
        <v>290.04000000000002</v>
      </c>
      <c r="K3114" s="4">
        <v>1709.96</v>
      </c>
      <c r="L3114" s="2">
        <v>45473</v>
      </c>
      <c r="M3114" t="s">
        <v>6</v>
      </c>
    </row>
    <row r="3115" spans="1:13" ht="12.75" customHeight="1" x14ac:dyDescent="0.25">
      <c r="A3115" t="s">
        <v>4684</v>
      </c>
      <c r="B3115" t="s">
        <v>4478</v>
      </c>
      <c r="C3115" s="1">
        <v>42704</v>
      </c>
      <c r="D3115" s="2">
        <v>42705</v>
      </c>
      <c r="E3115" t="s">
        <v>107</v>
      </c>
      <c r="F3115" t="s">
        <v>299</v>
      </c>
      <c r="G3115" t="s">
        <v>13625</v>
      </c>
      <c r="H3115" s="4">
        <v>47640</v>
      </c>
      <c r="I3115" s="4">
        <v>370.84</v>
      </c>
      <c r="J3115" s="4">
        <v>6908.73</v>
      </c>
      <c r="K3115" s="4">
        <v>40731.269999999997</v>
      </c>
      <c r="L3115" s="2">
        <v>45473</v>
      </c>
      <c r="M3115" t="s">
        <v>6</v>
      </c>
    </row>
    <row r="3116" spans="1:13" ht="12.75" customHeight="1" x14ac:dyDescent="0.25">
      <c r="A3116" t="s">
        <v>4685</v>
      </c>
      <c r="B3116" t="s">
        <v>4480</v>
      </c>
      <c r="C3116" s="1">
        <v>42704</v>
      </c>
      <c r="D3116" s="2">
        <v>42705</v>
      </c>
      <c r="E3116" t="s">
        <v>107</v>
      </c>
      <c r="F3116" t="s">
        <v>299</v>
      </c>
      <c r="G3116" t="s">
        <v>13625</v>
      </c>
      <c r="H3116" s="4">
        <v>1557</v>
      </c>
      <c r="I3116" s="4">
        <v>12.12</v>
      </c>
      <c r="J3116" s="4">
        <v>225.8</v>
      </c>
      <c r="K3116" s="4">
        <v>1331.2</v>
      </c>
      <c r="L3116" s="2">
        <v>45473</v>
      </c>
      <c r="M3116" t="s">
        <v>6</v>
      </c>
    </row>
    <row r="3117" spans="1:13" ht="12.75" customHeight="1" x14ac:dyDescent="0.25">
      <c r="A3117" t="s">
        <v>4686</v>
      </c>
      <c r="B3117" t="s">
        <v>4687</v>
      </c>
      <c r="C3117" s="1">
        <v>42704</v>
      </c>
      <c r="D3117" s="2">
        <v>42705</v>
      </c>
      <c r="E3117" t="s">
        <v>107</v>
      </c>
      <c r="F3117" t="s">
        <v>299</v>
      </c>
      <c r="G3117" t="s">
        <v>13625</v>
      </c>
      <c r="H3117" s="4">
        <v>5050</v>
      </c>
      <c r="I3117" s="4">
        <v>39.31</v>
      </c>
      <c r="J3117" s="4">
        <v>732.35</v>
      </c>
      <c r="K3117" s="4">
        <v>4317.6499999999996</v>
      </c>
      <c r="L3117" s="2">
        <v>45473</v>
      </c>
      <c r="M3117" t="s">
        <v>6</v>
      </c>
    </row>
    <row r="3118" spans="1:13" ht="12.75" customHeight="1" x14ac:dyDescent="0.25">
      <c r="A3118" t="s">
        <v>4688</v>
      </c>
      <c r="B3118" t="s">
        <v>4689</v>
      </c>
      <c r="C3118" s="1">
        <v>42735</v>
      </c>
      <c r="D3118" s="2">
        <v>42736</v>
      </c>
      <c r="E3118" t="s">
        <v>107</v>
      </c>
      <c r="F3118" t="s">
        <v>299</v>
      </c>
      <c r="G3118" t="s">
        <v>4623</v>
      </c>
      <c r="H3118" s="4">
        <v>16080.9</v>
      </c>
      <c r="I3118" s="4">
        <v>125.23</v>
      </c>
      <c r="J3118" s="4">
        <v>2305.41</v>
      </c>
      <c r="K3118" s="4">
        <v>13775.49</v>
      </c>
      <c r="L3118" s="2">
        <v>45473</v>
      </c>
      <c r="M3118" t="s">
        <v>6</v>
      </c>
    </row>
    <row r="3119" spans="1:13" ht="12.75" customHeight="1" x14ac:dyDescent="0.25">
      <c r="A3119" t="s">
        <v>4691</v>
      </c>
      <c r="B3119" t="s">
        <v>4692</v>
      </c>
      <c r="C3119" s="1">
        <v>42735</v>
      </c>
      <c r="D3119" s="2">
        <v>42736</v>
      </c>
      <c r="E3119" t="s">
        <v>107</v>
      </c>
      <c r="F3119" t="s">
        <v>299</v>
      </c>
      <c r="G3119" t="s">
        <v>4623</v>
      </c>
      <c r="H3119" s="4">
        <v>263357.62</v>
      </c>
      <c r="I3119" s="4">
        <v>2050.92</v>
      </c>
      <c r="J3119" s="4">
        <v>37755.67</v>
      </c>
      <c r="K3119" s="4">
        <v>225601.95</v>
      </c>
      <c r="L3119" s="2">
        <v>45473</v>
      </c>
      <c r="M3119" t="s">
        <v>6</v>
      </c>
    </row>
    <row r="3120" spans="1:13" ht="12.75" customHeight="1" x14ac:dyDescent="0.25">
      <c r="A3120" t="s">
        <v>4693</v>
      </c>
      <c r="B3120" t="s">
        <v>4455</v>
      </c>
      <c r="C3120" s="1">
        <v>42825</v>
      </c>
      <c r="D3120" s="2">
        <v>42826</v>
      </c>
      <c r="E3120" t="s">
        <v>107</v>
      </c>
      <c r="F3120" t="s">
        <v>299</v>
      </c>
      <c r="G3120" t="s">
        <v>4657</v>
      </c>
      <c r="H3120" s="4">
        <v>3200</v>
      </c>
      <c r="I3120" s="4">
        <v>24.95</v>
      </c>
      <c r="J3120" s="4">
        <v>442.85</v>
      </c>
      <c r="K3120" s="4">
        <v>2757.15</v>
      </c>
      <c r="L3120" s="2">
        <v>45473</v>
      </c>
      <c r="M3120" t="s">
        <v>6</v>
      </c>
    </row>
    <row r="3121" spans="1:13" ht="12.75" customHeight="1" x14ac:dyDescent="0.25">
      <c r="A3121" t="s">
        <v>4695</v>
      </c>
      <c r="B3121" t="s">
        <v>4696</v>
      </c>
      <c r="C3121" s="1">
        <v>42825</v>
      </c>
      <c r="D3121" s="2">
        <v>42826</v>
      </c>
      <c r="E3121" t="s">
        <v>107</v>
      </c>
      <c r="F3121" t="s">
        <v>299</v>
      </c>
      <c r="G3121" t="s">
        <v>4657</v>
      </c>
      <c r="H3121" s="4">
        <v>2000</v>
      </c>
      <c r="I3121" s="4">
        <v>15.59</v>
      </c>
      <c r="J3121" s="4">
        <v>276.77999999999997</v>
      </c>
      <c r="K3121" s="4">
        <v>1723.22</v>
      </c>
      <c r="L3121" s="2">
        <v>45473</v>
      </c>
      <c r="M3121" t="s">
        <v>6</v>
      </c>
    </row>
    <row r="3122" spans="1:13" ht="12.75" customHeight="1" x14ac:dyDescent="0.25">
      <c r="A3122" t="s">
        <v>4697</v>
      </c>
      <c r="B3122" t="s">
        <v>4514</v>
      </c>
      <c r="C3122" s="1">
        <v>42825</v>
      </c>
      <c r="D3122" s="2">
        <v>42826</v>
      </c>
      <c r="E3122" t="s">
        <v>107</v>
      </c>
      <c r="F3122" t="s">
        <v>299</v>
      </c>
      <c r="G3122" t="s">
        <v>4657</v>
      </c>
      <c r="H3122" s="4">
        <v>7872</v>
      </c>
      <c r="I3122" s="4">
        <v>61.38</v>
      </c>
      <c r="J3122" s="4">
        <v>1089.42</v>
      </c>
      <c r="K3122" s="4">
        <v>6782.58</v>
      </c>
      <c r="L3122" s="2">
        <v>45473</v>
      </c>
      <c r="M3122" t="s">
        <v>6</v>
      </c>
    </row>
    <row r="3123" spans="1:13" ht="12.75" customHeight="1" x14ac:dyDescent="0.25">
      <c r="A3123" t="s">
        <v>4698</v>
      </c>
      <c r="B3123" t="s">
        <v>4608</v>
      </c>
      <c r="C3123" s="1">
        <v>42825</v>
      </c>
      <c r="D3123" s="2">
        <v>42826</v>
      </c>
      <c r="E3123" t="s">
        <v>107</v>
      </c>
      <c r="F3123" t="s">
        <v>299</v>
      </c>
      <c r="G3123" t="s">
        <v>4657</v>
      </c>
      <c r="H3123" s="4">
        <v>1213</v>
      </c>
      <c r="I3123" s="4">
        <v>9.4600000000000009</v>
      </c>
      <c r="J3123" s="4">
        <v>167.88</v>
      </c>
      <c r="K3123" s="4">
        <v>1045.1199999999999</v>
      </c>
      <c r="L3123" s="2">
        <v>45473</v>
      </c>
      <c r="M3123" t="s">
        <v>6</v>
      </c>
    </row>
    <row r="3124" spans="1:13" ht="12.75" customHeight="1" x14ac:dyDescent="0.25">
      <c r="A3124" t="s">
        <v>4699</v>
      </c>
      <c r="B3124" t="s">
        <v>4512</v>
      </c>
      <c r="C3124" s="1">
        <v>42826</v>
      </c>
      <c r="D3124" s="2">
        <v>42826</v>
      </c>
      <c r="E3124" t="s">
        <v>107</v>
      </c>
      <c r="F3124" t="s">
        <v>299</v>
      </c>
      <c r="G3124" t="s">
        <v>4657</v>
      </c>
      <c r="H3124" s="4">
        <v>6400</v>
      </c>
      <c r="I3124" s="4">
        <v>49.9</v>
      </c>
      <c r="J3124" s="4">
        <v>885.71</v>
      </c>
      <c r="K3124" s="4">
        <v>5514.29</v>
      </c>
      <c r="L3124" s="2">
        <v>45473</v>
      </c>
      <c r="M3124" t="s">
        <v>6</v>
      </c>
    </row>
    <row r="3125" spans="1:13" ht="12.75" customHeight="1" x14ac:dyDescent="0.25">
      <c r="A3125" t="s">
        <v>4700</v>
      </c>
      <c r="B3125" t="s">
        <v>4514</v>
      </c>
      <c r="C3125" s="1">
        <v>42826</v>
      </c>
      <c r="D3125" s="2">
        <v>42826</v>
      </c>
      <c r="E3125" t="s">
        <v>107</v>
      </c>
      <c r="F3125" t="s">
        <v>299</v>
      </c>
      <c r="G3125" t="s">
        <v>4657</v>
      </c>
      <c r="H3125" s="4">
        <v>32445</v>
      </c>
      <c r="I3125" s="4">
        <v>252.98</v>
      </c>
      <c r="J3125" s="4">
        <v>4490.13</v>
      </c>
      <c r="K3125" s="4">
        <v>27954.87</v>
      </c>
      <c r="L3125" s="2">
        <v>45473</v>
      </c>
      <c r="M3125" t="s">
        <v>6</v>
      </c>
    </row>
    <row r="3126" spans="1:13" ht="12.75" customHeight="1" x14ac:dyDescent="0.25">
      <c r="A3126" t="s">
        <v>4701</v>
      </c>
      <c r="B3126" t="s">
        <v>4516</v>
      </c>
      <c r="C3126" s="1">
        <v>42826</v>
      </c>
      <c r="D3126" s="2">
        <v>42826</v>
      </c>
      <c r="E3126" t="s">
        <v>107</v>
      </c>
      <c r="F3126" t="s">
        <v>299</v>
      </c>
      <c r="G3126" t="s">
        <v>4657</v>
      </c>
      <c r="H3126" s="4">
        <v>1815</v>
      </c>
      <c r="I3126" s="4">
        <v>14.15</v>
      </c>
      <c r="J3126" s="4">
        <v>251.19</v>
      </c>
      <c r="K3126" s="4">
        <v>1563.81</v>
      </c>
      <c r="L3126" s="2">
        <v>45473</v>
      </c>
      <c r="M3126" t="s">
        <v>6</v>
      </c>
    </row>
    <row r="3127" spans="1:13" ht="12.75" customHeight="1" x14ac:dyDescent="0.25">
      <c r="A3127" t="s">
        <v>4702</v>
      </c>
      <c r="B3127" t="s">
        <v>4683</v>
      </c>
      <c r="C3127" s="1">
        <v>42826</v>
      </c>
      <c r="D3127" s="2">
        <v>42826</v>
      </c>
      <c r="E3127" t="s">
        <v>107</v>
      </c>
      <c r="F3127" t="s">
        <v>299</v>
      </c>
      <c r="G3127" t="s">
        <v>4657</v>
      </c>
      <c r="H3127" s="4">
        <v>3000</v>
      </c>
      <c r="I3127" s="4">
        <v>23.39</v>
      </c>
      <c r="J3127" s="4">
        <v>415.18</v>
      </c>
      <c r="K3127" s="4">
        <v>2584.8200000000002</v>
      </c>
      <c r="L3127" s="2">
        <v>45473</v>
      </c>
      <c r="M3127" t="s">
        <v>6</v>
      </c>
    </row>
    <row r="3128" spans="1:13" ht="12.75" customHeight="1" x14ac:dyDescent="0.25">
      <c r="A3128" t="s">
        <v>4703</v>
      </c>
      <c r="B3128" t="s">
        <v>4482</v>
      </c>
      <c r="C3128" s="1">
        <v>42826</v>
      </c>
      <c r="D3128" s="2">
        <v>42826</v>
      </c>
      <c r="E3128" t="s">
        <v>107</v>
      </c>
      <c r="F3128" t="s">
        <v>299</v>
      </c>
      <c r="G3128" t="s">
        <v>4657</v>
      </c>
      <c r="H3128" s="4">
        <v>5200</v>
      </c>
      <c r="I3128" s="4">
        <v>40.54</v>
      </c>
      <c r="J3128" s="4">
        <v>719.63</v>
      </c>
      <c r="K3128" s="4">
        <v>4480.37</v>
      </c>
      <c r="L3128" s="2">
        <v>45473</v>
      </c>
      <c r="M3128" t="s">
        <v>6</v>
      </c>
    </row>
    <row r="3129" spans="1:13" ht="12.75" customHeight="1" x14ac:dyDescent="0.25">
      <c r="A3129" t="s">
        <v>4704</v>
      </c>
      <c r="B3129" t="s">
        <v>4478</v>
      </c>
      <c r="C3129" s="1">
        <v>42826</v>
      </c>
      <c r="D3129" s="2">
        <v>42826</v>
      </c>
      <c r="E3129" t="s">
        <v>107</v>
      </c>
      <c r="F3129" t="s">
        <v>299</v>
      </c>
      <c r="G3129" t="s">
        <v>4657</v>
      </c>
      <c r="H3129" s="4">
        <v>33317.25</v>
      </c>
      <c r="I3129" s="4">
        <v>259.77999999999997</v>
      </c>
      <c r="J3129" s="4">
        <v>4610.8599999999997</v>
      </c>
      <c r="K3129" s="4">
        <v>28706.39</v>
      </c>
      <c r="L3129" s="2">
        <v>45473</v>
      </c>
      <c r="M3129" t="s">
        <v>6</v>
      </c>
    </row>
    <row r="3130" spans="1:13" ht="12.75" customHeight="1" x14ac:dyDescent="0.25">
      <c r="A3130" t="s">
        <v>4705</v>
      </c>
      <c r="B3130" t="s">
        <v>4706</v>
      </c>
      <c r="C3130" s="1">
        <v>42826</v>
      </c>
      <c r="D3130" s="2">
        <v>42826</v>
      </c>
      <c r="E3130" t="s">
        <v>107</v>
      </c>
      <c r="F3130" t="s">
        <v>299</v>
      </c>
      <c r="G3130" t="s">
        <v>4657</v>
      </c>
      <c r="H3130" s="4">
        <v>4425</v>
      </c>
      <c r="I3130" s="4">
        <v>34.5</v>
      </c>
      <c r="J3130" s="4">
        <v>612.39</v>
      </c>
      <c r="K3130" s="4">
        <v>3812.61</v>
      </c>
      <c r="L3130" s="2">
        <v>45473</v>
      </c>
      <c r="M3130" t="s">
        <v>6</v>
      </c>
    </row>
    <row r="3131" spans="1:13" ht="12.75" customHeight="1" x14ac:dyDescent="0.25">
      <c r="A3131" t="s">
        <v>4707</v>
      </c>
      <c r="B3131" t="s">
        <v>4480</v>
      </c>
      <c r="C3131" s="1">
        <v>42826</v>
      </c>
      <c r="D3131" s="2">
        <v>42826</v>
      </c>
      <c r="E3131" t="s">
        <v>107</v>
      </c>
      <c r="F3131" t="s">
        <v>299</v>
      </c>
      <c r="G3131" t="s">
        <v>4657</v>
      </c>
      <c r="H3131" s="4">
        <v>2822.75</v>
      </c>
      <c r="I3131" s="4">
        <v>22.01</v>
      </c>
      <c r="J3131" s="4">
        <v>390.67</v>
      </c>
      <c r="K3131" s="4">
        <v>2432.08</v>
      </c>
      <c r="L3131" s="2">
        <v>45473</v>
      </c>
      <c r="M3131" t="s">
        <v>6</v>
      </c>
    </row>
    <row r="3132" spans="1:13" ht="12.75" customHeight="1" x14ac:dyDescent="0.25">
      <c r="A3132" t="s">
        <v>4708</v>
      </c>
      <c r="B3132" t="s">
        <v>4709</v>
      </c>
      <c r="C3132" s="1">
        <v>42826</v>
      </c>
      <c r="D3132" s="2">
        <v>42826</v>
      </c>
      <c r="E3132" t="s">
        <v>107</v>
      </c>
      <c r="F3132" t="s">
        <v>299</v>
      </c>
      <c r="G3132" t="s">
        <v>4657</v>
      </c>
      <c r="H3132" s="4">
        <v>148840.66</v>
      </c>
      <c r="I3132" s="4">
        <v>1160.56</v>
      </c>
      <c r="J3132" s="4">
        <v>20598.349999999999</v>
      </c>
      <c r="K3132" s="4">
        <v>128242.31</v>
      </c>
      <c r="L3132" s="2">
        <v>45473</v>
      </c>
      <c r="M3132" t="s">
        <v>6</v>
      </c>
    </row>
    <row r="3133" spans="1:13" ht="12.75" customHeight="1" x14ac:dyDescent="0.25">
      <c r="A3133" t="s">
        <v>4710</v>
      </c>
      <c r="B3133" t="s">
        <v>4512</v>
      </c>
      <c r="C3133" s="1">
        <v>42855</v>
      </c>
      <c r="D3133" s="2">
        <v>42856</v>
      </c>
      <c r="E3133" t="s">
        <v>107</v>
      </c>
      <c r="F3133" t="s">
        <v>299</v>
      </c>
      <c r="G3133" t="s">
        <v>4659</v>
      </c>
      <c r="H3133" s="4">
        <v>10800</v>
      </c>
      <c r="I3133" s="4">
        <v>84.24</v>
      </c>
      <c r="J3133" s="4">
        <v>1476.73</v>
      </c>
      <c r="K3133" s="4">
        <v>9323.27</v>
      </c>
      <c r="L3133" s="2">
        <v>45473</v>
      </c>
      <c r="M3133" t="s">
        <v>6</v>
      </c>
    </row>
    <row r="3134" spans="1:13" ht="12.75" customHeight="1" x14ac:dyDescent="0.25">
      <c r="A3134" t="s">
        <v>4712</v>
      </c>
      <c r="B3134" t="s">
        <v>4608</v>
      </c>
      <c r="C3134" s="1">
        <v>42855</v>
      </c>
      <c r="D3134" s="2">
        <v>42856</v>
      </c>
      <c r="E3134" t="s">
        <v>107</v>
      </c>
      <c r="F3134" t="s">
        <v>299</v>
      </c>
      <c r="G3134" t="s">
        <v>4659</v>
      </c>
      <c r="H3134" s="4">
        <v>5812.62</v>
      </c>
      <c r="I3134" s="4">
        <v>45.33</v>
      </c>
      <c r="J3134" s="4">
        <v>794.76</v>
      </c>
      <c r="K3134" s="4">
        <v>5017.8599999999997</v>
      </c>
      <c r="L3134" s="2">
        <v>45473</v>
      </c>
      <c r="M3134" t="s">
        <v>6</v>
      </c>
    </row>
    <row r="3135" spans="1:13" ht="12.75" customHeight="1" x14ac:dyDescent="0.25">
      <c r="A3135" t="s">
        <v>4713</v>
      </c>
      <c r="B3135" t="s">
        <v>4514</v>
      </c>
      <c r="C3135" s="1">
        <v>42855</v>
      </c>
      <c r="D3135" s="2">
        <v>42856</v>
      </c>
      <c r="E3135" t="s">
        <v>107</v>
      </c>
      <c r="F3135" t="s">
        <v>299</v>
      </c>
      <c r="G3135" t="s">
        <v>4659</v>
      </c>
      <c r="H3135" s="4">
        <v>82782</v>
      </c>
      <c r="I3135" s="4">
        <v>645.75</v>
      </c>
      <c r="J3135" s="4">
        <v>11319.21</v>
      </c>
      <c r="K3135" s="4">
        <v>71462.789999999994</v>
      </c>
      <c r="L3135" s="2">
        <v>45473</v>
      </c>
      <c r="M3135" t="s">
        <v>6</v>
      </c>
    </row>
    <row r="3136" spans="1:13" ht="12.75" customHeight="1" x14ac:dyDescent="0.25">
      <c r="A3136" t="s">
        <v>4714</v>
      </c>
      <c r="B3136" t="s">
        <v>4482</v>
      </c>
      <c r="C3136" s="1">
        <v>42886</v>
      </c>
      <c r="D3136" s="2">
        <v>42887</v>
      </c>
      <c r="E3136" t="s">
        <v>107</v>
      </c>
      <c r="F3136" t="s">
        <v>299</v>
      </c>
      <c r="G3136" t="s">
        <v>4671</v>
      </c>
      <c r="H3136" s="4">
        <v>16000</v>
      </c>
      <c r="I3136" s="4">
        <v>124.86</v>
      </c>
      <c r="J3136" s="4">
        <v>2161.25</v>
      </c>
      <c r="K3136" s="4">
        <v>13838.75</v>
      </c>
      <c r="L3136" s="2">
        <v>45473</v>
      </c>
      <c r="M3136" t="s">
        <v>6</v>
      </c>
    </row>
    <row r="3137" spans="1:13" ht="12.75" customHeight="1" x14ac:dyDescent="0.25">
      <c r="A3137" t="s">
        <v>4716</v>
      </c>
      <c r="B3137" t="s">
        <v>4596</v>
      </c>
      <c r="C3137" s="1">
        <v>42886</v>
      </c>
      <c r="D3137" s="2">
        <v>42887</v>
      </c>
      <c r="E3137" t="s">
        <v>107</v>
      </c>
      <c r="F3137" t="s">
        <v>299</v>
      </c>
      <c r="G3137" t="s">
        <v>4671</v>
      </c>
      <c r="H3137" s="4">
        <v>4400</v>
      </c>
      <c r="I3137" s="4">
        <v>34.33</v>
      </c>
      <c r="J3137" s="4">
        <v>594.33000000000004</v>
      </c>
      <c r="K3137" s="4">
        <v>3805.67</v>
      </c>
      <c r="L3137" s="2">
        <v>45473</v>
      </c>
      <c r="M3137" t="s">
        <v>6</v>
      </c>
    </row>
    <row r="3138" spans="1:13" ht="12.75" customHeight="1" x14ac:dyDescent="0.25">
      <c r="A3138" t="s">
        <v>4717</v>
      </c>
      <c r="B3138" t="s">
        <v>4478</v>
      </c>
      <c r="C3138" s="1">
        <v>42886</v>
      </c>
      <c r="D3138" s="2">
        <v>42887</v>
      </c>
      <c r="E3138" t="s">
        <v>107</v>
      </c>
      <c r="F3138" t="s">
        <v>299</v>
      </c>
      <c r="G3138" t="s">
        <v>4671</v>
      </c>
      <c r="H3138" s="4">
        <v>100890</v>
      </c>
      <c r="I3138" s="4">
        <v>787.32</v>
      </c>
      <c r="J3138" s="4">
        <v>13628.02</v>
      </c>
      <c r="K3138" s="4">
        <v>87261.98</v>
      </c>
      <c r="L3138" s="2">
        <v>45473</v>
      </c>
      <c r="M3138" t="s">
        <v>6</v>
      </c>
    </row>
    <row r="3139" spans="1:13" ht="12.75" customHeight="1" x14ac:dyDescent="0.25">
      <c r="A3139" t="s">
        <v>4718</v>
      </c>
      <c r="B3139" t="s">
        <v>4591</v>
      </c>
      <c r="C3139" s="1">
        <v>42886</v>
      </c>
      <c r="D3139" s="2">
        <v>42887</v>
      </c>
      <c r="E3139" t="s">
        <v>107</v>
      </c>
      <c r="F3139" t="s">
        <v>299</v>
      </c>
      <c r="G3139" t="s">
        <v>4671</v>
      </c>
      <c r="H3139" s="4">
        <v>13600</v>
      </c>
      <c r="I3139" s="4">
        <v>106.13</v>
      </c>
      <c r="J3139" s="4">
        <v>1837.06</v>
      </c>
      <c r="K3139" s="4">
        <v>11762.94</v>
      </c>
      <c r="L3139" s="2">
        <v>45473</v>
      </c>
      <c r="M3139" t="s">
        <v>6</v>
      </c>
    </row>
    <row r="3140" spans="1:13" ht="12.75" customHeight="1" x14ac:dyDescent="0.25">
      <c r="A3140" t="s">
        <v>4719</v>
      </c>
      <c r="B3140" t="s">
        <v>4720</v>
      </c>
      <c r="C3140" s="1">
        <v>42886</v>
      </c>
      <c r="D3140" s="2">
        <v>42887</v>
      </c>
      <c r="E3140" t="s">
        <v>107</v>
      </c>
      <c r="F3140" t="s">
        <v>299</v>
      </c>
      <c r="G3140" t="s">
        <v>4671</v>
      </c>
      <c r="H3140" s="4">
        <v>2800</v>
      </c>
      <c r="I3140" s="4">
        <v>21.85</v>
      </c>
      <c r="J3140" s="4">
        <v>378.22</v>
      </c>
      <c r="K3140" s="4">
        <v>2421.7800000000002</v>
      </c>
      <c r="L3140" s="2">
        <v>45473</v>
      </c>
      <c r="M3140" t="s">
        <v>6</v>
      </c>
    </row>
    <row r="3141" spans="1:13" ht="12.75" customHeight="1" x14ac:dyDescent="0.25">
      <c r="A3141" t="s">
        <v>4721</v>
      </c>
      <c r="B3141" t="s">
        <v>4722</v>
      </c>
      <c r="C3141" s="1">
        <v>42886</v>
      </c>
      <c r="D3141" s="2">
        <v>42887</v>
      </c>
      <c r="E3141" t="s">
        <v>107</v>
      </c>
      <c r="F3141" t="s">
        <v>299</v>
      </c>
      <c r="G3141" t="s">
        <v>4671</v>
      </c>
      <c r="H3141" s="4">
        <v>2390</v>
      </c>
      <c r="I3141" s="4">
        <v>18.649999999999999</v>
      </c>
      <c r="J3141" s="4">
        <v>322.83</v>
      </c>
      <c r="K3141" s="4">
        <v>2067.17</v>
      </c>
      <c r="L3141" s="2">
        <v>45473</v>
      </c>
      <c r="M3141" t="s">
        <v>6</v>
      </c>
    </row>
    <row r="3142" spans="1:13" ht="12.75" customHeight="1" x14ac:dyDescent="0.25">
      <c r="A3142" t="s">
        <v>4723</v>
      </c>
      <c r="B3142" t="s">
        <v>4512</v>
      </c>
      <c r="C3142" s="1">
        <v>42886</v>
      </c>
      <c r="D3142" s="2">
        <v>42887</v>
      </c>
      <c r="E3142" t="s">
        <v>107</v>
      </c>
      <c r="F3142" t="s">
        <v>299</v>
      </c>
      <c r="G3142" t="s">
        <v>4671</v>
      </c>
      <c r="H3142" s="4">
        <v>10200</v>
      </c>
      <c r="I3142" s="4">
        <v>79.599999999999994</v>
      </c>
      <c r="J3142" s="4">
        <v>1377.8</v>
      </c>
      <c r="K3142" s="4">
        <v>8822.2000000000007</v>
      </c>
      <c r="L3142" s="2">
        <v>45473</v>
      </c>
      <c r="M3142" t="s">
        <v>6</v>
      </c>
    </row>
    <row r="3143" spans="1:13" ht="12.75" customHeight="1" x14ac:dyDescent="0.25">
      <c r="A3143" t="s">
        <v>4724</v>
      </c>
      <c r="B3143" t="s">
        <v>4608</v>
      </c>
      <c r="C3143" s="1">
        <v>42886</v>
      </c>
      <c r="D3143" s="2">
        <v>42887</v>
      </c>
      <c r="E3143" t="s">
        <v>107</v>
      </c>
      <c r="F3143" t="s">
        <v>299</v>
      </c>
      <c r="G3143" t="s">
        <v>4671</v>
      </c>
      <c r="H3143" s="4">
        <v>10965</v>
      </c>
      <c r="I3143" s="4">
        <v>85.57</v>
      </c>
      <c r="J3143" s="4">
        <v>1481.14</v>
      </c>
      <c r="K3143" s="4">
        <v>9483.86</v>
      </c>
      <c r="L3143" s="2">
        <v>45473</v>
      </c>
      <c r="M3143" t="s">
        <v>6</v>
      </c>
    </row>
    <row r="3144" spans="1:13" ht="12.75" customHeight="1" x14ac:dyDescent="0.25">
      <c r="A3144" t="s">
        <v>4725</v>
      </c>
      <c r="B3144" t="s">
        <v>4514</v>
      </c>
      <c r="C3144" s="1">
        <v>42886</v>
      </c>
      <c r="D3144" s="2">
        <v>42887</v>
      </c>
      <c r="E3144" t="s">
        <v>107</v>
      </c>
      <c r="F3144" t="s">
        <v>299</v>
      </c>
      <c r="G3144" t="s">
        <v>4671</v>
      </c>
      <c r="H3144" s="4">
        <v>102580</v>
      </c>
      <c r="I3144" s="4">
        <v>800.51</v>
      </c>
      <c r="J3144" s="4">
        <v>13856.31</v>
      </c>
      <c r="K3144" s="4">
        <v>88723.69</v>
      </c>
      <c r="L3144" s="2">
        <v>45473</v>
      </c>
      <c r="M3144" t="s">
        <v>6</v>
      </c>
    </row>
    <row r="3145" spans="1:13" ht="12.75" customHeight="1" x14ac:dyDescent="0.25">
      <c r="A3145" t="s">
        <v>4726</v>
      </c>
      <c r="B3145" t="s">
        <v>4512</v>
      </c>
      <c r="C3145" s="1">
        <v>42886</v>
      </c>
      <c r="D3145" s="2">
        <v>42887</v>
      </c>
      <c r="E3145" t="s">
        <v>107</v>
      </c>
      <c r="F3145" t="s">
        <v>299</v>
      </c>
      <c r="G3145" t="s">
        <v>4671</v>
      </c>
      <c r="H3145" s="4">
        <v>7500</v>
      </c>
      <c r="I3145" s="4">
        <v>58.53</v>
      </c>
      <c r="J3145" s="4">
        <v>1013.09</v>
      </c>
      <c r="K3145" s="4">
        <v>6486.91</v>
      </c>
      <c r="L3145" s="2">
        <v>45473</v>
      </c>
      <c r="M3145" t="s">
        <v>6</v>
      </c>
    </row>
    <row r="3146" spans="1:13" ht="12.75" customHeight="1" x14ac:dyDescent="0.25">
      <c r="A3146" t="s">
        <v>4727</v>
      </c>
      <c r="B3146" t="s">
        <v>4596</v>
      </c>
      <c r="C3146" s="1">
        <v>42886</v>
      </c>
      <c r="D3146" s="2">
        <v>42887</v>
      </c>
      <c r="E3146" t="s">
        <v>107</v>
      </c>
      <c r="F3146" t="s">
        <v>299</v>
      </c>
      <c r="G3146" t="s">
        <v>4671</v>
      </c>
      <c r="H3146" s="4">
        <v>1600</v>
      </c>
      <c r="I3146" s="4">
        <v>12.48</v>
      </c>
      <c r="J3146" s="4">
        <v>216.12</v>
      </c>
      <c r="K3146" s="4">
        <v>1383.88</v>
      </c>
      <c r="L3146" s="2">
        <v>45473</v>
      </c>
      <c r="M3146" t="s">
        <v>6</v>
      </c>
    </row>
    <row r="3147" spans="1:13" ht="12.75" customHeight="1" x14ac:dyDescent="0.25">
      <c r="A3147" t="s">
        <v>4728</v>
      </c>
      <c r="B3147" t="s">
        <v>4488</v>
      </c>
      <c r="C3147" s="1">
        <v>42886</v>
      </c>
      <c r="D3147" s="2">
        <v>42887</v>
      </c>
      <c r="E3147" t="s">
        <v>107</v>
      </c>
      <c r="F3147" t="s">
        <v>299</v>
      </c>
      <c r="G3147" t="s">
        <v>4671</v>
      </c>
      <c r="H3147" s="4">
        <v>7200</v>
      </c>
      <c r="I3147" s="4">
        <v>56.19</v>
      </c>
      <c r="J3147" s="4">
        <v>972.57</v>
      </c>
      <c r="K3147" s="4">
        <v>6227.43</v>
      </c>
      <c r="L3147" s="2">
        <v>45473</v>
      </c>
      <c r="M3147" t="s">
        <v>6</v>
      </c>
    </row>
    <row r="3148" spans="1:13" ht="12.75" customHeight="1" x14ac:dyDescent="0.25">
      <c r="A3148" t="s">
        <v>4729</v>
      </c>
      <c r="B3148" t="s">
        <v>4720</v>
      </c>
      <c r="C3148" s="1">
        <v>42886</v>
      </c>
      <c r="D3148" s="2">
        <v>42887</v>
      </c>
      <c r="E3148" t="s">
        <v>107</v>
      </c>
      <c r="F3148" t="s">
        <v>299</v>
      </c>
      <c r="G3148" t="s">
        <v>4671</v>
      </c>
      <c r="H3148" s="4">
        <v>1926</v>
      </c>
      <c r="I3148" s="4">
        <v>15.03</v>
      </c>
      <c r="J3148" s="4">
        <v>260.16000000000003</v>
      </c>
      <c r="K3148" s="4">
        <v>1665.84</v>
      </c>
      <c r="L3148" s="2">
        <v>45473</v>
      </c>
      <c r="M3148" t="s">
        <v>6</v>
      </c>
    </row>
    <row r="3149" spans="1:13" ht="12.75" customHeight="1" x14ac:dyDescent="0.25">
      <c r="A3149" t="s">
        <v>4730</v>
      </c>
      <c r="B3149" t="s">
        <v>4514</v>
      </c>
      <c r="C3149" s="1">
        <v>42886</v>
      </c>
      <c r="D3149" s="2">
        <v>42887</v>
      </c>
      <c r="E3149" t="s">
        <v>107</v>
      </c>
      <c r="F3149" t="s">
        <v>299</v>
      </c>
      <c r="G3149" t="s">
        <v>4671</v>
      </c>
      <c r="H3149" s="4">
        <v>55990</v>
      </c>
      <c r="I3149" s="4">
        <v>436.93</v>
      </c>
      <c r="J3149" s="4">
        <v>7563.02</v>
      </c>
      <c r="K3149" s="4">
        <v>48426.98</v>
      </c>
      <c r="L3149" s="2">
        <v>45473</v>
      </c>
      <c r="M3149" t="s">
        <v>6</v>
      </c>
    </row>
    <row r="3150" spans="1:13" ht="12.75" customHeight="1" x14ac:dyDescent="0.25">
      <c r="A3150" t="s">
        <v>4731</v>
      </c>
      <c r="B3150" t="s">
        <v>4478</v>
      </c>
      <c r="C3150" s="1">
        <v>42886</v>
      </c>
      <c r="D3150" s="2">
        <v>42887</v>
      </c>
      <c r="E3150" t="s">
        <v>107</v>
      </c>
      <c r="F3150" t="s">
        <v>299</v>
      </c>
      <c r="G3150" t="s">
        <v>4671</v>
      </c>
      <c r="H3150" s="4">
        <v>14385</v>
      </c>
      <c r="I3150" s="4">
        <v>112.26</v>
      </c>
      <c r="J3150" s="4">
        <v>1943.11</v>
      </c>
      <c r="K3150" s="4">
        <v>12441.89</v>
      </c>
      <c r="L3150" s="2">
        <v>45473</v>
      </c>
      <c r="M3150" t="s">
        <v>6</v>
      </c>
    </row>
    <row r="3151" spans="1:13" ht="12.75" customHeight="1" x14ac:dyDescent="0.25">
      <c r="A3151" t="s">
        <v>4732</v>
      </c>
      <c r="B3151" t="s">
        <v>4591</v>
      </c>
      <c r="C3151" s="1">
        <v>42886</v>
      </c>
      <c r="D3151" s="2">
        <v>42887</v>
      </c>
      <c r="E3151" t="s">
        <v>107</v>
      </c>
      <c r="F3151" t="s">
        <v>299</v>
      </c>
      <c r="G3151" t="s">
        <v>4671</v>
      </c>
      <c r="H3151" s="4">
        <v>2295</v>
      </c>
      <c r="I3151" s="4">
        <v>17.91</v>
      </c>
      <c r="J3151" s="4">
        <v>310.01</v>
      </c>
      <c r="K3151" s="4">
        <v>1984.99</v>
      </c>
      <c r="L3151" s="2">
        <v>45473</v>
      </c>
      <c r="M3151" t="s">
        <v>6</v>
      </c>
    </row>
    <row r="3152" spans="1:13" ht="12.75" customHeight="1" x14ac:dyDescent="0.25">
      <c r="A3152" t="s">
        <v>4733</v>
      </c>
      <c r="B3152" t="s">
        <v>4647</v>
      </c>
      <c r="C3152" s="1">
        <v>42886</v>
      </c>
      <c r="D3152" s="2">
        <v>42887</v>
      </c>
      <c r="E3152" t="s">
        <v>107</v>
      </c>
      <c r="F3152" t="s">
        <v>299</v>
      </c>
      <c r="G3152" t="s">
        <v>4671</v>
      </c>
      <c r="H3152" s="4">
        <v>2899.75</v>
      </c>
      <c r="I3152" s="4">
        <v>22.63</v>
      </c>
      <c r="J3152" s="4">
        <v>391.72</v>
      </c>
      <c r="K3152" s="4">
        <v>2508.0300000000002</v>
      </c>
      <c r="L3152" s="2">
        <v>45473</v>
      </c>
      <c r="M3152" t="s">
        <v>6</v>
      </c>
    </row>
    <row r="3153" spans="1:13" ht="12.75" customHeight="1" x14ac:dyDescent="0.25">
      <c r="A3153" t="s">
        <v>4734</v>
      </c>
      <c r="B3153" t="s">
        <v>4512</v>
      </c>
      <c r="C3153" s="1">
        <v>42886</v>
      </c>
      <c r="D3153" s="2">
        <v>42887</v>
      </c>
      <c r="E3153" t="s">
        <v>107</v>
      </c>
      <c r="F3153" t="s">
        <v>299</v>
      </c>
      <c r="G3153" t="s">
        <v>4671</v>
      </c>
      <c r="H3153" s="4">
        <v>4800</v>
      </c>
      <c r="I3153" s="4">
        <v>37.46</v>
      </c>
      <c r="J3153" s="4">
        <v>648.38</v>
      </c>
      <c r="K3153" s="4">
        <v>4151.62</v>
      </c>
      <c r="L3153" s="2">
        <v>45473</v>
      </c>
      <c r="M3153" t="s">
        <v>6</v>
      </c>
    </row>
    <row r="3154" spans="1:13" ht="12.75" customHeight="1" x14ac:dyDescent="0.25">
      <c r="A3154" t="s">
        <v>4735</v>
      </c>
      <c r="B3154" t="s">
        <v>4608</v>
      </c>
      <c r="C3154" s="1">
        <v>42886</v>
      </c>
      <c r="D3154" s="2">
        <v>42887</v>
      </c>
      <c r="E3154" t="s">
        <v>107</v>
      </c>
      <c r="F3154" t="s">
        <v>299</v>
      </c>
      <c r="G3154" t="s">
        <v>4671</v>
      </c>
      <c r="H3154" s="4">
        <v>5250</v>
      </c>
      <c r="I3154" s="4">
        <v>40.97</v>
      </c>
      <c r="J3154" s="4">
        <v>709.16</v>
      </c>
      <c r="K3154" s="4">
        <v>4540.84</v>
      </c>
      <c r="L3154" s="2">
        <v>45473</v>
      </c>
      <c r="M3154" t="s">
        <v>6</v>
      </c>
    </row>
    <row r="3155" spans="1:13" ht="12.75" customHeight="1" x14ac:dyDescent="0.25">
      <c r="A3155" t="s">
        <v>4736</v>
      </c>
      <c r="B3155" t="s">
        <v>4514</v>
      </c>
      <c r="C3155" s="1">
        <v>42886</v>
      </c>
      <c r="D3155" s="2">
        <v>42887</v>
      </c>
      <c r="E3155" t="s">
        <v>107</v>
      </c>
      <c r="F3155" t="s">
        <v>299</v>
      </c>
      <c r="G3155" t="s">
        <v>4671</v>
      </c>
      <c r="H3155" s="4">
        <v>14050.25</v>
      </c>
      <c r="I3155" s="4">
        <v>109.64</v>
      </c>
      <c r="J3155" s="4">
        <v>1897.9</v>
      </c>
      <c r="K3155" s="4">
        <v>12152.35</v>
      </c>
      <c r="L3155" s="2">
        <v>45473</v>
      </c>
      <c r="M3155" t="s">
        <v>6</v>
      </c>
    </row>
    <row r="3156" spans="1:13" ht="12.75" customHeight="1" x14ac:dyDescent="0.25">
      <c r="A3156" t="s">
        <v>4737</v>
      </c>
      <c r="B3156" t="s">
        <v>4683</v>
      </c>
      <c r="C3156" s="1">
        <v>42916</v>
      </c>
      <c r="D3156" s="2">
        <v>42917</v>
      </c>
      <c r="E3156" t="s">
        <v>107</v>
      </c>
      <c r="F3156" t="s">
        <v>299</v>
      </c>
      <c r="G3156" t="s">
        <v>4690</v>
      </c>
      <c r="H3156" s="4">
        <v>2905</v>
      </c>
      <c r="I3156" s="4">
        <v>22.68</v>
      </c>
      <c r="J3156" s="4">
        <v>387.59</v>
      </c>
      <c r="K3156" s="4">
        <v>2517.41</v>
      </c>
      <c r="L3156" s="2">
        <v>45473</v>
      </c>
      <c r="M3156" t="s">
        <v>6</v>
      </c>
    </row>
    <row r="3157" spans="1:13" ht="12.75" customHeight="1" x14ac:dyDescent="0.25">
      <c r="A3157" t="s">
        <v>4739</v>
      </c>
      <c r="B3157" t="s">
        <v>4478</v>
      </c>
      <c r="C3157" s="1">
        <v>42916</v>
      </c>
      <c r="D3157" s="2">
        <v>42917</v>
      </c>
      <c r="E3157" t="s">
        <v>107</v>
      </c>
      <c r="F3157" t="s">
        <v>299</v>
      </c>
      <c r="G3157" t="s">
        <v>4690</v>
      </c>
      <c r="H3157" s="4">
        <v>14700</v>
      </c>
      <c r="I3157" s="4">
        <v>114.76</v>
      </c>
      <c r="J3157" s="4">
        <v>1961.29</v>
      </c>
      <c r="K3157" s="4">
        <v>12738.71</v>
      </c>
      <c r="L3157" s="2">
        <v>45473</v>
      </c>
      <c r="M3157" t="s">
        <v>6</v>
      </c>
    </row>
    <row r="3158" spans="1:13" ht="12.75" customHeight="1" x14ac:dyDescent="0.25">
      <c r="A3158" t="s">
        <v>4740</v>
      </c>
      <c r="B3158" t="s">
        <v>4741</v>
      </c>
      <c r="C3158" s="1">
        <v>42916</v>
      </c>
      <c r="D3158" s="2">
        <v>42917</v>
      </c>
      <c r="E3158" t="s">
        <v>107</v>
      </c>
      <c r="F3158" t="s">
        <v>299</v>
      </c>
      <c r="G3158" t="s">
        <v>4690</v>
      </c>
      <c r="H3158" s="4">
        <v>4125</v>
      </c>
      <c r="I3158" s="4">
        <v>32.200000000000003</v>
      </c>
      <c r="J3158" s="4">
        <v>550.36</v>
      </c>
      <c r="K3158" s="4">
        <v>3574.64</v>
      </c>
      <c r="L3158" s="2">
        <v>45473</v>
      </c>
      <c r="M3158" t="s">
        <v>6</v>
      </c>
    </row>
    <row r="3159" spans="1:13" ht="12.75" customHeight="1" x14ac:dyDescent="0.25">
      <c r="A3159" t="s">
        <v>4742</v>
      </c>
      <c r="B3159" t="s">
        <v>4743</v>
      </c>
      <c r="C3159" s="1">
        <v>42917</v>
      </c>
      <c r="D3159" s="2">
        <v>42917</v>
      </c>
      <c r="E3159" t="s">
        <v>107</v>
      </c>
      <c r="F3159" t="s">
        <v>299</v>
      </c>
      <c r="G3159" t="s">
        <v>4690</v>
      </c>
      <c r="H3159" s="4">
        <v>3480</v>
      </c>
      <c r="I3159" s="4">
        <v>27.17</v>
      </c>
      <c r="J3159" s="4">
        <v>464.31</v>
      </c>
      <c r="K3159" s="4">
        <v>3015.69</v>
      </c>
      <c r="L3159" s="2">
        <v>45473</v>
      </c>
      <c r="M3159" t="s">
        <v>6</v>
      </c>
    </row>
    <row r="3160" spans="1:13" ht="12.75" customHeight="1" x14ac:dyDescent="0.25">
      <c r="A3160" t="s">
        <v>4744</v>
      </c>
      <c r="B3160" t="s">
        <v>4514</v>
      </c>
      <c r="C3160" s="1">
        <v>42917</v>
      </c>
      <c r="D3160" s="2">
        <v>42917</v>
      </c>
      <c r="E3160" t="s">
        <v>107</v>
      </c>
      <c r="F3160" t="s">
        <v>299</v>
      </c>
      <c r="G3160" t="s">
        <v>4690</v>
      </c>
      <c r="H3160" s="4">
        <v>19520</v>
      </c>
      <c r="I3160" s="4">
        <v>152.38999999999999</v>
      </c>
      <c r="J3160" s="4">
        <v>2604.38</v>
      </c>
      <c r="K3160" s="4">
        <v>16915.62</v>
      </c>
      <c r="L3160" s="2">
        <v>45473</v>
      </c>
      <c r="M3160" t="s">
        <v>6</v>
      </c>
    </row>
    <row r="3161" spans="1:13" ht="12.75" customHeight="1" x14ac:dyDescent="0.25">
      <c r="A3161" t="s">
        <v>4745</v>
      </c>
      <c r="B3161" t="s">
        <v>4746</v>
      </c>
      <c r="C3161" s="1">
        <v>42917</v>
      </c>
      <c r="D3161" s="2">
        <v>42917</v>
      </c>
      <c r="E3161" t="s">
        <v>107</v>
      </c>
      <c r="F3161" t="s">
        <v>299</v>
      </c>
      <c r="G3161" t="s">
        <v>4690</v>
      </c>
      <c r="H3161" s="4">
        <v>234451.26</v>
      </c>
      <c r="I3161" s="4">
        <v>1830.36</v>
      </c>
      <c r="J3161" s="4">
        <v>31280.75</v>
      </c>
      <c r="K3161" s="4">
        <v>203170.51</v>
      </c>
      <c r="L3161" s="2">
        <v>45473</v>
      </c>
      <c r="M3161" t="s">
        <v>6</v>
      </c>
    </row>
    <row r="3162" spans="1:13" ht="12.75" customHeight="1" x14ac:dyDescent="0.25">
      <c r="A3162" t="s">
        <v>4747</v>
      </c>
      <c r="B3162" t="s">
        <v>4748</v>
      </c>
      <c r="C3162" s="1">
        <v>42947</v>
      </c>
      <c r="D3162" s="2">
        <v>42948</v>
      </c>
      <c r="E3162" t="s">
        <v>107</v>
      </c>
      <c r="F3162" t="s">
        <v>299</v>
      </c>
      <c r="G3162" t="s">
        <v>13624</v>
      </c>
      <c r="H3162" s="4">
        <v>2825</v>
      </c>
      <c r="I3162" s="4">
        <v>22.06</v>
      </c>
      <c r="J3162" s="4">
        <v>372.23</v>
      </c>
      <c r="K3162" s="4">
        <v>2452.77</v>
      </c>
      <c r="L3162" s="2">
        <v>45473</v>
      </c>
      <c r="M3162" t="s">
        <v>6</v>
      </c>
    </row>
    <row r="3163" spans="1:13" ht="12.75" customHeight="1" x14ac:dyDescent="0.25">
      <c r="A3163" t="s">
        <v>4750</v>
      </c>
      <c r="B3163" t="s">
        <v>4514</v>
      </c>
      <c r="C3163" s="1">
        <v>42947</v>
      </c>
      <c r="D3163" s="2">
        <v>42948</v>
      </c>
      <c r="E3163" t="s">
        <v>107</v>
      </c>
      <c r="F3163" t="s">
        <v>299</v>
      </c>
      <c r="G3163" t="s">
        <v>13624</v>
      </c>
      <c r="H3163" s="4">
        <v>7560</v>
      </c>
      <c r="I3163" s="4">
        <v>59.04</v>
      </c>
      <c r="J3163" s="4">
        <v>996.13</v>
      </c>
      <c r="K3163" s="4">
        <v>6563.87</v>
      </c>
      <c r="L3163" s="2">
        <v>45473</v>
      </c>
      <c r="M3163" t="s">
        <v>6</v>
      </c>
    </row>
    <row r="3164" spans="1:13" ht="12.75" customHeight="1" x14ac:dyDescent="0.25">
      <c r="A3164" t="s">
        <v>4751</v>
      </c>
      <c r="B3164" t="s">
        <v>4482</v>
      </c>
      <c r="C3164" s="1">
        <v>42947</v>
      </c>
      <c r="D3164" s="2">
        <v>42948</v>
      </c>
      <c r="E3164" t="s">
        <v>107</v>
      </c>
      <c r="F3164" t="s">
        <v>299</v>
      </c>
      <c r="G3164" t="s">
        <v>13624</v>
      </c>
      <c r="H3164" s="4">
        <v>5804</v>
      </c>
      <c r="I3164" s="4">
        <v>45.33</v>
      </c>
      <c r="J3164" s="4">
        <v>764.76</v>
      </c>
      <c r="K3164" s="4">
        <v>5039.24</v>
      </c>
      <c r="L3164" s="2">
        <v>45473</v>
      </c>
      <c r="M3164" t="s">
        <v>6</v>
      </c>
    </row>
    <row r="3165" spans="1:13" ht="12.75" customHeight="1" x14ac:dyDescent="0.25">
      <c r="A3165" t="s">
        <v>4752</v>
      </c>
      <c r="B3165" t="s">
        <v>4478</v>
      </c>
      <c r="C3165" s="1">
        <v>42947</v>
      </c>
      <c r="D3165" s="2">
        <v>42948</v>
      </c>
      <c r="E3165" t="s">
        <v>107</v>
      </c>
      <c r="F3165" t="s">
        <v>299</v>
      </c>
      <c r="G3165" t="s">
        <v>13624</v>
      </c>
      <c r="H3165" s="4">
        <v>79500</v>
      </c>
      <c r="I3165" s="4">
        <v>620.91</v>
      </c>
      <c r="J3165" s="4">
        <v>10475.24</v>
      </c>
      <c r="K3165" s="4">
        <v>69024.759999999995</v>
      </c>
      <c r="L3165" s="2">
        <v>45473</v>
      </c>
      <c r="M3165" t="s">
        <v>6</v>
      </c>
    </row>
    <row r="3166" spans="1:13" ht="12.75" customHeight="1" x14ac:dyDescent="0.25">
      <c r="A3166" t="s">
        <v>4753</v>
      </c>
      <c r="B3166" t="s">
        <v>4480</v>
      </c>
      <c r="C3166" s="1">
        <v>42947</v>
      </c>
      <c r="D3166" s="2">
        <v>42948</v>
      </c>
      <c r="E3166" t="s">
        <v>107</v>
      </c>
      <c r="F3166" t="s">
        <v>299</v>
      </c>
      <c r="G3166" t="s">
        <v>13624</v>
      </c>
      <c r="H3166" s="4">
        <v>9675</v>
      </c>
      <c r="I3166" s="4">
        <v>75.56</v>
      </c>
      <c r="J3166" s="4">
        <v>1274.82</v>
      </c>
      <c r="K3166" s="4">
        <v>8400.18</v>
      </c>
      <c r="L3166" s="2">
        <v>45473</v>
      </c>
      <c r="M3166" t="s">
        <v>6</v>
      </c>
    </row>
    <row r="3167" spans="1:13" ht="12.75" customHeight="1" x14ac:dyDescent="0.25">
      <c r="A3167" t="s">
        <v>4754</v>
      </c>
      <c r="B3167" t="s">
        <v>4670</v>
      </c>
      <c r="C3167" s="1">
        <v>42978</v>
      </c>
      <c r="D3167" s="2">
        <v>42979</v>
      </c>
      <c r="E3167" t="s">
        <v>107</v>
      </c>
      <c r="F3167" t="s">
        <v>299</v>
      </c>
      <c r="G3167" t="s">
        <v>13623</v>
      </c>
      <c r="H3167" s="4">
        <v>2600</v>
      </c>
      <c r="I3167" s="4">
        <v>20.309999999999999</v>
      </c>
      <c r="J3167" s="4">
        <v>338.27</v>
      </c>
      <c r="K3167" s="4">
        <v>2261.73</v>
      </c>
      <c r="L3167" s="2">
        <v>45473</v>
      </c>
      <c r="M3167" t="s">
        <v>6</v>
      </c>
    </row>
    <row r="3168" spans="1:13" ht="12.75" customHeight="1" x14ac:dyDescent="0.25">
      <c r="A3168" t="s">
        <v>4756</v>
      </c>
      <c r="B3168" t="s">
        <v>4757</v>
      </c>
      <c r="C3168" s="1">
        <v>42978</v>
      </c>
      <c r="D3168" s="2">
        <v>42979</v>
      </c>
      <c r="E3168" t="s">
        <v>107</v>
      </c>
      <c r="F3168" t="s">
        <v>299</v>
      </c>
      <c r="G3168" t="s">
        <v>13623</v>
      </c>
      <c r="H3168" s="4">
        <v>1800</v>
      </c>
      <c r="I3168" s="4">
        <v>14.06</v>
      </c>
      <c r="J3168" s="4">
        <v>234.19</v>
      </c>
      <c r="K3168" s="4">
        <v>1565.81</v>
      </c>
      <c r="L3168" s="2">
        <v>45473</v>
      </c>
      <c r="M3168" t="s">
        <v>6</v>
      </c>
    </row>
    <row r="3169" spans="1:13" ht="12.75" customHeight="1" x14ac:dyDescent="0.25">
      <c r="A3169" t="s">
        <v>4758</v>
      </c>
      <c r="B3169" t="s">
        <v>4488</v>
      </c>
      <c r="C3169" s="1">
        <v>42978</v>
      </c>
      <c r="D3169" s="2">
        <v>42979</v>
      </c>
      <c r="E3169" t="s">
        <v>107</v>
      </c>
      <c r="F3169" t="s">
        <v>299</v>
      </c>
      <c r="G3169" t="s">
        <v>13623</v>
      </c>
      <c r="H3169" s="4">
        <v>1470</v>
      </c>
      <c r="I3169" s="4">
        <v>11.48</v>
      </c>
      <c r="J3169" s="4">
        <v>191.25</v>
      </c>
      <c r="K3169" s="4">
        <v>1278.75</v>
      </c>
      <c r="L3169" s="2">
        <v>45473</v>
      </c>
      <c r="M3169" t="s">
        <v>6</v>
      </c>
    </row>
    <row r="3170" spans="1:13" ht="12.75" customHeight="1" x14ac:dyDescent="0.25">
      <c r="A3170" t="s">
        <v>4759</v>
      </c>
      <c r="B3170" t="s">
        <v>4664</v>
      </c>
      <c r="C3170" s="1">
        <v>42978</v>
      </c>
      <c r="D3170" s="2">
        <v>42979</v>
      </c>
      <c r="E3170" t="s">
        <v>107</v>
      </c>
      <c r="F3170" t="s">
        <v>299</v>
      </c>
      <c r="G3170" t="s">
        <v>13623</v>
      </c>
      <c r="H3170" s="4">
        <v>700</v>
      </c>
      <c r="I3170" s="4">
        <v>5.47</v>
      </c>
      <c r="J3170" s="4">
        <v>91.08</v>
      </c>
      <c r="K3170" s="4">
        <v>608.91999999999996</v>
      </c>
      <c r="L3170" s="2">
        <v>45473</v>
      </c>
      <c r="M3170" t="s">
        <v>6</v>
      </c>
    </row>
    <row r="3171" spans="1:13" ht="12.75" customHeight="1" x14ac:dyDescent="0.25">
      <c r="A3171" t="s">
        <v>4760</v>
      </c>
      <c r="B3171" t="s">
        <v>4478</v>
      </c>
      <c r="C3171" s="1">
        <v>42978</v>
      </c>
      <c r="D3171" s="2">
        <v>42979</v>
      </c>
      <c r="E3171" t="s">
        <v>107</v>
      </c>
      <c r="F3171" t="s">
        <v>299</v>
      </c>
      <c r="G3171" t="s">
        <v>13623</v>
      </c>
      <c r="H3171" s="4">
        <v>50350</v>
      </c>
      <c r="I3171" s="4">
        <v>393.4</v>
      </c>
      <c r="J3171" s="4">
        <v>6550.88</v>
      </c>
      <c r="K3171" s="4">
        <v>43799.12</v>
      </c>
      <c r="L3171" s="2">
        <v>45473</v>
      </c>
      <c r="M3171" t="s">
        <v>6</v>
      </c>
    </row>
    <row r="3172" spans="1:13" ht="12.75" customHeight="1" x14ac:dyDescent="0.25">
      <c r="A3172" t="s">
        <v>4761</v>
      </c>
      <c r="B3172" t="s">
        <v>4455</v>
      </c>
      <c r="C3172" s="1">
        <v>42978</v>
      </c>
      <c r="D3172" s="2">
        <v>42979</v>
      </c>
      <c r="E3172" t="s">
        <v>107</v>
      </c>
      <c r="F3172" t="s">
        <v>299</v>
      </c>
      <c r="G3172" t="s">
        <v>13623</v>
      </c>
      <c r="H3172" s="4">
        <v>3200</v>
      </c>
      <c r="I3172" s="4">
        <v>25</v>
      </c>
      <c r="J3172" s="4">
        <v>416.34</v>
      </c>
      <c r="K3172" s="4">
        <v>2783.66</v>
      </c>
      <c r="L3172" s="2">
        <v>45473</v>
      </c>
      <c r="M3172" t="s">
        <v>6</v>
      </c>
    </row>
    <row r="3173" spans="1:13" ht="12.75" customHeight="1" x14ac:dyDescent="0.25">
      <c r="A3173" t="s">
        <v>4762</v>
      </c>
      <c r="B3173" t="s">
        <v>4512</v>
      </c>
      <c r="C3173" s="1">
        <v>42978</v>
      </c>
      <c r="D3173" s="2">
        <v>42979</v>
      </c>
      <c r="E3173" t="s">
        <v>107</v>
      </c>
      <c r="F3173" t="s">
        <v>299</v>
      </c>
      <c r="G3173" t="s">
        <v>13623</v>
      </c>
      <c r="H3173" s="4">
        <v>8400</v>
      </c>
      <c r="I3173" s="4">
        <v>65.63</v>
      </c>
      <c r="J3173" s="4">
        <v>1092.9000000000001</v>
      </c>
      <c r="K3173" s="4">
        <v>7307.1</v>
      </c>
      <c r="L3173" s="2">
        <v>45473</v>
      </c>
      <c r="M3173" t="s">
        <v>6</v>
      </c>
    </row>
    <row r="3174" spans="1:13" ht="12.75" customHeight="1" x14ac:dyDescent="0.25">
      <c r="A3174" t="s">
        <v>4763</v>
      </c>
      <c r="B3174" t="s">
        <v>4482</v>
      </c>
      <c r="C3174" s="1">
        <v>42978</v>
      </c>
      <c r="D3174" s="2">
        <v>42979</v>
      </c>
      <c r="E3174" t="s">
        <v>107</v>
      </c>
      <c r="F3174" t="s">
        <v>299</v>
      </c>
      <c r="G3174" t="s">
        <v>13623</v>
      </c>
      <c r="H3174" s="4">
        <v>6400</v>
      </c>
      <c r="I3174" s="4">
        <v>50</v>
      </c>
      <c r="J3174" s="4">
        <v>832.68</v>
      </c>
      <c r="K3174" s="4">
        <v>5567.32</v>
      </c>
      <c r="L3174" s="2">
        <v>45473</v>
      </c>
      <c r="M3174" t="s">
        <v>6</v>
      </c>
    </row>
    <row r="3175" spans="1:13" ht="12.75" customHeight="1" x14ac:dyDescent="0.25">
      <c r="A3175" t="s">
        <v>4764</v>
      </c>
      <c r="B3175" t="s">
        <v>4596</v>
      </c>
      <c r="C3175" s="1">
        <v>42978</v>
      </c>
      <c r="D3175" s="2">
        <v>42979</v>
      </c>
      <c r="E3175" t="s">
        <v>107</v>
      </c>
      <c r="F3175" t="s">
        <v>299</v>
      </c>
      <c r="G3175" t="s">
        <v>13623</v>
      </c>
      <c r="H3175" s="4">
        <v>2000</v>
      </c>
      <c r="I3175" s="4">
        <v>15.62</v>
      </c>
      <c r="J3175" s="4">
        <v>260.2</v>
      </c>
      <c r="K3175" s="4">
        <v>1739.8</v>
      </c>
      <c r="L3175" s="2">
        <v>45473</v>
      </c>
      <c r="M3175" t="s">
        <v>6</v>
      </c>
    </row>
    <row r="3176" spans="1:13" ht="12.75" customHeight="1" x14ac:dyDescent="0.25">
      <c r="A3176" t="s">
        <v>4765</v>
      </c>
      <c r="B3176" t="s">
        <v>4638</v>
      </c>
      <c r="C3176" s="1">
        <v>42978</v>
      </c>
      <c r="D3176" s="2">
        <v>42979</v>
      </c>
      <c r="E3176" t="s">
        <v>107</v>
      </c>
      <c r="F3176" t="s">
        <v>299</v>
      </c>
      <c r="G3176" t="s">
        <v>13623</v>
      </c>
      <c r="H3176" s="4">
        <v>510</v>
      </c>
      <c r="I3176" s="4">
        <v>3.98</v>
      </c>
      <c r="J3176" s="4">
        <v>66.349999999999994</v>
      </c>
      <c r="K3176" s="4">
        <v>443.65</v>
      </c>
      <c r="L3176" s="2">
        <v>45473</v>
      </c>
      <c r="M3176" t="s">
        <v>6</v>
      </c>
    </row>
    <row r="3177" spans="1:13" ht="12.75" customHeight="1" x14ac:dyDescent="0.25">
      <c r="A3177" t="s">
        <v>4766</v>
      </c>
      <c r="B3177" t="s">
        <v>4514</v>
      </c>
      <c r="C3177" s="1">
        <v>42978</v>
      </c>
      <c r="D3177" s="2">
        <v>42979</v>
      </c>
      <c r="E3177" t="s">
        <v>107</v>
      </c>
      <c r="F3177" t="s">
        <v>299</v>
      </c>
      <c r="G3177" t="s">
        <v>13623</v>
      </c>
      <c r="H3177" s="4">
        <v>61720</v>
      </c>
      <c r="I3177" s="4">
        <v>482.24</v>
      </c>
      <c r="J3177" s="4">
        <v>8030.2</v>
      </c>
      <c r="K3177" s="4">
        <v>53689.8</v>
      </c>
      <c r="L3177" s="2">
        <v>45473</v>
      </c>
      <c r="M3177" t="s">
        <v>6</v>
      </c>
    </row>
    <row r="3178" spans="1:13" ht="12.75" customHeight="1" x14ac:dyDescent="0.25">
      <c r="A3178" t="s">
        <v>4767</v>
      </c>
      <c r="B3178" t="s">
        <v>4478</v>
      </c>
      <c r="C3178" s="1">
        <v>42978</v>
      </c>
      <c r="D3178" s="2">
        <v>42979</v>
      </c>
      <c r="E3178" t="s">
        <v>107</v>
      </c>
      <c r="F3178" t="s">
        <v>299</v>
      </c>
      <c r="G3178" t="s">
        <v>13623</v>
      </c>
      <c r="H3178" s="4">
        <v>15180</v>
      </c>
      <c r="I3178" s="4">
        <v>118.61</v>
      </c>
      <c r="J3178" s="4">
        <v>1975.03</v>
      </c>
      <c r="K3178" s="4">
        <v>13204.97</v>
      </c>
      <c r="L3178" s="2">
        <v>45473</v>
      </c>
      <c r="M3178" t="s">
        <v>6</v>
      </c>
    </row>
    <row r="3179" spans="1:13" ht="12.75" customHeight="1" x14ac:dyDescent="0.25">
      <c r="A3179" t="s">
        <v>4768</v>
      </c>
      <c r="B3179" t="s">
        <v>4769</v>
      </c>
      <c r="C3179" s="1">
        <v>42978</v>
      </c>
      <c r="D3179" s="2">
        <v>42979</v>
      </c>
      <c r="E3179" t="s">
        <v>107</v>
      </c>
      <c r="F3179" t="s">
        <v>299</v>
      </c>
      <c r="G3179" t="s">
        <v>13623</v>
      </c>
      <c r="H3179" s="4">
        <v>2500</v>
      </c>
      <c r="I3179" s="4">
        <v>19.53</v>
      </c>
      <c r="J3179" s="4">
        <v>325.27</v>
      </c>
      <c r="K3179" s="4">
        <v>2174.73</v>
      </c>
      <c r="L3179" s="2">
        <v>45473</v>
      </c>
      <c r="M3179" t="s">
        <v>6</v>
      </c>
    </row>
    <row r="3180" spans="1:13" ht="12.75" customHeight="1" x14ac:dyDescent="0.25">
      <c r="A3180" t="s">
        <v>4770</v>
      </c>
      <c r="B3180" t="s">
        <v>4591</v>
      </c>
      <c r="C3180" s="1">
        <v>42978</v>
      </c>
      <c r="D3180" s="2">
        <v>42979</v>
      </c>
      <c r="E3180" t="s">
        <v>107</v>
      </c>
      <c r="F3180" t="s">
        <v>299</v>
      </c>
      <c r="G3180" t="s">
        <v>13623</v>
      </c>
      <c r="H3180" s="4">
        <v>7260</v>
      </c>
      <c r="I3180" s="4">
        <v>56.72</v>
      </c>
      <c r="J3180" s="4">
        <v>944.57</v>
      </c>
      <c r="K3180" s="4">
        <v>6315.43</v>
      </c>
      <c r="L3180" s="2">
        <v>45473</v>
      </c>
      <c r="M3180" t="s">
        <v>6</v>
      </c>
    </row>
    <row r="3181" spans="1:13" ht="12.75" customHeight="1" x14ac:dyDescent="0.25">
      <c r="A3181" t="s">
        <v>4771</v>
      </c>
      <c r="B3181" t="s">
        <v>4641</v>
      </c>
      <c r="C3181" s="1">
        <v>42978</v>
      </c>
      <c r="D3181" s="2">
        <v>42979</v>
      </c>
      <c r="E3181" t="s">
        <v>107</v>
      </c>
      <c r="F3181" t="s">
        <v>299</v>
      </c>
      <c r="G3181" t="s">
        <v>13623</v>
      </c>
      <c r="H3181" s="4">
        <v>2142</v>
      </c>
      <c r="I3181" s="4">
        <v>16.73</v>
      </c>
      <c r="J3181" s="4">
        <v>278.68</v>
      </c>
      <c r="K3181" s="4">
        <v>1863.32</v>
      </c>
      <c r="L3181" s="2">
        <v>45473</v>
      </c>
      <c r="M3181" t="s">
        <v>6</v>
      </c>
    </row>
    <row r="3182" spans="1:13" ht="12.75" customHeight="1" x14ac:dyDescent="0.25">
      <c r="A3182" t="s">
        <v>4772</v>
      </c>
      <c r="B3182" t="s">
        <v>4773</v>
      </c>
      <c r="C3182" s="1">
        <v>42978</v>
      </c>
      <c r="D3182" s="2">
        <v>42979</v>
      </c>
      <c r="E3182" t="s">
        <v>107</v>
      </c>
      <c r="F3182" t="s">
        <v>299</v>
      </c>
      <c r="G3182" t="s">
        <v>13623</v>
      </c>
      <c r="H3182" s="4">
        <v>16275</v>
      </c>
      <c r="I3182" s="4">
        <v>127.16</v>
      </c>
      <c r="J3182" s="4">
        <v>2117.4899999999998</v>
      </c>
      <c r="K3182" s="4">
        <v>14157.51</v>
      </c>
      <c r="L3182" s="2">
        <v>45473</v>
      </c>
      <c r="M3182" t="s">
        <v>6</v>
      </c>
    </row>
    <row r="3183" spans="1:13" ht="12.75" customHeight="1" x14ac:dyDescent="0.25">
      <c r="A3183" t="s">
        <v>4774</v>
      </c>
      <c r="B3183" t="s">
        <v>4775</v>
      </c>
      <c r="C3183" s="1">
        <v>42978</v>
      </c>
      <c r="D3183" s="2">
        <v>42979</v>
      </c>
      <c r="E3183" t="s">
        <v>107</v>
      </c>
      <c r="F3183" t="s">
        <v>299</v>
      </c>
      <c r="G3183" t="s">
        <v>13623</v>
      </c>
      <c r="H3183" s="4">
        <v>9600</v>
      </c>
      <c r="I3183" s="4">
        <v>75.010000000000005</v>
      </c>
      <c r="J3183" s="4">
        <v>1249.03</v>
      </c>
      <c r="K3183" s="4">
        <v>8350.9699999999993</v>
      </c>
      <c r="L3183" s="2">
        <v>45473</v>
      </c>
      <c r="M3183" t="s">
        <v>6</v>
      </c>
    </row>
    <row r="3184" spans="1:13" ht="12.75" customHeight="1" x14ac:dyDescent="0.25">
      <c r="A3184" t="s">
        <v>4776</v>
      </c>
      <c r="B3184" t="s">
        <v>4777</v>
      </c>
      <c r="C3184" s="1">
        <v>42978</v>
      </c>
      <c r="D3184" s="2">
        <v>42979</v>
      </c>
      <c r="E3184" t="s">
        <v>107</v>
      </c>
      <c r="F3184" t="s">
        <v>299</v>
      </c>
      <c r="G3184" t="s">
        <v>13623</v>
      </c>
      <c r="H3184" s="4">
        <v>4200</v>
      </c>
      <c r="I3184" s="4">
        <v>32.81</v>
      </c>
      <c r="J3184" s="4">
        <v>546.44000000000005</v>
      </c>
      <c r="K3184" s="4">
        <v>3653.56</v>
      </c>
      <c r="L3184" s="2">
        <v>45473</v>
      </c>
      <c r="M3184" t="s">
        <v>6</v>
      </c>
    </row>
    <row r="3185" spans="1:13" ht="12.75" customHeight="1" x14ac:dyDescent="0.25">
      <c r="A3185" t="s">
        <v>4778</v>
      </c>
      <c r="B3185" t="s">
        <v>4670</v>
      </c>
      <c r="C3185" s="1">
        <v>42978</v>
      </c>
      <c r="D3185" s="2">
        <v>42979</v>
      </c>
      <c r="E3185" t="s">
        <v>107</v>
      </c>
      <c r="F3185" t="s">
        <v>299</v>
      </c>
      <c r="G3185" t="s">
        <v>13623</v>
      </c>
      <c r="H3185" s="4">
        <v>4500</v>
      </c>
      <c r="I3185" s="4">
        <v>35.159999999999997</v>
      </c>
      <c r="J3185" s="4">
        <v>585.48</v>
      </c>
      <c r="K3185" s="4">
        <v>3914.52</v>
      </c>
      <c r="L3185" s="2">
        <v>45473</v>
      </c>
      <c r="M3185" t="s">
        <v>6</v>
      </c>
    </row>
    <row r="3186" spans="1:13" ht="12.75" customHeight="1" x14ac:dyDescent="0.25">
      <c r="A3186" t="s">
        <v>4779</v>
      </c>
      <c r="B3186" t="s">
        <v>4596</v>
      </c>
      <c r="C3186" s="1">
        <v>42978</v>
      </c>
      <c r="D3186" s="2">
        <v>42979</v>
      </c>
      <c r="E3186" t="s">
        <v>107</v>
      </c>
      <c r="F3186" t="s">
        <v>299</v>
      </c>
      <c r="G3186" t="s">
        <v>13623</v>
      </c>
      <c r="H3186" s="4">
        <v>900</v>
      </c>
      <c r="I3186" s="4">
        <v>7.04</v>
      </c>
      <c r="J3186" s="4">
        <v>117.11</v>
      </c>
      <c r="K3186" s="4">
        <v>782.89</v>
      </c>
      <c r="L3186" s="2">
        <v>45473</v>
      </c>
      <c r="M3186" t="s">
        <v>6</v>
      </c>
    </row>
    <row r="3187" spans="1:13" ht="12.75" customHeight="1" x14ac:dyDescent="0.25">
      <c r="A3187" t="s">
        <v>4780</v>
      </c>
      <c r="B3187" t="s">
        <v>4720</v>
      </c>
      <c r="C3187" s="1">
        <v>42978</v>
      </c>
      <c r="D3187" s="2">
        <v>42979</v>
      </c>
      <c r="E3187" t="s">
        <v>107</v>
      </c>
      <c r="F3187" t="s">
        <v>299</v>
      </c>
      <c r="G3187" t="s">
        <v>13623</v>
      </c>
      <c r="H3187" s="4">
        <v>1339</v>
      </c>
      <c r="I3187" s="4">
        <v>10.46</v>
      </c>
      <c r="J3187" s="4">
        <v>174.22</v>
      </c>
      <c r="K3187" s="4">
        <v>1164.78</v>
      </c>
      <c r="L3187" s="2">
        <v>45473</v>
      </c>
      <c r="M3187" t="s">
        <v>6</v>
      </c>
    </row>
    <row r="3188" spans="1:13" ht="12.75" customHeight="1" x14ac:dyDescent="0.25">
      <c r="A3188" t="s">
        <v>4781</v>
      </c>
      <c r="B3188" t="s">
        <v>4488</v>
      </c>
      <c r="C3188" s="1">
        <v>42978</v>
      </c>
      <c r="D3188" s="2">
        <v>42979</v>
      </c>
      <c r="E3188" t="s">
        <v>107</v>
      </c>
      <c r="F3188" t="s">
        <v>299</v>
      </c>
      <c r="G3188" t="s">
        <v>13623</v>
      </c>
      <c r="H3188" s="4">
        <v>1800</v>
      </c>
      <c r="I3188" s="4">
        <v>14.06</v>
      </c>
      <c r="J3188" s="4">
        <v>234.19</v>
      </c>
      <c r="K3188" s="4">
        <v>1565.81</v>
      </c>
      <c r="L3188" s="2">
        <v>45473</v>
      </c>
      <c r="M3188" t="s">
        <v>6</v>
      </c>
    </row>
    <row r="3189" spans="1:13" ht="12.75" customHeight="1" x14ac:dyDescent="0.25">
      <c r="A3189" t="s">
        <v>4782</v>
      </c>
      <c r="B3189" t="s">
        <v>4591</v>
      </c>
      <c r="C3189" s="1">
        <v>42978</v>
      </c>
      <c r="D3189" s="2">
        <v>42979</v>
      </c>
      <c r="E3189" t="s">
        <v>107</v>
      </c>
      <c r="F3189" t="s">
        <v>299</v>
      </c>
      <c r="G3189" t="s">
        <v>13623</v>
      </c>
      <c r="H3189" s="4">
        <v>1380</v>
      </c>
      <c r="I3189" s="4">
        <v>10.78</v>
      </c>
      <c r="J3189" s="4">
        <v>179.55</v>
      </c>
      <c r="K3189" s="4">
        <v>1200.45</v>
      </c>
      <c r="L3189" s="2">
        <v>45473</v>
      </c>
      <c r="M3189" t="s">
        <v>6</v>
      </c>
    </row>
    <row r="3190" spans="1:13" ht="12.75" customHeight="1" x14ac:dyDescent="0.25">
      <c r="A3190" t="s">
        <v>4783</v>
      </c>
      <c r="B3190" t="s">
        <v>4478</v>
      </c>
      <c r="C3190" s="1">
        <v>42978</v>
      </c>
      <c r="D3190" s="2">
        <v>42979</v>
      </c>
      <c r="E3190" t="s">
        <v>107</v>
      </c>
      <c r="F3190" t="s">
        <v>299</v>
      </c>
      <c r="G3190" t="s">
        <v>13623</v>
      </c>
      <c r="H3190" s="4">
        <v>19950</v>
      </c>
      <c r="I3190" s="4">
        <v>155.88</v>
      </c>
      <c r="J3190" s="4">
        <v>2595.64</v>
      </c>
      <c r="K3190" s="4">
        <v>17354.36</v>
      </c>
      <c r="L3190" s="2">
        <v>45473</v>
      </c>
      <c r="M3190" t="s">
        <v>6</v>
      </c>
    </row>
    <row r="3191" spans="1:13" ht="12.75" customHeight="1" x14ac:dyDescent="0.25">
      <c r="A3191" t="s">
        <v>4784</v>
      </c>
      <c r="B3191" t="s">
        <v>4785</v>
      </c>
      <c r="C3191" s="1">
        <v>43008</v>
      </c>
      <c r="D3191" s="2">
        <v>43009</v>
      </c>
      <c r="E3191" t="s">
        <v>107</v>
      </c>
      <c r="F3191" t="s">
        <v>299</v>
      </c>
      <c r="G3191" t="s">
        <v>4694</v>
      </c>
      <c r="H3191" s="4">
        <v>301621.62</v>
      </c>
      <c r="I3191" s="4">
        <v>2357.65</v>
      </c>
      <c r="J3191" s="4">
        <v>38743.22</v>
      </c>
      <c r="K3191" s="4">
        <v>262878.40000000002</v>
      </c>
      <c r="L3191" s="2">
        <v>45473</v>
      </c>
      <c r="M3191" t="s">
        <v>6</v>
      </c>
    </row>
    <row r="3192" spans="1:13" ht="12.75" customHeight="1" x14ac:dyDescent="0.25">
      <c r="A3192" t="s">
        <v>4787</v>
      </c>
      <c r="B3192" t="s">
        <v>4582</v>
      </c>
      <c r="C3192" s="1">
        <v>43008</v>
      </c>
      <c r="D3192" s="2">
        <v>43009</v>
      </c>
      <c r="E3192" t="s">
        <v>107</v>
      </c>
      <c r="F3192" t="s">
        <v>299</v>
      </c>
      <c r="G3192" t="s">
        <v>4694</v>
      </c>
      <c r="H3192" s="4">
        <v>2100</v>
      </c>
      <c r="I3192" s="4">
        <v>16.41</v>
      </c>
      <c r="J3192" s="4">
        <v>269.74</v>
      </c>
      <c r="K3192" s="4">
        <v>1830.26</v>
      </c>
      <c r="L3192" s="2">
        <v>45473</v>
      </c>
      <c r="M3192" t="s">
        <v>6</v>
      </c>
    </row>
    <row r="3193" spans="1:13" ht="12.75" customHeight="1" x14ac:dyDescent="0.25">
      <c r="A3193" t="s">
        <v>4788</v>
      </c>
      <c r="B3193" t="s">
        <v>4757</v>
      </c>
      <c r="C3193" s="1">
        <v>43008</v>
      </c>
      <c r="D3193" s="2">
        <v>43009</v>
      </c>
      <c r="E3193" t="s">
        <v>107</v>
      </c>
      <c r="F3193" t="s">
        <v>299</v>
      </c>
      <c r="G3193" t="s">
        <v>4694</v>
      </c>
      <c r="H3193" s="4">
        <v>800</v>
      </c>
      <c r="I3193" s="4">
        <v>6.25</v>
      </c>
      <c r="J3193" s="4">
        <v>102.76</v>
      </c>
      <c r="K3193" s="4">
        <v>697.24</v>
      </c>
      <c r="L3193" s="2">
        <v>45473</v>
      </c>
      <c r="M3193" t="s">
        <v>6</v>
      </c>
    </row>
    <row r="3194" spans="1:13" ht="12.75" customHeight="1" x14ac:dyDescent="0.25">
      <c r="A3194" t="s">
        <v>4789</v>
      </c>
      <c r="B3194" t="s">
        <v>4596</v>
      </c>
      <c r="C3194" s="1">
        <v>43008</v>
      </c>
      <c r="D3194" s="2">
        <v>43009</v>
      </c>
      <c r="E3194" t="s">
        <v>107</v>
      </c>
      <c r="F3194" t="s">
        <v>299</v>
      </c>
      <c r="G3194" t="s">
        <v>4694</v>
      </c>
      <c r="H3194" s="4">
        <v>600</v>
      </c>
      <c r="I3194" s="4">
        <v>4.6900000000000004</v>
      </c>
      <c r="J3194" s="4">
        <v>77.069999999999993</v>
      </c>
      <c r="K3194" s="4">
        <v>522.92999999999995</v>
      </c>
      <c r="L3194" s="2">
        <v>45473</v>
      </c>
      <c r="M3194" t="s">
        <v>6</v>
      </c>
    </row>
    <row r="3195" spans="1:13" ht="12.75" customHeight="1" x14ac:dyDescent="0.25">
      <c r="A3195" t="s">
        <v>4790</v>
      </c>
      <c r="B3195" t="s">
        <v>4591</v>
      </c>
      <c r="C3195" s="1">
        <v>43008</v>
      </c>
      <c r="D3195" s="2">
        <v>43009</v>
      </c>
      <c r="E3195" t="s">
        <v>107</v>
      </c>
      <c r="F3195" t="s">
        <v>299</v>
      </c>
      <c r="G3195" t="s">
        <v>4694</v>
      </c>
      <c r="H3195" s="4">
        <v>18500</v>
      </c>
      <c r="I3195" s="4">
        <v>144.61000000000001</v>
      </c>
      <c r="J3195" s="4">
        <v>2376.3200000000002</v>
      </c>
      <c r="K3195" s="4">
        <v>16123.68</v>
      </c>
      <c r="L3195" s="2">
        <v>45473</v>
      </c>
      <c r="M3195" t="s">
        <v>6</v>
      </c>
    </row>
    <row r="3196" spans="1:13" ht="12.75" customHeight="1" x14ac:dyDescent="0.25">
      <c r="A3196" t="s">
        <v>4791</v>
      </c>
      <c r="B3196" t="s">
        <v>4792</v>
      </c>
      <c r="C3196" s="1">
        <v>43008</v>
      </c>
      <c r="D3196" s="2">
        <v>43009</v>
      </c>
      <c r="E3196" t="s">
        <v>107</v>
      </c>
      <c r="F3196" t="s">
        <v>299</v>
      </c>
      <c r="G3196" t="s">
        <v>4694</v>
      </c>
      <c r="H3196" s="4">
        <v>960</v>
      </c>
      <c r="I3196" s="4">
        <v>7.5</v>
      </c>
      <c r="J3196" s="4">
        <v>123.31</v>
      </c>
      <c r="K3196" s="4">
        <v>836.69</v>
      </c>
      <c r="L3196" s="2">
        <v>45473</v>
      </c>
      <c r="M3196" t="s">
        <v>6</v>
      </c>
    </row>
    <row r="3197" spans="1:13" ht="12.75" customHeight="1" x14ac:dyDescent="0.25">
      <c r="A3197" t="s">
        <v>4793</v>
      </c>
      <c r="B3197" t="s">
        <v>4482</v>
      </c>
      <c r="C3197" s="1">
        <v>43008</v>
      </c>
      <c r="D3197" s="2">
        <v>43009</v>
      </c>
      <c r="E3197" t="s">
        <v>107</v>
      </c>
      <c r="F3197" t="s">
        <v>299</v>
      </c>
      <c r="G3197" t="s">
        <v>4694</v>
      </c>
      <c r="H3197" s="4">
        <v>1407</v>
      </c>
      <c r="I3197" s="4">
        <v>11</v>
      </c>
      <c r="J3197" s="4">
        <v>180.74</v>
      </c>
      <c r="K3197" s="4">
        <v>1226.26</v>
      </c>
      <c r="L3197" s="2">
        <v>45473</v>
      </c>
      <c r="M3197" t="s">
        <v>6</v>
      </c>
    </row>
    <row r="3198" spans="1:13" ht="12.75" customHeight="1" x14ac:dyDescent="0.25">
      <c r="A3198" t="s">
        <v>4794</v>
      </c>
      <c r="B3198" t="s">
        <v>4795</v>
      </c>
      <c r="C3198" s="1">
        <v>43008</v>
      </c>
      <c r="D3198" s="2">
        <v>43009</v>
      </c>
      <c r="E3198" t="s">
        <v>107</v>
      </c>
      <c r="F3198" t="s">
        <v>299</v>
      </c>
      <c r="G3198" t="s">
        <v>4694</v>
      </c>
      <c r="H3198" s="4">
        <v>2900</v>
      </c>
      <c r="I3198" s="4">
        <v>22.67</v>
      </c>
      <c r="J3198" s="4">
        <v>372.51</v>
      </c>
      <c r="K3198" s="4">
        <v>2527.4899999999998</v>
      </c>
      <c r="L3198" s="2">
        <v>45473</v>
      </c>
      <c r="M3198" t="s">
        <v>6</v>
      </c>
    </row>
    <row r="3199" spans="1:13" ht="12.75" customHeight="1" x14ac:dyDescent="0.25">
      <c r="A3199" t="s">
        <v>4796</v>
      </c>
      <c r="B3199" t="s">
        <v>4514</v>
      </c>
      <c r="C3199" s="1">
        <v>43008</v>
      </c>
      <c r="D3199" s="2">
        <v>43009</v>
      </c>
      <c r="E3199" t="s">
        <v>107</v>
      </c>
      <c r="F3199" t="s">
        <v>299</v>
      </c>
      <c r="G3199" t="s">
        <v>4694</v>
      </c>
      <c r="H3199" s="4">
        <v>21450</v>
      </c>
      <c r="I3199" s="4">
        <v>167.66</v>
      </c>
      <c r="J3199" s="4">
        <v>2755.24</v>
      </c>
      <c r="K3199" s="4">
        <v>18694.759999999998</v>
      </c>
      <c r="L3199" s="2">
        <v>45473</v>
      </c>
      <c r="M3199" t="s">
        <v>6</v>
      </c>
    </row>
    <row r="3200" spans="1:13" ht="12.75" customHeight="1" x14ac:dyDescent="0.25">
      <c r="A3200" t="s">
        <v>4797</v>
      </c>
      <c r="B3200" t="s">
        <v>4661</v>
      </c>
      <c r="C3200" s="1">
        <v>43008</v>
      </c>
      <c r="D3200" s="2">
        <v>43009</v>
      </c>
      <c r="E3200" t="s">
        <v>107</v>
      </c>
      <c r="F3200" t="s">
        <v>299</v>
      </c>
      <c r="G3200" t="s">
        <v>4694</v>
      </c>
      <c r="H3200" s="4">
        <v>2100</v>
      </c>
      <c r="I3200" s="4">
        <v>16.41</v>
      </c>
      <c r="J3200" s="4">
        <v>269.74</v>
      </c>
      <c r="K3200" s="4">
        <v>1830.26</v>
      </c>
      <c r="L3200" s="2">
        <v>45473</v>
      </c>
      <c r="M3200" t="s">
        <v>6</v>
      </c>
    </row>
    <row r="3201" spans="1:13" ht="12.75" customHeight="1" x14ac:dyDescent="0.25">
      <c r="A3201" t="s">
        <v>4798</v>
      </c>
      <c r="B3201" t="s">
        <v>4596</v>
      </c>
      <c r="C3201" s="1">
        <v>43008</v>
      </c>
      <c r="D3201" s="2">
        <v>43009</v>
      </c>
      <c r="E3201" t="s">
        <v>107</v>
      </c>
      <c r="F3201" t="s">
        <v>299</v>
      </c>
      <c r="G3201" t="s">
        <v>4694</v>
      </c>
      <c r="H3201" s="4">
        <v>2700</v>
      </c>
      <c r="I3201" s="4">
        <v>21.1</v>
      </c>
      <c r="J3201" s="4">
        <v>346.81</v>
      </c>
      <c r="K3201" s="4">
        <v>2353.19</v>
      </c>
      <c r="L3201" s="2">
        <v>45473</v>
      </c>
      <c r="M3201" t="s">
        <v>6</v>
      </c>
    </row>
    <row r="3202" spans="1:13" ht="12.75" customHeight="1" x14ac:dyDescent="0.25">
      <c r="A3202" t="s">
        <v>4799</v>
      </c>
      <c r="B3202" t="s">
        <v>4482</v>
      </c>
      <c r="C3202" s="1">
        <v>43008</v>
      </c>
      <c r="D3202" s="2">
        <v>43009</v>
      </c>
      <c r="E3202" t="s">
        <v>107</v>
      </c>
      <c r="F3202" t="s">
        <v>299</v>
      </c>
      <c r="G3202" t="s">
        <v>4694</v>
      </c>
      <c r="H3202" s="4">
        <v>6000</v>
      </c>
      <c r="I3202" s="4">
        <v>46.9</v>
      </c>
      <c r="J3202" s="4">
        <v>770.7</v>
      </c>
      <c r="K3202" s="4">
        <v>5229.3</v>
      </c>
      <c r="L3202" s="2">
        <v>45473</v>
      </c>
      <c r="M3202" t="s">
        <v>6</v>
      </c>
    </row>
    <row r="3203" spans="1:13" ht="12.75" customHeight="1" x14ac:dyDescent="0.25">
      <c r="A3203" t="s">
        <v>4800</v>
      </c>
      <c r="B3203" t="s">
        <v>2936</v>
      </c>
      <c r="C3203" s="1">
        <v>43008</v>
      </c>
      <c r="D3203" s="2">
        <v>43009</v>
      </c>
      <c r="E3203" t="s">
        <v>107</v>
      </c>
      <c r="F3203" t="s">
        <v>299</v>
      </c>
      <c r="G3203" t="s">
        <v>4694</v>
      </c>
      <c r="H3203" s="4">
        <v>1827</v>
      </c>
      <c r="I3203" s="4">
        <v>14.28</v>
      </c>
      <c r="J3203" s="4">
        <v>234.68</v>
      </c>
      <c r="K3203" s="4">
        <v>1592.32</v>
      </c>
      <c r="L3203" s="2">
        <v>45473</v>
      </c>
      <c r="M3203" t="s">
        <v>6</v>
      </c>
    </row>
    <row r="3204" spans="1:13" ht="12.75" customHeight="1" x14ac:dyDescent="0.25">
      <c r="A3204" t="s">
        <v>4801</v>
      </c>
      <c r="B3204" t="s">
        <v>4720</v>
      </c>
      <c r="C3204" s="1">
        <v>43008</v>
      </c>
      <c r="D3204" s="2">
        <v>43009</v>
      </c>
      <c r="E3204" t="s">
        <v>107</v>
      </c>
      <c r="F3204" t="s">
        <v>299</v>
      </c>
      <c r="G3204" t="s">
        <v>4694</v>
      </c>
      <c r="H3204" s="4">
        <v>2000</v>
      </c>
      <c r="I3204" s="4">
        <v>15.63</v>
      </c>
      <c r="J3204" s="4">
        <v>256.89999999999998</v>
      </c>
      <c r="K3204" s="4">
        <v>1743.1</v>
      </c>
      <c r="L3204" s="2">
        <v>45473</v>
      </c>
      <c r="M3204" t="s">
        <v>6</v>
      </c>
    </row>
    <row r="3205" spans="1:13" ht="12.75" customHeight="1" x14ac:dyDescent="0.25">
      <c r="A3205" t="s">
        <v>4802</v>
      </c>
      <c r="B3205" t="s">
        <v>4803</v>
      </c>
      <c r="C3205" s="1">
        <v>43008</v>
      </c>
      <c r="D3205" s="2">
        <v>43009</v>
      </c>
      <c r="E3205" t="s">
        <v>107</v>
      </c>
      <c r="F3205" t="s">
        <v>299</v>
      </c>
      <c r="G3205" t="s">
        <v>4694</v>
      </c>
      <c r="H3205" s="4">
        <v>150</v>
      </c>
      <c r="I3205" s="4">
        <v>1.17</v>
      </c>
      <c r="J3205" s="4">
        <v>19.27</v>
      </c>
      <c r="K3205" s="4">
        <v>130.72999999999999</v>
      </c>
      <c r="L3205" s="2">
        <v>45473</v>
      </c>
      <c r="M3205" t="s">
        <v>6</v>
      </c>
    </row>
    <row r="3206" spans="1:13" ht="12.75" customHeight="1" x14ac:dyDescent="0.25">
      <c r="A3206" t="s">
        <v>4804</v>
      </c>
      <c r="B3206" t="s">
        <v>4591</v>
      </c>
      <c r="C3206" s="1">
        <v>43008</v>
      </c>
      <c r="D3206" s="2">
        <v>43009</v>
      </c>
      <c r="E3206" t="s">
        <v>107</v>
      </c>
      <c r="F3206" t="s">
        <v>299</v>
      </c>
      <c r="G3206" t="s">
        <v>4694</v>
      </c>
      <c r="H3206" s="4">
        <v>8550</v>
      </c>
      <c r="I3206" s="4">
        <v>66.83</v>
      </c>
      <c r="J3206" s="4">
        <v>1098.24</v>
      </c>
      <c r="K3206" s="4">
        <v>7451.76</v>
      </c>
      <c r="L3206" s="2">
        <v>45473</v>
      </c>
      <c r="M3206" t="s">
        <v>6</v>
      </c>
    </row>
    <row r="3207" spans="1:13" ht="12.75" customHeight="1" x14ac:dyDescent="0.25">
      <c r="A3207" t="s">
        <v>4805</v>
      </c>
      <c r="B3207" t="s">
        <v>4478</v>
      </c>
      <c r="C3207" s="1">
        <v>43008</v>
      </c>
      <c r="D3207" s="2">
        <v>43009</v>
      </c>
      <c r="E3207" t="s">
        <v>107</v>
      </c>
      <c r="F3207" t="s">
        <v>299</v>
      </c>
      <c r="G3207" t="s">
        <v>4694</v>
      </c>
      <c r="H3207" s="4">
        <v>33830</v>
      </c>
      <c r="I3207" s="4">
        <v>264.43</v>
      </c>
      <c r="J3207" s="4">
        <v>4345.45</v>
      </c>
      <c r="K3207" s="4">
        <v>29484.55</v>
      </c>
      <c r="L3207" s="2">
        <v>45473</v>
      </c>
      <c r="M3207" t="s">
        <v>6</v>
      </c>
    </row>
    <row r="3208" spans="1:13" ht="12.75" customHeight="1" x14ac:dyDescent="0.25">
      <c r="A3208" t="s">
        <v>4806</v>
      </c>
      <c r="B3208" t="s">
        <v>4757</v>
      </c>
      <c r="C3208" s="1">
        <v>43008</v>
      </c>
      <c r="D3208" s="2">
        <v>43009</v>
      </c>
      <c r="E3208" t="s">
        <v>107</v>
      </c>
      <c r="F3208" t="s">
        <v>299</v>
      </c>
      <c r="G3208" t="s">
        <v>4694</v>
      </c>
      <c r="H3208" s="4">
        <v>1818</v>
      </c>
      <c r="I3208" s="4">
        <v>14.21</v>
      </c>
      <c r="J3208" s="4">
        <v>233.52</v>
      </c>
      <c r="K3208" s="4">
        <v>1584.48</v>
      </c>
      <c r="L3208" s="2">
        <v>45473</v>
      </c>
      <c r="M3208" t="s">
        <v>6</v>
      </c>
    </row>
    <row r="3209" spans="1:13" ht="12.75" customHeight="1" x14ac:dyDescent="0.25">
      <c r="A3209" t="s">
        <v>4807</v>
      </c>
      <c r="B3209" t="s">
        <v>4808</v>
      </c>
      <c r="C3209" s="1">
        <v>43008</v>
      </c>
      <c r="D3209" s="2">
        <v>43009</v>
      </c>
      <c r="E3209" t="s">
        <v>107</v>
      </c>
      <c r="F3209" t="s">
        <v>299</v>
      </c>
      <c r="G3209" t="s">
        <v>4694</v>
      </c>
      <c r="H3209" s="4">
        <v>6000</v>
      </c>
      <c r="I3209" s="4">
        <v>46.9</v>
      </c>
      <c r="J3209" s="4">
        <v>770.7</v>
      </c>
      <c r="K3209" s="4">
        <v>5229.3</v>
      </c>
      <c r="L3209" s="2">
        <v>45473</v>
      </c>
      <c r="M3209" t="s">
        <v>6</v>
      </c>
    </row>
    <row r="3210" spans="1:13" ht="12.75" customHeight="1" x14ac:dyDescent="0.25">
      <c r="A3210" t="s">
        <v>4809</v>
      </c>
      <c r="B3210" t="s">
        <v>4591</v>
      </c>
      <c r="C3210" s="1">
        <v>43008</v>
      </c>
      <c r="D3210" s="2">
        <v>43009</v>
      </c>
      <c r="E3210" t="s">
        <v>107</v>
      </c>
      <c r="F3210" t="s">
        <v>299</v>
      </c>
      <c r="G3210" t="s">
        <v>4694</v>
      </c>
      <c r="H3210" s="4">
        <v>270</v>
      </c>
      <c r="I3210" s="4">
        <v>2.11</v>
      </c>
      <c r="J3210" s="4">
        <v>34.68</v>
      </c>
      <c r="K3210" s="4">
        <v>235.32</v>
      </c>
      <c r="L3210" s="2">
        <v>45473</v>
      </c>
      <c r="M3210" t="s">
        <v>6</v>
      </c>
    </row>
    <row r="3211" spans="1:13" ht="12.75" customHeight="1" x14ac:dyDescent="0.25">
      <c r="A3211" t="s">
        <v>4810</v>
      </c>
      <c r="B3211" t="s">
        <v>4478</v>
      </c>
      <c r="C3211" s="1">
        <v>43008</v>
      </c>
      <c r="D3211" s="2">
        <v>43009</v>
      </c>
      <c r="E3211" t="s">
        <v>107</v>
      </c>
      <c r="F3211" t="s">
        <v>299</v>
      </c>
      <c r="G3211" t="s">
        <v>4694</v>
      </c>
      <c r="H3211" s="4">
        <v>93420</v>
      </c>
      <c r="I3211" s="4">
        <v>730.22</v>
      </c>
      <c r="J3211" s="4">
        <v>11999.77</v>
      </c>
      <c r="K3211" s="4">
        <v>81420.23</v>
      </c>
      <c r="L3211" s="2">
        <v>45473</v>
      </c>
      <c r="M3211" t="s">
        <v>6</v>
      </c>
    </row>
    <row r="3212" spans="1:13" ht="12.75" customHeight="1" x14ac:dyDescent="0.25">
      <c r="A3212" t="s">
        <v>4811</v>
      </c>
      <c r="B3212" t="s">
        <v>4664</v>
      </c>
      <c r="C3212" s="1">
        <v>43008</v>
      </c>
      <c r="D3212" s="2">
        <v>43009</v>
      </c>
      <c r="E3212" t="s">
        <v>107</v>
      </c>
      <c r="F3212" t="s">
        <v>299</v>
      </c>
      <c r="G3212" t="s">
        <v>4694</v>
      </c>
      <c r="H3212" s="4">
        <v>5046</v>
      </c>
      <c r="I3212" s="4">
        <v>39.44</v>
      </c>
      <c r="J3212" s="4">
        <v>648.16</v>
      </c>
      <c r="K3212" s="4">
        <v>4397.84</v>
      </c>
      <c r="L3212" s="2">
        <v>45473</v>
      </c>
      <c r="M3212" t="s">
        <v>6</v>
      </c>
    </row>
    <row r="3213" spans="1:13" ht="12.75" customHeight="1" x14ac:dyDescent="0.25">
      <c r="A3213" t="s">
        <v>4812</v>
      </c>
      <c r="B3213" t="s">
        <v>4813</v>
      </c>
      <c r="C3213" s="1">
        <v>43009</v>
      </c>
      <c r="D3213" s="2">
        <v>43009</v>
      </c>
      <c r="E3213" t="s">
        <v>107</v>
      </c>
      <c r="F3213" t="s">
        <v>299</v>
      </c>
      <c r="G3213" t="s">
        <v>4694</v>
      </c>
      <c r="H3213" s="4">
        <v>9600</v>
      </c>
      <c r="I3213" s="4">
        <v>75.040000000000006</v>
      </c>
      <c r="J3213" s="4">
        <v>1233.1199999999999</v>
      </c>
      <c r="K3213" s="4">
        <v>8366.8799999999992</v>
      </c>
      <c r="L3213" s="2">
        <v>45473</v>
      </c>
      <c r="M3213" t="s">
        <v>6</v>
      </c>
    </row>
    <row r="3214" spans="1:13" ht="12.75" customHeight="1" x14ac:dyDescent="0.25">
      <c r="A3214" t="s">
        <v>4814</v>
      </c>
      <c r="B3214" t="s">
        <v>4488</v>
      </c>
      <c r="C3214" s="1">
        <v>43039</v>
      </c>
      <c r="D3214" s="2">
        <v>43040</v>
      </c>
      <c r="E3214" t="s">
        <v>107</v>
      </c>
      <c r="F3214" t="s">
        <v>299</v>
      </c>
      <c r="G3214" t="s">
        <v>4711</v>
      </c>
      <c r="H3214" s="4">
        <v>2621</v>
      </c>
      <c r="I3214" s="4">
        <v>20.49</v>
      </c>
      <c r="J3214" s="4">
        <v>332.32</v>
      </c>
      <c r="K3214" s="4">
        <v>2288.6799999999998</v>
      </c>
      <c r="L3214" s="2">
        <v>45473</v>
      </c>
      <c r="M3214" t="s">
        <v>6</v>
      </c>
    </row>
    <row r="3215" spans="1:13" ht="12.75" customHeight="1" x14ac:dyDescent="0.25">
      <c r="A3215" t="s">
        <v>4816</v>
      </c>
      <c r="B3215" t="s">
        <v>4478</v>
      </c>
      <c r="C3215" s="1">
        <v>43039</v>
      </c>
      <c r="D3215" s="2">
        <v>43040</v>
      </c>
      <c r="E3215" t="s">
        <v>107</v>
      </c>
      <c r="F3215" t="s">
        <v>299</v>
      </c>
      <c r="G3215" t="s">
        <v>4711</v>
      </c>
      <c r="H3215" s="4">
        <v>104880</v>
      </c>
      <c r="I3215" s="4">
        <v>820.14</v>
      </c>
      <c r="J3215" s="4">
        <v>13298.02</v>
      </c>
      <c r="K3215" s="4">
        <v>91581.98</v>
      </c>
      <c r="L3215" s="2">
        <v>45473</v>
      </c>
      <c r="M3215" t="s">
        <v>6</v>
      </c>
    </row>
    <row r="3216" spans="1:13" ht="12.75" customHeight="1" x14ac:dyDescent="0.25">
      <c r="A3216" t="s">
        <v>4817</v>
      </c>
      <c r="B3216" t="s">
        <v>4596</v>
      </c>
      <c r="C3216" s="1">
        <v>43039</v>
      </c>
      <c r="D3216" s="2">
        <v>43040</v>
      </c>
      <c r="E3216" t="s">
        <v>107</v>
      </c>
      <c r="F3216" t="s">
        <v>299</v>
      </c>
      <c r="G3216" t="s">
        <v>4711</v>
      </c>
      <c r="H3216" s="4">
        <v>800</v>
      </c>
      <c r="I3216" s="4">
        <v>6.25</v>
      </c>
      <c r="J3216" s="4">
        <v>101.43</v>
      </c>
      <c r="K3216" s="4">
        <v>698.57</v>
      </c>
      <c r="L3216" s="2">
        <v>45473</v>
      </c>
      <c r="M3216" t="s">
        <v>6</v>
      </c>
    </row>
    <row r="3217" spans="1:13" ht="12.75" customHeight="1" x14ac:dyDescent="0.25">
      <c r="A3217" t="s">
        <v>4818</v>
      </c>
      <c r="B3217" t="s">
        <v>4482</v>
      </c>
      <c r="C3217" s="1">
        <v>43039</v>
      </c>
      <c r="D3217" s="2">
        <v>43040</v>
      </c>
      <c r="E3217" t="s">
        <v>107</v>
      </c>
      <c r="F3217" t="s">
        <v>299</v>
      </c>
      <c r="G3217" t="s">
        <v>4711</v>
      </c>
      <c r="H3217" s="4">
        <v>1060</v>
      </c>
      <c r="I3217" s="4">
        <v>8.2899999999999991</v>
      </c>
      <c r="J3217" s="4">
        <v>134.4</v>
      </c>
      <c r="K3217" s="4">
        <v>925.6</v>
      </c>
      <c r="L3217" s="2">
        <v>45473</v>
      </c>
      <c r="M3217" t="s">
        <v>6</v>
      </c>
    </row>
    <row r="3218" spans="1:13" ht="12.75" customHeight="1" x14ac:dyDescent="0.25">
      <c r="A3218" t="s">
        <v>4819</v>
      </c>
      <c r="B3218" t="s">
        <v>4582</v>
      </c>
      <c r="C3218" s="1">
        <v>43039</v>
      </c>
      <c r="D3218" s="2">
        <v>43040</v>
      </c>
      <c r="E3218" t="s">
        <v>107</v>
      </c>
      <c r="F3218" t="s">
        <v>299</v>
      </c>
      <c r="G3218" t="s">
        <v>4711</v>
      </c>
      <c r="H3218" s="4">
        <v>1000</v>
      </c>
      <c r="I3218" s="4">
        <v>7.82</v>
      </c>
      <c r="J3218" s="4">
        <v>126.79</v>
      </c>
      <c r="K3218" s="4">
        <v>873.21</v>
      </c>
      <c r="L3218" s="2">
        <v>45473</v>
      </c>
      <c r="M3218" t="s">
        <v>6</v>
      </c>
    </row>
    <row r="3219" spans="1:13" ht="12.75" customHeight="1" x14ac:dyDescent="0.25">
      <c r="A3219" t="s">
        <v>4820</v>
      </c>
      <c r="B3219" t="s">
        <v>4591</v>
      </c>
      <c r="C3219" s="1">
        <v>43039</v>
      </c>
      <c r="D3219" s="2">
        <v>43040</v>
      </c>
      <c r="E3219" t="s">
        <v>107</v>
      </c>
      <c r="F3219" t="s">
        <v>299</v>
      </c>
      <c r="G3219" t="s">
        <v>4711</v>
      </c>
      <c r="H3219" s="4">
        <v>11200</v>
      </c>
      <c r="I3219" s="4">
        <v>87.58</v>
      </c>
      <c r="J3219" s="4">
        <v>1420.07</v>
      </c>
      <c r="K3219" s="4">
        <v>9779.93</v>
      </c>
      <c r="L3219" s="2">
        <v>45473</v>
      </c>
      <c r="M3219" t="s">
        <v>6</v>
      </c>
    </row>
    <row r="3220" spans="1:13" ht="12.75" customHeight="1" x14ac:dyDescent="0.25">
      <c r="A3220" t="s">
        <v>4821</v>
      </c>
      <c r="B3220" t="s">
        <v>4638</v>
      </c>
      <c r="C3220" s="1">
        <v>43039</v>
      </c>
      <c r="D3220" s="2">
        <v>43040</v>
      </c>
      <c r="E3220" t="s">
        <v>107</v>
      </c>
      <c r="F3220" t="s">
        <v>299</v>
      </c>
      <c r="G3220" t="s">
        <v>4711</v>
      </c>
      <c r="H3220" s="4">
        <v>400</v>
      </c>
      <c r="I3220" s="4">
        <v>3.13</v>
      </c>
      <c r="J3220" s="4">
        <v>50.72</v>
      </c>
      <c r="K3220" s="4">
        <v>349.28</v>
      </c>
      <c r="L3220" s="2">
        <v>45473</v>
      </c>
      <c r="M3220" t="s">
        <v>6</v>
      </c>
    </row>
    <row r="3221" spans="1:13" ht="12.75" customHeight="1" x14ac:dyDescent="0.25">
      <c r="A3221" t="s">
        <v>4822</v>
      </c>
      <c r="B3221" t="s">
        <v>4670</v>
      </c>
      <c r="C3221" s="1">
        <v>43039</v>
      </c>
      <c r="D3221" s="2">
        <v>43040</v>
      </c>
      <c r="E3221" t="s">
        <v>107</v>
      </c>
      <c r="F3221" t="s">
        <v>299</v>
      </c>
      <c r="G3221" t="s">
        <v>4711</v>
      </c>
      <c r="H3221" s="4">
        <v>1800</v>
      </c>
      <c r="I3221" s="4">
        <v>14.07</v>
      </c>
      <c r="J3221" s="4">
        <v>228.22</v>
      </c>
      <c r="K3221" s="4">
        <v>1571.78</v>
      </c>
      <c r="L3221" s="2">
        <v>45473</v>
      </c>
      <c r="M3221" t="s">
        <v>6</v>
      </c>
    </row>
    <row r="3222" spans="1:13" ht="12.75" customHeight="1" x14ac:dyDescent="0.25">
      <c r="A3222" t="s">
        <v>4823</v>
      </c>
      <c r="B3222" t="s">
        <v>4512</v>
      </c>
      <c r="C3222" s="1">
        <v>43039</v>
      </c>
      <c r="D3222" s="2">
        <v>43040</v>
      </c>
      <c r="E3222" t="s">
        <v>107</v>
      </c>
      <c r="F3222" t="s">
        <v>299</v>
      </c>
      <c r="G3222" t="s">
        <v>4711</v>
      </c>
      <c r="H3222" s="4">
        <v>2200</v>
      </c>
      <c r="I3222" s="4">
        <v>17.2</v>
      </c>
      <c r="J3222" s="4">
        <v>278.94</v>
      </c>
      <c r="K3222" s="4">
        <v>1921.06</v>
      </c>
      <c r="L3222" s="2">
        <v>45473</v>
      </c>
      <c r="M3222" t="s">
        <v>6</v>
      </c>
    </row>
    <row r="3223" spans="1:13" ht="12.75" customHeight="1" x14ac:dyDescent="0.25">
      <c r="A3223" t="s">
        <v>4824</v>
      </c>
      <c r="B3223" t="s">
        <v>4478</v>
      </c>
      <c r="C3223" s="1">
        <v>43039</v>
      </c>
      <c r="D3223" s="2">
        <v>43040</v>
      </c>
      <c r="E3223" t="s">
        <v>107</v>
      </c>
      <c r="F3223" t="s">
        <v>299</v>
      </c>
      <c r="G3223" t="s">
        <v>4711</v>
      </c>
      <c r="H3223" s="4">
        <v>23715</v>
      </c>
      <c r="I3223" s="4">
        <v>185.44</v>
      </c>
      <c r="J3223" s="4">
        <v>3006.88</v>
      </c>
      <c r="K3223" s="4">
        <v>20708.12</v>
      </c>
      <c r="L3223" s="2">
        <v>45473</v>
      </c>
      <c r="M3223" t="s">
        <v>6</v>
      </c>
    </row>
    <row r="3224" spans="1:13" ht="12.75" customHeight="1" x14ac:dyDescent="0.25">
      <c r="A3224" t="s">
        <v>4825</v>
      </c>
      <c r="B3224" t="s">
        <v>4514</v>
      </c>
      <c r="C3224" s="1">
        <v>43039</v>
      </c>
      <c r="D3224" s="2">
        <v>43040</v>
      </c>
      <c r="E3224" t="s">
        <v>107</v>
      </c>
      <c r="F3224" t="s">
        <v>299</v>
      </c>
      <c r="G3224" t="s">
        <v>4711</v>
      </c>
      <c r="H3224" s="4">
        <v>31725</v>
      </c>
      <c r="I3224" s="4">
        <v>248.08</v>
      </c>
      <c r="J3224" s="4">
        <v>4022.5</v>
      </c>
      <c r="K3224" s="4">
        <v>27702.5</v>
      </c>
      <c r="L3224" s="2">
        <v>45473</v>
      </c>
      <c r="M3224" t="s">
        <v>6</v>
      </c>
    </row>
    <row r="3225" spans="1:13" ht="12.75" customHeight="1" x14ac:dyDescent="0.25">
      <c r="A3225" t="s">
        <v>4826</v>
      </c>
      <c r="B3225" t="s">
        <v>4827</v>
      </c>
      <c r="C3225" s="1">
        <v>43039</v>
      </c>
      <c r="D3225" s="2">
        <v>43040</v>
      </c>
      <c r="E3225" t="s">
        <v>107</v>
      </c>
      <c r="F3225" t="s">
        <v>299</v>
      </c>
      <c r="G3225" t="s">
        <v>4711</v>
      </c>
      <c r="H3225" s="4">
        <v>2316</v>
      </c>
      <c r="I3225" s="4">
        <v>18.11</v>
      </c>
      <c r="J3225" s="4">
        <v>293.64999999999998</v>
      </c>
      <c r="K3225" s="4">
        <v>2022.35</v>
      </c>
      <c r="L3225" s="2">
        <v>45473</v>
      </c>
      <c r="M3225" t="s">
        <v>6</v>
      </c>
    </row>
    <row r="3226" spans="1:13" ht="12.75" customHeight="1" x14ac:dyDescent="0.25">
      <c r="A3226" t="s">
        <v>4828</v>
      </c>
      <c r="B3226" t="s">
        <v>4775</v>
      </c>
      <c r="C3226" s="1">
        <v>43039</v>
      </c>
      <c r="D3226" s="2">
        <v>43040</v>
      </c>
      <c r="E3226" t="s">
        <v>107</v>
      </c>
      <c r="F3226" t="s">
        <v>299</v>
      </c>
      <c r="G3226" t="s">
        <v>4711</v>
      </c>
      <c r="H3226" s="4">
        <v>2500</v>
      </c>
      <c r="I3226" s="4">
        <v>19.55</v>
      </c>
      <c r="J3226" s="4">
        <v>316.98</v>
      </c>
      <c r="K3226" s="4">
        <v>2183.02</v>
      </c>
      <c r="L3226" s="2">
        <v>45473</v>
      </c>
      <c r="M3226" t="s">
        <v>6</v>
      </c>
    </row>
    <row r="3227" spans="1:13" ht="12.75" customHeight="1" x14ac:dyDescent="0.25">
      <c r="A3227" t="s">
        <v>4829</v>
      </c>
      <c r="B3227" t="s">
        <v>4830</v>
      </c>
      <c r="C3227" s="1">
        <v>43100</v>
      </c>
      <c r="D3227" s="2">
        <v>43101</v>
      </c>
      <c r="E3227" t="s">
        <v>107</v>
      </c>
      <c r="F3227" t="s">
        <v>299</v>
      </c>
      <c r="G3227" t="s">
        <v>4738</v>
      </c>
      <c r="H3227" s="4">
        <v>83417.78</v>
      </c>
      <c r="I3227" s="4">
        <v>652.83000000000004</v>
      </c>
      <c r="J3227" s="4">
        <v>10300.299999999999</v>
      </c>
      <c r="K3227" s="4">
        <v>73117.48</v>
      </c>
      <c r="L3227" s="2">
        <v>45473</v>
      </c>
      <c r="M3227" t="s">
        <v>6</v>
      </c>
    </row>
    <row r="3228" spans="1:13" ht="12.75" customHeight="1" x14ac:dyDescent="0.25">
      <c r="A3228" t="s">
        <v>4832</v>
      </c>
      <c r="B3228" t="s">
        <v>4833</v>
      </c>
      <c r="C3228" s="1">
        <v>43100</v>
      </c>
      <c r="D3228" s="2">
        <v>43101</v>
      </c>
      <c r="E3228" t="s">
        <v>107</v>
      </c>
      <c r="F3228" t="s">
        <v>299</v>
      </c>
      <c r="G3228" t="s">
        <v>4738</v>
      </c>
      <c r="H3228" s="4">
        <v>232933.88</v>
      </c>
      <c r="I3228" s="4">
        <v>1822.96</v>
      </c>
      <c r="J3228" s="4">
        <v>28762.28</v>
      </c>
      <c r="K3228" s="4">
        <v>204171.6</v>
      </c>
      <c r="L3228" s="2">
        <v>45473</v>
      </c>
      <c r="M3228" t="s">
        <v>6</v>
      </c>
    </row>
    <row r="3229" spans="1:13" ht="12.75" customHeight="1" x14ac:dyDescent="0.25">
      <c r="A3229" t="s">
        <v>4834</v>
      </c>
      <c r="B3229" t="s">
        <v>4835</v>
      </c>
      <c r="C3229" s="1">
        <v>43100</v>
      </c>
      <c r="D3229" s="2">
        <v>43100</v>
      </c>
      <c r="E3229" t="s">
        <v>107</v>
      </c>
      <c r="F3229" t="s">
        <v>299</v>
      </c>
      <c r="G3229" t="s">
        <v>4715</v>
      </c>
      <c r="H3229" s="4">
        <v>-504041</v>
      </c>
      <c r="I3229" s="4">
        <v>0</v>
      </c>
      <c r="J3229" s="4">
        <v>-504041</v>
      </c>
      <c r="K3229" s="4">
        <v>0</v>
      </c>
      <c r="L3229" s="2">
        <v>45473</v>
      </c>
      <c r="M3229" t="s">
        <v>6</v>
      </c>
    </row>
    <row r="3230" spans="1:13" ht="12.75" customHeight="1" x14ac:dyDescent="0.25">
      <c r="A3230" t="s">
        <v>4837</v>
      </c>
      <c r="B3230" t="s">
        <v>4757</v>
      </c>
      <c r="C3230" s="1">
        <v>43131</v>
      </c>
      <c r="D3230" s="2">
        <v>43132</v>
      </c>
      <c r="E3230" t="s">
        <v>107</v>
      </c>
      <c r="F3230" t="s">
        <v>299</v>
      </c>
      <c r="G3230" t="s">
        <v>4749</v>
      </c>
      <c r="H3230" s="4">
        <v>828</v>
      </c>
      <c r="I3230" s="4">
        <v>6.48</v>
      </c>
      <c r="J3230" s="4">
        <v>100.87</v>
      </c>
      <c r="K3230" s="4">
        <v>727.13</v>
      </c>
      <c r="L3230" s="2">
        <v>45473</v>
      </c>
      <c r="M3230" t="s">
        <v>6</v>
      </c>
    </row>
    <row r="3231" spans="1:13" ht="12.75" customHeight="1" x14ac:dyDescent="0.25">
      <c r="A3231" t="s">
        <v>4839</v>
      </c>
      <c r="B3231" t="s">
        <v>4482</v>
      </c>
      <c r="C3231" s="1">
        <v>43131</v>
      </c>
      <c r="D3231" s="2">
        <v>43132</v>
      </c>
      <c r="E3231" t="s">
        <v>107</v>
      </c>
      <c r="F3231" t="s">
        <v>299</v>
      </c>
      <c r="G3231" t="s">
        <v>4749</v>
      </c>
      <c r="H3231" s="4">
        <v>8000</v>
      </c>
      <c r="I3231" s="4">
        <v>62.63</v>
      </c>
      <c r="J3231" s="4">
        <v>974.57</v>
      </c>
      <c r="K3231" s="4">
        <v>7025.43</v>
      </c>
      <c r="L3231" s="2">
        <v>45473</v>
      </c>
      <c r="M3231" t="s">
        <v>6</v>
      </c>
    </row>
    <row r="3232" spans="1:13" ht="12.75" customHeight="1" x14ac:dyDescent="0.25">
      <c r="A3232" t="s">
        <v>4840</v>
      </c>
      <c r="B3232" t="s">
        <v>4478</v>
      </c>
      <c r="C3232" s="1">
        <v>43131</v>
      </c>
      <c r="D3232" s="2">
        <v>43132</v>
      </c>
      <c r="E3232" t="s">
        <v>107</v>
      </c>
      <c r="F3232" t="s">
        <v>299</v>
      </c>
      <c r="G3232" t="s">
        <v>4749</v>
      </c>
      <c r="H3232" s="4">
        <v>42696</v>
      </c>
      <c r="I3232" s="4">
        <v>334.27</v>
      </c>
      <c r="J3232" s="4">
        <v>5201.26</v>
      </c>
      <c r="K3232" s="4">
        <v>37494.74</v>
      </c>
      <c r="L3232" s="2">
        <v>45473</v>
      </c>
      <c r="M3232" t="s">
        <v>6</v>
      </c>
    </row>
    <row r="3233" spans="1:13" ht="12.75" customHeight="1" x14ac:dyDescent="0.25">
      <c r="A3233" t="s">
        <v>4841</v>
      </c>
      <c r="B3233" t="s">
        <v>4827</v>
      </c>
      <c r="C3233" s="1">
        <v>43131</v>
      </c>
      <c r="D3233" s="2">
        <v>43132</v>
      </c>
      <c r="E3233" t="s">
        <v>107</v>
      </c>
      <c r="F3233" t="s">
        <v>299</v>
      </c>
      <c r="G3233" t="s">
        <v>4749</v>
      </c>
      <c r="H3233" s="4">
        <v>2400</v>
      </c>
      <c r="I3233" s="4">
        <v>18.79</v>
      </c>
      <c r="J3233" s="4">
        <v>292.37</v>
      </c>
      <c r="K3233" s="4">
        <v>2107.63</v>
      </c>
      <c r="L3233" s="2">
        <v>45473</v>
      </c>
      <c r="M3233" t="s">
        <v>6</v>
      </c>
    </row>
    <row r="3234" spans="1:13" ht="12.75" customHeight="1" x14ac:dyDescent="0.25">
      <c r="A3234" t="s">
        <v>4842</v>
      </c>
      <c r="B3234" t="s">
        <v>4683</v>
      </c>
      <c r="C3234" s="1">
        <v>43190</v>
      </c>
      <c r="D3234" s="2">
        <v>43191</v>
      </c>
      <c r="E3234" t="s">
        <v>107</v>
      </c>
      <c r="F3234" t="s">
        <v>299</v>
      </c>
      <c r="G3234" t="s">
        <v>4786</v>
      </c>
      <c r="H3234" s="4">
        <v>1900</v>
      </c>
      <c r="I3234" s="4">
        <v>14.89</v>
      </c>
      <c r="J3234" s="4">
        <v>225.17</v>
      </c>
      <c r="K3234" s="4">
        <v>1674.83</v>
      </c>
      <c r="L3234" s="2">
        <v>45473</v>
      </c>
      <c r="M3234" t="s">
        <v>6</v>
      </c>
    </row>
    <row r="3235" spans="1:13" ht="12.75" customHeight="1" x14ac:dyDescent="0.25">
      <c r="A3235" t="s">
        <v>4844</v>
      </c>
      <c r="B3235" t="s">
        <v>4670</v>
      </c>
      <c r="C3235" s="1">
        <v>43190</v>
      </c>
      <c r="D3235" s="2">
        <v>43191</v>
      </c>
      <c r="E3235" t="s">
        <v>107</v>
      </c>
      <c r="F3235" t="s">
        <v>299</v>
      </c>
      <c r="G3235" t="s">
        <v>4786</v>
      </c>
      <c r="H3235" s="4">
        <v>5500</v>
      </c>
      <c r="I3235" s="4">
        <v>43.09</v>
      </c>
      <c r="J3235" s="4">
        <v>651.78</v>
      </c>
      <c r="K3235" s="4">
        <v>4848.22</v>
      </c>
      <c r="L3235" s="2">
        <v>45473</v>
      </c>
      <c r="M3235" t="s">
        <v>6</v>
      </c>
    </row>
    <row r="3236" spans="1:13" ht="12.75" customHeight="1" x14ac:dyDescent="0.25">
      <c r="A3236" t="s">
        <v>4845</v>
      </c>
      <c r="B3236" t="s">
        <v>4638</v>
      </c>
      <c r="C3236" s="1">
        <v>43190</v>
      </c>
      <c r="D3236" s="2">
        <v>43191</v>
      </c>
      <c r="E3236" t="s">
        <v>107</v>
      </c>
      <c r="F3236" t="s">
        <v>299</v>
      </c>
      <c r="G3236" t="s">
        <v>4786</v>
      </c>
      <c r="H3236" s="4">
        <v>300</v>
      </c>
      <c r="I3236" s="4">
        <v>2.35</v>
      </c>
      <c r="J3236" s="4">
        <v>35.549999999999997</v>
      </c>
      <c r="K3236" s="4">
        <v>264.45</v>
      </c>
      <c r="L3236" s="2">
        <v>45473</v>
      </c>
      <c r="M3236" t="s">
        <v>6</v>
      </c>
    </row>
    <row r="3237" spans="1:13" ht="12.75" customHeight="1" x14ac:dyDescent="0.25">
      <c r="A3237" t="s">
        <v>4846</v>
      </c>
      <c r="B3237" t="s">
        <v>4478</v>
      </c>
      <c r="C3237" s="1">
        <v>43190</v>
      </c>
      <c r="D3237" s="2">
        <v>43191</v>
      </c>
      <c r="E3237" t="s">
        <v>107</v>
      </c>
      <c r="F3237" t="s">
        <v>299</v>
      </c>
      <c r="G3237" t="s">
        <v>4786</v>
      </c>
      <c r="H3237" s="4">
        <v>70800</v>
      </c>
      <c r="I3237" s="4">
        <v>554.75</v>
      </c>
      <c r="J3237" s="4">
        <v>8390.26</v>
      </c>
      <c r="K3237" s="4">
        <v>62409.74</v>
      </c>
      <c r="L3237" s="2">
        <v>45473</v>
      </c>
      <c r="M3237" t="s">
        <v>6</v>
      </c>
    </row>
    <row r="3238" spans="1:13" ht="12.75" customHeight="1" x14ac:dyDescent="0.25">
      <c r="A3238" t="s">
        <v>4847</v>
      </c>
      <c r="B3238" t="s">
        <v>4641</v>
      </c>
      <c r="C3238" s="1">
        <v>43190</v>
      </c>
      <c r="D3238" s="2">
        <v>43191</v>
      </c>
      <c r="E3238" t="s">
        <v>107</v>
      </c>
      <c r="F3238" t="s">
        <v>299</v>
      </c>
      <c r="G3238" t="s">
        <v>4786</v>
      </c>
      <c r="H3238" s="4">
        <v>3700</v>
      </c>
      <c r="I3238" s="4">
        <v>28.99</v>
      </c>
      <c r="J3238" s="4">
        <v>438.47</v>
      </c>
      <c r="K3238" s="4">
        <v>3261.53</v>
      </c>
      <c r="L3238" s="2">
        <v>45473</v>
      </c>
      <c r="M3238" t="s">
        <v>6</v>
      </c>
    </row>
    <row r="3239" spans="1:13" ht="12.75" customHeight="1" x14ac:dyDescent="0.25">
      <c r="A3239" t="s">
        <v>4848</v>
      </c>
      <c r="B3239" t="s">
        <v>4741</v>
      </c>
      <c r="C3239" s="1">
        <v>43190</v>
      </c>
      <c r="D3239" s="2">
        <v>43191</v>
      </c>
      <c r="E3239" t="s">
        <v>107</v>
      </c>
      <c r="F3239" t="s">
        <v>299</v>
      </c>
      <c r="G3239" t="s">
        <v>4786</v>
      </c>
      <c r="H3239" s="4">
        <v>2475</v>
      </c>
      <c r="I3239" s="4">
        <v>19.39</v>
      </c>
      <c r="J3239" s="4">
        <v>293.31</v>
      </c>
      <c r="K3239" s="4">
        <v>2181.69</v>
      </c>
      <c r="L3239" s="2">
        <v>45473</v>
      </c>
      <c r="M3239" t="s">
        <v>6</v>
      </c>
    </row>
    <row r="3240" spans="1:13" ht="12.75" customHeight="1" x14ac:dyDescent="0.25">
      <c r="A3240" t="s">
        <v>4849</v>
      </c>
      <c r="B3240" t="s">
        <v>4827</v>
      </c>
      <c r="C3240" s="1">
        <v>43190</v>
      </c>
      <c r="D3240" s="2">
        <v>43191</v>
      </c>
      <c r="E3240" t="s">
        <v>107</v>
      </c>
      <c r="F3240" t="s">
        <v>299</v>
      </c>
      <c r="G3240" t="s">
        <v>4786</v>
      </c>
      <c r="H3240" s="4">
        <v>4200</v>
      </c>
      <c r="I3240" s="4">
        <v>32.909999999999997</v>
      </c>
      <c r="J3240" s="4">
        <v>497.73</v>
      </c>
      <c r="K3240" s="4">
        <v>3702.27</v>
      </c>
      <c r="L3240" s="2">
        <v>45473</v>
      </c>
      <c r="M3240" t="s">
        <v>6</v>
      </c>
    </row>
    <row r="3241" spans="1:13" ht="12.75" customHeight="1" x14ac:dyDescent="0.25">
      <c r="A3241" t="s">
        <v>4850</v>
      </c>
      <c r="B3241" t="s">
        <v>4851</v>
      </c>
      <c r="C3241" s="1">
        <v>43190</v>
      </c>
      <c r="D3241" s="2">
        <v>43191</v>
      </c>
      <c r="E3241" t="s">
        <v>107</v>
      </c>
      <c r="F3241" t="s">
        <v>299</v>
      </c>
      <c r="G3241" t="s">
        <v>4786</v>
      </c>
      <c r="H3241" s="4">
        <v>425</v>
      </c>
      <c r="I3241" s="4">
        <v>3.33</v>
      </c>
      <c r="J3241" s="4">
        <v>50.37</v>
      </c>
      <c r="K3241" s="4">
        <v>374.63</v>
      </c>
      <c r="L3241" s="2">
        <v>45473</v>
      </c>
      <c r="M3241" t="s">
        <v>6</v>
      </c>
    </row>
    <row r="3242" spans="1:13" ht="12.75" customHeight="1" x14ac:dyDescent="0.25">
      <c r="A3242" t="s">
        <v>4852</v>
      </c>
      <c r="B3242" t="s">
        <v>4514</v>
      </c>
      <c r="C3242" s="1">
        <v>43190</v>
      </c>
      <c r="D3242" s="2">
        <v>43191</v>
      </c>
      <c r="E3242" t="s">
        <v>107</v>
      </c>
      <c r="F3242" t="s">
        <v>299</v>
      </c>
      <c r="G3242" t="s">
        <v>4786</v>
      </c>
      <c r="H3242" s="4">
        <v>42750</v>
      </c>
      <c r="I3242" s="4">
        <v>334.97</v>
      </c>
      <c r="J3242" s="4">
        <v>5066.16</v>
      </c>
      <c r="K3242" s="4">
        <v>37683.839999999997</v>
      </c>
      <c r="L3242" s="2">
        <v>45473</v>
      </c>
      <c r="M3242" t="s">
        <v>6</v>
      </c>
    </row>
    <row r="3243" spans="1:13" ht="12.75" customHeight="1" x14ac:dyDescent="0.25">
      <c r="A3243" t="s">
        <v>4853</v>
      </c>
      <c r="B3243" t="s">
        <v>4696</v>
      </c>
      <c r="C3243" s="1">
        <v>43190</v>
      </c>
      <c r="D3243" s="2">
        <v>43191</v>
      </c>
      <c r="E3243" t="s">
        <v>107</v>
      </c>
      <c r="F3243" t="s">
        <v>299</v>
      </c>
      <c r="G3243" t="s">
        <v>4786</v>
      </c>
      <c r="H3243" s="4">
        <v>4400</v>
      </c>
      <c r="I3243" s="4">
        <v>34.47</v>
      </c>
      <c r="J3243" s="4">
        <v>521.41999999999996</v>
      </c>
      <c r="K3243" s="4">
        <v>3878.58</v>
      </c>
      <c r="L3243" s="2">
        <v>45473</v>
      </c>
      <c r="M3243" t="s">
        <v>6</v>
      </c>
    </row>
    <row r="3244" spans="1:13" ht="12.75" customHeight="1" x14ac:dyDescent="0.25">
      <c r="A3244" t="s">
        <v>4854</v>
      </c>
      <c r="B3244" t="s">
        <v>4670</v>
      </c>
      <c r="C3244" s="1">
        <v>43190</v>
      </c>
      <c r="D3244" s="2">
        <v>43191</v>
      </c>
      <c r="E3244" t="s">
        <v>107</v>
      </c>
      <c r="F3244" t="s">
        <v>299</v>
      </c>
      <c r="G3244" t="s">
        <v>4786</v>
      </c>
      <c r="H3244" s="4">
        <v>1600</v>
      </c>
      <c r="I3244" s="4">
        <v>12.53</v>
      </c>
      <c r="J3244" s="4">
        <v>189.6</v>
      </c>
      <c r="K3244" s="4">
        <v>1410.4</v>
      </c>
      <c r="L3244" s="2">
        <v>45473</v>
      </c>
      <c r="M3244" t="s">
        <v>6</v>
      </c>
    </row>
    <row r="3245" spans="1:13" ht="12.75" customHeight="1" x14ac:dyDescent="0.25">
      <c r="A3245" t="s">
        <v>4855</v>
      </c>
      <c r="B3245" t="s">
        <v>4647</v>
      </c>
      <c r="C3245" s="1">
        <v>43190</v>
      </c>
      <c r="D3245" s="2">
        <v>43191</v>
      </c>
      <c r="E3245" t="s">
        <v>107</v>
      </c>
      <c r="F3245" t="s">
        <v>299</v>
      </c>
      <c r="G3245" t="s">
        <v>4786</v>
      </c>
      <c r="H3245" s="4">
        <v>1700</v>
      </c>
      <c r="I3245" s="4">
        <v>13.32</v>
      </c>
      <c r="J3245" s="4">
        <v>201.46</v>
      </c>
      <c r="K3245" s="4">
        <v>1498.54</v>
      </c>
      <c r="L3245" s="2">
        <v>45473</v>
      </c>
      <c r="M3245" t="s">
        <v>6</v>
      </c>
    </row>
    <row r="3246" spans="1:13" ht="12.75" customHeight="1" x14ac:dyDescent="0.25">
      <c r="A3246" t="s">
        <v>4856</v>
      </c>
      <c r="B3246" t="s">
        <v>4516</v>
      </c>
      <c r="C3246" s="1">
        <v>43190</v>
      </c>
      <c r="D3246" s="2">
        <v>43191</v>
      </c>
      <c r="E3246" t="s">
        <v>107</v>
      </c>
      <c r="F3246" t="s">
        <v>299</v>
      </c>
      <c r="G3246" t="s">
        <v>4786</v>
      </c>
      <c r="H3246" s="4">
        <v>1580</v>
      </c>
      <c r="I3246" s="4">
        <v>12.38</v>
      </c>
      <c r="J3246" s="4">
        <v>187.24</v>
      </c>
      <c r="K3246" s="4">
        <v>1392.76</v>
      </c>
      <c r="L3246" s="2">
        <v>45473</v>
      </c>
      <c r="M3246" t="s">
        <v>6</v>
      </c>
    </row>
    <row r="3247" spans="1:13" ht="12.75" customHeight="1" x14ac:dyDescent="0.25">
      <c r="A3247" t="s">
        <v>4857</v>
      </c>
      <c r="B3247" t="s">
        <v>4478</v>
      </c>
      <c r="C3247" s="1">
        <v>43190</v>
      </c>
      <c r="D3247" s="2">
        <v>43191</v>
      </c>
      <c r="E3247" t="s">
        <v>107</v>
      </c>
      <c r="F3247" t="s">
        <v>299</v>
      </c>
      <c r="G3247" t="s">
        <v>4786</v>
      </c>
      <c r="H3247" s="4">
        <v>2100</v>
      </c>
      <c r="I3247" s="4">
        <v>16.45</v>
      </c>
      <c r="J3247" s="4">
        <v>248.86</v>
      </c>
      <c r="K3247" s="4">
        <v>1851.14</v>
      </c>
      <c r="L3247" s="2">
        <v>45473</v>
      </c>
      <c r="M3247" t="s">
        <v>6</v>
      </c>
    </row>
    <row r="3248" spans="1:13" ht="12.75" customHeight="1" x14ac:dyDescent="0.25">
      <c r="A3248" t="s">
        <v>4858</v>
      </c>
      <c r="B3248" t="s">
        <v>4859</v>
      </c>
      <c r="C3248" s="1">
        <v>43190</v>
      </c>
      <c r="D3248" s="2">
        <v>43191</v>
      </c>
      <c r="E3248" t="s">
        <v>107</v>
      </c>
      <c r="F3248" t="s">
        <v>299</v>
      </c>
      <c r="G3248" t="s">
        <v>4786</v>
      </c>
      <c r="H3248" s="4">
        <v>517439.79</v>
      </c>
      <c r="I3248" s="4">
        <v>4054.4</v>
      </c>
      <c r="J3248" s="4">
        <v>61320</v>
      </c>
      <c r="K3248" s="4">
        <v>456119.79</v>
      </c>
      <c r="L3248" s="2">
        <v>45473</v>
      </c>
      <c r="M3248" t="s">
        <v>6</v>
      </c>
    </row>
    <row r="3249" spans="1:13" ht="12.75" customHeight="1" x14ac:dyDescent="0.25">
      <c r="A3249" t="s">
        <v>4860</v>
      </c>
      <c r="B3249" t="s">
        <v>4861</v>
      </c>
      <c r="C3249" s="1">
        <v>43220</v>
      </c>
      <c r="D3249" s="2">
        <v>43221</v>
      </c>
      <c r="E3249" t="s">
        <v>107</v>
      </c>
      <c r="F3249" t="s">
        <v>299</v>
      </c>
      <c r="G3249" t="s">
        <v>4815</v>
      </c>
      <c r="H3249" s="4">
        <v>2250</v>
      </c>
      <c r="I3249" s="4">
        <v>17.63</v>
      </c>
      <c r="J3249" s="4">
        <v>262.89999999999998</v>
      </c>
      <c r="K3249" s="4">
        <v>1987.1</v>
      </c>
      <c r="L3249" s="2">
        <v>45473</v>
      </c>
      <c r="M3249" t="s">
        <v>6</v>
      </c>
    </row>
    <row r="3250" spans="1:13" ht="12.75" customHeight="1" x14ac:dyDescent="0.25">
      <c r="A3250" t="s">
        <v>4863</v>
      </c>
      <c r="B3250" t="s">
        <v>4478</v>
      </c>
      <c r="C3250" s="1">
        <v>43220</v>
      </c>
      <c r="D3250" s="2">
        <v>43221</v>
      </c>
      <c r="E3250" t="s">
        <v>107</v>
      </c>
      <c r="F3250" t="s">
        <v>299</v>
      </c>
      <c r="G3250" t="s">
        <v>4815</v>
      </c>
      <c r="H3250" s="4">
        <v>17100</v>
      </c>
      <c r="I3250" s="4">
        <v>134.04</v>
      </c>
      <c r="J3250" s="4">
        <v>1998.12</v>
      </c>
      <c r="K3250" s="4">
        <v>15101.88</v>
      </c>
      <c r="L3250" s="2">
        <v>45473</v>
      </c>
      <c r="M3250" t="s">
        <v>6</v>
      </c>
    </row>
    <row r="3251" spans="1:13" ht="12.75" customHeight="1" x14ac:dyDescent="0.25">
      <c r="A3251" t="s">
        <v>4864</v>
      </c>
      <c r="B3251" t="s">
        <v>4687</v>
      </c>
      <c r="C3251" s="1">
        <v>43220</v>
      </c>
      <c r="D3251" s="2">
        <v>43221</v>
      </c>
      <c r="E3251" t="s">
        <v>107</v>
      </c>
      <c r="F3251" t="s">
        <v>299</v>
      </c>
      <c r="G3251" t="s">
        <v>4815</v>
      </c>
      <c r="H3251" s="4">
        <v>2100</v>
      </c>
      <c r="I3251" s="4">
        <v>16.46</v>
      </c>
      <c r="J3251" s="4">
        <v>245.38</v>
      </c>
      <c r="K3251" s="4">
        <v>1854.62</v>
      </c>
      <c r="L3251" s="2">
        <v>45473</v>
      </c>
      <c r="M3251" t="s">
        <v>6</v>
      </c>
    </row>
    <row r="3252" spans="1:13" ht="12.75" customHeight="1" x14ac:dyDescent="0.25">
      <c r="A3252" t="s">
        <v>4865</v>
      </c>
      <c r="B3252" t="s">
        <v>4512</v>
      </c>
      <c r="C3252" s="1">
        <v>43251</v>
      </c>
      <c r="D3252" s="2">
        <v>43252</v>
      </c>
      <c r="E3252" t="s">
        <v>107</v>
      </c>
      <c r="F3252" t="s">
        <v>299</v>
      </c>
      <c r="G3252" t="s">
        <v>4836</v>
      </c>
      <c r="H3252" s="4">
        <v>11000</v>
      </c>
      <c r="I3252" s="4">
        <v>86.26</v>
      </c>
      <c r="J3252" s="4">
        <v>1267.1099999999999</v>
      </c>
      <c r="K3252" s="4">
        <v>9732.89</v>
      </c>
      <c r="L3252" s="2">
        <v>45473</v>
      </c>
      <c r="M3252" t="s">
        <v>6</v>
      </c>
    </row>
    <row r="3253" spans="1:13" ht="12.75" customHeight="1" x14ac:dyDescent="0.25">
      <c r="A3253" t="s">
        <v>4867</v>
      </c>
      <c r="B3253" t="s">
        <v>4514</v>
      </c>
      <c r="C3253" s="1">
        <v>43251</v>
      </c>
      <c r="D3253" s="2">
        <v>43252</v>
      </c>
      <c r="E3253" t="s">
        <v>107</v>
      </c>
      <c r="F3253" t="s">
        <v>299</v>
      </c>
      <c r="G3253" t="s">
        <v>4836</v>
      </c>
      <c r="H3253" s="4">
        <v>65940</v>
      </c>
      <c r="I3253" s="4">
        <v>517.08000000000004</v>
      </c>
      <c r="J3253" s="4">
        <v>7595.75</v>
      </c>
      <c r="K3253" s="4">
        <v>58344.25</v>
      </c>
      <c r="L3253" s="2">
        <v>45473</v>
      </c>
      <c r="M3253" t="s">
        <v>6</v>
      </c>
    </row>
    <row r="3254" spans="1:13" ht="12.75" customHeight="1" x14ac:dyDescent="0.25">
      <c r="A3254" t="s">
        <v>4868</v>
      </c>
      <c r="B3254" t="s">
        <v>4775</v>
      </c>
      <c r="C3254" s="1">
        <v>43251</v>
      </c>
      <c r="D3254" s="2">
        <v>43252</v>
      </c>
      <c r="E3254" t="s">
        <v>107</v>
      </c>
      <c r="F3254" t="s">
        <v>299</v>
      </c>
      <c r="G3254" t="s">
        <v>4836</v>
      </c>
      <c r="H3254" s="4">
        <v>5480</v>
      </c>
      <c r="I3254" s="4">
        <v>42.97</v>
      </c>
      <c r="J3254" s="4">
        <v>631.25</v>
      </c>
      <c r="K3254" s="4">
        <v>4848.75</v>
      </c>
      <c r="L3254" s="2">
        <v>45473</v>
      </c>
      <c r="M3254" t="s">
        <v>6</v>
      </c>
    </row>
    <row r="3255" spans="1:13" ht="12.75" customHeight="1" x14ac:dyDescent="0.25">
      <c r="A3255" t="s">
        <v>4869</v>
      </c>
      <c r="B3255" t="s">
        <v>4482</v>
      </c>
      <c r="C3255" s="1">
        <v>43251</v>
      </c>
      <c r="D3255" s="2">
        <v>43252</v>
      </c>
      <c r="E3255" t="s">
        <v>107</v>
      </c>
      <c r="F3255" t="s">
        <v>299</v>
      </c>
      <c r="G3255" t="s">
        <v>4836</v>
      </c>
      <c r="H3255" s="4">
        <v>900</v>
      </c>
      <c r="I3255" s="4">
        <v>7.06</v>
      </c>
      <c r="J3255" s="4">
        <v>103.68</v>
      </c>
      <c r="K3255" s="4">
        <v>796.32</v>
      </c>
      <c r="L3255" s="2">
        <v>45473</v>
      </c>
      <c r="M3255" t="s">
        <v>6</v>
      </c>
    </row>
    <row r="3256" spans="1:13" ht="12.75" customHeight="1" x14ac:dyDescent="0.25">
      <c r="A3256" t="s">
        <v>4870</v>
      </c>
      <c r="B3256" t="s">
        <v>4478</v>
      </c>
      <c r="C3256" s="1">
        <v>43251</v>
      </c>
      <c r="D3256" s="2">
        <v>43252</v>
      </c>
      <c r="E3256" t="s">
        <v>107</v>
      </c>
      <c r="F3256" t="s">
        <v>299</v>
      </c>
      <c r="G3256" t="s">
        <v>4836</v>
      </c>
      <c r="H3256" s="4">
        <v>11250</v>
      </c>
      <c r="I3256" s="4">
        <v>88.22</v>
      </c>
      <c r="J3256" s="4">
        <v>1295.9100000000001</v>
      </c>
      <c r="K3256" s="4">
        <v>9954.09</v>
      </c>
      <c r="L3256" s="2">
        <v>45473</v>
      </c>
      <c r="M3256" t="s">
        <v>6</v>
      </c>
    </row>
    <row r="3257" spans="1:13" ht="12.75" customHeight="1" x14ac:dyDescent="0.25">
      <c r="A3257" t="s">
        <v>4871</v>
      </c>
      <c r="B3257" t="s">
        <v>4872</v>
      </c>
      <c r="C3257" s="1">
        <v>43281</v>
      </c>
      <c r="D3257" s="2">
        <v>43282</v>
      </c>
      <c r="E3257" t="s">
        <v>107</v>
      </c>
      <c r="F3257" t="s">
        <v>299</v>
      </c>
      <c r="G3257" t="s">
        <v>4831</v>
      </c>
      <c r="H3257" s="4">
        <v>155921.72</v>
      </c>
      <c r="I3257" s="4">
        <v>1223.18</v>
      </c>
      <c r="J3257" s="4">
        <v>17702.52</v>
      </c>
      <c r="K3257" s="4">
        <v>138219.20000000001</v>
      </c>
      <c r="L3257" s="2">
        <v>45473</v>
      </c>
      <c r="M3257" t="s">
        <v>6</v>
      </c>
    </row>
    <row r="3258" spans="1:13" ht="12.75" customHeight="1" x14ac:dyDescent="0.25">
      <c r="A3258" t="s">
        <v>4874</v>
      </c>
      <c r="B3258" t="s">
        <v>4683</v>
      </c>
      <c r="C3258" s="1">
        <v>43312</v>
      </c>
      <c r="D3258" s="2">
        <v>43313</v>
      </c>
      <c r="E3258" t="s">
        <v>107</v>
      </c>
      <c r="F3258" t="s">
        <v>299</v>
      </c>
      <c r="G3258" t="s">
        <v>4838</v>
      </c>
      <c r="H3258" s="4">
        <v>1400</v>
      </c>
      <c r="I3258" s="4">
        <v>10.99</v>
      </c>
      <c r="J3258" s="4">
        <v>156.63999999999999</v>
      </c>
      <c r="K3258" s="4">
        <v>1243.3599999999999</v>
      </c>
      <c r="L3258" s="2">
        <v>45473</v>
      </c>
      <c r="M3258" t="s">
        <v>6</v>
      </c>
    </row>
    <row r="3259" spans="1:13" ht="12.75" customHeight="1" x14ac:dyDescent="0.25">
      <c r="A3259" t="s">
        <v>4876</v>
      </c>
      <c r="B3259" t="s">
        <v>4757</v>
      </c>
      <c r="C3259" s="1">
        <v>43312</v>
      </c>
      <c r="D3259" s="2">
        <v>43313</v>
      </c>
      <c r="E3259" t="s">
        <v>107</v>
      </c>
      <c r="F3259" t="s">
        <v>299</v>
      </c>
      <c r="G3259" t="s">
        <v>4838</v>
      </c>
      <c r="H3259" s="4">
        <v>780</v>
      </c>
      <c r="I3259" s="4">
        <v>6.12</v>
      </c>
      <c r="J3259" s="4">
        <v>87.26</v>
      </c>
      <c r="K3259" s="4">
        <v>692.74</v>
      </c>
      <c r="L3259" s="2">
        <v>45473</v>
      </c>
      <c r="M3259" t="s">
        <v>6</v>
      </c>
    </row>
    <row r="3260" spans="1:13" ht="12.75" customHeight="1" x14ac:dyDescent="0.25">
      <c r="A3260" t="s">
        <v>4877</v>
      </c>
      <c r="B3260" t="s">
        <v>4670</v>
      </c>
      <c r="C3260" s="1">
        <v>43312</v>
      </c>
      <c r="D3260" s="2">
        <v>43313</v>
      </c>
      <c r="E3260" t="s">
        <v>107</v>
      </c>
      <c r="F3260" t="s">
        <v>299</v>
      </c>
      <c r="G3260" t="s">
        <v>4838</v>
      </c>
      <c r="H3260" s="4">
        <v>2700</v>
      </c>
      <c r="I3260" s="4">
        <v>21.19</v>
      </c>
      <c r="J3260" s="4">
        <v>302.07</v>
      </c>
      <c r="K3260" s="4">
        <v>2397.9299999999998</v>
      </c>
      <c r="L3260" s="2">
        <v>45473</v>
      </c>
      <c r="M3260" t="s">
        <v>6</v>
      </c>
    </row>
    <row r="3261" spans="1:13" ht="12.75" customHeight="1" x14ac:dyDescent="0.25">
      <c r="A3261" t="s">
        <v>4878</v>
      </c>
      <c r="B3261" t="s">
        <v>4478</v>
      </c>
      <c r="C3261" s="1">
        <v>43312</v>
      </c>
      <c r="D3261" s="2">
        <v>43313</v>
      </c>
      <c r="E3261" t="s">
        <v>107</v>
      </c>
      <c r="F3261" t="s">
        <v>299</v>
      </c>
      <c r="G3261" t="s">
        <v>4838</v>
      </c>
      <c r="H3261" s="4">
        <v>87120</v>
      </c>
      <c r="I3261" s="4">
        <v>683.71</v>
      </c>
      <c r="J3261" s="4">
        <v>9746.73</v>
      </c>
      <c r="K3261" s="4">
        <v>77373.27</v>
      </c>
      <c r="L3261" s="2">
        <v>45473</v>
      </c>
      <c r="M3261" t="s">
        <v>6</v>
      </c>
    </row>
    <row r="3262" spans="1:13" ht="12.75" customHeight="1" x14ac:dyDescent="0.25">
      <c r="A3262" t="s">
        <v>4879</v>
      </c>
      <c r="B3262" t="s">
        <v>4827</v>
      </c>
      <c r="C3262" s="1">
        <v>43312</v>
      </c>
      <c r="D3262" s="2">
        <v>43313</v>
      </c>
      <c r="E3262" t="s">
        <v>107</v>
      </c>
      <c r="F3262" t="s">
        <v>299</v>
      </c>
      <c r="G3262" t="s">
        <v>4838</v>
      </c>
      <c r="H3262" s="4">
        <v>1275</v>
      </c>
      <c r="I3262" s="4">
        <v>10</v>
      </c>
      <c r="J3262" s="4">
        <v>142.63999999999999</v>
      </c>
      <c r="K3262" s="4">
        <v>1132.3599999999999</v>
      </c>
      <c r="L3262" s="2">
        <v>45473</v>
      </c>
      <c r="M3262" t="s">
        <v>6</v>
      </c>
    </row>
    <row r="3263" spans="1:13" ht="12.75" customHeight="1" x14ac:dyDescent="0.25">
      <c r="A3263" t="s">
        <v>4880</v>
      </c>
      <c r="B3263" t="s">
        <v>4482</v>
      </c>
      <c r="C3263" s="1">
        <v>43312</v>
      </c>
      <c r="D3263" s="2">
        <v>43313</v>
      </c>
      <c r="E3263" t="s">
        <v>107</v>
      </c>
      <c r="F3263" t="s">
        <v>299</v>
      </c>
      <c r="G3263" t="s">
        <v>4838</v>
      </c>
      <c r="H3263" s="4">
        <v>6300</v>
      </c>
      <c r="I3263" s="4">
        <v>49.44</v>
      </c>
      <c r="J3263" s="4">
        <v>704.82</v>
      </c>
      <c r="K3263" s="4">
        <v>5595.18</v>
      </c>
      <c r="L3263" s="2">
        <v>45473</v>
      </c>
      <c r="M3263" t="s">
        <v>6</v>
      </c>
    </row>
    <row r="3264" spans="1:13" ht="12.75" customHeight="1" x14ac:dyDescent="0.25">
      <c r="A3264" t="s">
        <v>4881</v>
      </c>
      <c r="B3264" t="s">
        <v>4478</v>
      </c>
      <c r="C3264" s="1">
        <v>43312</v>
      </c>
      <c r="D3264" s="2">
        <v>43313</v>
      </c>
      <c r="E3264" t="s">
        <v>107</v>
      </c>
      <c r="F3264" t="s">
        <v>299</v>
      </c>
      <c r="G3264" t="s">
        <v>4838</v>
      </c>
      <c r="H3264" s="4">
        <v>48615</v>
      </c>
      <c r="I3264" s="4">
        <v>381.52</v>
      </c>
      <c r="J3264" s="4">
        <v>5438.9</v>
      </c>
      <c r="K3264" s="4">
        <v>43176.1</v>
      </c>
      <c r="L3264" s="2">
        <v>45473</v>
      </c>
      <c r="M3264" t="s">
        <v>6</v>
      </c>
    </row>
    <row r="3265" spans="1:13" ht="12.75" customHeight="1" x14ac:dyDescent="0.25">
      <c r="A3265" t="s">
        <v>4882</v>
      </c>
      <c r="B3265" t="s">
        <v>4883</v>
      </c>
      <c r="C3265" s="1">
        <v>43374</v>
      </c>
      <c r="D3265" s="2">
        <v>43374</v>
      </c>
      <c r="E3265" t="s">
        <v>107</v>
      </c>
      <c r="F3265" t="s">
        <v>299</v>
      </c>
      <c r="G3265" t="s">
        <v>4843</v>
      </c>
      <c r="H3265" s="4">
        <v>176510.24</v>
      </c>
      <c r="I3265" s="4">
        <v>1386.32</v>
      </c>
      <c r="J3265" s="4">
        <v>19162.36</v>
      </c>
      <c r="K3265" s="4">
        <v>157347.88</v>
      </c>
      <c r="L3265" s="2">
        <v>45473</v>
      </c>
      <c r="M3265" t="s">
        <v>6</v>
      </c>
    </row>
    <row r="3266" spans="1:13" ht="12.75" customHeight="1" x14ac:dyDescent="0.25">
      <c r="A3266" t="s">
        <v>4885</v>
      </c>
      <c r="B3266" t="s">
        <v>4582</v>
      </c>
      <c r="C3266" s="1">
        <v>43404</v>
      </c>
      <c r="D3266" s="2">
        <v>43405</v>
      </c>
      <c r="E3266" t="s">
        <v>107</v>
      </c>
      <c r="F3266" t="s">
        <v>299</v>
      </c>
      <c r="G3266" t="s">
        <v>4862</v>
      </c>
      <c r="H3266" s="4">
        <v>900</v>
      </c>
      <c r="I3266" s="4">
        <v>7.07</v>
      </c>
      <c r="J3266" s="4">
        <v>96.21</v>
      </c>
      <c r="K3266" s="4">
        <v>803.79</v>
      </c>
      <c r="L3266" s="2">
        <v>45473</v>
      </c>
      <c r="M3266" t="s">
        <v>6</v>
      </c>
    </row>
    <row r="3267" spans="1:13" ht="12.75" customHeight="1" x14ac:dyDescent="0.25">
      <c r="A3267" t="s">
        <v>4887</v>
      </c>
      <c r="B3267" t="s">
        <v>4591</v>
      </c>
      <c r="C3267" s="1">
        <v>43404</v>
      </c>
      <c r="D3267" s="2">
        <v>43405</v>
      </c>
      <c r="E3267" t="s">
        <v>107</v>
      </c>
      <c r="F3267" t="s">
        <v>299</v>
      </c>
      <c r="G3267" t="s">
        <v>4862</v>
      </c>
      <c r="H3267" s="4">
        <v>2340</v>
      </c>
      <c r="I3267" s="4">
        <v>18.38</v>
      </c>
      <c r="J3267" s="4">
        <v>250.15</v>
      </c>
      <c r="K3267" s="4">
        <v>2089.85</v>
      </c>
      <c r="L3267" s="2">
        <v>45473</v>
      </c>
      <c r="M3267" t="s">
        <v>6</v>
      </c>
    </row>
    <row r="3268" spans="1:13" ht="12.75" customHeight="1" x14ac:dyDescent="0.25">
      <c r="A3268" t="s">
        <v>4888</v>
      </c>
      <c r="B3268" t="s">
        <v>4889</v>
      </c>
      <c r="C3268" s="1">
        <v>43465</v>
      </c>
      <c r="D3268" s="2">
        <v>43466</v>
      </c>
      <c r="E3268" t="s">
        <v>107</v>
      </c>
      <c r="F3268" t="s">
        <v>299</v>
      </c>
      <c r="G3268" t="s">
        <v>4873</v>
      </c>
      <c r="H3268" s="4">
        <v>180681.86</v>
      </c>
      <c r="I3268" s="4">
        <v>1420.74</v>
      </c>
      <c r="J3268" s="4">
        <v>18716.79</v>
      </c>
      <c r="K3268" s="4">
        <v>161965.07</v>
      </c>
      <c r="L3268" s="2">
        <v>45473</v>
      </c>
      <c r="M3268" t="s">
        <v>6</v>
      </c>
    </row>
    <row r="3269" spans="1:13" ht="12.75" customHeight="1" x14ac:dyDescent="0.25">
      <c r="A3269" t="s">
        <v>4891</v>
      </c>
      <c r="B3269" t="s">
        <v>4670</v>
      </c>
      <c r="C3269" s="1">
        <v>43465</v>
      </c>
      <c r="D3269" s="2">
        <v>43466</v>
      </c>
      <c r="E3269" t="s">
        <v>107</v>
      </c>
      <c r="F3269" t="s">
        <v>299</v>
      </c>
      <c r="G3269" t="s">
        <v>4873</v>
      </c>
      <c r="H3269" s="4">
        <v>8800</v>
      </c>
      <c r="I3269" s="4">
        <v>69.19</v>
      </c>
      <c r="J3269" s="4">
        <v>911.58</v>
      </c>
      <c r="K3269" s="4">
        <v>7888.42</v>
      </c>
      <c r="L3269" s="2">
        <v>45473</v>
      </c>
      <c r="M3269" t="s">
        <v>6</v>
      </c>
    </row>
    <row r="3270" spans="1:13" ht="12.75" customHeight="1" x14ac:dyDescent="0.25">
      <c r="A3270" t="s">
        <v>4892</v>
      </c>
      <c r="B3270" t="s">
        <v>4827</v>
      </c>
      <c r="C3270" s="1">
        <v>43465</v>
      </c>
      <c r="D3270" s="2">
        <v>43466</v>
      </c>
      <c r="E3270" t="s">
        <v>107</v>
      </c>
      <c r="F3270" t="s">
        <v>299</v>
      </c>
      <c r="G3270" t="s">
        <v>4873</v>
      </c>
      <c r="H3270" s="4">
        <v>5400</v>
      </c>
      <c r="I3270" s="4">
        <v>42.46</v>
      </c>
      <c r="J3270" s="4">
        <v>559.38</v>
      </c>
      <c r="K3270" s="4">
        <v>4840.62</v>
      </c>
      <c r="L3270" s="2">
        <v>45473</v>
      </c>
      <c r="M3270" t="s">
        <v>6</v>
      </c>
    </row>
    <row r="3271" spans="1:13" ht="12.75" customHeight="1" x14ac:dyDescent="0.25">
      <c r="A3271" t="s">
        <v>4893</v>
      </c>
      <c r="B3271" t="s">
        <v>4525</v>
      </c>
      <c r="C3271" s="1">
        <v>43465</v>
      </c>
      <c r="D3271" s="2">
        <v>43466</v>
      </c>
      <c r="E3271" t="s">
        <v>107</v>
      </c>
      <c r="F3271" t="s">
        <v>299</v>
      </c>
      <c r="G3271" t="s">
        <v>4873</v>
      </c>
      <c r="H3271" s="4">
        <v>6300</v>
      </c>
      <c r="I3271" s="4">
        <v>49.54</v>
      </c>
      <c r="J3271" s="4">
        <v>652.62</v>
      </c>
      <c r="K3271" s="4">
        <v>5647.38</v>
      </c>
      <c r="L3271" s="2">
        <v>45473</v>
      </c>
      <c r="M3271" t="s">
        <v>6</v>
      </c>
    </row>
    <row r="3272" spans="1:13" ht="12.75" customHeight="1" x14ac:dyDescent="0.25">
      <c r="A3272" t="s">
        <v>4894</v>
      </c>
      <c r="B3272" t="s">
        <v>4478</v>
      </c>
      <c r="C3272" s="1">
        <v>43465</v>
      </c>
      <c r="D3272" s="2">
        <v>43466</v>
      </c>
      <c r="E3272" t="s">
        <v>107</v>
      </c>
      <c r="F3272" t="s">
        <v>299</v>
      </c>
      <c r="G3272" t="s">
        <v>4873</v>
      </c>
      <c r="H3272" s="4">
        <v>146300</v>
      </c>
      <c r="I3272" s="4">
        <v>1150.3900000000001</v>
      </c>
      <c r="J3272" s="4">
        <v>15155.18</v>
      </c>
      <c r="K3272" s="4">
        <v>131144.82</v>
      </c>
      <c r="L3272" s="2">
        <v>45473</v>
      </c>
      <c r="M3272" t="s">
        <v>6</v>
      </c>
    </row>
    <row r="3273" spans="1:13" ht="12.75" customHeight="1" x14ac:dyDescent="0.25">
      <c r="A3273" t="s">
        <v>4895</v>
      </c>
      <c r="B3273" t="s">
        <v>4896</v>
      </c>
      <c r="C3273" s="1">
        <v>43465</v>
      </c>
      <c r="D3273" s="2">
        <v>43466</v>
      </c>
      <c r="E3273" t="s">
        <v>107</v>
      </c>
      <c r="F3273" t="s">
        <v>299</v>
      </c>
      <c r="G3273" t="s">
        <v>4873</v>
      </c>
      <c r="H3273" s="4">
        <v>2825</v>
      </c>
      <c r="I3273" s="4">
        <v>22.21</v>
      </c>
      <c r="J3273" s="4">
        <v>292.64</v>
      </c>
      <c r="K3273" s="4">
        <v>2532.36</v>
      </c>
      <c r="L3273" s="2">
        <v>45473</v>
      </c>
      <c r="M3273" t="s">
        <v>6</v>
      </c>
    </row>
    <row r="3274" spans="1:13" ht="12.75" customHeight="1" x14ac:dyDescent="0.25">
      <c r="A3274" t="s">
        <v>4897</v>
      </c>
      <c r="B3274" t="s">
        <v>4608</v>
      </c>
      <c r="C3274" s="1">
        <v>43465</v>
      </c>
      <c r="D3274" s="2">
        <v>43466</v>
      </c>
      <c r="E3274" t="s">
        <v>107</v>
      </c>
      <c r="F3274" t="s">
        <v>299</v>
      </c>
      <c r="G3274" t="s">
        <v>4873</v>
      </c>
      <c r="H3274" s="4">
        <v>2300</v>
      </c>
      <c r="I3274" s="4">
        <v>18.079999999999998</v>
      </c>
      <c r="J3274" s="4">
        <v>238.25</v>
      </c>
      <c r="K3274" s="4">
        <v>2061.75</v>
      </c>
      <c r="L3274" s="2">
        <v>45473</v>
      </c>
      <c r="M3274" t="s">
        <v>6</v>
      </c>
    </row>
    <row r="3275" spans="1:13" ht="12.75" customHeight="1" x14ac:dyDescent="0.25">
      <c r="A3275" t="s">
        <v>4898</v>
      </c>
      <c r="B3275" t="s">
        <v>4514</v>
      </c>
      <c r="C3275" s="1">
        <v>43465</v>
      </c>
      <c r="D3275" s="2">
        <v>43466</v>
      </c>
      <c r="E3275" t="s">
        <v>107</v>
      </c>
      <c r="F3275" t="s">
        <v>299</v>
      </c>
      <c r="G3275" t="s">
        <v>4873</v>
      </c>
      <c r="H3275" s="4">
        <v>16875</v>
      </c>
      <c r="I3275" s="4">
        <v>132.69</v>
      </c>
      <c r="J3275" s="4">
        <v>1748.08</v>
      </c>
      <c r="K3275" s="4">
        <v>15126.92</v>
      </c>
      <c r="L3275" s="2">
        <v>45473</v>
      </c>
      <c r="M3275" t="s">
        <v>6</v>
      </c>
    </row>
    <row r="3276" spans="1:13" ht="12.75" customHeight="1" x14ac:dyDescent="0.25">
      <c r="A3276" t="s">
        <v>4899</v>
      </c>
      <c r="B3276" t="s">
        <v>4683</v>
      </c>
      <c r="C3276" s="1">
        <v>43465</v>
      </c>
      <c r="D3276" s="2">
        <v>43466</v>
      </c>
      <c r="E3276" t="s">
        <v>107</v>
      </c>
      <c r="F3276" t="s">
        <v>299</v>
      </c>
      <c r="G3276" t="s">
        <v>4873</v>
      </c>
      <c r="H3276" s="4">
        <v>1600</v>
      </c>
      <c r="I3276" s="4">
        <v>12.58</v>
      </c>
      <c r="J3276" s="4">
        <v>165.74</v>
      </c>
      <c r="K3276" s="4">
        <v>1434.26</v>
      </c>
      <c r="L3276" s="2">
        <v>45473</v>
      </c>
      <c r="M3276" t="s">
        <v>6</v>
      </c>
    </row>
    <row r="3277" spans="1:13" ht="12.75" customHeight="1" x14ac:dyDescent="0.25">
      <c r="A3277" t="s">
        <v>4900</v>
      </c>
      <c r="B3277" t="s">
        <v>4670</v>
      </c>
      <c r="C3277" s="1">
        <v>43465</v>
      </c>
      <c r="D3277" s="2">
        <v>43466</v>
      </c>
      <c r="E3277" t="s">
        <v>107</v>
      </c>
      <c r="F3277" t="s">
        <v>299</v>
      </c>
      <c r="G3277" t="s">
        <v>4873</v>
      </c>
      <c r="H3277" s="4">
        <v>3600</v>
      </c>
      <c r="I3277" s="4">
        <v>28.31</v>
      </c>
      <c r="J3277" s="4">
        <v>372.93</v>
      </c>
      <c r="K3277" s="4">
        <v>3227.07</v>
      </c>
      <c r="L3277" s="2">
        <v>45473</v>
      </c>
      <c r="M3277" t="s">
        <v>6</v>
      </c>
    </row>
    <row r="3278" spans="1:13" ht="12.75" customHeight="1" x14ac:dyDescent="0.25">
      <c r="A3278" t="s">
        <v>4901</v>
      </c>
      <c r="B3278" t="s">
        <v>4488</v>
      </c>
      <c r="C3278" s="1">
        <v>43465</v>
      </c>
      <c r="D3278" s="2">
        <v>43466</v>
      </c>
      <c r="E3278" t="s">
        <v>107</v>
      </c>
      <c r="F3278" t="s">
        <v>299</v>
      </c>
      <c r="G3278" t="s">
        <v>4873</v>
      </c>
      <c r="H3278" s="4">
        <v>1100</v>
      </c>
      <c r="I3278" s="4">
        <v>8.65</v>
      </c>
      <c r="J3278" s="4">
        <v>113.95</v>
      </c>
      <c r="K3278" s="4">
        <v>986.05</v>
      </c>
      <c r="L3278" s="2">
        <v>45473</v>
      </c>
      <c r="M3278" t="s">
        <v>6</v>
      </c>
    </row>
    <row r="3279" spans="1:13" ht="12.75" customHeight="1" x14ac:dyDescent="0.25">
      <c r="A3279" t="s">
        <v>4902</v>
      </c>
      <c r="B3279" t="s">
        <v>4478</v>
      </c>
      <c r="C3279" s="1">
        <v>43465</v>
      </c>
      <c r="D3279" s="2">
        <v>43466</v>
      </c>
      <c r="E3279" t="s">
        <v>107</v>
      </c>
      <c r="F3279" t="s">
        <v>299</v>
      </c>
      <c r="G3279" t="s">
        <v>4873</v>
      </c>
      <c r="H3279" s="4">
        <v>77500</v>
      </c>
      <c r="I3279" s="4">
        <v>609.4</v>
      </c>
      <c r="J3279" s="4">
        <v>8028.2</v>
      </c>
      <c r="K3279" s="4">
        <v>69471.8</v>
      </c>
      <c r="L3279" s="2">
        <v>45473</v>
      </c>
      <c r="M3279" t="s">
        <v>6</v>
      </c>
    </row>
    <row r="3280" spans="1:13" ht="12.75" customHeight="1" x14ac:dyDescent="0.25">
      <c r="A3280" t="s">
        <v>4903</v>
      </c>
      <c r="B3280" t="s">
        <v>4525</v>
      </c>
      <c r="C3280" s="1">
        <v>43465</v>
      </c>
      <c r="D3280" s="2">
        <v>43466</v>
      </c>
      <c r="E3280" t="s">
        <v>107</v>
      </c>
      <c r="F3280" t="s">
        <v>299</v>
      </c>
      <c r="G3280" t="s">
        <v>4873</v>
      </c>
      <c r="H3280" s="4">
        <v>2200</v>
      </c>
      <c r="I3280" s="4">
        <v>17.3</v>
      </c>
      <c r="J3280" s="4">
        <v>227.9</v>
      </c>
      <c r="K3280" s="4">
        <v>1972.1</v>
      </c>
      <c r="L3280" s="2">
        <v>45473</v>
      </c>
      <c r="M3280" t="s">
        <v>6</v>
      </c>
    </row>
    <row r="3281" spans="1:13" ht="12.75" customHeight="1" x14ac:dyDescent="0.25">
      <c r="A3281" t="s">
        <v>4904</v>
      </c>
      <c r="B3281" t="s">
        <v>4647</v>
      </c>
      <c r="C3281" s="1">
        <v>43465</v>
      </c>
      <c r="D3281" s="2">
        <v>43466</v>
      </c>
      <c r="E3281" t="s">
        <v>107</v>
      </c>
      <c r="F3281" t="s">
        <v>299</v>
      </c>
      <c r="G3281" t="s">
        <v>4873</v>
      </c>
      <c r="H3281" s="4">
        <v>2000</v>
      </c>
      <c r="I3281" s="4">
        <v>15.72</v>
      </c>
      <c r="J3281" s="4">
        <v>207.17</v>
      </c>
      <c r="K3281" s="4">
        <v>1792.83</v>
      </c>
      <c r="L3281" s="2">
        <v>45473</v>
      </c>
      <c r="M3281" t="s">
        <v>6</v>
      </c>
    </row>
    <row r="3282" spans="1:13" ht="12.75" customHeight="1" x14ac:dyDescent="0.25">
      <c r="A3282" t="s">
        <v>4905</v>
      </c>
      <c r="B3282" t="s">
        <v>4512</v>
      </c>
      <c r="C3282" s="1">
        <v>43465</v>
      </c>
      <c r="D3282" s="2">
        <v>43466</v>
      </c>
      <c r="E3282" t="s">
        <v>107</v>
      </c>
      <c r="F3282" t="s">
        <v>299</v>
      </c>
      <c r="G3282" t="s">
        <v>4873</v>
      </c>
      <c r="H3282" s="4">
        <v>3300</v>
      </c>
      <c r="I3282" s="4">
        <v>25.95</v>
      </c>
      <c r="J3282" s="4">
        <v>341.85</v>
      </c>
      <c r="K3282" s="4">
        <v>2958.15</v>
      </c>
      <c r="L3282" s="2">
        <v>45473</v>
      </c>
      <c r="M3282" t="s">
        <v>6</v>
      </c>
    </row>
    <row r="3283" spans="1:13" ht="12.75" customHeight="1" x14ac:dyDescent="0.25">
      <c r="A3283" t="s">
        <v>4906</v>
      </c>
      <c r="B3283" t="s">
        <v>4608</v>
      </c>
      <c r="C3283" s="1">
        <v>43465</v>
      </c>
      <c r="D3283" s="2">
        <v>43466</v>
      </c>
      <c r="E3283" t="s">
        <v>107</v>
      </c>
      <c r="F3283" t="s">
        <v>299</v>
      </c>
      <c r="G3283" t="s">
        <v>4873</v>
      </c>
      <c r="H3283" s="4">
        <v>1500</v>
      </c>
      <c r="I3283" s="4">
        <v>11.79</v>
      </c>
      <c r="J3283" s="4">
        <v>155.38</v>
      </c>
      <c r="K3283" s="4">
        <v>1344.62</v>
      </c>
      <c r="L3283" s="2">
        <v>45473</v>
      </c>
      <c r="M3283" t="s">
        <v>6</v>
      </c>
    </row>
    <row r="3284" spans="1:13" ht="12.75" customHeight="1" x14ac:dyDescent="0.25">
      <c r="A3284" t="s">
        <v>4907</v>
      </c>
      <c r="B3284" t="s">
        <v>4514</v>
      </c>
      <c r="C3284" s="1">
        <v>43465</v>
      </c>
      <c r="D3284" s="2">
        <v>43466</v>
      </c>
      <c r="E3284" t="s">
        <v>107</v>
      </c>
      <c r="F3284" t="s">
        <v>299</v>
      </c>
      <c r="G3284" t="s">
        <v>4873</v>
      </c>
      <c r="H3284" s="4">
        <v>43000</v>
      </c>
      <c r="I3284" s="4">
        <v>338.12</v>
      </c>
      <c r="J3284" s="4">
        <v>4454.3599999999997</v>
      </c>
      <c r="K3284" s="4">
        <v>38545.64</v>
      </c>
      <c r="L3284" s="2">
        <v>45473</v>
      </c>
      <c r="M3284" t="s">
        <v>6</v>
      </c>
    </row>
    <row r="3285" spans="1:13" ht="12.75" customHeight="1" x14ac:dyDescent="0.25">
      <c r="A3285" t="s">
        <v>4908</v>
      </c>
      <c r="B3285" t="s">
        <v>4683</v>
      </c>
      <c r="C3285" s="1">
        <v>43465</v>
      </c>
      <c r="D3285" s="2">
        <v>43466</v>
      </c>
      <c r="E3285" t="s">
        <v>107</v>
      </c>
      <c r="F3285" t="s">
        <v>299</v>
      </c>
      <c r="G3285" t="s">
        <v>4873</v>
      </c>
      <c r="H3285" s="4">
        <v>2595</v>
      </c>
      <c r="I3285" s="4">
        <v>20.399999999999999</v>
      </c>
      <c r="J3285" s="4">
        <v>268.81</v>
      </c>
      <c r="K3285" s="4">
        <v>2326.19</v>
      </c>
      <c r="L3285" s="2">
        <v>45473</v>
      </c>
      <c r="M3285" t="s">
        <v>6</v>
      </c>
    </row>
    <row r="3286" spans="1:13" ht="12.75" customHeight="1" x14ac:dyDescent="0.25">
      <c r="A3286" t="s">
        <v>4909</v>
      </c>
      <c r="B3286" t="s">
        <v>4647</v>
      </c>
      <c r="C3286" s="1">
        <v>43465</v>
      </c>
      <c r="D3286" s="2">
        <v>43466</v>
      </c>
      <c r="E3286" t="s">
        <v>107</v>
      </c>
      <c r="F3286" t="s">
        <v>299</v>
      </c>
      <c r="G3286" t="s">
        <v>4873</v>
      </c>
      <c r="H3286" s="4">
        <v>3250</v>
      </c>
      <c r="I3286" s="4">
        <v>25.55</v>
      </c>
      <c r="J3286" s="4">
        <v>336.66</v>
      </c>
      <c r="K3286" s="4">
        <v>2913.34</v>
      </c>
      <c r="L3286" s="2">
        <v>45473</v>
      </c>
      <c r="M3286" t="s">
        <v>6</v>
      </c>
    </row>
    <row r="3287" spans="1:13" ht="12.75" customHeight="1" x14ac:dyDescent="0.25">
      <c r="A3287" t="s">
        <v>4910</v>
      </c>
      <c r="B3287" t="s">
        <v>4696</v>
      </c>
      <c r="C3287" s="1">
        <v>43465</v>
      </c>
      <c r="D3287" s="2">
        <v>43466</v>
      </c>
      <c r="E3287" t="s">
        <v>107</v>
      </c>
      <c r="F3287" t="s">
        <v>299</v>
      </c>
      <c r="G3287" t="s">
        <v>4873</v>
      </c>
      <c r="H3287" s="4">
        <v>5400</v>
      </c>
      <c r="I3287" s="4">
        <v>42.46</v>
      </c>
      <c r="J3287" s="4">
        <v>559.38</v>
      </c>
      <c r="K3287" s="4">
        <v>4840.62</v>
      </c>
      <c r="L3287" s="2">
        <v>45473</v>
      </c>
      <c r="M3287" t="s">
        <v>6</v>
      </c>
    </row>
    <row r="3288" spans="1:13" ht="12.75" customHeight="1" x14ac:dyDescent="0.25">
      <c r="A3288" t="s">
        <v>4911</v>
      </c>
      <c r="B3288" t="s">
        <v>4912</v>
      </c>
      <c r="C3288" s="1">
        <v>43465</v>
      </c>
      <c r="D3288" s="2">
        <v>43466</v>
      </c>
      <c r="E3288" t="s">
        <v>107</v>
      </c>
      <c r="F3288" t="s">
        <v>299</v>
      </c>
      <c r="G3288" t="s">
        <v>4873</v>
      </c>
      <c r="H3288" s="4">
        <v>8100</v>
      </c>
      <c r="I3288" s="4">
        <v>63.69</v>
      </c>
      <c r="J3288" s="4">
        <v>839.08</v>
      </c>
      <c r="K3288" s="4">
        <v>7260.92</v>
      </c>
      <c r="L3288" s="2">
        <v>45473</v>
      </c>
      <c r="M3288" t="s">
        <v>6</v>
      </c>
    </row>
    <row r="3289" spans="1:13" ht="12.75" customHeight="1" x14ac:dyDescent="0.25">
      <c r="A3289" t="s">
        <v>4913</v>
      </c>
      <c r="B3289" t="s">
        <v>4514</v>
      </c>
      <c r="C3289" s="1">
        <v>43465</v>
      </c>
      <c r="D3289" s="2">
        <v>43466</v>
      </c>
      <c r="E3289" t="s">
        <v>107</v>
      </c>
      <c r="F3289" t="s">
        <v>299</v>
      </c>
      <c r="G3289" t="s">
        <v>4873</v>
      </c>
      <c r="H3289" s="4">
        <v>63855</v>
      </c>
      <c r="I3289" s="4">
        <v>502.11</v>
      </c>
      <c r="J3289" s="4">
        <v>6614.73</v>
      </c>
      <c r="K3289" s="4">
        <v>57240.27</v>
      </c>
      <c r="L3289" s="2">
        <v>45473</v>
      </c>
      <c r="M3289" t="s">
        <v>6</v>
      </c>
    </row>
    <row r="3290" spans="1:13" ht="12.75" customHeight="1" x14ac:dyDescent="0.25">
      <c r="A3290" t="s">
        <v>4914</v>
      </c>
      <c r="B3290" t="s">
        <v>2936</v>
      </c>
      <c r="C3290" s="1">
        <v>43465</v>
      </c>
      <c r="D3290" s="2">
        <v>43466</v>
      </c>
      <c r="E3290" t="s">
        <v>107</v>
      </c>
      <c r="F3290" t="s">
        <v>299</v>
      </c>
      <c r="G3290" t="s">
        <v>4873</v>
      </c>
      <c r="H3290" s="4">
        <v>1757</v>
      </c>
      <c r="I3290" s="4">
        <v>13.81</v>
      </c>
      <c r="J3290" s="4">
        <v>182</v>
      </c>
      <c r="K3290" s="4">
        <v>1575</v>
      </c>
      <c r="L3290" s="2">
        <v>45473</v>
      </c>
      <c r="M3290" t="s">
        <v>6</v>
      </c>
    </row>
    <row r="3291" spans="1:13" ht="12.75" customHeight="1" x14ac:dyDescent="0.25">
      <c r="A3291" t="s">
        <v>4915</v>
      </c>
      <c r="B3291" t="s">
        <v>4670</v>
      </c>
      <c r="C3291" s="1">
        <v>43465</v>
      </c>
      <c r="D3291" s="2">
        <v>43466</v>
      </c>
      <c r="E3291" t="s">
        <v>107</v>
      </c>
      <c r="F3291" t="s">
        <v>299</v>
      </c>
      <c r="G3291" t="s">
        <v>4873</v>
      </c>
      <c r="H3291" s="4">
        <v>2700</v>
      </c>
      <c r="I3291" s="4">
        <v>21.23</v>
      </c>
      <c r="J3291" s="4">
        <v>279.69</v>
      </c>
      <c r="K3291" s="4">
        <v>2420.31</v>
      </c>
      <c r="L3291" s="2">
        <v>45473</v>
      </c>
      <c r="M3291" t="s">
        <v>6</v>
      </c>
    </row>
    <row r="3292" spans="1:13" ht="12.75" customHeight="1" x14ac:dyDescent="0.25">
      <c r="A3292" t="s">
        <v>4916</v>
      </c>
      <c r="B3292" t="s">
        <v>4827</v>
      </c>
      <c r="C3292" s="1">
        <v>43465</v>
      </c>
      <c r="D3292" s="2">
        <v>43466</v>
      </c>
      <c r="E3292" t="s">
        <v>107</v>
      </c>
      <c r="F3292" t="s">
        <v>299</v>
      </c>
      <c r="G3292" t="s">
        <v>4873</v>
      </c>
      <c r="H3292" s="4">
        <v>2200</v>
      </c>
      <c r="I3292" s="4">
        <v>17.3</v>
      </c>
      <c r="J3292" s="4">
        <v>227.9</v>
      </c>
      <c r="K3292" s="4">
        <v>1972.1</v>
      </c>
      <c r="L3292" s="2">
        <v>45473</v>
      </c>
      <c r="M3292" t="s">
        <v>6</v>
      </c>
    </row>
    <row r="3293" spans="1:13" ht="12.75" customHeight="1" x14ac:dyDescent="0.25">
      <c r="A3293" t="s">
        <v>4917</v>
      </c>
      <c r="B3293" t="s">
        <v>4478</v>
      </c>
      <c r="C3293" s="1">
        <v>43465</v>
      </c>
      <c r="D3293" s="2">
        <v>43466</v>
      </c>
      <c r="E3293" t="s">
        <v>107</v>
      </c>
      <c r="F3293" t="s">
        <v>299</v>
      </c>
      <c r="G3293" t="s">
        <v>4873</v>
      </c>
      <c r="H3293" s="4">
        <v>31343</v>
      </c>
      <c r="I3293" s="4">
        <v>246.46</v>
      </c>
      <c r="J3293" s="4">
        <v>3246.82</v>
      </c>
      <c r="K3293" s="4">
        <v>28096.18</v>
      </c>
      <c r="L3293" s="2">
        <v>45473</v>
      </c>
      <c r="M3293" t="s">
        <v>6</v>
      </c>
    </row>
    <row r="3294" spans="1:13" ht="12.75" customHeight="1" x14ac:dyDescent="0.25">
      <c r="A3294" t="s">
        <v>4918</v>
      </c>
      <c r="B3294" t="s">
        <v>4919</v>
      </c>
      <c r="C3294" s="1">
        <v>43465</v>
      </c>
      <c r="D3294" s="2">
        <v>43466</v>
      </c>
      <c r="E3294" t="s">
        <v>107</v>
      </c>
      <c r="F3294" t="s">
        <v>299</v>
      </c>
      <c r="G3294" t="s">
        <v>4873</v>
      </c>
      <c r="H3294" s="4">
        <v>5390.22</v>
      </c>
      <c r="I3294" s="4">
        <v>42.38</v>
      </c>
      <c r="J3294" s="4">
        <v>558.39</v>
      </c>
      <c r="K3294" s="4">
        <v>4831.83</v>
      </c>
      <c r="L3294" s="2">
        <v>45473</v>
      </c>
      <c r="M3294" t="s">
        <v>6</v>
      </c>
    </row>
    <row r="3295" spans="1:13" ht="12.75" customHeight="1" x14ac:dyDescent="0.25">
      <c r="A3295" t="s">
        <v>4920</v>
      </c>
      <c r="B3295" t="s">
        <v>4921</v>
      </c>
      <c r="C3295" s="1">
        <v>43496</v>
      </c>
      <c r="D3295" s="2">
        <v>43497</v>
      </c>
      <c r="E3295" t="s">
        <v>107</v>
      </c>
      <c r="F3295" t="s">
        <v>299</v>
      </c>
      <c r="G3295" t="s">
        <v>4875</v>
      </c>
      <c r="H3295" s="4">
        <v>70000</v>
      </c>
      <c r="I3295" s="4">
        <v>550.64</v>
      </c>
      <c r="J3295" s="4">
        <v>7135.25</v>
      </c>
      <c r="K3295" s="4">
        <v>62864.75</v>
      </c>
      <c r="L3295" s="2">
        <v>45473</v>
      </c>
      <c r="M3295" t="s">
        <v>6</v>
      </c>
    </row>
    <row r="3296" spans="1:13" ht="12.75" customHeight="1" x14ac:dyDescent="0.25">
      <c r="A3296" t="s">
        <v>4923</v>
      </c>
      <c r="B3296" t="s">
        <v>4924</v>
      </c>
      <c r="C3296" s="1">
        <v>43555</v>
      </c>
      <c r="D3296" s="2">
        <v>43556</v>
      </c>
      <c r="E3296" t="s">
        <v>107</v>
      </c>
      <c r="F3296" t="s">
        <v>299</v>
      </c>
      <c r="G3296" t="s">
        <v>4884</v>
      </c>
      <c r="H3296" s="4">
        <v>18400</v>
      </c>
      <c r="I3296" s="4">
        <v>144.85</v>
      </c>
      <c r="J3296" s="4">
        <v>1814.55</v>
      </c>
      <c r="K3296" s="4">
        <v>16585.45</v>
      </c>
      <c r="L3296" s="2">
        <v>45473</v>
      </c>
      <c r="M3296" t="s">
        <v>6</v>
      </c>
    </row>
    <row r="3297" spans="1:13" ht="12.75" customHeight="1" x14ac:dyDescent="0.25">
      <c r="A3297" t="s">
        <v>4926</v>
      </c>
      <c r="B3297" t="s">
        <v>4927</v>
      </c>
      <c r="C3297" s="1">
        <v>43555</v>
      </c>
      <c r="D3297" s="2">
        <v>43556</v>
      </c>
      <c r="E3297" t="s">
        <v>107</v>
      </c>
      <c r="F3297" t="s">
        <v>299</v>
      </c>
      <c r="G3297" t="s">
        <v>4884</v>
      </c>
      <c r="H3297" s="4">
        <v>51425</v>
      </c>
      <c r="I3297" s="4">
        <v>404.83</v>
      </c>
      <c r="J3297" s="4">
        <v>5071.38</v>
      </c>
      <c r="K3297" s="4">
        <v>46353.62</v>
      </c>
      <c r="L3297" s="2">
        <v>45473</v>
      </c>
      <c r="M3297" t="s">
        <v>6</v>
      </c>
    </row>
    <row r="3298" spans="1:13" ht="12.75" customHeight="1" x14ac:dyDescent="0.25">
      <c r="A3298" t="s">
        <v>4928</v>
      </c>
      <c r="B3298" t="s">
        <v>4929</v>
      </c>
      <c r="C3298" s="1">
        <v>43555</v>
      </c>
      <c r="D3298" s="2">
        <v>43556</v>
      </c>
      <c r="E3298" t="s">
        <v>107</v>
      </c>
      <c r="F3298" t="s">
        <v>299</v>
      </c>
      <c r="G3298" t="s">
        <v>4884</v>
      </c>
      <c r="H3298" s="4">
        <v>43515</v>
      </c>
      <c r="I3298" s="4">
        <v>342.56</v>
      </c>
      <c r="J3298" s="4">
        <v>4291.32</v>
      </c>
      <c r="K3298" s="4">
        <v>39223.68</v>
      </c>
      <c r="L3298" s="2">
        <v>45473</v>
      </c>
      <c r="M3298" t="s">
        <v>6</v>
      </c>
    </row>
    <row r="3299" spans="1:13" ht="12.75" customHeight="1" x14ac:dyDescent="0.25">
      <c r="A3299" t="s">
        <v>4930</v>
      </c>
      <c r="B3299" t="s">
        <v>4931</v>
      </c>
      <c r="C3299" s="1">
        <v>43555</v>
      </c>
      <c r="D3299" s="2">
        <v>43556</v>
      </c>
      <c r="E3299" t="s">
        <v>107</v>
      </c>
      <c r="F3299" t="s">
        <v>299</v>
      </c>
      <c r="G3299" t="s">
        <v>4884</v>
      </c>
      <c r="H3299" s="4">
        <v>95373</v>
      </c>
      <c r="I3299" s="4">
        <v>750.81</v>
      </c>
      <c r="J3299" s="4">
        <v>9405.41</v>
      </c>
      <c r="K3299" s="4">
        <v>85967.59</v>
      </c>
      <c r="L3299" s="2">
        <v>45473</v>
      </c>
      <c r="M3299" t="s">
        <v>6</v>
      </c>
    </row>
    <row r="3300" spans="1:13" ht="12.75" customHeight="1" x14ac:dyDescent="0.25">
      <c r="A3300" t="s">
        <v>4932</v>
      </c>
      <c r="B3300" t="s">
        <v>4933</v>
      </c>
      <c r="C3300" s="1">
        <v>43555</v>
      </c>
      <c r="D3300" s="2">
        <v>43556</v>
      </c>
      <c r="E3300" t="s">
        <v>107</v>
      </c>
      <c r="F3300" t="s">
        <v>299</v>
      </c>
      <c r="G3300" t="s">
        <v>4884</v>
      </c>
      <c r="H3300" s="4">
        <v>44000</v>
      </c>
      <c r="I3300" s="4">
        <v>346.38</v>
      </c>
      <c r="J3300" s="4">
        <v>4339.1499999999996</v>
      </c>
      <c r="K3300" s="4">
        <v>39660.85</v>
      </c>
      <c r="L3300" s="2">
        <v>45473</v>
      </c>
      <c r="M3300" t="s">
        <v>6</v>
      </c>
    </row>
    <row r="3301" spans="1:13" ht="12.75" customHeight="1" x14ac:dyDescent="0.25">
      <c r="A3301" t="s">
        <v>4934</v>
      </c>
      <c r="B3301" t="s">
        <v>4935</v>
      </c>
      <c r="C3301" s="1">
        <v>43555</v>
      </c>
      <c r="D3301" s="2">
        <v>43556</v>
      </c>
      <c r="E3301" t="s">
        <v>107</v>
      </c>
      <c r="F3301" t="s">
        <v>299</v>
      </c>
      <c r="G3301" t="s">
        <v>4884</v>
      </c>
      <c r="H3301" s="4">
        <v>53525</v>
      </c>
      <c r="I3301" s="4">
        <v>421.36</v>
      </c>
      <c r="J3301" s="4">
        <v>5278.47</v>
      </c>
      <c r="K3301" s="4">
        <v>48246.53</v>
      </c>
      <c r="L3301" s="2">
        <v>45473</v>
      </c>
      <c r="M3301" t="s">
        <v>6</v>
      </c>
    </row>
    <row r="3302" spans="1:13" ht="12.75" customHeight="1" x14ac:dyDescent="0.25">
      <c r="A3302" t="s">
        <v>4936</v>
      </c>
      <c r="B3302" t="s">
        <v>4937</v>
      </c>
      <c r="C3302" s="1">
        <v>43555</v>
      </c>
      <c r="D3302" s="2">
        <v>43556</v>
      </c>
      <c r="E3302" t="s">
        <v>107</v>
      </c>
      <c r="F3302" t="s">
        <v>299</v>
      </c>
      <c r="G3302" t="s">
        <v>4884</v>
      </c>
      <c r="H3302" s="4">
        <v>180300.21</v>
      </c>
      <c r="I3302" s="4">
        <v>1419.38</v>
      </c>
      <c r="J3302" s="4">
        <v>17780.68</v>
      </c>
      <c r="K3302" s="4">
        <v>162519.53</v>
      </c>
      <c r="L3302" s="2">
        <v>45473</v>
      </c>
      <c r="M3302" t="s">
        <v>6</v>
      </c>
    </row>
    <row r="3303" spans="1:13" ht="12.75" customHeight="1" x14ac:dyDescent="0.25">
      <c r="A3303" t="s">
        <v>4938</v>
      </c>
      <c r="B3303" t="s">
        <v>4939</v>
      </c>
      <c r="C3303" s="1">
        <v>43585</v>
      </c>
      <c r="D3303" s="2">
        <v>43586</v>
      </c>
      <c r="E3303" t="s">
        <v>107</v>
      </c>
      <c r="F3303" t="s">
        <v>299</v>
      </c>
      <c r="G3303" t="s">
        <v>4886</v>
      </c>
      <c r="H3303" s="4">
        <v>6983</v>
      </c>
      <c r="I3303" s="4">
        <v>54.99</v>
      </c>
      <c r="J3303" s="4">
        <v>677.07</v>
      </c>
      <c r="K3303" s="4">
        <v>6305.93</v>
      </c>
      <c r="L3303" s="2">
        <v>45473</v>
      </c>
      <c r="M3303" t="s">
        <v>6</v>
      </c>
    </row>
    <row r="3304" spans="1:13" ht="12.75" customHeight="1" x14ac:dyDescent="0.25">
      <c r="A3304" t="s">
        <v>4941</v>
      </c>
      <c r="B3304" t="s">
        <v>4942</v>
      </c>
      <c r="C3304" s="1">
        <v>43585</v>
      </c>
      <c r="D3304" s="2">
        <v>43586</v>
      </c>
      <c r="E3304" t="s">
        <v>107</v>
      </c>
      <c r="F3304" t="s">
        <v>299</v>
      </c>
      <c r="G3304" t="s">
        <v>4886</v>
      </c>
      <c r="H3304" s="4">
        <v>19400</v>
      </c>
      <c r="I3304" s="4">
        <v>152.78</v>
      </c>
      <c r="J3304" s="4">
        <v>1881.01</v>
      </c>
      <c r="K3304" s="4">
        <v>17518.990000000002</v>
      </c>
      <c r="L3304" s="2">
        <v>45473</v>
      </c>
      <c r="M3304" t="s">
        <v>6</v>
      </c>
    </row>
    <row r="3305" spans="1:13" ht="12.75" customHeight="1" x14ac:dyDescent="0.25">
      <c r="A3305" t="s">
        <v>4943</v>
      </c>
      <c r="B3305" t="s">
        <v>4944</v>
      </c>
      <c r="C3305" s="1">
        <v>43585</v>
      </c>
      <c r="D3305" s="2">
        <v>44652</v>
      </c>
      <c r="E3305" t="s">
        <v>107</v>
      </c>
      <c r="F3305" t="s">
        <v>299</v>
      </c>
      <c r="G3305" t="s">
        <v>5199</v>
      </c>
      <c r="H3305" s="4">
        <v>32580</v>
      </c>
      <c r="I3305" s="4">
        <v>259.85000000000002</v>
      </c>
      <c r="J3305" s="4">
        <v>1268.25</v>
      </c>
      <c r="K3305" s="4">
        <v>31311.75</v>
      </c>
      <c r="L3305" s="2">
        <v>45473</v>
      </c>
      <c r="M3305" t="s">
        <v>6</v>
      </c>
    </row>
    <row r="3306" spans="1:13" ht="12.75" customHeight="1" x14ac:dyDescent="0.25">
      <c r="A3306" t="s">
        <v>4946</v>
      </c>
      <c r="B3306" t="s">
        <v>4947</v>
      </c>
      <c r="C3306" s="1">
        <v>43616</v>
      </c>
      <c r="D3306" s="2">
        <v>44652</v>
      </c>
      <c r="E3306" t="s">
        <v>107</v>
      </c>
      <c r="F3306" t="s">
        <v>299</v>
      </c>
      <c r="G3306" t="s">
        <v>5199</v>
      </c>
      <c r="H3306" s="4">
        <v>90140</v>
      </c>
      <c r="I3306" s="4">
        <v>718.93</v>
      </c>
      <c r="J3306" s="4">
        <v>3508.89</v>
      </c>
      <c r="K3306" s="4">
        <v>86631.11</v>
      </c>
      <c r="L3306" s="2">
        <v>45473</v>
      </c>
      <c r="M3306" t="s">
        <v>6</v>
      </c>
    </row>
    <row r="3307" spans="1:13" ht="12.75" customHeight="1" x14ac:dyDescent="0.25">
      <c r="A3307" t="s">
        <v>4948</v>
      </c>
      <c r="B3307" t="s">
        <v>4949</v>
      </c>
      <c r="C3307" s="1">
        <v>43616</v>
      </c>
      <c r="D3307" s="2">
        <v>44652</v>
      </c>
      <c r="E3307" t="s">
        <v>107</v>
      </c>
      <c r="F3307" t="s">
        <v>299</v>
      </c>
      <c r="G3307" t="s">
        <v>5199</v>
      </c>
      <c r="H3307" s="4">
        <v>15000</v>
      </c>
      <c r="I3307" s="4">
        <v>119.63</v>
      </c>
      <c r="J3307" s="4">
        <v>583.9</v>
      </c>
      <c r="K3307" s="4">
        <v>14416.1</v>
      </c>
      <c r="L3307" s="2">
        <v>45473</v>
      </c>
      <c r="M3307" t="s">
        <v>6</v>
      </c>
    </row>
    <row r="3308" spans="1:13" ht="12.75" customHeight="1" x14ac:dyDescent="0.25">
      <c r="A3308" t="s">
        <v>4950</v>
      </c>
      <c r="B3308" t="s">
        <v>4951</v>
      </c>
      <c r="C3308" s="1">
        <v>43616</v>
      </c>
      <c r="D3308" s="2">
        <v>44652</v>
      </c>
      <c r="E3308" t="s">
        <v>107</v>
      </c>
      <c r="F3308" t="s">
        <v>299</v>
      </c>
      <c r="G3308" t="s">
        <v>5199</v>
      </c>
      <c r="H3308" s="4">
        <v>7900</v>
      </c>
      <c r="I3308" s="4">
        <v>63.01</v>
      </c>
      <c r="J3308" s="4">
        <v>307.52999999999997</v>
      </c>
      <c r="K3308" s="4">
        <v>7592.47</v>
      </c>
      <c r="L3308" s="2">
        <v>45473</v>
      </c>
      <c r="M3308" t="s">
        <v>6</v>
      </c>
    </row>
    <row r="3309" spans="1:13" ht="12.75" customHeight="1" x14ac:dyDescent="0.25">
      <c r="A3309" t="s">
        <v>4952</v>
      </c>
      <c r="B3309" t="s">
        <v>4953</v>
      </c>
      <c r="C3309" s="1">
        <v>43616</v>
      </c>
      <c r="D3309" s="2">
        <v>44652</v>
      </c>
      <c r="E3309" t="s">
        <v>107</v>
      </c>
      <c r="F3309" t="s">
        <v>299</v>
      </c>
      <c r="G3309" t="s">
        <v>5199</v>
      </c>
      <c r="H3309" s="4">
        <v>61600</v>
      </c>
      <c r="I3309" s="4">
        <v>491.3</v>
      </c>
      <c r="J3309" s="4">
        <v>2397.91</v>
      </c>
      <c r="K3309" s="4">
        <v>59202.09</v>
      </c>
      <c r="L3309" s="2">
        <v>45473</v>
      </c>
      <c r="M3309" t="s">
        <v>6</v>
      </c>
    </row>
    <row r="3310" spans="1:13" ht="12.75" customHeight="1" x14ac:dyDescent="0.25">
      <c r="A3310" t="s">
        <v>4954</v>
      </c>
      <c r="B3310" t="s">
        <v>4955</v>
      </c>
      <c r="C3310" s="1">
        <v>43646</v>
      </c>
      <c r="D3310" s="2">
        <v>43647</v>
      </c>
      <c r="E3310" t="s">
        <v>107</v>
      </c>
      <c r="F3310" t="s">
        <v>299</v>
      </c>
      <c r="G3310" t="s">
        <v>4890</v>
      </c>
      <c r="H3310" s="4">
        <v>172233.59</v>
      </c>
      <c r="I3310" s="4">
        <v>1357.43</v>
      </c>
      <c r="J3310" s="4">
        <v>16128.65</v>
      </c>
      <c r="K3310" s="4">
        <v>156104.94</v>
      </c>
      <c r="L3310" s="2">
        <v>45473</v>
      </c>
      <c r="M3310" t="s">
        <v>6</v>
      </c>
    </row>
    <row r="3311" spans="1:13" ht="12.75" customHeight="1" x14ac:dyDescent="0.25">
      <c r="A3311" t="s">
        <v>4957</v>
      </c>
      <c r="B3311" t="s">
        <v>4958</v>
      </c>
      <c r="C3311" s="1">
        <v>43646</v>
      </c>
      <c r="D3311" s="2">
        <v>43647</v>
      </c>
      <c r="E3311" t="s">
        <v>107</v>
      </c>
      <c r="F3311" t="s">
        <v>299</v>
      </c>
      <c r="G3311" t="s">
        <v>4890</v>
      </c>
      <c r="H3311" s="4">
        <v>50000</v>
      </c>
      <c r="I3311" s="4">
        <v>394.07</v>
      </c>
      <c r="J3311" s="4">
        <v>4682.21</v>
      </c>
      <c r="K3311" s="4">
        <v>45317.79</v>
      </c>
      <c r="L3311" s="2">
        <v>45473</v>
      </c>
      <c r="M3311" t="s">
        <v>6</v>
      </c>
    </row>
    <row r="3312" spans="1:13" ht="12.75" customHeight="1" x14ac:dyDescent="0.25">
      <c r="A3312" t="s">
        <v>4959</v>
      </c>
      <c r="B3312" t="s">
        <v>4596</v>
      </c>
      <c r="C3312" s="1">
        <v>43677</v>
      </c>
      <c r="D3312" s="2">
        <v>43678</v>
      </c>
      <c r="E3312" t="s">
        <v>107</v>
      </c>
      <c r="F3312" t="s">
        <v>299</v>
      </c>
      <c r="G3312" t="s">
        <v>4922</v>
      </c>
      <c r="H3312" s="4">
        <v>800</v>
      </c>
      <c r="I3312" s="4">
        <v>6.31</v>
      </c>
      <c r="J3312" s="4">
        <v>73.599999999999994</v>
      </c>
      <c r="K3312" s="4">
        <v>726.4</v>
      </c>
      <c r="L3312" s="2">
        <v>45473</v>
      </c>
      <c r="M3312" t="s">
        <v>6</v>
      </c>
    </row>
    <row r="3313" spans="1:13" ht="12.75" customHeight="1" x14ac:dyDescent="0.25">
      <c r="A3313" t="s">
        <v>4961</v>
      </c>
      <c r="B3313" t="s">
        <v>4512</v>
      </c>
      <c r="C3313" s="1">
        <v>43677</v>
      </c>
      <c r="D3313" s="2">
        <v>43678</v>
      </c>
      <c r="E3313" t="s">
        <v>107</v>
      </c>
      <c r="F3313" t="s">
        <v>299</v>
      </c>
      <c r="G3313" t="s">
        <v>4922</v>
      </c>
      <c r="H3313" s="4">
        <v>4400</v>
      </c>
      <c r="I3313" s="4">
        <v>34.69</v>
      </c>
      <c r="J3313" s="4">
        <v>404.74</v>
      </c>
      <c r="K3313" s="4">
        <v>3995.26</v>
      </c>
      <c r="L3313" s="2">
        <v>45473</v>
      </c>
      <c r="M3313" t="s">
        <v>6</v>
      </c>
    </row>
    <row r="3314" spans="1:13" ht="12.75" customHeight="1" x14ac:dyDescent="0.25">
      <c r="A3314" t="s">
        <v>4962</v>
      </c>
      <c r="B3314" t="s">
        <v>4591</v>
      </c>
      <c r="C3314" s="1">
        <v>43677</v>
      </c>
      <c r="D3314" s="2">
        <v>43678</v>
      </c>
      <c r="E3314" t="s">
        <v>107</v>
      </c>
      <c r="F3314" t="s">
        <v>299</v>
      </c>
      <c r="G3314" t="s">
        <v>4922</v>
      </c>
      <c r="H3314" s="4">
        <v>7770</v>
      </c>
      <c r="I3314" s="4">
        <v>61.26</v>
      </c>
      <c r="J3314" s="4">
        <v>714.73</v>
      </c>
      <c r="K3314" s="4">
        <v>7055.27</v>
      </c>
      <c r="L3314" s="2">
        <v>45473</v>
      </c>
      <c r="M3314" t="s">
        <v>6</v>
      </c>
    </row>
    <row r="3315" spans="1:13" ht="12.75" customHeight="1" x14ac:dyDescent="0.25">
      <c r="A3315" t="s">
        <v>4963</v>
      </c>
      <c r="B3315" t="s">
        <v>4478</v>
      </c>
      <c r="C3315" s="1">
        <v>43677</v>
      </c>
      <c r="D3315" s="2">
        <v>43678</v>
      </c>
      <c r="E3315" t="s">
        <v>107</v>
      </c>
      <c r="F3315" t="s">
        <v>299</v>
      </c>
      <c r="G3315" t="s">
        <v>4922</v>
      </c>
      <c r="H3315" s="4">
        <v>40035</v>
      </c>
      <c r="I3315" s="4">
        <v>315.64999999999998</v>
      </c>
      <c r="J3315" s="4">
        <v>3682.68</v>
      </c>
      <c r="K3315" s="4">
        <v>36352.32</v>
      </c>
      <c r="L3315" s="2">
        <v>45473</v>
      </c>
      <c r="M3315" t="s">
        <v>6</v>
      </c>
    </row>
    <row r="3316" spans="1:13" ht="12.75" customHeight="1" x14ac:dyDescent="0.25">
      <c r="A3316" t="s">
        <v>4964</v>
      </c>
      <c r="B3316" t="s">
        <v>4582</v>
      </c>
      <c r="C3316" s="1">
        <v>43677</v>
      </c>
      <c r="D3316" s="2">
        <v>43678</v>
      </c>
      <c r="E3316" t="s">
        <v>107</v>
      </c>
      <c r="F3316" t="s">
        <v>299</v>
      </c>
      <c r="G3316" t="s">
        <v>4922</v>
      </c>
      <c r="H3316" s="4">
        <v>2200</v>
      </c>
      <c r="I3316" s="4">
        <v>17.34</v>
      </c>
      <c r="J3316" s="4">
        <v>202.36</v>
      </c>
      <c r="K3316" s="4">
        <v>1997.64</v>
      </c>
      <c r="L3316" s="2">
        <v>45473</v>
      </c>
      <c r="M3316" t="s">
        <v>6</v>
      </c>
    </row>
    <row r="3317" spans="1:13" ht="12.75" customHeight="1" x14ac:dyDescent="0.25">
      <c r="A3317" t="s">
        <v>4965</v>
      </c>
      <c r="B3317" t="s">
        <v>4661</v>
      </c>
      <c r="C3317" s="1">
        <v>43677</v>
      </c>
      <c r="D3317" s="2">
        <v>43678</v>
      </c>
      <c r="E3317" t="s">
        <v>107</v>
      </c>
      <c r="F3317" t="s">
        <v>299</v>
      </c>
      <c r="G3317" t="s">
        <v>4922</v>
      </c>
      <c r="H3317" s="4">
        <v>600</v>
      </c>
      <c r="I3317" s="4">
        <v>4.7300000000000004</v>
      </c>
      <c r="J3317" s="4">
        <v>55.19</v>
      </c>
      <c r="K3317" s="4">
        <v>544.80999999999995</v>
      </c>
      <c r="L3317" s="2">
        <v>45473</v>
      </c>
      <c r="M3317" t="s">
        <v>6</v>
      </c>
    </row>
    <row r="3318" spans="1:13" ht="12.75" customHeight="1" x14ac:dyDescent="0.25">
      <c r="A3318" t="s">
        <v>4966</v>
      </c>
      <c r="B3318" t="s">
        <v>4720</v>
      </c>
      <c r="C3318" s="1">
        <v>43677</v>
      </c>
      <c r="D3318" s="2">
        <v>43678</v>
      </c>
      <c r="E3318" t="s">
        <v>107</v>
      </c>
      <c r="F3318" t="s">
        <v>299</v>
      </c>
      <c r="G3318" t="s">
        <v>4922</v>
      </c>
      <c r="H3318" s="4">
        <v>800</v>
      </c>
      <c r="I3318" s="4">
        <v>6.32</v>
      </c>
      <c r="J3318" s="4">
        <v>72.290000000000006</v>
      </c>
      <c r="K3318" s="4">
        <v>727.71</v>
      </c>
      <c r="L3318" s="2">
        <v>45473</v>
      </c>
      <c r="M3318" t="s">
        <v>6</v>
      </c>
    </row>
    <row r="3319" spans="1:13" ht="12.75" customHeight="1" x14ac:dyDescent="0.25">
      <c r="A3319" t="s">
        <v>4967</v>
      </c>
      <c r="B3319" t="s">
        <v>4591</v>
      </c>
      <c r="C3319" s="1">
        <v>43677</v>
      </c>
      <c r="D3319" s="2">
        <v>43678</v>
      </c>
      <c r="E3319" t="s">
        <v>107</v>
      </c>
      <c r="F3319" t="s">
        <v>299</v>
      </c>
      <c r="G3319" t="s">
        <v>4922</v>
      </c>
      <c r="H3319" s="4">
        <v>8170</v>
      </c>
      <c r="I3319" s="4">
        <v>64.41</v>
      </c>
      <c r="J3319" s="4">
        <v>751.52</v>
      </c>
      <c r="K3319" s="4">
        <v>7418.48</v>
      </c>
      <c r="L3319" s="2">
        <v>45473</v>
      </c>
      <c r="M3319" t="s">
        <v>6</v>
      </c>
    </row>
    <row r="3320" spans="1:13" ht="12.75" customHeight="1" x14ac:dyDescent="0.25">
      <c r="A3320" t="s">
        <v>4968</v>
      </c>
      <c r="B3320" t="s">
        <v>4512</v>
      </c>
      <c r="C3320" s="1">
        <v>43708</v>
      </c>
      <c r="D3320" s="2">
        <v>43709</v>
      </c>
      <c r="E3320" t="s">
        <v>107</v>
      </c>
      <c r="F3320" t="s">
        <v>299</v>
      </c>
      <c r="G3320" t="s">
        <v>13622</v>
      </c>
      <c r="H3320" s="4">
        <v>1100</v>
      </c>
      <c r="I3320" s="4">
        <v>8.67</v>
      </c>
      <c r="J3320" s="4">
        <v>99.35</v>
      </c>
      <c r="K3320" s="4">
        <v>1000.65</v>
      </c>
      <c r="L3320" s="2">
        <v>45473</v>
      </c>
      <c r="M3320" t="s">
        <v>6</v>
      </c>
    </row>
    <row r="3321" spans="1:13" ht="12.75" customHeight="1" x14ac:dyDescent="0.25">
      <c r="A3321" t="s">
        <v>4970</v>
      </c>
      <c r="B3321" t="s">
        <v>4516</v>
      </c>
      <c r="C3321" s="1">
        <v>43708</v>
      </c>
      <c r="D3321" s="2">
        <v>43709</v>
      </c>
      <c r="E3321" t="s">
        <v>107</v>
      </c>
      <c r="F3321" t="s">
        <v>299</v>
      </c>
      <c r="G3321" t="s">
        <v>13622</v>
      </c>
      <c r="H3321" s="4">
        <v>1500</v>
      </c>
      <c r="I3321" s="4">
        <v>11.83</v>
      </c>
      <c r="J3321" s="4">
        <v>135.49</v>
      </c>
      <c r="K3321" s="4">
        <v>1364.51</v>
      </c>
      <c r="L3321" s="2">
        <v>45473</v>
      </c>
      <c r="M3321" t="s">
        <v>6</v>
      </c>
    </row>
    <row r="3322" spans="1:13" ht="12.75" customHeight="1" x14ac:dyDescent="0.25">
      <c r="A3322" t="s">
        <v>4971</v>
      </c>
      <c r="B3322" t="s">
        <v>4514</v>
      </c>
      <c r="C3322" s="1">
        <v>43708</v>
      </c>
      <c r="D3322" s="2">
        <v>43709</v>
      </c>
      <c r="E3322" t="s">
        <v>107</v>
      </c>
      <c r="F3322" t="s">
        <v>299</v>
      </c>
      <c r="G3322" t="s">
        <v>13622</v>
      </c>
      <c r="H3322" s="4">
        <v>11800</v>
      </c>
      <c r="I3322" s="4">
        <v>93.07</v>
      </c>
      <c r="J3322" s="4">
        <v>1065.8800000000001</v>
      </c>
      <c r="K3322" s="4">
        <v>10734.12</v>
      </c>
      <c r="L3322" s="2">
        <v>45473</v>
      </c>
      <c r="M3322" t="s">
        <v>6</v>
      </c>
    </row>
    <row r="3323" spans="1:13" ht="12.75" customHeight="1" x14ac:dyDescent="0.25">
      <c r="A3323" t="s">
        <v>4972</v>
      </c>
      <c r="B3323" t="s">
        <v>4683</v>
      </c>
      <c r="C3323" s="1">
        <v>43708</v>
      </c>
      <c r="D3323" s="2">
        <v>43709</v>
      </c>
      <c r="E3323" t="s">
        <v>107</v>
      </c>
      <c r="F3323" t="s">
        <v>299</v>
      </c>
      <c r="G3323" t="s">
        <v>13622</v>
      </c>
      <c r="H3323" s="4">
        <v>2200</v>
      </c>
      <c r="I3323" s="4">
        <v>17.36</v>
      </c>
      <c r="J3323" s="4">
        <v>198.74</v>
      </c>
      <c r="K3323" s="4">
        <v>2001.26</v>
      </c>
      <c r="L3323" s="2">
        <v>45473</v>
      </c>
      <c r="M3323" t="s">
        <v>6</v>
      </c>
    </row>
    <row r="3324" spans="1:13" ht="12.75" customHeight="1" x14ac:dyDescent="0.25">
      <c r="A3324" t="s">
        <v>4973</v>
      </c>
      <c r="B3324" t="s">
        <v>4482</v>
      </c>
      <c r="C3324" s="1">
        <v>43708</v>
      </c>
      <c r="D3324" s="2">
        <v>43709</v>
      </c>
      <c r="E3324" t="s">
        <v>107</v>
      </c>
      <c r="F3324" t="s">
        <v>299</v>
      </c>
      <c r="G3324" t="s">
        <v>13622</v>
      </c>
      <c r="H3324" s="4">
        <v>4000</v>
      </c>
      <c r="I3324" s="4">
        <v>31.55</v>
      </c>
      <c r="J3324" s="4">
        <v>361.32</v>
      </c>
      <c r="K3324" s="4">
        <v>3638.68</v>
      </c>
      <c r="L3324" s="2">
        <v>45473</v>
      </c>
      <c r="M3324" t="s">
        <v>6</v>
      </c>
    </row>
    <row r="3325" spans="1:13" ht="12.75" customHeight="1" x14ac:dyDescent="0.25">
      <c r="A3325" t="s">
        <v>4974</v>
      </c>
      <c r="B3325" t="s">
        <v>4488</v>
      </c>
      <c r="C3325" s="1">
        <v>43708</v>
      </c>
      <c r="D3325" s="2">
        <v>43709</v>
      </c>
      <c r="E3325" t="s">
        <v>107</v>
      </c>
      <c r="F3325" t="s">
        <v>299</v>
      </c>
      <c r="G3325" t="s">
        <v>13622</v>
      </c>
      <c r="H3325" s="4">
        <v>900</v>
      </c>
      <c r="I3325" s="4">
        <v>7.1</v>
      </c>
      <c r="J3325" s="4">
        <v>81.3</v>
      </c>
      <c r="K3325" s="4">
        <v>818.7</v>
      </c>
      <c r="L3325" s="2">
        <v>45473</v>
      </c>
      <c r="M3325" t="s">
        <v>6</v>
      </c>
    </row>
    <row r="3326" spans="1:13" ht="12.75" customHeight="1" x14ac:dyDescent="0.25">
      <c r="A3326" t="s">
        <v>4975</v>
      </c>
      <c r="B3326" t="s">
        <v>4478</v>
      </c>
      <c r="C3326" s="1">
        <v>43708</v>
      </c>
      <c r="D3326" s="2">
        <v>43709</v>
      </c>
      <c r="E3326" t="s">
        <v>107</v>
      </c>
      <c r="F3326" t="s">
        <v>299</v>
      </c>
      <c r="G3326" t="s">
        <v>13622</v>
      </c>
      <c r="H3326" s="4">
        <v>58350</v>
      </c>
      <c r="I3326" s="4">
        <v>460.22</v>
      </c>
      <c r="J3326" s="4">
        <v>5270.67</v>
      </c>
      <c r="K3326" s="4">
        <v>53079.33</v>
      </c>
      <c r="L3326" s="2">
        <v>45473</v>
      </c>
      <c r="M3326" t="s">
        <v>6</v>
      </c>
    </row>
    <row r="3327" spans="1:13" ht="12.75" customHeight="1" x14ac:dyDescent="0.25">
      <c r="A3327" t="s">
        <v>4976</v>
      </c>
      <c r="B3327" t="s">
        <v>2862</v>
      </c>
      <c r="C3327" s="1">
        <v>43708</v>
      </c>
      <c r="D3327" s="2">
        <v>43709</v>
      </c>
      <c r="E3327" t="s">
        <v>107</v>
      </c>
      <c r="F3327" t="s">
        <v>299</v>
      </c>
      <c r="G3327" t="s">
        <v>13622</v>
      </c>
      <c r="H3327" s="4">
        <v>2800</v>
      </c>
      <c r="I3327" s="4">
        <v>22.08</v>
      </c>
      <c r="J3327" s="4">
        <v>252.92</v>
      </c>
      <c r="K3327" s="4">
        <v>2547.08</v>
      </c>
      <c r="L3327" s="2">
        <v>45473</v>
      </c>
      <c r="M3327" t="s">
        <v>6</v>
      </c>
    </row>
    <row r="3328" spans="1:13" ht="12.75" customHeight="1" x14ac:dyDescent="0.25">
      <c r="A3328" t="s">
        <v>4977</v>
      </c>
      <c r="B3328" t="s">
        <v>4512</v>
      </c>
      <c r="C3328" s="1">
        <v>43708</v>
      </c>
      <c r="D3328" s="2">
        <v>43709</v>
      </c>
      <c r="E3328" t="s">
        <v>107</v>
      </c>
      <c r="F3328" t="s">
        <v>299</v>
      </c>
      <c r="G3328" t="s">
        <v>13622</v>
      </c>
      <c r="H3328" s="4">
        <v>1300</v>
      </c>
      <c r="I3328" s="4">
        <v>10.25</v>
      </c>
      <c r="J3328" s="4">
        <v>117.43</v>
      </c>
      <c r="K3328" s="4">
        <v>1182.57</v>
      </c>
      <c r="L3328" s="2">
        <v>45473</v>
      </c>
      <c r="M3328" t="s">
        <v>6</v>
      </c>
    </row>
    <row r="3329" spans="1:13" ht="12.75" customHeight="1" x14ac:dyDescent="0.25">
      <c r="A3329" t="s">
        <v>4978</v>
      </c>
      <c r="B3329" t="s">
        <v>4608</v>
      </c>
      <c r="C3329" s="1">
        <v>43708</v>
      </c>
      <c r="D3329" s="2">
        <v>43709</v>
      </c>
      <c r="E3329" t="s">
        <v>107</v>
      </c>
      <c r="F3329" t="s">
        <v>299</v>
      </c>
      <c r="G3329" t="s">
        <v>13622</v>
      </c>
      <c r="H3329" s="4">
        <v>1567</v>
      </c>
      <c r="I3329" s="4">
        <v>12.36</v>
      </c>
      <c r="J3329" s="4">
        <v>141.55000000000001</v>
      </c>
      <c r="K3329" s="4">
        <v>1425.45</v>
      </c>
      <c r="L3329" s="2">
        <v>45473</v>
      </c>
      <c r="M3329" t="s">
        <v>6</v>
      </c>
    </row>
    <row r="3330" spans="1:13" ht="12.75" customHeight="1" x14ac:dyDescent="0.25">
      <c r="A3330" t="s">
        <v>4979</v>
      </c>
      <c r="B3330" t="s">
        <v>4514</v>
      </c>
      <c r="C3330" s="1">
        <v>43708</v>
      </c>
      <c r="D3330" s="2">
        <v>43709</v>
      </c>
      <c r="E3330" t="s">
        <v>107</v>
      </c>
      <c r="F3330" t="s">
        <v>299</v>
      </c>
      <c r="G3330" t="s">
        <v>13622</v>
      </c>
      <c r="H3330" s="4">
        <v>57600</v>
      </c>
      <c r="I3330" s="4">
        <v>454.31</v>
      </c>
      <c r="J3330" s="4">
        <v>5202.93</v>
      </c>
      <c r="K3330" s="4">
        <v>52397.07</v>
      </c>
      <c r="L3330" s="2">
        <v>45473</v>
      </c>
      <c r="M3330" t="s">
        <v>6</v>
      </c>
    </row>
    <row r="3331" spans="1:13" ht="12.75" customHeight="1" x14ac:dyDescent="0.25">
      <c r="A3331" t="s">
        <v>4980</v>
      </c>
      <c r="B3331" t="s">
        <v>4955</v>
      </c>
      <c r="C3331" s="1">
        <v>43738</v>
      </c>
      <c r="D3331" s="2">
        <v>43739</v>
      </c>
      <c r="E3331" t="s">
        <v>107</v>
      </c>
      <c r="F3331" t="s">
        <v>299</v>
      </c>
      <c r="G3331" t="s">
        <v>4925</v>
      </c>
      <c r="H3331" s="4">
        <v>154553.23000000001</v>
      </c>
      <c r="I3331" s="4">
        <v>1219.47</v>
      </c>
      <c r="J3331" s="4">
        <v>13704.39</v>
      </c>
      <c r="K3331" s="4">
        <v>140848.84</v>
      </c>
      <c r="L3331" s="2">
        <v>45473</v>
      </c>
      <c r="M3331" t="s">
        <v>6</v>
      </c>
    </row>
    <row r="3332" spans="1:13" ht="12.75" customHeight="1" x14ac:dyDescent="0.25">
      <c r="A3332" t="s">
        <v>4982</v>
      </c>
      <c r="B3332" t="s">
        <v>4983</v>
      </c>
      <c r="C3332" s="1">
        <v>43738</v>
      </c>
      <c r="D3332" s="2">
        <v>43739</v>
      </c>
      <c r="E3332" t="s">
        <v>107</v>
      </c>
      <c r="F3332" t="s">
        <v>299</v>
      </c>
      <c r="G3332" t="s">
        <v>4925</v>
      </c>
      <c r="H3332" s="4">
        <v>2561</v>
      </c>
      <c r="I3332" s="4">
        <v>20.21</v>
      </c>
      <c r="J3332" s="4">
        <v>227.09</v>
      </c>
      <c r="K3332" s="4">
        <v>2333.91</v>
      </c>
      <c r="L3332" s="2">
        <v>45473</v>
      </c>
      <c r="M3332" t="s">
        <v>6</v>
      </c>
    </row>
    <row r="3333" spans="1:13" ht="12.75" customHeight="1" x14ac:dyDescent="0.25">
      <c r="A3333" t="s">
        <v>4984</v>
      </c>
      <c r="B3333" t="s">
        <v>4514</v>
      </c>
      <c r="C3333" s="1">
        <v>43738</v>
      </c>
      <c r="D3333" s="2">
        <v>43739</v>
      </c>
      <c r="E3333" t="s">
        <v>107</v>
      </c>
      <c r="F3333" t="s">
        <v>299</v>
      </c>
      <c r="G3333" t="s">
        <v>4925</v>
      </c>
      <c r="H3333" s="4">
        <v>23250</v>
      </c>
      <c r="I3333" s="4">
        <v>183.45</v>
      </c>
      <c r="J3333" s="4">
        <v>2061.6</v>
      </c>
      <c r="K3333" s="4">
        <v>21188.400000000001</v>
      </c>
      <c r="L3333" s="2">
        <v>45473</v>
      </c>
      <c r="M3333" t="s">
        <v>6</v>
      </c>
    </row>
    <row r="3334" spans="1:13" ht="12.75" customHeight="1" x14ac:dyDescent="0.25">
      <c r="A3334" t="s">
        <v>4985</v>
      </c>
      <c r="B3334" t="s">
        <v>4986</v>
      </c>
      <c r="C3334" s="1">
        <v>43738</v>
      </c>
      <c r="D3334" s="2">
        <v>43739</v>
      </c>
      <c r="E3334" t="s">
        <v>107</v>
      </c>
      <c r="F3334" t="s">
        <v>299</v>
      </c>
      <c r="G3334" t="s">
        <v>4925</v>
      </c>
      <c r="H3334" s="4">
        <v>3161</v>
      </c>
      <c r="I3334" s="4">
        <v>24.94</v>
      </c>
      <c r="J3334" s="4">
        <v>280.29000000000002</v>
      </c>
      <c r="K3334" s="4">
        <v>2880.71</v>
      </c>
      <c r="L3334" s="2">
        <v>45473</v>
      </c>
      <c r="M3334" t="s">
        <v>6</v>
      </c>
    </row>
    <row r="3335" spans="1:13" ht="12.75" customHeight="1" x14ac:dyDescent="0.25">
      <c r="A3335" t="s">
        <v>4987</v>
      </c>
      <c r="B3335" t="s">
        <v>4482</v>
      </c>
      <c r="C3335" s="1">
        <v>43738</v>
      </c>
      <c r="D3335" s="2">
        <v>43739</v>
      </c>
      <c r="E3335" t="s">
        <v>107</v>
      </c>
      <c r="F3335" t="s">
        <v>299</v>
      </c>
      <c r="G3335" t="s">
        <v>4925</v>
      </c>
      <c r="H3335" s="4">
        <v>14400</v>
      </c>
      <c r="I3335" s="4">
        <v>113.62</v>
      </c>
      <c r="J3335" s="4">
        <v>1276.8599999999999</v>
      </c>
      <c r="K3335" s="4">
        <v>13123.14</v>
      </c>
      <c r="L3335" s="2">
        <v>45473</v>
      </c>
      <c r="M3335" t="s">
        <v>6</v>
      </c>
    </row>
    <row r="3336" spans="1:13" ht="12.75" customHeight="1" x14ac:dyDescent="0.25">
      <c r="A3336" t="s">
        <v>4988</v>
      </c>
      <c r="B3336" t="s">
        <v>4478</v>
      </c>
      <c r="C3336" s="1">
        <v>43738</v>
      </c>
      <c r="D3336" s="2">
        <v>43739</v>
      </c>
      <c r="E3336" t="s">
        <v>107</v>
      </c>
      <c r="F3336" t="s">
        <v>299</v>
      </c>
      <c r="G3336" t="s">
        <v>4925</v>
      </c>
      <c r="H3336" s="4">
        <v>223560</v>
      </c>
      <c r="I3336" s="4">
        <v>1763.95</v>
      </c>
      <c r="J3336" s="4">
        <v>19823.259999999998</v>
      </c>
      <c r="K3336" s="4">
        <v>203736.74</v>
      </c>
      <c r="L3336" s="2">
        <v>45473</v>
      </c>
      <c r="M3336" t="s">
        <v>6</v>
      </c>
    </row>
    <row r="3337" spans="1:13" ht="12.75" customHeight="1" x14ac:dyDescent="0.25">
      <c r="A3337" t="s">
        <v>4989</v>
      </c>
      <c r="B3337" t="s">
        <v>4990</v>
      </c>
      <c r="C3337" s="1">
        <v>43829</v>
      </c>
      <c r="D3337" s="2">
        <v>43831</v>
      </c>
      <c r="E3337" t="s">
        <v>4</v>
      </c>
      <c r="F3337" t="s">
        <v>5</v>
      </c>
      <c r="G3337" t="s">
        <v>5</v>
      </c>
      <c r="H3337" s="4">
        <v>263</v>
      </c>
      <c r="I3337" s="4">
        <v>0</v>
      </c>
      <c r="J3337" s="4">
        <v>0</v>
      </c>
      <c r="K3337" s="4">
        <v>263</v>
      </c>
      <c r="L3337" s="2">
        <v>45473</v>
      </c>
      <c r="M3337" t="s">
        <v>6</v>
      </c>
    </row>
    <row r="3338" spans="1:13" ht="12.75" customHeight="1" x14ac:dyDescent="0.25">
      <c r="A3338" t="s">
        <v>4991</v>
      </c>
      <c r="B3338" t="s">
        <v>4992</v>
      </c>
      <c r="C3338" s="1">
        <v>43829</v>
      </c>
      <c r="D3338" s="2">
        <v>43830</v>
      </c>
      <c r="E3338" t="s">
        <v>107</v>
      </c>
      <c r="F3338" t="s">
        <v>299</v>
      </c>
      <c r="G3338" t="s">
        <v>13621</v>
      </c>
      <c r="H3338" s="4">
        <v>-2844</v>
      </c>
      <c r="I3338" s="4">
        <v>0</v>
      </c>
      <c r="J3338" s="4">
        <v>-2844</v>
      </c>
      <c r="K3338" s="4">
        <v>0</v>
      </c>
      <c r="L3338" s="2">
        <v>45473</v>
      </c>
      <c r="M3338" t="s">
        <v>6</v>
      </c>
    </row>
    <row r="3339" spans="1:13" ht="12.75" customHeight="1" x14ac:dyDescent="0.25">
      <c r="A3339" t="s">
        <v>4994</v>
      </c>
      <c r="B3339" t="s">
        <v>4990</v>
      </c>
      <c r="C3339" s="1">
        <v>43829</v>
      </c>
      <c r="D3339" s="2">
        <v>43831</v>
      </c>
      <c r="E3339" t="s">
        <v>107</v>
      </c>
      <c r="F3339" t="s">
        <v>299</v>
      </c>
      <c r="G3339" t="s">
        <v>4956</v>
      </c>
      <c r="H3339" s="4">
        <v>-263</v>
      </c>
      <c r="I3339" s="4">
        <v>-2.0699999999999998</v>
      </c>
      <c r="J3339" s="4">
        <v>-23.01</v>
      </c>
      <c r="K3339" s="4">
        <v>-239.99</v>
      </c>
      <c r="L3339" s="2">
        <v>45473</v>
      </c>
      <c r="M3339" t="s">
        <v>6</v>
      </c>
    </row>
    <row r="3340" spans="1:13" ht="12.75" customHeight="1" x14ac:dyDescent="0.25">
      <c r="A3340" t="s">
        <v>4996</v>
      </c>
      <c r="B3340" t="s">
        <v>4997</v>
      </c>
      <c r="C3340" s="1">
        <v>43829</v>
      </c>
      <c r="D3340" s="2">
        <v>43830</v>
      </c>
      <c r="E3340" t="s">
        <v>107</v>
      </c>
      <c r="F3340" t="s">
        <v>299</v>
      </c>
      <c r="G3340" t="s">
        <v>13621</v>
      </c>
      <c r="H3340" s="4">
        <v>-1986</v>
      </c>
      <c r="I3340" s="4">
        <v>0</v>
      </c>
      <c r="J3340" s="4">
        <v>-1986</v>
      </c>
      <c r="K3340" s="4">
        <v>0</v>
      </c>
      <c r="L3340" s="2">
        <v>45473</v>
      </c>
      <c r="M3340" t="s">
        <v>6</v>
      </c>
    </row>
    <row r="3341" spans="1:13" ht="12.75" customHeight="1" x14ac:dyDescent="0.25">
      <c r="A3341" t="s">
        <v>4998</v>
      </c>
      <c r="B3341" t="s">
        <v>4997</v>
      </c>
      <c r="C3341" s="1">
        <v>43829</v>
      </c>
      <c r="D3341" s="2">
        <v>43831</v>
      </c>
      <c r="E3341" t="s">
        <v>4</v>
      </c>
      <c r="F3341" t="s">
        <v>5</v>
      </c>
      <c r="G3341" t="s">
        <v>5</v>
      </c>
      <c r="H3341" s="4">
        <v>944</v>
      </c>
      <c r="I3341" s="4">
        <v>0</v>
      </c>
      <c r="J3341" s="4">
        <v>0</v>
      </c>
      <c r="K3341" s="4">
        <v>944</v>
      </c>
      <c r="L3341" s="2">
        <v>45473</v>
      </c>
      <c r="M3341" t="s">
        <v>6</v>
      </c>
    </row>
    <row r="3342" spans="1:13" ht="12.75" customHeight="1" x14ac:dyDescent="0.25">
      <c r="A3342" t="s">
        <v>4999</v>
      </c>
      <c r="B3342" t="s">
        <v>4997</v>
      </c>
      <c r="C3342" s="1">
        <v>43829</v>
      </c>
      <c r="D3342" s="2">
        <v>43831</v>
      </c>
      <c r="E3342" t="s">
        <v>107</v>
      </c>
      <c r="F3342" t="s">
        <v>773</v>
      </c>
      <c r="G3342" t="s">
        <v>515</v>
      </c>
      <c r="H3342" s="4">
        <v>-944</v>
      </c>
      <c r="I3342" s="4">
        <v>-19.66</v>
      </c>
      <c r="J3342" s="4">
        <v>-176.98</v>
      </c>
      <c r="K3342" s="4">
        <v>-767.02</v>
      </c>
      <c r="L3342" s="2">
        <v>45473</v>
      </c>
      <c r="M3342" t="s">
        <v>6</v>
      </c>
    </row>
    <row r="3343" spans="1:13" ht="12.75" customHeight="1" x14ac:dyDescent="0.25">
      <c r="A3343" t="s">
        <v>5000</v>
      </c>
      <c r="B3343" t="s">
        <v>4912</v>
      </c>
      <c r="C3343" s="1">
        <v>43830</v>
      </c>
      <c r="D3343" s="2">
        <v>43830</v>
      </c>
      <c r="E3343" t="s">
        <v>107</v>
      </c>
      <c r="F3343" t="s">
        <v>299</v>
      </c>
      <c r="G3343" t="s">
        <v>13621</v>
      </c>
      <c r="H3343" s="4">
        <v>1400</v>
      </c>
      <c r="I3343" s="4">
        <v>11.07</v>
      </c>
      <c r="J3343" s="4">
        <v>117.22</v>
      </c>
      <c r="K3343" s="4">
        <v>1282.78</v>
      </c>
      <c r="L3343" s="2">
        <v>45473</v>
      </c>
      <c r="M3343" t="s">
        <v>6</v>
      </c>
    </row>
    <row r="3344" spans="1:13" ht="12.75" customHeight="1" x14ac:dyDescent="0.25">
      <c r="A3344" t="s">
        <v>5001</v>
      </c>
      <c r="B3344" t="s">
        <v>4670</v>
      </c>
      <c r="C3344" s="1">
        <v>43830</v>
      </c>
      <c r="D3344" s="2">
        <v>43830</v>
      </c>
      <c r="E3344" t="s">
        <v>107</v>
      </c>
      <c r="F3344" t="s">
        <v>299</v>
      </c>
      <c r="G3344" t="s">
        <v>13621</v>
      </c>
      <c r="H3344" s="4">
        <v>2000</v>
      </c>
      <c r="I3344" s="4">
        <v>15.82</v>
      </c>
      <c r="J3344" s="4">
        <v>167.46</v>
      </c>
      <c r="K3344" s="4">
        <v>1832.54</v>
      </c>
      <c r="L3344" s="2">
        <v>45473</v>
      </c>
      <c r="M3344" t="s">
        <v>6</v>
      </c>
    </row>
    <row r="3345" spans="1:13" ht="12.75" customHeight="1" x14ac:dyDescent="0.25">
      <c r="A3345" t="s">
        <v>5002</v>
      </c>
      <c r="B3345" t="s">
        <v>4683</v>
      </c>
      <c r="C3345" s="1">
        <v>43830</v>
      </c>
      <c r="D3345" s="2">
        <v>43830</v>
      </c>
      <c r="E3345" t="s">
        <v>107</v>
      </c>
      <c r="F3345" t="s">
        <v>299</v>
      </c>
      <c r="G3345" t="s">
        <v>13621</v>
      </c>
      <c r="H3345" s="4">
        <v>2400</v>
      </c>
      <c r="I3345" s="4">
        <v>18.98</v>
      </c>
      <c r="J3345" s="4">
        <v>200.95</v>
      </c>
      <c r="K3345" s="4">
        <v>2199.0500000000002</v>
      </c>
      <c r="L3345" s="2">
        <v>45473</v>
      </c>
      <c r="M3345" t="s">
        <v>6</v>
      </c>
    </row>
    <row r="3346" spans="1:13" ht="12.75" customHeight="1" x14ac:dyDescent="0.25">
      <c r="A3346" t="s">
        <v>5003</v>
      </c>
      <c r="B3346" t="s">
        <v>5004</v>
      </c>
      <c r="C3346" s="1">
        <v>43830</v>
      </c>
      <c r="D3346" s="2">
        <v>43830</v>
      </c>
      <c r="E3346" t="s">
        <v>107</v>
      </c>
      <c r="F3346" t="s">
        <v>299</v>
      </c>
      <c r="G3346" t="s">
        <v>13621</v>
      </c>
      <c r="H3346" s="4">
        <v>2200</v>
      </c>
      <c r="I3346" s="4">
        <v>17.399999999999999</v>
      </c>
      <c r="J3346" s="4">
        <v>184.21</v>
      </c>
      <c r="K3346" s="4">
        <v>2015.79</v>
      </c>
      <c r="L3346" s="2">
        <v>45473</v>
      </c>
      <c r="M3346" t="s">
        <v>6</v>
      </c>
    </row>
    <row r="3347" spans="1:13" ht="12.75" customHeight="1" x14ac:dyDescent="0.25">
      <c r="A3347" t="s">
        <v>5005</v>
      </c>
      <c r="B3347" t="s">
        <v>4488</v>
      </c>
      <c r="C3347" s="1">
        <v>43830</v>
      </c>
      <c r="D3347" s="2">
        <v>43830</v>
      </c>
      <c r="E3347" t="s">
        <v>107</v>
      </c>
      <c r="F3347" t="s">
        <v>299</v>
      </c>
      <c r="G3347" t="s">
        <v>13621</v>
      </c>
      <c r="H3347" s="4">
        <v>1810</v>
      </c>
      <c r="I3347" s="4">
        <v>14.32</v>
      </c>
      <c r="J3347" s="4">
        <v>151.56</v>
      </c>
      <c r="K3347" s="4">
        <v>1658.44</v>
      </c>
      <c r="L3347" s="2">
        <v>45473</v>
      </c>
      <c r="M3347" t="s">
        <v>6</v>
      </c>
    </row>
    <row r="3348" spans="1:13" ht="12.75" customHeight="1" x14ac:dyDescent="0.25">
      <c r="A3348" t="s">
        <v>5006</v>
      </c>
      <c r="B3348" t="s">
        <v>4591</v>
      </c>
      <c r="C3348" s="1">
        <v>43830</v>
      </c>
      <c r="D3348" s="2">
        <v>43830</v>
      </c>
      <c r="E3348" t="s">
        <v>107</v>
      </c>
      <c r="F3348" t="s">
        <v>299</v>
      </c>
      <c r="G3348" t="s">
        <v>13621</v>
      </c>
      <c r="H3348" s="4">
        <v>16275</v>
      </c>
      <c r="I3348" s="4">
        <v>128.74</v>
      </c>
      <c r="J3348" s="4">
        <v>1362.72</v>
      </c>
      <c r="K3348" s="4">
        <v>14912.28</v>
      </c>
      <c r="L3348" s="2">
        <v>45473</v>
      </c>
      <c r="M3348" t="s">
        <v>6</v>
      </c>
    </row>
    <row r="3349" spans="1:13" ht="12.75" customHeight="1" x14ac:dyDescent="0.25">
      <c r="A3349" t="s">
        <v>5007</v>
      </c>
      <c r="B3349" t="s">
        <v>4478</v>
      </c>
      <c r="C3349" s="1">
        <v>43830</v>
      </c>
      <c r="D3349" s="2">
        <v>43830</v>
      </c>
      <c r="E3349" t="s">
        <v>107</v>
      </c>
      <c r="F3349" t="s">
        <v>299</v>
      </c>
      <c r="G3349" t="s">
        <v>13621</v>
      </c>
      <c r="H3349" s="4">
        <v>60915</v>
      </c>
      <c r="I3349" s="4">
        <v>481.85</v>
      </c>
      <c r="J3349" s="4">
        <v>5100.46</v>
      </c>
      <c r="K3349" s="4">
        <v>55814.54</v>
      </c>
      <c r="L3349" s="2">
        <v>45473</v>
      </c>
      <c r="M3349" t="s">
        <v>6</v>
      </c>
    </row>
    <row r="3350" spans="1:13" ht="12.75" customHeight="1" x14ac:dyDescent="0.25">
      <c r="A3350" t="s">
        <v>5008</v>
      </c>
      <c r="B3350" t="s">
        <v>4720</v>
      </c>
      <c r="C3350" s="1">
        <v>43830</v>
      </c>
      <c r="D3350" s="2">
        <v>43830</v>
      </c>
      <c r="E3350" t="s">
        <v>107</v>
      </c>
      <c r="F3350" t="s">
        <v>299</v>
      </c>
      <c r="G3350" t="s">
        <v>13621</v>
      </c>
      <c r="H3350" s="4">
        <v>1137</v>
      </c>
      <c r="I3350" s="4">
        <v>8.99</v>
      </c>
      <c r="J3350" s="4">
        <v>95.2</v>
      </c>
      <c r="K3350" s="4">
        <v>1041.8</v>
      </c>
      <c r="L3350" s="2">
        <v>45473</v>
      </c>
      <c r="M3350" t="s">
        <v>6</v>
      </c>
    </row>
    <row r="3351" spans="1:13" ht="12.75" customHeight="1" x14ac:dyDescent="0.25">
      <c r="A3351" t="s">
        <v>5009</v>
      </c>
      <c r="B3351" t="s">
        <v>4591</v>
      </c>
      <c r="C3351" s="1">
        <v>43830</v>
      </c>
      <c r="D3351" s="2">
        <v>43830</v>
      </c>
      <c r="E3351" t="s">
        <v>107</v>
      </c>
      <c r="F3351" t="s">
        <v>299</v>
      </c>
      <c r="G3351" t="s">
        <v>13621</v>
      </c>
      <c r="H3351" s="4">
        <v>2700</v>
      </c>
      <c r="I3351" s="4">
        <v>21.36</v>
      </c>
      <c r="J3351" s="4">
        <v>226.08</v>
      </c>
      <c r="K3351" s="4">
        <v>2473.92</v>
      </c>
      <c r="L3351" s="2">
        <v>45473</v>
      </c>
      <c r="M3351" t="s">
        <v>6</v>
      </c>
    </row>
    <row r="3352" spans="1:13" ht="12.75" customHeight="1" x14ac:dyDescent="0.25">
      <c r="A3352" t="s">
        <v>5010</v>
      </c>
      <c r="B3352" t="s">
        <v>4478</v>
      </c>
      <c r="C3352" s="1">
        <v>43830</v>
      </c>
      <c r="D3352" s="2">
        <v>43830</v>
      </c>
      <c r="E3352" t="s">
        <v>107</v>
      </c>
      <c r="F3352" t="s">
        <v>299</v>
      </c>
      <c r="G3352" t="s">
        <v>13621</v>
      </c>
      <c r="H3352" s="4">
        <v>7200</v>
      </c>
      <c r="I3352" s="4">
        <v>56.95</v>
      </c>
      <c r="J3352" s="4">
        <v>602.86</v>
      </c>
      <c r="K3352" s="4">
        <v>6597.14</v>
      </c>
      <c r="L3352" s="2">
        <v>45473</v>
      </c>
      <c r="M3352" t="s">
        <v>6</v>
      </c>
    </row>
    <row r="3353" spans="1:13" ht="12.75" customHeight="1" x14ac:dyDescent="0.25">
      <c r="A3353" t="s">
        <v>5011</v>
      </c>
      <c r="B3353" t="s">
        <v>5012</v>
      </c>
      <c r="C3353" s="1">
        <v>43830</v>
      </c>
      <c r="D3353" s="2">
        <v>43831</v>
      </c>
      <c r="E3353" t="s">
        <v>107</v>
      </c>
      <c r="F3353" t="s">
        <v>299</v>
      </c>
      <c r="G3353" t="s">
        <v>4956</v>
      </c>
      <c r="H3353" s="4">
        <v>410569.15</v>
      </c>
      <c r="I3353" s="4">
        <v>3243.15</v>
      </c>
      <c r="J3353" s="4">
        <v>34363.589999999997</v>
      </c>
      <c r="K3353" s="4">
        <v>376205.56</v>
      </c>
      <c r="L3353" s="2">
        <v>45473</v>
      </c>
      <c r="M3353" t="s">
        <v>6</v>
      </c>
    </row>
    <row r="3354" spans="1:13" ht="12.75" customHeight="1" x14ac:dyDescent="0.25">
      <c r="A3354" t="s">
        <v>5013</v>
      </c>
      <c r="B3354" t="s">
        <v>4720</v>
      </c>
      <c r="C3354" s="1">
        <v>43831</v>
      </c>
      <c r="D3354" s="2">
        <v>43831</v>
      </c>
      <c r="E3354" t="s">
        <v>107</v>
      </c>
      <c r="F3354" t="s">
        <v>299</v>
      </c>
      <c r="G3354" t="s">
        <v>4956</v>
      </c>
      <c r="H3354" s="4">
        <v>1100</v>
      </c>
      <c r="I3354" s="4">
        <v>8.69</v>
      </c>
      <c r="J3354" s="4">
        <v>92.07</v>
      </c>
      <c r="K3354" s="4">
        <v>1007.93</v>
      </c>
      <c r="L3354" s="2">
        <v>45473</v>
      </c>
      <c r="M3354" t="s">
        <v>6</v>
      </c>
    </row>
    <row r="3355" spans="1:13" ht="12.75" customHeight="1" x14ac:dyDescent="0.25">
      <c r="A3355" t="s">
        <v>5014</v>
      </c>
      <c r="B3355" t="s">
        <v>4591</v>
      </c>
      <c r="C3355" s="1">
        <v>43831</v>
      </c>
      <c r="D3355" s="2">
        <v>43831</v>
      </c>
      <c r="E3355" t="s">
        <v>107</v>
      </c>
      <c r="F3355" t="s">
        <v>299</v>
      </c>
      <c r="G3355" t="s">
        <v>4956</v>
      </c>
      <c r="H3355" s="4">
        <v>10500</v>
      </c>
      <c r="I3355" s="4">
        <v>82.94</v>
      </c>
      <c r="J3355" s="4">
        <v>878.82</v>
      </c>
      <c r="K3355" s="4">
        <v>9621.18</v>
      </c>
      <c r="L3355" s="2">
        <v>45473</v>
      </c>
      <c r="M3355" t="s">
        <v>6</v>
      </c>
    </row>
    <row r="3356" spans="1:13" ht="12.75" customHeight="1" x14ac:dyDescent="0.25">
      <c r="A3356" t="s">
        <v>5015</v>
      </c>
      <c r="B3356" t="s">
        <v>4696</v>
      </c>
      <c r="C3356" s="1">
        <v>43831</v>
      </c>
      <c r="D3356" s="2">
        <v>43831</v>
      </c>
      <c r="E3356" t="s">
        <v>107</v>
      </c>
      <c r="F3356" t="s">
        <v>299</v>
      </c>
      <c r="G3356" t="s">
        <v>4956</v>
      </c>
      <c r="H3356" s="4">
        <v>4485</v>
      </c>
      <c r="I3356" s="4">
        <v>35.43</v>
      </c>
      <c r="J3356" s="4">
        <v>375.39</v>
      </c>
      <c r="K3356" s="4">
        <v>4109.6099999999997</v>
      </c>
      <c r="L3356" s="2">
        <v>45473</v>
      </c>
      <c r="M3356" t="s">
        <v>6</v>
      </c>
    </row>
    <row r="3357" spans="1:13" ht="12.75" customHeight="1" x14ac:dyDescent="0.25">
      <c r="A3357" t="s">
        <v>5016</v>
      </c>
      <c r="B3357" t="s">
        <v>4775</v>
      </c>
      <c r="C3357" s="1">
        <v>43831</v>
      </c>
      <c r="D3357" s="2">
        <v>43831</v>
      </c>
      <c r="E3357" t="s">
        <v>107</v>
      </c>
      <c r="F3357" t="s">
        <v>299</v>
      </c>
      <c r="G3357" t="s">
        <v>4956</v>
      </c>
      <c r="H3357" s="4">
        <v>3800</v>
      </c>
      <c r="I3357" s="4">
        <v>30.01</v>
      </c>
      <c r="J3357" s="4">
        <v>318.04000000000002</v>
      </c>
      <c r="K3357" s="4">
        <v>3481.96</v>
      </c>
      <c r="L3357" s="2">
        <v>45473</v>
      </c>
      <c r="M3357" t="s">
        <v>6</v>
      </c>
    </row>
    <row r="3358" spans="1:13" ht="12.75" customHeight="1" x14ac:dyDescent="0.25">
      <c r="A3358" t="s">
        <v>5017</v>
      </c>
      <c r="B3358" t="s">
        <v>4514</v>
      </c>
      <c r="C3358" s="1">
        <v>43831</v>
      </c>
      <c r="D3358" s="2">
        <v>43831</v>
      </c>
      <c r="E3358" t="s">
        <v>107</v>
      </c>
      <c r="F3358" t="s">
        <v>299</v>
      </c>
      <c r="G3358" t="s">
        <v>4956</v>
      </c>
      <c r="H3358" s="4">
        <v>35220</v>
      </c>
      <c r="I3358" s="4">
        <v>278.20999999999998</v>
      </c>
      <c r="J3358" s="4">
        <v>2947.83</v>
      </c>
      <c r="K3358" s="4">
        <v>32272.17</v>
      </c>
      <c r="L3358" s="2">
        <v>45473</v>
      </c>
      <c r="M3358" t="s">
        <v>6</v>
      </c>
    </row>
    <row r="3359" spans="1:13" ht="12.75" customHeight="1" x14ac:dyDescent="0.25">
      <c r="A3359" t="s">
        <v>5018</v>
      </c>
      <c r="B3359" t="s">
        <v>4647</v>
      </c>
      <c r="C3359" s="1">
        <v>43861</v>
      </c>
      <c r="D3359" s="2">
        <v>43862</v>
      </c>
      <c r="E3359" t="s">
        <v>107</v>
      </c>
      <c r="F3359" t="s">
        <v>299</v>
      </c>
      <c r="G3359" t="s">
        <v>4960</v>
      </c>
      <c r="H3359" s="4">
        <v>3200</v>
      </c>
      <c r="I3359" s="4">
        <v>25.28</v>
      </c>
      <c r="J3359" s="4">
        <v>262.52</v>
      </c>
      <c r="K3359" s="4">
        <v>2937.48</v>
      </c>
      <c r="L3359" s="2">
        <v>45473</v>
      </c>
      <c r="M3359" t="s">
        <v>6</v>
      </c>
    </row>
    <row r="3360" spans="1:13" ht="12.75" customHeight="1" x14ac:dyDescent="0.25">
      <c r="A3360" t="s">
        <v>5020</v>
      </c>
      <c r="B3360" t="s">
        <v>4514</v>
      </c>
      <c r="C3360" s="1">
        <v>43861</v>
      </c>
      <c r="D3360" s="2">
        <v>43862</v>
      </c>
      <c r="E3360" t="s">
        <v>107</v>
      </c>
      <c r="F3360" t="s">
        <v>299</v>
      </c>
      <c r="G3360" t="s">
        <v>4960</v>
      </c>
      <c r="H3360" s="4">
        <v>12000</v>
      </c>
      <c r="I3360" s="4">
        <v>94.82</v>
      </c>
      <c r="J3360" s="4">
        <v>984.47</v>
      </c>
      <c r="K3360" s="4">
        <v>11015.53</v>
      </c>
      <c r="L3360" s="2">
        <v>45473</v>
      </c>
      <c r="M3360" t="s">
        <v>6</v>
      </c>
    </row>
    <row r="3361" spans="1:13" ht="12.75" customHeight="1" x14ac:dyDescent="0.25">
      <c r="A3361" t="s">
        <v>5021</v>
      </c>
      <c r="B3361" t="s">
        <v>4670</v>
      </c>
      <c r="C3361" s="1">
        <v>43921</v>
      </c>
      <c r="D3361" s="2">
        <v>43922</v>
      </c>
      <c r="E3361" t="s">
        <v>107</v>
      </c>
      <c r="F3361" t="s">
        <v>299</v>
      </c>
      <c r="G3361" t="s">
        <v>4981</v>
      </c>
      <c r="H3361" s="4">
        <v>4800</v>
      </c>
      <c r="I3361" s="4">
        <v>37.96</v>
      </c>
      <c r="J3361" s="4">
        <v>377.88</v>
      </c>
      <c r="K3361" s="4">
        <v>4422.12</v>
      </c>
      <c r="L3361" s="2">
        <v>45473</v>
      </c>
      <c r="M3361" t="s">
        <v>6</v>
      </c>
    </row>
    <row r="3362" spans="1:13" ht="12.75" customHeight="1" x14ac:dyDescent="0.25">
      <c r="A3362" t="s">
        <v>5023</v>
      </c>
      <c r="B3362" t="s">
        <v>4478</v>
      </c>
      <c r="C3362" s="1">
        <v>43921</v>
      </c>
      <c r="D3362" s="2">
        <v>43922</v>
      </c>
      <c r="E3362" t="s">
        <v>107</v>
      </c>
      <c r="F3362" t="s">
        <v>299</v>
      </c>
      <c r="G3362" t="s">
        <v>4981</v>
      </c>
      <c r="H3362" s="4">
        <v>27720</v>
      </c>
      <c r="I3362" s="4">
        <v>219.21</v>
      </c>
      <c r="J3362" s="4">
        <v>2182.23</v>
      </c>
      <c r="K3362" s="4">
        <v>25537.77</v>
      </c>
      <c r="L3362" s="2">
        <v>45473</v>
      </c>
      <c r="M3362" t="s">
        <v>6</v>
      </c>
    </row>
    <row r="3363" spans="1:13" ht="12.75" customHeight="1" x14ac:dyDescent="0.25">
      <c r="A3363" t="s">
        <v>5024</v>
      </c>
      <c r="B3363" t="s">
        <v>4608</v>
      </c>
      <c r="C3363" s="1">
        <v>43921</v>
      </c>
      <c r="D3363" s="2">
        <v>43922</v>
      </c>
      <c r="E3363" t="s">
        <v>107</v>
      </c>
      <c r="F3363" t="s">
        <v>299</v>
      </c>
      <c r="G3363" t="s">
        <v>4981</v>
      </c>
      <c r="H3363" s="4">
        <v>4810</v>
      </c>
      <c r="I3363" s="4">
        <v>38.04</v>
      </c>
      <c r="J3363" s="4">
        <v>378.67</v>
      </c>
      <c r="K3363" s="4">
        <v>4431.33</v>
      </c>
      <c r="L3363" s="2">
        <v>45473</v>
      </c>
      <c r="M3363" t="s">
        <v>6</v>
      </c>
    </row>
    <row r="3364" spans="1:13" ht="12.75" customHeight="1" x14ac:dyDescent="0.25">
      <c r="A3364" t="s">
        <v>5025</v>
      </c>
      <c r="B3364" t="s">
        <v>4514</v>
      </c>
      <c r="C3364" s="1">
        <v>43921</v>
      </c>
      <c r="D3364" s="2">
        <v>43922</v>
      </c>
      <c r="E3364" t="s">
        <v>107</v>
      </c>
      <c r="F3364" t="s">
        <v>299</v>
      </c>
      <c r="G3364" t="s">
        <v>4981</v>
      </c>
      <c r="H3364" s="4">
        <v>12190</v>
      </c>
      <c r="I3364" s="4">
        <v>96.4</v>
      </c>
      <c r="J3364" s="4">
        <v>959.65</v>
      </c>
      <c r="K3364" s="4">
        <v>11230.35</v>
      </c>
      <c r="L3364" s="2">
        <v>45473</v>
      </c>
      <c r="M3364" t="s">
        <v>6</v>
      </c>
    </row>
    <row r="3365" spans="1:13" ht="12.75" customHeight="1" x14ac:dyDescent="0.25">
      <c r="A3365" t="s">
        <v>5026</v>
      </c>
      <c r="B3365" t="s">
        <v>5027</v>
      </c>
      <c r="C3365" s="1">
        <v>43922</v>
      </c>
      <c r="D3365" s="2">
        <v>43922</v>
      </c>
      <c r="E3365" t="s">
        <v>107</v>
      </c>
      <c r="F3365" t="s">
        <v>299</v>
      </c>
      <c r="G3365" t="s">
        <v>4981</v>
      </c>
      <c r="H3365" s="4">
        <v>190913.17</v>
      </c>
      <c r="I3365" s="4">
        <v>1509.73</v>
      </c>
      <c r="J3365" s="4">
        <v>15029.41</v>
      </c>
      <c r="K3365" s="4">
        <v>175883.76</v>
      </c>
      <c r="L3365" s="2">
        <v>45473</v>
      </c>
      <c r="M3365" t="s">
        <v>6</v>
      </c>
    </row>
    <row r="3366" spans="1:13" ht="12.75" customHeight="1" x14ac:dyDescent="0.25">
      <c r="A3366" t="s">
        <v>5028</v>
      </c>
      <c r="B3366" t="s">
        <v>4683</v>
      </c>
      <c r="C3366" s="1">
        <v>43951</v>
      </c>
      <c r="D3366" s="2">
        <v>43952</v>
      </c>
      <c r="E3366" t="s">
        <v>107</v>
      </c>
      <c r="F3366" t="s">
        <v>299</v>
      </c>
      <c r="G3366" t="s">
        <v>13620</v>
      </c>
      <c r="H3366" s="4">
        <v>1800</v>
      </c>
      <c r="I3366" s="4">
        <v>14.24</v>
      </c>
      <c r="J3366" s="4">
        <v>138.72</v>
      </c>
      <c r="K3366" s="4">
        <v>1661.28</v>
      </c>
      <c r="L3366" s="2">
        <v>45473</v>
      </c>
      <c r="M3366" t="s">
        <v>6</v>
      </c>
    </row>
    <row r="3367" spans="1:13" ht="12.75" customHeight="1" x14ac:dyDescent="0.25">
      <c r="A3367" t="s">
        <v>5030</v>
      </c>
      <c r="B3367" t="s">
        <v>4757</v>
      </c>
      <c r="C3367" s="1">
        <v>43951</v>
      </c>
      <c r="D3367" s="2">
        <v>43952</v>
      </c>
      <c r="E3367" t="s">
        <v>107</v>
      </c>
      <c r="F3367" t="s">
        <v>299</v>
      </c>
      <c r="G3367" t="s">
        <v>13620</v>
      </c>
      <c r="H3367" s="4">
        <v>900</v>
      </c>
      <c r="I3367" s="4">
        <v>7.12</v>
      </c>
      <c r="J3367" s="4">
        <v>69.36</v>
      </c>
      <c r="K3367" s="4">
        <v>830.64</v>
      </c>
      <c r="L3367" s="2">
        <v>45473</v>
      </c>
      <c r="M3367" t="s">
        <v>6</v>
      </c>
    </row>
    <row r="3368" spans="1:13" ht="12.75" customHeight="1" x14ac:dyDescent="0.25">
      <c r="A3368" t="s">
        <v>5031</v>
      </c>
      <c r="B3368" t="s">
        <v>4670</v>
      </c>
      <c r="C3368" s="1">
        <v>43951</v>
      </c>
      <c r="D3368" s="2">
        <v>43952</v>
      </c>
      <c r="E3368" t="s">
        <v>107</v>
      </c>
      <c r="F3368" t="s">
        <v>299</v>
      </c>
      <c r="G3368" t="s">
        <v>13620</v>
      </c>
      <c r="H3368" s="4">
        <v>3200</v>
      </c>
      <c r="I3368" s="4">
        <v>25.31</v>
      </c>
      <c r="J3368" s="4">
        <v>246.61</v>
      </c>
      <c r="K3368" s="4">
        <v>2953.39</v>
      </c>
      <c r="L3368" s="2">
        <v>45473</v>
      </c>
      <c r="M3368" t="s">
        <v>6</v>
      </c>
    </row>
    <row r="3369" spans="1:13" ht="12.75" customHeight="1" x14ac:dyDescent="0.25">
      <c r="A3369" t="s">
        <v>5032</v>
      </c>
      <c r="B3369" t="s">
        <v>4478</v>
      </c>
      <c r="C3369" s="1">
        <v>43951</v>
      </c>
      <c r="D3369" s="2">
        <v>43952</v>
      </c>
      <c r="E3369" t="s">
        <v>107</v>
      </c>
      <c r="F3369" t="s">
        <v>299</v>
      </c>
      <c r="G3369" t="s">
        <v>13620</v>
      </c>
      <c r="H3369" s="4">
        <v>96720</v>
      </c>
      <c r="I3369" s="4">
        <v>765.14</v>
      </c>
      <c r="J3369" s="4">
        <v>7453.82</v>
      </c>
      <c r="K3369" s="4">
        <v>89266.18</v>
      </c>
      <c r="L3369" s="2">
        <v>45473</v>
      </c>
      <c r="M3369" t="s">
        <v>6</v>
      </c>
    </row>
    <row r="3370" spans="1:13" ht="12.75" customHeight="1" x14ac:dyDescent="0.25">
      <c r="A3370" t="s">
        <v>5033</v>
      </c>
      <c r="B3370" t="s">
        <v>4827</v>
      </c>
      <c r="C3370" s="1">
        <v>43951</v>
      </c>
      <c r="D3370" s="2">
        <v>43952</v>
      </c>
      <c r="E3370" t="s">
        <v>107</v>
      </c>
      <c r="F3370" t="s">
        <v>299</v>
      </c>
      <c r="G3370" t="s">
        <v>13620</v>
      </c>
      <c r="H3370" s="4">
        <v>2200</v>
      </c>
      <c r="I3370" s="4">
        <v>17.399999999999999</v>
      </c>
      <c r="J3370" s="4">
        <v>169.54</v>
      </c>
      <c r="K3370" s="4">
        <v>2030.46</v>
      </c>
      <c r="L3370" s="2">
        <v>45473</v>
      </c>
      <c r="M3370" t="s">
        <v>6</v>
      </c>
    </row>
    <row r="3371" spans="1:13" ht="12.75" customHeight="1" x14ac:dyDescent="0.25">
      <c r="A3371" t="s">
        <v>5034</v>
      </c>
      <c r="B3371" t="s">
        <v>4687</v>
      </c>
      <c r="C3371" s="1">
        <v>43951</v>
      </c>
      <c r="D3371" s="2">
        <v>43952</v>
      </c>
      <c r="E3371" t="s">
        <v>107</v>
      </c>
      <c r="F3371" t="s">
        <v>299</v>
      </c>
      <c r="G3371" t="s">
        <v>13620</v>
      </c>
      <c r="H3371" s="4">
        <v>4680</v>
      </c>
      <c r="I3371" s="4">
        <v>37.020000000000003</v>
      </c>
      <c r="J3371" s="4">
        <v>360.67</v>
      </c>
      <c r="K3371" s="4">
        <v>4319.33</v>
      </c>
      <c r="L3371" s="2">
        <v>45473</v>
      </c>
      <c r="M3371" t="s">
        <v>6</v>
      </c>
    </row>
    <row r="3372" spans="1:13" ht="12.75" customHeight="1" x14ac:dyDescent="0.25">
      <c r="A3372" t="s">
        <v>5035</v>
      </c>
      <c r="B3372" t="s">
        <v>4757</v>
      </c>
      <c r="C3372" s="1">
        <v>43951</v>
      </c>
      <c r="D3372" s="2">
        <v>43952</v>
      </c>
      <c r="E3372" t="s">
        <v>107</v>
      </c>
      <c r="F3372" t="s">
        <v>299</v>
      </c>
      <c r="G3372" t="s">
        <v>13620</v>
      </c>
      <c r="H3372" s="4">
        <v>700</v>
      </c>
      <c r="I3372" s="4">
        <v>5.54</v>
      </c>
      <c r="J3372" s="4">
        <v>53.95</v>
      </c>
      <c r="K3372" s="4">
        <v>646.04999999999995</v>
      </c>
      <c r="L3372" s="2">
        <v>45473</v>
      </c>
      <c r="M3372" t="s">
        <v>6</v>
      </c>
    </row>
    <row r="3373" spans="1:13" ht="12.75" customHeight="1" x14ac:dyDescent="0.25">
      <c r="A3373" t="s">
        <v>5036</v>
      </c>
      <c r="B3373" t="s">
        <v>2936</v>
      </c>
      <c r="C3373" s="1">
        <v>43951</v>
      </c>
      <c r="D3373" s="2">
        <v>43952</v>
      </c>
      <c r="E3373" t="s">
        <v>107</v>
      </c>
      <c r="F3373" t="s">
        <v>299</v>
      </c>
      <c r="G3373" t="s">
        <v>13620</v>
      </c>
      <c r="H3373" s="4">
        <v>1210</v>
      </c>
      <c r="I3373" s="4">
        <v>9.57</v>
      </c>
      <c r="J3373" s="4">
        <v>93.25</v>
      </c>
      <c r="K3373" s="4">
        <v>1116.75</v>
      </c>
      <c r="L3373" s="2">
        <v>45473</v>
      </c>
      <c r="M3373" t="s">
        <v>6</v>
      </c>
    </row>
    <row r="3374" spans="1:13" ht="12.75" customHeight="1" x14ac:dyDescent="0.25">
      <c r="A3374" t="s">
        <v>5037</v>
      </c>
      <c r="B3374" t="s">
        <v>5038</v>
      </c>
      <c r="C3374" s="1">
        <v>43951</v>
      </c>
      <c r="D3374" s="2">
        <v>43952</v>
      </c>
      <c r="E3374" t="s">
        <v>107</v>
      </c>
      <c r="F3374" t="s">
        <v>299</v>
      </c>
      <c r="G3374" t="s">
        <v>13620</v>
      </c>
      <c r="H3374" s="4">
        <v>900</v>
      </c>
      <c r="I3374" s="4">
        <v>7.12</v>
      </c>
      <c r="J3374" s="4">
        <v>69.36</v>
      </c>
      <c r="K3374" s="4">
        <v>830.64</v>
      </c>
      <c r="L3374" s="2">
        <v>45473</v>
      </c>
      <c r="M3374" t="s">
        <v>6</v>
      </c>
    </row>
    <row r="3375" spans="1:13" ht="12.75" customHeight="1" x14ac:dyDescent="0.25">
      <c r="A3375" t="s">
        <v>5039</v>
      </c>
      <c r="B3375" t="s">
        <v>4912</v>
      </c>
      <c r="C3375" s="1">
        <v>43951</v>
      </c>
      <c r="D3375" s="2">
        <v>43952</v>
      </c>
      <c r="E3375" t="s">
        <v>107</v>
      </c>
      <c r="F3375" t="s">
        <v>299</v>
      </c>
      <c r="G3375" t="s">
        <v>13620</v>
      </c>
      <c r="H3375" s="4">
        <v>1200</v>
      </c>
      <c r="I3375" s="4">
        <v>9.49</v>
      </c>
      <c r="J3375" s="4">
        <v>92.48</v>
      </c>
      <c r="K3375" s="4">
        <v>1107.52</v>
      </c>
      <c r="L3375" s="2">
        <v>45473</v>
      </c>
      <c r="M3375" t="s">
        <v>6</v>
      </c>
    </row>
    <row r="3376" spans="1:13" ht="12.75" customHeight="1" x14ac:dyDescent="0.25">
      <c r="A3376" t="s">
        <v>5040</v>
      </c>
      <c r="B3376" t="s">
        <v>4670</v>
      </c>
      <c r="C3376" s="1">
        <v>43951</v>
      </c>
      <c r="D3376" s="2">
        <v>43952</v>
      </c>
      <c r="E3376" t="s">
        <v>107</v>
      </c>
      <c r="F3376" t="s">
        <v>299</v>
      </c>
      <c r="G3376" t="s">
        <v>13620</v>
      </c>
      <c r="H3376" s="4">
        <v>5600</v>
      </c>
      <c r="I3376" s="4">
        <v>44.3</v>
      </c>
      <c r="J3376" s="4">
        <v>431.57</v>
      </c>
      <c r="K3376" s="4">
        <v>5168.43</v>
      </c>
      <c r="L3376" s="2">
        <v>45473</v>
      </c>
      <c r="M3376" t="s">
        <v>6</v>
      </c>
    </row>
    <row r="3377" spans="1:13" ht="12.75" customHeight="1" x14ac:dyDescent="0.25">
      <c r="A3377" t="s">
        <v>5041</v>
      </c>
      <c r="B3377" t="s">
        <v>4591</v>
      </c>
      <c r="C3377" s="1">
        <v>43951</v>
      </c>
      <c r="D3377" s="2">
        <v>43952</v>
      </c>
      <c r="E3377" t="s">
        <v>107</v>
      </c>
      <c r="F3377" t="s">
        <v>299</v>
      </c>
      <c r="G3377" t="s">
        <v>13620</v>
      </c>
      <c r="H3377" s="4">
        <v>3900</v>
      </c>
      <c r="I3377" s="4">
        <v>30.85</v>
      </c>
      <c r="J3377" s="4">
        <v>300.56</v>
      </c>
      <c r="K3377" s="4">
        <v>3599.44</v>
      </c>
      <c r="L3377" s="2">
        <v>45473</v>
      </c>
      <c r="M3377" t="s">
        <v>6</v>
      </c>
    </row>
    <row r="3378" spans="1:13" ht="12.75" customHeight="1" x14ac:dyDescent="0.25">
      <c r="A3378" t="s">
        <v>5042</v>
      </c>
      <c r="B3378" t="s">
        <v>4478</v>
      </c>
      <c r="C3378" s="1">
        <v>43951</v>
      </c>
      <c r="D3378" s="2">
        <v>43952</v>
      </c>
      <c r="E3378" t="s">
        <v>107</v>
      </c>
      <c r="F3378" t="s">
        <v>299</v>
      </c>
      <c r="G3378" t="s">
        <v>13620</v>
      </c>
      <c r="H3378" s="4">
        <v>83915</v>
      </c>
      <c r="I3378" s="4">
        <v>663.84</v>
      </c>
      <c r="J3378" s="4">
        <v>6466.99</v>
      </c>
      <c r="K3378" s="4">
        <v>77448.009999999995</v>
      </c>
      <c r="L3378" s="2">
        <v>45473</v>
      </c>
      <c r="M3378" t="s">
        <v>6</v>
      </c>
    </row>
    <row r="3379" spans="1:13" ht="12.75" customHeight="1" x14ac:dyDescent="0.25">
      <c r="A3379" t="s">
        <v>5043</v>
      </c>
      <c r="B3379" t="s">
        <v>5004</v>
      </c>
      <c r="C3379" s="1">
        <v>43951</v>
      </c>
      <c r="D3379" s="2">
        <v>43952</v>
      </c>
      <c r="E3379" t="s">
        <v>107</v>
      </c>
      <c r="F3379" t="s">
        <v>299</v>
      </c>
      <c r="G3379" t="s">
        <v>13620</v>
      </c>
      <c r="H3379" s="4">
        <v>1400</v>
      </c>
      <c r="I3379" s="4">
        <v>11.07</v>
      </c>
      <c r="J3379" s="4">
        <v>107.89</v>
      </c>
      <c r="K3379" s="4">
        <v>1292.1099999999999</v>
      </c>
      <c r="L3379" s="2">
        <v>45473</v>
      </c>
      <c r="M3379" t="s">
        <v>6</v>
      </c>
    </row>
    <row r="3380" spans="1:13" ht="12.75" customHeight="1" x14ac:dyDescent="0.25">
      <c r="A3380" t="s">
        <v>5044</v>
      </c>
      <c r="B3380" t="s">
        <v>4488</v>
      </c>
      <c r="C3380" s="1">
        <v>43951</v>
      </c>
      <c r="D3380" s="2">
        <v>43952</v>
      </c>
      <c r="E3380" t="s">
        <v>107</v>
      </c>
      <c r="F3380" t="s">
        <v>299</v>
      </c>
      <c r="G3380" t="s">
        <v>13620</v>
      </c>
      <c r="H3380" s="4">
        <v>1300</v>
      </c>
      <c r="I3380" s="4">
        <v>10.28</v>
      </c>
      <c r="J3380" s="4">
        <v>100.18</v>
      </c>
      <c r="K3380" s="4">
        <v>1199.82</v>
      </c>
      <c r="L3380" s="2">
        <v>45473</v>
      </c>
      <c r="M3380" t="s">
        <v>6</v>
      </c>
    </row>
    <row r="3381" spans="1:13" ht="12.75" customHeight="1" x14ac:dyDescent="0.25">
      <c r="A3381" t="s">
        <v>5045</v>
      </c>
      <c r="B3381" t="s">
        <v>4687</v>
      </c>
      <c r="C3381" s="1">
        <v>43951</v>
      </c>
      <c r="D3381" s="2">
        <v>43952</v>
      </c>
      <c r="E3381" t="s">
        <v>107</v>
      </c>
      <c r="F3381" t="s">
        <v>299</v>
      </c>
      <c r="G3381" t="s">
        <v>13620</v>
      </c>
      <c r="H3381" s="4">
        <v>1350</v>
      </c>
      <c r="I3381" s="4">
        <v>10.68</v>
      </c>
      <c r="J3381" s="4">
        <v>104.04</v>
      </c>
      <c r="K3381" s="4">
        <v>1245.96</v>
      </c>
      <c r="L3381" s="2">
        <v>45473</v>
      </c>
      <c r="M3381" t="s">
        <v>6</v>
      </c>
    </row>
    <row r="3382" spans="1:13" ht="12.75" customHeight="1" x14ac:dyDescent="0.25">
      <c r="A3382" t="s">
        <v>5046</v>
      </c>
      <c r="B3382" t="s">
        <v>4696</v>
      </c>
      <c r="C3382" s="1">
        <v>43982</v>
      </c>
      <c r="D3382" s="2">
        <v>43983</v>
      </c>
      <c r="E3382" t="s">
        <v>107</v>
      </c>
      <c r="F3382" t="s">
        <v>299</v>
      </c>
      <c r="G3382" t="s">
        <v>4993</v>
      </c>
      <c r="H3382" s="4">
        <v>2400</v>
      </c>
      <c r="I3382" s="4">
        <v>18.989999999999998</v>
      </c>
      <c r="J3382" s="4">
        <v>180.98</v>
      </c>
      <c r="K3382" s="4">
        <v>2219.02</v>
      </c>
      <c r="L3382" s="2">
        <v>45473</v>
      </c>
      <c r="M3382" t="s">
        <v>6</v>
      </c>
    </row>
    <row r="3383" spans="1:13" ht="12.75" customHeight="1" x14ac:dyDescent="0.25">
      <c r="A3383" t="s">
        <v>5048</v>
      </c>
      <c r="B3383" t="s">
        <v>4514</v>
      </c>
      <c r="C3383" s="1">
        <v>43982</v>
      </c>
      <c r="D3383" s="2">
        <v>43983</v>
      </c>
      <c r="E3383" t="s">
        <v>107</v>
      </c>
      <c r="F3383" t="s">
        <v>299</v>
      </c>
      <c r="G3383" t="s">
        <v>4993</v>
      </c>
      <c r="H3383" s="4">
        <v>30880</v>
      </c>
      <c r="I3383" s="4">
        <v>244.38</v>
      </c>
      <c r="J3383" s="4">
        <v>2328.61</v>
      </c>
      <c r="K3383" s="4">
        <v>28551.39</v>
      </c>
      <c r="L3383" s="2">
        <v>45473</v>
      </c>
      <c r="M3383" t="s">
        <v>6</v>
      </c>
    </row>
    <row r="3384" spans="1:13" ht="12.75" customHeight="1" x14ac:dyDescent="0.25">
      <c r="A3384" t="s">
        <v>5049</v>
      </c>
      <c r="B3384" t="s">
        <v>4775</v>
      </c>
      <c r="C3384" s="1">
        <v>43982</v>
      </c>
      <c r="D3384" s="2">
        <v>43983</v>
      </c>
      <c r="E3384" t="s">
        <v>107</v>
      </c>
      <c r="F3384" t="s">
        <v>299</v>
      </c>
      <c r="G3384" t="s">
        <v>4993</v>
      </c>
      <c r="H3384" s="4">
        <v>2608</v>
      </c>
      <c r="I3384" s="4">
        <v>20.64</v>
      </c>
      <c r="J3384" s="4">
        <v>196.67</v>
      </c>
      <c r="K3384" s="4">
        <v>2411.33</v>
      </c>
      <c r="L3384" s="2">
        <v>45473</v>
      </c>
      <c r="M3384" t="s">
        <v>6</v>
      </c>
    </row>
    <row r="3385" spans="1:13" ht="12.75" customHeight="1" x14ac:dyDescent="0.25">
      <c r="A3385" t="s">
        <v>5050</v>
      </c>
      <c r="B3385" t="s">
        <v>2936</v>
      </c>
      <c r="C3385" s="1">
        <v>44012</v>
      </c>
      <c r="D3385" s="2">
        <v>44013</v>
      </c>
      <c r="E3385" t="s">
        <v>107</v>
      </c>
      <c r="F3385" t="s">
        <v>299</v>
      </c>
      <c r="G3385" t="s">
        <v>4995</v>
      </c>
      <c r="H3385" s="4">
        <v>1300</v>
      </c>
      <c r="I3385" s="4">
        <v>10.29</v>
      </c>
      <c r="J3385" s="4">
        <v>95.87</v>
      </c>
      <c r="K3385" s="4">
        <v>1204.1300000000001</v>
      </c>
      <c r="L3385" s="2">
        <v>45473</v>
      </c>
      <c r="M3385" t="s">
        <v>6</v>
      </c>
    </row>
    <row r="3386" spans="1:13" ht="12.75" customHeight="1" x14ac:dyDescent="0.25">
      <c r="A3386" t="s">
        <v>5052</v>
      </c>
      <c r="B3386" t="s">
        <v>5053</v>
      </c>
      <c r="C3386" s="1">
        <v>44012</v>
      </c>
      <c r="D3386" s="2">
        <v>44013</v>
      </c>
      <c r="E3386" t="s">
        <v>107</v>
      </c>
      <c r="F3386" t="s">
        <v>299</v>
      </c>
      <c r="G3386" t="s">
        <v>4995</v>
      </c>
      <c r="H3386" s="4">
        <v>3000</v>
      </c>
      <c r="I3386" s="4">
        <v>23.75</v>
      </c>
      <c r="J3386" s="4">
        <v>221.25</v>
      </c>
      <c r="K3386" s="4">
        <v>2778.75</v>
      </c>
      <c r="L3386" s="2">
        <v>45473</v>
      </c>
      <c r="M3386" t="s">
        <v>6</v>
      </c>
    </row>
    <row r="3387" spans="1:13" ht="12.75" customHeight="1" x14ac:dyDescent="0.25">
      <c r="A3387" t="s">
        <v>5054</v>
      </c>
      <c r="B3387" t="s">
        <v>4512</v>
      </c>
      <c r="C3387" s="1">
        <v>44012</v>
      </c>
      <c r="D3387" s="2">
        <v>44013</v>
      </c>
      <c r="E3387" t="s">
        <v>107</v>
      </c>
      <c r="F3387" t="s">
        <v>299</v>
      </c>
      <c r="G3387" t="s">
        <v>4995</v>
      </c>
      <c r="H3387" s="4">
        <v>845</v>
      </c>
      <c r="I3387" s="4">
        <v>6.69</v>
      </c>
      <c r="J3387" s="4">
        <v>62.32</v>
      </c>
      <c r="K3387" s="4">
        <v>782.68</v>
      </c>
      <c r="L3387" s="2">
        <v>45473</v>
      </c>
      <c r="M3387" t="s">
        <v>6</v>
      </c>
    </row>
    <row r="3388" spans="1:13" ht="12.75" customHeight="1" x14ac:dyDescent="0.25">
      <c r="A3388" t="s">
        <v>5055</v>
      </c>
      <c r="B3388" t="s">
        <v>4514</v>
      </c>
      <c r="C3388" s="1">
        <v>44012</v>
      </c>
      <c r="D3388" s="2">
        <v>44013</v>
      </c>
      <c r="E3388" t="s">
        <v>107</v>
      </c>
      <c r="F3388" t="s">
        <v>299</v>
      </c>
      <c r="G3388" t="s">
        <v>4995</v>
      </c>
      <c r="H3388" s="4">
        <v>29000</v>
      </c>
      <c r="I3388" s="4">
        <v>229.58</v>
      </c>
      <c r="J3388" s="4">
        <v>2138.75</v>
      </c>
      <c r="K3388" s="4">
        <v>26861.25</v>
      </c>
      <c r="L3388" s="2">
        <v>45473</v>
      </c>
      <c r="M3388" t="s">
        <v>6</v>
      </c>
    </row>
    <row r="3389" spans="1:13" ht="12.75" customHeight="1" x14ac:dyDescent="0.25">
      <c r="A3389" t="s">
        <v>5056</v>
      </c>
      <c r="B3389" t="s">
        <v>4608</v>
      </c>
      <c r="C3389" s="1">
        <v>44012</v>
      </c>
      <c r="D3389" s="2">
        <v>44013</v>
      </c>
      <c r="E3389" t="s">
        <v>107</v>
      </c>
      <c r="F3389" t="s">
        <v>299</v>
      </c>
      <c r="G3389" t="s">
        <v>4995</v>
      </c>
      <c r="H3389" s="4">
        <v>1000</v>
      </c>
      <c r="I3389" s="4">
        <v>7.91</v>
      </c>
      <c r="J3389" s="4">
        <v>73.739999999999995</v>
      </c>
      <c r="K3389" s="4">
        <v>926.26</v>
      </c>
      <c r="L3389" s="2">
        <v>45473</v>
      </c>
      <c r="M3389" t="s">
        <v>6</v>
      </c>
    </row>
    <row r="3390" spans="1:13" ht="12.75" customHeight="1" x14ac:dyDescent="0.25">
      <c r="A3390" t="s">
        <v>5057</v>
      </c>
      <c r="B3390" t="s">
        <v>5058</v>
      </c>
      <c r="C3390" s="1">
        <v>44012</v>
      </c>
      <c r="D3390" s="2">
        <v>44013</v>
      </c>
      <c r="E3390" t="s">
        <v>107</v>
      </c>
      <c r="F3390" t="s">
        <v>299</v>
      </c>
      <c r="G3390" t="s">
        <v>4995</v>
      </c>
      <c r="H3390" s="4">
        <v>156872.70000000001</v>
      </c>
      <c r="I3390" s="4">
        <v>1244.0899999999999</v>
      </c>
      <c r="J3390" s="4">
        <v>11314.43</v>
      </c>
      <c r="K3390" s="4">
        <v>145558.26999999999</v>
      </c>
      <c r="L3390" s="2">
        <v>45473</v>
      </c>
      <c r="M3390" t="s">
        <v>6</v>
      </c>
    </row>
    <row r="3391" spans="1:13" ht="12.75" customHeight="1" x14ac:dyDescent="0.25">
      <c r="A3391" t="s">
        <v>5059</v>
      </c>
      <c r="B3391" t="s">
        <v>4757</v>
      </c>
      <c r="C3391" s="1">
        <v>44043</v>
      </c>
      <c r="D3391" s="2">
        <v>44044</v>
      </c>
      <c r="E3391" t="s">
        <v>107</v>
      </c>
      <c r="F3391" t="s">
        <v>299</v>
      </c>
      <c r="G3391" t="s">
        <v>5019</v>
      </c>
      <c r="H3391" s="4">
        <v>775</v>
      </c>
      <c r="I3391" s="4">
        <v>6.14</v>
      </c>
      <c r="J3391" s="4">
        <v>55.88</v>
      </c>
      <c r="K3391" s="4">
        <v>719.12</v>
      </c>
      <c r="L3391" s="2">
        <v>45473</v>
      </c>
      <c r="M3391" t="s">
        <v>6</v>
      </c>
    </row>
    <row r="3392" spans="1:13" ht="12.75" customHeight="1" x14ac:dyDescent="0.25">
      <c r="A3392" t="s">
        <v>5061</v>
      </c>
      <c r="B3392" t="s">
        <v>4670</v>
      </c>
      <c r="C3392" s="1">
        <v>44043</v>
      </c>
      <c r="D3392" s="2">
        <v>44044</v>
      </c>
      <c r="E3392" t="s">
        <v>107</v>
      </c>
      <c r="F3392" t="s">
        <v>299</v>
      </c>
      <c r="G3392" t="s">
        <v>5019</v>
      </c>
      <c r="H3392" s="4">
        <v>4000</v>
      </c>
      <c r="I3392" s="4">
        <v>31.68</v>
      </c>
      <c r="J3392" s="4">
        <v>288.37</v>
      </c>
      <c r="K3392" s="4">
        <v>3711.63</v>
      </c>
      <c r="L3392" s="2">
        <v>45473</v>
      </c>
      <c r="M3392" t="s">
        <v>6</v>
      </c>
    </row>
    <row r="3393" spans="1:13" ht="12.75" customHeight="1" x14ac:dyDescent="0.25">
      <c r="A3393" t="s">
        <v>5062</v>
      </c>
      <c r="B3393" t="s">
        <v>4478</v>
      </c>
      <c r="C3393" s="1">
        <v>44043</v>
      </c>
      <c r="D3393" s="2">
        <v>44044</v>
      </c>
      <c r="E3393" t="s">
        <v>107</v>
      </c>
      <c r="F3393" t="s">
        <v>299</v>
      </c>
      <c r="G3393" t="s">
        <v>5019</v>
      </c>
      <c r="H3393" s="4">
        <v>34606</v>
      </c>
      <c r="I3393" s="4">
        <v>274.06</v>
      </c>
      <c r="J3393" s="4">
        <v>2494.81</v>
      </c>
      <c r="K3393" s="4">
        <v>32111.19</v>
      </c>
      <c r="L3393" s="2">
        <v>45473</v>
      </c>
      <c r="M3393" t="s">
        <v>6</v>
      </c>
    </row>
    <row r="3394" spans="1:13" ht="12.75" customHeight="1" x14ac:dyDescent="0.25">
      <c r="A3394" t="s">
        <v>5063</v>
      </c>
      <c r="B3394" t="s">
        <v>4687</v>
      </c>
      <c r="C3394" s="1">
        <v>44043</v>
      </c>
      <c r="D3394" s="2">
        <v>44044</v>
      </c>
      <c r="E3394" t="s">
        <v>107</v>
      </c>
      <c r="F3394" t="s">
        <v>299</v>
      </c>
      <c r="G3394" t="s">
        <v>5019</v>
      </c>
      <c r="H3394" s="4">
        <v>1600</v>
      </c>
      <c r="I3394" s="4">
        <v>12.67</v>
      </c>
      <c r="J3394" s="4">
        <v>115.34</v>
      </c>
      <c r="K3394" s="4">
        <v>1484.66</v>
      </c>
      <c r="L3394" s="2">
        <v>45473</v>
      </c>
      <c r="M3394" t="s">
        <v>6</v>
      </c>
    </row>
    <row r="3395" spans="1:13" ht="12.75" customHeight="1" x14ac:dyDescent="0.25">
      <c r="A3395" t="s">
        <v>5064</v>
      </c>
      <c r="B3395" t="s">
        <v>4757</v>
      </c>
      <c r="C3395" s="1">
        <v>44043</v>
      </c>
      <c r="D3395" s="2">
        <v>44044</v>
      </c>
      <c r="E3395" t="s">
        <v>107</v>
      </c>
      <c r="F3395" t="s">
        <v>299</v>
      </c>
      <c r="G3395" t="s">
        <v>5019</v>
      </c>
      <c r="H3395" s="4">
        <v>1200</v>
      </c>
      <c r="I3395" s="4">
        <v>9.5</v>
      </c>
      <c r="J3395" s="4">
        <v>86.51</v>
      </c>
      <c r="K3395" s="4">
        <v>1113.49</v>
      </c>
      <c r="L3395" s="2">
        <v>45473</v>
      </c>
      <c r="M3395" t="s">
        <v>6</v>
      </c>
    </row>
    <row r="3396" spans="1:13" ht="12.75" customHeight="1" x14ac:dyDescent="0.25">
      <c r="A3396" t="s">
        <v>5065</v>
      </c>
      <c r="B3396" t="s">
        <v>4683</v>
      </c>
      <c r="C3396" s="1">
        <v>44043</v>
      </c>
      <c r="D3396" s="2">
        <v>44044</v>
      </c>
      <c r="E3396" t="s">
        <v>107</v>
      </c>
      <c r="F3396" t="s">
        <v>299</v>
      </c>
      <c r="G3396" t="s">
        <v>5019</v>
      </c>
      <c r="H3396" s="4">
        <v>1900</v>
      </c>
      <c r="I3396" s="4">
        <v>15.05</v>
      </c>
      <c r="J3396" s="4">
        <v>136.97999999999999</v>
      </c>
      <c r="K3396" s="4">
        <v>1763.02</v>
      </c>
      <c r="L3396" s="2">
        <v>45473</v>
      </c>
      <c r="M3396" t="s">
        <v>6</v>
      </c>
    </row>
    <row r="3397" spans="1:13" ht="12.75" customHeight="1" x14ac:dyDescent="0.25">
      <c r="A3397" t="s">
        <v>5066</v>
      </c>
      <c r="B3397" t="s">
        <v>4596</v>
      </c>
      <c r="C3397" s="1">
        <v>44043</v>
      </c>
      <c r="D3397" s="2">
        <v>44044</v>
      </c>
      <c r="E3397" t="s">
        <v>107</v>
      </c>
      <c r="F3397" t="s">
        <v>299</v>
      </c>
      <c r="G3397" t="s">
        <v>5019</v>
      </c>
      <c r="H3397" s="4">
        <v>800</v>
      </c>
      <c r="I3397" s="4">
        <v>6.33</v>
      </c>
      <c r="J3397" s="4">
        <v>57.67</v>
      </c>
      <c r="K3397" s="4">
        <v>742.33</v>
      </c>
      <c r="L3397" s="2">
        <v>45473</v>
      </c>
      <c r="M3397" t="s">
        <v>6</v>
      </c>
    </row>
    <row r="3398" spans="1:13" ht="12.75" customHeight="1" x14ac:dyDescent="0.25">
      <c r="A3398" t="s">
        <v>5067</v>
      </c>
      <c r="B3398" t="s">
        <v>4482</v>
      </c>
      <c r="C3398" s="1">
        <v>44043</v>
      </c>
      <c r="D3398" s="2">
        <v>44044</v>
      </c>
      <c r="E3398" t="s">
        <v>107</v>
      </c>
      <c r="F3398" t="s">
        <v>299</v>
      </c>
      <c r="G3398" t="s">
        <v>5019</v>
      </c>
      <c r="H3398" s="4">
        <v>1200</v>
      </c>
      <c r="I3398" s="4">
        <v>9.5</v>
      </c>
      <c r="J3398" s="4">
        <v>86.51</v>
      </c>
      <c r="K3398" s="4">
        <v>1113.49</v>
      </c>
      <c r="L3398" s="2">
        <v>45473</v>
      </c>
      <c r="M3398" t="s">
        <v>6</v>
      </c>
    </row>
    <row r="3399" spans="1:13" ht="12.75" customHeight="1" x14ac:dyDescent="0.25">
      <c r="A3399" t="s">
        <v>5068</v>
      </c>
      <c r="B3399" t="s">
        <v>4582</v>
      </c>
      <c r="C3399" s="1">
        <v>44043</v>
      </c>
      <c r="D3399" s="2">
        <v>44044</v>
      </c>
      <c r="E3399" t="s">
        <v>107</v>
      </c>
      <c r="F3399" t="s">
        <v>299</v>
      </c>
      <c r="G3399" t="s">
        <v>5019</v>
      </c>
      <c r="H3399" s="4">
        <v>1115</v>
      </c>
      <c r="I3399" s="4">
        <v>8.83</v>
      </c>
      <c r="J3399" s="4">
        <v>80.38</v>
      </c>
      <c r="K3399" s="4">
        <v>1034.6199999999999</v>
      </c>
      <c r="L3399" s="2">
        <v>45473</v>
      </c>
      <c r="M3399" t="s">
        <v>6</v>
      </c>
    </row>
    <row r="3400" spans="1:13" ht="12.75" customHeight="1" x14ac:dyDescent="0.25">
      <c r="A3400" t="s">
        <v>5069</v>
      </c>
      <c r="B3400" t="s">
        <v>4480</v>
      </c>
      <c r="C3400" s="1">
        <v>44043</v>
      </c>
      <c r="D3400" s="2">
        <v>44044</v>
      </c>
      <c r="E3400" t="s">
        <v>107</v>
      </c>
      <c r="F3400" t="s">
        <v>299</v>
      </c>
      <c r="G3400" t="s">
        <v>5019</v>
      </c>
      <c r="H3400" s="4">
        <v>4200</v>
      </c>
      <c r="I3400" s="4">
        <v>33.26</v>
      </c>
      <c r="J3400" s="4">
        <v>302.79000000000002</v>
      </c>
      <c r="K3400" s="4">
        <v>3897.21</v>
      </c>
      <c r="L3400" s="2">
        <v>45473</v>
      </c>
      <c r="M3400" t="s">
        <v>6</v>
      </c>
    </row>
    <row r="3401" spans="1:13" ht="12.75" customHeight="1" x14ac:dyDescent="0.25">
      <c r="A3401" t="s">
        <v>5070</v>
      </c>
      <c r="B3401" t="s">
        <v>4591</v>
      </c>
      <c r="C3401" s="1">
        <v>44043</v>
      </c>
      <c r="D3401" s="2">
        <v>44044</v>
      </c>
      <c r="E3401" t="s">
        <v>107</v>
      </c>
      <c r="F3401" t="s">
        <v>299</v>
      </c>
      <c r="G3401" t="s">
        <v>5019</v>
      </c>
      <c r="H3401" s="4">
        <v>3135</v>
      </c>
      <c r="I3401" s="4">
        <v>24.83</v>
      </c>
      <c r="J3401" s="4">
        <v>226.02</v>
      </c>
      <c r="K3401" s="4">
        <v>2908.98</v>
      </c>
      <c r="L3401" s="2">
        <v>45473</v>
      </c>
      <c r="M3401" t="s">
        <v>6</v>
      </c>
    </row>
    <row r="3402" spans="1:13" ht="12.75" customHeight="1" x14ac:dyDescent="0.25">
      <c r="A3402" t="s">
        <v>5071</v>
      </c>
      <c r="B3402" t="s">
        <v>4478</v>
      </c>
      <c r="C3402" s="1">
        <v>44043</v>
      </c>
      <c r="D3402" s="2">
        <v>44044</v>
      </c>
      <c r="E3402" t="s">
        <v>107</v>
      </c>
      <c r="F3402" t="s">
        <v>299</v>
      </c>
      <c r="G3402" t="s">
        <v>5019</v>
      </c>
      <c r="H3402" s="4">
        <v>30900</v>
      </c>
      <c r="I3402" s="4">
        <v>244.71</v>
      </c>
      <c r="J3402" s="4">
        <v>2227.64</v>
      </c>
      <c r="K3402" s="4">
        <v>28672.36</v>
      </c>
      <c r="L3402" s="2">
        <v>45473</v>
      </c>
      <c r="M3402" t="s">
        <v>6</v>
      </c>
    </row>
    <row r="3403" spans="1:13" ht="12.75" customHeight="1" x14ac:dyDescent="0.25">
      <c r="A3403" t="s">
        <v>5072</v>
      </c>
      <c r="B3403" t="s">
        <v>5073</v>
      </c>
      <c r="C3403" s="1">
        <v>44043</v>
      </c>
      <c r="D3403" s="2">
        <v>44044</v>
      </c>
      <c r="E3403" t="s">
        <v>107</v>
      </c>
      <c r="F3403" t="s">
        <v>299</v>
      </c>
      <c r="G3403" t="s">
        <v>5019</v>
      </c>
      <c r="H3403" s="4">
        <v>990</v>
      </c>
      <c r="I3403" s="4">
        <v>7.84</v>
      </c>
      <c r="J3403" s="4">
        <v>71.37</v>
      </c>
      <c r="K3403" s="4">
        <v>918.63</v>
      </c>
      <c r="L3403" s="2">
        <v>45473</v>
      </c>
      <c r="M3403" t="s">
        <v>6</v>
      </c>
    </row>
    <row r="3404" spans="1:13" ht="12.75" customHeight="1" x14ac:dyDescent="0.25">
      <c r="A3404" t="s">
        <v>5074</v>
      </c>
      <c r="B3404" t="s">
        <v>4670</v>
      </c>
      <c r="C3404" s="1">
        <v>44043</v>
      </c>
      <c r="D3404" s="2">
        <v>44044</v>
      </c>
      <c r="E3404" t="s">
        <v>107</v>
      </c>
      <c r="F3404" t="s">
        <v>299</v>
      </c>
      <c r="G3404" t="s">
        <v>5019</v>
      </c>
      <c r="H3404" s="4">
        <v>5500</v>
      </c>
      <c r="I3404" s="4">
        <v>43.56</v>
      </c>
      <c r="J3404" s="4">
        <v>396.51</v>
      </c>
      <c r="K3404" s="4">
        <v>5103.49</v>
      </c>
      <c r="L3404" s="2">
        <v>45473</v>
      </c>
      <c r="M3404" t="s">
        <v>6</v>
      </c>
    </row>
    <row r="3405" spans="1:13" ht="12.75" customHeight="1" x14ac:dyDescent="0.25">
      <c r="A3405" t="s">
        <v>5075</v>
      </c>
      <c r="B3405" t="s">
        <v>4525</v>
      </c>
      <c r="C3405" s="1">
        <v>44043</v>
      </c>
      <c r="D3405" s="2">
        <v>44044</v>
      </c>
      <c r="E3405" t="s">
        <v>107</v>
      </c>
      <c r="F3405" t="s">
        <v>299</v>
      </c>
      <c r="G3405" t="s">
        <v>5019</v>
      </c>
      <c r="H3405" s="4">
        <v>3150</v>
      </c>
      <c r="I3405" s="4">
        <v>24.94</v>
      </c>
      <c r="J3405" s="4">
        <v>227.08</v>
      </c>
      <c r="K3405" s="4">
        <v>2922.92</v>
      </c>
      <c r="L3405" s="2">
        <v>45473</v>
      </c>
      <c r="M3405" t="s">
        <v>6</v>
      </c>
    </row>
    <row r="3406" spans="1:13" ht="12.75" customHeight="1" x14ac:dyDescent="0.25">
      <c r="A3406" t="s">
        <v>5076</v>
      </c>
      <c r="B3406" t="s">
        <v>4478</v>
      </c>
      <c r="C3406" s="1">
        <v>44043</v>
      </c>
      <c r="D3406" s="2">
        <v>44044</v>
      </c>
      <c r="E3406" t="s">
        <v>107</v>
      </c>
      <c r="F3406" t="s">
        <v>299</v>
      </c>
      <c r="G3406" t="s">
        <v>5019</v>
      </c>
      <c r="H3406" s="4">
        <v>147525</v>
      </c>
      <c r="I3406" s="4">
        <v>1168.33</v>
      </c>
      <c r="J3406" s="4">
        <v>10635.38</v>
      </c>
      <c r="K3406" s="4">
        <v>136889.62</v>
      </c>
      <c r="L3406" s="2">
        <v>45473</v>
      </c>
      <c r="M3406" t="s">
        <v>6</v>
      </c>
    </row>
    <row r="3407" spans="1:13" ht="12.75" customHeight="1" x14ac:dyDescent="0.25">
      <c r="A3407" t="s">
        <v>5077</v>
      </c>
      <c r="B3407" t="s">
        <v>4480</v>
      </c>
      <c r="C3407" s="1">
        <v>44043</v>
      </c>
      <c r="D3407" s="2">
        <v>44044</v>
      </c>
      <c r="E3407" t="s">
        <v>107</v>
      </c>
      <c r="F3407" t="s">
        <v>299</v>
      </c>
      <c r="G3407" t="s">
        <v>5019</v>
      </c>
      <c r="H3407" s="4">
        <v>7200</v>
      </c>
      <c r="I3407" s="4">
        <v>57.02</v>
      </c>
      <c r="J3407" s="4">
        <v>519.05999999999995</v>
      </c>
      <c r="K3407" s="4">
        <v>6680.94</v>
      </c>
      <c r="L3407" s="2">
        <v>45473</v>
      </c>
      <c r="M3407" t="s">
        <v>6</v>
      </c>
    </row>
    <row r="3408" spans="1:13" ht="12.75" customHeight="1" x14ac:dyDescent="0.25">
      <c r="A3408" t="s">
        <v>5078</v>
      </c>
      <c r="B3408" t="s">
        <v>4757</v>
      </c>
      <c r="C3408" s="1">
        <v>44074</v>
      </c>
      <c r="D3408" s="2">
        <v>44075</v>
      </c>
      <c r="E3408" t="s">
        <v>107</v>
      </c>
      <c r="F3408" t="s">
        <v>299</v>
      </c>
      <c r="G3408" t="s">
        <v>13619</v>
      </c>
      <c r="H3408" s="4">
        <v>780</v>
      </c>
      <c r="I3408" s="4">
        <v>6.18</v>
      </c>
      <c r="J3408" s="4">
        <v>54.94</v>
      </c>
      <c r="K3408" s="4">
        <v>725.06</v>
      </c>
      <c r="L3408" s="2">
        <v>45473</v>
      </c>
      <c r="M3408" t="s">
        <v>6</v>
      </c>
    </row>
    <row r="3409" spans="1:13" ht="12.75" customHeight="1" x14ac:dyDescent="0.25">
      <c r="A3409" t="s">
        <v>5080</v>
      </c>
      <c r="B3409" t="s">
        <v>4480</v>
      </c>
      <c r="C3409" s="1">
        <v>44074</v>
      </c>
      <c r="D3409" s="2">
        <v>44075</v>
      </c>
      <c r="E3409" t="s">
        <v>107</v>
      </c>
      <c r="F3409" t="s">
        <v>299</v>
      </c>
      <c r="G3409" t="s">
        <v>13619</v>
      </c>
      <c r="H3409" s="4">
        <v>3540</v>
      </c>
      <c r="I3409" s="4">
        <v>28.04</v>
      </c>
      <c r="J3409" s="4">
        <v>249.33</v>
      </c>
      <c r="K3409" s="4">
        <v>3290.67</v>
      </c>
      <c r="L3409" s="2">
        <v>45473</v>
      </c>
      <c r="M3409" t="s">
        <v>6</v>
      </c>
    </row>
    <row r="3410" spans="1:13" ht="12.75" customHeight="1" x14ac:dyDescent="0.25">
      <c r="A3410" t="s">
        <v>5081</v>
      </c>
      <c r="B3410" t="s">
        <v>4478</v>
      </c>
      <c r="C3410" s="1">
        <v>44074</v>
      </c>
      <c r="D3410" s="2">
        <v>44075</v>
      </c>
      <c r="E3410" t="s">
        <v>107</v>
      </c>
      <c r="F3410" t="s">
        <v>299</v>
      </c>
      <c r="G3410" t="s">
        <v>13619</v>
      </c>
      <c r="H3410" s="4">
        <v>28880</v>
      </c>
      <c r="I3410" s="4">
        <v>228.8</v>
      </c>
      <c r="J3410" s="4">
        <v>2034.13</v>
      </c>
      <c r="K3410" s="4">
        <v>26845.87</v>
      </c>
      <c r="L3410" s="2">
        <v>45473</v>
      </c>
      <c r="M3410" t="s">
        <v>6</v>
      </c>
    </row>
    <row r="3411" spans="1:13" ht="12.75" customHeight="1" x14ac:dyDescent="0.25">
      <c r="A3411" t="s">
        <v>5082</v>
      </c>
      <c r="B3411" t="s">
        <v>4647</v>
      </c>
      <c r="C3411" s="1">
        <v>44074</v>
      </c>
      <c r="D3411" s="2">
        <v>44075</v>
      </c>
      <c r="E3411" t="s">
        <v>107</v>
      </c>
      <c r="F3411" t="s">
        <v>299</v>
      </c>
      <c r="G3411" t="s">
        <v>13619</v>
      </c>
      <c r="H3411" s="4">
        <v>800</v>
      </c>
      <c r="I3411" s="4">
        <v>6.34</v>
      </c>
      <c r="J3411" s="4">
        <v>56.35</v>
      </c>
      <c r="K3411" s="4">
        <v>743.65</v>
      </c>
      <c r="L3411" s="2">
        <v>45473</v>
      </c>
      <c r="M3411" t="s">
        <v>6</v>
      </c>
    </row>
    <row r="3412" spans="1:13" ht="12.75" customHeight="1" x14ac:dyDescent="0.25">
      <c r="A3412" t="s">
        <v>5083</v>
      </c>
      <c r="B3412" t="s">
        <v>4696</v>
      </c>
      <c r="C3412" s="1">
        <v>44074</v>
      </c>
      <c r="D3412" s="2">
        <v>44075</v>
      </c>
      <c r="E3412" t="s">
        <v>107</v>
      </c>
      <c r="F3412" t="s">
        <v>299</v>
      </c>
      <c r="G3412" t="s">
        <v>13619</v>
      </c>
      <c r="H3412" s="4">
        <v>7200</v>
      </c>
      <c r="I3412" s="4">
        <v>57.04</v>
      </c>
      <c r="J3412" s="4">
        <v>507.12</v>
      </c>
      <c r="K3412" s="4">
        <v>6692.88</v>
      </c>
      <c r="L3412" s="2">
        <v>45473</v>
      </c>
      <c r="M3412" t="s">
        <v>6</v>
      </c>
    </row>
    <row r="3413" spans="1:13" ht="12.75" customHeight="1" x14ac:dyDescent="0.25">
      <c r="A3413" t="s">
        <v>5084</v>
      </c>
      <c r="B3413" t="s">
        <v>4514</v>
      </c>
      <c r="C3413" s="1">
        <v>44074</v>
      </c>
      <c r="D3413" s="2">
        <v>44075</v>
      </c>
      <c r="E3413" t="s">
        <v>107</v>
      </c>
      <c r="F3413" t="s">
        <v>299</v>
      </c>
      <c r="G3413" t="s">
        <v>13619</v>
      </c>
      <c r="H3413" s="4">
        <v>85125</v>
      </c>
      <c r="I3413" s="4">
        <v>674.4</v>
      </c>
      <c r="J3413" s="4">
        <v>5995.7</v>
      </c>
      <c r="K3413" s="4">
        <v>79129.3</v>
      </c>
      <c r="L3413" s="2">
        <v>45473</v>
      </c>
      <c r="M3413" t="s">
        <v>6</v>
      </c>
    </row>
    <row r="3414" spans="1:13" ht="12.75" customHeight="1" x14ac:dyDescent="0.25">
      <c r="A3414" t="s">
        <v>5085</v>
      </c>
      <c r="B3414" t="s">
        <v>4525</v>
      </c>
      <c r="C3414" s="1">
        <v>44074</v>
      </c>
      <c r="D3414" s="2">
        <v>44075</v>
      </c>
      <c r="E3414" t="s">
        <v>107</v>
      </c>
      <c r="F3414" t="s">
        <v>299</v>
      </c>
      <c r="G3414" t="s">
        <v>13619</v>
      </c>
      <c r="H3414" s="4">
        <v>700</v>
      </c>
      <c r="I3414" s="4">
        <v>5.54</v>
      </c>
      <c r="J3414" s="4">
        <v>49.3</v>
      </c>
      <c r="K3414" s="4">
        <v>650.70000000000005</v>
      </c>
      <c r="L3414" s="2">
        <v>45473</v>
      </c>
      <c r="M3414" t="s">
        <v>6</v>
      </c>
    </row>
    <row r="3415" spans="1:13" ht="12.75" customHeight="1" x14ac:dyDescent="0.25">
      <c r="A3415" t="s">
        <v>5086</v>
      </c>
      <c r="B3415" t="s">
        <v>4516</v>
      </c>
      <c r="C3415" s="1">
        <v>44074</v>
      </c>
      <c r="D3415" s="2">
        <v>44075</v>
      </c>
      <c r="E3415" t="s">
        <v>107</v>
      </c>
      <c r="F3415" t="s">
        <v>299</v>
      </c>
      <c r="G3415" t="s">
        <v>13619</v>
      </c>
      <c r="H3415" s="4">
        <v>2025</v>
      </c>
      <c r="I3415" s="4">
        <v>16.04</v>
      </c>
      <c r="J3415" s="4">
        <v>142.63</v>
      </c>
      <c r="K3415" s="4">
        <v>1882.37</v>
      </c>
      <c r="L3415" s="2">
        <v>45473</v>
      </c>
      <c r="M3415" t="s">
        <v>6</v>
      </c>
    </row>
    <row r="3416" spans="1:13" ht="12.75" customHeight="1" x14ac:dyDescent="0.25">
      <c r="A3416" t="s">
        <v>5087</v>
      </c>
      <c r="B3416" t="s">
        <v>5058</v>
      </c>
      <c r="C3416" s="1">
        <v>44104</v>
      </c>
      <c r="D3416" s="2">
        <v>44105</v>
      </c>
      <c r="E3416" t="s">
        <v>107</v>
      </c>
      <c r="F3416" t="s">
        <v>299</v>
      </c>
      <c r="G3416" t="s">
        <v>5022</v>
      </c>
      <c r="H3416" s="4">
        <v>147691.24</v>
      </c>
      <c r="I3416" s="4">
        <v>1170.5</v>
      </c>
      <c r="J3416" s="4">
        <v>10157.620000000001</v>
      </c>
      <c r="K3416" s="4">
        <v>137533.62</v>
      </c>
      <c r="L3416" s="2">
        <v>45473</v>
      </c>
      <c r="M3416" t="s">
        <v>6</v>
      </c>
    </row>
    <row r="3417" spans="1:13" ht="12.75" customHeight="1" x14ac:dyDescent="0.25">
      <c r="A3417" t="s">
        <v>5089</v>
      </c>
      <c r="B3417" t="s">
        <v>5090</v>
      </c>
      <c r="C3417" s="1">
        <v>44104</v>
      </c>
      <c r="D3417" s="2">
        <v>44105</v>
      </c>
      <c r="E3417" t="s">
        <v>107</v>
      </c>
      <c r="F3417" t="s">
        <v>299</v>
      </c>
      <c r="G3417" t="s">
        <v>5022</v>
      </c>
      <c r="H3417" s="4">
        <v>900</v>
      </c>
      <c r="I3417" s="4">
        <v>7.13</v>
      </c>
      <c r="J3417" s="4">
        <v>61.9</v>
      </c>
      <c r="K3417" s="4">
        <v>838.1</v>
      </c>
      <c r="L3417" s="2">
        <v>45473</v>
      </c>
      <c r="M3417" t="s">
        <v>6</v>
      </c>
    </row>
    <row r="3418" spans="1:13" ht="12.75" customHeight="1" x14ac:dyDescent="0.25">
      <c r="A3418" t="s">
        <v>5091</v>
      </c>
      <c r="B3418" t="s">
        <v>4478</v>
      </c>
      <c r="C3418" s="1">
        <v>44104</v>
      </c>
      <c r="D3418" s="2">
        <v>44105</v>
      </c>
      <c r="E3418" t="s">
        <v>107</v>
      </c>
      <c r="F3418" t="s">
        <v>299</v>
      </c>
      <c r="G3418" t="s">
        <v>5022</v>
      </c>
      <c r="H3418" s="4">
        <v>15300</v>
      </c>
      <c r="I3418" s="4">
        <v>121.26</v>
      </c>
      <c r="J3418" s="4">
        <v>1052.28</v>
      </c>
      <c r="K3418" s="4">
        <v>14247.72</v>
      </c>
      <c r="L3418" s="2">
        <v>45473</v>
      </c>
      <c r="M3418" t="s">
        <v>6</v>
      </c>
    </row>
    <row r="3419" spans="1:13" ht="12.75" customHeight="1" x14ac:dyDescent="0.25">
      <c r="A3419" t="s">
        <v>5092</v>
      </c>
      <c r="B3419" t="s">
        <v>4720</v>
      </c>
      <c r="C3419" s="1">
        <v>44104</v>
      </c>
      <c r="D3419" s="2">
        <v>44105</v>
      </c>
      <c r="E3419" t="s">
        <v>107</v>
      </c>
      <c r="F3419" t="s">
        <v>299</v>
      </c>
      <c r="G3419" t="s">
        <v>5022</v>
      </c>
      <c r="H3419" s="4">
        <v>500</v>
      </c>
      <c r="I3419" s="4">
        <v>3.96</v>
      </c>
      <c r="J3419" s="4">
        <v>34.39</v>
      </c>
      <c r="K3419" s="4">
        <v>465.61</v>
      </c>
      <c r="L3419" s="2">
        <v>45473</v>
      </c>
      <c r="M3419" t="s">
        <v>6</v>
      </c>
    </row>
    <row r="3420" spans="1:13" ht="12.75" customHeight="1" x14ac:dyDescent="0.25">
      <c r="A3420" t="s">
        <v>5093</v>
      </c>
      <c r="B3420" t="s">
        <v>4525</v>
      </c>
      <c r="C3420" s="1">
        <v>44104</v>
      </c>
      <c r="D3420" s="2">
        <v>44105</v>
      </c>
      <c r="E3420" t="s">
        <v>107</v>
      </c>
      <c r="F3420" t="s">
        <v>299</v>
      </c>
      <c r="G3420" t="s">
        <v>5022</v>
      </c>
      <c r="H3420" s="4">
        <v>2500</v>
      </c>
      <c r="I3420" s="4">
        <v>19.809999999999999</v>
      </c>
      <c r="J3420" s="4">
        <v>171.94</v>
      </c>
      <c r="K3420" s="4">
        <v>2328.06</v>
      </c>
      <c r="L3420" s="2">
        <v>45473</v>
      </c>
      <c r="M3420" t="s">
        <v>6</v>
      </c>
    </row>
    <row r="3421" spans="1:13" ht="12.75" customHeight="1" x14ac:dyDescent="0.25">
      <c r="A3421" t="s">
        <v>5094</v>
      </c>
      <c r="B3421" t="s">
        <v>4591</v>
      </c>
      <c r="C3421" s="1">
        <v>44104</v>
      </c>
      <c r="D3421" s="2">
        <v>44105</v>
      </c>
      <c r="E3421" t="s">
        <v>107</v>
      </c>
      <c r="F3421" t="s">
        <v>299</v>
      </c>
      <c r="G3421" t="s">
        <v>5022</v>
      </c>
      <c r="H3421" s="4">
        <v>900</v>
      </c>
      <c r="I3421" s="4">
        <v>7.13</v>
      </c>
      <c r="J3421" s="4">
        <v>61.9</v>
      </c>
      <c r="K3421" s="4">
        <v>838.1</v>
      </c>
      <c r="L3421" s="2">
        <v>45473</v>
      </c>
      <c r="M3421" t="s">
        <v>6</v>
      </c>
    </row>
    <row r="3422" spans="1:13" ht="12.75" customHeight="1" x14ac:dyDescent="0.25">
      <c r="A3422" t="s">
        <v>5095</v>
      </c>
      <c r="B3422" t="s">
        <v>4596</v>
      </c>
      <c r="C3422" s="1">
        <v>44135</v>
      </c>
      <c r="D3422" s="2">
        <v>44136</v>
      </c>
      <c r="E3422" t="s">
        <v>107</v>
      </c>
      <c r="F3422" t="s">
        <v>299</v>
      </c>
      <c r="G3422" t="s">
        <v>5029</v>
      </c>
      <c r="H3422" s="4">
        <v>600</v>
      </c>
      <c r="I3422" s="4">
        <v>4.75</v>
      </c>
      <c r="J3422" s="4">
        <v>40.26</v>
      </c>
      <c r="K3422" s="4">
        <v>559.74</v>
      </c>
      <c r="L3422" s="2">
        <v>45473</v>
      </c>
      <c r="M3422" t="s">
        <v>6</v>
      </c>
    </row>
    <row r="3423" spans="1:13" ht="12.75" customHeight="1" x14ac:dyDescent="0.25">
      <c r="A3423" t="s">
        <v>5097</v>
      </c>
      <c r="B3423" t="s">
        <v>4482</v>
      </c>
      <c r="C3423" s="1">
        <v>44135</v>
      </c>
      <c r="D3423" s="2">
        <v>44136</v>
      </c>
      <c r="E3423" t="s">
        <v>107</v>
      </c>
      <c r="F3423" t="s">
        <v>299</v>
      </c>
      <c r="G3423" t="s">
        <v>5029</v>
      </c>
      <c r="H3423" s="4">
        <v>800</v>
      </c>
      <c r="I3423" s="4">
        <v>6.34</v>
      </c>
      <c r="J3423" s="4">
        <v>53.7</v>
      </c>
      <c r="K3423" s="4">
        <v>746.3</v>
      </c>
      <c r="L3423" s="2">
        <v>45473</v>
      </c>
      <c r="M3423" t="s">
        <v>6</v>
      </c>
    </row>
    <row r="3424" spans="1:13" ht="12.75" customHeight="1" x14ac:dyDescent="0.25">
      <c r="A3424" t="s">
        <v>5098</v>
      </c>
      <c r="B3424" t="s">
        <v>4720</v>
      </c>
      <c r="C3424" s="1">
        <v>44135</v>
      </c>
      <c r="D3424" s="2">
        <v>44136</v>
      </c>
      <c r="E3424" t="s">
        <v>107</v>
      </c>
      <c r="F3424" t="s">
        <v>299</v>
      </c>
      <c r="G3424" t="s">
        <v>5029</v>
      </c>
      <c r="H3424" s="4">
        <v>1600</v>
      </c>
      <c r="I3424" s="4">
        <v>12.68</v>
      </c>
      <c r="J3424" s="4">
        <v>107.38</v>
      </c>
      <c r="K3424" s="4">
        <v>1492.62</v>
      </c>
      <c r="L3424" s="2">
        <v>45473</v>
      </c>
      <c r="M3424" t="s">
        <v>6</v>
      </c>
    </row>
    <row r="3425" spans="1:13" ht="12.75" customHeight="1" x14ac:dyDescent="0.25">
      <c r="A3425" t="s">
        <v>5099</v>
      </c>
      <c r="B3425" t="s">
        <v>4488</v>
      </c>
      <c r="C3425" s="1">
        <v>44135</v>
      </c>
      <c r="D3425" s="2">
        <v>44136</v>
      </c>
      <c r="E3425" t="s">
        <v>107</v>
      </c>
      <c r="F3425" t="s">
        <v>299</v>
      </c>
      <c r="G3425" t="s">
        <v>5029</v>
      </c>
      <c r="H3425" s="4">
        <v>1087</v>
      </c>
      <c r="I3425" s="4">
        <v>8.6199999999999992</v>
      </c>
      <c r="J3425" s="4">
        <v>72.959999999999994</v>
      </c>
      <c r="K3425" s="4">
        <v>1014.04</v>
      </c>
      <c r="L3425" s="2">
        <v>45473</v>
      </c>
      <c r="M3425" t="s">
        <v>6</v>
      </c>
    </row>
    <row r="3426" spans="1:13" ht="12.75" customHeight="1" x14ac:dyDescent="0.25">
      <c r="A3426" t="s">
        <v>5100</v>
      </c>
      <c r="B3426" t="s">
        <v>4591</v>
      </c>
      <c r="C3426" s="1">
        <v>44135</v>
      </c>
      <c r="D3426" s="2">
        <v>44136</v>
      </c>
      <c r="E3426" t="s">
        <v>107</v>
      </c>
      <c r="F3426" t="s">
        <v>299</v>
      </c>
      <c r="G3426" t="s">
        <v>5029</v>
      </c>
      <c r="H3426" s="4">
        <v>16000</v>
      </c>
      <c r="I3426" s="4">
        <v>126.85</v>
      </c>
      <c r="J3426" s="4">
        <v>1073.8800000000001</v>
      </c>
      <c r="K3426" s="4">
        <v>14926.12</v>
      </c>
      <c r="L3426" s="2">
        <v>45473</v>
      </c>
      <c r="M3426" t="s">
        <v>6</v>
      </c>
    </row>
    <row r="3427" spans="1:13" ht="12.75" customHeight="1" x14ac:dyDescent="0.25">
      <c r="A3427" t="s">
        <v>5101</v>
      </c>
      <c r="B3427" t="s">
        <v>4478</v>
      </c>
      <c r="C3427" s="1">
        <v>44135</v>
      </c>
      <c r="D3427" s="2">
        <v>44136</v>
      </c>
      <c r="E3427" t="s">
        <v>107</v>
      </c>
      <c r="F3427" t="s">
        <v>299</v>
      </c>
      <c r="G3427" t="s">
        <v>5029</v>
      </c>
      <c r="H3427" s="4">
        <v>16000</v>
      </c>
      <c r="I3427" s="4">
        <v>126.85</v>
      </c>
      <c r="J3427" s="4">
        <v>1073.8800000000001</v>
      </c>
      <c r="K3427" s="4">
        <v>14926.12</v>
      </c>
      <c r="L3427" s="2">
        <v>45473</v>
      </c>
      <c r="M3427" t="s">
        <v>6</v>
      </c>
    </row>
    <row r="3428" spans="1:13" ht="12.75" customHeight="1" x14ac:dyDescent="0.25">
      <c r="A3428" t="s">
        <v>5102</v>
      </c>
      <c r="B3428" t="s">
        <v>4647</v>
      </c>
      <c r="C3428" s="1">
        <v>44165</v>
      </c>
      <c r="D3428" s="2">
        <v>44166</v>
      </c>
      <c r="E3428" t="s">
        <v>107</v>
      </c>
      <c r="F3428" t="s">
        <v>299</v>
      </c>
      <c r="G3428" t="s">
        <v>5047</v>
      </c>
      <c r="H3428" s="4">
        <v>3200</v>
      </c>
      <c r="I3428" s="4">
        <v>25.38</v>
      </c>
      <c r="J3428" s="4">
        <v>209.47</v>
      </c>
      <c r="K3428" s="4">
        <v>2990.53</v>
      </c>
      <c r="L3428" s="2">
        <v>45473</v>
      </c>
      <c r="M3428" t="s">
        <v>6</v>
      </c>
    </row>
    <row r="3429" spans="1:13" ht="12.75" customHeight="1" x14ac:dyDescent="0.25">
      <c r="A3429" t="s">
        <v>5104</v>
      </c>
      <c r="B3429" t="s">
        <v>4516</v>
      </c>
      <c r="C3429" s="1">
        <v>44165</v>
      </c>
      <c r="D3429" s="2">
        <v>44166</v>
      </c>
      <c r="E3429" t="s">
        <v>107</v>
      </c>
      <c r="F3429" t="s">
        <v>299</v>
      </c>
      <c r="G3429" t="s">
        <v>5047</v>
      </c>
      <c r="H3429" s="4">
        <v>2800</v>
      </c>
      <c r="I3429" s="4">
        <v>22.2</v>
      </c>
      <c r="J3429" s="4">
        <v>183.28</v>
      </c>
      <c r="K3429" s="4">
        <v>2616.7199999999998</v>
      </c>
      <c r="L3429" s="2">
        <v>45473</v>
      </c>
      <c r="M3429" t="s">
        <v>6</v>
      </c>
    </row>
    <row r="3430" spans="1:13" ht="12.75" customHeight="1" x14ac:dyDescent="0.25">
      <c r="A3430" t="s">
        <v>5105</v>
      </c>
      <c r="B3430" t="s">
        <v>4514</v>
      </c>
      <c r="C3430" s="1">
        <v>44165</v>
      </c>
      <c r="D3430" s="2">
        <v>44166</v>
      </c>
      <c r="E3430" t="s">
        <v>107</v>
      </c>
      <c r="F3430" t="s">
        <v>299</v>
      </c>
      <c r="G3430" t="s">
        <v>5047</v>
      </c>
      <c r="H3430" s="4">
        <v>40300</v>
      </c>
      <c r="I3430" s="4">
        <v>319.62</v>
      </c>
      <c r="J3430" s="4">
        <v>2638.03</v>
      </c>
      <c r="K3430" s="4">
        <v>37661.97</v>
      </c>
      <c r="L3430" s="2">
        <v>45473</v>
      </c>
      <c r="M3430" t="s">
        <v>6</v>
      </c>
    </row>
    <row r="3431" spans="1:13" ht="12.75" customHeight="1" x14ac:dyDescent="0.25">
      <c r="A3431" t="s">
        <v>5106</v>
      </c>
      <c r="B3431" t="s">
        <v>4670</v>
      </c>
      <c r="C3431" s="1">
        <v>44165</v>
      </c>
      <c r="D3431" s="2">
        <v>44166</v>
      </c>
      <c r="E3431" t="s">
        <v>107</v>
      </c>
      <c r="F3431" t="s">
        <v>299</v>
      </c>
      <c r="G3431" t="s">
        <v>5047</v>
      </c>
      <c r="H3431" s="4">
        <v>2700</v>
      </c>
      <c r="I3431" s="4">
        <v>21.41</v>
      </c>
      <c r="J3431" s="4">
        <v>176.74</v>
      </c>
      <c r="K3431" s="4">
        <v>2523.2600000000002</v>
      </c>
      <c r="L3431" s="2">
        <v>45473</v>
      </c>
      <c r="M3431" t="s">
        <v>6</v>
      </c>
    </row>
    <row r="3432" spans="1:13" ht="12.75" customHeight="1" x14ac:dyDescent="0.25">
      <c r="A3432" t="s">
        <v>5107</v>
      </c>
      <c r="B3432" t="s">
        <v>4696</v>
      </c>
      <c r="C3432" s="1">
        <v>44165</v>
      </c>
      <c r="D3432" s="2">
        <v>44166</v>
      </c>
      <c r="E3432" t="s">
        <v>107</v>
      </c>
      <c r="F3432" t="s">
        <v>299</v>
      </c>
      <c r="G3432" t="s">
        <v>5047</v>
      </c>
      <c r="H3432" s="4">
        <v>1300</v>
      </c>
      <c r="I3432" s="4">
        <v>10.31</v>
      </c>
      <c r="J3432" s="4">
        <v>85.1</v>
      </c>
      <c r="K3432" s="4">
        <v>1214.9000000000001</v>
      </c>
      <c r="L3432" s="2">
        <v>45473</v>
      </c>
      <c r="M3432" t="s">
        <v>6</v>
      </c>
    </row>
    <row r="3433" spans="1:13" ht="12.75" customHeight="1" x14ac:dyDescent="0.25">
      <c r="A3433" t="s">
        <v>5108</v>
      </c>
      <c r="B3433" t="s">
        <v>4827</v>
      </c>
      <c r="C3433" s="1">
        <v>44165</v>
      </c>
      <c r="D3433" s="2">
        <v>44166</v>
      </c>
      <c r="E3433" t="s">
        <v>107</v>
      </c>
      <c r="F3433" t="s">
        <v>299</v>
      </c>
      <c r="G3433" t="s">
        <v>5047</v>
      </c>
      <c r="H3433" s="4">
        <v>2400</v>
      </c>
      <c r="I3433" s="4">
        <v>19.03</v>
      </c>
      <c r="J3433" s="4">
        <v>157.1</v>
      </c>
      <c r="K3433" s="4">
        <v>2242.9</v>
      </c>
      <c r="L3433" s="2">
        <v>45473</v>
      </c>
      <c r="M3433" t="s">
        <v>6</v>
      </c>
    </row>
    <row r="3434" spans="1:13" ht="12.75" customHeight="1" x14ac:dyDescent="0.25">
      <c r="A3434" t="s">
        <v>5109</v>
      </c>
      <c r="B3434" t="s">
        <v>4478</v>
      </c>
      <c r="C3434" s="1">
        <v>44165</v>
      </c>
      <c r="D3434" s="2">
        <v>44166</v>
      </c>
      <c r="E3434" t="s">
        <v>107</v>
      </c>
      <c r="F3434" t="s">
        <v>299</v>
      </c>
      <c r="G3434" t="s">
        <v>5047</v>
      </c>
      <c r="H3434" s="4">
        <v>51600</v>
      </c>
      <c r="I3434" s="4">
        <v>409.24</v>
      </c>
      <c r="J3434" s="4">
        <v>3377.72</v>
      </c>
      <c r="K3434" s="4">
        <v>48222.28</v>
      </c>
      <c r="L3434" s="2">
        <v>45473</v>
      </c>
      <c r="M3434" t="s">
        <v>6</v>
      </c>
    </row>
    <row r="3435" spans="1:13" ht="12.75" customHeight="1" x14ac:dyDescent="0.25">
      <c r="A3435" t="s">
        <v>5110</v>
      </c>
      <c r="B3435" t="s">
        <v>5111</v>
      </c>
      <c r="C3435" s="1">
        <v>44165</v>
      </c>
      <c r="D3435" s="2">
        <v>44166</v>
      </c>
      <c r="E3435" t="s">
        <v>107</v>
      </c>
      <c r="F3435" t="s">
        <v>299</v>
      </c>
      <c r="G3435" t="s">
        <v>5047</v>
      </c>
      <c r="H3435" s="4">
        <v>121025</v>
      </c>
      <c r="I3435" s="4">
        <v>959.85</v>
      </c>
      <c r="J3435" s="4">
        <v>7922.27</v>
      </c>
      <c r="K3435" s="4">
        <v>113102.73</v>
      </c>
      <c r="L3435" s="2">
        <v>45473</v>
      </c>
      <c r="M3435" t="s">
        <v>6</v>
      </c>
    </row>
    <row r="3436" spans="1:13" ht="12.75" customHeight="1" x14ac:dyDescent="0.25">
      <c r="A3436" t="s">
        <v>5112</v>
      </c>
      <c r="B3436" t="s">
        <v>4647</v>
      </c>
      <c r="C3436" s="1">
        <v>44196</v>
      </c>
      <c r="D3436" s="2">
        <v>44197</v>
      </c>
      <c r="E3436" t="s">
        <v>107</v>
      </c>
      <c r="F3436" t="s">
        <v>299</v>
      </c>
      <c r="G3436" t="s">
        <v>5051</v>
      </c>
      <c r="H3436" s="4">
        <v>3350</v>
      </c>
      <c r="I3436" s="4">
        <v>26.58</v>
      </c>
      <c r="J3436" s="4">
        <v>213.74</v>
      </c>
      <c r="K3436" s="4">
        <v>3136.26</v>
      </c>
      <c r="L3436" s="2">
        <v>45473</v>
      </c>
      <c r="M3436" t="s">
        <v>6</v>
      </c>
    </row>
    <row r="3437" spans="1:13" ht="12.75" customHeight="1" x14ac:dyDescent="0.25">
      <c r="A3437" t="s">
        <v>5114</v>
      </c>
      <c r="B3437" t="s">
        <v>4514</v>
      </c>
      <c r="C3437" s="1">
        <v>44196</v>
      </c>
      <c r="D3437" s="2">
        <v>44197</v>
      </c>
      <c r="E3437" t="s">
        <v>107</v>
      </c>
      <c r="F3437" t="s">
        <v>299</v>
      </c>
      <c r="G3437" t="s">
        <v>5051</v>
      </c>
      <c r="H3437" s="4">
        <v>63650</v>
      </c>
      <c r="I3437" s="4">
        <v>504.99</v>
      </c>
      <c r="J3437" s="4">
        <v>4060.97</v>
      </c>
      <c r="K3437" s="4">
        <v>59589.03</v>
      </c>
      <c r="L3437" s="2">
        <v>45473</v>
      </c>
      <c r="M3437" t="s">
        <v>6</v>
      </c>
    </row>
    <row r="3438" spans="1:13" ht="12.75" customHeight="1" x14ac:dyDescent="0.25">
      <c r="A3438" t="s">
        <v>5115</v>
      </c>
      <c r="B3438" t="s">
        <v>4514</v>
      </c>
      <c r="C3438" s="1">
        <v>44196</v>
      </c>
      <c r="D3438" s="2">
        <v>44197</v>
      </c>
      <c r="E3438" t="s">
        <v>107</v>
      </c>
      <c r="F3438" t="s">
        <v>299</v>
      </c>
      <c r="G3438" t="s">
        <v>5051</v>
      </c>
      <c r="H3438" s="4">
        <v>16625</v>
      </c>
      <c r="I3438" s="4">
        <v>131.9</v>
      </c>
      <c r="J3438" s="4">
        <v>1060.7</v>
      </c>
      <c r="K3438" s="4">
        <v>15564.3</v>
      </c>
      <c r="L3438" s="2">
        <v>45473</v>
      </c>
      <c r="M3438" t="s">
        <v>6</v>
      </c>
    </row>
    <row r="3439" spans="1:13" ht="12.75" customHeight="1" x14ac:dyDescent="0.25">
      <c r="A3439" t="s">
        <v>5116</v>
      </c>
      <c r="B3439" t="s">
        <v>4478</v>
      </c>
      <c r="C3439" s="1">
        <v>44196</v>
      </c>
      <c r="D3439" s="2">
        <v>44197</v>
      </c>
      <c r="E3439" t="s">
        <v>107</v>
      </c>
      <c r="F3439" t="s">
        <v>299</v>
      </c>
      <c r="G3439" t="s">
        <v>5051</v>
      </c>
      <c r="H3439" s="4">
        <v>21300</v>
      </c>
      <c r="I3439" s="4">
        <v>168.99</v>
      </c>
      <c r="J3439" s="4">
        <v>1358.97</v>
      </c>
      <c r="K3439" s="4">
        <v>19941.03</v>
      </c>
      <c r="L3439" s="2">
        <v>45473</v>
      </c>
      <c r="M3439" t="s">
        <v>6</v>
      </c>
    </row>
    <row r="3440" spans="1:13" ht="12.75" customHeight="1" x14ac:dyDescent="0.25">
      <c r="A3440" t="s">
        <v>5117</v>
      </c>
      <c r="B3440" t="s">
        <v>4582</v>
      </c>
      <c r="C3440" s="1">
        <v>44196</v>
      </c>
      <c r="D3440" s="2">
        <v>44197</v>
      </c>
      <c r="E3440" t="s">
        <v>107</v>
      </c>
      <c r="F3440" t="s">
        <v>299</v>
      </c>
      <c r="G3440" t="s">
        <v>5051</v>
      </c>
      <c r="H3440" s="4">
        <v>1005</v>
      </c>
      <c r="I3440" s="4">
        <v>7.97</v>
      </c>
      <c r="J3440" s="4">
        <v>64.12</v>
      </c>
      <c r="K3440" s="4">
        <v>940.88</v>
      </c>
      <c r="L3440" s="2">
        <v>45473</v>
      </c>
      <c r="M3440" t="s">
        <v>6</v>
      </c>
    </row>
    <row r="3441" spans="1:13" ht="12.75" customHeight="1" x14ac:dyDescent="0.25">
      <c r="A3441" t="s">
        <v>5118</v>
      </c>
      <c r="B3441" t="s">
        <v>4591</v>
      </c>
      <c r="C3441" s="1">
        <v>44196</v>
      </c>
      <c r="D3441" s="2">
        <v>44197</v>
      </c>
      <c r="E3441" t="s">
        <v>107</v>
      </c>
      <c r="F3441" t="s">
        <v>299</v>
      </c>
      <c r="G3441" t="s">
        <v>5051</v>
      </c>
      <c r="H3441" s="4">
        <v>17997.5</v>
      </c>
      <c r="I3441" s="4">
        <v>142.79</v>
      </c>
      <c r="J3441" s="4">
        <v>1148.27</v>
      </c>
      <c r="K3441" s="4">
        <v>16849.23</v>
      </c>
      <c r="L3441" s="2">
        <v>45473</v>
      </c>
      <c r="M3441" t="s">
        <v>6</v>
      </c>
    </row>
    <row r="3442" spans="1:13" ht="12.75" customHeight="1" x14ac:dyDescent="0.25">
      <c r="A3442" t="s">
        <v>5119</v>
      </c>
      <c r="B3442" t="s">
        <v>5120</v>
      </c>
      <c r="C3442" s="1">
        <v>44196</v>
      </c>
      <c r="D3442" s="2">
        <v>44196</v>
      </c>
      <c r="E3442" t="s">
        <v>107</v>
      </c>
      <c r="F3442" t="s">
        <v>299</v>
      </c>
      <c r="G3442" t="s">
        <v>5047</v>
      </c>
      <c r="H3442" s="4">
        <v>-5165</v>
      </c>
      <c r="I3442" s="4">
        <v>0</v>
      </c>
      <c r="J3442" s="4">
        <v>-5165</v>
      </c>
      <c r="K3442" s="4">
        <v>0</v>
      </c>
      <c r="L3442" s="2">
        <v>45473</v>
      </c>
      <c r="M3442" t="s">
        <v>6</v>
      </c>
    </row>
    <row r="3443" spans="1:13" ht="12.75" customHeight="1" x14ac:dyDescent="0.25">
      <c r="A3443" t="s">
        <v>5121</v>
      </c>
      <c r="B3443" t="s">
        <v>5122</v>
      </c>
      <c r="C3443" s="1">
        <v>44196</v>
      </c>
      <c r="D3443" s="2">
        <v>44197</v>
      </c>
      <c r="E3443" t="s">
        <v>107</v>
      </c>
      <c r="F3443" t="s">
        <v>299</v>
      </c>
      <c r="G3443" t="s">
        <v>5051</v>
      </c>
      <c r="H3443" s="4">
        <v>604771.09</v>
      </c>
      <c r="I3443" s="4">
        <v>4798.18</v>
      </c>
      <c r="J3443" s="4">
        <v>38585.39</v>
      </c>
      <c r="K3443" s="4">
        <v>566185.69999999995</v>
      </c>
      <c r="L3443" s="2">
        <v>45473</v>
      </c>
      <c r="M3443" t="s">
        <v>6</v>
      </c>
    </row>
    <row r="3444" spans="1:13" ht="12.75" customHeight="1" x14ac:dyDescent="0.25">
      <c r="A3444" t="s">
        <v>5123</v>
      </c>
      <c r="B3444" t="s">
        <v>5124</v>
      </c>
      <c r="C3444" s="1">
        <v>44196</v>
      </c>
      <c r="D3444" s="2">
        <v>44197</v>
      </c>
      <c r="E3444" t="s">
        <v>107</v>
      </c>
      <c r="F3444" t="s">
        <v>299</v>
      </c>
      <c r="G3444" t="s">
        <v>5051</v>
      </c>
      <c r="H3444" s="4">
        <v>2444475</v>
      </c>
      <c r="I3444" s="4">
        <v>19394.18</v>
      </c>
      <c r="J3444" s="4">
        <v>155961.54</v>
      </c>
      <c r="K3444" s="4">
        <v>2288513.46</v>
      </c>
      <c r="L3444" s="2">
        <v>45473</v>
      </c>
      <c r="M3444" t="s">
        <v>6</v>
      </c>
    </row>
    <row r="3445" spans="1:13" ht="12.75" customHeight="1" x14ac:dyDescent="0.25">
      <c r="A3445" t="s">
        <v>5125</v>
      </c>
      <c r="B3445" t="s">
        <v>2862</v>
      </c>
      <c r="C3445" s="1">
        <v>44204</v>
      </c>
      <c r="D3445" s="2">
        <v>44228</v>
      </c>
      <c r="E3445" t="s">
        <v>107</v>
      </c>
      <c r="F3445" t="s">
        <v>299</v>
      </c>
      <c r="G3445" t="s">
        <v>5060</v>
      </c>
      <c r="H3445" s="4">
        <v>1820</v>
      </c>
      <c r="I3445" s="4">
        <v>14.44</v>
      </c>
      <c r="J3445" s="4">
        <v>113.1</v>
      </c>
      <c r="K3445" s="4">
        <v>1706.9</v>
      </c>
      <c r="L3445" s="2">
        <v>45473</v>
      </c>
      <c r="M3445" t="s">
        <v>6</v>
      </c>
    </row>
    <row r="3446" spans="1:13" ht="12.75" customHeight="1" x14ac:dyDescent="0.25">
      <c r="A3446" t="s">
        <v>5127</v>
      </c>
      <c r="B3446" t="s">
        <v>4514</v>
      </c>
      <c r="C3446" s="1">
        <v>44204</v>
      </c>
      <c r="D3446" s="2">
        <v>44228</v>
      </c>
      <c r="E3446" t="s">
        <v>107</v>
      </c>
      <c r="F3446" t="s">
        <v>299</v>
      </c>
      <c r="G3446" t="s">
        <v>5060</v>
      </c>
      <c r="H3446" s="4">
        <v>34500</v>
      </c>
      <c r="I3446" s="4">
        <v>273.81</v>
      </c>
      <c r="J3446" s="4">
        <v>2143.9499999999998</v>
      </c>
      <c r="K3446" s="4">
        <v>32356.05</v>
      </c>
      <c r="L3446" s="2">
        <v>45473</v>
      </c>
      <c r="M3446" t="s">
        <v>6</v>
      </c>
    </row>
    <row r="3447" spans="1:13" ht="12.75" customHeight="1" x14ac:dyDescent="0.25">
      <c r="A3447" t="s">
        <v>5128</v>
      </c>
      <c r="B3447" t="s">
        <v>2862</v>
      </c>
      <c r="C3447" s="1">
        <v>44210</v>
      </c>
      <c r="D3447" s="2">
        <v>44228</v>
      </c>
      <c r="E3447" t="s">
        <v>107</v>
      </c>
      <c r="F3447" t="s">
        <v>299</v>
      </c>
      <c r="G3447" t="s">
        <v>5060</v>
      </c>
      <c r="H3447" s="4">
        <v>1690</v>
      </c>
      <c r="I3447" s="4">
        <v>13.41</v>
      </c>
      <c r="J3447" s="4">
        <v>105.02</v>
      </c>
      <c r="K3447" s="4">
        <v>1584.98</v>
      </c>
      <c r="L3447" s="2">
        <v>45473</v>
      </c>
      <c r="M3447" t="s">
        <v>6</v>
      </c>
    </row>
    <row r="3448" spans="1:13" ht="12.75" customHeight="1" x14ac:dyDescent="0.25">
      <c r="A3448" t="s">
        <v>5129</v>
      </c>
      <c r="B3448" t="s">
        <v>4514</v>
      </c>
      <c r="C3448" s="1">
        <v>44210</v>
      </c>
      <c r="D3448" s="2">
        <v>44228</v>
      </c>
      <c r="E3448" t="s">
        <v>107</v>
      </c>
      <c r="F3448" t="s">
        <v>299</v>
      </c>
      <c r="G3448" t="s">
        <v>5060</v>
      </c>
      <c r="H3448" s="4">
        <v>14310</v>
      </c>
      <c r="I3448" s="4">
        <v>113.57</v>
      </c>
      <c r="J3448" s="4">
        <v>889.27</v>
      </c>
      <c r="K3448" s="4">
        <v>13420.73</v>
      </c>
      <c r="L3448" s="2">
        <v>45473</v>
      </c>
      <c r="M3448" t="s">
        <v>6</v>
      </c>
    </row>
    <row r="3449" spans="1:13" ht="12.75" customHeight="1" x14ac:dyDescent="0.25">
      <c r="A3449" t="s">
        <v>5130</v>
      </c>
      <c r="B3449" t="s">
        <v>4757</v>
      </c>
      <c r="C3449" s="1">
        <v>44246</v>
      </c>
      <c r="D3449" s="2">
        <v>44256</v>
      </c>
      <c r="E3449" t="s">
        <v>107</v>
      </c>
      <c r="F3449" t="s">
        <v>299</v>
      </c>
      <c r="G3449" t="s">
        <v>5079</v>
      </c>
      <c r="H3449" s="4">
        <v>1100</v>
      </c>
      <c r="I3449" s="4">
        <v>8.73</v>
      </c>
      <c r="J3449" s="4">
        <v>66.53</v>
      </c>
      <c r="K3449" s="4">
        <v>1033.47</v>
      </c>
      <c r="L3449" s="2">
        <v>45473</v>
      </c>
      <c r="M3449" t="s">
        <v>6</v>
      </c>
    </row>
    <row r="3450" spans="1:13" ht="12.75" customHeight="1" x14ac:dyDescent="0.25">
      <c r="A3450" t="s">
        <v>5132</v>
      </c>
      <c r="B3450" t="s">
        <v>4720</v>
      </c>
      <c r="C3450" s="1">
        <v>44246</v>
      </c>
      <c r="D3450" s="2">
        <v>44256</v>
      </c>
      <c r="E3450" t="s">
        <v>107</v>
      </c>
      <c r="F3450" t="s">
        <v>299</v>
      </c>
      <c r="G3450" t="s">
        <v>5079</v>
      </c>
      <c r="H3450" s="4">
        <v>1007</v>
      </c>
      <c r="I3450" s="4">
        <v>7.99</v>
      </c>
      <c r="J3450" s="4">
        <v>60.9</v>
      </c>
      <c r="K3450" s="4">
        <v>946.1</v>
      </c>
      <c r="L3450" s="2">
        <v>45473</v>
      </c>
      <c r="M3450" t="s">
        <v>6</v>
      </c>
    </row>
    <row r="3451" spans="1:13" ht="12.75" customHeight="1" x14ac:dyDescent="0.25">
      <c r="A3451" t="s">
        <v>5133</v>
      </c>
      <c r="B3451" t="s">
        <v>4591</v>
      </c>
      <c r="C3451" s="1">
        <v>44246</v>
      </c>
      <c r="D3451" s="2">
        <v>44256</v>
      </c>
      <c r="E3451" t="s">
        <v>107</v>
      </c>
      <c r="F3451" t="s">
        <v>299</v>
      </c>
      <c r="G3451" t="s">
        <v>5079</v>
      </c>
      <c r="H3451" s="4">
        <v>25515</v>
      </c>
      <c r="I3451" s="4">
        <v>202.58</v>
      </c>
      <c r="J3451" s="4">
        <v>1543.29</v>
      </c>
      <c r="K3451" s="4">
        <v>23971.71</v>
      </c>
      <c r="L3451" s="2">
        <v>45473</v>
      </c>
      <c r="M3451" t="s">
        <v>6</v>
      </c>
    </row>
    <row r="3452" spans="1:13" ht="12.75" customHeight="1" x14ac:dyDescent="0.25">
      <c r="A3452" t="s">
        <v>5134</v>
      </c>
      <c r="B3452" t="s">
        <v>4647</v>
      </c>
      <c r="C3452" s="1">
        <v>44255</v>
      </c>
      <c r="D3452" s="2">
        <v>44256</v>
      </c>
      <c r="E3452" t="s">
        <v>107</v>
      </c>
      <c r="F3452" t="s">
        <v>299</v>
      </c>
      <c r="G3452" t="s">
        <v>5079</v>
      </c>
      <c r="H3452" s="4">
        <v>2800</v>
      </c>
      <c r="I3452" s="4">
        <v>22.23</v>
      </c>
      <c r="J3452" s="4">
        <v>169.36</v>
      </c>
      <c r="K3452" s="4">
        <v>2630.64</v>
      </c>
      <c r="L3452" s="2">
        <v>45473</v>
      </c>
      <c r="M3452" t="s">
        <v>6</v>
      </c>
    </row>
    <row r="3453" spans="1:13" ht="12.75" customHeight="1" x14ac:dyDescent="0.25">
      <c r="A3453" t="s">
        <v>5135</v>
      </c>
      <c r="B3453" t="s">
        <v>4514</v>
      </c>
      <c r="C3453" s="1">
        <v>44255</v>
      </c>
      <c r="D3453" s="2">
        <v>44256</v>
      </c>
      <c r="E3453" t="s">
        <v>107</v>
      </c>
      <c r="F3453" t="s">
        <v>299</v>
      </c>
      <c r="G3453" t="s">
        <v>5079</v>
      </c>
      <c r="H3453" s="4">
        <v>16400</v>
      </c>
      <c r="I3453" s="4">
        <v>130.21</v>
      </c>
      <c r="J3453" s="4">
        <v>991.96</v>
      </c>
      <c r="K3453" s="4">
        <v>15408.04</v>
      </c>
      <c r="L3453" s="2">
        <v>45473</v>
      </c>
      <c r="M3453" t="s">
        <v>6</v>
      </c>
    </row>
    <row r="3454" spans="1:13" ht="12.75" customHeight="1" x14ac:dyDescent="0.25">
      <c r="A3454" t="s">
        <v>5136</v>
      </c>
      <c r="B3454" t="s">
        <v>4516</v>
      </c>
      <c r="C3454" s="1">
        <v>44255</v>
      </c>
      <c r="D3454" s="2">
        <v>44256</v>
      </c>
      <c r="E3454" t="s">
        <v>107</v>
      </c>
      <c r="F3454" t="s">
        <v>299</v>
      </c>
      <c r="G3454" t="s">
        <v>5079</v>
      </c>
      <c r="H3454" s="4">
        <v>1600</v>
      </c>
      <c r="I3454" s="4">
        <v>12.7</v>
      </c>
      <c r="J3454" s="4">
        <v>96.78</v>
      </c>
      <c r="K3454" s="4">
        <v>1503.22</v>
      </c>
      <c r="L3454" s="2">
        <v>45473</v>
      </c>
      <c r="M3454" t="s">
        <v>6</v>
      </c>
    </row>
    <row r="3455" spans="1:13" ht="12.75" customHeight="1" x14ac:dyDescent="0.25">
      <c r="A3455" t="s">
        <v>5137</v>
      </c>
      <c r="B3455" t="s">
        <v>5138</v>
      </c>
      <c r="C3455" s="1">
        <v>44259</v>
      </c>
      <c r="D3455" s="2">
        <v>44287</v>
      </c>
      <c r="E3455" t="s">
        <v>107</v>
      </c>
      <c r="F3455" t="s">
        <v>299</v>
      </c>
      <c r="G3455" t="s">
        <v>5088</v>
      </c>
      <c r="H3455" s="4">
        <v>1600</v>
      </c>
      <c r="I3455" s="4">
        <v>12.71</v>
      </c>
      <c r="J3455" s="4">
        <v>94.13</v>
      </c>
      <c r="K3455" s="4">
        <v>1505.87</v>
      </c>
      <c r="L3455" s="2">
        <v>45473</v>
      </c>
      <c r="M3455" t="s">
        <v>6</v>
      </c>
    </row>
    <row r="3456" spans="1:13" ht="12.75" customHeight="1" x14ac:dyDescent="0.25">
      <c r="A3456" t="s">
        <v>5140</v>
      </c>
      <c r="B3456" t="s">
        <v>5141</v>
      </c>
      <c r="C3456" s="1">
        <v>44259</v>
      </c>
      <c r="D3456" s="2">
        <v>44287</v>
      </c>
      <c r="E3456" t="s">
        <v>107</v>
      </c>
      <c r="F3456" t="s">
        <v>299</v>
      </c>
      <c r="G3456" t="s">
        <v>5088</v>
      </c>
      <c r="H3456" s="4">
        <v>1200</v>
      </c>
      <c r="I3456" s="4">
        <v>9.5299999999999994</v>
      </c>
      <c r="J3456" s="4">
        <v>70.59</v>
      </c>
      <c r="K3456" s="4">
        <v>1129.4100000000001</v>
      </c>
      <c r="L3456" s="2">
        <v>45473</v>
      </c>
      <c r="M3456" t="s">
        <v>6</v>
      </c>
    </row>
    <row r="3457" spans="1:13" ht="12.75" customHeight="1" x14ac:dyDescent="0.25">
      <c r="A3457" t="s">
        <v>5142</v>
      </c>
      <c r="B3457" t="s">
        <v>5143</v>
      </c>
      <c r="C3457" s="1">
        <v>44259</v>
      </c>
      <c r="D3457" s="2">
        <v>44287</v>
      </c>
      <c r="E3457" t="s">
        <v>107</v>
      </c>
      <c r="F3457" t="s">
        <v>299</v>
      </c>
      <c r="G3457" t="s">
        <v>5088</v>
      </c>
      <c r="H3457" s="4">
        <v>12000</v>
      </c>
      <c r="I3457" s="4">
        <v>95.31</v>
      </c>
      <c r="J3457" s="4">
        <v>705.93</v>
      </c>
      <c r="K3457" s="4">
        <v>11294.07</v>
      </c>
      <c r="L3457" s="2">
        <v>45473</v>
      </c>
      <c r="M3457" t="s">
        <v>6</v>
      </c>
    </row>
    <row r="3458" spans="1:13" ht="12.75" customHeight="1" x14ac:dyDescent="0.25">
      <c r="A3458" t="s">
        <v>5144</v>
      </c>
      <c r="B3458" t="s">
        <v>5145</v>
      </c>
      <c r="C3458" s="1">
        <v>44259</v>
      </c>
      <c r="D3458" s="2">
        <v>44287</v>
      </c>
      <c r="E3458" t="s">
        <v>107</v>
      </c>
      <c r="F3458" t="s">
        <v>299</v>
      </c>
      <c r="G3458" t="s">
        <v>5088</v>
      </c>
      <c r="H3458" s="4">
        <v>1815</v>
      </c>
      <c r="I3458" s="4">
        <v>14.41</v>
      </c>
      <c r="J3458" s="4">
        <v>106.77</v>
      </c>
      <c r="K3458" s="4">
        <v>1708.23</v>
      </c>
      <c r="L3458" s="2">
        <v>45473</v>
      </c>
      <c r="M3458" t="s">
        <v>6</v>
      </c>
    </row>
    <row r="3459" spans="1:13" ht="12.75" customHeight="1" x14ac:dyDescent="0.25">
      <c r="A3459" t="s">
        <v>5146</v>
      </c>
      <c r="B3459" t="s">
        <v>4478</v>
      </c>
      <c r="C3459" s="1">
        <v>44259</v>
      </c>
      <c r="D3459" s="2">
        <v>44287</v>
      </c>
      <c r="E3459" t="s">
        <v>107</v>
      </c>
      <c r="F3459" t="s">
        <v>299</v>
      </c>
      <c r="G3459" t="s">
        <v>5088</v>
      </c>
      <c r="H3459" s="4">
        <v>4500</v>
      </c>
      <c r="I3459" s="4">
        <v>35.74</v>
      </c>
      <c r="J3459" s="4">
        <v>264.72000000000003</v>
      </c>
      <c r="K3459" s="4">
        <v>4235.28</v>
      </c>
      <c r="L3459" s="2">
        <v>45473</v>
      </c>
      <c r="M3459" t="s">
        <v>6</v>
      </c>
    </row>
    <row r="3460" spans="1:13" ht="12.75" customHeight="1" x14ac:dyDescent="0.25">
      <c r="A3460" t="s">
        <v>5147</v>
      </c>
      <c r="B3460" t="s">
        <v>5148</v>
      </c>
      <c r="C3460" s="1">
        <v>44259</v>
      </c>
      <c r="D3460" s="2">
        <v>44287</v>
      </c>
      <c r="E3460" t="s">
        <v>107</v>
      </c>
      <c r="F3460" t="s">
        <v>299</v>
      </c>
      <c r="G3460" t="s">
        <v>5088</v>
      </c>
      <c r="H3460" s="4">
        <v>127800</v>
      </c>
      <c r="I3460" s="4">
        <v>1015.03</v>
      </c>
      <c r="J3460" s="4">
        <v>7518.11</v>
      </c>
      <c r="K3460" s="4">
        <v>120281.89</v>
      </c>
      <c r="L3460" s="2">
        <v>45473</v>
      </c>
      <c r="M3460" t="s">
        <v>6</v>
      </c>
    </row>
    <row r="3461" spans="1:13" ht="12.75" customHeight="1" x14ac:dyDescent="0.25">
      <c r="A3461" t="s">
        <v>5149</v>
      </c>
      <c r="B3461" t="s">
        <v>5150</v>
      </c>
      <c r="C3461" s="1">
        <v>44259</v>
      </c>
      <c r="D3461" s="2">
        <v>44287</v>
      </c>
      <c r="E3461" t="s">
        <v>107</v>
      </c>
      <c r="F3461" t="s">
        <v>299</v>
      </c>
      <c r="G3461" t="s">
        <v>5088</v>
      </c>
      <c r="H3461" s="4">
        <v>13725</v>
      </c>
      <c r="I3461" s="4">
        <v>109.01</v>
      </c>
      <c r="J3461" s="4">
        <v>807.41</v>
      </c>
      <c r="K3461" s="4">
        <v>12917.59</v>
      </c>
      <c r="L3461" s="2">
        <v>45473</v>
      </c>
      <c r="M3461" t="s">
        <v>6</v>
      </c>
    </row>
    <row r="3462" spans="1:13" ht="12.75" customHeight="1" x14ac:dyDescent="0.25">
      <c r="A3462" t="s">
        <v>5151</v>
      </c>
      <c r="B3462" t="s">
        <v>5152</v>
      </c>
      <c r="C3462" s="1">
        <v>44259</v>
      </c>
      <c r="D3462" s="2">
        <v>44287</v>
      </c>
      <c r="E3462" t="s">
        <v>107</v>
      </c>
      <c r="F3462" t="s">
        <v>299</v>
      </c>
      <c r="G3462" t="s">
        <v>5088</v>
      </c>
      <c r="H3462" s="4">
        <v>9000</v>
      </c>
      <c r="I3462" s="4">
        <v>71.48</v>
      </c>
      <c r="J3462" s="4">
        <v>529.44000000000005</v>
      </c>
      <c r="K3462" s="4">
        <v>8470.56</v>
      </c>
      <c r="L3462" s="2">
        <v>45473</v>
      </c>
      <c r="M3462" t="s">
        <v>6</v>
      </c>
    </row>
    <row r="3463" spans="1:13" ht="12.75" customHeight="1" x14ac:dyDescent="0.25">
      <c r="A3463" t="s">
        <v>5153</v>
      </c>
      <c r="B3463" t="s">
        <v>5154</v>
      </c>
      <c r="C3463" s="1">
        <v>44259</v>
      </c>
      <c r="D3463" s="2">
        <v>44287</v>
      </c>
      <c r="E3463" t="s">
        <v>107</v>
      </c>
      <c r="F3463" t="s">
        <v>299</v>
      </c>
      <c r="G3463" t="s">
        <v>5088</v>
      </c>
      <c r="H3463" s="4">
        <v>39775</v>
      </c>
      <c r="I3463" s="4">
        <v>315.91000000000003</v>
      </c>
      <c r="J3463" s="4">
        <v>2339.86</v>
      </c>
      <c r="K3463" s="4">
        <v>37435.14</v>
      </c>
      <c r="L3463" s="2">
        <v>45473</v>
      </c>
      <c r="M3463" t="s">
        <v>6</v>
      </c>
    </row>
    <row r="3464" spans="1:13" ht="12.75" customHeight="1" x14ac:dyDescent="0.25">
      <c r="A3464" t="s">
        <v>5155</v>
      </c>
      <c r="B3464" t="s">
        <v>5156</v>
      </c>
      <c r="C3464" s="1">
        <v>44259</v>
      </c>
      <c r="D3464" s="2">
        <v>44287</v>
      </c>
      <c r="E3464" t="s">
        <v>107</v>
      </c>
      <c r="F3464" t="s">
        <v>299</v>
      </c>
      <c r="G3464" t="s">
        <v>5088</v>
      </c>
      <c r="H3464" s="4">
        <v>15125</v>
      </c>
      <c r="I3464" s="4">
        <v>120.13</v>
      </c>
      <c r="J3464" s="4">
        <v>889.77</v>
      </c>
      <c r="K3464" s="4">
        <v>14235.23</v>
      </c>
      <c r="L3464" s="2">
        <v>45473</v>
      </c>
      <c r="M3464" t="s">
        <v>6</v>
      </c>
    </row>
    <row r="3465" spans="1:13" ht="12.75" customHeight="1" x14ac:dyDescent="0.25">
      <c r="A3465" t="s">
        <v>5157</v>
      </c>
      <c r="B3465" t="s">
        <v>5158</v>
      </c>
      <c r="C3465" s="1">
        <v>44259</v>
      </c>
      <c r="D3465" s="2">
        <v>44287</v>
      </c>
      <c r="E3465" t="s">
        <v>107</v>
      </c>
      <c r="F3465" t="s">
        <v>299</v>
      </c>
      <c r="G3465" t="s">
        <v>5088</v>
      </c>
      <c r="H3465" s="4">
        <v>3600</v>
      </c>
      <c r="I3465" s="4">
        <v>28.59</v>
      </c>
      <c r="J3465" s="4">
        <v>211.78</v>
      </c>
      <c r="K3465" s="4">
        <v>3388.22</v>
      </c>
      <c r="L3465" s="2">
        <v>45473</v>
      </c>
      <c r="M3465" t="s">
        <v>6</v>
      </c>
    </row>
    <row r="3466" spans="1:13" ht="12.75" customHeight="1" x14ac:dyDescent="0.25">
      <c r="A3466" t="s">
        <v>5159</v>
      </c>
      <c r="B3466" t="s">
        <v>4647</v>
      </c>
      <c r="C3466" s="1">
        <v>44271</v>
      </c>
      <c r="D3466" s="2">
        <v>44287</v>
      </c>
      <c r="E3466" t="s">
        <v>107</v>
      </c>
      <c r="F3466" t="s">
        <v>299</v>
      </c>
      <c r="G3466" t="s">
        <v>5088</v>
      </c>
      <c r="H3466" s="4">
        <v>2070</v>
      </c>
      <c r="I3466" s="4">
        <v>16.440000000000001</v>
      </c>
      <c r="J3466" s="4">
        <v>121.77</v>
      </c>
      <c r="K3466" s="4">
        <v>1948.23</v>
      </c>
      <c r="L3466" s="2">
        <v>45473</v>
      </c>
      <c r="M3466" t="s">
        <v>6</v>
      </c>
    </row>
    <row r="3467" spans="1:13" ht="12.75" customHeight="1" x14ac:dyDescent="0.25">
      <c r="A3467" t="s">
        <v>5160</v>
      </c>
      <c r="B3467" t="s">
        <v>4514</v>
      </c>
      <c r="C3467" s="1">
        <v>44271</v>
      </c>
      <c r="D3467" s="2">
        <v>44287</v>
      </c>
      <c r="E3467" t="s">
        <v>107</v>
      </c>
      <c r="F3467" t="s">
        <v>299</v>
      </c>
      <c r="G3467" t="s">
        <v>5088</v>
      </c>
      <c r="H3467" s="4">
        <v>9430</v>
      </c>
      <c r="I3467" s="4">
        <v>74.89</v>
      </c>
      <c r="J3467" s="4">
        <v>554.73</v>
      </c>
      <c r="K3467" s="4">
        <v>8875.27</v>
      </c>
      <c r="L3467" s="2">
        <v>45473</v>
      </c>
      <c r="M3467" t="s">
        <v>6</v>
      </c>
    </row>
    <row r="3468" spans="1:13" ht="12.75" customHeight="1" x14ac:dyDescent="0.25">
      <c r="A3468" t="s">
        <v>5161</v>
      </c>
      <c r="B3468" t="s">
        <v>5141</v>
      </c>
      <c r="C3468" s="1">
        <v>44274</v>
      </c>
      <c r="D3468" s="2">
        <v>44287</v>
      </c>
      <c r="E3468" t="s">
        <v>107</v>
      </c>
      <c r="F3468" t="s">
        <v>299</v>
      </c>
      <c r="G3468" t="s">
        <v>5088</v>
      </c>
      <c r="H3468" s="4">
        <v>3300</v>
      </c>
      <c r="I3468" s="4">
        <v>26.21</v>
      </c>
      <c r="J3468" s="4">
        <v>194.13</v>
      </c>
      <c r="K3468" s="4">
        <v>3105.87</v>
      </c>
      <c r="L3468" s="2">
        <v>45473</v>
      </c>
      <c r="M3468" t="s">
        <v>6</v>
      </c>
    </row>
    <row r="3469" spans="1:13" ht="12.75" customHeight="1" x14ac:dyDescent="0.25">
      <c r="A3469" t="s">
        <v>5162</v>
      </c>
      <c r="B3469" t="s">
        <v>4516</v>
      </c>
      <c r="C3469" s="1">
        <v>44274</v>
      </c>
      <c r="D3469" s="2">
        <v>44287</v>
      </c>
      <c r="E3469" t="s">
        <v>107</v>
      </c>
      <c r="F3469" t="s">
        <v>299</v>
      </c>
      <c r="G3469" t="s">
        <v>5088</v>
      </c>
      <c r="H3469" s="4">
        <v>4500</v>
      </c>
      <c r="I3469" s="4">
        <v>35.74</v>
      </c>
      <c r="J3469" s="4">
        <v>264.72000000000003</v>
      </c>
      <c r="K3469" s="4">
        <v>4235.28</v>
      </c>
      <c r="L3469" s="2">
        <v>45473</v>
      </c>
      <c r="M3469" t="s">
        <v>6</v>
      </c>
    </row>
    <row r="3470" spans="1:13" ht="12.75" customHeight="1" x14ac:dyDescent="0.25">
      <c r="A3470" t="s">
        <v>5163</v>
      </c>
      <c r="B3470" t="s">
        <v>4514</v>
      </c>
      <c r="C3470" s="1">
        <v>44274</v>
      </c>
      <c r="D3470" s="2">
        <v>44287</v>
      </c>
      <c r="E3470" t="s">
        <v>107</v>
      </c>
      <c r="F3470" t="s">
        <v>299</v>
      </c>
      <c r="G3470" t="s">
        <v>5088</v>
      </c>
      <c r="H3470" s="4">
        <v>104120</v>
      </c>
      <c r="I3470" s="4">
        <v>826.96</v>
      </c>
      <c r="J3470" s="4">
        <v>6125.08</v>
      </c>
      <c r="K3470" s="4">
        <v>97994.92</v>
      </c>
      <c r="L3470" s="2">
        <v>45473</v>
      </c>
      <c r="M3470" t="s">
        <v>6</v>
      </c>
    </row>
    <row r="3471" spans="1:13" ht="12.75" customHeight="1" x14ac:dyDescent="0.25">
      <c r="A3471" t="s">
        <v>5164</v>
      </c>
      <c r="B3471" t="s">
        <v>5165</v>
      </c>
      <c r="C3471" s="1">
        <v>44286</v>
      </c>
      <c r="D3471" s="2">
        <v>44287</v>
      </c>
      <c r="E3471" t="s">
        <v>107</v>
      </c>
      <c r="F3471" t="s">
        <v>299</v>
      </c>
      <c r="G3471" t="s">
        <v>5088</v>
      </c>
      <c r="H3471" s="4">
        <v>96123.06</v>
      </c>
      <c r="I3471" s="4">
        <v>763.44</v>
      </c>
      <c r="J3471" s="4">
        <v>5654.64</v>
      </c>
      <c r="K3471" s="4">
        <v>90468.42</v>
      </c>
      <c r="L3471" s="2">
        <v>45473</v>
      </c>
      <c r="M3471" t="s">
        <v>6</v>
      </c>
    </row>
    <row r="3472" spans="1:13" ht="12.75" customHeight="1" x14ac:dyDescent="0.25">
      <c r="A3472" t="s">
        <v>5166</v>
      </c>
      <c r="B3472" t="s">
        <v>5167</v>
      </c>
      <c r="C3472" s="1">
        <v>44377</v>
      </c>
      <c r="D3472" s="2">
        <v>44378</v>
      </c>
      <c r="E3472" t="s">
        <v>107</v>
      </c>
      <c r="F3472" t="s">
        <v>299</v>
      </c>
      <c r="G3472" t="s">
        <v>5113</v>
      </c>
      <c r="H3472" s="4">
        <v>165795.20000000001</v>
      </c>
      <c r="I3472" s="4">
        <v>1318.21</v>
      </c>
      <c r="J3472" s="4">
        <v>8928.48</v>
      </c>
      <c r="K3472" s="4">
        <v>156866.72</v>
      </c>
      <c r="L3472" s="2">
        <v>45473</v>
      </c>
      <c r="M3472" t="s">
        <v>6</v>
      </c>
    </row>
    <row r="3473" spans="1:13" ht="12.75" customHeight="1" x14ac:dyDescent="0.25">
      <c r="A3473" t="s">
        <v>5169</v>
      </c>
      <c r="B3473" t="s">
        <v>4514</v>
      </c>
      <c r="C3473" s="1">
        <v>44377</v>
      </c>
      <c r="D3473" s="2">
        <v>44378</v>
      </c>
      <c r="E3473" t="s">
        <v>107</v>
      </c>
      <c r="F3473" t="s">
        <v>299</v>
      </c>
      <c r="G3473" t="s">
        <v>5113</v>
      </c>
      <c r="H3473" s="4">
        <v>8800</v>
      </c>
      <c r="I3473" s="4">
        <v>69.97</v>
      </c>
      <c r="J3473" s="4">
        <v>473.91</v>
      </c>
      <c r="K3473" s="4">
        <v>8326.09</v>
      </c>
      <c r="L3473" s="2">
        <v>45473</v>
      </c>
      <c r="M3473" t="s">
        <v>6</v>
      </c>
    </row>
    <row r="3474" spans="1:13" ht="12.75" customHeight="1" x14ac:dyDescent="0.25">
      <c r="A3474" t="s">
        <v>5170</v>
      </c>
      <c r="B3474" t="s">
        <v>4647</v>
      </c>
      <c r="C3474" s="1">
        <v>44377</v>
      </c>
      <c r="D3474" s="2">
        <v>44378</v>
      </c>
      <c r="E3474" t="s">
        <v>107</v>
      </c>
      <c r="F3474" t="s">
        <v>299</v>
      </c>
      <c r="G3474" t="s">
        <v>5113</v>
      </c>
      <c r="H3474" s="4">
        <v>2841</v>
      </c>
      <c r="I3474" s="4">
        <v>22.59</v>
      </c>
      <c r="J3474" s="4">
        <v>153</v>
      </c>
      <c r="K3474" s="4">
        <v>2688</v>
      </c>
      <c r="L3474" s="2">
        <v>45473</v>
      </c>
      <c r="M3474" t="s">
        <v>6</v>
      </c>
    </row>
    <row r="3475" spans="1:13" ht="12.75" customHeight="1" x14ac:dyDescent="0.25">
      <c r="A3475" t="s">
        <v>5171</v>
      </c>
      <c r="B3475" t="s">
        <v>3135</v>
      </c>
      <c r="C3475" s="1">
        <v>44377</v>
      </c>
      <c r="D3475" s="2">
        <v>44378</v>
      </c>
      <c r="E3475" t="s">
        <v>107</v>
      </c>
      <c r="F3475" t="s">
        <v>299</v>
      </c>
      <c r="G3475" t="s">
        <v>5113</v>
      </c>
      <c r="H3475" s="4">
        <v>2300</v>
      </c>
      <c r="I3475" s="4">
        <v>18.28</v>
      </c>
      <c r="J3475" s="4">
        <v>123.85</v>
      </c>
      <c r="K3475" s="4">
        <v>2176.15</v>
      </c>
      <c r="L3475" s="2">
        <v>45473</v>
      </c>
      <c r="M3475" t="s">
        <v>6</v>
      </c>
    </row>
    <row r="3476" spans="1:13" ht="12.75" customHeight="1" x14ac:dyDescent="0.25">
      <c r="A3476" t="s">
        <v>5172</v>
      </c>
      <c r="B3476" t="s">
        <v>4912</v>
      </c>
      <c r="C3476" s="1">
        <v>44377</v>
      </c>
      <c r="D3476" s="2">
        <v>44378</v>
      </c>
      <c r="E3476" t="s">
        <v>107</v>
      </c>
      <c r="F3476" t="s">
        <v>299</v>
      </c>
      <c r="G3476" t="s">
        <v>5113</v>
      </c>
      <c r="H3476" s="4">
        <v>2800</v>
      </c>
      <c r="I3476" s="4">
        <v>22.26</v>
      </c>
      <c r="J3476" s="4">
        <v>150.79</v>
      </c>
      <c r="K3476" s="4">
        <v>2649.21</v>
      </c>
      <c r="L3476" s="2">
        <v>45473</v>
      </c>
      <c r="M3476" t="s">
        <v>6</v>
      </c>
    </row>
    <row r="3477" spans="1:13" ht="12.75" customHeight="1" x14ac:dyDescent="0.25">
      <c r="A3477" t="s">
        <v>5173</v>
      </c>
      <c r="B3477" t="s">
        <v>4670</v>
      </c>
      <c r="C3477" s="1">
        <v>44377</v>
      </c>
      <c r="D3477" s="2">
        <v>44378</v>
      </c>
      <c r="E3477" t="s">
        <v>107</v>
      </c>
      <c r="F3477" t="s">
        <v>299</v>
      </c>
      <c r="G3477" t="s">
        <v>5113</v>
      </c>
      <c r="H3477" s="4">
        <v>3200</v>
      </c>
      <c r="I3477" s="4">
        <v>25.44</v>
      </c>
      <c r="J3477" s="4">
        <v>172.33</v>
      </c>
      <c r="K3477" s="4">
        <v>3027.67</v>
      </c>
      <c r="L3477" s="2">
        <v>45473</v>
      </c>
      <c r="M3477" t="s">
        <v>6</v>
      </c>
    </row>
    <row r="3478" spans="1:13" ht="12.75" customHeight="1" x14ac:dyDescent="0.25">
      <c r="A3478" t="s">
        <v>5174</v>
      </c>
      <c r="B3478" t="s">
        <v>5004</v>
      </c>
      <c r="C3478" s="1">
        <v>44377</v>
      </c>
      <c r="D3478" s="2">
        <v>44378</v>
      </c>
      <c r="E3478" t="s">
        <v>107</v>
      </c>
      <c r="F3478" t="s">
        <v>299</v>
      </c>
      <c r="G3478" t="s">
        <v>5113</v>
      </c>
      <c r="H3478" s="4">
        <v>3200</v>
      </c>
      <c r="I3478" s="4">
        <v>25.44</v>
      </c>
      <c r="J3478" s="4">
        <v>172.33</v>
      </c>
      <c r="K3478" s="4">
        <v>3027.67</v>
      </c>
      <c r="L3478" s="2">
        <v>45473</v>
      </c>
      <c r="M3478" t="s">
        <v>6</v>
      </c>
    </row>
    <row r="3479" spans="1:13" ht="12.75" customHeight="1" x14ac:dyDescent="0.25">
      <c r="A3479" t="s">
        <v>5175</v>
      </c>
      <c r="B3479" t="s">
        <v>4827</v>
      </c>
      <c r="C3479" s="1">
        <v>44377</v>
      </c>
      <c r="D3479" s="2">
        <v>44378</v>
      </c>
      <c r="E3479" t="s">
        <v>107</v>
      </c>
      <c r="F3479" t="s">
        <v>299</v>
      </c>
      <c r="G3479" t="s">
        <v>5113</v>
      </c>
      <c r="H3479" s="4">
        <v>1800</v>
      </c>
      <c r="I3479" s="4">
        <v>14.31</v>
      </c>
      <c r="J3479" s="4">
        <v>96.93</v>
      </c>
      <c r="K3479" s="4">
        <v>1703.07</v>
      </c>
      <c r="L3479" s="2">
        <v>45473</v>
      </c>
      <c r="M3479" t="s">
        <v>6</v>
      </c>
    </row>
    <row r="3480" spans="1:13" ht="12.75" customHeight="1" x14ac:dyDescent="0.25">
      <c r="A3480" t="s">
        <v>5176</v>
      </c>
      <c r="B3480" t="s">
        <v>4591</v>
      </c>
      <c r="C3480" s="1">
        <v>44377</v>
      </c>
      <c r="D3480" s="2">
        <v>44378</v>
      </c>
      <c r="E3480" t="s">
        <v>107</v>
      </c>
      <c r="F3480" t="s">
        <v>299</v>
      </c>
      <c r="G3480" t="s">
        <v>5113</v>
      </c>
      <c r="H3480" s="4">
        <v>24800</v>
      </c>
      <c r="I3480" s="4">
        <v>197.18</v>
      </c>
      <c r="J3480" s="4">
        <v>1335.54</v>
      </c>
      <c r="K3480" s="4">
        <v>23464.46</v>
      </c>
      <c r="L3480" s="2">
        <v>45473</v>
      </c>
      <c r="M3480" t="s">
        <v>6</v>
      </c>
    </row>
    <row r="3481" spans="1:13" ht="12.75" customHeight="1" x14ac:dyDescent="0.25">
      <c r="A3481" t="s">
        <v>5177</v>
      </c>
      <c r="B3481" t="s">
        <v>4478</v>
      </c>
      <c r="C3481" s="1">
        <v>44377</v>
      </c>
      <c r="D3481" s="2">
        <v>44378</v>
      </c>
      <c r="E3481" t="s">
        <v>107</v>
      </c>
      <c r="F3481" t="s">
        <v>299</v>
      </c>
      <c r="G3481" t="s">
        <v>5113</v>
      </c>
      <c r="H3481" s="4">
        <v>71800</v>
      </c>
      <c r="I3481" s="4">
        <v>570.87</v>
      </c>
      <c r="J3481" s="4">
        <v>3866.61</v>
      </c>
      <c r="K3481" s="4">
        <v>67933.39</v>
      </c>
      <c r="L3481" s="2">
        <v>45473</v>
      </c>
      <c r="M3481" t="s">
        <v>6</v>
      </c>
    </row>
    <row r="3482" spans="1:13" ht="12.75" customHeight="1" x14ac:dyDescent="0.25">
      <c r="A3482" t="s">
        <v>5178</v>
      </c>
      <c r="B3482" t="s">
        <v>5179</v>
      </c>
      <c r="C3482" s="1">
        <v>44408</v>
      </c>
      <c r="D3482" s="2">
        <v>44409</v>
      </c>
      <c r="E3482" t="s">
        <v>107</v>
      </c>
      <c r="F3482" t="s">
        <v>299</v>
      </c>
      <c r="G3482" t="s">
        <v>5126</v>
      </c>
      <c r="H3482" s="4">
        <v>840</v>
      </c>
      <c r="I3482" s="4">
        <v>6.68</v>
      </c>
      <c r="J3482" s="4">
        <v>43.84</v>
      </c>
      <c r="K3482" s="4">
        <v>796.16</v>
      </c>
      <c r="L3482" s="2">
        <v>45473</v>
      </c>
      <c r="M3482" t="s">
        <v>6</v>
      </c>
    </row>
    <row r="3483" spans="1:13" ht="12.75" customHeight="1" x14ac:dyDescent="0.25">
      <c r="A3483" t="s">
        <v>5181</v>
      </c>
      <c r="B3483" t="s">
        <v>4482</v>
      </c>
      <c r="C3483" s="1">
        <v>44408</v>
      </c>
      <c r="D3483" s="2">
        <v>44409</v>
      </c>
      <c r="E3483" t="s">
        <v>107</v>
      </c>
      <c r="F3483" t="s">
        <v>299</v>
      </c>
      <c r="G3483" t="s">
        <v>5126</v>
      </c>
      <c r="H3483" s="4">
        <v>5500</v>
      </c>
      <c r="I3483" s="4">
        <v>43.74</v>
      </c>
      <c r="J3483" s="4">
        <v>287.06</v>
      </c>
      <c r="K3483" s="4">
        <v>5212.9399999999996</v>
      </c>
      <c r="L3483" s="2">
        <v>45473</v>
      </c>
      <c r="M3483" t="s">
        <v>6</v>
      </c>
    </row>
    <row r="3484" spans="1:13" ht="12.75" customHeight="1" x14ac:dyDescent="0.25">
      <c r="A3484" t="s">
        <v>5182</v>
      </c>
      <c r="B3484" t="s">
        <v>4478</v>
      </c>
      <c r="C3484" s="1">
        <v>44408</v>
      </c>
      <c r="D3484" s="2">
        <v>44409</v>
      </c>
      <c r="E3484" t="s">
        <v>107</v>
      </c>
      <c r="F3484" t="s">
        <v>299</v>
      </c>
      <c r="G3484" t="s">
        <v>5126</v>
      </c>
      <c r="H3484" s="4">
        <v>143310</v>
      </c>
      <c r="I3484" s="4">
        <v>1139.83</v>
      </c>
      <c r="J3484" s="4">
        <v>7479.95</v>
      </c>
      <c r="K3484" s="4">
        <v>135830.04999999999</v>
      </c>
      <c r="L3484" s="2">
        <v>45473</v>
      </c>
      <c r="M3484" t="s">
        <v>6</v>
      </c>
    </row>
    <row r="3485" spans="1:13" ht="12.75" customHeight="1" x14ac:dyDescent="0.25">
      <c r="A3485" t="s">
        <v>5183</v>
      </c>
      <c r="B3485" t="s">
        <v>4525</v>
      </c>
      <c r="C3485" s="1">
        <v>44408</v>
      </c>
      <c r="D3485" s="2">
        <v>44409</v>
      </c>
      <c r="E3485" t="s">
        <v>107</v>
      </c>
      <c r="F3485" t="s">
        <v>299</v>
      </c>
      <c r="G3485" t="s">
        <v>5126</v>
      </c>
      <c r="H3485" s="4">
        <v>3150</v>
      </c>
      <c r="I3485" s="4">
        <v>25.05</v>
      </c>
      <c r="J3485" s="4">
        <v>164.41</v>
      </c>
      <c r="K3485" s="4">
        <v>2985.59</v>
      </c>
      <c r="L3485" s="2">
        <v>45473</v>
      </c>
      <c r="M3485" t="s">
        <v>6</v>
      </c>
    </row>
    <row r="3486" spans="1:13" ht="12.75" customHeight="1" x14ac:dyDescent="0.25">
      <c r="A3486" t="s">
        <v>5184</v>
      </c>
      <c r="B3486" t="s">
        <v>4827</v>
      </c>
      <c r="C3486" s="1">
        <v>44408</v>
      </c>
      <c r="D3486" s="2">
        <v>44409</v>
      </c>
      <c r="E3486" t="s">
        <v>107</v>
      </c>
      <c r="F3486" t="s">
        <v>299</v>
      </c>
      <c r="G3486" t="s">
        <v>5126</v>
      </c>
      <c r="H3486" s="4">
        <v>7200</v>
      </c>
      <c r="I3486" s="4">
        <v>57.26</v>
      </c>
      <c r="J3486" s="4">
        <v>375.79</v>
      </c>
      <c r="K3486" s="4">
        <v>6824.21</v>
      </c>
      <c r="L3486" s="2">
        <v>45473</v>
      </c>
      <c r="M3486" t="s">
        <v>6</v>
      </c>
    </row>
    <row r="3487" spans="1:13" ht="12.75" customHeight="1" x14ac:dyDescent="0.25">
      <c r="A3487" t="s">
        <v>5185</v>
      </c>
      <c r="B3487" t="s">
        <v>4514</v>
      </c>
      <c r="C3487" s="1">
        <v>44439</v>
      </c>
      <c r="D3487" s="2">
        <v>44440</v>
      </c>
      <c r="E3487" t="s">
        <v>107</v>
      </c>
      <c r="F3487" t="s">
        <v>299</v>
      </c>
      <c r="G3487" t="s">
        <v>5131</v>
      </c>
      <c r="H3487" s="4">
        <v>63070</v>
      </c>
      <c r="I3487" s="4">
        <v>501.81</v>
      </c>
      <c r="J3487" s="4">
        <v>3187.3</v>
      </c>
      <c r="K3487" s="4">
        <v>59882.7</v>
      </c>
      <c r="L3487" s="2">
        <v>45473</v>
      </c>
      <c r="M3487" t="s">
        <v>6</v>
      </c>
    </row>
    <row r="3488" spans="1:13" ht="12.75" customHeight="1" x14ac:dyDescent="0.25">
      <c r="A3488" t="s">
        <v>5187</v>
      </c>
      <c r="B3488" t="s">
        <v>4596</v>
      </c>
      <c r="C3488" s="1">
        <v>44439</v>
      </c>
      <c r="D3488" s="2">
        <v>44440</v>
      </c>
      <c r="E3488" t="s">
        <v>107</v>
      </c>
      <c r="F3488" t="s">
        <v>299</v>
      </c>
      <c r="G3488" t="s">
        <v>5131</v>
      </c>
      <c r="H3488" s="4">
        <v>1100</v>
      </c>
      <c r="I3488" s="4">
        <v>8.75</v>
      </c>
      <c r="J3488" s="4">
        <v>55.59</v>
      </c>
      <c r="K3488" s="4">
        <v>1044.4100000000001</v>
      </c>
      <c r="L3488" s="2">
        <v>45473</v>
      </c>
      <c r="M3488" t="s">
        <v>6</v>
      </c>
    </row>
    <row r="3489" spans="1:13" ht="12.75" customHeight="1" x14ac:dyDescent="0.25">
      <c r="A3489" t="s">
        <v>5188</v>
      </c>
      <c r="B3489" t="s">
        <v>4482</v>
      </c>
      <c r="C3489" s="1">
        <v>44439</v>
      </c>
      <c r="D3489" s="2">
        <v>44440</v>
      </c>
      <c r="E3489" t="s">
        <v>107</v>
      </c>
      <c r="F3489" t="s">
        <v>299</v>
      </c>
      <c r="G3489" t="s">
        <v>5131</v>
      </c>
      <c r="H3489" s="4">
        <v>1513</v>
      </c>
      <c r="I3489" s="4">
        <v>12.04</v>
      </c>
      <c r="J3489" s="4">
        <v>76.47</v>
      </c>
      <c r="K3489" s="4">
        <v>1436.53</v>
      </c>
      <c r="L3489" s="2">
        <v>45473</v>
      </c>
      <c r="M3489" t="s">
        <v>6</v>
      </c>
    </row>
    <row r="3490" spans="1:13" ht="12.75" customHeight="1" x14ac:dyDescent="0.25">
      <c r="A3490" t="s">
        <v>5189</v>
      </c>
      <c r="B3490" t="s">
        <v>4512</v>
      </c>
      <c r="C3490" s="1">
        <v>44439</v>
      </c>
      <c r="D3490" s="2">
        <v>44440</v>
      </c>
      <c r="E3490" t="s">
        <v>107</v>
      </c>
      <c r="F3490" t="s">
        <v>299</v>
      </c>
      <c r="G3490" t="s">
        <v>5131</v>
      </c>
      <c r="H3490" s="4">
        <v>6000</v>
      </c>
      <c r="I3490" s="4">
        <v>47.74</v>
      </c>
      <c r="J3490" s="4">
        <v>303.22000000000003</v>
      </c>
      <c r="K3490" s="4">
        <v>5696.78</v>
      </c>
      <c r="L3490" s="2">
        <v>45473</v>
      </c>
      <c r="M3490" t="s">
        <v>6</v>
      </c>
    </row>
    <row r="3491" spans="1:13" ht="12.75" customHeight="1" x14ac:dyDescent="0.25">
      <c r="A3491" t="s">
        <v>5190</v>
      </c>
      <c r="B3491" t="s">
        <v>4720</v>
      </c>
      <c r="C3491" s="1">
        <v>44439</v>
      </c>
      <c r="D3491" s="2">
        <v>44440</v>
      </c>
      <c r="E3491" t="s">
        <v>107</v>
      </c>
      <c r="F3491" t="s">
        <v>299</v>
      </c>
      <c r="G3491" t="s">
        <v>5131</v>
      </c>
      <c r="H3491" s="4">
        <v>1500</v>
      </c>
      <c r="I3491" s="4">
        <v>11.93</v>
      </c>
      <c r="J3491" s="4">
        <v>75.8</v>
      </c>
      <c r="K3491" s="4">
        <v>1424.2</v>
      </c>
      <c r="L3491" s="2">
        <v>45473</v>
      </c>
      <c r="M3491" t="s">
        <v>6</v>
      </c>
    </row>
    <row r="3492" spans="1:13" ht="12.75" customHeight="1" x14ac:dyDescent="0.25">
      <c r="A3492" t="s">
        <v>5191</v>
      </c>
      <c r="B3492" t="s">
        <v>4608</v>
      </c>
      <c r="C3492" s="1">
        <v>44439</v>
      </c>
      <c r="D3492" s="2">
        <v>44440</v>
      </c>
      <c r="E3492" t="s">
        <v>107</v>
      </c>
      <c r="F3492" t="s">
        <v>299</v>
      </c>
      <c r="G3492" t="s">
        <v>5131</v>
      </c>
      <c r="H3492" s="4">
        <v>5600</v>
      </c>
      <c r="I3492" s="4">
        <v>44.55</v>
      </c>
      <c r="J3492" s="4">
        <v>282.99</v>
      </c>
      <c r="K3492" s="4">
        <v>5317.01</v>
      </c>
      <c r="L3492" s="2">
        <v>45473</v>
      </c>
      <c r="M3492" t="s">
        <v>6</v>
      </c>
    </row>
    <row r="3493" spans="1:13" ht="12.75" customHeight="1" x14ac:dyDescent="0.25">
      <c r="A3493" t="s">
        <v>5192</v>
      </c>
      <c r="B3493" t="s">
        <v>4591</v>
      </c>
      <c r="C3493" s="1">
        <v>44439</v>
      </c>
      <c r="D3493" s="2">
        <v>44440</v>
      </c>
      <c r="E3493" t="s">
        <v>107</v>
      </c>
      <c r="F3493" t="s">
        <v>299</v>
      </c>
      <c r="G3493" t="s">
        <v>5131</v>
      </c>
      <c r="H3493" s="4">
        <v>4140</v>
      </c>
      <c r="I3493" s="4">
        <v>32.94</v>
      </c>
      <c r="J3493" s="4">
        <v>209.22</v>
      </c>
      <c r="K3493" s="4">
        <v>3930.78</v>
      </c>
      <c r="L3493" s="2">
        <v>45473</v>
      </c>
      <c r="M3493" t="s">
        <v>6</v>
      </c>
    </row>
    <row r="3494" spans="1:13" ht="12.75" customHeight="1" x14ac:dyDescent="0.25">
      <c r="A3494" t="s">
        <v>5193</v>
      </c>
      <c r="B3494" t="s">
        <v>4478</v>
      </c>
      <c r="C3494" s="1">
        <v>44439</v>
      </c>
      <c r="D3494" s="2">
        <v>44440</v>
      </c>
      <c r="E3494" t="s">
        <v>107</v>
      </c>
      <c r="F3494" t="s">
        <v>299</v>
      </c>
      <c r="G3494" t="s">
        <v>5131</v>
      </c>
      <c r="H3494" s="4">
        <v>33000</v>
      </c>
      <c r="I3494" s="4">
        <v>262.56</v>
      </c>
      <c r="J3494" s="4">
        <v>1667.68</v>
      </c>
      <c r="K3494" s="4">
        <v>31332.32</v>
      </c>
      <c r="L3494" s="2">
        <v>45473</v>
      </c>
      <c r="M3494" t="s">
        <v>6</v>
      </c>
    </row>
    <row r="3495" spans="1:13" ht="12.75" customHeight="1" x14ac:dyDescent="0.25">
      <c r="A3495" t="s">
        <v>5194</v>
      </c>
      <c r="B3495" t="s">
        <v>4514</v>
      </c>
      <c r="C3495" s="1">
        <v>44439</v>
      </c>
      <c r="D3495" s="2">
        <v>44440</v>
      </c>
      <c r="E3495" t="s">
        <v>107</v>
      </c>
      <c r="F3495" t="s">
        <v>299</v>
      </c>
      <c r="G3495" t="s">
        <v>5131</v>
      </c>
      <c r="H3495" s="4">
        <v>74100</v>
      </c>
      <c r="I3495" s="4">
        <v>589.57000000000005</v>
      </c>
      <c r="J3495" s="4">
        <v>3744.71</v>
      </c>
      <c r="K3495" s="4">
        <v>70355.289999999994</v>
      </c>
      <c r="L3495" s="2">
        <v>45473</v>
      </c>
      <c r="M3495" t="s">
        <v>6</v>
      </c>
    </row>
    <row r="3496" spans="1:13" ht="12.75" customHeight="1" x14ac:dyDescent="0.25">
      <c r="A3496" t="s">
        <v>5195</v>
      </c>
      <c r="B3496" t="s">
        <v>4647</v>
      </c>
      <c r="C3496" s="1">
        <v>44439</v>
      </c>
      <c r="D3496" s="2">
        <v>44440</v>
      </c>
      <c r="E3496" t="s">
        <v>107</v>
      </c>
      <c r="F3496" t="s">
        <v>299</v>
      </c>
      <c r="G3496" t="s">
        <v>5131</v>
      </c>
      <c r="H3496" s="4">
        <v>3500</v>
      </c>
      <c r="I3496" s="4">
        <v>27.85</v>
      </c>
      <c r="J3496" s="4">
        <v>176.88</v>
      </c>
      <c r="K3496" s="4">
        <v>3323.12</v>
      </c>
      <c r="L3496" s="2">
        <v>45473</v>
      </c>
      <c r="M3496" t="s">
        <v>6</v>
      </c>
    </row>
    <row r="3497" spans="1:13" ht="12.75" customHeight="1" x14ac:dyDescent="0.25">
      <c r="A3497" t="s">
        <v>5196</v>
      </c>
      <c r="B3497" t="s">
        <v>4514</v>
      </c>
      <c r="C3497" s="1">
        <v>44439</v>
      </c>
      <c r="D3497" s="2">
        <v>44440</v>
      </c>
      <c r="E3497" t="s">
        <v>107</v>
      </c>
      <c r="F3497" t="s">
        <v>299</v>
      </c>
      <c r="G3497" t="s">
        <v>5131</v>
      </c>
      <c r="H3497" s="4">
        <v>12300</v>
      </c>
      <c r="I3497" s="4">
        <v>97.86</v>
      </c>
      <c r="J3497" s="4">
        <v>621.59</v>
      </c>
      <c r="K3497" s="4">
        <v>11678.41</v>
      </c>
      <c r="L3497" s="2">
        <v>45473</v>
      </c>
      <c r="M3497" t="s">
        <v>6</v>
      </c>
    </row>
    <row r="3498" spans="1:13" ht="12.75" customHeight="1" x14ac:dyDescent="0.25">
      <c r="A3498" t="s">
        <v>5197</v>
      </c>
      <c r="B3498" t="s">
        <v>5198</v>
      </c>
      <c r="C3498" s="1">
        <v>44470</v>
      </c>
      <c r="D3498" s="2">
        <v>44470</v>
      </c>
      <c r="E3498" t="s">
        <v>107</v>
      </c>
      <c r="F3498" t="s">
        <v>299</v>
      </c>
      <c r="G3498" t="s">
        <v>5139</v>
      </c>
      <c r="H3498" s="4">
        <v>1981879.39</v>
      </c>
      <c r="I3498" s="4">
        <v>15774.13</v>
      </c>
      <c r="J3498" s="4">
        <v>96869.41</v>
      </c>
      <c r="K3498" s="4">
        <v>1885009.98</v>
      </c>
      <c r="L3498" s="2">
        <v>45473</v>
      </c>
      <c r="M3498" t="s">
        <v>6</v>
      </c>
    </row>
    <row r="3499" spans="1:13" ht="12.75" customHeight="1" x14ac:dyDescent="0.25">
      <c r="A3499" t="s">
        <v>5200</v>
      </c>
      <c r="B3499" t="s">
        <v>5201</v>
      </c>
      <c r="C3499" s="1">
        <v>44470</v>
      </c>
      <c r="D3499" s="2">
        <v>44470</v>
      </c>
      <c r="E3499" t="s">
        <v>107</v>
      </c>
      <c r="F3499" t="s">
        <v>299</v>
      </c>
      <c r="G3499" t="s">
        <v>5139</v>
      </c>
      <c r="H3499" s="4">
        <v>139972.54</v>
      </c>
      <c r="I3499" s="4">
        <v>1114.07</v>
      </c>
      <c r="J3499" s="4">
        <v>6841.52</v>
      </c>
      <c r="K3499" s="4">
        <v>133131.01999999999</v>
      </c>
      <c r="L3499" s="2">
        <v>45473</v>
      </c>
      <c r="M3499" t="s">
        <v>6</v>
      </c>
    </row>
    <row r="3500" spans="1:13" ht="12.75" customHeight="1" x14ac:dyDescent="0.25">
      <c r="A3500" t="s">
        <v>5202</v>
      </c>
      <c r="B3500" t="s">
        <v>4596</v>
      </c>
      <c r="C3500" s="1">
        <v>44561</v>
      </c>
      <c r="D3500" s="2">
        <v>44562</v>
      </c>
      <c r="E3500" t="s">
        <v>107</v>
      </c>
      <c r="F3500" t="s">
        <v>299</v>
      </c>
      <c r="G3500" t="s">
        <v>5168</v>
      </c>
      <c r="H3500" s="4">
        <v>400</v>
      </c>
      <c r="I3500" s="4">
        <v>3.19</v>
      </c>
      <c r="J3500" s="4">
        <v>17.559999999999999</v>
      </c>
      <c r="K3500" s="4">
        <v>382.44</v>
      </c>
      <c r="L3500" s="2">
        <v>45473</v>
      </c>
      <c r="M3500" t="s">
        <v>6</v>
      </c>
    </row>
    <row r="3501" spans="1:13" ht="12.75" customHeight="1" x14ac:dyDescent="0.25">
      <c r="A3501" t="s">
        <v>5204</v>
      </c>
      <c r="B3501" t="s">
        <v>4482</v>
      </c>
      <c r="C3501" s="1">
        <v>44561</v>
      </c>
      <c r="D3501" s="2">
        <v>44562</v>
      </c>
      <c r="E3501" t="s">
        <v>107</v>
      </c>
      <c r="F3501" t="s">
        <v>299</v>
      </c>
      <c r="G3501" t="s">
        <v>5168</v>
      </c>
      <c r="H3501" s="4">
        <v>600</v>
      </c>
      <c r="I3501" s="4">
        <v>4.78</v>
      </c>
      <c r="J3501" s="4">
        <v>26.34</v>
      </c>
      <c r="K3501" s="4">
        <v>573.66</v>
      </c>
      <c r="L3501" s="2">
        <v>45473</v>
      </c>
      <c r="M3501" t="s">
        <v>6</v>
      </c>
    </row>
    <row r="3502" spans="1:13" ht="12.75" customHeight="1" x14ac:dyDescent="0.25">
      <c r="A3502" t="s">
        <v>5205</v>
      </c>
      <c r="B3502" t="s">
        <v>4591</v>
      </c>
      <c r="C3502" s="1">
        <v>44561</v>
      </c>
      <c r="D3502" s="2">
        <v>44562</v>
      </c>
      <c r="E3502" t="s">
        <v>107</v>
      </c>
      <c r="F3502" t="s">
        <v>299</v>
      </c>
      <c r="G3502" t="s">
        <v>5168</v>
      </c>
      <c r="H3502" s="4">
        <v>4970</v>
      </c>
      <c r="I3502" s="4">
        <v>39.6</v>
      </c>
      <c r="J3502" s="4">
        <v>218.2</v>
      </c>
      <c r="K3502" s="4">
        <v>4751.8</v>
      </c>
      <c r="L3502" s="2">
        <v>45473</v>
      </c>
      <c r="M3502" t="s">
        <v>6</v>
      </c>
    </row>
    <row r="3503" spans="1:13" ht="12.75" customHeight="1" x14ac:dyDescent="0.25">
      <c r="A3503" t="s">
        <v>5206</v>
      </c>
      <c r="B3503" t="s">
        <v>4478</v>
      </c>
      <c r="C3503" s="1">
        <v>44561</v>
      </c>
      <c r="D3503" s="2">
        <v>44562</v>
      </c>
      <c r="E3503" t="s">
        <v>107</v>
      </c>
      <c r="F3503" t="s">
        <v>299</v>
      </c>
      <c r="G3503" t="s">
        <v>5168</v>
      </c>
      <c r="H3503" s="4">
        <v>17700</v>
      </c>
      <c r="I3503" s="4">
        <v>141.02000000000001</v>
      </c>
      <c r="J3503" s="4">
        <v>777.07</v>
      </c>
      <c r="K3503" s="4">
        <v>16922.93</v>
      </c>
      <c r="L3503" s="2">
        <v>45473</v>
      </c>
      <c r="M3503" t="s">
        <v>6</v>
      </c>
    </row>
    <row r="3504" spans="1:13" ht="12.75" customHeight="1" x14ac:dyDescent="0.25">
      <c r="A3504" t="s">
        <v>5207</v>
      </c>
      <c r="B3504" t="s">
        <v>4720</v>
      </c>
      <c r="C3504" s="1">
        <v>44561</v>
      </c>
      <c r="D3504" s="2">
        <v>44562</v>
      </c>
      <c r="E3504" t="s">
        <v>107</v>
      </c>
      <c r="F3504" t="s">
        <v>299</v>
      </c>
      <c r="G3504" t="s">
        <v>5168</v>
      </c>
      <c r="H3504" s="4">
        <v>450</v>
      </c>
      <c r="I3504" s="4">
        <v>3.58</v>
      </c>
      <c r="J3504" s="4">
        <v>19.75</v>
      </c>
      <c r="K3504" s="4">
        <v>430.25</v>
      </c>
      <c r="L3504" s="2">
        <v>45473</v>
      </c>
      <c r="M3504" t="s">
        <v>6</v>
      </c>
    </row>
    <row r="3505" spans="1:13" ht="12.75" customHeight="1" x14ac:dyDescent="0.25">
      <c r="A3505" t="s">
        <v>5208</v>
      </c>
      <c r="B3505" t="s">
        <v>4488</v>
      </c>
      <c r="C3505" s="1">
        <v>44561</v>
      </c>
      <c r="D3505" s="2">
        <v>44562</v>
      </c>
      <c r="E3505" t="s">
        <v>107</v>
      </c>
      <c r="F3505" t="s">
        <v>299</v>
      </c>
      <c r="G3505" t="s">
        <v>5168</v>
      </c>
      <c r="H3505" s="4">
        <v>650</v>
      </c>
      <c r="I3505" s="4">
        <v>5.18</v>
      </c>
      <c r="J3505" s="4">
        <v>28.54</v>
      </c>
      <c r="K3505" s="4">
        <v>621.46</v>
      </c>
      <c r="L3505" s="2">
        <v>45473</v>
      </c>
      <c r="M3505" t="s">
        <v>6</v>
      </c>
    </row>
    <row r="3506" spans="1:13" ht="12.75" customHeight="1" x14ac:dyDescent="0.25">
      <c r="A3506" t="s">
        <v>5209</v>
      </c>
      <c r="B3506" t="s">
        <v>4478</v>
      </c>
      <c r="C3506" s="1">
        <v>44561</v>
      </c>
      <c r="D3506" s="2">
        <v>44562</v>
      </c>
      <c r="E3506" t="s">
        <v>107</v>
      </c>
      <c r="F3506" t="s">
        <v>299</v>
      </c>
      <c r="G3506" t="s">
        <v>5168</v>
      </c>
      <c r="H3506" s="4">
        <v>4200</v>
      </c>
      <c r="I3506" s="4">
        <v>33.46</v>
      </c>
      <c r="J3506" s="4">
        <v>184.39</v>
      </c>
      <c r="K3506" s="4">
        <v>4015.61</v>
      </c>
      <c r="L3506" s="2">
        <v>45473</v>
      </c>
      <c r="M3506" t="s">
        <v>6</v>
      </c>
    </row>
    <row r="3507" spans="1:13" ht="12.75" customHeight="1" x14ac:dyDescent="0.25">
      <c r="A3507" t="s">
        <v>5210</v>
      </c>
      <c r="B3507" t="s">
        <v>4683</v>
      </c>
      <c r="C3507" s="1">
        <v>44561</v>
      </c>
      <c r="D3507" s="2">
        <v>44562</v>
      </c>
      <c r="E3507" t="s">
        <v>107</v>
      </c>
      <c r="F3507" t="s">
        <v>299</v>
      </c>
      <c r="G3507" t="s">
        <v>5168</v>
      </c>
      <c r="H3507" s="4">
        <v>5800</v>
      </c>
      <c r="I3507" s="4">
        <v>46.21</v>
      </c>
      <c r="J3507" s="4">
        <v>254.63</v>
      </c>
      <c r="K3507" s="4">
        <v>5545.37</v>
      </c>
      <c r="L3507" s="2">
        <v>45473</v>
      </c>
      <c r="M3507" t="s">
        <v>6</v>
      </c>
    </row>
    <row r="3508" spans="1:13" ht="12.75" customHeight="1" x14ac:dyDescent="0.25">
      <c r="A3508" t="s">
        <v>5211</v>
      </c>
      <c r="B3508" t="s">
        <v>4514</v>
      </c>
      <c r="C3508" s="1">
        <v>44561</v>
      </c>
      <c r="D3508" s="2">
        <v>44562</v>
      </c>
      <c r="E3508" t="s">
        <v>107</v>
      </c>
      <c r="F3508" t="s">
        <v>299</v>
      </c>
      <c r="G3508" t="s">
        <v>5168</v>
      </c>
      <c r="H3508" s="4">
        <v>6500</v>
      </c>
      <c r="I3508" s="4">
        <v>51.79</v>
      </c>
      <c r="J3508" s="4">
        <v>285.37</v>
      </c>
      <c r="K3508" s="4">
        <v>6214.63</v>
      </c>
      <c r="L3508" s="2">
        <v>45473</v>
      </c>
      <c r="M3508" t="s">
        <v>6</v>
      </c>
    </row>
    <row r="3509" spans="1:13" ht="12.75" customHeight="1" x14ac:dyDescent="0.25">
      <c r="A3509" t="s">
        <v>5212</v>
      </c>
      <c r="B3509" t="s">
        <v>4512</v>
      </c>
      <c r="C3509" s="1">
        <v>44561</v>
      </c>
      <c r="D3509" s="2">
        <v>44562</v>
      </c>
      <c r="E3509" t="s">
        <v>107</v>
      </c>
      <c r="F3509" t="s">
        <v>299</v>
      </c>
      <c r="G3509" t="s">
        <v>5168</v>
      </c>
      <c r="H3509" s="4">
        <v>3175</v>
      </c>
      <c r="I3509" s="4">
        <v>25.29</v>
      </c>
      <c r="J3509" s="4">
        <v>139.38</v>
      </c>
      <c r="K3509" s="4">
        <v>3035.62</v>
      </c>
      <c r="L3509" s="2">
        <v>45473</v>
      </c>
      <c r="M3509" t="s">
        <v>6</v>
      </c>
    </row>
    <row r="3510" spans="1:13" ht="12.75" customHeight="1" x14ac:dyDescent="0.25">
      <c r="A3510" t="s">
        <v>5213</v>
      </c>
      <c r="B3510" t="s">
        <v>4525</v>
      </c>
      <c r="C3510" s="1">
        <v>44561</v>
      </c>
      <c r="D3510" s="2">
        <v>44562</v>
      </c>
      <c r="E3510" t="s">
        <v>107</v>
      </c>
      <c r="F3510" t="s">
        <v>299</v>
      </c>
      <c r="G3510" t="s">
        <v>5168</v>
      </c>
      <c r="H3510" s="4">
        <v>1800</v>
      </c>
      <c r="I3510" s="4">
        <v>14.34</v>
      </c>
      <c r="J3510" s="4">
        <v>79.02</v>
      </c>
      <c r="K3510" s="4">
        <v>1720.98</v>
      </c>
      <c r="L3510" s="2">
        <v>45473</v>
      </c>
      <c r="M3510" t="s">
        <v>6</v>
      </c>
    </row>
    <row r="3511" spans="1:13" ht="12.75" customHeight="1" x14ac:dyDescent="0.25">
      <c r="A3511" t="s">
        <v>5214</v>
      </c>
      <c r="B3511" t="s">
        <v>4720</v>
      </c>
      <c r="C3511" s="1">
        <v>44561</v>
      </c>
      <c r="D3511" s="2">
        <v>44562</v>
      </c>
      <c r="E3511" t="s">
        <v>107</v>
      </c>
      <c r="F3511" t="s">
        <v>299</v>
      </c>
      <c r="G3511" t="s">
        <v>5168</v>
      </c>
      <c r="H3511" s="4">
        <v>1940</v>
      </c>
      <c r="I3511" s="4">
        <v>15.45</v>
      </c>
      <c r="J3511" s="4">
        <v>85.16</v>
      </c>
      <c r="K3511" s="4">
        <v>1854.84</v>
      </c>
      <c r="L3511" s="2">
        <v>45473</v>
      </c>
      <c r="M3511" t="s">
        <v>6</v>
      </c>
    </row>
    <row r="3512" spans="1:13" ht="12.75" customHeight="1" x14ac:dyDescent="0.25">
      <c r="A3512" t="s">
        <v>5215</v>
      </c>
      <c r="B3512" t="s">
        <v>4591</v>
      </c>
      <c r="C3512" s="1">
        <v>44561</v>
      </c>
      <c r="D3512" s="2">
        <v>44562</v>
      </c>
      <c r="E3512" t="s">
        <v>107</v>
      </c>
      <c r="F3512" t="s">
        <v>299</v>
      </c>
      <c r="G3512" t="s">
        <v>5168</v>
      </c>
      <c r="H3512" s="4">
        <v>17860</v>
      </c>
      <c r="I3512" s="4">
        <v>142.30000000000001</v>
      </c>
      <c r="J3512" s="4">
        <v>784.1</v>
      </c>
      <c r="K3512" s="4">
        <v>17075.900000000001</v>
      </c>
      <c r="L3512" s="2">
        <v>45473</v>
      </c>
      <c r="M3512" t="s">
        <v>6</v>
      </c>
    </row>
    <row r="3513" spans="1:13" ht="12.75" customHeight="1" x14ac:dyDescent="0.25">
      <c r="A3513" t="s">
        <v>5216</v>
      </c>
      <c r="B3513" t="s">
        <v>5217</v>
      </c>
      <c r="C3513" s="1">
        <v>44561</v>
      </c>
      <c r="D3513" s="2">
        <v>44562</v>
      </c>
      <c r="E3513" t="s">
        <v>107</v>
      </c>
      <c r="F3513" t="s">
        <v>299</v>
      </c>
      <c r="G3513" t="s">
        <v>5168</v>
      </c>
      <c r="H3513" s="4">
        <v>252666.31</v>
      </c>
      <c r="I3513" s="4">
        <v>2013.11</v>
      </c>
      <c r="J3513" s="4">
        <v>11092.67</v>
      </c>
      <c r="K3513" s="4">
        <v>241573.64</v>
      </c>
      <c r="L3513" s="2">
        <v>45473</v>
      </c>
      <c r="M3513" t="s">
        <v>6</v>
      </c>
    </row>
    <row r="3514" spans="1:13" ht="12.75" customHeight="1" x14ac:dyDescent="0.25">
      <c r="A3514" t="s">
        <v>5218</v>
      </c>
      <c r="B3514" t="s">
        <v>5219</v>
      </c>
      <c r="C3514" s="1">
        <v>44561</v>
      </c>
      <c r="D3514" s="2">
        <v>44562</v>
      </c>
      <c r="E3514" t="s">
        <v>107</v>
      </c>
      <c r="F3514" t="s">
        <v>299</v>
      </c>
      <c r="G3514" t="s">
        <v>5168</v>
      </c>
      <c r="H3514" s="4">
        <v>2359.5</v>
      </c>
      <c r="I3514" s="4">
        <v>18.8</v>
      </c>
      <c r="J3514" s="4">
        <v>103.59</v>
      </c>
      <c r="K3514" s="4">
        <v>2255.91</v>
      </c>
      <c r="L3514" s="2">
        <v>45473</v>
      </c>
      <c r="M3514" t="s">
        <v>6</v>
      </c>
    </row>
    <row r="3515" spans="1:13" ht="12.75" customHeight="1" x14ac:dyDescent="0.25">
      <c r="A3515" t="s">
        <v>5220</v>
      </c>
      <c r="B3515" t="s">
        <v>5221</v>
      </c>
      <c r="C3515" s="1">
        <v>44561</v>
      </c>
      <c r="D3515" s="2">
        <v>44562</v>
      </c>
      <c r="E3515" t="s">
        <v>107</v>
      </c>
      <c r="F3515" t="s">
        <v>299</v>
      </c>
      <c r="G3515" t="s">
        <v>5168</v>
      </c>
      <c r="H3515" s="4">
        <v>48492.23</v>
      </c>
      <c r="I3515" s="4">
        <v>386.36</v>
      </c>
      <c r="J3515" s="4">
        <v>2128.9299999999998</v>
      </c>
      <c r="K3515" s="4">
        <v>46363.3</v>
      </c>
      <c r="L3515" s="2">
        <v>45473</v>
      </c>
      <c r="M3515" t="s">
        <v>6</v>
      </c>
    </row>
    <row r="3516" spans="1:13" ht="12.75" customHeight="1" x14ac:dyDescent="0.25">
      <c r="A3516" t="s">
        <v>5222</v>
      </c>
      <c r="B3516" t="s">
        <v>4720</v>
      </c>
      <c r="C3516" s="1">
        <v>44562</v>
      </c>
      <c r="D3516" s="2">
        <v>44562</v>
      </c>
      <c r="E3516" t="s">
        <v>107</v>
      </c>
      <c r="F3516" t="s">
        <v>299</v>
      </c>
      <c r="G3516" t="s">
        <v>5168</v>
      </c>
      <c r="H3516" s="4">
        <v>10000</v>
      </c>
      <c r="I3516" s="4">
        <v>79.67</v>
      </c>
      <c r="J3516" s="4">
        <v>439.02</v>
      </c>
      <c r="K3516" s="4">
        <v>9560.98</v>
      </c>
      <c r="L3516" s="2">
        <v>45473</v>
      </c>
      <c r="M3516" t="s">
        <v>6</v>
      </c>
    </row>
    <row r="3517" spans="1:13" ht="12.75" customHeight="1" x14ac:dyDescent="0.25">
      <c r="A3517" t="s">
        <v>5223</v>
      </c>
      <c r="B3517" t="s">
        <v>4488</v>
      </c>
      <c r="C3517" s="1">
        <v>44562</v>
      </c>
      <c r="D3517" s="2">
        <v>44562</v>
      </c>
      <c r="E3517" t="s">
        <v>107</v>
      </c>
      <c r="F3517" t="s">
        <v>299</v>
      </c>
      <c r="G3517" t="s">
        <v>5168</v>
      </c>
      <c r="H3517" s="4">
        <v>8400</v>
      </c>
      <c r="I3517" s="4">
        <v>66.92</v>
      </c>
      <c r="J3517" s="4">
        <v>368.77</v>
      </c>
      <c r="K3517" s="4">
        <v>8031.23</v>
      </c>
      <c r="L3517" s="2">
        <v>45473</v>
      </c>
      <c r="M3517" t="s">
        <v>6</v>
      </c>
    </row>
    <row r="3518" spans="1:13" ht="12.75" customHeight="1" x14ac:dyDescent="0.25">
      <c r="A3518" t="s">
        <v>5224</v>
      </c>
      <c r="B3518" t="s">
        <v>4596</v>
      </c>
      <c r="C3518" s="1">
        <v>44562</v>
      </c>
      <c r="D3518" s="2">
        <v>44562</v>
      </c>
      <c r="E3518" t="s">
        <v>107</v>
      </c>
      <c r="F3518" t="s">
        <v>299</v>
      </c>
      <c r="G3518" t="s">
        <v>5168</v>
      </c>
      <c r="H3518" s="4">
        <v>5400</v>
      </c>
      <c r="I3518" s="4">
        <v>43.02</v>
      </c>
      <c r="J3518" s="4">
        <v>237.07</v>
      </c>
      <c r="K3518" s="4">
        <v>5162.93</v>
      </c>
      <c r="L3518" s="2">
        <v>45473</v>
      </c>
      <c r="M3518" t="s">
        <v>6</v>
      </c>
    </row>
    <row r="3519" spans="1:13" ht="12.75" customHeight="1" x14ac:dyDescent="0.25">
      <c r="A3519" t="s">
        <v>5225</v>
      </c>
      <c r="B3519" t="s">
        <v>4482</v>
      </c>
      <c r="C3519" s="1">
        <v>44562</v>
      </c>
      <c r="D3519" s="2">
        <v>44562</v>
      </c>
      <c r="E3519" t="s">
        <v>107</v>
      </c>
      <c r="F3519" t="s">
        <v>299</v>
      </c>
      <c r="G3519" t="s">
        <v>5168</v>
      </c>
      <c r="H3519" s="4">
        <v>14000</v>
      </c>
      <c r="I3519" s="4">
        <v>111.54</v>
      </c>
      <c r="J3519" s="4">
        <v>614.63</v>
      </c>
      <c r="K3519" s="4">
        <v>13385.37</v>
      </c>
      <c r="L3519" s="2">
        <v>45473</v>
      </c>
      <c r="M3519" t="s">
        <v>6</v>
      </c>
    </row>
    <row r="3520" spans="1:13" ht="12.75" customHeight="1" x14ac:dyDescent="0.25">
      <c r="A3520" t="s">
        <v>5226</v>
      </c>
      <c r="B3520" t="s">
        <v>4591</v>
      </c>
      <c r="C3520" s="1">
        <v>44562</v>
      </c>
      <c r="D3520" s="2">
        <v>44562</v>
      </c>
      <c r="E3520" t="s">
        <v>107</v>
      </c>
      <c r="F3520" t="s">
        <v>299</v>
      </c>
      <c r="G3520" t="s">
        <v>5168</v>
      </c>
      <c r="H3520" s="4">
        <v>31610</v>
      </c>
      <c r="I3520" s="4">
        <v>251.85</v>
      </c>
      <c r="J3520" s="4">
        <v>1387.75</v>
      </c>
      <c r="K3520" s="4">
        <v>30222.25</v>
      </c>
      <c r="L3520" s="2">
        <v>45473</v>
      </c>
      <c r="M3520" t="s">
        <v>6</v>
      </c>
    </row>
    <row r="3521" spans="1:13" ht="12.75" customHeight="1" x14ac:dyDescent="0.25">
      <c r="A3521" t="s">
        <v>5227</v>
      </c>
      <c r="B3521" t="s">
        <v>4478</v>
      </c>
      <c r="C3521" s="1">
        <v>44562</v>
      </c>
      <c r="D3521" s="2">
        <v>44562</v>
      </c>
      <c r="E3521" t="s">
        <v>107</v>
      </c>
      <c r="F3521" t="s">
        <v>299</v>
      </c>
      <c r="G3521" t="s">
        <v>5168</v>
      </c>
      <c r="H3521" s="4">
        <v>91560</v>
      </c>
      <c r="I3521" s="4">
        <v>729.5</v>
      </c>
      <c r="J3521" s="4">
        <v>4019.71</v>
      </c>
      <c r="K3521" s="4">
        <v>87540.29</v>
      </c>
      <c r="L3521" s="2">
        <v>45473</v>
      </c>
      <c r="M3521" t="s">
        <v>6</v>
      </c>
    </row>
    <row r="3522" spans="1:13" ht="12.75" customHeight="1" x14ac:dyDescent="0.25">
      <c r="A3522" t="s">
        <v>5228</v>
      </c>
      <c r="B3522" t="s">
        <v>4720</v>
      </c>
      <c r="C3522" s="1">
        <v>44606</v>
      </c>
      <c r="D3522" s="2">
        <v>44621</v>
      </c>
      <c r="E3522" t="s">
        <v>107</v>
      </c>
      <c r="F3522" t="s">
        <v>299</v>
      </c>
      <c r="G3522" t="s">
        <v>5186</v>
      </c>
      <c r="H3522" s="4">
        <v>800</v>
      </c>
      <c r="I3522" s="4">
        <v>6.38</v>
      </c>
      <c r="J3522" s="4">
        <v>32.47</v>
      </c>
      <c r="K3522" s="4">
        <v>767.53</v>
      </c>
      <c r="L3522" s="2">
        <v>45473</v>
      </c>
      <c r="M3522" t="s">
        <v>6</v>
      </c>
    </row>
    <row r="3523" spans="1:13" ht="12.75" customHeight="1" x14ac:dyDescent="0.25">
      <c r="A3523" t="s">
        <v>5230</v>
      </c>
      <c r="B3523" t="s">
        <v>4591</v>
      </c>
      <c r="C3523" s="1">
        <v>44606</v>
      </c>
      <c r="D3523" s="2">
        <v>44621</v>
      </c>
      <c r="E3523" t="s">
        <v>107</v>
      </c>
      <c r="F3523" t="s">
        <v>299</v>
      </c>
      <c r="G3523" t="s">
        <v>5186</v>
      </c>
      <c r="H3523" s="4">
        <v>5100</v>
      </c>
      <c r="I3523" s="4">
        <v>40.659999999999997</v>
      </c>
      <c r="J3523" s="4">
        <v>206.99</v>
      </c>
      <c r="K3523" s="4">
        <v>4893.01</v>
      </c>
      <c r="L3523" s="2">
        <v>45473</v>
      </c>
      <c r="M3523" t="s">
        <v>6</v>
      </c>
    </row>
    <row r="3524" spans="1:13" ht="12.75" customHeight="1" x14ac:dyDescent="0.25">
      <c r="A3524" t="s">
        <v>5231</v>
      </c>
      <c r="B3524" t="s">
        <v>4683</v>
      </c>
      <c r="C3524" s="1">
        <v>44651</v>
      </c>
      <c r="D3524" s="2">
        <v>44652</v>
      </c>
      <c r="E3524" t="s">
        <v>107</v>
      </c>
      <c r="F3524" t="s">
        <v>299</v>
      </c>
      <c r="G3524" t="s">
        <v>5199</v>
      </c>
      <c r="H3524" s="4">
        <v>5160</v>
      </c>
      <c r="I3524" s="4">
        <v>41.15</v>
      </c>
      <c r="J3524" s="4">
        <v>200.86</v>
      </c>
      <c r="K3524" s="4">
        <v>4959.1400000000003</v>
      </c>
      <c r="L3524" s="2">
        <v>45473</v>
      </c>
      <c r="M3524" t="s">
        <v>6</v>
      </c>
    </row>
    <row r="3525" spans="1:13" ht="12.75" customHeight="1" x14ac:dyDescent="0.25">
      <c r="A3525" t="s">
        <v>5232</v>
      </c>
      <c r="B3525" t="s">
        <v>4596</v>
      </c>
      <c r="C3525" s="1">
        <v>44651</v>
      </c>
      <c r="D3525" s="2">
        <v>44652</v>
      </c>
      <c r="E3525" t="s">
        <v>107</v>
      </c>
      <c r="F3525" t="s">
        <v>299</v>
      </c>
      <c r="G3525" t="s">
        <v>5199</v>
      </c>
      <c r="H3525" s="4">
        <v>2400</v>
      </c>
      <c r="I3525" s="4">
        <v>19.14</v>
      </c>
      <c r="J3525" s="4">
        <v>93.42</v>
      </c>
      <c r="K3525" s="4">
        <v>2306.58</v>
      </c>
      <c r="L3525" s="2">
        <v>45473</v>
      </c>
      <c r="M3525" t="s">
        <v>6</v>
      </c>
    </row>
    <row r="3526" spans="1:13" ht="12.75" customHeight="1" x14ac:dyDescent="0.25">
      <c r="A3526" t="s">
        <v>5233</v>
      </c>
      <c r="B3526" t="s">
        <v>4482</v>
      </c>
      <c r="C3526" s="1">
        <v>44651</v>
      </c>
      <c r="D3526" s="2">
        <v>44652</v>
      </c>
      <c r="E3526" t="s">
        <v>107</v>
      </c>
      <c r="F3526" t="s">
        <v>299</v>
      </c>
      <c r="G3526" t="s">
        <v>5199</v>
      </c>
      <c r="H3526" s="4">
        <v>16000</v>
      </c>
      <c r="I3526" s="4">
        <v>127.61</v>
      </c>
      <c r="J3526" s="4">
        <v>622.83000000000004</v>
      </c>
      <c r="K3526" s="4">
        <v>15377.17</v>
      </c>
      <c r="L3526" s="2">
        <v>45473</v>
      </c>
      <c r="M3526" t="s">
        <v>6</v>
      </c>
    </row>
    <row r="3527" spans="1:13" ht="12.75" customHeight="1" x14ac:dyDescent="0.25">
      <c r="A3527" t="s">
        <v>5234</v>
      </c>
      <c r="B3527" t="s">
        <v>4687</v>
      </c>
      <c r="C3527" s="1">
        <v>44651</v>
      </c>
      <c r="D3527" s="2">
        <v>44652</v>
      </c>
      <c r="E3527" t="s">
        <v>107</v>
      </c>
      <c r="F3527" t="s">
        <v>299</v>
      </c>
      <c r="G3527" t="s">
        <v>5199</v>
      </c>
      <c r="H3527" s="4">
        <v>9300</v>
      </c>
      <c r="I3527" s="4">
        <v>74.17</v>
      </c>
      <c r="J3527" s="4">
        <v>362.02</v>
      </c>
      <c r="K3527" s="4">
        <v>8937.98</v>
      </c>
      <c r="L3527" s="2">
        <v>45473</v>
      </c>
      <c r="M3527" t="s">
        <v>6</v>
      </c>
    </row>
    <row r="3528" spans="1:13" ht="12.75" customHeight="1" x14ac:dyDescent="0.25">
      <c r="A3528" t="s">
        <v>5235</v>
      </c>
      <c r="B3528" t="s">
        <v>4591</v>
      </c>
      <c r="C3528" s="1">
        <v>44651</v>
      </c>
      <c r="D3528" s="2">
        <v>44652</v>
      </c>
      <c r="E3528" t="s">
        <v>107</v>
      </c>
      <c r="F3528" t="s">
        <v>299</v>
      </c>
      <c r="G3528" t="s">
        <v>5199</v>
      </c>
      <c r="H3528" s="4">
        <v>8900</v>
      </c>
      <c r="I3528" s="4">
        <v>70.98</v>
      </c>
      <c r="J3528" s="4">
        <v>346.45</v>
      </c>
      <c r="K3528" s="4">
        <v>8553.5499999999993</v>
      </c>
      <c r="L3528" s="2">
        <v>45473</v>
      </c>
      <c r="M3528" t="s">
        <v>6</v>
      </c>
    </row>
    <row r="3529" spans="1:13" ht="12.75" customHeight="1" x14ac:dyDescent="0.25">
      <c r="A3529" t="s">
        <v>5236</v>
      </c>
      <c r="B3529" t="s">
        <v>4478</v>
      </c>
      <c r="C3529" s="1">
        <v>44651</v>
      </c>
      <c r="D3529" s="2">
        <v>44652</v>
      </c>
      <c r="E3529" t="s">
        <v>107</v>
      </c>
      <c r="F3529" t="s">
        <v>299</v>
      </c>
      <c r="G3529" t="s">
        <v>5199</v>
      </c>
      <c r="H3529" s="4">
        <v>150960</v>
      </c>
      <c r="I3529" s="4">
        <v>1204.01</v>
      </c>
      <c r="J3529" s="4">
        <v>5876.44</v>
      </c>
      <c r="K3529" s="4">
        <v>145083.56</v>
      </c>
      <c r="L3529" s="2">
        <v>45473</v>
      </c>
      <c r="M3529" t="s">
        <v>6</v>
      </c>
    </row>
    <row r="3530" spans="1:13" ht="12.75" customHeight="1" x14ac:dyDescent="0.25">
      <c r="A3530" t="s">
        <v>5237</v>
      </c>
      <c r="B3530" t="s">
        <v>4582</v>
      </c>
      <c r="C3530" s="1">
        <v>44651</v>
      </c>
      <c r="D3530" s="2">
        <v>44652</v>
      </c>
      <c r="E3530" t="s">
        <v>107</v>
      </c>
      <c r="F3530" t="s">
        <v>299</v>
      </c>
      <c r="G3530" t="s">
        <v>5199</v>
      </c>
      <c r="H3530" s="4">
        <v>3200</v>
      </c>
      <c r="I3530" s="4">
        <v>25.52</v>
      </c>
      <c r="J3530" s="4">
        <v>124.57</v>
      </c>
      <c r="K3530" s="4">
        <v>3075.43</v>
      </c>
      <c r="L3530" s="2">
        <v>45473</v>
      </c>
      <c r="M3530" t="s">
        <v>6</v>
      </c>
    </row>
    <row r="3531" spans="1:13" ht="12.75" customHeight="1" x14ac:dyDescent="0.25">
      <c r="A3531" t="s">
        <v>5238</v>
      </c>
      <c r="B3531" t="s">
        <v>4480</v>
      </c>
      <c r="C3531" s="1">
        <v>44651</v>
      </c>
      <c r="D3531" s="2">
        <v>44652</v>
      </c>
      <c r="E3531" t="s">
        <v>107</v>
      </c>
      <c r="F3531" t="s">
        <v>299</v>
      </c>
      <c r="G3531" t="s">
        <v>5199</v>
      </c>
      <c r="H3531" s="4">
        <v>980</v>
      </c>
      <c r="I3531" s="4">
        <v>7.81</v>
      </c>
      <c r="J3531" s="4">
        <v>38.14</v>
      </c>
      <c r="K3531" s="4">
        <v>941.86</v>
      </c>
      <c r="L3531" s="2">
        <v>45473</v>
      </c>
      <c r="M3531" t="s">
        <v>6</v>
      </c>
    </row>
    <row r="3532" spans="1:13" ht="12.75" customHeight="1" x14ac:dyDescent="0.25">
      <c r="A3532" t="s">
        <v>5239</v>
      </c>
      <c r="B3532" t="s">
        <v>4683</v>
      </c>
      <c r="C3532" s="1">
        <v>44651</v>
      </c>
      <c r="D3532" s="2">
        <v>44652</v>
      </c>
      <c r="E3532" t="s">
        <v>107</v>
      </c>
      <c r="F3532" t="s">
        <v>299</v>
      </c>
      <c r="G3532" t="s">
        <v>5199</v>
      </c>
      <c r="H3532" s="4">
        <v>2000</v>
      </c>
      <c r="I3532" s="4">
        <v>15.95</v>
      </c>
      <c r="J3532" s="4">
        <v>77.849999999999994</v>
      </c>
      <c r="K3532" s="4">
        <v>1922.15</v>
      </c>
      <c r="L3532" s="2">
        <v>45473</v>
      </c>
      <c r="M3532" t="s">
        <v>6</v>
      </c>
    </row>
    <row r="3533" spans="1:13" ht="12.75" customHeight="1" x14ac:dyDescent="0.25">
      <c r="A3533" t="s">
        <v>5240</v>
      </c>
      <c r="B3533" t="s">
        <v>4482</v>
      </c>
      <c r="C3533" s="1">
        <v>44651</v>
      </c>
      <c r="D3533" s="2">
        <v>44652</v>
      </c>
      <c r="E3533" t="s">
        <v>107</v>
      </c>
      <c r="F3533" t="s">
        <v>299</v>
      </c>
      <c r="G3533" t="s">
        <v>5199</v>
      </c>
      <c r="H3533" s="4">
        <v>1000</v>
      </c>
      <c r="I3533" s="4">
        <v>7.97</v>
      </c>
      <c r="J3533" s="4">
        <v>38.92</v>
      </c>
      <c r="K3533" s="4">
        <v>961.08</v>
      </c>
      <c r="L3533" s="2">
        <v>45473</v>
      </c>
      <c r="M3533" t="s">
        <v>6</v>
      </c>
    </row>
    <row r="3534" spans="1:13" ht="12.75" customHeight="1" x14ac:dyDescent="0.25">
      <c r="A3534" t="s">
        <v>5241</v>
      </c>
      <c r="B3534" t="s">
        <v>4478</v>
      </c>
      <c r="C3534" s="1">
        <v>44651</v>
      </c>
      <c r="D3534" s="2">
        <v>44652</v>
      </c>
      <c r="E3534" t="s">
        <v>107</v>
      </c>
      <c r="F3534" t="s">
        <v>299</v>
      </c>
      <c r="G3534" t="s">
        <v>5199</v>
      </c>
      <c r="H3534" s="4">
        <v>166875</v>
      </c>
      <c r="I3534" s="4">
        <v>1330.94</v>
      </c>
      <c r="J3534" s="4">
        <v>6495.96</v>
      </c>
      <c r="K3534" s="4">
        <v>160379.04</v>
      </c>
      <c r="L3534" s="2">
        <v>45473</v>
      </c>
      <c r="M3534" t="s">
        <v>6</v>
      </c>
    </row>
    <row r="3535" spans="1:13" ht="12.75" customHeight="1" x14ac:dyDescent="0.25">
      <c r="A3535" t="s">
        <v>5242</v>
      </c>
      <c r="B3535" t="s">
        <v>5243</v>
      </c>
      <c r="C3535" s="1">
        <v>44652</v>
      </c>
      <c r="D3535" s="2">
        <v>44652</v>
      </c>
      <c r="E3535" t="s">
        <v>107</v>
      </c>
      <c r="F3535" t="s">
        <v>299</v>
      </c>
      <c r="G3535" t="s">
        <v>5199</v>
      </c>
      <c r="H3535" s="4">
        <v>159541.24</v>
      </c>
      <c r="I3535" s="4">
        <v>1272.45</v>
      </c>
      <c r="J3535" s="4">
        <v>6210.48</v>
      </c>
      <c r="K3535" s="4">
        <v>153330.76</v>
      </c>
      <c r="L3535" s="2">
        <v>45473</v>
      </c>
      <c r="M3535" t="s">
        <v>6</v>
      </c>
    </row>
    <row r="3536" spans="1:13" ht="12.75" customHeight="1" x14ac:dyDescent="0.25">
      <c r="A3536" t="s">
        <v>5244</v>
      </c>
      <c r="B3536" t="s">
        <v>4983</v>
      </c>
      <c r="C3536" s="1">
        <v>44681</v>
      </c>
      <c r="D3536" s="2">
        <v>44682</v>
      </c>
      <c r="E3536" t="s">
        <v>107</v>
      </c>
      <c r="F3536" t="s">
        <v>299</v>
      </c>
      <c r="G3536" t="s">
        <v>13618</v>
      </c>
      <c r="H3536" s="4">
        <v>4500</v>
      </c>
      <c r="I3536" s="4">
        <v>35.9</v>
      </c>
      <c r="J3536" s="4">
        <v>167.71</v>
      </c>
      <c r="K3536" s="4">
        <v>4332.29</v>
      </c>
      <c r="L3536" s="2">
        <v>45473</v>
      </c>
      <c r="M3536" t="s">
        <v>6</v>
      </c>
    </row>
    <row r="3537" spans="1:13" ht="12.75" customHeight="1" x14ac:dyDescent="0.25">
      <c r="A3537" t="s">
        <v>5246</v>
      </c>
      <c r="B3537" t="s">
        <v>4514</v>
      </c>
      <c r="C3537" s="1">
        <v>44681</v>
      </c>
      <c r="D3537" s="2">
        <v>44682</v>
      </c>
      <c r="E3537" t="s">
        <v>107</v>
      </c>
      <c r="F3537" t="s">
        <v>299</v>
      </c>
      <c r="G3537" t="s">
        <v>13618</v>
      </c>
      <c r="H3537" s="4">
        <v>3500</v>
      </c>
      <c r="I3537" s="4">
        <v>27.92</v>
      </c>
      <c r="J3537" s="4">
        <v>130.44</v>
      </c>
      <c r="K3537" s="4">
        <v>3369.56</v>
      </c>
      <c r="L3537" s="2">
        <v>45473</v>
      </c>
      <c r="M3537" t="s">
        <v>6</v>
      </c>
    </row>
    <row r="3538" spans="1:13" ht="12.75" customHeight="1" x14ac:dyDescent="0.25">
      <c r="A3538" t="s">
        <v>5247</v>
      </c>
      <c r="B3538" t="s">
        <v>4661</v>
      </c>
      <c r="C3538" s="1">
        <v>44712</v>
      </c>
      <c r="D3538" s="2">
        <v>44713</v>
      </c>
      <c r="E3538" t="s">
        <v>107</v>
      </c>
      <c r="F3538" t="s">
        <v>299</v>
      </c>
      <c r="G3538" t="s">
        <v>13617</v>
      </c>
      <c r="H3538" s="4">
        <v>645</v>
      </c>
      <c r="I3538" s="4">
        <v>5.15</v>
      </c>
      <c r="J3538" s="4">
        <v>22.98</v>
      </c>
      <c r="K3538" s="4">
        <v>622.02</v>
      </c>
      <c r="L3538" s="2">
        <v>45473</v>
      </c>
      <c r="M3538" t="s">
        <v>6</v>
      </c>
    </row>
    <row r="3539" spans="1:13" ht="12.75" customHeight="1" x14ac:dyDescent="0.25">
      <c r="A3539" t="s">
        <v>5249</v>
      </c>
      <c r="B3539" t="s">
        <v>4596</v>
      </c>
      <c r="C3539" s="1">
        <v>44712</v>
      </c>
      <c r="D3539" s="2">
        <v>44713</v>
      </c>
      <c r="E3539" t="s">
        <v>107</v>
      </c>
      <c r="F3539" t="s">
        <v>299</v>
      </c>
      <c r="G3539" t="s">
        <v>13617</v>
      </c>
      <c r="H3539" s="4">
        <v>2400</v>
      </c>
      <c r="I3539" s="4">
        <v>19.149999999999999</v>
      </c>
      <c r="J3539" s="4">
        <v>85.46</v>
      </c>
      <c r="K3539" s="4">
        <v>2314.54</v>
      </c>
      <c r="L3539" s="2">
        <v>45473</v>
      </c>
      <c r="M3539" t="s">
        <v>6</v>
      </c>
    </row>
    <row r="3540" spans="1:13" ht="12.75" customHeight="1" x14ac:dyDescent="0.25">
      <c r="A3540" t="s">
        <v>5250</v>
      </c>
      <c r="B3540" t="s">
        <v>4512</v>
      </c>
      <c r="C3540" s="1">
        <v>44712</v>
      </c>
      <c r="D3540" s="2">
        <v>44713</v>
      </c>
      <c r="E3540" t="s">
        <v>107</v>
      </c>
      <c r="F3540" t="s">
        <v>299</v>
      </c>
      <c r="G3540" t="s">
        <v>13617</v>
      </c>
      <c r="H3540" s="4">
        <v>36000</v>
      </c>
      <c r="I3540" s="4">
        <v>287.32</v>
      </c>
      <c r="J3540" s="4">
        <v>1281.96</v>
      </c>
      <c r="K3540" s="4">
        <v>34718.04</v>
      </c>
      <c r="L3540" s="2">
        <v>45473</v>
      </c>
      <c r="M3540" t="s">
        <v>6</v>
      </c>
    </row>
    <row r="3541" spans="1:13" ht="12.75" customHeight="1" x14ac:dyDescent="0.25">
      <c r="A3541" t="s">
        <v>5251</v>
      </c>
      <c r="B3541" t="s">
        <v>5252</v>
      </c>
      <c r="C3541" s="1">
        <v>44712</v>
      </c>
      <c r="D3541" s="2">
        <v>44713</v>
      </c>
      <c r="E3541" t="s">
        <v>107</v>
      </c>
      <c r="F3541" t="s">
        <v>299</v>
      </c>
      <c r="G3541" t="s">
        <v>13617</v>
      </c>
      <c r="H3541" s="4">
        <v>20000</v>
      </c>
      <c r="I3541" s="4">
        <v>159.62</v>
      </c>
      <c r="J3541" s="4">
        <v>712.2</v>
      </c>
      <c r="K3541" s="4">
        <v>19287.8</v>
      </c>
      <c r="L3541" s="2">
        <v>45473</v>
      </c>
      <c r="M3541" t="s">
        <v>6</v>
      </c>
    </row>
    <row r="3542" spans="1:13" ht="12.75" customHeight="1" x14ac:dyDescent="0.25">
      <c r="A3542" t="s">
        <v>5253</v>
      </c>
      <c r="B3542" t="s">
        <v>4591</v>
      </c>
      <c r="C3542" s="1">
        <v>44712</v>
      </c>
      <c r="D3542" s="2">
        <v>44713</v>
      </c>
      <c r="E3542" t="s">
        <v>107</v>
      </c>
      <c r="F3542" t="s">
        <v>299</v>
      </c>
      <c r="G3542" t="s">
        <v>13617</v>
      </c>
      <c r="H3542" s="4">
        <v>1575</v>
      </c>
      <c r="I3542" s="4">
        <v>12.57</v>
      </c>
      <c r="J3542" s="4">
        <v>56.09</v>
      </c>
      <c r="K3542" s="4">
        <v>1518.91</v>
      </c>
      <c r="L3542" s="2">
        <v>45473</v>
      </c>
      <c r="M3542" t="s">
        <v>6</v>
      </c>
    </row>
    <row r="3543" spans="1:13" ht="12.75" customHeight="1" x14ac:dyDescent="0.25">
      <c r="A3543" t="s">
        <v>5254</v>
      </c>
      <c r="B3543" t="s">
        <v>4514</v>
      </c>
      <c r="C3543" s="1">
        <v>44712</v>
      </c>
      <c r="D3543" s="2">
        <v>44713</v>
      </c>
      <c r="E3543" t="s">
        <v>107</v>
      </c>
      <c r="F3543" t="s">
        <v>299</v>
      </c>
      <c r="G3543" t="s">
        <v>13617</v>
      </c>
      <c r="H3543" s="4">
        <v>251400</v>
      </c>
      <c r="I3543" s="4">
        <v>2006.46</v>
      </c>
      <c r="J3543" s="4">
        <v>8952.39</v>
      </c>
      <c r="K3543" s="4">
        <v>242447.61</v>
      </c>
      <c r="L3543" s="2">
        <v>45473</v>
      </c>
      <c r="M3543" t="s">
        <v>6</v>
      </c>
    </row>
    <row r="3544" spans="1:13" ht="12.75" customHeight="1" x14ac:dyDescent="0.25">
      <c r="A3544" t="s">
        <v>5255</v>
      </c>
      <c r="B3544" t="s">
        <v>5148</v>
      </c>
      <c r="C3544" s="1">
        <v>44712</v>
      </c>
      <c r="D3544" s="2">
        <v>44713</v>
      </c>
      <c r="E3544" t="s">
        <v>107</v>
      </c>
      <c r="F3544" t="s">
        <v>299</v>
      </c>
      <c r="G3544" t="s">
        <v>13617</v>
      </c>
      <c r="H3544" s="4">
        <v>112930</v>
      </c>
      <c r="I3544" s="4">
        <v>901.31</v>
      </c>
      <c r="J3544" s="4">
        <v>4021.46</v>
      </c>
      <c r="K3544" s="4">
        <v>108908.54</v>
      </c>
      <c r="L3544" s="2">
        <v>45473</v>
      </c>
      <c r="M3544" t="s">
        <v>6</v>
      </c>
    </row>
    <row r="3545" spans="1:13" ht="12.75" customHeight="1" x14ac:dyDescent="0.25">
      <c r="A3545" t="s">
        <v>5256</v>
      </c>
      <c r="B3545" t="s">
        <v>4608</v>
      </c>
      <c r="C3545" s="1">
        <v>44712</v>
      </c>
      <c r="D3545" s="2">
        <v>44713</v>
      </c>
      <c r="E3545" t="s">
        <v>107</v>
      </c>
      <c r="F3545" t="s">
        <v>299</v>
      </c>
      <c r="G3545" t="s">
        <v>13617</v>
      </c>
      <c r="H3545" s="4">
        <v>9000</v>
      </c>
      <c r="I3545" s="4">
        <v>71.83</v>
      </c>
      <c r="J3545" s="4">
        <v>320.49</v>
      </c>
      <c r="K3545" s="4">
        <v>8679.51</v>
      </c>
      <c r="L3545" s="2">
        <v>45473</v>
      </c>
      <c r="M3545" t="s">
        <v>6</v>
      </c>
    </row>
    <row r="3546" spans="1:13" ht="12.75" customHeight="1" x14ac:dyDescent="0.25">
      <c r="A3546" t="s">
        <v>5257</v>
      </c>
      <c r="B3546" t="s">
        <v>4647</v>
      </c>
      <c r="C3546" s="1">
        <v>44712</v>
      </c>
      <c r="D3546" s="2">
        <v>44713</v>
      </c>
      <c r="E3546" t="s">
        <v>107</v>
      </c>
      <c r="F3546" t="s">
        <v>299</v>
      </c>
      <c r="G3546" t="s">
        <v>13617</v>
      </c>
      <c r="H3546" s="4">
        <v>4000</v>
      </c>
      <c r="I3546" s="4">
        <v>31.92</v>
      </c>
      <c r="J3546" s="4">
        <v>142.44</v>
      </c>
      <c r="K3546" s="4">
        <v>3857.56</v>
      </c>
      <c r="L3546" s="2">
        <v>45473</v>
      </c>
      <c r="M3546" t="s">
        <v>6</v>
      </c>
    </row>
    <row r="3547" spans="1:13" ht="12.75" customHeight="1" x14ac:dyDescent="0.25">
      <c r="A3547" t="s">
        <v>5258</v>
      </c>
      <c r="B3547" t="s">
        <v>4608</v>
      </c>
      <c r="C3547" s="1">
        <v>44712</v>
      </c>
      <c r="D3547" s="2">
        <v>44713</v>
      </c>
      <c r="E3547" t="s">
        <v>107</v>
      </c>
      <c r="F3547" t="s">
        <v>299</v>
      </c>
      <c r="G3547" t="s">
        <v>13617</v>
      </c>
      <c r="H3547" s="4">
        <v>3125</v>
      </c>
      <c r="I3547" s="4">
        <v>24.94</v>
      </c>
      <c r="J3547" s="4">
        <v>111.28</v>
      </c>
      <c r="K3547" s="4">
        <v>3013.72</v>
      </c>
      <c r="L3547" s="2">
        <v>45473</v>
      </c>
      <c r="M3547" t="s">
        <v>6</v>
      </c>
    </row>
    <row r="3548" spans="1:13" ht="12.75" customHeight="1" x14ac:dyDescent="0.25">
      <c r="A3548" t="s">
        <v>5259</v>
      </c>
      <c r="B3548" t="s">
        <v>4514</v>
      </c>
      <c r="C3548" s="1">
        <v>44712</v>
      </c>
      <c r="D3548" s="2">
        <v>44713</v>
      </c>
      <c r="E3548" t="s">
        <v>107</v>
      </c>
      <c r="F3548" t="s">
        <v>299</v>
      </c>
      <c r="G3548" t="s">
        <v>13617</v>
      </c>
      <c r="H3548" s="4">
        <v>27500</v>
      </c>
      <c r="I3548" s="4">
        <v>219.48</v>
      </c>
      <c r="J3548" s="4">
        <v>979.27</v>
      </c>
      <c r="K3548" s="4">
        <v>26520.73</v>
      </c>
      <c r="L3548" s="2">
        <v>45473</v>
      </c>
      <c r="M3548" t="s">
        <v>6</v>
      </c>
    </row>
    <row r="3549" spans="1:13" ht="12.75" customHeight="1" x14ac:dyDescent="0.25">
      <c r="A3549" t="s">
        <v>5260</v>
      </c>
      <c r="B3549" t="s">
        <v>4757</v>
      </c>
      <c r="C3549" s="1">
        <v>44712</v>
      </c>
      <c r="D3549" s="2">
        <v>44713</v>
      </c>
      <c r="E3549" t="s">
        <v>107</v>
      </c>
      <c r="F3549" t="s">
        <v>299</v>
      </c>
      <c r="G3549" t="s">
        <v>13617</v>
      </c>
      <c r="H3549" s="4">
        <v>930</v>
      </c>
      <c r="I3549" s="4">
        <v>7.42</v>
      </c>
      <c r="J3549" s="4">
        <v>33.119999999999997</v>
      </c>
      <c r="K3549" s="4">
        <v>896.88</v>
      </c>
      <c r="L3549" s="2">
        <v>45473</v>
      </c>
      <c r="M3549" t="s">
        <v>6</v>
      </c>
    </row>
    <row r="3550" spans="1:13" ht="12.75" customHeight="1" x14ac:dyDescent="0.25">
      <c r="A3550" t="s">
        <v>5261</v>
      </c>
      <c r="B3550" t="s">
        <v>4512</v>
      </c>
      <c r="C3550" s="1">
        <v>44712</v>
      </c>
      <c r="D3550" s="2">
        <v>44713</v>
      </c>
      <c r="E3550" t="s">
        <v>107</v>
      </c>
      <c r="F3550" t="s">
        <v>299</v>
      </c>
      <c r="G3550" t="s">
        <v>13617</v>
      </c>
      <c r="H3550" s="4">
        <v>26500</v>
      </c>
      <c r="I3550" s="4">
        <v>211.5</v>
      </c>
      <c r="J3550" s="4">
        <v>943.67</v>
      </c>
      <c r="K3550" s="4">
        <v>25556.33</v>
      </c>
      <c r="L3550" s="2">
        <v>45473</v>
      </c>
      <c r="M3550" t="s">
        <v>6</v>
      </c>
    </row>
    <row r="3551" spans="1:13" ht="12.75" customHeight="1" x14ac:dyDescent="0.25">
      <c r="A3551" t="s">
        <v>5262</v>
      </c>
      <c r="B3551" t="s">
        <v>4514</v>
      </c>
      <c r="C3551" s="1">
        <v>44712</v>
      </c>
      <c r="D3551" s="2">
        <v>44713</v>
      </c>
      <c r="E3551" t="s">
        <v>107</v>
      </c>
      <c r="F3551" t="s">
        <v>299</v>
      </c>
      <c r="G3551" t="s">
        <v>13617</v>
      </c>
      <c r="H3551" s="4">
        <v>218050</v>
      </c>
      <c r="I3551" s="4">
        <v>1740.29</v>
      </c>
      <c r="J3551" s="4">
        <v>7764.79</v>
      </c>
      <c r="K3551" s="4">
        <v>210285.21</v>
      </c>
      <c r="L3551" s="2">
        <v>45473</v>
      </c>
      <c r="M3551" t="s">
        <v>6</v>
      </c>
    </row>
    <row r="3552" spans="1:13" ht="12.75" customHeight="1" x14ac:dyDescent="0.25">
      <c r="A3552" t="s">
        <v>5263</v>
      </c>
      <c r="B3552" t="s">
        <v>4516</v>
      </c>
      <c r="C3552" s="1">
        <v>44712</v>
      </c>
      <c r="D3552" s="2">
        <v>44713</v>
      </c>
      <c r="E3552" t="s">
        <v>107</v>
      </c>
      <c r="F3552" t="s">
        <v>299</v>
      </c>
      <c r="G3552" t="s">
        <v>13617</v>
      </c>
      <c r="H3552" s="4">
        <v>12800</v>
      </c>
      <c r="I3552" s="4">
        <v>102.16</v>
      </c>
      <c r="J3552" s="4">
        <v>455.81</v>
      </c>
      <c r="K3552" s="4">
        <v>12344.19</v>
      </c>
      <c r="L3552" s="2">
        <v>45473</v>
      </c>
      <c r="M3552" t="s">
        <v>6</v>
      </c>
    </row>
    <row r="3553" spans="1:13" ht="12.75" customHeight="1" x14ac:dyDescent="0.25">
      <c r="A3553" t="s">
        <v>5264</v>
      </c>
      <c r="B3553" t="s">
        <v>4647</v>
      </c>
      <c r="C3553" s="1">
        <v>44712</v>
      </c>
      <c r="D3553" s="2">
        <v>44713</v>
      </c>
      <c r="E3553" t="s">
        <v>107</v>
      </c>
      <c r="F3553" t="s">
        <v>299</v>
      </c>
      <c r="G3553" t="s">
        <v>13617</v>
      </c>
      <c r="H3553" s="4">
        <v>2600</v>
      </c>
      <c r="I3553" s="4">
        <v>20.75</v>
      </c>
      <c r="J3553" s="4">
        <v>92.58</v>
      </c>
      <c r="K3553" s="4">
        <v>2507.42</v>
      </c>
      <c r="L3553" s="2">
        <v>45473</v>
      </c>
      <c r="M3553" t="s">
        <v>6</v>
      </c>
    </row>
    <row r="3554" spans="1:13" ht="12.75" customHeight="1" x14ac:dyDescent="0.25">
      <c r="A3554" t="s">
        <v>5265</v>
      </c>
      <c r="B3554" t="s">
        <v>4512</v>
      </c>
      <c r="C3554" s="1">
        <v>44712</v>
      </c>
      <c r="D3554" s="2">
        <v>44713</v>
      </c>
      <c r="E3554" t="s">
        <v>107</v>
      </c>
      <c r="F3554" t="s">
        <v>299</v>
      </c>
      <c r="G3554" t="s">
        <v>13617</v>
      </c>
      <c r="H3554" s="4">
        <v>1465</v>
      </c>
      <c r="I3554" s="4">
        <v>11.69</v>
      </c>
      <c r="J3554" s="4">
        <v>52.17</v>
      </c>
      <c r="K3554" s="4">
        <v>1412.83</v>
      </c>
      <c r="L3554" s="2">
        <v>45473</v>
      </c>
      <c r="M3554" t="s">
        <v>6</v>
      </c>
    </row>
    <row r="3555" spans="1:13" ht="12.75" customHeight="1" x14ac:dyDescent="0.25">
      <c r="A3555" t="s">
        <v>5266</v>
      </c>
      <c r="B3555" t="s">
        <v>4480</v>
      </c>
      <c r="C3555" s="1">
        <v>44712</v>
      </c>
      <c r="D3555" s="2">
        <v>44713</v>
      </c>
      <c r="E3555" t="s">
        <v>107</v>
      </c>
      <c r="F3555" t="s">
        <v>299</v>
      </c>
      <c r="G3555" t="s">
        <v>13617</v>
      </c>
      <c r="H3555" s="4">
        <v>1100</v>
      </c>
      <c r="I3555" s="4">
        <v>8.7799999999999994</v>
      </c>
      <c r="J3555" s="4">
        <v>39.17</v>
      </c>
      <c r="K3555" s="4">
        <v>1060.83</v>
      </c>
      <c r="L3555" s="2">
        <v>45473</v>
      </c>
      <c r="M3555" t="s">
        <v>6</v>
      </c>
    </row>
    <row r="3556" spans="1:13" ht="12.75" customHeight="1" x14ac:dyDescent="0.25">
      <c r="A3556" t="s">
        <v>5267</v>
      </c>
      <c r="B3556" t="s">
        <v>4514</v>
      </c>
      <c r="C3556" s="1">
        <v>44712</v>
      </c>
      <c r="D3556" s="2">
        <v>44713</v>
      </c>
      <c r="E3556" t="s">
        <v>107</v>
      </c>
      <c r="F3556" t="s">
        <v>299</v>
      </c>
      <c r="G3556" t="s">
        <v>13617</v>
      </c>
      <c r="H3556" s="4">
        <v>45080</v>
      </c>
      <c r="I3556" s="4">
        <v>359.79</v>
      </c>
      <c r="J3556" s="4">
        <v>1605.3</v>
      </c>
      <c r="K3556" s="4">
        <v>43474.7</v>
      </c>
      <c r="L3556" s="2">
        <v>45473</v>
      </c>
      <c r="M3556" t="s">
        <v>6</v>
      </c>
    </row>
    <row r="3557" spans="1:13" ht="12.75" customHeight="1" x14ac:dyDescent="0.25">
      <c r="A3557" t="s">
        <v>5268</v>
      </c>
      <c r="B3557" t="s">
        <v>4478</v>
      </c>
      <c r="C3557" s="1">
        <v>44715</v>
      </c>
      <c r="D3557" s="2">
        <v>44743</v>
      </c>
      <c r="E3557" t="s">
        <v>107</v>
      </c>
      <c r="F3557" t="s">
        <v>299</v>
      </c>
      <c r="G3557" t="s">
        <v>5203</v>
      </c>
      <c r="H3557" s="4">
        <v>26400</v>
      </c>
      <c r="I3557" s="4">
        <v>210.77</v>
      </c>
      <c r="J3557" s="4">
        <v>896.32</v>
      </c>
      <c r="K3557" s="4">
        <v>25503.68</v>
      </c>
      <c r="L3557" s="2">
        <v>45473</v>
      </c>
      <c r="M3557" t="s">
        <v>6</v>
      </c>
    </row>
    <row r="3558" spans="1:13" ht="12.75" customHeight="1" x14ac:dyDescent="0.25">
      <c r="A3558" t="s">
        <v>5270</v>
      </c>
      <c r="B3558" t="s">
        <v>4480</v>
      </c>
      <c r="C3558" s="1">
        <v>44715</v>
      </c>
      <c r="D3558" s="2">
        <v>44743</v>
      </c>
      <c r="E3558" t="s">
        <v>107</v>
      </c>
      <c r="F3558" t="s">
        <v>299</v>
      </c>
      <c r="G3558" t="s">
        <v>5203</v>
      </c>
      <c r="H3558" s="4">
        <v>1600</v>
      </c>
      <c r="I3558" s="4">
        <v>12.77</v>
      </c>
      <c r="J3558" s="4">
        <v>54.32</v>
      </c>
      <c r="K3558" s="4">
        <v>1545.68</v>
      </c>
      <c r="L3558" s="2">
        <v>45473</v>
      </c>
      <c r="M3558" t="s">
        <v>6</v>
      </c>
    </row>
    <row r="3559" spans="1:13" ht="12.75" customHeight="1" x14ac:dyDescent="0.25">
      <c r="A3559" t="s">
        <v>5271</v>
      </c>
      <c r="B3559" t="s">
        <v>4482</v>
      </c>
      <c r="C3559" s="1">
        <v>44718</v>
      </c>
      <c r="D3559" s="2">
        <v>44743</v>
      </c>
      <c r="E3559" t="s">
        <v>107</v>
      </c>
      <c r="F3559" t="s">
        <v>299</v>
      </c>
      <c r="G3559" t="s">
        <v>5203</v>
      </c>
      <c r="H3559" s="4">
        <v>1000</v>
      </c>
      <c r="I3559" s="4">
        <v>7.98</v>
      </c>
      <c r="J3559" s="4">
        <v>33.950000000000003</v>
      </c>
      <c r="K3559" s="4">
        <v>966.05</v>
      </c>
      <c r="L3559" s="2">
        <v>45473</v>
      </c>
      <c r="M3559" t="s">
        <v>6</v>
      </c>
    </row>
    <row r="3560" spans="1:13" ht="12.75" customHeight="1" x14ac:dyDescent="0.25">
      <c r="A3560" t="s">
        <v>5272</v>
      </c>
      <c r="B3560" t="s">
        <v>4480</v>
      </c>
      <c r="C3560" s="1">
        <v>44718</v>
      </c>
      <c r="D3560" s="2">
        <v>44743</v>
      </c>
      <c r="E3560" t="s">
        <v>107</v>
      </c>
      <c r="F3560" t="s">
        <v>299</v>
      </c>
      <c r="G3560" t="s">
        <v>5203</v>
      </c>
      <c r="H3560" s="4">
        <v>2320</v>
      </c>
      <c r="I3560" s="4">
        <v>18.52</v>
      </c>
      <c r="J3560" s="4">
        <v>78.77</v>
      </c>
      <c r="K3560" s="4">
        <v>2241.23</v>
      </c>
      <c r="L3560" s="2">
        <v>45473</v>
      </c>
      <c r="M3560" t="s">
        <v>6</v>
      </c>
    </row>
    <row r="3561" spans="1:13" ht="12.75" customHeight="1" x14ac:dyDescent="0.25">
      <c r="A3561" t="s">
        <v>5273</v>
      </c>
      <c r="B3561" t="s">
        <v>4478</v>
      </c>
      <c r="C3561" s="1">
        <v>44718</v>
      </c>
      <c r="D3561" s="2">
        <v>44743</v>
      </c>
      <c r="E3561" t="s">
        <v>107</v>
      </c>
      <c r="F3561" t="s">
        <v>299</v>
      </c>
      <c r="G3561" t="s">
        <v>5203</v>
      </c>
      <c r="H3561" s="4">
        <v>30680</v>
      </c>
      <c r="I3561" s="4">
        <v>244.94</v>
      </c>
      <c r="J3561" s="4">
        <v>1041.6300000000001</v>
      </c>
      <c r="K3561" s="4">
        <v>29638.37</v>
      </c>
      <c r="L3561" s="2">
        <v>45473</v>
      </c>
      <c r="M3561" t="s">
        <v>6</v>
      </c>
    </row>
    <row r="3562" spans="1:13" ht="12.75" customHeight="1" x14ac:dyDescent="0.25">
      <c r="A3562" t="s">
        <v>5274</v>
      </c>
      <c r="B3562" t="s">
        <v>5275</v>
      </c>
      <c r="C3562" s="1">
        <v>44743</v>
      </c>
      <c r="D3562" s="2">
        <v>44743</v>
      </c>
      <c r="E3562" t="s">
        <v>107</v>
      </c>
      <c r="F3562" t="s">
        <v>299</v>
      </c>
      <c r="G3562" t="s">
        <v>5203</v>
      </c>
      <c r="H3562" s="4">
        <v>214087.8</v>
      </c>
      <c r="I3562" s="4">
        <v>1709.25</v>
      </c>
      <c r="J3562" s="4">
        <v>7268.63</v>
      </c>
      <c r="K3562" s="4">
        <v>206819.17</v>
      </c>
      <c r="L3562" s="2">
        <v>45473</v>
      </c>
      <c r="M3562" t="s">
        <v>6</v>
      </c>
    </row>
    <row r="3563" spans="1:13" ht="12.75" customHeight="1" x14ac:dyDescent="0.25">
      <c r="A3563" t="s">
        <v>5276</v>
      </c>
      <c r="B3563" t="s">
        <v>3553</v>
      </c>
      <c r="C3563" s="1">
        <v>44804</v>
      </c>
      <c r="D3563" s="2">
        <v>44805</v>
      </c>
      <c r="E3563" t="s">
        <v>107</v>
      </c>
      <c r="F3563" t="s">
        <v>299</v>
      </c>
      <c r="G3563" t="s">
        <v>5229</v>
      </c>
      <c r="H3563" s="4">
        <v>700</v>
      </c>
      <c r="I3563" s="4">
        <v>5.59</v>
      </c>
      <c r="J3563" s="4">
        <v>21.45</v>
      </c>
      <c r="K3563" s="4">
        <v>678.55</v>
      </c>
      <c r="L3563" s="2">
        <v>45473</v>
      </c>
      <c r="M3563" t="s">
        <v>6</v>
      </c>
    </row>
    <row r="3564" spans="1:13" ht="12.75" customHeight="1" x14ac:dyDescent="0.25">
      <c r="A3564" t="s">
        <v>5278</v>
      </c>
      <c r="B3564" t="s">
        <v>5090</v>
      </c>
      <c r="C3564" s="1">
        <v>44804</v>
      </c>
      <c r="D3564" s="2">
        <v>44805</v>
      </c>
      <c r="E3564" t="s">
        <v>107</v>
      </c>
      <c r="F3564" t="s">
        <v>299</v>
      </c>
      <c r="G3564" t="s">
        <v>5229</v>
      </c>
      <c r="H3564" s="4">
        <v>1075</v>
      </c>
      <c r="I3564" s="4">
        <v>8.59</v>
      </c>
      <c r="J3564" s="4">
        <v>32.94</v>
      </c>
      <c r="K3564" s="4">
        <v>1042.06</v>
      </c>
      <c r="L3564" s="2">
        <v>45473</v>
      </c>
      <c r="M3564" t="s">
        <v>6</v>
      </c>
    </row>
    <row r="3565" spans="1:13" ht="12.75" customHeight="1" x14ac:dyDescent="0.25">
      <c r="A3565" t="s">
        <v>5279</v>
      </c>
      <c r="B3565" t="s">
        <v>4596</v>
      </c>
      <c r="C3565" s="1">
        <v>44804</v>
      </c>
      <c r="D3565" s="2">
        <v>44805</v>
      </c>
      <c r="E3565" t="s">
        <v>107</v>
      </c>
      <c r="F3565" t="s">
        <v>299</v>
      </c>
      <c r="G3565" t="s">
        <v>5229</v>
      </c>
      <c r="H3565" s="4">
        <v>500</v>
      </c>
      <c r="I3565" s="4">
        <v>3.99</v>
      </c>
      <c r="J3565" s="4">
        <v>15.31</v>
      </c>
      <c r="K3565" s="4">
        <v>484.69</v>
      </c>
      <c r="L3565" s="2">
        <v>45473</v>
      </c>
      <c r="M3565" t="s">
        <v>6</v>
      </c>
    </row>
    <row r="3566" spans="1:13" ht="12.75" customHeight="1" x14ac:dyDescent="0.25">
      <c r="A3566" t="s">
        <v>5280</v>
      </c>
      <c r="B3566" t="s">
        <v>4482</v>
      </c>
      <c r="C3566" s="1">
        <v>44804</v>
      </c>
      <c r="D3566" s="2">
        <v>44805</v>
      </c>
      <c r="E3566" t="s">
        <v>107</v>
      </c>
      <c r="F3566" t="s">
        <v>299</v>
      </c>
      <c r="G3566" t="s">
        <v>5229</v>
      </c>
      <c r="H3566" s="4">
        <v>8000</v>
      </c>
      <c r="I3566" s="4">
        <v>63.91</v>
      </c>
      <c r="J3566" s="4">
        <v>245.07</v>
      </c>
      <c r="K3566" s="4">
        <v>7754.93</v>
      </c>
      <c r="L3566" s="2">
        <v>45473</v>
      </c>
      <c r="M3566" t="s">
        <v>6</v>
      </c>
    </row>
    <row r="3567" spans="1:13" ht="12.75" customHeight="1" x14ac:dyDescent="0.25">
      <c r="A3567" t="s">
        <v>5281</v>
      </c>
      <c r="B3567" t="s">
        <v>4480</v>
      </c>
      <c r="C3567" s="1">
        <v>44804</v>
      </c>
      <c r="D3567" s="2">
        <v>44805</v>
      </c>
      <c r="E3567" t="s">
        <v>107</v>
      </c>
      <c r="F3567" t="s">
        <v>299</v>
      </c>
      <c r="G3567" t="s">
        <v>5229</v>
      </c>
      <c r="H3567" s="4">
        <v>3600</v>
      </c>
      <c r="I3567" s="4">
        <v>28.76</v>
      </c>
      <c r="J3567" s="4">
        <v>110.28</v>
      </c>
      <c r="K3567" s="4">
        <v>3489.72</v>
      </c>
      <c r="L3567" s="2">
        <v>45473</v>
      </c>
      <c r="M3567" t="s">
        <v>6</v>
      </c>
    </row>
    <row r="3568" spans="1:13" ht="12.75" customHeight="1" x14ac:dyDescent="0.25">
      <c r="A3568" t="s">
        <v>5282</v>
      </c>
      <c r="B3568" t="s">
        <v>4687</v>
      </c>
      <c r="C3568" s="1">
        <v>44804</v>
      </c>
      <c r="D3568" s="2">
        <v>44805</v>
      </c>
      <c r="E3568" t="s">
        <v>107</v>
      </c>
      <c r="F3568" t="s">
        <v>299</v>
      </c>
      <c r="G3568" t="s">
        <v>5229</v>
      </c>
      <c r="H3568" s="4">
        <v>22550</v>
      </c>
      <c r="I3568" s="4">
        <v>180.16</v>
      </c>
      <c r="J3568" s="4">
        <v>690.81</v>
      </c>
      <c r="K3568" s="4">
        <v>21859.19</v>
      </c>
      <c r="L3568" s="2">
        <v>45473</v>
      </c>
      <c r="M3568" t="s">
        <v>6</v>
      </c>
    </row>
    <row r="3569" spans="1:13" ht="12.75" customHeight="1" x14ac:dyDescent="0.25">
      <c r="A3569" t="s">
        <v>5283</v>
      </c>
      <c r="B3569" t="s">
        <v>4478</v>
      </c>
      <c r="C3569" s="1">
        <v>44804</v>
      </c>
      <c r="D3569" s="2">
        <v>44805</v>
      </c>
      <c r="E3569" t="s">
        <v>107</v>
      </c>
      <c r="F3569" t="s">
        <v>299</v>
      </c>
      <c r="G3569" t="s">
        <v>5229</v>
      </c>
      <c r="H3569" s="4">
        <v>146300</v>
      </c>
      <c r="I3569" s="4">
        <v>1168.83</v>
      </c>
      <c r="J3569" s="4">
        <v>4481.82</v>
      </c>
      <c r="K3569" s="4">
        <v>141818.18</v>
      </c>
      <c r="L3569" s="2">
        <v>45473</v>
      </c>
      <c r="M3569" t="s">
        <v>6</v>
      </c>
    </row>
    <row r="3570" spans="1:13" ht="12.75" customHeight="1" x14ac:dyDescent="0.25">
      <c r="A3570" t="s">
        <v>5284</v>
      </c>
      <c r="B3570" t="s">
        <v>5275</v>
      </c>
      <c r="C3570" s="1">
        <v>44834</v>
      </c>
      <c r="D3570" s="2">
        <v>44835</v>
      </c>
      <c r="E3570" t="s">
        <v>107</v>
      </c>
      <c r="F3570" t="s">
        <v>299</v>
      </c>
      <c r="G3570" t="s">
        <v>4945</v>
      </c>
      <c r="H3570" s="4">
        <v>276439.83</v>
      </c>
      <c r="I3570" s="4">
        <v>2209.3000000000002</v>
      </c>
      <c r="J3570" s="4">
        <v>8010.1</v>
      </c>
      <c r="K3570" s="4">
        <v>268429.73</v>
      </c>
      <c r="L3570" s="2">
        <v>45473</v>
      </c>
      <c r="M3570" t="s">
        <v>6</v>
      </c>
    </row>
    <row r="3571" spans="1:13" ht="12.75" customHeight="1" x14ac:dyDescent="0.25">
      <c r="A3571" t="s">
        <v>5286</v>
      </c>
      <c r="B3571" t="s">
        <v>4596</v>
      </c>
      <c r="C3571" s="1">
        <v>44834</v>
      </c>
      <c r="D3571" s="2">
        <v>44835</v>
      </c>
      <c r="E3571" t="s">
        <v>107</v>
      </c>
      <c r="F3571" t="s">
        <v>299</v>
      </c>
      <c r="G3571" t="s">
        <v>4945</v>
      </c>
      <c r="H3571" s="4">
        <v>600</v>
      </c>
      <c r="I3571" s="4">
        <v>4.79</v>
      </c>
      <c r="J3571" s="4">
        <v>17.38</v>
      </c>
      <c r="K3571" s="4">
        <v>582.62</v>
      </c>
      <c r="L3571" s="2">
        <v>45473</v>
      </c>
      <c r="M3571" t="s">
        <v>6</v>
      </c>
    </row>
    <row r="3572" spans="1:13" ht="12.75" customHeight="1" x14ac:dyDescent="0.25">
      <c r="A3572" t="s">
        <v>5287</v>
      </c>
      <c r="B3572" t="s">
        <v>4482</v>
      </c>
      <c r="C3572" s="1">
        <v>44834</v>
      </c>
      <c r="D3572" s="2">
        <v>44835</v>
      </c>
      <c r="E3572" t="s">
        <v>107</v>
      </c>
      <c r="F3572" t="s">
        <v>299</v>
      </c>
      <c r="G3572" t="s">
        <v>4945</v>
      </c>
      <c r="H3572" s="4">
        <v>4000</v>
      </c>
      <c r="I3572" s="4">
        <v>31.97</v>
      </c>
      <c r="J3572" s="4">
        <v>115.91</v>
      </c>
      <c r="K3572" s="4">
        <v>3884.09</v>
      </c>
      <c r="L3572" s="2">
        <v>45473</v>
      </c>
      <c r="M3572" t="s">
        <v>6</v>
      </c>
    </row>
    <row r="3573" spans="1:13" ht="12.75" customHeight="1" x14ac:dyDescent="0.25">
      <c r="A3573" t="s">
        <v>5288</v>
      </c>
      <c r="B3573" t="s">
        <v>4683</v>
      </c>
      <c r="C3573" s="1">
        <v>44834</v>
      </c>
      <c r="D3573" s="2">
        <v>44835</v>
      </c>
      <c r="E3573" t="s">
        <v>107</v>
      </c>
      <c r="F3573" t="s">
        <v>299</v>
      </c>
      <c r="G3573" t="s">
        <v>4945</v>
      </c>
      <c r="H3573" s="4">
        <v>1800</v>
      </c>
      <c r="I3573" s="4">
        <v>14.38</v>
      </c>
      <c r="J3573" s="4">
        <v>52.15</v>
      </c>
      <c r="K3573" s="4">
        <v>1747.85</v>
      </c>
      <c r="L3573" s="2">
        <v>45473</v>
      </c>
      <c r="M3573" t="s">
        <v>6</v>
      </c>
    </row>
    <row r="3574" spans="1:13" ht="12.75" customHeight="1" x14ac:dyDescent="0.25">
      <c r="A3574" t="s">
        <v>5289</v>
      </c>
      <c r="B3574" t="s">
        <v>4582</v>
      </c>
      <c r="C3574" s="1">
        <v>44834</v>
      </c>
      <c r="D3574" s="2">
        <v>44835</v>
      </c>
      <c r="E3574" t="s">
        <v>107</v>
      </c>
      <c r="F3574" t="s">
        <v>299</v>
      </c>
      <c r="G3574" t="s">
        <v>4945</v>
      </c>
      <c r="H3574" s="4">
        <v>800</v>
      </c>
      <c r="I3574" s="4">
        <v>6.39</v>
      </c>
      <c r="J3574" s="4">
        <v>23.18</v>
      </c>
      <c r="K3574" s="4">
        <v>776.82</v>
      </c>
      <c r="L3574" s="2">
        <v>45473</v>
      </c>
      <c r="M3574" t="s">
        <v>6</v>
      </c>
    </row>
    <row r="3575" spans="1:13" ht="12.75" customHeight="1" x14ac:dyDescent="0.25">
      <c r="A3575" t="s">
        <v>5290</v>
      </c>
      <c r="B3575" t="s">
        <v>4480</v>
      </c>
      <c r="C3575" s="1">
        <v>44834</v>
      </c>
      <c r="D3575" s="2">
        <v>44835</v>
      </c>
      <c r="E3575" t="s">
        <v>107</v>
      </c>
      <c r="F3575" t="s">
        <v>299</v>
      </c>
      <c r="G3575" t="s">
        <v>4945</v>
      </c>
      <c r="H3575" s="4">
        <v>1030</v>
      </c>
      <c r="I3575" s="4">
        <v>8.23</v>
      </c>
      <c r="J3575" s="4">
        <v>29.84</v>
      </c>
      <c r="K3575" s="4">
        <v>1000.16</v>
      </c>
      <c r="L3575" s="2">
        <v>45473</v>
      </c>
      <c r="M3575" t="s">
        <v>6</v>
      </c>
    </row>
    <row r="3576" spans="1:13" ht="12.75" customHeight="1" x14ac:dyDescent="0.25">
      <c r="A3576" t="s">
        <v>5291</v>
      </c>
      <c r="B3576" t="s">
        <v>4591</v>
      </c>
      <c r="C3576" s="1">
        <v>44834</v>
      </c>
      <c r="D3576" s="2">
        <v>44835</v>
      </c>
      <c r="E3576" t="s">
        <v>107</v>
      </c>
      <c r="F3576" t="s">
        <v>299</v>
      </c>
      <c r="G3576" t="s">
        <v>4945</v>
      </c>
      <c r="H3576" s="4">
        <v>8640</v>
      </c>
      <c r="I3576" s="4">
        <v>69.05</v>
      </c>
      <c r="J3576" s="4">
        <v>250.35</v>
      </c>
      <c r="K3576" s="4">
        <v>8389.65</v>
      </c>
      <c r="L3576" s="2">
        <v>45473</v>
      </c>
      <c r="M3576" t="s">
        <v>6</v>
      </c>
    </row>
    <row r="3577" spans="1:13" ht="12.75" customHeight="1" x14ac:dyDescent="0.25">
      <c r="A3577" t="s">
        <v>5292</v>
      </c>
      <c r="B3577" t="s">
        <v>4478</v>
      </c>
      <c r="C3577" s="1">
        <v>44834</v>
      </c>
      <c r="D3577" s="2">
        <v>44835</v>
      </c>
      <c r="E3577" t="s">
        <v>107</v>
      </c>
      <c r="F3577" t="s">
        <v>299</v>
      </c>
      <c r="G3577" t="s">
        <v>4945</v>
      </c>
      <c r="H3577" s="4">
        <v>79750</v>
      </c>
      <c r="I3577" s="4">
        <v>637.36</v>
      </c>
      <c r="J3577" s="4">
        <v>2310.83</v>
      </c>
      <c r="K3577" s="4">
        <v>77439.17</v>
      </c>
      <c r="L3577" s="2">
        <v>45473</v>
      </c>
      <c r="M3577" t="s">
        <v>6</v>
      </c>
    </row>
    <row r="3578" spans="1:13" ht="12.75" customHeight="1" x14ac:dyDescent="0.25">
      <c r="A3578" t="s">
        <v>5293</v>
      </c>
      <c r="B3578" t="s">
        <v>3567</v>
      </c>
      <c r="C3578" s="1">
        <v>44865</v>
      </c>
      <c r="D3578" s="2">
        <v>44866</v>
      </c>
      <c r="E3578" t="s">
        <v>107</v>
      </c>
      <c r="F3578" t="s">
        <v>299</v>
      </c>
      <c r="G3578" t="s">
        <v>5245</v>
      </c>
      <c r="H3578" s="4">
        <v>5000</v>
      </c>
      <c r="I3578" s="4">
        <v>39.97</v>
      </c>
      <c r="J3578" s="4">
        <v>136.59</v>
      </c>
      <c r="K3578" s="4">
        <v>4863.41</v>
      </c>
      <c r="L3578" s="2">
        <v>45473</v>
      </c>
      <c r="M3578" t="s">
        <v>6</v>
      </c>
    </row>
    <row r="3579" spans="1:13" ht="12.75" customHeight="1" x14ac:dyDescent="0.25">
      <c r="A3579" t="s">
        <v>5295</v>
      </c>
      <c r="B3579" t="s">
        <v>5296</v>
      </c>
      <c r="C3579" s="1">
        <v>44865</v>
      </c>
      <c r="D3579" s="2">
        <v>44866</v>
      </c>
      <c r="E3579" t="s">
        <v>107</v>
      </c>
      <c r="F3579" t="s">
        <v>299</v>
      </c>
      <c r="G3579" t="s">
        <v>5245</v>
      </c>
      <c r="H3579" s="4">
        <v>5500</v>
      </c>
      <c r="I3579" s="4">
        <v>43.97</v>
      </c>
      <c r="J3579" s="4">
        <v>150.24</v>
      </c>
      <c r="K3579" s="4">
        <v>5349.76</v>
      </c>
      <c r="L3579" s="2">
        <v>45473</v>
      </c>
      <c r="M3579" t="s">
        <v>6</v>
      </c>
    </row>
    <row r="3580" spans="1:13" ht="12.75" customHeight="1" x14ac:dyDescent="0.25">
      <c r="A3580" t="s">
        <v>5297</v>
      </c>
      <c r="B3580" t="s">
        <v>4478</v>
      </c>
      <c r="C3580" s="1">
        <v>44865</v>
      </c>
      <c r="D3580" s="2">
        <v>44866</v>
      </c>
      <c r="E3580" t="s">
        <v>107</v>
      </c>
      <c r="F3580" t="s">
        <v>299</v>
      </c>
      <c r="G3580" t="s">
        <v>5245</v>
      </c>
      <c r="H3580" s="4">
        <v>41000</v>
      </c>
      <c r="I3580" s="4">
        <v>327.78</v>
      </c>
      <c r="J3580" s="4">
        <v>1120.01</v>
      </c>
      <c r="K3580" s="4">
        <v>39879.99</v>
      </c>
      <c r="L3580" s="2">
        <v>45473</v>
      </c>
      <c r="M3580" t="s">
        <v>6</v>
      </c>
    </row>
    <row r="3581" spans="1:13" ht="12.75" customHeight="1" x14ac:dyDescent="0.25">
      <c r="A3581" t="s">
        <v>5298</v>
      </c>
      <c r="B3581" t="s">
        <v>4647</v>
      </c>
      <c r="C3581" s="1">
        <v>44865</v>
      </c>
      <c r="D3581" s="2">
        <v>44866</v>
      </c>
      <c r="E3581" t="s">
        <v>107</v>
      </c>
      <c r="F3581" t="s">
        <v>299</v>
      </c>
      <c r="G3581" t="s">
        <v>5245</v>
      </c>
      <c r="H3581" s="4">
        <v>2800</v>
      </c>
      <c r="I3581" s="4">
        <v>22.38</v>
      </c>
      <c r="J3581" s="4">
        <v>76.48</v>
      </c>
      <c r="K3581" s="4">
        <v>2723.52</v>
      </c>
      <c r="L3581" s="2">
        <v>45473</v>
      </c>
      <c r="M3581" t="s">
        <v>6</v>
      </c>
    </row>
    <row r="3582" spans="1:13" ht="12.75" customHeight="1" x14ac:dyDescent="0.25">
      <c r="A3582" t="s">
        <v>5299</v>
      </c>
      <c r="B3582" t="s">
        <v>4514</v>
      </c>
      <c r="C3582" s="1">
        <v>44865</v>
      </c>
      <c r="D3582" s="2">
        <v>44866</v>
      </c>
      <c r="E3582" t="s">
        <v>107</v>
      </c>
      <c r="F3582" t="s">
        <v>299</v>
      </c>
      <c r="G3582" t="s">
        <v>5245</v>
      </c>
      <c r="H3582" s="4">
        <v>11172.5</v>
      </c>
      <c r="I3582" s="4">
        <v>89.32</v>
      </c>
      <c r="J3582" s="4">
        <v>305.2</v>
      </c>
      <c r="K3582" s="4">
        <v>10867.3</v>
      </c>
      <c r="L3582" s="2">
        <v>45473</v>
      </c>
      <c r="M3582" t="s">
        <v>6</v>
      </c>
    </row>
    <row r="3583" spans="1:13" ht="12.75" customHeight="1" x14ac:dyDescent="0.25">
      <c r="A3583" t="s">
        <v>5300</v>
      </c>
      <c r="B3583" t="s">
        <v>5301</v>
      </c>
      <c r="C3583" s="1">
        <v>44926</v>
      </c>
      <c r="D3583" s="2">
        <v>44927</v>
      </c>
      <c r="E3583" t="s">
        <v>107</v>
      </c>
      <c r="F3583" t="s">
        <v>299</v>
      </c>
      <c r="G3583" t="s">
        <v>5269</v>
      </c>
      <c r="H3583" s="4">
        <v>362473.05</v>
      </c>
      <c r="I3583" s="4">
        <v>2899.78</v>
      </c>
      <c r="J3583" s="4">
        <v>8699.35</v>
      </c>
      <c r="K3583" s="4">
        <v>353773.7</v>
      </c>
      <c r="L3583" s="2">
        <v>45473</v>
      </c>
      <c r="M3583" t="s">
        <v>6</v>
      </c>
    </row>
    <row r="3584" spans="1:13" ht="12.75" customHeight="1" x14ac:dyDescent="0.25">
      <c r="A3584" t="s">
        <v>5303</v>
      </c>
      <c r="B3584" t="s">
        <v>5304</v>
      </c>
      <c r="C3584" s="1">
        <v>44926</v>
      </c>
      <c r="D3584" s="2">
        <v>44927</v>
      </c>
      <c r="E3584" t="s">
        <v>107</v>
      </c>
      <c r="F3584" t="s">
        <v>299</v>
      </c>
      <c r="G3584" t="s">
        <v>5269</v>
      </c>
      <c r="H3584" s="4">
        <v>28995.62</v>
      </c>
      <c r="I3584" s="4">
        <v>231.96</v>
      </c>
      <c r="J3584" s="4">
        <v>695.89</v>
      </c>
      <c r="K3584" s="4">
        <v>28299.73</v>
      </c>
      <c r="L3584" s="2">
        <v>45473</v>
      </c>
      <c r="M3584" t="s">
        <v>6</v>
      </c>
    </row>
    <row r="3585" spans="1:13" ht="12.75" customHeight="1" x14ac:dyDescent="0.25">
      <c r="A3585" t="s">
        <v>5305</v>
      </c>
      <c r="B3585" t="s">
        <v>5306</v>
      </c>
      <c r="C3585" s="1">
        <v>44926</v>
      </c>
      <c r="D3585" s="2">
        <v>44927</v>
      </c>
      <c r="E3585" t="s">
        <v>107</v>
      </c>
      <c r="F3585" t="s">
        <v>299</v>
      </c>
      <c r="G3585" t="s">
        <v>5269</v>
      </c>
      <c r="H3585" s="4">
        <v>39232.379999999997</v>
      </c>
      <c r="I3585" s="4">
        <v>313.86</v>
      </c>
      <c r="J3585" s="4">
        <v>941.58</v>
      </c>
      <c r="K3585" s="4">
        <v>38290.800000000003</v>
      </c>
      <c r="L3585" s="2">
        <v>45473</v>
      </c>
      <c r="M3585" t="s">
        <v>6</v>
      </c>
    </row>
    <row r="3586" spans="1:13" ht="12.75" customHeight="1" x14ac:dyDescent="0.25">
      <c r="A3586" t="s">
        <v>5307</v>
      </c>
      <c r="B3586" t="s">
        <v>5308</v>
      </c>
      <c r="C3586" s="1">
        <v>44926</v>
      </c>
      <c r="D3586" s="2">
        <v>44927</v>
      </c>
      <c r="E3586" t="s">
        <v>107</v>
      </c>
      <c r="F3586" t="s">
        <v>299</v>
      </c>
      <c r="G3586" t="s">
        <v>5269</v>
      </c>
      <c r="H3586" s="4">
        <v>7004.8</v>
      </c>
      <c r="I3586" s="4">
        <v>56.04</v>
      </c>
      <c r="J3586" s="4">
        <v>168.12</v>
      </c>
      <c r="K3586" s="4">
        <v>6836.68</v>
      </c>
      <c r="L3586" s="2">
        <v>45473</v>
      </c>
      <c r="M3586" t="s">
        <v>6</v>
      </c>
    </row>
    <row r="3587" spans="1:13" ht="12.75" customHeight="1" x14ac:dyDescent="0.25">
      <c r="A3587" t="s">
        <v>5309</v>
      </c>
      <c r="B3587" t="s">
        <v>5310</v>
      </c>
      <c r="C3587" s="1">
        <v>44926</v>
      </c>
      <c r="D3587" s="2">
        <v>44927</v>
      </c>
      <c r="E3587" t="s">
        <v>107</v>
      </c>
      <c r="F3587" t="s">
        <v>299</v>
      </c>
      <c r="G3587" t="s">
        <v>5269</v>
      </c>
      <c r="H3587" s="4">
        <v>224998.99</v>
      </c>
      <c r="I3587" s="4">
        <v>1799.99</v>
      </c>
      <c r="J3587" s="4">
        <v>5399.97</v>
      </c>
      <c r="K3587" s="4">
        <v>219599.02</v>
      </c>
      <c r="L3587" s="2">
        <v>45473</v>
      </c>
      <c r="M3587" t="s">
        <v>6</v>
      </c>
    </row>
    <row r="3588" spans="1:13" ht="12.75" customHeight="1" x14ac:dyDescent="0.25">
      <c r="A3588" t="s">
        <v>5311</v>
      </c>
      <c r="B3588" t="s">
        <v>116</v>
      </c>
      <c r="C3588" s="1">
        <v>44926</v>
      </c>
      <c r="D3588" s="2">
        <v>44926</v>
      </c>
      <c r="E3588" t="s">
        <v>107</v>
      </c>
      <c r="F3588" t="s">
        <v>299</v>
      </c>
      <c r="G3588" t="s">
        <v>5248</v>
      </c>
      <c r="H3588" s="4">
        <v>-450351</v>
      </c>
      <c r="I3588" s="4">
        <v>0</v>
      </c>
      <c r="J3588" s="4">
        <v>-450351</v>
      </c>
      <c r="K3588" s="4">
        <v>0</v>
      </c>
      <c r="L3588" s="2">
        <v>45473</v>
      </c>
      <c r="M3588" t="s">
        <v>6</v>
      </c>
    </row>
    <row r="3589" spans="1:13" ht="12.75" customHeight="1" x14ac:dyDescent="0.25">
      <c r="A3589" t="s">
        <v>5312</v>
      </c>
      <c r="B3589" t="s">
        <v>116</v>
      </c>
      <c r="C3589" s="1">
        <v>44926</v>
      </c>
      <c r="D3589" s="2">
        <v>44927</v>
      </c>
      <c r="E3589" t="s">
        <v>107</v>
      </c>
      <c r="F3589" t="s">
        <v>299</v>
      </c>
      <c r="G3589" t="s">
        <v>5269</v>
      </c>
      <c r="H3589" s="4">
        <v>450351</v>
      </c>
      <c r="I3589" s="4">
        <v>3602.81</v>
      </c>
      <c r="J3589" s="4">
        <v>10808.43</v>
      </c>
      <c r="K3589" s="4">
        <v>439542.57</v>
      </c>
      <c r="L3589" s="2">
        <v>45473</v>
      </c>
      <c r="M3589" t="s">
        <v>6</v>
      </c>
    </row>
    <row r="3590" spans="1:13" ht="12.75" customHeight="1" x14ac:dyDescent="0.25">
      <c r="A3590" t="s">
        <v>5313</v>
      </c>
      <c r="B3590" t="s">
        <v>4683</v>
      </c>
      <c r="C3590" s="1">
        <v>44965</v>
      </c>
      <c r="D3590" s="2">
        <v>44986</v>
      </c>
      <c r="E3590" t="s">
        <v>107</v>
      </c>
      <c r="F3590" t="s">
        <v>299</v>
      </c>
      <c r="G3590" t="s">
        <v>5277</v>
      </c>
      <c r="H3590" s="4">
        <v>7000</v>
      </c>
      <c r="I3590" s="4">
        <v>56</v>
      </c>
      <c r="J3590" s="4">
        <v>149.33000000000001</v>
      </c>
      <c r="K3590" s="4">
        <v>6850.67</v>
      </c>
      <c r="L3590" s="2">
        <v>45473</v>
      </c>
      <c r="M3590" t="s">
        <v>6</v>
      </c>
    </row>
    <row r="3591" spans="1:13" ht="12.75" customHeight="1" x14ac:dyDescent="0.25">
      <c r="A3591" t="s">
        <v>5315</v>
      </c>
      <c r="B3591" t="s">
        <v>4647</v>
      </c>
      <c r="C3591" s="1">
        <v>44965</v>
      </c>
      <c r="D3591" s="2">
        <v>44986</v>
      </c>
      <c r="E3591" t="s">
        <v>107</v>
      </c>
      <c r="F3591" t="s">
        <v>299</v>
      </c>
      <c r="G3591" t="s">
        <v>5277</v>
      </c>
      <c r="H3591" s="4">
        <v>12600</v>
      </c>
      <c r="I3591" s="4">
        <v>100.8</v>
      </c>
      <c r="J3591" s="4">
        <v>268.8</v>
      </c>
      <c r="K3591" s="4">
        <v>12331.2</v>
      </c>
      <c r="L3591" s="2">
        <v>45473</v>
      </c>
      <c r="M3591" t="s">
        <v>6</v>
      </c>
    </row>
    <row r="3592" spans="1:13" ht="12.75" customHeight="1" x14ac:dyDescent="0.25">
      <c r="A3592" t="s">
        <v>5316</v>
      </c>
      <c r="B3592" t="s">
        <v>4480</v>
      </c>
      <c r="C3592" s="1">
        <v>44965</v>
      </c>
      <c r="D3592" s="2">
        <v>44986</v>
      </c>
      <c r="E3592" t="s">
        <v>107</v>
      </c>
      <c r="F3592" t="s">
        <v>299</v>
      </c>
      <c r="G3592" t="s">
        <v>5277</v>
      </c>
      <c r="H3592" s="4">
        <v>4045</v>
      </c>
      <c r="I3592" s="4">
        <v>32.36</v>
      </c>
      <c r="J3592" s="4">
        <v>86.29</v>
      </c>
      <c r="K3592" s="4">
        <v>3958.71</v>
      </c>
      <c r="L3592" s="2">
        <v>45473</v>
      </c>
      <c r="M3592" t="s">
        <v>6</v>
      </c>
    </row>
    <row r="3593" spans="1:13" ht="12.75" customHeight="1" x14ac:dyDescent="0.25">
      <c r="A3593" t="s">
        <v>5317</v>
      </c>
      <c r="B3593" t="s">
        <v>4516</v>
      </c>
      <c r="C3593" s="1">
        <v>44965</v>
      </c>
      <c r="D3593" s="2">
        <v>44986</v>
      </c>
      <c r="E3593" t="s">
        <v>107</v>
      </c>
      <c r="F3593" t="s">
        <v>299</v>
      </c>
      <c r="G3593" t="s">
        <v>5277</v>
      </c>
      <c r="H3593" s="4">
        <v>5045</v>
      </c>
      <c r="I3593" s="4">
        <v>40.36</v>
      </c>
      <c r="J3593" s="4">
        <v>107.63</v>
      </c>
      <c r="K3593" s="4">
        <v>4937.37</v>
      </c>
      <c r="L3593" s="2">
        <v>45473</v>
      </c>
      <c r="M3593" t="s">
        <v>6</v>
      </c>
    </row>
    <row r="3594" spans="1:13" ht="12.75" customHeight="1" x14ac:dyDescent="0.25">
      <c r="A3594" t="s">
        <v>5318</v>
      </c>
      <c r="B3594" t="s">
        <v>4478</v>
      </c>
      <c r="C3594" s="1">
        <v>44965</v>
      </c>
      <c r="D3594" s="2">
        <v>44986</v>
      </c>
      <c r="E3594" t="s">
        <v>107</v>
      </c>
      <c r="F3594" t="s">
        <v>299</v>
      </c>
      <c r="G3594" t="s">
        <v>5277</v>
      </c>
      <c r="H3594" s="4">
        <v>27500</v>
      </c>
      <c r="I3594" s="4">
        <v>220</v>
      </c>
      <c r="J3594" s="4">
        <v>586.66999999999996</v>
      </c>
      <c r="K3594" s="4">
        <v>26913.33</v>
      </c>
      <c r="L3594" s="2">
        <v>45473</v>
      </c>
      <c r="M3594" t="s">
        <v>6</v>
      </c>
    </row>
    <row r="3595" spans="1:13" ht="12.75" customHeight="1" x14ac:dyDescent="0.25">
      <c r="A3595" t="s">
        <v>5319</v>
      </c>
      <c r="B3595" t="s">
        <v>4514</v>
      </c>
      <c r="C3595" s="1">
        <v>44965</v>
      </c>
      <c r="D3595" s="2">
        <v>44986</v>
      </c>
      <c r="E3595" t="s">
        <v>107</v>
      </c>
      <c r="F3595" t="s">
        <v>299</v>
      </c>
      <c r="G3595" t="s">
        <v>5277</v>
      </c>
      <c r="H3595" s="4">
        <v>75400</v>
      </c>
      <c r="I3595" s="4">
        <v>603.20000000000005</v>
      </c>
      <c r="J3595" s="4">
        <v>1608.53</v>
      </c>
      <c r="K3595" s="4">
        <v>73791.47</v>
      </c>
      <c r="L3595" s="2">
        <v>45473</v>
      </c>
      <c r="M3595" t="s">
        <v>6</v>
      </c>
    </row>
    <row r="3596" spans="1:13" ht="12.75" customHeight="1" x14ac:dyDescent="0.25">
      <c r="A3596" t="s">
        <v>5320</v>
      </c>
      <c r="B3596" t="s">
        <v>4638</v>
      </c>
      <c r="C3596" s="1">
        <v>45000</v>
      </c>
      <c r="D3596" s="2">
        <v>45017</v>
      </c>
      <c r="E3596" t="s">
        <v>107</v>
      </c>
      <c r="F3596" t="s">
        <v>299</v>
      </c>
      <c r="G3596" t="s">
        <v>5285</v>
      </c>
      <c r="H3596" s="4">
        <v>700</v>
      </c>
      <c r="I3596" s="4">
        <v>5.6</v>
      </c>
      <c r="J3596" s="4">
        <v>14</v>
      </c>
      <c r="K3596" s="4">
        <v>686</v>
      </c>
      <c r="L3596" s="2">
        <v>45473</v>
      </c>
      <c r="M3596" t="s">
        <v>6</v>
      </c>
    </row>
    <row r="3597" spans="1:13" ht="12.75" customHeight="1" x14ac:dyDescent="0.25">
      <c r="A3597" t="s">
        <v>5322</v>
      </c>
      <c r="B3597" t="s">
        <v>4482</v>
      </c>
      <c r="C3597" s="1">
        <v>45000</v>
      </c>
      <c r="D3597" s="2">
        <v>45017</v>
      </c>
      <c r="E3597" t="s">
        <v>107</v>
      </c>
      <c r="F3597" t="s">
        <v>299</v>
      </c>
      <c r="G3597" t="s">
        <v>5285</v>
      </c>
      <c r="H3597" s="4">
        <v>2800</v>
      </c>
      <c r="I3597" s="4">
        <v>22.4</v>
      </c>
      <c r="J3597" s="4">
        <v>56</v>
      </c>
      <c r="K3597" s="4">
        <v>2744</v>
      </c>
      <c r="L3597" s="2">
        <v>45473</v>
      </c>
      <c r="M3597" t="s">
        <v>6</v>
      </c>
    </row>
    <row r="3598" spans="1:13" ht="12.75" customHeight="1" x14ac:dyDescent="0.25">
      <c r="A3598" t="s">
        <v>5323</v>
      </c>
      <c r="B3598" t="s">
        <v>4683</v>
      </c>
      <c r="C3598" s="1">
        <v>45000</v>
      </c>
      <c r="D3598" s="2">
        <v>45017</v>
      </c>
      <c r="E3598" t="s">
        <v>107</v>
      </c>
      <c r="F3598" t="s">
        <v>299</v>
      </c>
      <c r="G3598" t="s">
        <v>5285</v>
      </c>
      <c r="H3598" s="4">
        <v>3200</v>
      </c>
      <c r="I3598" s="4">
        <v>25.6</v>
      </c>
      <c r="J3598" s="4">
        <v>64</v>
      </c>
      <c r="K3598" s="4">
        <v>3136</v>
      </c>
      <c r="L3598" s="2">
        <v>45473</v>
      </c>
      <c r="M3598" t="s">
        <v>6</v>
      </c>
    </row>
    <row r="3599" spans="1:13" ht="12.75" customHeight="1" x14ac:dyDescent="0.25">
      <c r="A3599" t="s">
        <v>5324</v>
      </c>
      <c r="B3599" t="s">
        <v>4641</v>
      </c>
      <c r="C3599" s="1">
        <v>45000</v>
      </c>
      <c r="D3599" s="2">
        <v>45017</v>
      </c>
      <c r="E3599" t="s">
        <v>107</v>
      </c>
      <c r="F3599" t="s">
        <v>299</v>
      </c>
      <c r="G3599" t="s">
        <v>5285</v>
      </c>
      <c r="H3599" s="4">
        <v>4750</v>
      </c>
      <c r="I3599" s="4">
        <v>38</v>
      </c>
      <c r="J3599" s="4">
        <v>95</v>
      </c>
      <c r="K3599" s="4">
        <v>4655</v>
      </c>
      <c r="L3599" s="2">
        <v>45473</v>
      </c>
      <c r="M3599" t="s">
        <v>6</v>
      </c>
    </row>
    <row r="3600" spans="1:13" ht="12.75" customHeight="1" x14ac:dyDescent="0.25">
      <c r="A3600" t="s">
        <v>5325</v>
      </c>
      <c r="B3600" t="s">
        <v>4478</v>
      </c>
      <c r="C3600" s="1">
        <v>45000</v>
      </c>
      <c r="D3600" s="2">
        <v>45017</v>
      </c>
      <c r="E3600" t="s">
        <v>107</v>
      </c>
      <c r="F3600" t="s">
        <v>299</v>
      </c>
      <c r="G3600" t="s">
        <v>5285</v>
      </c>
      <c r="H3600" s="4">
        <v>56320</v>
      </c>
      <c r="I3600" s="4">
        <v>450.56</v>
      </c>
      <c r="J3600" s="4">
        <v>1126.4000000000001</v>
      </c>
      <c r="K3600" s="4">
        <v>55193.599999999999</v>
      </c>
      <c r="L3600" s="2">
        <v>45473</v>
      </c>
      <c r="M3600" t="s">
        <v>6</v>
      </c>
    </row>
    <row r="3601" spans="1:13" ht="12.75" customHeight="1" x14ac:dyDescent="0.25">
      <c r="A3601" t="s">
        <v>5326</v>
      </c>
      <c r="B3601" t="s">
        <v>5327</v>
      </c>
      <c r="C3601" s="1">
        <v>45000</v>
      </c>
      <c r="D3601" s="2">
        <v>45017</v>
      </c>
      <c r="E3601" t="s">
        <v>107</v>
      </c>
      <c r="F3601" t="s">
        <v>299</v>
      </c>
      <c r="G3601" t="s">
        <v>5285</v>
      </c>
      <c r="H3601" s="4">
        <v>1040</v>
      </c>
      <c r="I3601" s="4">
        <v>8.32</v>
      </c>
      <c r="J3601" s="4">
        <v>20.8</v>
      </c>
      <c r="K3601" s="4">
        <v>1019.2</v>
      </c>
      <c r="L3601" s="2">
        <v>45473</v>
      </c>
      <c r="M3601" t="s">
        <v>6</v>
      </c>
    </row>
    <row r="3602" spans="1:13" ht="12.75" customHeight="1" x14ac:dyDescent="0.25">
      <c r="A3602" t="s">
        <v>5328</v>
      </c>
      <c r="B3602" t="s">
        <v>5329</v>
      </c>
      <c r="C3602" s="1">
        <v>45016</v>
      </c>
      <c r="D3602" s="2">
        <v>45017</v>
      </c>
      <c r="E3602" t="s">
        <v>107</v>
      </c>
      <c r="F3602" t="s">
        <v>299</v>
      </c>
      <c r="G3602" t="s">
        <v>5285</v>
      </c>
      <c r="H3602" s="4">
        <v>307861.32</v>
      </c>
      <c r="I3602" s="4">
        <v>2462.89</v>
      </c>
      <c r="J3602" s="4">
        <v>6157.23</v>
      </c>
      <c r="K3602" s="4">
        <v>301704.09000000003</v>
      </c>
      <c r="L3602" s="2">
        <v>45473</v>
      </c>
      <c r="M3602" t="s">
        <v>6</v>
      </c>
    </row>
    <row r="3603" spans="1:13" ht="12.75" customHeight="1" x14ac:dyDescent="0.25">
      <c r="A3603" t="s">
        <v>5330</v>
      </c>
      <c r="B3603" t="s">
        <v>5331</v>
      </c>
      <c r="C3603" s="1">
        <v>45107</v>
      </c>
      <c r="D3603" s="2">
        <v>45108</v>
      </c>
      <c r="E3603" t="s">
        <v>107</v>
      </c>
      <c r="F3603" t="s">
        <v>299</v>
      </c>
      <c r="G3603" t="s">
        <v>5302</v>
      </c>
      <c r="H3603" s="4">
        <v>204358.65</v>
      </c>
      <c r="I3603" s="4">
        <v>1634.87</v>
      </c>
      <c r="J3603" s="4">
        <v>3269.74</v>
      </c>
      <c r="K3603" s="4">
        <v>201088.91</v>
      </c>
      <c r="L3603" s="2">
        <v>45473</v>
      </c>
      <c r="M3603" t="s">
        <v>6</v>
      </c>
    </row>
    <row r="3604" spans="1:13" ht="12.75" customHeight="1" x14ac:dyDescent="0.25">
      <c r="A3604" t="s">
        <v>5333</v>
      </c>
      <c r="B3604" t="s">
        <v>5334</v>
      </c>
      <c r="C3604" s="1">
        <v>45107</v>
      </c>
      <c r="D3604" s="2">
        <v>45108</v>
      </c>
      <c r="E3604" t="s">
        <v>107</v>
      </c>
      <c r="F3604" t="s">
        <v>299</v>
      </c>
      <c r="G3604" t="s">
        <v>5302</v>
      </c>
      <c r="H3604" s="4">
        <v>-151279.88</v>
      </c>
      <c r="I3604" s="4">
        <v>-1210.24</v>
      </c>
      <c r="J3604" s="4">
        <v>-2420.48</v>
      </c>
      <c r="K3604" s="4">
        <v>-148859.4</v>
      </c>
      <c r="L3604" s="2">
        <v>45473</v>
      </c>
      <c r="M3604" t="s">
        <v>6</v>
      </c>
    </row>
    <row r="3605" spans="1:13" ht="12.75" customHeight="1" x14ac:dyDescent="0.25">
      <c r="A3605" t="s">
        <v>5335</v>
      </c>
      <c r="B3605" t="s">
        <v>5336</v>
      </c>
      <c r="C3605" s="1">
        <v>45107</v>
      </c>
      <c r="D3605" s="2">
        <v>45108</v>
      </c>
      <c r="E3605" t="s">
        <v>107</v>
      </c>
      <c r="F3605" t="s">
        <v>299</v>
      </c>
      <c r="G3605" t="s">
        <v>5302</v>
      </c>
      <c r="H3605" s="4">
        <v>214200</v>
      </c>
      <c r="I3605" s="4">
        <v>1713.6</v>
      </c>
      <c r="J3605" s="4">
        <v>3427.2</v>
      </c>
      <c r="K3605" s="4">
        <v>210772.8</v>
      </c>
      <c r="L3605" s="2">
        <v>45473</v>
      </c>
      <c r="M3605" t="s">
        <v>6</v>
      </c>
    </row>
    <row r="3606" spans="1:13" ht="12.75" customHeight="1" x14ac:dyDescent="0.25">
      <c r="A3606" t="s">
        <v>5337</v>
      </c>
      <c r="B3606" t="s">
        <v>5338</v>
      </c>
      <c r="C3606" s="1">
        <v>45138</v>
      </c>
      <c r="D3606" s="2">
        <v>45139</v>
      </c>
      <c r="E3606" t="s">
        <v>107</v>
      </c>
      <c r="F3606" t="s">
        <v>299</v>
      </c>
      <c r="G3606" t="s">
        <v>13616</v>
      </c>
      <c r="H3606" s="4">
        <v>62370</v>
      </c>
      <c r="I3606" s="4">
        <v>498.96</v>
      </c>
      <c r="J3606" s="4">
        <v>914.76</v>
      </c>
      <c r="K3606" s="4">
        <v>61455.24</v>
      </c>
      <c r="L3606" s="2">
        <v>45473</v>
      </c>
      <c r="M3606" t="s">
        <v>6</v>
      </c>
    </row>
    <row r="3607" spans="1:13" ht="12.75" customHeight="1" x14ac:dyDescent="0.25">
      <c r="A3607" t="s">
        <v>5340</v>
      </c>
      <c r="B3607" t="s">
        <v>5341</v>
      </c>
      <c r="C3607" s="1">
        <v>45138</v>
      </c>
      <c r="D3607" s="2">
        <v>45139</v>
      </c>
      <c r="E3607" t="s">
        <v>107</v>
      </c>
      <c r="F3607" t="s">
        <v>299</v>
      </c>
      <c r="G3607" t="s">
        <v>13616</v>
      </c>
      <c r="H3607" s="4">
        <v>62370</v>
      </c>
      <c r="I3607" s="4">
        <v>498.96</v>
      </c>
      <c r="J3607" s="4">
        <v>914.76</v>
      </c>
      <c r="K3607" s="4">
        <v>61455.24</v>
      </c>
      <c r="L3607" s="2">
        <v>45473</v>
      </c>
      <c r="M3607" t="s">
        <v>6</v>
      </c>
    </row>
    <row r="3608" spans="1:13" ht="12.75" customHeight="1" x14ac:dyDescent="0.25">
      <c r="A3608" t="s">
        <v>5342</v>
      </c>
      <c r="B3608" t="s">
        <v>5343</v>
      </c>
      <c r="C3608" s="1">
        <v>45138</v>
      </c>
      <c r="D3608" s="2">
        <v>45139</v>
      </c>
      <c r="E3608" t="s">
        <v>107</v>
      </c>
      <c r="F3608" t="s">
        <v>299</v>
      </c>
      <c r="G3608" t="s">
        <v>13616</v>
      </c>
      <c r="H3608" s="4">
        <v>36000</v>
      </c>
      <c r="I3608" s="4">
        <v>288</v>
      </c>
      <c r="J3608" s="4">
        <v>528</v>
      </c>
      <c r="K3608" s="4">
        <v>35472</v>
      </c>
      <c r="L3608" s="2">
        <v>45473</v>
      </c>
      <c r="M3608" t="s">
        <v>6</v>
      </c>
    </row>
    <row r="3609" spans="1:13" ht="12.75" customHeight="1" x14ac:dyDescent="0.25">
      <c r="A3609" t="s">
        <v>5344</v>
      </c>
      <c r="B3609" t="s">
        <v>5345</v>
      </c>
      <c r="C3609" s="1">
        <v>45138</v>
      </c>
      <c r="D3609" s="2">
        <v>45139</v>
      </c>
      <c r="E3609" t="s">
        <v>107</v>
      </c>
      <c r="F3609" t="s">
        <v>299</v>
      </c>
      <c r="G3609" t="s">
        <v>13616</v>
      </c>
      <c r="H3609" s="4">
        <v>159000</v>
      </c>
      <c r="I3609" s="4">
        <v>1272</v>
      </c>
      <c r="J3609" s="4">
        <v>2332</v>
      </c>
      <c r="K3609" s="4">
        <v>156668</v>
      </c>
      <c r="L3609" s="2">
        <v>45473</v>
      </c>
      <c r="M3609" t="s">
        <v>6</v>
      </c>
    </row>
    <row r="3610" spans="1:13" ht="12.75" customHeight="1" x14ac:dyDescent="0.25">
      <c r="A3610" t="s">
        <v>5346</v>
      </c>
      <c r="B3610" t="s">
        <v>5347</v>
      </c>
      <c r="C3610" s="1">
        <v>45138</v>
      </c>
      <c r="D3610" s="2">
        <v>45139</v>
      </c>
      <c r="E3610" t="s">
        <v>107</v>
      </c>
      <c r="F3610" t="s">
        <v>299</v>
      </c>
      <c r="G3610" t="s">
        <v>13616</v>
      </c>
      <c r="H3610" s="4">
        <v>13600</v>
      </c>
      <c r="I3610" s="4">
        <v>108.8</v>
      </c>
      <c r="J3610" s="4">
        <v>199.47</v>
      </c>
      <c r="K3610" s="4">
        <v>13400.53</v>
      </c>
      <c r="L3610" s="2">
        <v>45473</v>
      </c>
      <c r="M3610" t="s">
        <v>6</v>
      </c>
    </row>
    <row r="3611" spans="1:13" ht="12.75" customHeight="1" x14ac:dyDescent="0.25">
      <c r="A3611" t="s">
        <v>5348</v>
      </c>
      <c r="B3611" t="s">
        <v>5349</v>
      </c>
      <c r="C3611" s="1">
        <v>45138</v>
      </c>
      <c r="D3611" s="2">
        <v>45139</v>
      </c>
      <c r="E3611" t="s">
        <v>107</v>
      </c>
      <c r="F3611" t="s">
        <v>299</v>
      </c>
      <c r="G3611" t="s">
        <v>13616</v>
      </c>
      <c r="H3611" s="4">
        <v>-7500</v>
      </c>
      <c r="I3611" s="4">
        <v>-60</v>
      </c>
      <c r="J3611" s="4">
        <v>-110</v>
      </c>
      <c r="K3611" s="4">
        <v>-7390</v>
      </c>
      <c r="L3611" s="2">
        <v>45473</v>
      </c>
      <c r="M3611" t="s">
        <v>6</v>
      </c>
    </row>
    <row r="3612" spans="1:13" ht="12.75" customHeight="1" x14ac:dyDescent="0.25">
      <c r="A3612" t="s">
        <v>5350</v>
      </c>
      <c r="B3612" t="s">
        <v>5351</v>
      </c>
      <c r="C3612" s="1">
        <v>45138</v>
      </c>
      <c r="D3612" s="2">
        <v>45139</v>
      </c>
      <c r="E3612" t="s">
        <v>107</v>
      </c>
      <c r="F3612" t="s">
        <v>299</v>
      </c>
      <c r="G3612" t="s">
        <v>13616</v>
      </c>
      <c r="H3612" s="4">
        <v>101300</v>
      </c>
      <c r="I3612" s="4">
        <v>810.4</v>
      </c>
      <c r="J3612" s="4">
        <v>1485.73</v>
      </c>
      <c r="K3612" s="4">
        <v>99814.27</v>
      </c>
      <c r="L3612" s="2">
        <v>45473</v>
      </c>
      <c r="M3612" t="s">
        <v>6</v>
      </c>
    </row>
    <row r="3613" spans="1:13" ht="12.75" customHeight="1" x14ac:dyDescent="0.25">
      <c r="A3613" t="s">
        <v>5352</v>
      </c>
      <c r="B3613" t="s">
        <v>5353</v>
      </c>
      <c r="C3613" s="1">
        <v>45138</v>
      </c>
      <c r="D3613" s="2">
        <v>45139</v>
      </c>
      <c r="E3613" t="s">
        <v>107</v>
      </c>
      <c r="F3613" t="s">
        <v>299</v>
      </c>
      <c r="G3613" t="s">
        <v>13616</v>
      </c>
      <c r="H3613" s="4">
        <v>48000</v>
      </c>
      <c r="I3613" s="4">
        <v>384</v>
      </c>
      <c r="J3613" s="4">
        <v>704</v>
      </c>
      <c r="K3613" s="4">
        <v>47296</v>
      </c>
      <c r="L3613" s="2">
        <v>45473</v>
      </c>
      <c r="M3613" t="s">
        <v>6</v>
      </c>
    </row>
    <row r="3614" spans="1:13" ht="12.75" customHeight="1" x14ac:dyDescent="0.25">
      <c r="A3614" t="s">
        <v>5354</v>
      </c>
      <c r="B3614" t="s">
        <v>5355</v>
      </c>
      <c r="C3614" s="1">
        <v>45138</v>
      </c>
      <c r="D3614" s="2">
        <v>45139</v>
      </c>
      <c r="E3614" t="s">
        <v>107</v>
      </c>
      <c r="F3614" t="s">
        <v>299</v>
      </c>
      <c r="G3614" t="s">
        <v>13616</v>
      </c>
      <c r="H3614" s="4">
        <v>180100</v>
      </c>
      <c r="I3614" s="4">
        <v>1440.8</v>
      </c>
      <c r="J3614" s="4">
        <v>2641.47</v>
      </c>
      <c r="K3614" s="4">
        <v>177458.53</v>
      </c>
      <c r="L3614" s="2">
        <v>45473</v>
      </c>
      <c r="M3614" t="s">
        <v>6</v>
      </c>
    </row>
    <row r="3615" spans="1:13" ht="12.75" customHeight="1" x14ac:dyDescent="0.25">
      <c r="A3615" t="s">
        <v>5356</v>
      </c>
      <c r="B3615" t="s">
        <v>5357</v>
      </c>
      <c r="C3615" s="1">
        <v>45138</v>
      </c>
      <c r="D3615" s="2">
        <v>45139</v>
      </c>
      <c r="E3615" t="s">
        <v>107</v>
      </c>
      <c r="F3615" t="s">
        <v>299</v>
      </c>
      <c r="G3615" t="s">
        <v>13616</v>
      </c>
      <c r="H3615" s="4">
        <v>106800</v>
      </c>
      <c r="I3615" s="4">
        <v>854.4</v>
      </c>
      <c r="J3615" s="4">
        <v>1566.4</v>
      </c>
      <c r="K3615" s="4">
        <v>105233.60000000001</v>
      </c>
      <c r="L3615" s="2">
        <v>45473</v>
      </c>
      <c r="M3615" t="s">
        <v>6</v>
      </c>
    </row>
    <row r="3616" spans="1:13" ht="12.75" customHeight="1" x14ac:dyDescent="0.25">
      <c r="A3616" t="s">
        <v>5358</v>
      </c>
      <c r="B3616" t="s">
        <v>5359</v>
      </c>
      <c r="C3616" s="1">
        <v>45169</v>
      </c>
      <c r="D3616" s="2">
        <v>45170</v>
      </c>
      <c r="E3616" t="s">
        <v>107</v>
      </c>
      <c r="F3616" t="s">
        <v>299</v>
      </c>
      <c r="G3616" t="s">
        <v>5314</v>
      </c>
      <c r="H3616" s="4">
        <v>4150</v>
      </c>
      <c r="I3616" s="4">
        <v>33.200000000000003</v>
      </c>
      <c r="J3616" s="4">
        <v>55.33</v>
      </c>
      <c r="K3616" s="4">
        <v>4094.67</v>
      </c>
      <c r="L3616" s="2">
        <v>45473</v>
      </c>
      <c r="M3616" t="s">
        <v>6</v>
      </c>
    </row>
    <row r="3617" spans="1:13" ht="12.75" customHeight="1" x14ac:dyDescent="0.25">
      <c r="A3617" t="s">
        <v>5361</v>
      </c>
      <c r="B3617" t="s">
        <v>5362</v>
      </c>
      <c r="C3617" s="1">
        <v>45169</v>
      </c>
      <c r="D3617" s="2">
        <v>45170</v>
      </c>
      <c r="E3617" t="s">
        <v>107</v>
      </c>
      <c r="F3617" t="s">
        <v>299</v>
      </c>
      <c r="G3617" t="s">
        <v>5314</v>
      </c>
      <c r="H3617" s="4">
        <v>29100</v>
      </c>
      <c r="I3617" s="4">
        <v>232.8</v>
      </c>
      <c r="J3617" s="4">
        <v>388</v>
      </c>
      <c r="K3617" s="4">
        <v>28712</v>
      </c>
      <c r="L3617" s="2">
        <v>45473</v>
      </c>
      <c r="M3617" t="s">
        <v>6</v>
      </c>
    </row>
    <row r="3618" spans="1:13" ht="12.75" customHeight="1" x14ac:dyDescent="0.25">
      <c r="A3618" t="s">
        <v>5363</v>
      </c>
      <c r="B3618" t="s">
        <v>5364</v>
      </c>
      <c r="C3618" s="1">
        <v>45169</v>
      </c>
      <c r="D3618" s="2">
        <v>45170</v>
      </c>
      <c r="E3618" t="s">
        <v>107</v>
      </c>
      <c r="F3618" t="s">
        <v>299</v>
      </c>
      <c r="G3618" t="s">
        <v>5314</v>
      </c>
      <c r="H3618" s="4">
        <v>319400</v>
      </c>
      <c r="I3618" s="4">
        <v>2555.1999999999998</v>
      </c>
      <c r="J3618" s="4">
        <v>4258.67</v>
      </c>
      <c r="K3618" s="4">
        <v>315141.33</v>
      </c>
      <c r="L3618" s="2">
        <v>45473</v>
      </c>
      <c r="M3618" t="s">
        <v>6</v>
      </c>
    </row>
    <row r="3619" spans="1:13" ht="12.75" customHeight="1" x14ac:dyDescent="0.25">
      <c r="A3619" t="s">
        <v>5365</v>
      </c>
      <c r="B3619" t="s">
        <v>5366</v>
      </c>
      <c r="C3619" s="1">
        <v>45169</v>
      </c>
      <c r="D3619" s="2">
        <v>45170</v>
      </c>
      <c r="E3619" t="s">
        <v>107</v>
      </c>
      <c r="F3619" t="s">
        <v>299</v>
      </c>
      <c r="G3619" t="s">
        <v>5314</v>
      </c>
      <c r="H3619" s="4">
        <v>12100</v>
      </c>
      <c r="I3619" s="4">
        <v>96.8</v>
      </c>
      <c r="J3619" s="4">
        <v>161.33000000000001</v>
      </c>
      <c r="K3619" s="4">
        <v>11938.67</v>
      </c>
      <c r="L3619" s="2">
        <v>45473</v>
      </c>
      <c r="M3619" t="s">
        <v>6</v>
      </c>
    </row>
    <row r="3620" spans="1:13" ht="12.75" customHeight="1" x14ac:dyDescent="0.25">
      <c r="A3620" t="s">
        <v>5367</v>
      </c>
      <c r="B3620" t="s">
        <v>5368</v>
      </c>
      <c r="C3620" s="1">
        <v>45200</v>
      </c>
      <c r="D3620" s="2">
        <v>45200</v>
      </c>
      <c r="E3620" t="s">
        <v>107</v>
      </c>
      <c r="F3620" t="s">
        <v>299</v>
      </c>
      <c r="G3620" t="s">
        <v>5321</v>
      </c>
      <c r="H3620" s="4">
        <v>233057.05</v>
      </c>
      <c r="I3620" s="4">
        <v>1864.45</v>
      </c>
      <c r="J3620" s="4">
        <v>2796.68</v>
      </c>
      <c r="K3620" s="4">
        <v>230260.37</v>
      </c>
      <c r="L3620" s="2">
        <v>45473</v>
      </c>
      <c r="M3620" t="s">
        <v>6</v>
      </c>
    </row>
    <row r="3621" spans="1:13" ht="12.75" customHeight="1" x14ac:dyDescent="0.25">
      <c r="A3621" t="s">
        <v>5370</v>
      </c>
      <c r="B3621" t="s">
        <v>5371</v>
      </c>
      <c r="C3621" s="1">
        <v>45219</v>
      </c>
      <c r="D3621" s="2">
        <v>45231</v>
      </c>
      <c r="E3621" t="s">
        <v>107</v>
      </c>
      <c r="F3621" t="s">
        <v>299</v>
      </c>
      <c r="G3621" t="s">
        <v>13615</v>
      </c>
      <c r="H3621" s="4">
        <v>352500</v>
      </c>
      <c r="I3621" s="4">
        <v>2820</v>
      </c>
      <c r="J3621" s="4">
        <v>3760</v>
      </c>
      <c r="K3621" s="4">
        <v>348740</v>
      </c>
      <c r="L3621" s="2">
        <v>45473</v>
      </c>
      <c r="M3621" t="s">
        <v>6</v>
      </c>
    </row>
    <row r="3622" spans="1:13" ht="12.75" customHeight="1" x14ac:dyDescent="0.25">
      <c r="A3622" t="s">
        <v>5373</v>
      </c>
      <c r="B3622" t="s">
        <v>5374</v>
      </c>
      <c r="C3622" s="1">
        <v>45232</v>
      </c>
      <c r="D3622" s="2">
        <v>45261</v>
      </c>
      <c r="E3622" t="s">
        <v>107</v>
      </c>
      <c r="F3622" t="s">
        <v>299</v>
      </c>
      <c r="G3622" t="s">
        <v>13614</v>
      </c>
      <c r="H3622" s="4">
        <v>189750</v>
      </c>
      <c r="I3622" s="4">
        <v>1518</v>
      </c>
      <c r="J3622" s="4">
        <v>1771</v>
      </c>
      <c r="K3622" s="4">
        <v>187979</v>
      </c>
      <c r="L3622" s="2">
        <v>45473</v>
      </c>
      <c r="M3622" t="s">
        <v>6</v>
      </c>
    </row>
    <row r="3623" spans="1:13" ht="12.75" customHeight="1" x14ac:dyDescent="0.25">
      <c r="A3623" t="s">
        <v>5376</v>
      </c>
      <c r="B3623" t="s">
        <v>5377</v>
      </c>
      <c r="C3623" s="1">
        <v>45232</v>
      </c>
      <c r="D3623" s="2">
        <v>45261</v>
      </c>
      <c r="E3623" t="s">
        <v>107</v>
      </c>
      <c r="F3623" t="s">
        <v>299</v>
      </c>
      <c r="G3623" t="s">
        <v>13614</v>
      </c>
      <c r="H3623" s="4">
        <v>21000</v>
      </c>
      <c r="I3623" s="4">
        <v>168</v>
      </c>
      <c r="J3623" s="4">
        <v>196</v>
      </c>
      <c r="K3623" s="4">
        <v>20804</v>
      </c>
      <c r="L3623" s="2">
        <v>45473</v>
      </c>
      <c r="M3623" t="s">
        <v>6</v>
      </c>
    </row>
    <row r="3624" spans="1:13" ht="12.75" customHeight="1" x14ac:dyDescent="0.25">
      <c r="A3624" t="s">
        <v>5378</v>
      </c>
      <c r="B3624" t="s">
        <v>5379</v>
      </c>
      <c r="C3624" s="1">
        <v>45291</v>
      </c>
      <c r="D3624" s="2">
        <v>45292</v>
      </c>
      <c r="E3624" t="s">
        <v>107</v>
      </c>
      <c r="F3624" t="s">
        <v>299</v>
      </c>
      <c r="G3624" t="s">
        <v>5332</v>
      </c>
      <c r="H3624" s="4">
        <v>376997.36</v>
      </c>
      <c r="I3624" s="4">
        <v>3015.98</v>
      </c>
      <c r="J3624" s="4">
        <v>3015.98</v>
      </c>
      <c r="K3624" s="4">
        <v>373981.38</v>
      </c>
      <c r="L3624" s="2">
        <v>45473</v>
      </c>
      <c r="M3624" t="s">
        <v>6</v>
      </c>
    </row>
    <row r="3625" spans="1:13" ht="12.75" customHeight="1" x14ac:dyDescent="0.25">
      <c r="A3625" t="s">
        <v>5380</v>
      </c>
      <c r="B3625" t="s">
        <v>5381</v>
      </c>
      <c r="C3625" s="1">
        <v>45291</v>
      </c>
      <c r="D3625" s="2">
        <v>45292</v>
      </c>
      <c r="E3625" t="s">
        <v>107</v>
      </c>
      <c r="F3625" t="s">
        <v>299</v>
      </c>
      <c r="G3625" t="s">
        <v>5332</v>
      </c>
      <c r="H3625" s="4">
        <v>765660.42</v>
      </c>
      <c r="I3625" s="4">
        <v>6125.28</v>
      </c>
      <c r="J3625" s="4">
        <v>6125.28</v>
      </c>
      <c r="K3625" s="4">
        <v>759535.14</v>
      </c>
      <c r="L3625" s="2">
        <v>45473</v>
      </c>
      <c r="M3625" t="s">
        <v>6</v>
      </c>
    </row>
    <row r="3626" spans="1:13" ht="12.75" customHeight="1" x14ac:dyDescent="0.25">
      <c r="A3626" t="s">
        <v>13613</v>
      </c>
      <c r="B3626" t="s">
        <v>4514</v>
      </c>
      <c r="C3626" s="1">
        <v>45296</v>
      </c>
      <c r="D3626" s="2">
        <v>45323</v>
      </c>
      <c r="E3626" t="s">
        <v>107</v>
      </c>
      <c r="F3626" t="s">
        <v>299</v>
      </c>
      <c r="G3626" t="s">
        <v>5339</v>
      </c>
      <c r="H3626" s="4">
        <v>86640</v>
      </c>
      <c r="I3626" s="4">
        <v>577.6</v>
      </c>
      <c r="J3626" s="4">
        <v>577.6</v>
      </c>
      <c r="K3626" s="4">
        <v>86062.399999999994</v>
      </c>
      <c r="L3626" s="2">
        <v>45473</v>
      </c>
      <c r="M3626" t="s">
        <v>6</v>
      </c>
    </row>
    <row r="3627" spans="1:13" ht="12.75" customHeight="1" x14ac:dyDescent="0.25">
      <c r="A3627" t="s">
        <v>13612</v>
      </c>
      <c r="B3627" t="s">
        <v>13611</v>
      </c>
      <c r="C3627" s="1">
        <v>45296</v>
      </c>
      <c r="D3627" s="2">
        <v>45323</v>
      </c>
      <c r="E3627" t="s">
        <v>107</v>
      </c>
      <c r="F3627" t="s">
        <v>299</v>
      </c>
      <c r="G3627" t="s">
        <v>5339</v>
      </c>
      <c r="H3627" s="4">
        <v>6860</v>
      </c>
      <c r="I3627" s="4">
        <v>45.73</v>
      </c>
      <c r="J3627" s="4">
        <v>45.73</v>
      </c>
      <c r="K3627" s="4">
        <v>6814.27</v>
      </c>
      <c r="L3627" s="2">
        <v>45473</v>
      </c>
      <c r="M3627" t="s">
        <v>6</v>
      </c>
    </row>
    <row r="3628" spans="1:13" ht="12.75" customHeight="1" x14ac:dyDescent="0.25">
      <c r="A3628" t="s">
        <v>13610</v>
      </c>
      <c r="B3628" t="s">
        <v>13609</v>
      </c>
      <c r="C3628" s="1">
        <v>45352</v>
      </c>
      <c r="D3628" s="2">
        <v>45383</v>
      </c>
      <c r="E3628" t="s">
        <v>107</v>
      </c>
      <c r="F3628" t="s">
        <v>299</v>
      </c>
      <c r="G3628" t="s">
        <v>5369</v>
      </c>
      <c r="H3628" s="4">
        <v>56500</v>
      </c>
      <c r="I3628" s="4">
        <v>226</v>
      </c>
      <c r="J3628" s="4">
        <v>226</v>
      </c>
      <c r="K3628" s="4">
        <v>56274</v>
      </c>
      <c r="L3628" s="2">
        <v>45473</v>
      </c>
      <c r="M3628" t="s">
        <v>6</v>
      </c>
    </row>
    <row r="3629" spans="1:13" ht="12.75" customHeight="1" x14ac:dyDescent="0.25">
      <c r="A3629" t="s">
        <v>13608</v>
      </c>
      <c r="B3629" t="s">
        <v>13607</v>
      </c>
      <c r="C3629" s="1">
        <v>45352</v>
      </c>
      <c r="D3629" s="2">
        <v>45383</v>
      </c>
      <c r="E3629" t="s">
        <v>107</v>
      </c>
      <c r="F3629" t="s">
        <v>299</v>
      </c>
      <c r="G3629" t="s">
        <v>5369</v>
      </c>
      <c r="H3629" s="4">
        <v>9000</v>
      </c>
      <c r="I3629" s="4">
        <v>36</v>
      </c>
      <c r="J3629" s="4">
        <v>36</v>
      </c>
      <c r="K3629" s="4">
        <v>8964</v>
      </c>
      <c r="L3629" s="2">
        <v>45473</v>
      </c>
      <c r="M3629" t="s">
        <v>6</v>
      </c>
    </row>
    <row r="3630" spans="1:13" ht="12.75" customHeight="1" x14ac:dyDescent="0.25">
      <c r="A3630" t="s">
        <v>13606</v>
      </c>
      <c r="B3630" t="s">
        <v>13605</v>
      </c>
      <c r="C3630" s="1">
        <v>45382</v>
      </c>
      <c r="D3630" s="2">
        <v>45383</v>
      </c>
      <c r="E3630" t="s">
        <v>107</v>
      </c>
      <c r="F3630" t="s">
        <v>299</v>
      </c>
      <c r="G3630" t="s">
        <v>5369</v>
      </c>
      <c r="H3630" s="4">
        <v>236799.13</v>
      </c>
      <c r="I3630" s="4">
        <v>947.19</v>
      </c>
      <c r="J3630" s="4">
        <v>947.19</v>
      </c>
      <c r="K3630" s="4">
        <v>235851.94</v>
      </c>
      <c r="L3630" s="2">
        <v>45473</v>
      </c>
      <c r="M3630" t="s">
        <v>6</v>
      </c>
    </row>
    <row r="3631" spans="1:13" ht="12.75" customHeight="1" x14ac:dyDescent="0.25">
      <c r="A3631" t="s">
        <v>13604</v>
      </c>
      <c r="B3631" t="s">
        <v>4591</v>
      </c>
      <c r="C3631" s="1">
        <v>45401</v>
      </c>
      <c r="D3631" s="2">
        <v>45413</v>
      </c>
      <c r="E3631" t="s">
        <v>107</v>
      </c>
      <c r="F3631" t="s">
        <v>299</v>
      </c>
      <c r="G3631" t="s">
        <v>5372</v>
      </c>
      <c r="H3631" s="4">
        <v>22750</v>
      </c>
      <c r="I3631" s="4">
        <v>60.66</v>
      </c>
      <c r="J3631" s="4">
        <v>60.66</v>
      </c>
      <c r="K3631" s="4">
        <v>22689.34</v>
      </c>
      <c r="L3631" s="2">
        <v>45473</v>
      </c>
      <c r="M3631" t="s">
        <v>6</v>
      </c>
    </row>
    <row r="3632" spans="1:13" ht="12.75" customHeight="1" x14ac:dyDescent="0.25">
      <c r="A3632" t="s">
        <v>13603</v>
      </c>
      <c r="B3632" t="s">
        <v>4720</v>
      </c>
      <c r="C3632" s="1">
        <v>45401</v>
      </c>
      <c r="D3632" s="2">
        <v>45413</v>
      </c>
      <c r="E3632" t="s">
        <v>107</v>
      </c>
      <c r="F3632" t="s">
        <v>299</v>
      </c>
      <c r="G3632" t="s">
        <v>5372</v>
      </c>
      <c r="H3632" s="4">
        <v>1500</v>
      </c>
      <c r="I3632" s="4">
        <v>4</v>
      </c>
      <c r="J3632" s="4">
        <v>4</v>
      </c>
      <c r="K3632" s="4">
        <v>1496</v>
      </c>
      <c r="L3632" s="2">
        <v>45473</v>
      </c>
      <c r="M3632" t="s">
        <v>6</v>
      </c>
    </row>
    <row r="3633" spans="1:13" ht="12.75" customHeight="1" x14ac:dyDescent="0.25">
      <c r="A3633" t="s">
        <v>13602</v>
      </c>
      <c r="B3633" t="s">
        <v>4641</v>
      </c>
      <c r="C3633" s="1">
        <v>45405</v>
      </c>
      <c r="D3633" s="2">
        <v>45413</v>
      </c>
      <c r="E3633" t="s">
        <v>107</v>
      </c>
      <c r="F3633" t="s">
        <v>299</v>
      </c>
      <c r="G3633" t="s">
        <v>5372</v>
      </c>
      <c r="H3633" s="4">
        <v>3900</v>
      </c>
      <c r="I3633" s="4">
        <v>10.4</v>
      </c>
      <c r="J3633" s="4">
        <v>10.4</v>
      </c>
      <c r="K3633" s="4">
        <v>3889.6</v>
      </c>
      <c r="L3633" s="2">
        <v>45473</v>
      </c>
      <c r="M3633" t="s">
        <v>6</v>
      </c>
    </row>
    <row r="3634" spans="1:13" ht="12.75" customHeight="1" x14ac:dyDescent="0.25">
      <c r="A3634" t="s">
        <v>13601</v>
      </c>
      <c r="B3634" t="s">
        <v>4478</v>
      </c>
      <c r="C3634" s="1">
        <v>45405</v>
      </c>
      <c r="D3634" s="2">
        <v>45413</v>
      </c>
      <c r="E3634" t="s">
        <v>107</v>
      </c>
      <c r="F3634" t="s">
        <v>299</v>
      </c>
      <c r="G3634" t="s">
        <v>5372</v>
      </c>
      <c r="H3634" s="4">
        <v>15000</v>
      </c>
      <c r="I3634" s="4">
        <v>40</v>
      </c>
      <c r="J3634" s="4">
        <v>40</v>
      </c>
      <c r="K3634" s="4">
        <v>14960</v>
      </c>
      <c r="L3634" s="2">
        <v>45473</v>
      </c>
      <c r="M3634" t="s">
        <v>6</v>
      </c>
    </row>
    <row r="3635" spans="1:13" ht="12.75" customHeight="1" x14ac:dyDescent="0.25">
      <c r="A3635" t="s">
        <v>13600</v>
      </c>
      <c r="B3635" t="s">
        <v>13599</v>
      </c>
      <c r="C3635" s="1">
        <v>45405</v>
      </c>
      <c r="D3635" s="2">
        <v>45413</v>
      </c>
      <c r="E3635" t="s">
        <v>107</v>
      </c>
      <c r="F3635" t="s">
        <v>299</v>
      </c>
      <c r="G3635" t="s">
        <v>5372</v>
      </c>
      <c r="H3635" s="4">
        <v>5100</v>
      </c>
      <c r="I3635" s="4">
        <v>13.6</v>
      </c>
      <c r="J3635" s="4">
        <v>13.6</v>
      </c>
      <c r="K3635" s="4">
        <v>5086.3999999999996</v>
      </c>
      <c r="L3635" s="2">
        <v>45473</v>
      </c>
      <c r="M3635" t="s">
        <v>6</v>
      </c>
    </row>
    <row r="3636" spans="1:13" ht="12.75" customHeight="1" x14ac:dyDescent="0.25">
      <c r="A3636" t="s">
        <v>13598</v>
      </c>
      <c r="B3636" t="s">
        <v>4478</v>
      </c>
      <c r="C3636" s="1">
        <v>45412</v>
      </c>
      <c r="D3636" s="2">
        <v>45413</v>
      </c>
      <c r="E3636" t="s">
        <v>107</v>
      </c>
      <c r="F3636" t="s">
        <v>299</v>
      </c>
      <c r="G3636" t="s">
        <v>5372</v>
      </c>
      <c r="H3636" s="4">
        <v>313400</v>
      </c>
      <c r="I3636" s="4">
        <v>835.73</v>
      </c>
      <c r="J3636" s="4">
        <v>835.73</v>
      </c>
      <c r="K3636" s="4">
        <v>312564.27</v>
      </c>
      <c r="L3636" s="2">
        <v>45473</v>
      </c>
      <c r="M3636" t="s">
        <v>6</v>
      </c>
    </row>
    <row r="3637" spans="1:13" ht="12.75" customHeight="1" x14ac:dyDescent="0.25">
      <c r="A3637" t="s">
        <v>13597</v>
      </c>
      <c r="B3637" t="s">
        <v>13596</v>
      </c>
      <c r="C3637" s="1">
        <v>45412</v>
      </c>
      <c r="D3637" s="2">
        <v>45413</v>
      </c>
      <c r="E3637" t="s">
        <v>107</v>
      </c>
      <c r="F3637" t="s">
        <v>299</v>
      </c>
      <c r="G3637" t="s">
        <v>5372</v>
      </c>
      <c r="H3637" s="4">
        <v>42580</v>
      </c>
      <c r="I3637" s="4">
        <v>113.54</v>
      </c>
      <c r="J3637" s="4">
        <v>113.54</v>
      </c>
      <c r="K3637" s="4">
        <v>42466.46</v>
      </c>
      <c r="L3637" s="2">
        <v>45473</v>
      </c>
      <c r="M3637" t="s">
        <v>6</v>
      </c>
    </row>
    <row r="3638" spans="1:13" ht="12.75" customHeight="1" x14ac:dyDescent="0.25">
      <c r="A3638" t="s">
        <v>13595</v>
      </c>
      <c r="B3638" t="s">
        <v>4514</v>
      </c>
      <c r="C3638" s="1">
        <v>45412</v>
      </c>
      <c r="D3638" s="2">
        <v>45413</v>
      </c>
      <c r="E3638" t="s">
        <v>107</v>
      </c>
      <c r="F3638" t="s">
        <v>299</v>
      </c>
      <c r="G3638" t="s">
        <v>5372</v>
      </c>
      <c r="H3638" s="4">
        <v>375000</v>
      </c>
      <c r="I3638" s="4">
        <v>1000</v>
      </c>
      <c r="J3638" s="4">
        <v>1000</v>
      </c>
      <c r="K3638" s="4">
        <v>374000</v>
      </c>
      <c r="L3638" s="2">
        <v>45473</v>
      </c>
      <c r="M3638" t="s">
        <v>6</v>
      </c>
    </row>
    <row r="3639" spans="1:13" ht="12.75" customHeight="1" x14ac:dyDescent="0.25">
      <c r="A3639" t="s">
        <v>13594</v>
      </c>
      <c r="B3639" t="s">
        <v>13593</v>
      </c>
      <c r="C3639" s="1">
        <v>45412</v>
      </c>
      <c r="D3639" s="2">
        <v>45413</v>
      </c>
      <c r="E3639" t="s">
        <v>107</v>
      </c>
      <c r="F3639" t="s">
        <v>299</v>
      </c>
      <c r="G3639" t="s">
        <v>5372</v>
      </c>
      <c r="H3639" s="4">
        <v>28820</v>
      </c>
      <c r="I3639" s="4">
        <v>76.849999999999994</v>
      </c>
      <c r="J3639" s="4">
        <v>76.849999999999994</v>
      </c>
      <c r="K3639" s="4">
        <v>28743.15</v>
      </c>
      <c r="L3639" s="2">
        <v>45473</v>
      </c>
      <c r="M3639" t="s">
        <v>6</v>
      </c>
    </row>
    <row r="3640" spans="1:13" ht="12.75" customHeight="1" x14ac:dyDescent="0.25">
      <c r="A3640" t="s">
        <v>13592</v>
      </c>
      <c r="B3640" t="s">
        <v>4591</v>
      </c>
      <c r="C3640" s="1">
        <v>45412</v>
      </c>
      <c r="D3640" s="2">
        <v>45413</v>
      </c>
      <c r="E3640" t="s">
        <v>107</v>
      </c>
      <c r="F3640" t="s">
        <v>299</v>
      </c>
      <c r="G3640" t="s">
        <v>5372</v>
      </c>
      <c r="H3640" s="4">
        <v>2800</v>
      </c>
      <c r="I3640" s="4">
        <v>7.46</v>
      </c>
      <c r="J3640" s="4">
        <v>7.46</v>
      </c>
      <c r="K3640" s="4">
        <v>2792.54</v>
      </c>
      <c r="L3640" s="2">
        <v>45473</v>
      </c>
      <c r="M3640" t="s">
        <v>6</v>
      </c>
    </row>
    <row r="3641" spans="1:13" ht="12.75" customHeight="1" x14ac:dyDescent="0.25">
      <c r="A3641" t="s">
        <v>13591</v>
      </c>
      <c r="B3641" t="s">
        <v>4478</v>
      </c>
      <c r="C3641" s="1">
        <v>45412</v>
      </c>
      <c r="D3641" s="2">
        <v>45413</v>
      </c>
      <c r="E3641" t="s">
        <v>107</v>
      </c>
      <c r="F3641" t="s">
        <v>299</v>
      </c>
      <c r="G3641" t="s">
        <v>5372</v>
      </c>
      <c r="H3641" s="4">
        <v>83300</v>
      </c>
      <c r="I3641" s="4">
        <v>222.13</v>
      </c>
      <c r="J3641" s="4">
        <v>222.13</v>
      </c>
      <c r="K3641" s="4">
        <v>83077.87</v>
      </c>
      <c r="L3641" s="2">
        <v>45473</v>
      </c>
      <c r="M3641" t="s">
        <v>6</v>
      </c>
    </row>
    <row r="3642" spans="1:13" ht="12.75" customHeight="1" x14ac:dyDescent="0.25">
      <c r="A3642" t="s">
        <v>13590</v>
      </c>
      <c r="B3642" t="s">
        <v>4514</v>
      </c>
      <c r="C3642" s="1">
        <v>45412</v>
      </c>
      <c r="D3642" s="2">
        <v>45413</v>
      </c>
      <c r="E3642" t="s">
        <v>107</v>
      </c>
      <c r="F3642" t="s">
        <v>299</v>
      </c>
      <c r="G3642" t="s">
        <v>5372</v>
      </c>
      <c r="H3642" s="4">
        <v>21450</v>
      </c>
      <c r="I3642" s="4">
        <v>57.2</v>
      </c>
      <c r="J3642" s="4">
        <v>57.2</v>
      </c>
      <c r="K3642" s="4">
        <v>21392.799999999999</v>
      </c>
      <c r="L3642" s="2">
        <v>45473</v>
      </c>
      <c r="M3642" t="s">
        <v>6</v>
      </c>
    </row>
    <row r="3643" spans="1:13" ht="12.75" customHeight="1" x14ac:dyDescent="0.25">
      <c r="A3643" t="s">
        <v>13589</v>
      </c>
      <c r="B3643" t="s">
        <v>13588</v>
      </c>
      <c r="C3643" s="1">
        <v>45412</v>
      </c>
      <c r="D3643" s="2">
        <v>45413</v>
      </c>
      <c r="E3643" t="s">
        <v>107</v>
      </c>
      <c r="F3643" t="s">
        <v>299</v>
      </c>
      <c r="G3643" t="s">
        <v>5372</v>
      </c>
      <c r="H3643" s="4">
        <v>62450</v>
      </c>
      <c r="I3643" s="4">
        <v>166.53</v>
      </c>
      <c r="J3643" s="4">
        <v>166.53</v>
      </c>
      <c r="K3643" s="4">
        <v>62283.47</v>
      </c>
      <c r="L3643" s="2">
        <v>45473</v>
      </c>
      <c r="M3643" t="s">
        <v>6</v>
      </c>
    </row>
    <row r="3644" spans="1:13" ht="12.75" customHeight="1" x14ac:dyDescent="0.25">
      <c r="A3644" t="s">
        <v>13587</v>
      </c>
      <c r="B3644" t="s">
        <v>13586</v>
      </c>
      <c r="C3644" s="1">
        <v>45413</v>
      </c>
      <c r="D3644" s="2">
        <v>45413</v>
      </c>
      <c r="E3644" t="s">
        <v>107</v>
      </c>
      <c r="F3644" t="s">
        <v>299</v>
      </c>
      <c r="G3644" t="s">
        <v>5372</v>
      </c>
      <c r="H3644" s="4">
        <v>86206.86</v>
      </c>
      <c r="I3644" s="4">
        <v>229.88</v>
      </c>
      <c r="J3644" s="4">
        <v>229.88</v>
      </c>
      <c r="K3644" s="4">
        <v>85976.98</v>
      </c>
      <c r="L3644" s="2">
        <v>45473</v>
      </c>
      <c r="M3644" t="s">
        <v>6</v>
      </c>
    </row>
    <row r="3645" spans="1:13" ht="12.75" customHeight="1" x14ac:dyDescent="0.25">
      <c r="A3645" t="s">
        <v>13585</v>
      </c>
      <c r="B3645" t="s">
        <v>13584</v>
      </c>
      <c r="C3645" s="1">
        <v>45413</v>
      </c>
      <c r="D3645" s="2">
        <v>45413</v>
      </c>
      <c r="E3645" t="s">
        <v>107</v>
      </c>
      <c r="F3645" t="s">
        <v>299</v>
      </c>
      <c r="G3645" t="s">
        <v>5372</v>
      </c>
      <c r="H3645" s="4">
        <v>7270.73</v>
      </c>
      <c r="I3645" s="4">
        <v>19.39</v>
      </c>
      <c r="J3645" s="4">
        <v>19.39</v>
      </c>
      <c r="K3645" s="4">
        <v>7251.34</v>
      </c>
      <c r="L3645" s="2">
        <v>45473</v>
      </c>
      <c r="M3645" t="s">
        <v>6</v>
      </c>
    </row>
    <row r="3646" spans="1:13" ht="12.75" customHeight="1" x14ac:dyDescent="0.25">
      <c r="A3646" t="s">
        <v>13583</v>
      </c>
      <c r="B3646" t="s">
        <v>13582</v>
      </c>
      <c r="C3646" s="1">
        <v>45413</v>
      </c>
      <c r="D3646" s="2">
        <v>45413</v>
      </c>
      <c r="E3646" t="s">
        <v>107</v>
      </c>
      <c r="F3646" t="s">
        <v>299</v>
      </c>
      <c r="G3646" t="s">
        <v>5372</v>
      </c>
      <c r="H3646" s="4">
        <v>158685.6</v>
      </c>
      <c r="I3646" s="4">
        <v>423.16</v>
      </c>
      <c r="J3646" s="4">
        <v>423.16</v>
      </c>
      <c r="K3646" s="4">
        <v>158262.44</v>
      </c>
      <c r="L3646" s="2">
        <v>45473</v>
      </c>
      <c r="M3646" t="s">
        <v>6</v>
      </c>
    </row>
    <row r="3647" spans="1:13" ht="12.75" customHeight="1" x14ac:dyDescent="0.25">
      <c r="A3647" t="s">
        <v>13581</v>
      </c>
      <c r="B3647" t="s">
        <v>13580</v>
      </c>
      <c r="C3647" s="1">
        <v>45413</v>
      </c>
      <c r="D3647" s="2">
        <v>45413</v>
      </c>
      <c r="E3647" t="s">
        <v>107</v>
      </c>
      <c r="F3647" t="s">
        <v>299</v>
      </c>
      <c r="G3647" t="s">
        <v>5372</v>
      </c>
      <c r="H3647" s="4">
        <v>244870.06</v>
      </c>
      <c r="I3647" s="4">
        <v>652.98</v>
      </c>
      <c r="J3647" s="4">
        <v>652.98</v>
      </c>
      <c r="K3647" s="4">
        <v>244217.08</v>
      </c>
      <c r="L3647" s="2">
        <v>45473</v>
      </c>
      <c r="M3647" t="s">
        <v>6</v>
      </c>
    </row>
    <row r="3648" spans="1:13" ht="12.75" customHeight="1" x14ac:dyDescent="0.25">
      <c r="A3648" t="s">
        <v>13579</v>
      </c>
      <c r="B3648" t="s">
        <v>13578</v>
      </c>
      <c r="C3648" s="1">
        <v>45413</v>
      </c>
      <c r="D3648" s="2">
        <v>45413</v>
      </c>
      <c r="E3648" t="s">
        <v>107</v>
      </c>
      <c r="F3648" t="s">
        <v>299</v>
      </c>
      <c r="G3648" t="s">
        <v>5372</v>
      </c>
      <c r="H3648" s="4">
        <v>1232.33</v>
      </c>
      <c r="I3648" s="4">
        <v>3.28</v>
      </c>
      <c r="J3648" s="4">
        <v>3.28</v>
      </c>
      <c r="K3648" s="4">
        <v>1229.05</v>
      </c>
      <c r="L3648" s="2">
        <v>45473</v>
      </c>
      <c r="M3648" t="s">
        <v>6</v>
      </c>
    </row>
    <row r="3649" spans="1:13" ht="12.75" customHeight="1" x14ac:dyDescent="0.25">
      <c r="A3649" t="s">
        <v>13577</v>
      </c>
      <c r="B3649" t="s">
        <v>13576</v>
      </c>
      <c r="C3649" s="1">
        <v>45413</v>
      </c>
      <c r="D3649" s="2">
        <v>45413</v>
      </c>
      <c r="E3649" t="s">
        <v>107</v>
      </c>
      <c r="F3649" t="s">
        <v>299</v>
      </c>
      <c r="G3649" t="s">
        <v>5372</v>
      </c>
      <c r="H3649" s="4">
        <v>183867.64</v>
      </c>
      <c r="I3649" s="4">
        <v>490.31</v>
      </c>
      <c r="J3649" s="4">
        <v>490.31</v>
      </c>
      <c r="K3649" s="4">
        <v>183377.33</v>
      </c>
      <c r="L3649" s="2">
        <v>45473</v>
      </c>
      <c r="M3649" t="s">
        <v>6</v>
      </c>
    </row>
    <row r="3650" spans="1:13" ht="12.75" customHeight="1" x14ac:dyDescent="0.25">
      <c r="A3650" t="s">
        <v>13575</v>
      </c>
      <c r="B3650" t="s">
        <v>13574</v>
      </c>
      <c r="C3650" s="1">
        <v>45413</v>
      </c>
      <c r="D3650" s="2">
        <v>45413</v>
      </c>
      <c r="E3650" t="s">
        <v>107</v>
      </c>
      <c r="F3650" t="s">
        <v>299</v>
      </c>
      <c r="G3650" t="s">
        <v>5372</v>
      </c>
      <c r="H3650" s="4">
        <v>234939.75</v>
      </c>
      <c r="I3650" s="4">
        <v>626.5</v>
      </c>
      <c r="J3650" s="4">
        <v>626.5</v>
      </c>
      <c r="K3650" s="4">
        <v>234313.25</v>
      </c>
      <c r="L3650" s="2">
        <v>45473</v>
      </c>
      <c r="M3650" t="s">
        <v>6</v>
      </c>
    </row>
    <row r="3651" spans="1:13" ht="12.75" customHeight="1" x14ac:dyDescent="0.25">
      <c r="A3651" t="s">
        <v>13573</v>
      </c>
      <c r="B3651" t="s">
        <v>13572</v>
      </c>
      <c r="C3651" s="1">
        <v>45413</v>
      </c>
      <c r="D3651" s="2">
        <v>45413</v>
      </c>
      <c r="E3651" t="s">
        <v>107</v>
      </c>
      <c r="F3651" t="s">
        <v>299</v>
      </c>
      <c r="G3651" t="s">
        <v>5372</v>
      </c>
      <c r="H3651" s="4">
        <v>13622.81</v>
      </c>
      <c r="I3651" s="4">
        <v>36.32</v>
      </c>
      <c r="J3651" s="4">
        <v>36.32</v>
      </c>
      <c r="K3651" s="4">
        <v>13586.49</v>
      </c>
      <c r="L3651" s="2">
        <v>45473</v>
      </c>
      <c r="M3651" t="s">
        <v>6</v>
      </c>
    </row>
    <row r="3652" spans="1:13" ht="12.75" customHeight="1" x14ac:dyDescent="0.25">
      <c r="A3652" t="s">
        <v>13571</v>
      </c>
      <c r="B3652" t="s">
        <v>13570</v>
      </c>
      <c r="C3652" s="1">
        <v>45413</v>
      </c>
      <c r="D3652" s="2">
        <v>45413</v>
      </c>
      <c r="E3652" t="s">
        <v>107</v>
      </c>
      <c r="F3652" t="s">
        <v>299</v>
      </c>
      <c r="G3652" t="s">
        <v>5372</v>
      </c>
      <c r="H3652" s="4">
        <v>38566.230000000003</v>
      </c>
      <c r="I3652" s="4">
        <v>102.84</v>
      </c>
      <c r="J3652" s="4">
        <v>102.84</v>
      </c>
      <c r="K3652" s="4">
        <v>38463.39</v>
      </c>
      <c r="L3652" s="2">
        <v>45473</v>
      </c>
      <c r="M3652" t="s">
        <v>6</v>
      </c>
    </row>
    <row r="3653" spans="1:13" ht="12.75" customHeight="1" x14ac:dyDescent="0.25">
      <c r="A3653" t="s">
        <v>13569</v>
      </c>
      <c r="B3653" t="s">
        <v>13568</v>
      </c>
      <c r="C3653" s="1">
        <v>45413</v>
      </c>
      <c r="D3653" s="2">
        <v>45413</v>
      </c>
      <c r="E3653" t="s">
        <v>107</v>
      </c>
      <c r="F3653" t="s">
        <v>299</v>
      </c>
      <c r="G3653" t="s">
        <v>5372</v>
      </c>
      <c r="H3653" s="4">
        <v>380520.12</v>
      </c>
      <c r="I3653" s="4">
        <v>1014.72</v>
      </c>
      <c r="J3653" s="4">
        <v>1014.72</v>
      </c>
      <c r="K3653" s="4">
        <v>379505.4</v>
      </c>
      <c r="L3653" s="2">
        <v>45473</v>
      </c>
      <c r="M3653" t="s">
        <v>6</v>
      </c>
    </row>
    <row r="3654" spans="1:13" ht="12.75" customHeight="1" x14ac:dyDescent="0.25">
      <c r="A3654" t="s">
        <v>13567</v>
      </c>
      <c r="B3654" t="s">
        <v>13566</v>
      </c>
      <c r="C3654" s="1">
        <v>45413</v>
      </c>
      <c r="D3654" s="2">
        <v>45413</v>
      </c>
      <c r="E3654" t="s">
        <v>107</v>
      </c>
      <c r="F3654" t="s">
        <v>299</v>
      </c>
      <c r="G3654" t="s">
        <v>5372</v>
      </c>
      <c r="H3654" s="4">
        <v>972151.26</v>
      </c>
      <c r="I3654" s="4">
        <v>2592.4</v>
      </c>
      <c r="J3654" s="4">
        <v>2592.4</v>
      </c>
      <c r="K3654" s="4">
        <v>969558.86</v>
      </c>
      <c r="L3654" s="2">
        <v>45473</v>
      </c>
      <c r="M3654" t="s">
        <v>6</v>
      </c>
    </row>
    <row r="3655" spans="1:13" ht="12.75" customHeight="1" x14ac:dyDescent="0.25">
      <c r="A3655" t="s">
        <v>13565</v>
      </c>
      <c r="B3655" t="s">
        <v>13564</v>
      </c>
      <c r="C3655" s="1">
        <v>45413</v>
      </c>
      <c r="D3655" s="2">
        <v>45413</v>
      </c>
      <c r="E3655" t="s">
        <v>107</v>
      </c>
      <c r="F3655" t="s">
        <v>299</v>
      </c>
      <c r="G3655" t="s">
        <v>5372</v>
      </c>
      <c r="H3655" s="4">
        <v>153794.39000000001</v>
      </c>
      <c r="I3655" s="4">
        <v>410.11</v>
      </c>
      <c r="J3655" s="4">
        <v>410.11</v>
      </c>
      <c r="K3655" s="4">
        <v>153384.28</v>
      </c>
      <c r="L3655" s="2">
        <v>45473</v>
      </c>
      <c r="M3655" t="s">
        <v>6</v>
      </c>
    </row>
    <row r="3656" spans="1:13" ht="12.75" customHeight="1" x14ac:dyDescent="0.25">
      <c r="A3656" t="s">
        <v>13563</v>
      </c>
      <c r="B3656" t="s">
        <v>13562</v>
      </c>
      <c r="C3656" s="1">
        <v>45413</v>
      </c>
      <c r="D3656" s="2">
        <v>45413</v>
      </c>
      <c r="E3656" t="s">
        <v>107</v>
      </c>
      <c r="F3656" t="s">
        <v>299</v>
      </c>
      <c r="G3656" t="s">
        <v>5372</v>
      </c>
      <c r="H3656" s="4">
        <v>664206.23</v>
      </c>
      <c r="I3656" s="4">
        <v>1771.21</v>
      </c>
      <c r="J3656" s="4">
        <v>1771.21</v>
      </c>
      <c r="K3656" s="4">
        <v>662435.02</v>
      </c>
      <c r="L3656" s="2">
        <v>45473</v>
      </c>
      <c r="M3656" t="s">
        <v>6</v>
      </c>
    </row>
    <row r="3657" spans="1:13" ht="12.75" customHeight="1" x14ac:dyDescent="0.25">
      <c r="A3657" t="s">
        <v>13561</v>
      </c>
      <c r="B3657" t="s">
        <v>13560</v>
      </c>
      <c r="C3657" s="1">
        <v>45413</v>
      </c>
      <c r="D3657" s="2">
        <v>45413</v>
      </c>
      <c r="E3657" t="s">
        <v>107</v>
      </c>
      <c r="F3657" t="s">
        <v>299</v>
      </c>
      <c r="G3657" t="s">
        <v>5372</v>
      </c>
      <c r="H3657" s="4">
        <v>35121.31</v>
      </c>
      <c r="I3657" s="4">
        <v>93.65</v>
      </c>
      <c r="J3657" s="4">
        <v>93.65</v>
      </c>
      <c r="K3657" s="4">
        <v>35027.660000000003</v>
      </c>
      <c r="L3657" s="2">
        <v>45473</v>
      </c>
      <c r="M3657" t="s">
        <v>6</v>
      </c>
    </row>
    <row r="3658" spans="1:13" ht="12.75" customHeight="1" x14ac:dyDescent="0.25">
      <c r="A3658" t="s">
        <v>13559</v>
      </c>
      <c r="B3658" t="s">
        <v>13558</v>
      </c>
      <c r="C3658" s="1">
        <v>45413</v>
      </c>
      <c r="D3658" s="2">
        <v>45413</v>
      </c>
      <c r="E3658" t="s">
        <v>107</v>
      </c>
      <c r="F3658" t="s">
        <v>299</v>
      </c>
      <c r="G3658" t="s">
        <v>5372</v>
      </c>
      <c r="H3658" s="4">
        <v>975370.1</v>
      </c>
      <c r="I3658" s="4">
        <v>2600.98</v>
      </c>
      <c r="J3658" s="4">
        <v>2600.98</v>
      </c>
      <c r="K3658" s="4">
        <v>972769.12</v>
      </c>
      <c r="L3658" s="2">
        <v>45473</v>
      </c>
      <c r="M3658" t="s">
        <v>6</v>
      </c>
    </row>
    <row r="3659" spans="1:13" ht="12.75" customHeight="1" x14ac:dyDescent="0.25">
      <c r="A3659" t="s">
        <v>13557</v>
      </c>
      <c r="B3659" t="s">
        <v>13556</v>
      </c>
      <c r="C3659" s="1">
        <v>45413</v>
      </c>
      <c r="D3659" s="2">
        <v>45413</v>
      </c>
      <c r="E3659" t="s">
        <v>107</v>
      </c>
      <c r="F3659" t="s">
        <v>299</v>
      </c>
      <c r="G3659" t="s">
        <v>5372</v>
      </c>
      <c r="H3659" s="4">
        <v>46093.5</v>
      </c>
      <c r="I3659" s="4">
        <v>122.91</v>
      </c>
      <c r="J3659" s="4">
        <v>122.91</v>
      </c>
      <c r="K3659" s="4">
        <v>45970.59</v>
      </c>
      <c r="L3659" s="2">
        <v>45473</v>
      </c>
      <c r="M3659" t="s">
        <v>6</v>
      </c>
    </row>
    <row r="3660" spans="1:13" ht="12.75" customHeight="1" x14ac:dyDescent="0.25">
      <c r="A3660" t="s">
        <v>13555</v>
      </c>
      <c r="B3660" t="s">
        <v>13554</v>
      </c>
      <c r="C3660" s="1">
        <v>45413</v>
      </c>
      <c r="D3660" s="2">
        <v>45413</v>
      </c>
      <c r="E3660" t="s">
        <v>107</v>
      </c>
      <c r="F3660" t="s">
        <v>299</v>
      </c>
      <c r="G3660" t="s">
        <v>5372</v>
      </c>
      <c r="H3660" s="4">
        <v>637338.15</v>
      </c>
      <c r="I3660" s="4">
        <v>1699.56</v>
      </c>
      <c r="J3660" s="4">
        <v>1699.56</v>
      </c>
      <c r="K3660" s="4">
        <v>635638.59</v>
      </c>
      <c r="L3660" s="2">
        <v>45473</v>
      </c>
      <c r="M3660" t="s">
        <v>6</v>
      </c>
    </row>
    <row r="3661" spans="1:13" ht="12.75" customHeight="1" x14ac:dyDescent="0.25">
      <c r="A3661" t="s">
        <v>13553</v>
      </c>
      <c r="B3661" t="s">
        <v>13552</v>
      </c>
      <c r="C3661" s="1">
        <v>45413</v>
      </c>
      <c r="D3661" s="2">
        <v>45413</v>
      </c>
      <c r="E3661" t="s">
        <v>107</v>
      </c>
      <c r="F3661" t="s">
        <v>299</v>
      </c>
      <c r="G3661" t="s">
        <v>5372</v>
      </c>
      <c r="H3661" s="4">
        <v>26895.53</v>
      </c>
      <c r="I3661" s="4">
        <v>71.72</v>
      </c>
      <c r="J3661" s="4">
        <v>71.72</v>
      </c>
      <c r="K3661" s="4">
        <v>26823.81</v>
      </c>
      <c r="L3661" s="2">
        <v>45473</v>
      </c>
      <c r="M3661" t="s">
        <v>6</v>
      </c>
    </row>
    <row r="3662" spans="1:13" ht="12.75" customHeight="1" x14ac:dyDescent="0.25">
      <c r="A3662" t="s">
        <v>13551</v>
      </c>
      <c r="B3662" t="s">
        <v>4478</v>
      </c>
      <c r="C3662" s="1">
        <v>45418</v>
      </c>
      <c r="D3662" s="2">
        <v>45444</v>
      </c>
      <c r="E3662" t="s">
        <v>107</v>
      </c>
      <c r="F3662" t="s">
        <v>299</v>
      </c>
      <c r="G3662" t="s">
        <v>5375</v>
      </c>
      <c r="H3662" s="4">
        <v>52525</v>
      </c>
      <c r="I3662" s="4">
        <v>70.03</v>
      </c>
      <c r="J3662" s="4">
        <v>70.03</v>
      </c>
      <c r="K3662" s="4">
        <v>52454.97</v>
      </c>
      <c r="L3662" s="2">
        <v>45473</v>
      </c>
      <c r="M3662" t="s">
        <v>6</v>
      </c>
    </row>
    <row r="3663" spans="1:13" ht="12.75" customHeight="1" x14ac:dyDescent="0.25">
      <c r="A3663" t="s">
        <v>13550</v>
      </c>
      <c r="B3663" t="s">
        <v>13549</v>
      </c>
      <c r="C3663" s="1">
        <v>45418</v>
      </c>
      <c r="D3663" s="2">
        <v>45444</v>
      </c>
      <c r="E3663" t="s">
        <v>107</v>
      </c>
      <c r="F3663" t="s">
        <v>299</v>
      </c>
      <c r="G3663" t="s">
        <v>5375</v>
      </c>
      <c r="H3663" s="4">
        <v>3850</v>
      </c>
      <c r="I3663" s="4">
        <v>5.13</v>
      </c>
      <c r="J3663" s="4">
        <v>5.13</v>
      </c>
      <c r="K3663" s="4">
        <v>3844.87</v>
      </c>
      <c r="L3663" s="2">
        <v>45473</v>
      </c>
      <c r="M3663" t="s">
        <v>6</v>
      </c>
    </row>
    <row r="3664" spans="1:13" ht="12.75" customHeight="1" x14ac:dyDescent="0.25">
      <c r="A3664" t="s">
        <v>13548</v>
      </c>
      <c r="B3664" t="s">
        <v>4514</v>
      </c>
      <c r="C3664" s="1">
        <v>45418</v>
      </c>
      <c r="D3664" s="2">
        <v>45444</v>
      </c>
      <c r="E3664" t="s">
        <v>107</v>
      </c>
      <c r="F3664" t="s">
        <v>299</v>
      </c>
      <c r="G3664" t="s">
        <v>5375</v>
      </c>
      <c r="H3664" s="4">
        <v>34800</v>
      </c>
      <c r="I3664" s="4">
        <v>46.4</v>
      </c>
      <c r="J3664" s="4">
        <v>46.4</v>
      </c>
      <c r="K3664" s="4">
        <v>34753.599999999999</v>
      </c>
      <c r="L3664" s="2">
        <v>45473</v>
      </c>
      <c r="M3664" t="s">
        <v>6</v>
      </c>
    </row>
    <row r="3665" spans="1:13" ht="12.75" customHeight="1" x14ac:dyDescent="0.25">
      <c r="A3665" t="s">
        <v>13547</v>
      </c>
      <c r="B3665" t="s">
        <v>13546</v>
      </c>
      <c r="C3665" s="1">
        <v>45418</v>
      </c>
      <c r="D3665" s="2">
        <v>45444</v>
      </c>
      <c r="E3665" t="s">
        <v>107</v>
      </c>
      <c r="F3665" t="s">
        <v>299</v>
      </c>
      <c r="G3665" t="s">
        <v>5375</v>
      </c>
      <c r="H3665" s="4">
        <v>16675</v>
      </c>
      <c r="I3665" s="4">
        <v>22.23</v>
      </c>
      <c r="J3665" s="4">
        <v>22.23</v>
      </c>
      <c r="K3665" s="4">
        <v>16652.77</v>
      </c>
      <c r="L3665" s="2">
        <v>45473</v>
      </c>
      <c r="M3665" t="s">
        <v>6</v>
      </c>
    </row>
    <row r="3666" spans="1:13" ht="12.75" customHeight="1" x14ac:dyDescent="0.25">
      <c r="A3666" t="s">
        <v>13545</v>
      </c>
      <c r="B3666" t="s">
        <v>13544</v>
      </c>
      <c r="C3666" s="1">
        <v>45418</v>
      </c>
      <c r="D3666" s="2">
        <v>45444</v>
      </c>
      <c r="E3666" t="s">
        <v>107</v>
      </c>
      <c r="F3666" t="s">
        <v>299</v>
      </c>
      <c r="G3666" t="s">
        <v>5375</v>
      </c>
      <c r="H3666" s="4">
        <v>24459</v>
      </c>
      <c r="I3666" s="4">
        <v>32.61</v>
      </c>
      <c r="J3666" s="4">
        <v>32.61</v>
      </c>
      <c r="K3666" s="4">
        <v>24426.39</v>
      </c>
      <c r="L3666" s="2">
        <v>45473</v>
      </c>
      <c r="M3666" t="s">
        <v>6</v>
      </c>
    </row>
    <row r="3667" spans="1:13" ht="12.75" customHeight="1" x14ac:dyDescent="0.25">
      <c r="A3667" t="s">
        <v>13543</v>
      </c>
      <c r="B3667" t="s">
        <v>4478</v>
      </c>
      <c r="C3667" s="1">
        <v>45418</v>
      </c>
      <c r="D3667" s="2">
        <v>45444</v>
      </c>
      <c r="E3667" t="s">
        <v>107</v>
      </c>
      <c r="F3667" t="s">
        <v>299</v>
      </c>
      <c r="G3667" t="s">
        <v>5375</v>
      </c>
      <c r="H3667" s="4">
        <v>2600</v>
      </c>
      <c r="I3667" s="4">
        <v>3.46</v>
      </c>
      <c r="J3667" s="4">
        <v>3.46</v>
      </c>
      <c r="K3667" s="4">
        <v>2596.54</v>
      </c>
      <c r="L3667" s="2">
        <v>45473</v>
      </c>
      <c r="M3667" t="s">
        <v>6</v>
      </c>
    </row>
    <row r="3668" spans="1:13" ht="12.75" customHeight="1" x14ac:dyDescent="0.25">
      <c r="A3668" t="s">
        <v>13542</v>
      </c>
      <c r="B3668" t="s">
        <v>4514</v>
      </c>
      <c r="C3668" s="1">
        <v>45418</v>
      </c>
      <c r="D3668" s="2">
        <v>45444</v>
      </c>
      <c r="E3668" t="s">
        <v>107</v>
      </c>
      <c r="F3668" t="s">
        <v>299</v>
      </c>
      <c r="G3668" t="s">
        <v>5375</v>
      </c>
      <c r="H3668" s="4">
        <v>44000</v>
      </c>
      <c r="I3668" s="4">
        <v>58.66</v>
      </c>
      <c r="J3668" s="4">
        <v>58.66</v>
      </c>
      <c r="K3668" s="4">
        <v>43941.34</v>
      </c>
      <c r="L3668" s="2">
        <v>45473</v>
      </c>
      <c r="M3668" t="s">
        <v>6</v>
      </c>
    </row>
    <row r="3669" spans="1:13" ht="12.75" customHeight="1" x14ac:dyDescent="0.25">
      <c r="A3669" t="s">
        <v>13541</v>
      </c>
      <c r="B3669" t="s">
        <v>13540</v>
      </c>
      <c r="C3669" s="1">
        <v>45418</v>
      </c>
      <c r="D3669" s="2">
        <v>45444</v>
      </c>
      <c r="E3669" t="s">
        <v>107</v>
      </c>
      <c r="F3669" t="s">
        <v>299</v>
      </c>
      <c r="G3669" t="s">
        <v>5375</v>
      </c>
      <c r="H3669" s="4">
        <v>16416</v>
      </c>
      <c r="I3669" s="4">
        <v>21.88</v>
      </c>
      <c r="J3669" s="4">
        <v>21.88</v>
      </c>
      <c r="K3669" s="4">
        <v>16394.12</v>
      </c>
      <c r="L3669" s="2">
        <v>45473</v>
      </c>
      <c r="M3669" t="s">
        <v>6</v>
      </c>
    </row>
    <row r="3670" spans="1:13" ht="12.75" customHeight="1" x14ac:dyDescent="0.25">
      <c r="A3670" t="s">
        <v>13539</v>
      </c>
      <c r="B3670" t="s">
        <v>4478</v>
      </c>
      <c r="C3670" s="1">
        <v>45418</v>
      </c>
      <c r="D3670" s="2">
        <v>45444</v>
      </c>
      <c r="E3670" t="s">
        <v>107</v>
      </c>
      <c r="F3670" t="s">
        <v>299</v>
      </c>
      <c r="G3670" t="s">
        <v>5375</v>
      </c>
      <c r="H3670" s="4">
        <v>39200</v>
      </c>
      <c r="I3670" s="4">
        <v>52.26</v>
      </c>
      <c r="J3670" s="4">
        <v>52.26</v>
      </c>
      <c r="K3670" s="4">
        <v>39147.74</v>
      </c>
      <c r="L3670" s="2">
        <v>45473</v>
      </c>
      <c r="M3670" t="s">
        <v>6</v>
      </c>
    </row>
    <row r="3671" spans="1:13" ht="12.75" customHeight="1" x14ac:dyDescent="0.25">
      <c r="A3671" t="s">
        <v>13538</v>
      </c>
      <c r="B3671" t="s">
        <v>13537</v>
      </c>
      <c r="C3671" s="1">
        <v>45418</v>
      </c>
      <c r="D3671" s="2">
        <v>45444</v>
      </c>
      <c r="E3671" t="s">
        <v>107</v>
      </c>
      <c r="F3671" t="s">
        <v>299</v>
      </c>
      <c r="G3671" t="s">
        <v>5375</v>
      </c>
      <c r="H3671" s="4">
        <v>3800</v>
      </c>
      <c r="I3671" s="4">
        <v>5.0599999999999996</v>
      </c>
      <c r="J3671" s="4">
        <v>5.0599999999999996</v>
      </c>
      <c r="K3671" s="4">
        <v>3794.94</v>
      </c>
      <c r="L3671" s="2">
        <v>45473</v>
      </c>
      <c r="M3671" t="s">
        <v>6</v>
      </c>
    </row>
    <row r="3672" spans="1:13" ht="12.75" customHeight="1" x14ac:dyDescent="0.25">
      <c r="A3672" t="s">
        <v>13536</v>
      </c>
      <c r="B3672" t="s">
        <v>4514</v>
      </c>
      <c r="C3672" s="1">
        <v>45420</v>
      </c>
      <c r="D3672" s="2">
        <v>45444</v>
      </c>
      <c r="E3672" t="s">
        <v>107</v>
      </c>
      <c r="F3672" t="s">
        <v>299</v>
      </c>
      <c r="G3672" t="s">
        <v>5375</v>
      </c>
      <c r="H3672" s="4">
        <v>71200</v>
      </c>
      <c r="I3672" s="4">
        <v>94.93</v>
      </c>
      <c r="J3672" s="4">
        <v>94.93</v>
      </c>
      <c r="K3672" s="4">
        <v>71105.070000000007</v>
      </c>
      <c r="L3672" s="2">
        <v>45473</v>
      </c>
      <c r="M3672" t="s">
        <v>6</v>
      </c>
    </row>
    <row r="3673" spans="1:13" ht="12.75" customHeight="1" x14ac:dyDescent="0.25">
      <c r="A3673" t="s">
        <v>13535</v>
      </c>
      <c r="B3673" t="s">
        <v>13534</v>
      </c>
      <c r="C3673" s="1">
        <v>45420</v>
      </c>
      <c r="D3673" s="2">
        <v>45444</v>
      </c>
      <c r="E3673" t="s">
        <v>107</v>
      </c>
      <c r="F3673" t="s">
        <v>299</v>
      </c>
      <c r="G3673" t="s">
        <v>5375</v>
      </c>
      <c r="H3673" s="4">
        <v>16380</v>
      </c>
      <c r="I3673" s="4">
        <v>21.84</v>
      </c>
      <c r="J3673" s="4">
        <v>21.84</v>
      </c>
      <c r="K3673" s="4">
        <v>16358.16</v>
      </c>
      <c r="L3673" s="2">
        <v>45473</v>
      </c>
      <c r="M3673" t="s">
        <v>6</v>
      </c>
    </row>
    <row r="3674" spans="1:13" ht="12.75" customHeight="1" x14ac:dyDescent="0.25">
      <c r="A3674" t="s">
        <v>13533</v>
      </c>
      <c r="B3674" t="s">
        <v>13532</v>
      </c>
      <c r="C3674" s="1">
        <v>45448</v>
      </c>
      <c r="D3674" s="2">
        <v>45474</v>
      </c>
      <c r="E3674" t="s">
        <v>107</v>
      </c>
      <c r="F3674" t="s">
        <v>299</v>
      </c>
      <c r="G3674" t="s">
        <v>299</v>
      </c>
      <c r="H3674" s="4">
        <v>3600</v>
      </c>
      <c r="I3674" s="4">
        <v>0</v>
      </c>
      <c r="J3674" s="4">
        <v>0</v>
      </c>
      <c r="K3674" s="4">
        <v>3600</v>
      </c>
      <c r="M3674" t="s">
        <v>6</v>
      </c>
    </row>
    <row r="3675" spans="1:13" ht="12.75" customHeight="1" x14ac:dyDescent="0.25">
      <c r="A3675" t="s">
        <v>13531</v>
      </c>
      <c r="B3675" t="s">
        <v>13495</v>
      </c>
      <c r="C3675" s="1">
        <v>45448</v>
      </c>
      <c r="D3675" s="2">
        <v>45474</v>
      </c>
      <c r="E3675" t="s">
        <v>107</v>
      </c>
      <c r="F3675" t="s">
        <v>299</v>
      </c>
      <c r="G3675" t="s">
        <v>299</v>
      </c>
      <c r="H3675" s="4">
        <v>6300</v>
      </c>
      <c r="I3675" s="4">
        <v>0</v>
      </c>
      <c r="J3675" s="4">
        <v>0</v>
      </c>
      <c r="K3675" s="4">
        <v>6300</v>
      </c>
      <c r="M3675" t="s">
        <v>6</v>
      </c>
    </row>
    <row r="3676" spans="1:13" ht="12.75" customHeight="1" x14ac:dyDescent="0.25">
      <c r="A3676" t="s">
        <v>13530</v>
      </c>
      <c r="B3676" t="s">
        <v>13529</v>
      </c>
      <c r="C3676" s="1">
        <v>45448</v>
      </c>
      <c r="D3676" s="2">
        <v>45474</v>
      </c>
      <c r="E3676" t="s">
        <v>107</v>
      </c>
      <c r="F3676" t="s">
        <v>299</v>
      </c>
      <c r="G3676" t="s">
        <v>299</v>
      </c>
      <c r="H3676" s="4">
        <v>19200</v>
      </c>
      <c r="I3676" s="4">
        <v>0</v>
      </c>
      <c r="J3676" s="4">
        <v>0</v>
      </c>
      <c r="K3676" s="4">
        <v>19200</v>
      </c>
      <c r="M3676" t="s">
        <v>6</v>
      </c>
    </row>
    <row r="3677" spans="1:13" ht="12.75" customHeight="1" x14ac:dyDescent="0.25">
      <c r="A3677" t="s">
        <v>13528</v>
      </c>
      <c r="B3677" t="s">
        <v>13527</v>
      </c>
      <c r="C3677" s="1">
        <v>45448</v>
      </c>
      <c r="D3677" s="2">
        <v>45474</v>
      </c>
      <c r="E3677" t="s">
        <v>107</v>
      </c>
      <c r="F3677" t="s">
        <v>299</v>
      </c>
      <c r="G3677" t="s">
        <v>299</v>
      </c>
      <c r="H3677" s="4">
        <v>5000</v>
      </c>
      <c r="I3677" s="4">
        <v>0</v>
      </c>
      <c r="J3677" s="4">
        <v>0</v>
      </c>
      <c r="K3677" s="4">
        <v>5000</v>
      </c>
      <c r="M3677" t="s">
        <v>6</v>
      </c>
    </row>
    <row r="3678" spans="1:13" ht="12.75" customHeight="1" x14ac:dyDescent="0.25">
      <c r="A3678" t="s">
        <v>13526</v>
      </c>
      <c r="B3678" t="s">
        <v>13525</v>
      </c>
      <c r="C3678" s="1">
        <v>45448</v>
      </c>
      <c r="D3678" s="2">
        <v>45474</v>
      </c>
      <c r="E3678" t="s">
        <v>107</v>
      </c>
      <c r="F3678" t="s">
        <v>299</v>
      </c>
      <c r="G3678" t="s">
        <v>299</v>
      </c>
      <c r="H3678" s="4">
        <v>2500</v>
      </c>
      <c r="I3678" s="4">
        <v>0</v>
      </c>
      <c r="J3678" s="4">
        <v>0</v>
      </c>
      <c r="K3678" s="4">
        <v>2500</v>
      </c>
      <c r="M3678" t="s">
        <v>6</v>
      </c>
    </row>
    <row r="3679" spans="1:13" ht="12.75" customHeight="1" x14ac:dyDescent="0.25">
      <c r="A3679" t="s">
        <v>13524</v>
      </c>
      <c r="B3679" t="s">
        <v>13523</v>
      </c>
      <c r="C3679" s="1">
        <v>45448</v>
      </c>
      <c r="D3679" s="2">
        <v>45474</v>
      </c>
      <c r="E3679" t="s">
        <v>107</v>
      </c>
      <c r="F3679" t="s">
        <v>299</v>
      </c>
      <c r="G3679" t="s">
        <v>299</v>
      </c>
      <c r="H3679" s="4">
        <v>7600</v>
      </c>
      <c r="I3679" s="4">
        <v>0</v>
      </c>
      <c r="J3679" s="4">
        <v>0</v>
      </c>
      <c r="K3679" s="4">
        <v>7600</v>
      </c>
      <c r="M3679" t="s">
        <v>6</v>
      </c>
    </row>
    <row r="3680" spans="1:13" ht="12.75" customHeight="1" x14ac:dyDescent="0.25">
      <c r="A3680" t="s">
        <v>13522</v>
      </c>
      <c r="B3680" t="s">
        <v>13521</v>
      </c>
      <c r="C3680" s="1">
        <v>45448</v>
      </c>
      <c r="D3680" s="2">
        <v>45474</v>
      </c>
      <c r="E3680" t="s">
        <v>107</v>
      </c>
      <c r="F3680" t="s">
        <v>299</v>
      </c>
      <c r="G3680" t="s">
        <v>299</v>
      </c>
      <c r="H3680" s="4">
        <v>55000</v>
      </c>
      <c r="I3680" s="4">
        <v>0</v>
      </c>
      <c r="J3680" s="4">
        <v>0</v>
      </c>
      <c r="K3680" s="4">
        <v>55000</v>
      </c>
      <c r="M3680" t="s">
        <v>6</v>
      </c>
    </row>
    <row r="3681" spans="1:13" ht="12.75" customHeight="1" x14ac:dyDescent="0.25">
      <c r="A3681" t="s">
        <v>13520</v>
      </c>
      <c r="B3681" t="s">
        <v>13519</v>
      </c>
      <c r="C3681" s="1">
        <v>45448</v>
      </c>
      <c r="D3681" s="2">
        <v>45474</v>
      </c>
      <c r="E3681" t="s">
        <v>107</v>
      </c>
      <c r="F3681" t="s">
        <v>299</v>
      </c>
      <c r="G3681" t="s">
        <v>299</v>
      </c>
      <c r="H3681" s="4">
        <v>22050</v>
      </c>
      <c r="I3681" s="4">
        <v>0</v>
      </c>
      <c r="J3681" s="4">
        <v>0</v>
      </c>
      <c r="K3681" s="4">
        <v>22050</v>
      </c>
      <c r="M3681" t="s">
        <v>6</v>
      </c>
    </row>
    <row r="3682" spans="1:13" ht="12.75" customHeight="1" x14ac:dyDescent="0.25">
      <c r="A3682" t="s">
        <v>13518</v>
      </c>
      <c r="B3682" t="s">
        <v>13517</v>
      </c>
      <c r="C3682" s="1">
        <v>45448</v>
      </c>
      <c r="D3682" s="2">
        <v>45474</v>
      </c>
      <c r="E3682" t="s">
        <v>107</v>
      </c>
      <c r="F3682" t="s">
        <v>299</v>
      </c>
      <c r="G3682" t="s">
        <v>299</v>
      </c>
      <c r="H3682" s="4">
        <v>276000</v>
      </c>
      <c r="I3682" s="4">
        <v>0</v>
      </c>
      <c r="J3682" s="4">
        <v>0</v>
      </c>
      <c r="K3682" s="4">
        <v>276000</v>
      </c>
      <c r="M3682" t="s">
        <v>6</v>
      </c>
    </row>
    <row r="3683" spans="1:13" ht="12.75" customHeight="1" x14ac:dyDescent="0.25">
      <c r="A3683" t="s">
        <v>13516</v>
      </c>
      <c r="B3683" t="s">
        <v>13515</v>
      </c>
      <c r="C3683" s="1">
        <v>45448</v>
      </c>
      <c r="D3683" s="2">
        <v>45474</v>
      </c>
      <c r="E3683" t="s">
        <v>107</v>
      </c>
      <c r="F3683" t="s">
        <v>299</v>
      </c>
      <c r="G3683" t="s">
        <v>299</v>
      </c>
      <c r="H3683" s="4">
        <v>56700</v>
      </c>
      <c r="I3683" s="4">
        <v>0</v>
      </c>
      <c r="J3683" s="4">
        <v>0</v>
      </c>
      <c r="K3683" s="4">
        <v>56700</v>
      </c>
      <c r="M3683" t="s">
        <v>6</v>
      </c>
    </row>
    <row r="3684" spans="1:13" ht="12.75" customHeight="1" x14ac:dyDescent="0.25">
      <c r="A3684" t="s">
        <v>13514</v>
      </c>
      <c r="B3684" t="s">
        <v>13513</v>
      </c>
      <c r="C3684" s="1">
        <v>45448</v>
      </c>
      <c r="D3684" s="2">
        <v>45474</v>
      </c>
      <c r="E3684" t="s">
        <v>107</v>
      </c>
      <c r="F3684" t="s">
        <v>299</v>
      </c>
      <c r="G3684" t="s">
        <v>299</v>
      </c>
      <c r="H3684" s="4">
        <v>48600</v>
      </c>
      <c r="I3684" s="4">
        <v>0</v>
      </c>
      <c r="J3684" s="4">
        <v>0</v>
      </c>
      <c r="K3684" s="4">
        <v>48600</v>
      </c>
      <c r="M3684" t="s">
        <v>6</v>
      </c>
    </row>
    <row r="3685" spans="1:13" ht="12.75" customHeight="1" x14ac:dyDescent="0.25">
      <c r="A3685" t="s">
        <v>13512</v>
      </c>
      <c r="B3685" t="s">
        <v>13475</v>
      </c>
      <c r="C3685" s="1">
        <v>45448</v>
      </c>
      <c r="D3685" s="2">
        <v>45474</v>
      </c>
      <c r="E3685" t="s">
        <v>107</v>
      </c>
      <c r="F3685" t="s">
        <v>299</v>
      </c>
      <c r="G3685" t="s">
        <v>299</v>
      </c>
      <c r="H3685" s="4">
        <v>16200</v>
      </c>
      <c r="I3685" s="4">
        <v>0</v>
      </c>
      <c r="J3685" s="4">
        <v>0</v>
      </c>
      <c r="K3685" s="4">
        <v>16200</v>
      </c>
      <c r="M3685" t="s">
        <v>6</v>
      </c>
    </row>
    <row r="3686" spans="1:13" ht="12.75" customHeight="1" x14ac:dyDescent="0.25">
      <c r="A3686" t="s">
        <v>13511</v>
      </c>
      <c r="B3686" t="s">
        <v>13510</v>
      </c>
      <c r="C3686" s="1">
        <v>45448</v>
      </c>
      <c r="D3686" s="2">
        <v>45474</v>
      </c>
      <c r="E3686" t="s">
        <v>107</v>
      </c>
      <c r="F3686" t="s">
        <v>299</v>
      </c>
      <c r="G3686" t="s">
        <v>299</v>
      </c>
      <c r="H3686" s="4">
        <v>73500</v>
      </c>
      <c r="I3686" s="4">
        <v>0</v>
      </c>
      <c r="J3686" s="4">
        <v>0</v>
      </c>
      <c r="K3686" s="4">
        <v>73500</v>
      </c>
      <c r="M3686" t="s">
        <v>6</v>
      </c>
    </row>
    <row r="3687" spans="1:13" ht="12.75" customHeight="1" x14ac:dyDescent="0.25">
      <c r="A3687" t="s">
        <v>13509</v>
      </c>
      <c r="B3687" t="s">
        <v>13508</v>
      </c>
      <c r="C3687" s="1">
        <v>45454</v>
      </c>
      <c r="D3687" s="2">
        <v>45474</v>
      </c>
      <c r="E3687" t="s">
        <v>107</v>
      </c>
      <c r="F3687" t="s">
        <v>299</v>
      </c>
      <c r="G3687" t="s">
        <v>299</v>
      </c>
      <c r="H3687" s="4">
        <v>1000</v>
      </c>
      <c r="I3687" s="4">
        <v>0</v>
      </c>
      <c r="J3687" s="4">
        <v>0</v>
      </c>
      <c r="K3687" s="4">
        <v>1000</v>
      </c>
      <c r="M3687" t="s">
        <v>6</v>
      </c>
    </row>
    <row r="3688" spans="1:13" ht="12.75" customHeight="1" x14ac:dyDescent="0.25">
      <c r="A3688" t="s">
        <v>13507</v>
      </c>
      <c r="B3688" t="s">
        <v>13491</v>
      </c>
      <c r="C3688" s="1">
        <v>45454</v>
      </c>
      <c r="D3688" s="2">
        <v>45474</v>
      </c>
      <c r="E3688" t="s">
        <v>107</v>
      </c>
      <c r="F3688" t="s">
        <v>299</v>
      </c>
      <c r="G3688" t="s">
        <v>299</v>
      </c>
      <c r="H3688" s="4">
        <v>1300</v>
      </c>
      <c r="I3688" s="4">
        <v>0</v>
      </c>
      <c r="J3688" s="4">
        <v>0</v>
      </c>
      <c r="K3688" s="4">
        <v>1300</v>
      </c>
      <c r="M3688" t="s">
        <v>6</v>
      </c>
    </row>
    <row r="3689" spans="1:13" ht="12.75" customHeight="1" x14ac:dyDescent="0.25">
      <c r="A3689" t="s">
        <v>13506</v>
      </c>
      <c r="B3689" t="s">
        <v>13505</v>
      </c>
      <c r="C3689" s="1">
        <v>45454</v>
      </c>
      <c r="D3689" s="2">
        <v>45474</v>
      </c>
      <c r="E3689" t="s">
        <v>107</v>
      </c>
      <c r="F3689" t="s">
        <v>299</v>
      </c>
      <c r="G3689" t="s">
        <v>299</v>
      </c>
      <c r="H3689" s="4">
        <v>2225</v>
      </c>
      <c r="I3689" s="4">
        <v>0</v>
      </c>
      <c r="J3689" s="4">
        <v>0</v>
      </c>
      <c r="K3689" s="4">
        <v>2225</v>
      </c>
      <c r="M3689" t="s">
        <v>6</v>
      </c>
    </row>
    <row r="3690" spans="1:13" ht="12.75" customHeight="1" x14ac:dyDescent="0.25">
      <c r="A3690" t="s">
        <v>13504</v>
      </c>
      <c r="B3690" t="s">
        <v>13503</v>
      </c>
      <c r="C3690" s="1">
        <v>45454</v>
      </c>
      <c r="D3690" s="2">
        <v>45474</v>
      </c>
      <c r="E3690" t="s">
        <v>107</v>
      </c>
      <c r="F3690" t="s">
        <v>299</v>
      </c>
      <c r="G3690" t="s">
        <v>299</v>
      </c>
      <c r="H3690" s="4">
        <v>42350</v>
      </c>
      <c r="I3690" s="4">
        <v>0</v>
      </c>
      <c r="J3690" s="4">
        <v>0</v>
      </c>
      <c r="K3690" s="4">
        <v>42350</v>
      </c>
      <c r="M3690" t="s">
        <v>6</v>
      </c>
    </row>
    <row r="3691" spans="1:13" ht="12.75" customHeight="1" x14ac:dyDescent="0.25">
      <c r="A3691" t="s">
        <v>13502</v>
      </c>
      <c r="B3691" t="s">
        <v>13501</v>
      </c>
      <c r="C3691" s="1">
        <v>45454</v>
      </c>
      <c r="D3691" s="2">
        <v>45474</v>
      </c>
      <c r="E3691" t="s">
        <v>107</v>
      </c>
      <c r="F3691" t="s">
        <v>299</v>
      </c>
      <c r="G3691" t="s">
        <v>299</v>
      </c>
      <c r="H3691" s="4">
        <v>2600</v>
      </c>
      <c r="I3691" s="4">
        <v>0</v>
      </c>
      <c r="J3691" s="4">
        <v>0</v>
      </c>
      <c r="K3691" s="4">
        <v>2600</v>
      </c>
      <c r="M3691" t="s">
        <v>6</v>
      </c>
    </row>
    <row r="3692" spans="1:13" ht="12.75" customHeight="1" x14ac:dyDescent="0.25">
      <c r="A3692" t="s">
        <v>13500</v>
      </c>
      <c r="B3692" t="s">
        <v>13499</v>
      </c>
      <c r="C3692" s="1">
        <v>45461</v>
      </c>
      <c r="D3692" s="2">
        <v>45474</v>
      </c>
      <c r="E3692" t="s">
        <v>107</v>
      </c>
      <c r="F3692" t="s">
        <v>299</v>
      </c>
      <c r="G3692" t="s">
        <v>299</v>
      </c>
      <c r="H3692" s="4">
        <v>300</v>
      </c>
      <c r="I3692" s="4">
        <v>0</v>
      </c>
      <c r="J3692" s="4">
        <v>0</v>
      </c>
      <c r="K3692" s="4">
        <v>300</v>
      </c>
      <c r="M3692" t="s">
        <v>6</v>
      </c>
    </row>
    <row r="3693" spans="1:13" ht="12.75" customHeight="1" x14ac:dyDescent="0.25">
      <c r="A3693" t="s">
        <v>13498</v>
      </c>
      <c r="B3693" t="s">
        <v>13497</v>
      </c>
      <c r="C3693" s="1">
        <v>45461</v>
      </c>
      <c r="D3693" s="2">
        <v>45474</v>
      </c>
      <c r="E3693" t="s">
        <v>107</v>
      </c>
      <c r="F3693" t="s">
        <v>299</v>
      </c>
      <c r="G3693" t="s">
        <v>299</v>
      </c>
      <c r="H3693" s="4">
        <v>860</v>
      </c>
      <c r="I3693" s="4">
        <v>0</v>
      </c>
      <c r="J3693" s="4">
        <v>0</v>
      </c>
      <c r="K3693" s="4">
        <v>860</v>
      </c>
      <c r="M3693" t="s">
        <v>6</v>
      </c>
    </row>
    <row r="3694" spans="1:13" ht="12.75" customHeight="1" x14ac:dyDescent="0.25">
      <c r="A3694" t="s">
        <v>13496</v>
      </c>
      <c r="B3694" t="s">
        <v>13495</v>
      </c>
      <c r="C3694" s="1">
        <v>45461</v>
      </c>
      <c r="D3694" s="2">
        <v>45474</v>
      </c>
      <c r="E3694" t="s">
        <v>107</v>
      </c>
      <c r="F3694" t="s">
        <v>299</v>
      </c>
      <c r="G3694" t="s">
        <v>299</v>
      </c>
      <c r="H3694" s="4">
        <v>4500</v>
      </c>
      <c r="I3694" s="4">
        <v>0</v>
      </c>
      <c r="J3694" s="4">
        <v>0</v>
      </c>
      <c r="K3694" s="4">
        <v>4500</v>
      </c>
      <c r="M3694" t="s">
        <v>6</v>
      </c>
    </row>
    <row r="3695" spans="1:13" ht="12.75" customHeight="1" x14ac:dyDescent="0.25">
      <c r="A3695" t="s">
        <v>13494</v>
      </c>
      <c r="B3695" t="s">
        <v>13493</v>
      </c>
      <c r="C3695" s="1">
        <v>45461</v>
      </c>
      <c r="D3695" s="2">
        <v>45474</v>
      </c>
      <c r="E3695" t="s">
        <v>107</v>
      </c>
      <c r="F3695" t="s">
        <v>299</v>
      </c>
      <c r="G3695" t="s">
        <v>299</v>
      </c>
      <c r="H3695" s="4">
        <v>3600</v>
      </c>
      <c r="I3695" s="4">
        <v>0</v>
      </c>
      <c r="J3695" s="4">
        <v>0</v>
      </c>
      <c r="K3695" s="4">
        <v>3600</v>
      </c>
      <c r="M3695" t="s">
        <v>6</v>
      </c>
    </row>
    <row r="3696" spans="1:13" ht="12.75" customHeight="1" x14ac:dyDescent="0.25">
      <c r="A3696" t="s">
        <v>13492</v>
      </c>
      <c r="B3696" t="s">
        <v>13491</v>
      </c>
      <c r="C3696" s="1">
        <v>45461</v>
      </c>
      <c r="D3696" s="2">
        <v>45474</v>
      </c>
      <c r="E3696" t="s">
        <v>107</v>
      </c>
      <c r="F3696" t="s">
        <v>299</v>
      </c>
      <c r="G3696" t="s">
        <v>299</v>
      </c>
      <c r="H3696" s="4">
        <v>1200</v>
      </c>
      <c r="I3696" s="4">
        <v>0</v>
      </c>
      <c r="J3696" s="4">
        <v>0</v>
      </c>
      <c r="K3696" s="4">
        <v>1200</v>
      </c>
      <c r="M3696" t="s">
        <v>6</v>
      </c>
    </row>
    <row r="3697" spans="1:13" ht="12.75" customHeight="1" x14ac:dyDescent="0.25">
      <c r="A3697" t="s">
        <v>13490</v>
      </c>
      <c r="B3697" t="s">
        <v>13489</v>
      </c>
      <c r="C3697" s="1">
        <v>45461</v>
      </c>
      <c r="D3697" s="2">
        <v>45474</v>
      </c>
      <c r="E3697" t="s">
        <v>107</v>
      </c>
      <c r="F3697" t="s">
        <v>299</v>
      </c>
      <c r="G3697" t="s">
        <v>299</v>
      </c>
      <c r="H3697" s="4">
        <v>2000</v>
      </c>
      <c r="I3697" s="4">
        <v>0</v>
      </c>
      <c r="J3697" s="4">
        <v>0</v>
      </c>
      <c r="K3697" s="4">
        <v>2000</v>
      </c>
      <c r="M3697" t="s">
        <v>6</v>
      </c>
    </row>
    <row r="3698" spans="1:13" ht="12.75" customHeight="1" x14ac:dyDescent="0.25">
      <c r="A3698" t="s">
        <v>13488</v>
      </c>
      <c r="B3698" t="s">
        <v>13487</v>
      </c>
      <c r="C3698" s="1">
        <v>45461</v>
      </c>
      <c r="D3698" s="2">
        <v>45474</v>
      </c>
      <c r="E3698" t="s">
        <v>107</v>
      </c>
      <c r="F3698" t="s">
        <v>299</v>
      </c>
      <c r="G3698" t="s">
        <v>299</v>
      </c>
      <c r="H3698" s="4">
        <v>8000</v>
      </c>
      <c r="I3698" s="4">
        <v>0</v>
      </c>
      <c r="J3698" s="4">
        <v>0</v>
      </c>
      <c r="K3698" s="4">
        <v>8000</v>
      </c>
      <c r="M3698" t="s">
        <v>6</v>
      </c>
    </row>
    <row r="3699" spans="1:13" ht="12.75" customHeight="1" x14ac:dyDescent="0.25">
      <c r="A3699" t="s">
        <v>13486</v>
      </c>
      <c r="B3699" t="s">
        <v>13485</v>
      </c>
      <c r="C3699" s="1">
        <v>45461</v>
      </c>
      <c r="D3699" s="2">
        <v>45474</v>
      </c>
      <c r="E3699" t="s">
        <v>107</v>
      </c>
      <c r="F3699" t="s">
        <v>299</v>
      </c>
      <c r="G3699" t="s">
        <v>299</v>
      </c>
      <c r="H3699" s="4">
        <v>1800</v>
      </c>
      <c r="I3699" s="4">
        <v>0</v>
      </c>
      <c r="J3699" s="4">
        <v>0</v>
      </c>
      <c r="K3699" s="4">
        <v>1800</v>
      </c>
      <c r="M3699" t="s">
        <v>6</v>
      </c>
    </row>
    <row r="3700" spans="1:13" ht="12.75" customHeight="1" x14ac:dyDescent="0.25">
      <c r="A3700" t="s">
        <v>13484</v>
      </c>
      <c r="B3700" t="s">
        <v>13483</v>
      </c>
      <c r="C3700" s="1">
        <v>45461</v>
      </c>
      <c r="D3700" s="2">
        <v>45474</v>
      </c>
      <c r="E3700" t="s">
        <v>107</v>
      </c>
      <c r="F3700" t="s">
        <v>299</v>
      </c>
      <c r="G3700" t="s">
        <v>299</v>
      </c>
      <c r="H3700" s="4">
        <v>66000</v>
      </c>
      <c r="I3700" s="4">
        <v>0</v>
      </c>
      <c r="J3700" s="4">
        <v>0</v>
      </c>
      <c r="K3700" s="4">
        <v>66000</v>
      </c>
      <c r="M3700" t="s">
        <v>6</v>
      </c>
    </row>
    <row r="3701" spans="1:13" ht="12.75" customHeight="1" x14ac:dyDescent="0.25">
      <c r="A3701" t="s">
        <v>13482</v>
      </c>
      <c r="B3701" t="s">
        <v>13481</v>
      </c>
      <c r="C3701" s="1">
        <v>45461</v>
      </c>
      <c r="D3701" s="2">
        <v>45474</v>
      </c>
      <c r="E3701" t="s">
        <v>107</v>
      </c>
      <c r="F3701" t="s">
        <v>299</v>
      </c>
      <c r="G3701" t="s">
        <v>299</v>
      </c>
      <c r="H3701" s="4">
        <v>192500</v>
      </c>
      <c r="I3701" s="4">
        <v>0</v>
      </c>
      <c r="J3701" s="4">
        <v>0</v>
      </c>
      <c r="K3701" s="4">
        <v>192500</v>
      </c>
      <c r="M3701" t="s">
        <v>6</v>
      </c>
    </row>
    <row r="3702" spans="1:13" ht="12.75" customHeight="1" x14ac:dyDescent="0.25">
      <c r="A3702" t="s">
        <v>13480</v>
      </c>
      <c r="B3702" t="s">
        <v>13479</v>
      </c>
      <c r="C3702" s="1">
        <v>45461</v>
      </c>
      <c r="D3702" s="2">
        <v>45474</v>
      </c>
      <c r="E3702" t="s">
        <v>107</v>
      </c>
      <c r="F3702" t="s">
        <v>299</v>
      </c>
      <c r="G3702" t="s">
        <v>299</v>
      </c>
      <c r="H3702" s="4">
        <v>40000</v>
      </c>
      <c r="I3702" s="4">
        <v>0</v>
      </c>
      <c r="J3702" s="4">
        <v>0</v>
      </c>
      <c r="K3702" s="4">
        <v>40000</v>
      </c>
      <c r="M3702" t="s">
        <v>6</v>
      </c>
    </row>
    <row r="3703" spans="1:13" ht="12.75" customHeight="1" x14ac:dyDescent="0.25">
      <c r="A3703" t="s">
        <v>13478</v>
      </c>
      <c r="B3703" t="s">
        <v>13477</v>
      </c>
      <c r="C3703" s="1">
        <v>45461</v>
      </c>
      <c r="D3703" s="2">
        <v>45474</v>
      </c>
      <c r="E3703" t="s">
        <v>107</v>
      </c>
      <c r="F3703" t="s">
        <v>299</v>
      </c>
      <c r="G3703" t="s">
        <v>299</v>
      </c>
      <c r="H3703" s="4">
        <v>14000</v>
      </c>
      <c r="I3703" s="4">
        <v>0</v>
      </c>
      <c r="J3703" s="4">
        <v>0</v>
      </c>
      <c r="K3703" s="4">
        <v>14000</v>
      </c>
      <c r="M3703" t="s">
        <v>6</v>
      </c>
    </row>
    <row r="3704" spans="1:13" ht="12.75" customHeight="1" x14ac:dyDescent="0.25">
      <c r="A3704" t="s">
        <v>13476</v>
      </c>
      <c r="B3704" t="s">
        <v>13475</v>
      </c>
      <c r="C3704" s="1">
        <v>45461</v>
      </c>
      <c r="D3704" s="2">
        <v>45474</v>
      </c>
      <c r="E3704" t="s">
        <v>107</v>
      </c>
      <c r="F3704" t="s">
        <v>299</v>
      </c>
      <c r="G3704" t="s">
        <v>299</v>
      </c>
      <c r="H3704" s="4">
        <v>12000</v>
      </c>
      <c r="I3704" s="4">
        <v>0</v>
      </c>
      <c r="J3704" s="4">
        <v>0</v>
      </c>
      <c r="K3704" s="4">
        <v>12000</v>
      </c>
      <c r="M3704" t="s">
        <v>6</v>
      </c>
    </row>
    <row r="3705" spans="1:13" ht="12.75" customHeight="1" x14ac:dyDescent="0.25">
      <c r="A3705" t="s">
        <v>13474</v>
      </c>
      <c r="B3705" t="s">
        <v>13473</v>
      </c>
      <c r="C3705" s="1">
        <v>45461</v>
      </c>
      <c r="D3705" s="2">
        <v>45474</v>
      </c>
      <c r="E3705" t="s">
        <v>107</v>
      </c>
      <c r="F3705" t="s">
        <v>299</v>
      </c>
      <c r="G3705" t="s">
        <v>299</v>
      </c>
      <c r="H3705" s="4">
        <v>54000</v>
      </c>
      <c r="I3705" s="4">
        <v>0</v>
      </c>
      <c r="J3705" s="4">
        <v>0</v>
      </c>
      <c r="K3705" s="4">
        <v>54000</v>
      </c>
      <c r="M3705" t="s">
        <v>6</v>
      </c>
    </row>
    <row r="3706" spans="1:13" ht="12.75" customHeight="1" x14ac:dyDescent="0.25">
      <c r="A3706" t="s">
        <v>13472</v>
      </c>
      <c r="B3706" t="s">
        <v>13471</v>
      </c>
      <c r="C3706" s="1">
        <v>45461</v>
      </c>
      <c r="D3706" s="2">
        <v>45474</v>
      </c>
      <c r="E3706" t="s">
        <v>107</v>
      </c>
      <c r="F3706" t="s">
        <v>299</v>
      </c>
      <c r="G3706" t="s">
        <v>299</v>
      </c>
      <c r="H3706" s="4">
        <v>2000</v>
      </c>
      <c r="I3706" s="4">
        <v>0</v>
      </c>
      <c r="J3706" s="4">
        <v>0</v>
      </c>
      <c r="K3706" s="4">
        <v>2000</v>
      </c>
      <c r="M3706" t="s">
        <v>6</v>
      </c>
    </row>
    <row r="3707" spans="1:13" ht="12.75" customHeight="1" x14ac:dyDescent="0.25">
      <c r="A3707" t="s">
        <v>13470</v>
      </c>
      <c r="B3707" t="s">
        <v>13469</v>
      </c>
      <c r="C3707" s="1">
        <v>45461</v>
      </c>
      <c r="D3707" s="2">
        <v>45474</v>
      </c>
      <c r="E3707" t="s">
        <v>107</v>
      </c>
      <c r="F3707" t="s">
        <v>299</v>
      </c>
      <c r="G3707" t="s">
        <v>299</v>
      </c>
      <c r="H3707" s="4">
        <v>5000</v>
      </c>
      <c r="I3707" s="4">
        <v>0</v>
      </c>
      <c r="J3707" s="4">
        <v>0</v>
      </c>
      <c r="K3707" s="4">
        <v>5000</v>
      </c>
      <c r="M3707" t="s">
        <v>6</v>
      </c>
    </row>
    <row r="3708" spans="1:13" ht="12.75" customHeight="1" x14ac:dyDescent="0.25">
      <c r="A3708" t="s">
        <v>13468</v>
      </c>
      <c r="B3708" t="s">
        <v>13467</v>
      </c>
      <c r="C3708" s="1">
        <v>45473</v>
      </c>
      <c r="D3708" s="2">
        <v>45474</v>
      </c>
      <c r="E3708" t="s">
        <v>107</v>
      </c>
      <c r="F3708" t="s">
        <v>299</v>
      </c>
      <c r="G3708" t="s">
        <v>299</v>
      </c>
      <c r="H3708" s="4">
        <v>347987.98</v>
      </c>
      <c r="I3708" s="4">
        <v>0</v>
      </c>
      <c r="J3708" s="4">
        <v>0</v>
      </c>
      <c r="K3708" s="4">
        <v>347987.98</v>
      </c>
      <c r="M3708" t="s">
        <v>6</v>
      </c>
    </row>
    <row r="3709" spans="1:13" ht="12.75" customHeight="1" x14ac:dyDescent="0.3">
      <c r="A3709" s="6" t="s">
        <v>722</v>
      </c>
      <c r="H3709" s="8">
        <v>92324545.400000006</v>
      </c>
      <c r="I3709" s="8">
        <v>597353.67000000004</v>
      </c>
      <c r="J3709" s="8">
        <v>28724750.239999998</v>
      </c>
      <c r="K3709" s="8">
        <v>63599795.159999996</v>
      </c>
    </row>
    <row r="3710" spans="1:13" ht="12.75" customHeight="1" x14ac:dyDescent="0.3">
      <c r="A3710" s="6" t="s">
        <v>11</v>
      </c>
      <c r="H3710" s="9">
        <v>0</v>
      </c>
      <c r="J3710" s="9">
        <v>0</v>
      </c>
      <c r="K3710" s="9">
        <v>0</v>
      </c>
    </row>
    <row r="3711" spans="1:13" ht="12.75" customHeight="1" x14ac:dyDescent="0.3">
      <c r="A3711" s="6" t="s">
        <v>12</v>
      </c>
      <c r="H3711" s="6"/>
      <c r="I3711" s="6"/>
      <c r="J3711" s="6"/>
      <c r="K3711" s="6"/>
    </row>
    <row r="3712" spans="1:13" ht="12.75" customHeight="1" x14ac:dyDescent="0.3">
      <c r="A3712" s="6" t="s">
        <v>13</v>
      </c>
      <c r="H3712" s="8">
        <v>92324545.400000006</v>
      </c>
      <c r="I3712" s="8">
        <v>597353.67000000004</v>
      </c>
      <c r="J3712" s="8">
        <v>28724750.239999998</v>
      </c>
      <c r="K3712" s="8">
        <v>63599795.159999996</v>
      </c>
    </row>
    <row r="3713" spans="1:14" ht="12.75" customHeight="1" x14ac:dyDescent="0.3">
      <c r="A3713" s="6" t="s">
        <v>13466</v>
      </c>
      <c r="B3713" s="6"/>
      <c r="C3713" s="6"/>
      <c r="D3713" s="6"/>
      <c r="E3713" s="6"/>
    </row>
    <row r="3714" spans="1:14" ht="12.75" customHeight="1" x14ac:dyDescent="0.25">
      <c r="A3714" t="s">
        <v>0</v>
      </c>
    </row>
    <row r="3715" spans="1:14" ht="12.75" customHeight="1" x14ac:dyDescent="0.3">
      <c r="A3715" s="6" t="s">
        <v>5383</v>
      </c>
    </row>
    <row r="3716" spans="1:14" ht="12.75" customHeight="1" x14ac:dyDescent="0.25">
      <c r="A3716" t="s">
        <v>5384</v>
      </c>
      <c r="B3716" t="s">
        <v>5385</v>
      </c>
      <c r="C3716" s="1">
        <v>36891</v>
      </c>
      <c r="D3716" s="2">
        <v>36891</v>
      </c>
      <c r="E3716" t="s">
        <v>107</v>
      </c>
      <c r="F3716" t="s">
        <v>203</v>
      </c>
      <c r="G3716" t="s">
        <v>5</v>
      </c>
      <c r="H3716" s="3">
        <v>338454.84</v>
      </c>
      <c r="I3716" s="3">
        <v>0</v>
      </c>
      <c r="J3716" s="3">
        <v>338454.84</v>
      </c>
      <c r="K3716" s="3">
        <v>0</v>
      </c>
      <c r="L3716" s="2">
        <v>45473</v>
      </c>
      <c r="M3716" t="s">
        <v>6</v>
      </c>
    </row>
    <row r="3717" spans="1:14" ht="12.75" customHeight="1" x14ac:dyDescent="0.3">
      <c r="A3717" s="6" t="s">
        <v>5383</v>
      </c>
      <c r="H3717" s="8">
        <v>338454.84</v>
      </c>
      <c r="I3717" s="8">
        <v>0</v>
      </c>
      <c r="J3717" s="8">
        <v>338454.84</v>
      </c>
      <c r="K3717" s="8">
        <v>0</v>
      </c>
    </row>
    <row r="3718" spans="1:14" ht="12.75" customHeight="1" x14ac:dyDescent="0.3">
      <c r="A3718" s="6" t="s">
        <v>11</v>
      </c>
      <c r="H3718" s="9">
        <v>0</v>
      </c>
      <c r="J3718" s="9">
        <v>0</v>
      </c>
      <c r="K3718" s="9">
        <v>0</v>
      </c>
    </row>
    <row r="3719" spans="1:14" ht="12.75" customHeight="1" x14ac:dyDescent="0.3">
      <c r="A3719" s="6" t="s">
        <v>12</v>
      </c>
      <c r="H3719" s="6"/>
      <c r="I3719" s="6"/>
      <c r="J3719" s="6"/>
      <c r="K3719" s="6"/>
    </row>
    <row r="3720" spans="1:14" ht="12.75" customHeight="1" x14ac:dyDescent="0.3">
      <c r="A3720" s="6" t="s">
        <v>13</v>
      </c>
      <c r="H3720" s="8">
        <v>338454.84</v>
      </c>
      <c r="I3720" s="8">
        <v>0</v>
      </c>
      <c r="J3720" s="8">
        <v>338454.84</v>
      </c>
      <c r="K3720" s="8">
        <v>0</v>
      </c>
    </row>
    <row r="3721" spans="1:14" ht="12.75" customHeight="1" x14ac:dyDescent="0.3">
      <c r="A3721" s="6" t="s">
        <v>85</v>
      </c>
      <c r="B3721" s="6"/>
      <c r="C3721" s="6"/>
      <c r="D3721" s="6"/>
      <c r="E3721" s="6"/>
    </row>
    <row r="3722" spans="1:14" ht="12.75" customHeight="1" x14ac:dyDescent="0.25">
      <c r="A3722" t="s">
        <v>0</v>
      </c>
    </row>
    <row r="3723" spans="1:14" ht="12.75" customHeight="1" x14ac:dyDescent="0.3">
      <c r="A3723" s="6" t="s">
        <v>5386</v>
      </c>
    </row>
    <row r="3724" spans="1:14" ht="12.75" customHeight="1" x14ac:dyDescent="0.25">
      <c r="A3724" t="s">
        <v>5387</v>
      </c>
      <c r="B3724" t="s">
        <v>5388</v>
      </c>
      <c r="C3724" s="1">
        <v>35611</v>
      </c>
      <c r="D3724" s="2">
        <v>35611</v>
      </c>
      <c r="E3724" t="s">
        <v>101</v>
      </c>
      <c r="F3724" t="s">
        <v>666</v>
      </c>
      <c r="G3724" t="s">
        <v>5</v>
      </c>
      <c r="H3724" s="3">
        <v>714072</v>
      </c>
      <c r="I3724" s="3">
        <v>0</v>
      </c>
      <c r="J3724" s="3">
        <v>714072</v>
      </c>
      <c r="K3724" s="3">
        <v>0</v>
      </c>
      <c r="L3724" s="2">
        <v>45291</v>
      </c>
      <c r="M3724" t="s">
        <v>398</v>
      </c>
      <c r="N3724" s="1">
        <v>45291</v>
      </c>
    </row>
    <row r="3725" spans="1:14" ht="12.75" customHeight="1" x14ac:dyDescent="0.25">
      <c r="A3725" t="s">
        <v>5389</v>
      </c>
      <c r="B3725" t="s">
        <v>5390</v>
      </c>
      <c r="C3725" s="1">
        <v>36341</v>
      </c>
      <c r="D3725" s="2">
        <v>36342</v>
      </c>
      <c r="E3725" t="s">
        <v>101</v>
      </c>
      <c r="F3725" t="s">
        <v>666</v>
      </c>
      <c r="G3725" t="s">
        <v>5</v>
      </c>
      <c r="H3725" s="4">
        <v>38530.17</v>
      </c>
      <c r="I3725" s="4">
        <v>0</v>
      </c>
      <c r="J3725" s="4">
        <v>38530.17</v>
      </c>
      <c r="K3725" s="4">
        <v>0</v>
      </c>
      <c r="L3725" s="2">
        <v>45291</v>
      </c>
      <c r="M3725" t="s">
        <v>398</v>
      </c>
      <c r="N3725" s="1">
        <v>45291</v>
      </c>
    </row>
    <row r="3726" spans="1:14" ht="12.75" customHeight="1" x14ac:dyDescent="0.25">
      <c r="A3726" t="s">
        <v>5391</v>
      </c>
      <c r="B3726" t="s">
        <v>5392</v>
      </c>
      <c r="C3726" s="1">
        <v>36586</v>
      </c>
      <c r="D3726" s="2">
        <v>36586</v>
      </c>
      <c r="E3726" t="s">
        <v>101</v>
      </c>
      <c r="F3726" t="s">
        <v>666</v>
      </c>
      <c r="G3726" t="s">
        <v>5</v>
      </c>
      <c r="H3726" s="4">
        <v>122242.14</v>
      </c>
      <c r="I3726" s="4">
        <v>0</v>
      </c>
      <c r="J3726" s="4">
        <v>122242.14</v>
      </c>
      <c r="K3726" s="4">
        <v>0</v>
      </c>
      <c r="L3726" s="2">
        <v>45291</v>
      </c>
      <c r="M3726" t="s">
        <v>398</v>
      </c>
      <c r="N3726" s="1">
        <v>45291</v>
      </c>
    </row>
    <row r="3727" spans="1:14" ht="12.75" customHeight="1" x14ac:dyDescent="0.25">
      <c r="A3727" t="s">
        <v>5393</v>
      </c>
      <c r="B3727" t="s">
        <v>5394</v>
      </c>
      <c r="C3727" s="1">
        <v>36861</v>
      </c>
      <c r="D3727" s="2">
        <v>36861</v>
      </c>
      <c r="E3727" t="s">
        <v>101</v>
      </c>
      <c r="F3727" t="s">
        <v>666</v>
      </c>
      <c r="G3727" t="s">
        <v>5</v>
      </c>
      <c r="H3727" s="4">
        <v>-15982.26</v>
      </c>
      <c r="I3727" s="4">
        <v>0</v>
      </c>
      <c r="J3727" s="4">
        <v>-15982.26</v>
      </c>
      <c r="K3727" s="4">
        <v>0</v>
      </c>
      <c r="L3727" s="2">
        <v>45291</v>
      </c>
      <c r="M3727" t="s">
        <v>398</v>
      </c>
      <c r="N3727" s="1">
        <v>45291</v>
      </c>
    </row>
    <row r="3728" spans="1:14" ht="12.75" customHeight="1" x14ac:dyDescent="0.25">
      <c r="A3728" t="s">
        <v>5395</v>
      </c>
      <c r="B3728" t="s">
        <v>5396</v>
      </c>
      <c r="C3728" s="1">
        <v>36891</v>
      </c>
      <c r="D3728" s="2">
        <v>36891</v>
      </c>
      <c r="E3728" t="s">
        <v>101</v>
      </c>
      <c r="F3728" t="s">
        <v>666</v>
      </c>
      <c r="G3728" t="s">
        <v>5</v>
      </c>
      <c r="H3728" s="4">
        <v>-3150</v>
      </c>
      <c r="I3728" s="4">
        <v>0</v>
      </c>
      <c r="J3728" s="4">
        <v>-3150</v>
      </c>
      <c r="K3728" s="4">
        <v>0</v>
      </c>
      <c r="L3728" s="2">
        <v>45291</v>
      </c>
      <c r="M3728" t="s">
        <v>398</v>
      </c>
      <c r="N3728" s="1">
        <v>45291</v>
      </c>
    </row>
    <row r="3729" spans="1:14" ht="12.75" customHeight="1" x14ac:dyDescent="0.25">
      <c r="A3729" t="s">
        <v>5397</v>
      </c>
      <c r="B3729" t="s">
        <v>5398</v>
      </c>
      <c r="C3729" s="1">
        <v>36891</v>
      </c>
      <c r="D3729" s="2">
        <v>36891</v>
      </c>
      <c r="E3729" t="s">
        <v>101</v>
      </c>
      <c r="F3729" t="s">
        <v>666</v>
      </c>
      <c r="G3729" t="s">
        <v>5</v>
      </c>
      <c r="H3729" s="4">
        <v>-26840.33</v>
      </c>
      <c r="I3729" s="4">
        <v>0</v>
      </c>
      <c r="J3729" s="4">
        <v>-26840.33</v>
      </c>
      <c r="K3729" s="4">
        <v>0</v>
      </c>
      <c r="L3729" s="2">
        <v>45291</v>
      </c>
      <c r="M3729" t="s">
        <v>398</v>
      </c>
      <c r="N3729" s="1">
        <v>45291</v>
      </c>
    </row>
    <row r="3730" spans="1:14" ht="12.75" customHeight="1" x14ac:dyDescent="0.25">
      <c r="A3730" t="s">
        <v>5399</v>
      </c>
      <c r="B3730" t="s">
        <v>5400</v>
      </c>
      <c r="C3730" s="1">
        <v>37256</v>
      </c>
      <c r="D3730" s="2">
        <v>37073</v>
      </c>
      <c r="E3730" t="s">
        <v>101</v>
      </c>
      <c r="F3730" t="s">
        <v>666</v>
      </c>
      <c r="G3730" t="s">
        <v>5</v>
      </c>
      <c r="H3730" s="4">
        <v>265.2</v>
      </c>
      <c r="I3730" s="4">
        <v>0</v>
      </c>
      <c r="J3730" s="4">
        <v>265.2</v>
      </c>
      <c r="K3730" s="4">
        <v>0</v>
      </c>
      <c r="L3730" s="2">
        <v>45291</v>
      </c>
      <c r="M3730" t="s">
        <v>398</v>
      </c>
      <c r="N3730" s="1">
        <v>45291</v>
      </c>
    </row>
    <row r="3731" spans="1:14" ht="12.75" customHeight="1" x14ac:dyDescent="0.25">
      <c r="A3731" t="s">
        <v>5401</v>
      </c>
      <c r="B3731" t="s">
        <v>5402</v>
      </c>
      <c r="C3731" s="1">
        <v>37437</v>
      </c>
      <c r="D3731" s="2">
        <v>37438</v>
      </c>
      <c r="E3731" t="s">
        <v>101</v>
      </c>
      <c r="F3731" t="s">
        <v>666</v>
      </c>
      <c r="G3731" t="s">
        <v>5</v>
      </c>
      <c r="H3731" s="4">
        <v>138.62</v>
      </c>
      <c r="I3731" s="4">
        <v>0</v>
      </c>
      <c r="J3731" s="4">
        <v>138.62</v>
      </c>
      <c r="K3731" s="4">
        <v>0</v>
      </c>
      <c r="L3731" s="2">
        <v>45291</v>
      </c>
      <c r="M3731" t="s">
        <v>398</v>
      </c>
      <c r="N3731" s="1">
        <v>45291</v>
      </c>
    </row>
    <row r="3732" spans="1:14" ht="12.75" customHeight="1" x14ac:dyDescent="0.25">
      <c r="A3732" t="s">
        <v>5403</v>
      </c>
      <c r="B3732" t="s">
        <v>5404</v>
      </c>
      <c r="C3732" s="1">
        <v>37487</v>
      </c>
      <c r="D3732" s="2">
        <v>37500</v>
      </c>
      <c r="E3732" t="s">
        <v>101</v>
      </c>
      <c r="F3732" t="s">
        <v>666</v>
      </c>
      <c r="G3732" t="s">
        <v>5</v>
      </c>
      <c r="H3732" s="4">
        <v>122.54</v>
      </c>
      <c r="I3732" s="4">
        <v>0</v>
      </c>
      <c r="J3732" s="4">
        <v>122.54</v>
      </c>
      <c r="K3732" s="4">
        <v>0</v>
      </c>
      <c r="L3732" s="2">
        <v>45291</v>
      </c>
      <c r="M3732" t="s">
        <v>398</v>
      </c>
      <c r="N3732" s="1">
        <v>45291</v>
      </c>
    </row>
    <row r="3733" spans="1:14" ht="12.75" customHeight="1" x14ac:dyDescent="0.25">
      <c r="A3733" t="s">
        <v>5405</v>
      </c>
      <c r="B3733" t="s">
        <v>5406</v>
      </c>
      <c r="C3733" s="1">
        <v>37986</v>
      </c>
      <c r="D3733" s="2">
        <v>37987</v>
      </c>
      <c r="E3733" t="s">
        <v>101</v>
      </c>
      <c r="F3733" t="s">
        <v>666</v>
      </c>
      <c r="G3733" t="s">
        <v>5</v>
      </c>
      <c r="H3733" s="4">
        <v>1359.62</v>
      </c>
      <c r="I3733" s="4">
        <v>0</v>
      </c>
      <c r="J3733" s="4">
        <v>1359.62</v>
      </c>
      <c r="K3733" s="4">
        <v>0</v>
      </c>
      <c r="L3733" s="2">
        <v>45291</v>
      </c>
      <c r="M3733" t="s">
        <v>398</v>
      </c>
      <c r="N3733" s="1">
        <v>45291</v>
      </c>
    </row>
    <row r="3734" spans="1:14" ht="12.75" customHeight="1" x14ac:dyDescent="0.25">
      <c r="A3734" t="s">
        <v>5407</v>
      </c>
      <c r="B3734" t="s">
        <v>5408</v>
      </c>
      <c r="C3734" s="1">
        <v>37986</v>
      </c>
      <c r="D3734" s="2">
        <v>37987</v>
      </c>
      <c r="E3734" t="s">
        <v>101</v>
      </c>
      <c r="F3734" t="s">
        <v>666</v>
      </c>
      <c r="G3734" t="s">
        <v>5</v>
      </c>
      <c r="H3734" s="4">
        <v>1312.4</v>
      </c>
      <c r="I3734" s="4">
        <v>0</v>
      </c>
      <c r="J3734" s="4">
        <v>1312.4</v>
      </c>
      <c r="K3734" s="4">
        <v>0</v>
      </c>
      <c r="L3734" s="2">
        <v>45291</v>
      </c>
      <c r="M3734" t="s">
        <v>398</v>
      </c>
      <c r="N3734" s="1">
        <v>45291</v>
      </c>
    </row>
    <row r="3735" spans="1:14" ht="12.75" customHeight="1" x14ac:dyDescent="0.25">
      <c r="A3735" t="s">
        <v>5409</v>
      </c>
      <c r="B3735" t="s">
        <v>5410</v>
      </c>
      <c r="C3735" s="1">
        <v>38077</v>
      </c>
      <c r="D3735" s="2">
        <v>38078</v>
      </c>
      <c r="E3735" t="s">
        <v>101</v>
      </c>
      <c r="F3735" t="s">
        <v>666</v>
      </c>
      <c r="G3735" t="s">
        <v>5</v>
      </c>
      <c r="H3735" s="4">
        <v>4232.4799999999996</v>
      </c>
      <c r="I3735" s="4">
        <v>0</v>
      </c>
      <c r="J3735" s="4">
        <v>4232.4799999999996</v>
      </c>
      <c r="K3735" s="4">
        <v>0</v>
      </c>
      <c r="L3735" s="2">
        <v>45291</v>
      </c>
      <c r="M3735" t="s">
        <v>398</v>
      </c>
      <c r="N3735" s="1">
        <v>45291</v>
      </c>
    </row>
    <row r="3736" spans="1:14" ht="12.75" customHeight="1" x14ac:dyDescent="0.25">
      <c r="A3736" t="s">
        <v>5411</v>
      </c>
      <c r="B3736" t="s">
        <v>5412</v>
      </c>
      <c r="C3736" s="1">
        <v>38260</v>
      </c>
      <c r="D3736" s="2">
        <v>38261</v>
      </c>
      <c r="E3736" t="s">
        <v>101</v>
      </c>
      <c r="F3736" t="s">
        <v>666</v>
      </c>
      <c r="G3736" t="s">
        <v>5</v>
      </c>
      <c r="H3736" s="4">
        <v>3719.83</v>
      </c>
      <c r="I3736" s="4">
        <v>0</v>
      </c>
      <c r="J3736" s="4">
        <v>3719.83</v>
      </c>
      <c r="K3736" s="4">
        <v>0</v>
      </c>
      <c r="L3736" s="2">
        <v>45291</v>
      </c>
      <c r="M3736" t="s">
        <v>398</v>
      </c>
      <c r="N3736" s="1">
        <v>45291</v>
      </c>
    </row>
    <row r="3737" spans="1:14" ht="12.75" customHeight="1" x14ac:dyDescent="0.25">
      <c r="A3737" t="s">
        <v>5413</v>
      </c>
      <c r="B3737" t="s">
        <v>5414</v>
      </c>
      <c r="C3737" s="1">
        <v>38352</v>
      </c>
      <c r="D3737" s="2">
        <v>38353</v>
      </c>
      <c r="E3737" t="s">
        <v>101</v>
      </c>
      <c r="F3737" t="s">
        <v>666</v>
      </c>
      <c r="G3737" t="s">
        <v>5</v>
      </c>
      <c r="H3737" s="4">
        <v>8856.4599999999991</v>
      </c>
      <c r="I3737" s="4">
        <v>0</v>
      </c>
      <c r="J3737" s="4">
        <v>8856.4599999999991</v>
      </c>
      <c r="K3737" s="4">
        <v>0</v>
      </c>
      <c r="L3737" s="2">
        <v>45291</v>
      </c>
      <c r="M3737" t="s">
        <v>398</v>
      </c>
      <c r="N3737" s="1">
        <v>45291</v>
      </c>
    </row>
    <row r="3738" spans="1:14" ht="12.75" customHeight="1" x14ac:dyDescent="0.25">
      <c r="A3738" t="s">
        <v>5415</v>
      </c>
      <c r="B3738" t="s">
        <v>5416</v>
      </c>
      <c r="C3738" s="1">
        <v>38533</v>
      </c>
      <c r="D3738" s="2">
        <v>38534</v>
      </c>
      <c r="E3738" t="s">
        <v>101</v>
      </c>
      <c r="F3738" t="s">
        <v>666</v>
      </c>
      <c r="G3738" t="s">
        <v>5</v>
      </c>
      <c r="H3738" s="4">
        <v>69.97</v>
      </c>
      <c r="I3738" s="4">
        <v>0</v>
      </c>
      <c r="J3738" s="4">
        <v>69.97</v>
      </c>
      <c r="K3738" s="4">
        <v>0</v>
      </c>
      <c r="L3738" s="2">
        <v>45291</v>
      </c>
      <c r="M3738" t="s">
        <v>398</v>
      </c>
      <c r="N3738" s="1">
        <v>45291</v>
      </c>
    </row>
    <row r="3739" spans="1:14" ht="12.75" customHeight="1" x14ac:dyDescent="0.25">
      <c r="A3739" t="s">
        <v>5417</v>
      </c>
      <c r="B3739" t="s">
        <v>5418</v>
      </c>
      <c r="C3739" s="1">
        <v>38533</v>
      </c>
      <c r="D3739" s="2">
        <v>38534</v>
      </c>
      <c r="E3739" t="s">
        <v>101</v>
      </c>
      <c r="F3739" t="s">
        <v>666</v>
      </c>
      <c r="G3739" t="s">
        <v>5</v>
      </c>
      <c r="H3739" s="4">
        <v>89.16</v>
      </c>
      <c r="I3739" s="4">
        <v>0</v>
      </c>
      <c r="J3739" s="4">
        <v>89.16</v>
      </c>
      <c r="K3739" s="4">
        <v>0</v>
      </c>
      <c r="L3739" s="2">
        <v>45291</v>
      </c>
      <c r="M3739" t="s">
        <v>398</v>
      </c>
      <c r="N3739" s="1">
        <v>45291</v>
      </c>
    </row>
    <row r="3740" spans="1:14" ht="12.75" customHeight="1" x14ac:dyDescent="0.25">
      <c r="A3740" t="s">
        <v>5419</v>
      </c>
      <c r="B3740" t="s">
        <v>5420</v>
      </c>
      <c r="C3740" s="1">
        <v>38625</v>
      </c>
      <c r="D3740" s="2">
        <v>38626</v>
      </c>
      <c r="E3740" t="s">
        <v>101</v>
      </c>
      <c r="F3740" t="s">
        <v>666</v>
      </c>
      <c r="G3740" t="s">
        <v>5</v>
      </c>
      <c r="H3740" s="4">
        <v>1690.85</v>
      </c>
      <c r="I3740" s="4">
        <v>0</v>
      </c>
      <c r="J3740" s="4">
        <v>1690.72</v>
      </c>
      <c r="K3740" s="4">
        <v>0.13</v>
      </c>
      <c r="L3740" s="2">
        <v>45291</v>
      </c>
      <c r="M3740" t="s">
        <v>398</v>
      </c>
      <c r="N3740" s="1">
        <v>45291</v>
      </c>
    </row>
    <row r="3741" spans="1:14" ht="12.75" customHeight="1" x14ac:dyDescent="0.25">
      <c r="A3741" t="s">
        <v>5421</v>
      </c>
      <c r="B3741" t="s">
        <v>5422</v>
      </c>
      <c r="C3741" s="1">
        <v>38625</v>
      </c>
      <c r="D3741" s="2">
        <v>38626</v>
      </c>
      <c r="E3741" t="s">
        <v>101</v>
      </c>
      <c r="F3741" t="s">
        <v>666</v>
      </c>
      <c r="G3741" t="s">
        <v>5</v>
      </c>
      <c r="H3741" s="4">
        <v>1345.5</v>
      </c>
      <c r="I3741" s="4">
        <v>0</v>
      </c>
      <c r="J3741" s="4">
        <v>1345.5</v>
      </c>
      <c r="K3741" s="4">
        <v>0</v>
      </c>
      <c r="L3741" s="2">
        <v>45291</v>
      </c>
      <c r="M3741" t="s">
        <v>398</v>
      </c>
      <c r="N3741" s="1">
        <v>45291</v>
      </c>
    </row>
    <row r="3742" spans="1:14" ht="12.75" customHeight="1" x14ac:dyDescent="0.25">
      <c r="A3742" t="s">
        <v>5423</v>
      </c>
      <c r="B3742" t="s">
        <v>2046</v>
      </c>
      <c r="C3742" s="1">
        <v>38625</v>
      </c>
      <c r="D3742" s="2">
        <v>38626</v>
      </c>
      <c r="E3742" t="s">
        <v>101</v>
      </c>
      <c r="F3742" t="s">
        <v>666</v>
      </c>
      <c r="G3742" t="s">
        <v>5</v>
      </c>
      <c r="H3742" s="4">
        <v>145.32</v>
      </c>
      <c r="I3742" s="4">
        <v>0</v>
      </c>
      <c r="J3742" s="4">
        <v>145.32</v>
      </c>
      <c r="K3742" s="4">
        <v>0</v>
      </c>
      <c r="L3742" s="2">
        <v>45291</v>
      </c>
      <c r="M3742" t="s">
        <v>398</v>
      </c>
      <c r="N3742" s="1">
        <v>45291</v>
      </c>
    </row>
    <row r="3743" spans="1:14" ht="12.75" customHeight="1" x14ac:dyDescent="0.25">
      <c r="A3743" t="s">
        <v>5424</v>
      </c>
      <c r="B3743" t="s">
        <v>5425</v>
      </c>
      <c r="C3743" s="1">
        <v>38807</v>
      </c>
      <c r="D3743" s="2">
        <v>38808</v>
      </c>
      <c r="E3743" t="s">
        <v>101</v>
      </c>
      <c r="F3743" t="s">
        <v>666</v>
      </c>
      <c r="G3743" t="s">
        <v>5</v>
      </c>
      <c r="H3743" s="4">
        <v>196.01</v>
      </c>
      <c r="I3743" s="4">
        <v>0</v>
      </c>
      <c r="J3743" s="4">
        <v>196.01</v>
      </c>
      <c r="K3743" s="4">
        <v>0</v>
      </c>
      <c r="L3743" s="2">
        <v>45291</v>
      </c>
      <c r="M3743" t="s">
        <v>398</v>
      </c>
      <c r="N3743" s="1">
        <v>45291</v>
      </c>
    </row>
    <row r="3744" spans="1:14" ht="12.75" customHeight="1" x14ac:dyDescent="0.25">
      <c r="A3744" t="s">
        <v>5426</v>
      </c>
      <c r="B3744" t="s">
        <v>5427</v>
      </c>
      <c r="C3744" s="1">
        <v>39082</v>
      </c>
      <c r="D3744" s="2">
        <v>39083</v>
      </c>
      <c r="E3744" t="s">
        <v>101</v>
      </c>
      <c r="F3744" t="s">
        <v>666</v>
      </c>
      <c r="G3744" t="s">
        <v>5</v>
      </c>
      <c r="H3744" s="4">
        <v>1846</v>
      </c>
      <c r="I3744" s="4">
        <v>0</v>
      </c>
      <c r="J3744" s="4">
        <v>1846</v>
      </c>
      <c r="K3744" s="4">
        <v>0</v>
      </c>
      <c r="L3744" s="2">
        <v>45291</v>
      </c>
      <c r="M3744" t="s">
        <v>398</v>
      </c>
      <c r="N3744" s="1">
        <v>45291</v>
      </c>
    </row>
    <row r="3745" spans="1:14" ht="12.75" customHeight="1" x14ac:dyDescent="0.25">
      <c r="A3745" t="s">
        <v>5428</v>
      </c>
      <c r="B3745" t="s">
        <v>5427</v>
      </c>
      <c r="C3745" s="1">
        <v>39172</v>
      </c>
      <c r="D3745" s="2">
        <v>39173</v>
      </c>
      <c r="E3745" t="s">
        <v>101</v>
      </c>
      <c r="F3745" t="s">
        <v>666</v>
      </c>
      <c r="G3745" t="s">
        <v>5</v>
      </c>
      <c r="H3745" s="4">
        <v>1148.93</v>
      </c>
      <c r="I3745" s="4">
        <v>0</v>
      </c>
      <c r="J3745" s="4">
        <v>1148.93</v>
      </c>
      <c r="K3745" s="4">
        <v>0</v>
      </c>
      <c r="L3745" s="2">
        <v>45291</v>
      </c>
      <c r="M3745" t="s">
        <v>398</v>
      </c>
      <c r="N3745" s="1">
        <v>45291</v>
      </c>
    </row>
    <row r="3746" spans="1:14" ht="12.75" customHeight="1" x14ac:dyDescent="0.25">
      <c r="A3746" t="s">
        <v>5429</v>
      </c>
      <c r="B3746" t="s">
        <v>5427</v>
      </c>
      <c r="C3746" s="1">
        <v>39415</v>
      </c>
      <c r="D3746" s="2">
        <v>39356</v>
      </c>
      <c r="E3746" t="s">
        <v>101</v>
      </c>
      <c r="F3746" t="s">
        <v>666</v>
      </c>
      <c r="G3746" t="s">
        <v>5</v>
      </c>
      <c r="H3746" s="4">
        <v>903</v>
      </c>
      <c r="I3746" s="4">
        <v>0</v>
      </c>
      <c r="J3746" s="4">
        <v>903</v>
      </c>
      <c r="K3746" s="4">
        <v>0</v>
      </c>
      <c r="L3746" s="2">
        <v>45291</v>
      </c>
      <c r="M3746" t="s">
        <v>398</v>
      </c>
      <c r="N3746" s="1">
        <v>45291</v>
      </c>
    </row>
    <row r="3747" spans="1:14" ht="12.75" customHeight="1" x14ac:dyDescent="0.25">
      <c r="A3747" t="s">
        <v>5430</v>
      </c>
      <c r="B3747" t="s">
        <v>5431</v>
      </c>
      <c r="C3747" s="1">
        <v>39721</v>
      </c>
      <c r="D3747" s="2">
        <v>39722</v>
      </c>
      <c r="E3747" t="s">
        <v>107</v>
      </c>
      <c r="F3747" t="s">
        <v>310</v>
      </c>
      <c r="G3747" t="s">
        <v>5</v>
      </c>
      <c r="H3747" s="4">
        <v>3605.51</v>
      </c>
      <c r="I3747" s="4">
        <v>0</v>
      </c>
      <c r="J3747" s="4">
        <v>3425.27</v>
      </c>
      <c r="K3747" s="4">
        <v>180.24</v>
      </c>
      <c r="L3747" s="2">
        <v>45291</v>
      </c>
      <c r="M3747" t="s">
        <v>398</v>
      </c>
      <c r="N3747" s="1">
        <v>45291</v>
      </c>
    </row>
    <row r="3748" spans="1:14" ht="12.75" customHeight="1" x14ac:dyDescent="0.25">
      <c r="A3748" t="s">
        <v>5432</v>
      </c>
      <c r="B3748" t="s">
        <v>5433</v>
      </c>
      <c r="C3748" s="1">
        <v>39994</v>
      </c>
      <c r="D3748" s="2">
        <v>39995</v>
      </c>
      <c r="E3748" t="s">
        <v>107</v>
      </c>
      <c r="F3748" t="s">
        <v>310</v>
      </c>
      <c r="G3748" t="s">
        <v>5</v>
      </c>
      <c r="H3748" s="4">
        <v>2502.65</v>
      </c>
      <c r="I3748" s="4">
        <v>0</v>
      </c>
      <c r="J3748" s="4">
        <v>2252.29</v>
      </c>
      <c r="K3748" s="4">
        <v>250.36</v>
      </c>
      <c r="L3748" s="2">
        <v>45291</v>
      </c>
      <c r="M3748" t="s">
        <v>398</v>
      </c>
      <c r="N3748" s="1">
        <v>45291</v>
      </c>
    </row>
    <row r="3749" spans="1:14" ht="12.75" customHeight="1" x14ac:dyDescent="0.25">
      <c r="A3749" t="s">
        <v>5434</v>
      </c>
      <c r="B3749" t="s">
        <v>5435</v>
      </c>
      <c r="C3749" s="1">
        <v>41122</v>
      </c>
      <c r="D3749" s="2">
        <v>41091</v>
      </c>
      <c r="E3749" t="s">
        <v>107</v>
      </c>
      <c r="F3749" t="s">
        <v>310</v>
      </c>
      <c r="G3749" t="s">
        <v>5</v>
      </c>
      <c r="H3749" s="4">
        <v>178.42</v>
      </c>
      <c r="I3749" s="4">
        <v>0</v>
      </c>
      <c r="J3749" s="4">
        <v>124.95</v>
      </c>
      <c r="K3749" s="4">
        <v>53.47</v>
      </c>
      <c r="L3749" s="2">
        <v>45291</v>
      </c>
      <c r="M3749" t="s">
        <v>398</v>
      </c>
      <c r="N3749" s="1">
        <v>45291</v>
      </c>
    </row>
    <row r="3750" spans="1:14" ht="12.75" customHeight="1" x14ac:dyDescent="0.25">
      <c r="A3750" t="s">
        <v>5436</v>
      </c>
      <c r="B3750" t="s">
        <v>5437</v>
      </c>
      <c r="C3750" s="1">
        <v>41547</v>
      </c>
      <c r="D3750" s="2">
        <v>41548</v>
      </c>
      <c r="E3750" t="s">
        <v>107</v>
      </c>
      <c r="F3750" t="s">
        <v>310</v>
      </c>
      <c r="G3750" t="s">
        <v>5</v>
      </c>
      <c r="H3750" s="4">
        <v>4442.43</v>
      </c>
      <c r="I3750" s="4">
        <v>0</v>
      </c>
      <c r="J3750" s="4">
        <v>4442.43</v>
      </c>
      <c r="K3750" s="4">
        <v>0</v>
      </c>
      <c r="L3750" s="2">
        <v>45473</v>
      </c>
      <c r="M3750" t="s">
        <v>6</v>
      </c>
    </row>
    <row r="3751" spans="1:14" ht="12.75" customHeight="1" x14ac:dyDescent="0.25">
      <c r="A3751" t="s">
        <v>5438</v>
      </c>
      <c r="B3751" t="s">
        <v>5439</v>
      </c>
      <c r="C3751" s="1">
        <v>41639</v>
      </c>
      <c r="D3751" s="2">
        <v>41640</v>
      </c>
      <c r="E3751" t="s">
        <v>107</v>
      </c>
      <c r="F3751" t="s">
        <v>310</v>
      </c>
      <c r="G3751" t="s">
        <v>5</v>
      </c>
      <c r="H3751" s="4">
        <v>2509.98</v>
      </c>
      <c r="I3751" s="4">
        <v>0</v>
      </c>
      <c r="J3751" s="4">
        <v>2509.98</v>
      </c>
      <c r="K3751" s="4">
        <v>0</v>
      </c>
      <c r="L3751" s="2">
        <v>45473</v>
      </c>
      <c r="M3751" t="s">
        <v>6</v>
      </c>
    </row>
    <row r="3752" spans="1:14" ht="12.75" customHeight="1" x14ac:dyDescent="0.25">
      <c r="A3752" t="s">
        <v>5440</v>
      </c>
      <c r="B3752" t="s">
        <v>5441</v>
      </c>
      <c r="C3752" s="1">
        <v>41729</v>
      </c>
      <c r="D3752" s="2">
        <v>41730</v>
      </c>
      <c r="E3752" t="s">
        <v>107</v>
      </c>
      <c r="F3752" t="s">
        <v>310</v>
      </c>
      <c r="G3752" t="s">
        <v>5</v>
      </c>
      <c r="H3752" s="4">
        <v>88355.75</v>
      </c>
      <c r="I3752" s="4">
        <v>7362.98</v>
      </c>
      <c r="J3752" s="4">
        <v>88355.75</v>
      </c>
      <c r="K3752" s="4">
        <v>0</v>
      </c>
      <c r="L3752" s="2">
        <v>45473</v>
      </c>
      <c r="M3752" t="s">
        <v>6</v>
      </c>
    </row>
    <row r="3753" spans="1:14" ht="12.75" customHeight="1" x14ac:dyDescent="0.25">
      <c r="A3753" t="s">
        <v>5442</v>
      </c>
      <c r="B3753" t="s">
        <v>5443</v>
      </c>
      <c r="C3753" s="1">
        <v>41820</v>
      </c>
      <c r="D3753" s="2">
        <v>41821</v>
      </c>
      <c r="E3753" t="s">
        <v>107</v>
      </c>
      <c r="F3753" t="s">
        <v>310</v>
      </c>
      <c r="G3753" t="s">
        <v>5</v>
      </c>
      <c r="H3753" s="4">
        <v>43479.9</v>
      </c>
      <c r="I3753" s="4">
        <v>6280.43</v>
      </c>
      <c r="J3753" s="4">
        <v>43479.9</v>
      </c>
      <c r="K3753" s="4">
        <v>0</v>
      </c>
      <c r="L3753" s="2">
        <v>45473</v>
      </c>
      <c r="M3753" t="s">
        <v>6</v>
      </c>
    </row>
    <row r="3754" spans="1:14" ht="12.75" customHeight="1" x14ac:dyDescent="0.25">
      <c r="A3754" t="s">
        <v>5444</v>
      </c>
      <c r="B3754" t="s">
        <v>5445</v>
      </c>
      <c r="C3754" s="1">
        <v>42004</v>
      </c>
      <c r="D3754" s="2">
        <v>42005</v>
      </c>
      <c r="E3754" t="s">
        <v>107</v>
      </c>
      <c r="F3754" t="s">
        <v>310</v>
      </c>
      <c r="G3754" t="s">
        <v>441</v>
      </c>
      <c r="H3754" s="4">
        <v>9866.76</v>
      </c>
      <c r="I3754" s="4">
        <v>1151.1300000000001</v>
      </c>
      <c r="J3754" s="4">
        <v>8715.6299999999992</v>
      </c>
      <c r="K3754" s="4">
        <v>1151.1300000000001</v>
      </c>
      <c r="L3754" s="2">
        <v>45473</v>
      </c>
      <c r="M3754" t="s">
        <v>6</v>
      </c>
    </row>
    <row r="3755" spans="1:14" ht="12.75" customHeight="1" x14ac:dyDescent="0.25">
      <c r="A3755" t="s">
        <v>5446</v>
      </c>
      <c r="B3755" t="s">
        <v>5447</v>
      </c>
      <c r="C3755" s="1">
        <v>42826</v>
      </c>
      <c r="D3755" s="2">
        <v>42826</v>
      </c>
      <c r="E3755" t="s">
        <v>107</v>
      </c>
      <c r="F3755" t="s">
        <v>310</v>
      </c>
      <c r="G3755" t="s">
        <v>7801</v>
      </c>
      <c r="H3755" s="4">
        <v>1311.98</v>
      </c>
      <c r="I3755" s="4">
        <v>95.18</v>
      </c>
      <c r="J3755" s="4">
        <v>788.49</v>
      </c>
      <c r="K3755" s="4">
        <v>523.49</v>
      </c>
      <c r="L3755" s="2">
        <v>45473</v>
      </c>
      <c r="M3755" t="s">
        <v>6</v>
      </c>
    </row>
    <row r="3756" spans="1:14" ht="12.75" customHeight="1" x14ac:dyDescent="0.25">
      <c r="A3756" t="s">
        <v>5449</v>
      </c>
      <c r="B3756" t="s">
        <v>5450</v>
      </c>
      <c r="C3756" s="1">
        <v>42917</v>
      </c>
      <c r="D3756" s="2">
        <v>42917</v>
      </c>
      <c r="E3756" t="s">
        <v>107</v>
      </c>
      <c r="F3756" t="s">
        <v>310</v>
      </c>
      <c r="G3756" t="s">
        <v>467</v>
      </c>
      <c r="H3756" s="4">
        <v>8254.08</v>
      </c>
      <c r="I3756" s="4">
        <v>580.84</v>
      </c>
      <c r="J3756" s="4">
        <v>4769.0200000000004</v>
      </c>
      <c r="K3756" s="4">
        <v>3485.06</v>
      </c>
      <c r="L3756" s="2">
        <v>45473</v>
      </c>
      <c r="M3756" t="s">
        <v>6</v>
      </c>
    </row>
    <row r="3757" spans="1:14" ht="12.75" customHeight="1" x14ac:dyDescent="0.25">
      <c r="A3757" t="s">
        <v>5451</v>
      </c>
      <c r="B3757" t="s">
        <v>5452</v>
      </c>
      <c r="C3757" s="1">
        <v>43373</v>
      </c>
      <c r="D3757" s="2">
        <v>43374</v>
      </c>
      <c r="E3757" t="s">
        <v>107</v>
      </c>
      <c r="F3757" t="s">
        <v>310</v>
      </c>
      <c r="G3757" t="s">
        <v>667</v>
      </c>
      <c r="H3757" s="4">
        <v>4745.34</v>
      </c>
      <c r="I3757" s="4">
        <v>295.73</v>
      </c>
      <c r="J3757" s="4">
        <v>2231.71</v>
      </c>
      <c r="K3757" s="4">
        <v>2513.63</v>
      </c>
      <c r="L3757" s="2">
        <v>45473</v>
      </c>
      <c r="M3757" t="s">
        <v>6</v>
      </c>
    </row>
    <row r="3758" spans="1:14" ht="12.75" customHeight="1" x14ac:dyDescent="0.25">
      <c r="A3758" t="s">
        <v>5454</v>
      </c>
      <c r="B3758" t="s">
        <v>5445</v>
      </c>
      <c r="C3758" s="1">
        <v>43465</v>
      </c>
      <c r="D3758" s="2">
        <v>43466</v>
      </c>
      <c r="E3758" t="s">
        <v>107</v>
      </c>
      <c r="F3758" t="s">
        <v>310</v>
      </c>
      <c r="G3758" t="s">
        <v>594</v>
      </c>
      <c r="H3758" s="4">
        <v>1554.14</v>
      </c>
      <c r="I3758" s="4">
        <v>94.97</v>
      </c>
      <c r="J3758" s="4">
        <v>699.36</v>
      </c>
      <c r="K3758" s="4">
        <v>854.78</v>
      </c>
      <c r="L3758" s="2">
        <v>45473</v>
      </c>
      <c r="M3758" t="s">
        <v>6</v>
      </c>
    </row>
    <row r="3759" spans="1:14" ht="12.75" customHeight="1" x14ac:dyDescent="0.25">
      <c r="A3759" t="s">
        <v>5456</v>
      </c>
      <c r="B3759" t="s">
        <v>5445</v>
      </c>
      <c r="C3759" s="1">
        <v>43830</v>
      </c>
      <c r="D3759" s="2">
        <v>43831</v>
      </c>
      <c r="E3759" t="s">
        <v>107</v>
      </c>
      <c r="F3759" t="s">
        <v>310</v>
      </c>
      <c r="G3759" t="s">
        <v>596</v>
      </c>
      <c r="H3759" s="4">
        <v>6959.08</v>
      </c>
      <c r="I3759" s="4">
        <v>397.65</v>
      </c>
      <c r="J3759" s="4">
        <v>2584.79</v>
      </c>
      <c r="K3759" s="4">
        <v>4374.29</v>
      </c>
      <c r="L3759" s="2">
        <v>45473</v>
      </c>
      <c r="M3759" t="s">
        <v>6</v>
      </c>
    </row>
    <row r="3760" spans="1:14" ht="12.75" customHeight="1" x14ac:dyDescent="0.25">
      <c r="A3760" t="s">
        <v>5457</v>
      </c>
      <c r="B3760" t="s">
        <v>5458</v>
      </c>
      <c r="C3760" s="1">
        <v>44012</v>
      </c>
      <c r="D3760" s="2">
        <v>44013</v>
      </c>
      <c r="E3760" t="s">
        <v>107</v>
      </c>
      <c r="F3760" t="s">
        <v>310</v>
      </c>
      <c r="G3760" t="s">
        <v>673</v>
      </c>
      <c r="H3760" s="4">
        <v>18695.7</v>
      </c>
      <c r="I3760" s="4">
        <v>1038.6500000000001</v>
      </c>
      <c r="J3760" s="4">
        <v>6231.9</v>
      </c>
      <c r="K3760" s="4">
        <v>12463.8</v>
      </c>
      <c r="L3760" s="2">
        <v>45473</v>
      </c>
      <c r="M3760" t="s">
        <v>6</v>
      </c>
    </row>
    <row r="3761" spans="1:14" ht="12.75" customHeight="1" x14ac:dyDescent="0.25">
      <c r="A3761" t="s">
        <v>5459</v>
      </c>
      <c r="B3761" t="s">
        <v>5460</v>
      </c>
      <c r="C3761" s="1">
        <v>44196</v>
      </c>
      <c r="D3761" s="2">
        <v>44197</v>
      </c>
      <c r="E3761" t="s">
        <v>107</v>
      </c>
      <c r="F3761" t="s">
        <v>310</v>
      </c>
      <c r="G3761" t="s">
        <v>599</v>
      </c>
      <c r="H3761" s="4">
        <v>14919.91</v>
      </c>
      <c r="I3761" s="4">
        <v>808.16</v>
      </c>
      <c r="J3761" s="4">
        <v>4413.8100000000004</v>
      </c>
      <c r="K3761" s="4">
        <v>10506.1</v>
      </c>
      <c r="L3761" s="2">
        <v>45473</v>
      </c>
      <c r="M3761" t="s">
        <v>6</v>
      </c>
    </row>
    <row r="3762" spans="1:14" ht="12.75" customHeight="1" x14ac:dyDescent="0.25">
      <c r="A3762" t="s">
        <v>5462</v>
      </c>
      <c r="B3762" t="s">
        <v>5460</v>
      </c>
      <c r="C3762" s="1">
        <v>44286</v>
      </c>
      <c r="D3762" s="2">
        <v>44287</v>
      </c>
      <c r="E3762" t="s">
        <v>107</v>
      </c>
      <c r="F3762" t="s">
        <v>310</v>
      </c>
      <c r="G3762" t="s">
        <v>470</v>
      </c>
      <c r="H3762" s="4">
        <v>39670.07</v>
      </c>
      <c r="I3762" s="4">
        <v>2123.75</v>
      </c>
      <c r="J3762" s="4">
        <v>10999.42</v>
      </c>
      <c r="K3762" s="4">
        <v>28670.65</v>
      </c>
      <c r="L3762" s="2">
        <v>45473</v>
      </c>
      <c r="M3762" t="s">
        <v>6</v>
      </c>
    </row>
    <row r="3763" spans="1:14" ht="12.75" customHeight="1" x14ac:dyDescent="0.25">
      <c r="A3763" t="s">
        <v>5464</v>
      </c>
      <c r="B3763" t="s">
        <v>5460</v>
      </c>
      <c r="C3763" s="1">
        <v>44377</v>
      </c>
      <c r="D3763" s="2">
        <v>44378</v>
      </c>
      <c r="E3763" t="s">
        <v>107</v>
      </c>
      <c r="F3763" t="s">
        <v>310</v>
      </c>
      <c r="G3763" t="s">
        <v>5461</v>
      </c>
      <c r="H3763" s="4">
        <v>40671.279999999999</v>
      </c>
      <c r="I3763" s="4">
        <v>2153.1799999999998</v>
      </c>
      <c r="J3763" s="4">
        <v>10526.68</v>
      </c>
      <c r="K3763" s="4">
        <v>30144.6</v>
      </c>
      <c r="L3763" s="2">
        <v>45473</v>
      </c>
      <c r="M3763" t="s">
        <v>6</v>
      </c>
    </row>
    <row r="3764" spans="1:14" ht="12.75" customHeight="1" x14ac:dyDescent="0.25">
      <c r="A3764" t="s">
        <v>5465</v>
      </c>
      <c r="B3764" t="s">
        <v>5460</v>
      </c>
      <c r="C3764" s="1">
        <v>44470</v>
      </c>
      <c r="D3764" s="2">
        <v>44470</v>
      </c>
      <c r="E3764" t="s">
        <v>107</v>
      </c>
      <c r="F3764" t="s">
        <v>310</v>
      </c>
      <c r="G3764" t="s">
        <v>5463</v>
      </c>
      <c r="H3764" s="4">
        <v>16850.09</v>
      </c>
      <c r="I3764" s="4">
        <v>882.62</v>
      </c>
      <c r="J3764" s="4">
        <v>4052.05</v>
      </c>
      <c r="K3764" s="4">
        <v>12798.04</v>
      </c>
      <c r="L3764" s="2">
        <v>45473</v>
      </c>
      <c r="M3764" t="s">
        <v>6</v>
      </c>
    </row>
    <row r="3765" spans="1:14" ht="12.75" customHeight="1" x14ac:dyDescent="0.25">
      <c r="A3765" t="s">
        <v>5466</v>
      </c>
      <c r="B3765" t="s">
        <v>5460</v>
      </c>
      <c r="C3765" s="1">
        <v>44561</v>
      </c>
      <c r="D3765" s="2">
        <v>44562</v>
      </c>
      <c r="E3765" t="s">
        <v>107</v>
      </c>
      <c r="F3765" t="s">
        <v>310</v>
      </c>
      <c r="G3765" t="s">
        <v>601</v>
      </c>
      <c r="H3765" s="4">
        <v>7735.38</v>
      </c>
      <c r="I3765" s="4">
        <v>401.09</v>
      </c>
      <c r="J3765" s="4">
        <v>1718.97</v>
      </c>
      <c r="K3765" s="4">
        <v>6016.41</v>
      </c>
      <c r="L3765" s="2">
        <v>45473</v>
      </c>
      <c r="M3765" t="s">
        <v>6</v>
      </c>
    </row>
    <row r="3766" spans="1:14" ht="12.75" customHeight="1" x14ac:dyDescent="0.25">
      <c r="A3766" t="s">
        <v>5468</v>
      </c>
      <c r="B3766" t="s">
        <v>5460</v>
      </c>
      <c r="C3766" s="1">
        <v>44742</v>
      </c>
      <c r="D3766" s="2">
        <v>44743</v>
      </c>
      <c r="E3766" t="s">
        <v>107</v>
      </c>
      <c r="F3766" t="s">
        <v>310</v>
      </c>
      <c r="G3766" t="s">
        <v>5467</v>
      </c>
      <c r="H3766" s="4">
        <v>4258.8100000000004</v>
      </c>
      <c r="I3766" s="4">
        <v>216.67</v>
      </c>
      <c r="J3766" s="4">
        <v>791.98</v>
      </c>
      <c r="K3766" s="4">
        <v>3466.83</v>
      </c>
      <c r="L3766" s="2">
        <v>45473</v>
      </c>
      <c r="M3766" t="s">
        <v>6</v>
      </c>
    </row>
    <row r="3767" spans="1:14" ht="12.75" customHeight="1" x14ac:dyDescent="0.25">
      <c r="A3767" t="s">
        <v>5469</v>
      </c>
      <c r="B3767" t="s">
        <v>5460</v>
      </c>
      <c r="C3767" s="1">
        <v>44834</v>
      </c>
      <c r="D3767" s="2">
        <v>44835</v>
      </c>
      <c r="E3767" t="s">
        <v>107</v>
      </c>
      <c r="F3767" t="s">
        <v>310</v>
      </c>
      <c r="G3767" t="s">
        <v>7958</v>
      </c>
      <c r="H3767" s="4">
        <v>9282.2199999999993</v>
      </c>
      <c r="I3767" s="4">
        <v>468.08</v>
      </c>
      <c r="J3767" s="4">
        <v>1558.94</v>
      </c>
      <c r="K3767" s="4">
        <v>7723.28</v>
      </c>
      <c r="L3767" s="2">
        <v>45473</v>
      </c>
      <c r="M3767" t="s">
        <v>6</v>
      </c>
    </row>
    <row r="3768" spans="1:14" ht="12.75" customHeight="1" x14ac:dyDescent="0.25">
      <c r="A3768" t="s">
        <v>5470</v>
      </c>
      <c r="B3768" t="s">
        <v>116</v>
      </c>
      <c r="C3768" s="1">
        <v>44926</v>
      </c>
      <c r="D3768" s="2">
        <v>44926</v>
      </c>
      <c r="E3768" t="s">
        <v>107</v>
      </c>
      <c r="F3768" t="s">
        <v>310</v>
      </c>
      <c r="G3768" t="s">
        <v>5540</v>
      </c>
      <c r="H3768" s="4">
        <v>28039</v>
      </c>
      <c r="I3768" s="4">
        <v>0</v>
      </c>
      <c r="J3768" s="4">
        <v>28039</v>
      </c>
      <c r="K3768" s="4">
        <v>0</v>
      </c>
      <c r="L3768" s="2">
        <v>45473</v>
      </c>
      <c r="M3768" t="s">
        <v>6</v>
      </c>
    </row>
    <row r="3769" spans="1:14" ht="12.75" customHeight="1" x14ac:dyDescent="0.25">
      <c r="A3769" t="s">
        <v>5472</v>
      </c>
      <c r="B3769" t="s">
        <v>116</v>
      </c>
      <c r="C3769" s="1">
        <v>44926</v>
      </c>
      <c r="D3769" s="2">
        <v>44926</v>
      </c>
      <c r="E3769" t="s">
        <v>4</v>
      </c>
      <c r="F3769" t="s">
        <v>5</v>
      </c>
      <c r="G3769" t="s">
        <v>5</v>
      </c>
      <c r="H3769" s="4">
        <v>-484</v>
      </c>
      <c r="I3769" s="4">
        <v>0</v>
      </c>
      <c r="J3769" s="4">
        <v>0</v>
      </c>
      <c r="K3769" s="4">
        <v>-484</v>
      </c>
      <c r="L3769" s="2">
        <v>45291</v>
      </c>
      <c r="M3769" t="s">
        <v>398</v>
      </c>
      <c r="N3769" s="1">
        <v>45291</v>
      </c>
    </row>
    <row r="3770" spans="1:14" ht="12.75" customHeight="1" x14ac:dyDescent="0.25">
      <c r="A3770" t="s">
        <v>5473</v>
      </c>
      <c r="B3770" t="s">
        <v>116</v>
      </c>
      <c r="C3770" s="1">
        <v>44926</v>
      </c>
      <c r="D3770" s="2">
        <v>44927</v>
      </c>
      <c r="E3770" t="s">
        <v>107</v>
      </c>
      <c r="F3770" t="s">
        <v>310</v>
      </c>
      <c r="G3770" t="s">
        <v>473</v>
      </c>
      <c r="H3770" s="4">
        <v>-26290</v>
      </c>
      <c r="I3770" s="4">
        <v>-1314.5</v>
      </c>
      <c r="J3770" s="4">
        <v>-3943.5</v>
      </c>
      <c r="K3770" s="4">
        <v>-22346.5</v>
      </c>
      <c r="L3770" s="2">
        <v>45473</v>
      </c>
      <c r="M3770" t="s">
        <v>6</v>
      </c>
    </row>
    <row r="3771" spans="1:14" ht="12.75" customHeight="1" x14ac:dyDescent="0.25">
      <c r="A3771" t="s">
        <v>5474</v>
      </c>
      <c r="B3771" t="s">
        <v>116</v>
      </c>
      <c r="C3771" s="1">
        <v>44926</v>
      </c>
      <c r="D3771" s="2">
        <v>44927</v>
      </c>
      <c r="E3771" t="s">
        <v>107</v>
      </c>
      <c r="F3771" t="s">
        <v>138</v>
      </c>
      <c r="G3771" t="s">
        <v>5</v>
      </c>
      <c r="H3771" s="4">
        <v>-1265</v>
      </c>
      <c r="I3771" s="4">
        <v>0</v>
      </c>
      <c r="J3771" s="4">
        <v>-1265</v>
      </c>
      <c r="K3771" s="4">
        <v>0</v>
      </c>
      <c r="L3771" s="2">
        <v>45473</v>
      </c>
      <c r="M3771" t="s">
        <v>6</v>
      </c>
    </row>
    <row r="3772" spans="1:14" ht="12.75" customHeight="1" x14ac:dyDescent="0.3">
      <c r="A3772" s="6" t="s">
        <v>5386</v>
      </c>
      <c r="H3772" s="8">
        <v>1186163.0900000001</v>
      </c>
      <c r="I3772" s="8">
        <v>23036.61</v>
      </c>
      <c r="J3772" s="8">
        <v>1083817.3</v>
      </c>
      <c r="K3772" s="8">
        <v>102345.79</v>
      </c>
    </row>
    <row r="3773" spans="1:14" ht="12.75" customHeight="1" x14ac:dyDescent="0.3">
      <c r="A3773" s="6" t="s">
        <v>11</v>
      </c>
      <c r="H3773" s="9">
        <v>-862116.19</v>
      </c>
      <c r="J3773" s="9">
        <v>-862115.99</v>
      </c>
      <c r="K3773" s="9">
        <v>-0.2</v>
      </c>
    </row>
    <row r="3774" spans="1:14" ht="12.75" customHeight="1" x14ac:dyDescent="0.3">
      <c r="A3774" s="6" t="s">
        <v>5475</v>
      </c>
      <c r="H3774" s="6"/>
      <c r="I3774" s="6"/>
      <c r="J3774" s="6"/>
      <c r="K3774" s="6"/>
    </row>
    <row r="3775" spans="1:14" ht="12.75" customHeight="1" x14ac:dyDescent="0.3">
      <c r="A3775" s="6" t="s">
        <v>13</v>
      </c>
      <c r="H3775" s="8">
        <v>324046.90000000002</v>
      </c>
      <c r="I3775" s="8">
        <v>23036.61</v>
      </c>
      <c r="J3775" s="8">
        <v>221701.31</v>
      </c>
      <c r="K3775" s="8">
        <v>102345.59</v>
      </c>
    </row>
    <row r="3776" spans="1:14" ht="12.75" customHeight="1" x14ac:dyDescent="0.3">
      <c r="A3776" s="6" t="s">
        <v>349</v>
      </c>
      <c r="B3776" s="6"/>
      <c r="C3776" s="6"/>
      <c r="D3776" s="6"/>
      <c r="E3776" s="6"/>
    </row>
    <row r="3777" spans="1:13" ht="12.75" customHeight="1" x14ac:dyDescent="0.25">
      <c r="A3777" t="s">
        <v>0</v>
      </c>
    </row>
    <row r="3778" spans="1:13" ht="12.75" customHeight="1" x14ac:dyDescent="0.3">
      <c r="A3778" s="6" t="s">
        <v>5476</v>
      </c>
    </row>
    <row r="3779" spans="1:13" ht="12.75" customHeight="1" x14ac:dyDescent="0.25">
      <c r="A3779" t="s">
        <v>5477</v>
      </c>
      <c r="B3779" t="s">
        <v>5478</v>
      </c>
      <c r="C3779" s="1">
        <v>45291</v>
      </c>
      <c r="D3779" s="2">
        <v>45292</v>
      </c>
      <c r="E3779" t="s">
        <v>107</v>
      </c>
      <c r="F3779" t="s">
        <v>1482</v>
      </c>
      <c r="G3779" t="s">
        <v>7327</v>
      </c>
      <c r="H3779" s="3">
        <v>25564.29</v>
      </c>
      <c r="I3779" s="3">
        <v>319.55</v>
      </c>
      <c r="J3779" s="3">
        <v>319.55</v>
      </c>
      <c r="K3779" s="3">
        <v>25244.74</v>
      </c>
      <c r="L3779" s="2">
        <v>45473</v>
      </c>
      <c r="M3779" t="s">
        <v>6</v>
      </c>
    </row>
    <row r="3780" spans="1:13" ht="12.75" customHeight="1" x14ac:dyDescent="0.3">
      <c r="A3780" s="6" t="s">
        <v>5476</v>
      </c>
      <c r="H3780" s="8">
        <v>25564.29</v>
      </c>
      <c r="I3780" s="8">
        <v>319.55</v>
      </c>
      <c r="J3780" s="8">
        <v>319.55</v>
      </c>
      <c r="K3780" s="8">
        <v>25244.74</v>
      </c>
    </row>
    <row r="3781" spans="1:13" ht="12.75" customHeight="1" x14ac:dyDescent="0.3">
      <c r="A3781" s="6" t="s">
        <v>11</v>
      </c>
      <c r="H3781" s="9">
        <v>0</v>
      </c>
      <c r="J3781" s="9">
        <v>0</v>
      </c>
      <c r="K3781" s="9">
        <v>0</v>
      </c>
    </row>
    <row r="3782" spans="1:13" ht="12.75" customHeight="1" x14ac:dyDescent="0.3">
      <c r="A3782" s="6" t="s">
        <v>12</v>
      </c>
      <c r="H3782" s="6"/>
      <c r="I3782" s="6"/>
      <c r="J3782" s="6"/>
      <c r="K3782" s="6"/>
    </row>
    <row r="3783" spans="1:13" ht="12.75" customHeight="1" x14ac:dyDescent="0.3">
      <c r="A3783" s="6" t="s">
        <v>13</v>
      </c>
      <c r="H3783" s="8">
        <v>25564.29</v>
      </c>
      <c r="I3783" s="8">
        <v>319.55</v>
      </c>
      <c r="J3783" s="8">
        <v>319.55</v>
      </c>
      <c r="K3783" s="8">
        <v>25244.74</v>
      </c>
    </row>
    <row r="3784" spans="1:13" ht="12.75" customHeight="1" x14ac:dyDescent="0.3">
      <c r="A3784" s="6" t="s">
        <v>85</v>
      </c>
      <c r="B3784" s="6"/>
      <c r="C3784" s="6"/>
      <c r="D3784" s="6"/>
      <c r="E3784" s="6"/>
    </row>
    <row r="3785" spans="1:13" ht="12.75" customHeight="1" x14ac:dyDescent="0.25">
      <c r="A3785" t="s">
        <v>0</v>
      </c>
    </row>
    <row r="3786" spans="1:13" ht="12.75" customHeight="1" x14ac:dyDescent="0.3">
      <c r="A3786" s="6" t="s">
        <v>5479</v>
      </c>
    </row>
    <row r="3787" spans="1:13" ht="12.75" customHeight="1" x14ac:dyDescent="0.25">
      <c r="A3787" t="s">
        <v>5480</v>
      </c>
      <c r="B3787" t="s">
        <v>5481</v>
      </c>
      <c r="C3787" s="1">
        <v>25933</v>
      </c>
      <c r="D3787" s="2">
        <v>25750</v>
      </c>
      <c r="E3787" t="s">
        <v>101</v>
      </c>
      <c r="F3787" t="s">
        <v>102</v>
      </c>
      <c r="G3787" t="s">
        <v>5</v>
      </c>
      <c r="H3787" s="3">
        <v>3006</v>
      </c>
      <c r="I3787" s="3">
        <v>0</v>
      </c>
      <c r="J3787" s="3">
        <v>3006</v>
      </c>
      <c r="K3787" s="3">
        <v>0</v>
      </c>
      <c r="L3787" s="2">
        <v>45473</v>
      </c>
      <c r="M3787" t="s">
        <v>6</v>
      </c>
    </row>
    <row r="3788" spans="1:13" ht="12.75" customHeight="1" x14ac:dyDescent="0.25">
      <c r="A3788" t="s">
        <v>5482</v>
      </c>
      <c r="B3788" t="s">
        <v>5481</v>
      </c>
      <c r="C3788" s="1">
        <v>25933</v>
      </c>
      <c r="D3788" s="2">
        <v>25750</v>
      </c>
      <c r="E3788" t="s">
        <v>101</v>
      </c>
      <c r="F3788" t="s">
        <v>102</v>
      </c>
      <c r="G3788" t="s">
        <v>5</v>
      </c>
      <c r="H3788" s="4">
        <v>177181</v>
      </c>
      <c r="I3788" s="4">
        <v>0</v>
      </c>
      <c r="J3788" s="4">
        <v>177181</v>
      </c>
      <c r="K3788" s="4">
        <v>0</v>
      </c>
      <c r="L3788" s="2">
        <v>45473</v>
      </c>
      <c r="M3788" t="s">
        <v>6</v>
      </c>
    </row>
    <row r="3789" spans="1:13" ht="12.75" customHeight="1" x14ac:dyDescent="0.25">
      <c r="A3789" t="s">
        <v>5483</v>
      </c>
      <c r="B3789" t="s">
        <v>5481</v>
      </c>
      <c r="C3789" s="1">
        <v>26298</v>
      </c>
      <c r="D3789" s="2">
        <v>26115</v>
      </c>
      <c r="E3789" t="s">
        <v>101</v>
      </c>
      <c r="F3789" t="s">
        <v>102</v>
      </c>
      <c r="G3789" t="s">
        <v>5</v>
      </c>
      <c r="H3789" s="4">
        <v>4306.08</v>
      </c>
      <c r="I3789" s="4">
        <v>0</v>
      </c>
      <c r="J3789" s="4">
        <v>4306.08</v>
      </c>
      <c r="K3789" s="4">
        <v>0</v>
      </c>
      <c r="L3789" s="2">
        <v>45473</v>
      </c>
      <c r="M3789" t="s">
        <v>6</v>
      </c>
    </row>
    <row r="3790" spans="1:13" ht="12.75" customHeight="1" x14ac:dyDescent="0.25">
      <c r="A3790" t="s">
        <v>5484</v>
      </c>
      <c r="B3790" t="s">
        <v>5481</v>
      </c>
      <c r="C3790" s="1">
        <v>26664</v>
      </c>
      <c r="D3790" s="2">
        <v>26481</v>
      </c>
      <c r="E3790" t="s">
        <v>101</v>
      </c>
      <c r="F3790" t="s">
        <v>102</v>
      </c>
      <c r="G3790" t="s">
        <v>5</v>
      </c>
      <c r="H3790" s="4">
        <v>60899.66</v>
      </c>
      <c r="I3790" s="4">
        <v>0</v>
      </c>
      <c r="J3790" s="4">
        <v>60899.519999999997</v>
      </c>
      <c r="K3790" s="4">
        <v>0.14000000000000001</v>
      </c>
      <c r="L3790" s="2">
        <v>45473</v>
      </c>
      <c r="M3790" t="s">
        <v>6</v>
      </c>
    </row>
    <row r="3791" spans="1:13" ht="12.75" customHeight="1" x14ac:dyDescent="0.25">
      <c r="A3791" t="s">
        <v>5485</v>
      </c>
      <c r="B3791" t="s">
        <v>5481</v>
      </c>
      <c r="C3791" s="1">
        <v>27029</v>
      </c>
      <c r="D3791" s="2">
        <v>26846</v>
      </c>
      <c r="E3791" t="s">
        <v>107</v>
      </c>
      <c r="F3791" t="s">
        <v>1482</v>
      </c>
      <c r="G3791" t="s">
        <v>5</v>
      </c>
      <c r="H3791" s="4">
        <v>49567</v>
      </c>
      <c r="I3791" s="4">
        <v>0</v>
      </c>
      <c r="J3791" s="4">
        <v>49071.33</v>
      </c>
      <c r="K3791" s="4">
        <v>495.67</v>
      </c>
      <c r="L3791" s="2">
        <v>45473</v>
      </c>
      <c r="M3791" t="s">
        <v>6</v>
      </c>
    </row>
    <row r="3792" spans="1:13" ht="12.75" customHeight="1" x14ac:dyDescent="0.25">
      <c r="A3792" t="s">
        <v>5486</v>
      </c>
      <c r="B3792" t="s">
        <v>5487</v>
      </c>
      <c r="C3792" s="1">
        <v>27394</v>
      </c>
      <c r="D3792" s="2">
        <v>27211</v>
      </c>
      <c r="E3792" t="s">
        <v>107</v>
      </c>
      <c r="F3792" t="s">
        <v>1482</v>
      </c>
      <c r="G3792" t="s">
        <v>5</v>
      </c>
      <c r="H3792" s="4">
        <v>19193.12</v>
      </c>
      <c r="I3792" s="4">
        <v>0</v>
      </c>
      <c r="J3792" s="4">
        <v>18617.22</v>
      </c>
      <c r="K3792" s="4">
        <v>575.9</v>
      </c>
      <c r="L3792" s="2">
        <v>45473</v>
      </c>
      <c r="M3792" t="s">
        <v>6</v>
      </c>
    </row>
    <row r="3793" spans="1:13" ht="12.75" customHeight="1" x14ac:dyDescent="0.25">
      <c r="A3793" t="s">
        <v>5488</v>
      </c>
      <c r="B3793" t="s">
        <v>5489</v>
      </c>
      <c r="C3793" s="1">
        <v>27759</v>
      </c>
      <c r="D3793" s="2">
        <v>38169</v>
      </c>
      <c r="E3793" t="s">
        <v>4</v>
      </c>
      <c r="F3793" t="s">
        <v>5</v>
      </c>
      <c r="G3793" t="s">
        <v>5</v>
      </c>
      <c r="H3793" s="4">
        <v>-1944</v>
      </c>
      <c r="I3793" s="4">
        <v>0</v>
      </c>
      <c r="J3793" s="4">
        <v>-1944</v>
      </c>
      <c r="K3793" s="4">
        <v>0</v>
      </c>
      <c r="L3793" s="2">
        <v>45473</v>
      </c>
      <c r="M3793" t="s">
        <v>6</v>
      </c>
    </row>
    <row r="3794" spans="1:13" ht="12.75" customHeight="1" x14ac:dyDescent="0.25">
      <c r="A3794" t="s">
        <v>5490</v>
      </c>
      <c r="B3794" t="s">
        <v>5491</v>
      </c>
      <c r="C3794" s="1">
        <v>27759</v>
      </c>
      <c r="D3794" s="2">
        <v>38169</v>
      </c>
      <c r="E3794" t="s">
        <v>4</v>
      </c>
      <c r="F3794" t="s">
        <v>5</v>
      </c>
      <c r="G3794" t="s">
        <v>5</v>
      </c>
      <c r="H3794" s="4">
        <v>1944</v>
      </c>
      <c r="I3794" s="4">
        <v>0</v>
      </c>
      <c r="J3794" s="4">
        <v>1128</v>
      </c>
      <c r="K3794" s="4">
        <v>816</v>
      </c>
      <c r="L3794" s="2">
        <v>45473</v>
      </c>
      <c r="M3794" t="s">
        <v>6</v>
      </c>
    </row>
    <row r="3795" spans="1:13" ht="12.75" customHeight="1" x14ac:dyDescent="0.25">
      <c r="A3795" t="s">
        <v>5492</v>
      </c>
      <c r="B3795" t="s">
        <v>5493</v>
      </c>
      <c r="C3795" s="1">
        <v>27759</v>
      </c>
      <c r="D3795" s="2">
        <v>27576</v>
      </c>
      <c r="E3795" t="s">
        <v>107</v>
      </c>
      <c r="F3795" t="s">
        <v>1482</v>
      </c>
      <c r="G3795" t="s">
        <v>5</v>
      </c>
      <c r="H3795" s="4">
        <v>151879</v>
      </c>
      <c r="I3795" s="4">
        <v>0</v>
      </c>
      <c r="J3795" s="4">
        <v>144284.5</v>
      </c>
      <c r="K3795" s="4">
        <v>7594.5</v>
      </c>
      <c r="L3795" s="2">
        <v>45473</v>
      </c>
      <c r="M3795" t="s">
        <v>6</v>
      </c>
    </row>
    <row r="3796" spans="1:13" ht="12.75" customHeight="1" x14ac:dyDescent="0.25">
      <c r="A3796" t="s">
        <v>5494</v>
      </c>
      <c r="B3796" t="s">
        <v>5495</v>
      </c>
      <c r="C3796" s="1">
        <v>27759</v>
      </c>
      <c r="D3796" s="2">
        <v>27576</v>
      </c>
      <c r="E3796" t="s">
        <v>4</v>
      </c>
      <c r="F3796" t="s">
        <v>5</v>
      </c>
      <c r="G3796" t="s">
        <v>5</v>
      </c>
      <c r="H3796" s="4">
        <v>53</v>
      </c>
      <c r="I3796" s="4">
        <v>0</v>
      </c>
      <c r="J3796" s="4">
        <v>32</v>
      </c>
      <c r="K3796" s="4">
        <v>21</v>
      </c>
      <c r="L3796" s="2">
        <v>45473</v>
      </c>
      <c r="M3796" t="s">
        <v>6</v>
      </c>
    </row>
    <row r="3797" spans="1:13" ht="12.75" customHeight="1" x14ac:dyDescent="0.25">
      <c r="A3797" t="s">
        <v>5496</v>
      </c>
      <c r="B3797" t="s">
        <v>5481</v>
      </c>
      <c r="C3797" s="1">
        <v>28125</v>
      </c>
      <c r="D3797" s="2">
        <v>27942</v>
      </c>
      <c r="E3797" t="s">
        <v>107</v>
      </c>
      <c r="F3797" t="s">
        <v>1482</v>
      </c>
      <c r="G3797" t="s">
        <v>5</v>
      </c>
      <c r="H3797" s="4">
        <v>44693</v>
      </c>
      <c r="I3797" s="4">
        <v>0</v>
      </c>
      <c r="J3797" s="4">
        <v>37475.49</v>
      </c>
      <c r="K3797" s="4">
        <v>7217.51</v>
      </c>
      <c r="L3797" s="2">
        <v>45473</v>
      </c>
      <c r="M3797" t="s">
        <v>6</v>
      </c>
    </row>
    <row r="3798" spans="1:13" ht="12.75" customHeight="1" x14ac:dyDescent="0.25">
      <c r="A3798" t="s">
        <v>5497</v>
      </c>
      <c r="B3798" t="s">
        <v>5481</v>
      </c>
      <c r="C3798" s="1">
        <v>28490</v>
      </c>
      <c r="D3798" s="2">
        <v>28307</v>
      </c>
      <c r="E3798" t="s">
        <v>107</v>
      </c>
      <c r="F3798" t="s">
        <v>1482</v>
      </c>
      <c r="G3798" t="s">
        <v>5</v>
      </c>
      <c r="H3798" s="4">
        <v>76317.69</v>
      </c>
      <c r="I3798" s="4">
        <v>0</v>
      </c>
      <c r="J3798" s="4">
        <v>69448.5</v>
      </c>
      <c r="K3798" s="4">
        <v>6869.19</v>
      </c>
      <c r="L3798" s="2">
        <v>45473</v>
      </c>
      <c r="M3798" t="s">
        <v>6</v>
      </c>
    </row>
    <row r="3799" spans="1:13" ht="12.75" customHeight="1" x14ac:dyDescent="0.25">
      <c r="A3799" t="s">
        <v>5498</v>
      </c>
      <c r="B3799" t="s">
        <v>5499</v>
      </c>
      <c r="C3799" s="1">
        <v>28490</v>
      </c>
      <c r="D3799" s="2">
        <v>28307</v>
      </c>
      <c r="E3799" t="s">
        <v>4</v>
      </c>
      <c r="F3799" t="s">
        <v>5</v>
      </c>
      <c r="G3799" t="s">
        <v>5</v>
      </c>
      <c r="H3799" s="4">
        <v>108</v>
      </c>
      <c r="I3799" s="4">
        <v>0</v>
      </c>
      <c r="J3799" s="4">
        <v>61</v>
      </c>
      <c r="K3799" s="4">
        <v>47</v>
      </c>
      <c r="L3799" s="2">
        <v>45473</v>
      </c>
      <c r="M3799" t="s">
        <v>6</v>
      </c>
    </row>
    <row r="3800" spans="1:13" ht="12.75" customHeight="1" x14ac:dyDescent="0.25">
      <c r="A3800" t="s">
        <v>5500</v>
      </c>
      <c r="B3800" t="s">
        <v>5493</v>
      </c>
      <c r="C3800" s="1">
        <v>28855</v>
      </c>
      <c r="D3800" s="2">
        <v>28672</v>
      </c>
      <c r="E3800" t="s">
        <v>107</v>
      </c>
      <c r="F3800" t="s">
        <v>1482</v>
      </c>
      <c r="G3800" t="s">
        <v>5</v>
      </c>
      <c r="H3800" s="4">
        <v>111854.97</v>
      </c>
      <c r="I3800" s="4">
        <v>0</v>
      </c>
      <c r="J3800" s="4">
        <v>99550.96</v>
      </c>
      <c r="K3800" s="4">
        <v>12304.01</v>
      </c>
      <c r="L3800" s="2">
        <v>45473</v>
      </c>
      <c r="M3800" t="s">
        <v>6</v>
      </c>
    </row>
    <row r="3801" spans="1:13" ht="12.75" customHeight="1" x14ac:dyDescent="0.25">
      <c r="A3801" t="s">
        <v>5501</v>
      </c>
      <c r="B3801" t="s">
        <v>5481</v>
      </c>
      <c r="C3801" s="1">
        <v>29220</v>
      </c>
      <c r="D3801" s="2">
        <v>29037</v>
      </c>
      <c r="E3801" t="s">
        <v>107</v>
      </c>
      <c r="F3801" t="s">
        <v>1482</v>
      </c>
      <c r="G3801" t="s">
        <v>5</v>
      </c>
      <c r="H3801" s="4">
        <v>134800.44</v>
      </c>
      <c r="I3801" s="4">
        <v>0</v>
      </c>
      <c r="J3801" s="4">
        <v>117276.45</v>
      </c>
      <c r="K3801" s="4">
        <v>17523.990000000002</v>
      </c>
      <c r="L3801" s="2">
        <v>45473</v>
      </c>
      <c r="M3801" t="s">
        <v>6</v>
      </c>
    </row>
    <row r="3802" spans="1:13" ht="12.75" customHeight="1" x14ac:dyDescent="0.25">
      <c r="A3802" t="s">
        <v>5502</v>
      </c>
      <c r="B3802" t="s">
        <v>5487</v>
      </c>
      <c r="C3802" s="1">
        <v>29586</v>
      </c>
      <c r="D3802" s="2">
        <v>29403</v>
      </c>
      <c r="E3802" t="s">
        <v>107</v>
      </c>
      <c r="F3802" t="s">
        <v>1482</v>
      </c>
      <c r="G3802" t="s">
        <v>5</v>
      </c>
      <c r="H3802" s="4">
        <v>172128.34</v>
      </c>
      <c r="I3802" s="4">
        <v>0</v>
      </c>
      <c r="J3802" s="4">
        <v>146309.22</v>
      </c>
      <c r="K3802" s="4">
        <v>25819.119999999999</v>
      </c>
      <c r="L3802" s="2">
        <v>45473</v>
      </c>
      <c r="M3802" t="s">
        <v>6</v>
      </c>
    </row>
    <row r="3803" spans="1:13" ht="12.75" customHeight="1" x14ac:dyDescent="0.25">
      <c r="A3803" t="s">
        <v>5503</v>
      </c>
      <c r="B3803" t="s">
        <v>5481</v>
      </c>
      <c r="C3803" s="1">
        <v>29951</v>
      </c>
      <c r="D3803" s="2">
        <v>29768</v>
      </c>
      <c r="E3803" t="s">
        <v>107</v>
      </c>
      <c r="F3803" t="s">
        <v>1482</v>
      </c>
      <c r="G3803" t="s">
        <v>5</v>
      </c>
      <c r="H3803" s="4">
        <v>182711.34</v>
      </c>
      <c r="I3803" s="4">
        <v>0</v>
      </c>
      <c r="J3803" s="4">
        <v>151650.54999999999</v>
      </c>
      <c r="K3803" s="4">
        <v>31060.79</v>
      </c>
      <c r="L3803" s="2">
        <v>45473</v>
      </c>
      <c r="M3803" t="s">
        <v>6</v>
      </c>
    </row>
    <row r="3804" spans="1:13" ht="12.75" customHeight="1" x14ac:dyDescent="0.25">
      <c r="A3804" t="s">
        <v>5504</v>
      </c>
      <c r="B3804" t="s">
        <v>5481</v>
      </c>
      <c r="C3804" s="1">
        <v>30316</v>
      </c>
      <c r="D3804" s="2">
        <v>30133</v>
      </c>
      <c r="E3804" t="s">
        <v>107</v>
      </c>
      <c r="F3804" t="s">
        <v>1482</v>
      </c>
      <c r="G3804" t="s">
        <v>5</v>
      </c>
      <c r="H3804" s="4">
        <v>93302.06</v>
      </c>
      <c r="I3804" s="4">
        <v>0</v>
      </c>
      <c r="J3804" s="4">
        <v>75574.62</v>
      </c>
      <c r="K3804" s="4">
        <v>17727.439999999999</v>
      </c>
      <c r="L3804" s="2">
        <v>45473</v>
      </c>
      <c r="M3804" t="s">
        <v>6</v>
      </c>
    </row>
    <row r="3805" spans="1:13" ht="12.75" customHeight="1" x14ac:dyDescent="0.25">
      <c r="A3805" t="s">
        <v>5505</v>
      </c>
      <c r="B3805" t="s">
        <v>5481</v>
      </c>
      <c r="C3805" s="1">
        <v>30681</v>
      </c>
      <c r="D3805" s="2">
        <v>30498</v>
      </c>
      <c r="E3805" t="s">
        <v>107</v>
      </c>
      <c r="F3805" t="s">
        <v>1482</v>
      </c>
      <c r="G3805" t="s">
        <v>5</v>
      </c>
      <c r="H3805" s="4">
        <v>72925.11</v>
      </c>
      <c r="I3805" s="4">
        <v>0</v>
      </c>
      <c r="J3805" s="4">
        <v>72925.11</v>
      </c>
      <c r="K3805" s="4">
        <v>0</v>
      </c>
      <c r="L3805" s="2">
        <v>45473</v>
      </c>
      <c r="M3805" t="s">
        <v>6</v>
      </c>
    </row>
    <row r="3806" spans="1:13" ht="12.75" customHeight="1" x14ac:dyDescent="0.25">
      <c r="A3806" t="s">
        <v>5506</v>
      </c>
      <c r="B3806" t="s">
        <v>5481</v>
      </c>
      <c r="C3806" s="1">
        <v>31047</v>
      </c>
      <c r="D3806" s="2">
        <v>30864</v>
      </c>
      <c r="E3806" t="s">
        <v>107</v>
      </c>
      <c r="F3806" t="s">
        <v>1482</v>
      </c>
      <c r="G3806" t="s">
        <v>5</v>
      </c>
      <c r="H3806" s="4">
        <v>139636.06</v>
      </c>
      <c r="I3806" s="4">
        <v>10705.44</v>
      </c>
      <c r="J3806" s="4">
        <v>139636.06</v>
      </c>
      <c r="K3806" s="4">
        <v>0</v>
      </c>
      <c r="L3806" s="2">
        <v>45473</v>
      </c>
      <c r="M3806" t="s">
        <v>6</v>
      </c>
    </row>
    <row r="3807" spans="1:13" ht="12.75" customHeight="1" x14ac:dyDescent="0.25">
      <c r="A3807" t="s">
        <v>5507</v>
      </c>
      <c r="B3807" t="s">
        <v>5481</v>
      </c>
      <c r="C3807" s="1">
        <v>31412</v>
      </c>
      <c r="D3807" s="2">
        <v>31229</v>
      </c>
      <c r="E3807" t="s">
        <v>107</v>
      </c>
      <c r="F3807" t="s">
        <v>1482</v>
      </c>
      <c r="G3807" t="s">
        <v>138</v>
      </c>
      <c r="H3807" s="4">
        <v>105536</v>
      </c>
      <c r="I3807" s="4">
        <v>5276.79</v>
      </c>
      <c r="J3807" s="4">
        <v>94982.39</v>
      </c>
      <c r="K3807" s="4">
        <v>10553.61</v>
      </c>
      <c r="L3807" s="2">
        <v>45473</v>
      </c>
      <c r="M3807" t="s">
        <v>6</v>
      </c>
    </row>
    <row r="3808" spans="1:13" ht="12.75" customHeight="1" x14ac:dyDescent="0.25">
      <c r="A3808" t="s">
        <v>5508</v>
      </c>
      <c r="B3808" t="s">
        <v>5481</v>
      </c>
      <c r="C3808" s="1">
        <v>31777</v>
      </c>
      <c r="D3808" s="2">
        <v>31594</v>
      </c>
      <c r="E3808" t="s">
        <v>107</v>
      </c>
      <c r="F3808" t="s">
        <v>1482</v>
      </c>
      <c r="G3808" t="s">
        <v>140</v>
      </c>
      <c r="H3808" s="4">
        <v>199369.38</v>
      </c>
      <c r="I3808" s="4">
        <v>7689.95</v>
      </c>
      <c r="J3808" s="4">
        <v>168609.58</v>
      </c>
      <c r="K3808" s="4">
        <v>30759.8</v>
      </c>
      <c r="L3808" s="2">
        <v>45473</v>
      </c>
      <c r="M3808" t="s">
        <v>6</v>
      </c>
    </row>
    <row r="3809" spans="1:13" ht="12.75" customHeight="1" x14ac:dyDescent="0.25">
      <c r="A3809" t="s">
        <v>5509</v>
      </c>
      <c r="B3809" t="s">
        <v>5481</v>
      </c>
      <c r="C3809" s="1">
        <v>32142</v>
      </c>
      <c r="D3809" s="2">
        <v>31959</v>
      </c>
      <c r="E3809" t="s">
        <v>107</v>
      </c>
      <c r="F3809" t="s">
        <v>1482</v>
      </c>
      <c r="G3809" t="s">
        <v>467</v>
      </c>
      <c r="H3809" s="4">
        <v>124565.03</v>
      </c>
      <c r="I3809" s="4">
        <v>4013.76</v>
      </c>
      <c r="J3809" s="4">
        <v>100482.45</v>
      </c>
      <c r="K3809" s="4">
        <v>24082.58</v>
      </c>
      <c r="L3809" s="2">
        <v>45473</v>
      </c>
      <c r="M3809" t="s">
        <v>6</v>
      </c>
    </row>
    <row r="3810" spans="1:13" ht="12.75" customHeight="1" x14ac:dyDescent="0.25">
      <c r="A3810" t="s">
        <v>5510</v>
      </c>
      <c r="B3810" t="s">
        <v>5481</v>
      </c>
      <c r="C3810" s="1">
        <v>32508</v>
      </c>
      <c r="D3810" s="2">
        <v>32325</v>
      </c>
      <c r="E3810" t="s">
        <v>107</v>
      </c>
      <c r="F3810" t="s">
        <v>1482</v>
      </c>
      <c r="G3810" t="s">
        <v>142</v>
      </c>
      <c r="H3810" s="4">
        <v>121979.83</v>
      </c>
      <c r="I3810" s="4">
        <v>3437.61</v>
      </c>
      <c r="J3810" s="4">
        <v>94479.02</v>
      </c>
      <c r="K3810" s="4">
        <v>27500.81</v>
      </c>
      <c r="L3810" s="2">
        <v>45473</v>
      </c>
      <c r="M3810" t="s">
        <v>6</v>
      </c>
    </row>
    <row r="3811" spans="1:13" ht="12.75" customHeight="1" x14ac:dyDescent="0.25">
      <c r="A3811" t="s">
        <v>5511</v>
      </c>
      <c r="B3811" t="s">
        <v>5481</v>
      </c>
      <c r="C3811" s="1">
        <v>32873</v>
      </c>
      <c r="D3811" s="2">
        <v>32690</v>
      </c>
      <c r="E3811" t="s">
        <v>107</v>
      </c>
      <c r="F3811" t="s">
        <v>1482</v>
      </c>
      <c r="G3811" t="s">
        <v>5455</v>
      </c>
      <c r="H3811" s="4">
        <v>90941.99</v>
      </c>
      <c r="I3811" s="4">
        <v>2308.52</v>
      </c>
      <c r="J3811" s="4">
        <v>67856.72</v>
      </c>
      <c r="K3811" s="4">
        <v>23085.27</v>
      </c>
      <c r="L3811" s="2">
        <v>45473</v>
      </c>
      <c r="M3811" t="s">
        <v>6</v>
      </c>
    </row>
    <row r="3812" spans="1:13" ht="12.75" customHeight="1" x14ac:dyDescent="0.25">
      <c r="A3812" t="s">
        <v>5512</v>
      </c>
      <c r="B3812" t="s">
        <v>5513</v>
      </c>
      <c r="C3812" s="1">
        <v>33238</v>
      </c>
      <c r="D3812" s="2">
        <v>33238</v>
      </c>
      <c r="E3812" t="s">
        <v>107</v>
      </c>
      <c r="F3812" t="s">
        <v>1482</v>
      </c>
      <c r="G3812" t="s">
        <v>7910</v>
      </c>
      <c r="H3812" s="4">
        <v>1356702</v>
      </c>
      <c r="I3812" s="4">
        <v>30989.93</v>
      </c>
      <c r="J3812" s="4">
        <v>958997.9</v>
      </c>
      <c r="K3812" s="4">
        <v>397704.1</v>
      </c>
      <c r="L3812" s="2">
        <v>45473</v>
      </c>
      <c r="M3812" t="s">
        <v>6</v>
      </c>
    </row>
    <row r="3813" spans="1:13" ht="12.75" customHeight="1" x14ac:dyDescent="0.25">
      <c r="A3813" t="s">
        <v>5514</v>
      </c>
      <c r="B3813" t="s">
        <v>5513</v>
      </c>
      <c r="C3813" s="1">
        <v>33238</v>
      </c>
      <c r="D3813" s="2">
        <v>33238</v>
      </c>
      <c r="E3813" t="s">
        <v>107</v>
      </c>
      <c r="F3813" t="s">
        <v>1482</v>
      </c>
      <c r="G3813" t="s">
        <v>7910</v>
      </c>
      <c r="H3813" s="4">
        <v>-1356702</v>
      </c>
      <c r="I3813" s="4">
        <v>-30989.93</v>
      </c>
      <c r="J3813" s="4">
        <v>-958997.9</v>
      </c>
      <c r="K3813" s="4">
        <v>-397704.1</v>
      </c>
      <c r="L3813" s="2">
        <v>45473</v>
      </c>
      <c r="M3813" t="s">
        <v>6</v>
      </c>
    </row>
    <row r="3814" spans="1:13" ht="12.75" customHeight="1" x14ac:dyDescent="0.25">
      <c r="A3814" t="s">
        <v>5515</v>
      </c>
      <c r="B3814" t="s">
        <v>5481</v>
      </c>
      <c r="C3814" s="1">
        <v>33238</v>
      </c>
      <c r="D3814" s="2">
        <v>33055</v>
      </c>
      <c r="E3814" t="s">
        <v>107</v>
      </c>
      <c r="F3814" t="s">
        <v>1482</v>
      </c>
      <c r="G3814" t="s">
        <v>673</v>
      </c>
      <c r="H3814" s="4">
        <v>115903.94</v>
      </c>
      <c r="I3814" s="4">
        <v>2704.42</v>
      </c>
      <c r="J3814" s="4">
        <v>83450.87</v>
      </c>
      <c r="K3814" s="4">
        <v>32453.07</v>
      </c>
      <c r="L3814" s="2">
        <v>45473</v>
      </c>
      <c r="M3814" t="s">
        <v>6</v>
      </c>
    </row>
    <row r="3815" spans="1:13" ht="12.75" customHeight="1" x14ac:dyDescent="0.25">
      <c r="A3815" t="s">
        <v>5516</v>
      </c>
      <c r="B3815" t="s">
        <v>5517</v>
      </c>
      <c r="C3815" s="1">
        <v>33419</v>
      </c>
      <c r="D3815" s="2">
        <v>33419</v>
      </c>
      <c r="E3815" t="s">
        <v>107</v>
      </c>
      <c r="F3815" t="s">
        <v>1482</v>
      </c>
      <c r="G3815" t="s">
        <v>145</v>
      </c>
      <c r="H3815" s="4">
        <v>33693</v>
      </c>
      <c r="I3815" s="4">
        <v>720.55</v>
      </c>
      <c r="J3815" s="4">
        <v>23725.439999999999</v>
      </c>
      <c r="K3815" s="4">
        <v>9967.56</v>
      </c>
      <c r="L3815" s="2">
        <v>45473</v>
      </c>
      <c r="M3815" t="s">
        <v>6</v>
      </c>
    </row>
    <row r="3816" spans="1:13" ht="12.75" customHeight="1" x14ac:dyDescent="0.25">
      <c r="A3816" t="s">
        <v>5519</v>
      </c>
      <c r="B3816" t="s">
        <v>5520</v>
      </c>
      <c r="C3816" s="1">
        <v>33419</v>
      </c>
      <c r="D3816" s="2">
        <v>33419</v>
      </c>
      <c r="E3816" t="s">
        <v>107</v>
      </c>
      <c r="F3816" t="s">
        <v>1482</v>
      </c>
      <c r="G3816" t="s">
        <v>145</v>
      </c>
      <c r="H3816" s="4">
        <v>17667</v>
      </c>
      <c r="I3816" s="4">
        <v>377.82</v>
      </c>
      <c r="J3816" s="4">
        <v>12440.32</v>
      </c>
      <c r="K3816" s="4">
        <v>5226.68</v>
      </c>
      <c r="L3816" s="2">
        <v>45473</v>
      </c>
      <c r="M3816" t="s">
        <v>6</v>
      </c>
    </row>
    <row r="3817" spans="1:13" ht="12.75" customHeight="1" x14ac:dyDescent="0.25">
      <c r="A3817" t="s">
        <v>5521</v>
      </c>
      <c r="B3817" t="s">
        <v>5522</v>
      </c>
      <c r="C3817" s="1">
        <v>33419</v>
      </c>
      <c r="D3817" s="2">
        <v>33419</v>
      </c>
      <c r="E3817" t="s">
        <v>107</v>
      </c>
      <c r="F3817" t="s">
        <v>1482</v>
      </c>
      <c r="G3817" t="s">
        <v>145</v>
      </c>
      <c r="H3817" s="4">
        <v>309</v>
      </c>
      <c r="I3817" s="4">
        <v>6.58</v>
      </c>
      <c r="J3817" s="4">
        <v>217.9</v>
      </c>
      <c r="K3817" s="4">
        <v>91.1</v>
      </c>
      <c r="L3817" s="2">
        <v>45473</v>
      </c>
      <c r="M3817" t="s">
        <v>6</v>
      </c>
    </row>
    <row r="3818" spans="1:13" ht="12.75" customHeight="1" x14ac:dyDescent="0.25">
      <c r="A3818" t="s">
        <v>5523</v>
      </c>
      <c r="B3818" t="s">
        <v>5524</v>
      </c>
      <c r="C3818" s="1">
        <v>33419</v>
      </c>
      <c r="D3818" s="2">
        <v>33419</v>
      </c>
      <c r="E3818" t="s">
        <v>107</v>
      </c>
      <c r="F3818" t="s">
        <v>1482</v>
      </c>
      <c r="G3818" t="s">
        <v>145</v>
      </c>
      <c r="H3818" s="4">
        <v>518</v>
      </c>
      <c r="I3818" s="4">
        <v>11.09</v>
      </c>
      <c r="J3818" s="4">
        <v>364.56</v>
      </c>
      <c r="K3818" s="4">
        <v>153.44</v>
      </c>
      <c r="L3818" s="2">
        <v>45473</v>
      </c>
      <c r="M3818" t="s">
        <v>6</v>
      </c>
    </row>
    <row r="3819" spans="1:13" ht="12.75" customHeight="1" x14ac:dyDescent="0.25">
      <c r="A3819" t="s">
        <v>5525</v>
      </c>
      <c r="B3819" t="s">
        <v>5526</v>
      </c>
      <c r="C3819" s="1">
        <v>33419</v>
      </c>
      <c r="D3819" s="2">
        <v>33419</v>
      </c>
      <c r="E3819" t="s">
        <v>107</v>
      </c>
      <c r="F3819" t="s">
        <v>1482</v>
      </c>
      <c r="G3819" t="s">
        <v>145</v>
      </c>
      <c r="H3819" s="4">
        <v>660</v>
      </c>
      <c r="I3819" s="4">
        <v>14.16</v>
      </c>
      <c r="J3819" s="4">
        <v>464.09</v>
      </c>
      <c r="K3819" s="4">
        <v>195.91</v>
      </c>
      <c r="L3819" s="2">
        <v>45473</v>
      </c>
      <c r="M3819" t="s">
        <v>6</v>
      </c>
    </row>
    <row r="3820" spans="1:13" ht="12.75" customHeight="1" x14ac:dyDescent="0.25">
      <c r="A3820" t="s">
        <v>5527</v>
      </c>
      <c r="B3820" t="s">
        <v>5528</v>
      </c>
      <c r="C3820" s="1">
        <v>33419</v>
      </c>
      <c r="D3820" s="2">
        <v>33419</v>
      </c>
      <c r="E3820" t="s">
        <v>107</v>
      </c>
      <c r="F3820" t="s">
        <v>1482</v>
      </c>
      <c r="G3820" t="s">
        <v>145</v>
      </c>
      <c r="H3820" s="4">
        <v>658</v>
      </c>
      <c r="I3820" s="4">
        <v>14.1</v>
      </c>
      <c r="J3820" s="4">
        <v>462.99</v>
      </c>
      <c r="K3820" s="4">
        <v>195.01</v>
      </c>
      <c r="L3820" s="2">
        <v>45473</v>
      </c>
      <c r="M3820" t="s">
        <v>6</v>
      </c>
    </row>
    <row r="3821" spans="1:13" ht="12.75" customHeight="1" x14ac:dyDescent="0.25">
      <c r="A3821" t="s">
        <v>5529</v>
      </c>
      <c r="B3821" t="s">
        <v>5530</v>
      </c>
      <c r="C3821" s="1">
        <v>33419</v>
      </c>
      <c r="D3821" s="2">
        <v>33419</v>
      </c>
      <c r="E3821" t="s">
        <v>107</v>
      </c>
      <c r="F3821" t="s">
        <v>1482</v>
      </c>
      <c r="G3821" t="s">
        <v>145</v>
      </c>
      <c r="H3821" s="4">
        <v>117</v>
      </c>
      <c r="I3821" s="4">
        <v>2.5</v>
      </c>
      <c r="J3821" s="4">
        <v>82.34</v>
      </c>
      <c r="K3821" s="4">
        <v>34.659999999999997</v>
      </c>
      <c r="L3821" s="2">
        <v>45473</v>
      </c>
      <c r="M3821" t="s">
        <v>6</v>
      </c>
    </row>
    <row r="3822" spans="1:13" ht="12.75" customHeight="1" x14ac:dyDescent="0.25">
      <c r="A3822" t="s">
        <v>5531</v>
      </c>
      <c r="B3822" t="s">
        <v>5532</v>
      </c>
      <c r="C3822" s="1">
        <v>33419</v>
      </c>
      <c r="D3822" s="2">
        <v>33419</v>
      </c>
      <c r="E3822" t="s">
        <v>107</v>
      </c>
      <c r="F3822" t="s">
        <v>1482</v>
      </c>
      <c r="G3822" t="s">
        <v>145</v>
      </c>
      <c r="H3822" s="4">
        <v>2200</v>
      </c>
      <c r="I3822" s="4">
        <v>47.05</v>
      </c>
      <c r="J3822" s="4">
        <v>1549.16</v>
      </c>
      <c r="K3822" s="4">
        <v>650.84</v>
      </c>
      <c r="L3822" s="2">
        <v>45473</v>
      </c>
      <c r="M3822" t="s">
        <v>6</v>
      </c>
    </row>
    <row r="3823" spans="1:13" ht="12.75" customHeight="1" x14ac:dyDescent="0.25">
      <c r="A3823" t="s">
        <v>5533</v>
      </c>
      <c r="B3823" t="s">
        <v>5534</v>
      </c>
      <c r="C3823" s="1">
        <v>33419</v>
      </c>
      <c r="D3823" s="2">
        <v>33419</v>
      </c>
      <c r="E3823" t="s">
        <v>107</v>
      </c>
      <c r="F3823" t="s">
        <v>1482</v>
      </c>
      <c r="G3823" t="s">
        <v>145</v>
      </c>
      <c r="H3823" s="4">
        <v>752</v>
      </c>
      <c r="I3823" s="4">
        <v>16.100000000000001</v>
      </c>
      <c r="J3823" s="4">
        <v>529.23</v>
      </c>
      <c r="K3823" s="4">
        <v>222.77</v>
      </c>
      <c r="L3823" s="2">
        <v>45473</v>
      </c>
      <c r="M3823" t="s">
        <v>6</v>
      </c>
    </row>
    <row r="3824" spans="1:13" ht="12.75" customHeight="1" x14ac:dyDescent="0.25">
      <c r="A3824" t="s">
        <v>5535</v>
      </c>
      <c r="B3824" t="s">
        <v>5536</v>
      </c>
      <c r="C3824" s="1">
        <v>33419</v>
      </c>
      <c r="D3824" s="2">
        <v>33419</v>
      </c>
      <c r="E3824" t="s">
        <v>107</v>
      </c>
      <c r="F3824" t="s">
        <v>1482</v>
      </c>
      <c r="G3824" t="s">
        <v>145</v>
      </c>
      <c r="H3824" s="4">
        <v>18770</v>
      </c>
      <c r="I3824" s="4">
        <v>401.45</v>
      </c>
      <c r="J3824" s="4">
        <v>13216.56</v>
      </c>
      <c r="K3824" s="4">
        <v>5553.44</v>
      </c>
      <c r="L3824" s="2">
        <v>45473</v>
      </c>
      <c r="M3824" t="s">
        <v>6</v>
      </c>
    </row>
    <row r="3825" spans="1:13" ht="12.75" customHeight="1" x14ac:dyDescent="0.25">
      <c r="A3825" t="s">
        <v>5537</v>
      </c>
      <c r="B3825" t="s">
        <v>5538</v>
      </c>
      <c r="C3825" s="1">
        <v>33603</v>
      </c>
      <c r="D3825" s="2">
        <v>33603</v>
      </c>
      <c r="E3825" t="s">
        <v>107</v>
      </c>
      <c r="F3825" t="s">
        <v>1482</v>
      </c>
      <c r="G3825" t="s">
        <v>5518</v>
      </c>
      <c r="H3825" s="4">
        <v>-429</v>
      </c>
      <c r="I3825" s="4">
        <v>-9.18</v>
      </c>
      <c r="J3825" s="4">
        <v>-292.81</v>
      </c>
      <c r="K3825" s="4">
        <v>-136.19</v>
      </c>
      <c r="L3825" s="2">
        <v>45473</v>
      </c>
      <c r="M3825" t="s">
        <v>6</v>
      </c>
    </row>
    <row r="3826" spans="1:13" ht="12.75" customHeight="1" x14ac:dyDescent="0.25">
      <c r="A3826" t="s">
        <v>5539</v>
      </c>
      <c r="B3826" t="s">
        <v>5517</v>
      </c>
      <c r="C3826" s="1">
        <v>33785</v>
      </c>
      <c r="D3826" s="2">
        <v>33785</v>
      </c>
      <c r="E3826" t="s">
        <v>107</v>
      </c>
      <c r="F3826" t="s">
        <v>1482</v>
      </c>
      <c r="G3826" t="s">
        <v>148</v>
      </c>
      <c r="H3826" s="4">
        <v>54018</v>
      </c>
      <c r="I3826" s="4">
        <v>1089.9100000000001</v>
      </c>
      <c r="J3826" s="4">
        <v>36761.019999999997</v>
      </c>
      <c r="K3826" s="4">
        <v>17256.98</v>
      </c>
      <c r="L3826" s="2">
        <v>45473</v>
      </c>
      <c r="M3826" t="s">
        <v>6</v>
      </c>
    </row>
    <row r="3827" spans="1:13" ht="12.75" customHeight="1" x14ac:dyDescent="0.25">
      <c r="A3827" t="s">
        <v>5541</v>
      </c>
      <c r="B3827" t="s">
        <v>5536</v>
      </c>
      <c r="C3827" s="1">
        <v>33785</v>
      </c>
      <c r="D3827" s="2">
        <v>33785</v>
      </c>
      <c r="E3827" t="s">
        <v>107</v>
      </c>
      <c r="F3827" t="s">
        <v>1482</v>
      </c>
      <c r="G3827" t="s">
        <v>148</v>
      </c>
      <c r="H3827" s="4">
        <v>24309</v>
      </c>
      <c r="I3827" s="4">
        <v>490.5</v>
      </c>
      <c r="J3827" s="4">
        <v>16542.66</v>
      </c>
      <c r="K3827" s="4">
        <v>7766.34</v>
      </c>
      <c r="L3827" s="2">
        <v>45473</v>
      </c>
      <c r="M3827" t="s">
        <v>6</v>
      </c>
    </row>
    <row r="3828" spans="1:13" ht="12.75" customHeight="1" x14ac:dyDescent="0.25">
      <c r="A3828" t="s">
        <v>5542</v>
      </c>
      <c r="B3828" t="s">
        <v>5520</v>
      </c>
      <c r="C3828" s="1">
        <v>33785</v>
      </c>
      <c r="D3828" s="2">
        <v>33785</v>
      </c>
      <c r="E3828" t="s">
        <v>107</v>
      </c>
      <c r="F3828" t="s">
        <v>1482</v>
      </c>
      <c r="G3828" t="s">
        <v>148</v>
      </c>
      <c r="H3828" s="4">
        <v>38475</v>
      </c>
      <c r="I3828" s="4">
        <v>776.31</v>
      </c>
      <c r="J3828" s="4">
        <v>26183.439999999999</v>
      </c>
      <c r="K3828" s="4">
        <v>12291.56</v>
      </c>
      <c r="L3828" s="2">
        <v>45473</v>
      </c>
      <c r="M3828" t="s">
        <v>6</v>
      </c>
    </row>
    <row r="3829" spans="1:13" ht="12.75" customHeight="1" x14ac:dyDescent="0.25">
      <c r="A3829" t="s">
        <v>5543</v>
      </c>
      <c r="B3829" t="s">
        <v>5534</v>
      </c>
      <c r="C3829" s="1">
        <v>33785</v>
      </c>
      <c r="D3829" s="2">
        <v>33785</v>
      </c>
      <c r="E3829" t="s">
        <v>107</v>
      </c>
      <c r="F3829" t="s">
        <v>1482</v>
      </c>
      <c r="G3829" t="s">
        <v>148</v>
      </c>
      <c r="H3829" s="4">
        <v>633</v>
      </c>
      <c r="I3829" s="4">
        <v>12.78</v>
      </c>
      <c r="J3829" s="4">
        <v>430.54</v>
      </c>
      <c r="K3829" s="4">
        <v>202.46</v>
      </c>
      <c r="L3829" s="2">
        <v>45473</v>
      </c>
      <c r="M3829" t="s">
        <v>6</v>
      </c>
    </row>
    <row r="3830" spans="1:13" ht="12.75" customHeight="1" x14ac:dyDescent="0.25">
      <c r="A3830" t="s">
        <v>5544</v>
      </c>
      <c r="B3830" t="s">
        <v>5522</v>
      </c>
      <c r="C3830" s="1">
        <v>33785</v>
      </c>
      <c r="D3830" s="2">
        <v>33785</v>
      </c>
      <c r="E3830" t="s">
        <v>107</v>
      </c>
      <c r="F3830" t="s">
        <v>1482</v>
      </c>
      <c r="G3830" t="s">
        <v>148</v>
      </c>
      <c r="H3830" s="4">
        <v>239</v>
      </c>
      <c r="I3830" s="4">
        <v>4.83</v>
      </c>
      <c r="J3830" s="4">
        <v>162.44999999999999</v>
      </c>
      <c r="K3830" s="4">
        <v>76.55</v>
      </c>
      <c r="L3830" s="2">
        <v>45473</v>
      </c>
      <c r="M3830" t="s">
        <v>6</v>
      </c>
    </row>
    <row r="3831" spans="1:13" ht="12.75" customHeight="1" x14ac:dyDescent="0.25">
      <c r="A3831" t="s">
        <v>5545</v>
      </c>
      <c r="B3831" t="s">
        <v>5526</v>
      </c>
      <c r="C3831" s="1">
        <v>33785</v>
      </c>
      <c r="D3831" s="2">
        <v>33785</v>
      </c>
      <c r="E3831" t="s">
        <v>107</v>
      </c>
      <c r="F3831" t="s">
        <v>1482</v>
      </c>
      <c r="G3831" t="s">
        <v>148</v>
      </c>
      <c r="H3831" s="4">
        <v>879</v>
      </c>
      <c r="I3831" s="4">
        <v>17.77</v>
      </c>
      <c r="J3831" s="4">
        <v>597.66</v>
      </c>
      <c r="K3831" s="4">
        <v>281.33999999999997</v>
      </c>
      <c r="L3831" s="2">
        <v>45473</v>
      </c>
      <c r="M3831" t="s">
        <v>6</v>
      </c>
    </row>
    <row r="3832" spans="1:13" ht="12.75" customHeight="1" x14ac:dyDescent="0.25">
      <c r="A3832" t="s">
        <v>5546</v>
      </c>
      <c r="B3832" t="s">
        <v>5528</v>
      </c>
      <c r="C3832" s="1">
        <v>33785</v>
      </c>
      <c r="D3832" s="2">
        <v>33785</v>
      </c>
      <c r="E3832" t="s">
        <v>107</v>
      </c>
      <c r="F3832" t="s">
        <v>1482</v>
      </c>
      <c r="G3832" t="s">
        <v>148</v>
      </c>
      <c r="H3832" s="4">
        <v>282</v>
      </c>
      <c r="I3832" s="4">
        <v>5.69</v>
      </c>
      <c r="J3832" s="4">
        <v>191.8</v>
      </c>
      <c r="K3832" s="4">
        <v>90.2</v>
      </c>
      <c r="L3832" s="2">
        <v>45473</v>
      </c>
      <c r="M3832" t="s">
        <v>6</v>
      </c>
    </row>
    <row r="3833" spans="1:13" ht="12.75" customHeight="1" x14ac:dyDescent="0.25">
      <c r="A3833" t="s">
        <v>5547</v>
      </c>
      <c r="B3833" t="s">
        <v>5532</v>
      </c>
      <c r="C3833" s="1">
        <v>33785</v>
      </c>
      <c r="D3833" s="2">
        <v>33785</v>
      </c>
      <c r="E3833" t="s">
        <v>107</v>
      </c>
      <c r="F3833" t="s">
        <v>1482</v>
      </c>
      <c r="G3833" t="s">
        <v>148</v>
      </c>
      <c r="H3833" s="4">
        <v>563</v>
      </c>
      <c r="I3833" s="4">
        <v>11.36</v>
      </c>
      <c r="J3833" s="4">
        <v>383.08</v>
      </c>
      <c r="K3833" s="4">
        <v>179.92</v>
      </c>
      <c r="L3833" s="2">
        <v>45473</v>
      </c>
      <c r="M3833" t="s">
        <v>6</v>
      </c>
    </row>
    <row r="3834" spans="1:13" ht="12.75" customHeight="1" x14ac:dyDescent="0.25">
      <c r="A3834" t="s">
        <v>5548</v>
      </c>
      <c r="B3834" t="s">
        <v>5549</v>
      </c>
      <c r="C3834" s="1">
        <v>33785</v>
      </c>
      <c r="D3834" s="2">
        <v>33785</v>
      </c>
      <c r="E3834" t="s">
        <v>107</v>
      </c>
      <c r="F3834" t="s">
        <v>1482</v>
      </c>
      <c r="G3834" t="s">
        <v>148</v>
      </c>
      <c r="H3834" s="4">
        <v>54</v>
      </c>
      <c r="I3834" s="4">
        <v>1.1200000000000001</v>
      </c>
      <c r="J3834" s="4">
        <v>36.21</v>
      </c>
      <c r="K3834" s="4">
        <v>17.79</v>
      </c>
      <c r="L3834" s="2">
        <v>45473</v>
      </c>
      <c r="M3834" t="s">
        <v>6</v>
      </c>
    </row>
    <row r="3835" spans="1:13" ht="12.75" customHeight="1" x14ac:dyDescent="0.25">
      <c r="A3835" t="s">
        <v>5550</v>
      </c>
      <c r="B3835" t="s">
        <v>5551</v>
      </c>
      <c r="C3835" s="1">
        <v>33785</v>
      </c>
      <c r="D3835" s="2">
        <v>33785</v>
      </c>
      <c r="E3835" t="s">
        <v>107</v>
      </c>
      <c r="F3835" t="s">
        <v>1482</v>
      </c>
      <c r="G3835" t="s">
        <v>148</v>
      </c>
      <c r="H3835" s="4">
        <v>889</v>
      </c>
      <c r="I3835" s="4">
        <v>17.95</v>
      </c>
      <c r="J3835" s="4">
        <v>604.79</v>
      </c>
      <c r="K3835" s="4">
        <v>284.20999999999998</v>
      </c>
      <c r="L3835" s="2">
        <v>45473</v>
      </c>
      <c r="M3835" t="s">
        <v>6</v>
      </c>
    </row>
    <row r="3836" spans="1:13" ht="12.75" customHeight="1" x14ac:dyDescent="0.25">
      <c r="A3836" t="s">
        <v>5552</v>
      </c>
      <c r="B3836" t="s">
        <v>5517</v>
      </c>
      <c r="C3836" s="1">
        <v>34150</v>
      </c>
      <c r="D3836" s="2">
        <v>34150</v>
      </c>
      <c r="E3836" t="s">
        <v>107</v>
      </c>
      <c r="F3836" t="s">
        <v>1482</v>
      </c>
      <c r="G3836" t="s">
        <v>5471</v>
      </c>
      <c r="H3836" s="4">
        <v>29887</v>
      </c>
      <c r="I3836" s="4">
        <v>573.84</v>
      </c>
      <c r="J3836" s="4">
        <v>19653.54</v>
      </c>
      <c r="K3836" s="4">
        <v>10233.459999999999</v>
      </c>
      <c r="L3836" s="2">
        <v>45473</v>
      </c>
      <c r="M3836" t="s">
        <v>6</v>
      </c>
    </row>
    <row r="3837" spans="1:13" ht="12.75" customHeight="1" x14ac:dyDescent="0.25">
      <c r="A3837" t="s">
        <v>5554</v>
      </c>
      <c r="B3837" t="s">
        <v>5555</v>
      </c>
      <c r="C3837" s="1">
        <v>34150</v>
      </c>
      <c r="D3837" s="2">
        <v>34150</v>
      </c>
      <c r="E3837" t="s">
        <v>107</v>
      </c>
      <c r="F3837" t="s">
        <v>1482</v>
      </c>
      <c r="G3837" t="s">
        <v>5471</v>
      </c>
      <c r="H3837" s="4">
        <v>20907</v>
      </c>
      <c r="I3837" s="4">
        <v>401.41</v>
      </c>
      <c r="J3837" s="4">
        <v>13748.4</v>
      </c>
      <c r="K3837" s="4">
        <v>7158.6</v>
      </c>
      <c r="L3837" s="2">
        <v>45473</v>
      </c>
      <c r="M3837" t="s">
        <v>6</v>
      </c>
    </row>
    <row r="3838" spans="1:13" ht="12.75" customHeight="1" x14ac:dyDescent="0.25">
      <c r="A3838" t="s">
        <v>5556</v>
      </c>
      <c r="B3838" t="s">
        <v>5520</v>
      </c>
      <c r="C3838" s="1">
        <v>34150</v>
      </c>
      <c r="D3838" s="2">
        <v>34150</v>
      </c>
      <c r="E3838" t="s">
        <v>107</v>
      </c>
      <c r="F3838" t="s">
        <v>1482</v>
      </c>
      <c r="G3838" t="s">
        <v>5471</v>
      </c>
      <c r="H3838" s="4">
        <v>80961</v>
      </c>
      <c r="I3838" s="4">
        <v>1554.43</v>
      </c>
      <c r="J3838" s="4">
        <v>53240.36</v>
      </c>
      <c r="K3838" s="4">
        <v>27720.639999999999</v>
      </c>
      <c r="L3838" s="2">
        <v>45473</v>
      </c>
      <c r="M3838" t="s">
        <v>6</v>
      </c>
    </row>
    <row r="3839" spans="1:13" ht="12.75" customHeight="1" x14ac:dyDescent="0.25">
      <c r="A3839" t="s">
        <v>5557</v>
      </c>
      <c r="B3839" t="s">
        <v>5522</v>
      </c>
      <c r="C3839" s="1">
        <v>34150</v>
      </c>
      <c r="D3839" s="2">
        <v>34150</v>
      </c>
      <c r="E3839" t="s">
        <v>107</v>
      </c>
      <c r="F3839" t="s">
        <v>1482</v>
      </c>
      <c r="G3839" t="s">
        <v>5471</v>
      </c>
      <c r="H3839" s="4">
        <v>1393</v>
      </c>
      <c r="I3839" s="4">
        <v>26.76</v>
      </c>
      <c r="J3839" s="4">
        <v>915.82</v>
      </c>
      <c r="K3839" s="4">
        <v>477.18</v>
      </c>
      <c r="L3839" s="2">
        <v>45473</v>
      </c>
      <c r="M3839" t="s">
        <v>6</v>
      </c>
    </row>
    <row r="3840" spans="1:13" ht="12.75" customHeight="1" x14ac:dyDescent="0.25">
      <c r="A3840" t="s">
        <v>5558</v>
      </c>
      <c r="B3840" t="s">
        <v>5526</v>
      </c>
      <c r="C3840" s="1">
        <v>34150</v>
      </c>
      <c r="D3840" s="2">
        <v>34150</v>
      </c>
      <c r="E3840" t="s">
        <v>107</v>
      </c>
      <c r="F3840" t="s">
        <v>1482</v>
      </c>
      <c r="G3840" t="s">
        <v>5471</v>
      </c>
      <c r="H3840" s="4">
        <v>696</v>
      </c>
      <c r="I3840" s="4">
        <v>13.38</v>
      </c>
      <c r="J3840" s="4">
        <v>457.31</v>
      </c>
      <c r="K3840" s="4">
        <v>238.69</v>
      </c>
      <c r="L3840" s="2">
        <v>45473</v>
      </c>
      <c r="M3840" t="s">
        <v>6</v>
      </c>
    </row>
    <row r="3841" spans="1:13" ht="12.75" customHeight="1" x14ac:dyDescent="0.25">
      <c r="A3841" t="s">
        <v>5559</v>
      </c>
      <c r="B3841" t="s">
        <v>5560</v>
      </c>
      <c r="C3841" s="1">
        <v>34150</v>
      </c>
      <c r="D3841" s="2">
        <v>34150</v>
      </c>
      <c r="E3841" t="s">
        <v>107</v>
      </c>
      <c r="F3841" t="s">
        <v>1482</v>
      </c>
      <c r="G3841" t="s">
        <v>5471</v>
      </c>
      <c r="H3841" s="4">
        <v>223</v>
      </c>
      <c r="I3841" s="4">
        <v>4.29</v>
      </c>
      <c r="J3841" s="4">
        <v>146.46</v>
      </c>
      <c r="K3841" s="4">
        <v>76.540000000000006</v>
      </c>
      <c r="L3841" s="2">
        <v>45473</v>
      </c>
      <c r="M3841" t="s">
        <v>6</v>
      </c>
    </row>
    <row r="3842" spans="1:13" ht="12.75" customHeight="1" x14ac:dyDescent="0.25">
      <c r="A3842" t="s">
        <v>5561</v>
      </c>
      <c r="B3842" t="s">
        <v>5532</v>
      </c>
      <c r="C3842" s="1">
        <v>34150</v>
      </c>
      <c r="D3842" s="2">
        <v>34150</v>
      </c>
      <c r="E3842" t="s">
        <v>107</v>
      </c>
      <c r="F3842" t="s">
        <v>1482</v>
      </c>
      <c r="G3842" t="s">
        <v>5471</v>
      </c>
      <c r="H3842" s="4">
        <v>1014</v>
      </c>
      <c r="I3842" s="4">
        <v>19.46</v>
      </c>
      <c r="J3842" s="4">
        <v>666.84</v>
      </c>
      <c r="K3842" s="4">
        <v>347.16</v>
      </c>
      <c r="L3842" s="2">
        <v>45473</v>
      </c>
      <c r="M3842" t="s">
        <v>6</v>
      </c>
    </row>
    <row r="3843" spans="1:13" ht="12.75" customHeight="1" x14ac:dyDescent="0.25">
      <c r="A3843" t="s">
        <v>5562</v>
      </c>
      <c r="B3843" t="s">
        <v>5563</v>
      </c>
      <c r="C3843" s="1">
        <v>34150</v>
      </c>
      <c r="D3843" s="2">
        <v>34150</v>
      </c>
      <c r="E3843" t="s">
        <v>107</v>
      </c>
      <c r="F3843" t="s">
        <v>1482</v>
      </c>
      <c r="G3843" t="s">
        <v>5471</v>
      </c>
      <c r="H3843" s="4">
        <v>139</v>
      </c>
      <c r="I3843" s="4">
        <v>2.69</v>
      </c>
      <c r="J3843" s="4">
        <v>91.01</v>
      </c>
      <c r="K3843" s="4">
        <v>47.99</v>
      </c>
      <c r="L3843" s="2">
        <v>45473</v>
      </c>
      <c r="M3843" t="s">
        <v>6</v>
      </c>
    </row>
    <row r="3844" spans="1:13" ht="12.75" customHeight="1" x14ac:dyDescent="0.25">
      <c r="A3844" t="s">
        <v>5564</v>
      </c>
      <c r="B3844" t="s">
        <v>5534</v>
      </c>
      <c r="C3844" s="1">
        <v>34150</v>
      </c>
      <c r="D3844" s="2">
        <v>34150</v>
      </c>
      <c r="E3844" t="s">
        <v>107</v>
      </c>
      <c r="F3844" t="s">
        <v>1482</v>
      </c>
      <c r="G3844" t="s">
        <v>5471</v>
      </c>
      <c r="H3844" s="4">
        <v>419</v>
      </c>
      <c r="I3844" s="4">
        <v>8.0299999999999994</v>
      </c>
      <c r="J3844" s="4">
        <v>275.83999999999997</v>
      </c>
      <c r="K3844" s="4">
        <v>143.16</v>
      </c>
      <c r="L3844" s="2">
        <v>45473</v>
      </c>
      <c r="M3844" t="s">
        <v>6</v>
      </c>
    </row>
    <row r="3845" spans="1:13" ht="12.75" customHeight="1" x14ac:dyDescent="0.25">
      <c r="A3845" t="s">
        <v>5565</v>
      </c>
      <c r="B3845" t="s">
        <v>5566</v>
      </c>
      <c r="C3845" s="1">
        <v>34150</v>
      </c>
      <c r="D3845" s="2">
        <v>34150</v>
      </c>
      <c r="E3845" t="s">
        <v>107</v>
      </c>
      <c r="F3845" t="s">
        <v>1482</v>
      </c>
      <c r="G3845" t="s">
        <v>5471</v>
      </c>
      <c r="H3845" s="4">
        <v>677</v>
      </c>
      <c r="I3845" s="4">
        <v>12.99</v>
      </c>
      <c r="J3845" s="4">
        <v>445.4</v>
      </c>
      <c r="K3845" s="4">
        <v>231.6</v>
      </c>
      <c r="L3845" s="2">
        <v>45473</v>
      </c>
      <c r="M3845" t="s">
        <v>6</v>
      </c>
    </row>
    <row r="3846" spans="1:13" ht="12.75" customHeight="1" x14ac:dyDescent="0.25">
      <c r="A3846" t="s">
        <v>5567</v>
      </c>
      <c r="B3846" t="s">
        <v>893</v>
      </c>
      <c r="C3846" s="1">
        <v>34150</v>
      </c>
      <c r="D3846" s="2">
        <v>34150</v>
      </c>
      <c r="E3846" t="s">
        <v>107</v>
      </c>
      <c r="F3846" t="s">
        <v>1482</v>
      </c>
      <c r="G3846" t="s">
        <v>5471</v>
      </c>
      <c r="H3846" s="4">
        <v>224</v>
      </c>
      <c r="I3846" s="4">
        <v>4.32</v>
      </c>
      <c r="J3846" s="4">
        <v>147</v>
      </c>
      <c r="K3846" s="4">
        <v>77</v>
      </c>
      <c r="L3846" s="2">
        <v>45473</v>
      </c>
      <c r="M3846" t="s">
        <v>6</v>
      </c>
    </row>
    <row r="3847" spans="1:13" ht="12.75" customHeight="1" x14ac:dyDescent="0.25">
      <c r="A3847" t="s">
        <v>5568</v>
      </c>
      <c r="B3847" t="s">
        <v>5517</v>
      </c>
      <c r="C3847" s="1">
        <v>34515</v>
      </c>
      <c r="D3847" s="2">
        <v>34515</v>
      </c>
      <c r="E3847" t="s">
        <v>107</v>
      </c>
      <c r="F3847" t="s">
        <v>1482</v>
      </c>
      <c r="G3847" t="s">
        <v>153</v>
      </c>
      <c r="H3847" s="4">
        <v>25668</v>
      </c>
      <c r="I3847" s="4">
        <v>472.15</v>
      </c>
      <c r="J3847" s="4">
        <v>16303.73</v>
      </c>
      <c r="K3847" s="4">
        <v>9364.27</v>
      </c>
      <c r="L3847" s="2">
        <v>45473</v>
      </c>
      <c r="M3847" t="s">
        <v>6</v>
      </c>
    </row>
    <row r="3848" spans="1:13" ht="12.75" customHeight="1" x14ac:dyDescent="0.25">
      <c r="A3848" t="s">
        <v>5570</v>
      </c>
      <c r="B3848" t="s">
        <v>5522</v>
      </c>
      <c r="C3848" s="1">
        <v>34515</v>
      </c>
      <c r="D3848" s="2">
        <v>34515</v>
      </c>
      <c r="E3848" t="s">
        <v>107</v>
      </c>
      <c r="F3848" t="s">
        <v>1482</v>
      </c>
      <c r="G3848" t="s">
        <v>153</v>
      </c>
      <c r="H3848" s="4">
        <v>2123</v>
      </c>
      <c r="I3848" s="4">
        <v>39.04</v>
      </c>
      <c r="J3848" s="4">
        <v>1348.71</v>
      </c>
      <c r="K3848" s="4">
        <v>774.29</v>
      </c>
      <c r="L3848" s="2">
        <v>45473</v>
      </c>
      <c r="M3848" t="s">
        <v>6</v>
      </c>
    </row>
    <row r="3849" spans="1:13" ht="12.75" customHeight="1" x14ac:dyDescent="0.25">
      <c r="A3849" t="s">
        <v>5571</v>
      </c>
      <c r="B3849" t="s">
        <v>5572</v>
      </c>
      <c r="C3849" s="1">
        <v>34515</v>
      </c>
      <c r="D3849" s="2">
        <v>34515</v>
      </c>
      <c r="E3849" t="s">
        <v>107</v>
      </c>
      <c r="F3849" t="s">
        <v>1482</v>
      </c>
      <c r="G3849" t="s">
        <v>153</v>
      </c>
      <c r="H3849" s="4">
        <v>822</v>
      </c>
      <c r="I3849" s="4">
        <v>15.1</v>
      </c>
      <c r="J3849" s="4">
        <v>522.42999999999995</v>
      </c>
      <c r="K3849" s="4">
        <v>299.57</v>
      </c>
      <c r="L3849" s="2">
        <v>45473</v>
      </c>
      <c r="M3849" t="s">
        <v>6</v>
      </c>
    </row>
    <row r="3850" spans="1:13" ht="12.75" customHeight="1" x14ac:dyDescent="0.25">
      <c r="A3850" t="s">
        <v>5573</v>
      </c>
      <c r="B3850" t="s">
        <v>5520</v>
      </c>
      <c r="C3850" s="1">
        <v>34515</v>
      </c>
      <c r="D3850" s="2">
        <v>34515</v>
      </c>
      <c r="E3850" t="s">
        <v>107</v>
      </c>
      <c r="F3850" t="s">
        <v>1482</v>
      </c>
      <c r="G3850" t="s">
        <v>153</v>
      </c>
      <c r="H3850" s="4">
        <v>107762</v>
      </c>
      <c r="I3850" s="4">
        <v>1982.21</v>
      </c>
      <c r="J3850" s="4">
        <v>68448.149999999994</v>
      </c>
      <c r="K3850" s="4">
        <v>39313.85</v>
      </c>
      <c r="L3850" s="2">
        <v>45473</v>
      </c>
      <c r="M3850" t="s">
        <v>6</v>
      </c>
    </row>
    <row r="3851" spans="1:13" ht="12.75" customHeight="1" x14ac:dyDescent="0.25">
      <c r="A3851" t="s">
        <v>5574</v>
      </c>
      <c r="B3851" t="s">
        <v>5536</v>
      </c>
      <c r="C3851" s="1">
        <v>34515</v>
      </c>
      <c r="D3851" s="2">
        <v>34515</v>
      </c>
      <c r="E3851" t="s">
        <v>107</v>
      </c>
      <c r="F3851" t="s">
        <v>1482</v>
      </c>
      <c r="G3851" t="s">
        <v>153</v>
      </c>
      <c r="H3851" s="4">
        <v>7721</v>
      </c>
      <c r="I3851" s="4">
        <v>142</v>
      </c>
      <c r="J3851" s="4">
        <v>4904.67</v>
      </c>
      <c r="K3851" s="4">
        <v>2816.33</v>
      </c>
      <c r="L3851" s="2">
        <v>45473</v>
      </c>
      <c r="M3851" t="s">
        <v>6</v>
      </c>
    </row>
    <row r="3852" spans="1:13" ht="12.75" customHeight="1" x14ac:dyDescent="0.25">
      <c r="A3852" t="s">
        <v>5575</v>
      </c>
      <c r="B3852" t="s">
        <v>5534</v>
      </c>
      <c r="C3852" s="1">
        <v>34515</v>
      </c>
      <c r="D3852" s="2">
        <v>34515</v>
      </c>
      <c r="E3852" t="s">
        <v>107</v>
      </c>
      <c r="F3852" t="s">
        <v>1482</v>
      </c>
      <c r="G3852" t="s">
        <v>153</v>
      </c>
      <c r="H3852" s="4">
        <v>330</v>
      </c>
      <c r="I3852" s="4">
        <v>6.05</v>
      </c>
      <c r="J3852" s="4">
        <v>209.96</v>
      </c>
      <c r="K3852" s="4">
        <v>120.04</v>
      </c>
      <c r="L3852" s="2">
        <v>45473</v>
      </c>
      <c r="M3852" t="s">
        <v>6</v>
      </c>
    </row>
    <row r="3853" spans="1:13" ht="12.75" customHeight="1" x14ac:dyDescent="0.25">
      <c r="A3853" t="s">
        <v>5576</v>
      </c>
      <c r="B3853" t="s">
        <v>5577</v>
      </c>
      <c r="C3853" s="1">
        <v>34515</v>
      </c>
      <c r="D3853" s="2">
        <v>34515</v>
      </c>
      <c r="E3853" t="s">
        <v>107</v>
      </c>
      <c r="F3853" t="s">
        <v>1482</v>
      </c>
      <c r="G3853" t="s">
        <v>153</v>
      </c>
      <c r="H3853" s="4">
        <v>101</v>
      </c>
      <c r="I3853" s="4">
        <v>1.86</v>
      </c>
      <c r="J3853" s="4">
        <v>64.06</v>
      </c>
      <c r="K3853" s="4">
        <v>36.94</v>
      </c>
      <c r="L3853" s="2">
        <v>45473</v>
      </c>
      <c r="M3853" t="s">
        <v>6</v>
      </c>
    </row>
    <row r="3854" spans="1:13" ht="12.75" customHeight="1" x14ac:dyDescent="0.25">
      <c r="A3854" t="s">
        <v>5578</v>
      </c>
      <c r="B3854" t="s">
        <v>5526</v>
      </c>
      <c r="C3854" s="1">
        <v>34515</v>
      </c>
      <c r="D3854" s="2">
        <v>34515</v>
      </c>
      <c r="E3854" t="s">
        <v>107</v>
      </c>
      <c r="F3854" t="s">
        <v>1482</v>
      </c>
      <c r="G3854" t="s">
        <v>153</v>
      </c>
      <c r="H3854" s="4">
        <v>698</v>
      </c>
      <c r="I3854" s="4">
        <v>12.83</v>
      </c>
      <c r="J3854" s="4">
        <v>443.57</v>
      </c>
      <c r="K3854" s="4">
        <v>254.43</v>
      </c>
      <c r="L3854" s="2">
        <v>45473</v>
      </c>
      <c r="M3854" t="s">
        <v>6</v>
      </c>
    </row>
    <row r="3855" spans="1:13" ht="12.75" customHeight="1" x14ac:dyDescent="0.25">
      <c r="A3855" t="s">
        <v>5579</v>
      </c>
      <c r="B3855" t="s">
        <v>5528</v>
      </c>
      <c r="C3855" s="1">
        <v>34515</v>
      </c>
      <c r="D3855" s="2">
        <v>34515</v>
      </c>
      <c r="E3855" t="s">
        <v>107</v>
      </c>
      <c r="F3855" t="s">
        <v>1482</v>
      </c>
      <c r="G3855" t="s">
        <v>153</v>
      </c>
      <c r="H3855" s="4">
        <v>231</v>
      </c>
      <c r="I3855" s="4">
        <v>4.2300000000000004</v>
      </c>
      <c r="J3855" s="4">
        <v>146.97</v>
      </c>
      <c r="K3855" s="4">
        <v>84.03</v>
      </c>
      <c r="L3855" s="2">
        <v>45473</v>
      </c>
      <c r="M3855" t="s">
        <v>6</v>
      </c>
    </row>
    <row r="3856" spans="1:13" ht="12.75" customHeight="1" x14ac:dyDescent="0.25">
      <c r="A3856" t="s">
        <v>5580</v>
      </c>
      <c r="B3856" t="s">
        <v>5581</v>
      </c>
      <c r="C3856" s="1">
        <v>34515</v>
      </c>
      <c r="D3856" s="2">
        <v>34515</v>
      </c>
      <c r="E3856" t="s">
        <v>107</v>
      </c>
      <c r="F3856" t="s">
        <v>1482</v>
      </c>
      <c r="G3856" t="s">
        <v>153</v>
      </c>
      <c r="H3856" s="4">
        <v>41</v>
      </c>
      <c r="I3856" s="4">
        <v>0.75</v>
      </c>
      <c r="J3856" s="4">
        <v>26.12</v>
      </c>
      <c r="K3856" s="4">
        <v>14.88</v>
      </c>
      <c r="L3856" s="2">
        <v>45473</v>
      </c>
      <c r="M3856" t="s">
        <v>6</v>
      </c>
    </row>
    <row r="3857" spans="1:13" ht="12.75" customHeight="1" x14ac:dyDescent="0.25">
      <c r="A3857" t="s">
        <v>5582</v>
      </c>
      <c r="B3857" t="s">
        <v>5563</v>
      </c>
      <c r="C3857" s="1">
        <v>34515</v>
      </c>
      <c r="D3857" s="2">
        <v>34515</v>
      </c>
      <c r="E3857" t="s">
        <v>107</v>
      </c>
      <c r="F3857" t="s">
        <v>1482</v>
      </c>
      <c r="G3857" t="s">
        <v>153</v>
      </c>
      <c r="H3857" s="4">
        <v>205</v>
      </c>
      <c r="I3857" s="4">
        <v>3.75</v>
      </c>
      <c r="J3857" s="4">
        <v>130.56</v>
      </c>
      <c r="K3857" s="4">
        <v>74.44</v>
      </c>
      <c r="L3857" s="2">
        <v>45473</v>
      </c>
      <c r="M3857" t="s">
        <v>6</v>
      </c>
    </row>
    <row r="3858" spans="1:13" ht="12.75" customHeight="1" x14ac:dyDescent="0.25">
      <c r="A3858" t="s">
        <v>5583</v>
      </c>
      <c r="B3858" t="s">
        <v>5551</v>
      </c>
      <c r="C3858" s="1">
        <v>34515</v>
      </c>
      <c r="D3858" s="2">
        <v>34515</v>
      </c>
      <c r="E3858" t="s">
        <v>107</v>
      </c>
      <c r="F3858" t="s">
        <v>1482</v>
      </c>
      <c r="G3858" t="s">
        <v>153</v>
      </c>
      <c r="H3858" s="4">
        <v>989</v>
      </c>
      <c r="I3858" s="4">
        <v>18.18</v>
      </c>
      <c r="J3858" s="4">
        <v>628.49</v>
      </c>
      <c r="K3858" s="4">
        <v>360.51</v>
      </c>
      <c r="L3858" s="2">
        <v>45473</v>
      </c>
      <c r="M3858" t="s">
        <v>6</v>
      </c>
    </row>
    <row r="3859" spans="1:13" ht="12.75" customHeight="1" x14ac:dyDescent="0.25">
      <c r="A3859" t="s">
        <v>5584</v>
      </c>
      <c r="B3859" t="s">
        <v>893</v>
      </c>
      <c r="C3859" s="1">
        <v>34515</v>
      </c>
      <c r="D3859" s="2">
        <v>34515</v>
      </c>
      <c r="E3859" t="s">
        <v>107</v>
      </c>
      <c r="F3859" t="s">
        <v>1482</v>
      </c>
      <c r="G3859" t="s">
        <v>153</v>
      </c>
      <c r="H3859" s="4">
        <v>592</v>
      </c>
      <c r="I3859" s="4">
        <v>10.89</v>
      </c>
      <c r="J3859" s="4">
        <v>376</v>
      </c>
      <c r="K3859" s="4">
        <v>216</v>
      </c>
      <c r="L3859" s="2">
        <v>45473</v>
      </c>
      <c r="M3859" t="s">
        <v>6</v>
      </c>
    </row>
    <row r="3860" spans="1:13" ht="12.75" customHeight="1" x14ac:dyDescent="0.25">
      <c r="A3860" t="s">
        <v>5585</v>
      </c>
      <c r="B3860" t="s">
        <v>950</v>
      </c>
      <c r="C3860" s="1">
        <v>34515</v>
      </c>
      <c r="D3860" s="2">
        <v>34515</v>
      </c>
      <c r="E3860" t="s">
        <v>107</v>
      </c>
      <c r="F3860" t="s">
        <v>1482</v>
      </c>
      <c r="G3860" t="s">
        <v>153</v>
      </c>
      <c r="H3860" s="4">
        <v>738</v>
      </c>
      <c r="I3860" s="4">
        <v>13.55</v>
      </c>
      <c r="J3860" s="4">
        <v>469.14</v>
      </c>
      <c r="K3860" s="4">
        <v>268.86</v>
      </c>
      <c r="L3860" s="2">
        <v>45473</v>
      </c>
      <c r="M3860" t="s">
        <v>6</v>
      </c>
    </row>
    <row r="3861" spans="1:13" ht="12.75" customHeight="1" x14ac:dyDescent="0.25">
      <c r="A3861" t="s">
        <v>5586</v>
      </c>
      <c r="B3861" t="s">
        <v>5517</v>
      </c>
      <c r="C3861" s="1">
        <v>34880</v>
      </c>
      <c r="D3861" s="2">
        <v>34880</v>
      </c>
      <c r="E3861" t="s">
        <v>107</v>
      </c>
      <c r="F3861" t="s">
        <v>1482</v>
      </c>
      <c r="G3861" t="s">
        <v>172</v>
      </c>
      <c r="H3861" s="4">
        <v>32874</v>
      </c>
      <c r="I3861" s="4">
        <v>582.48</v>
      </c>
      <c r="J3861" s="4">
        <v>20156.48</v>
      </c>
      <c r="K3861" s="4">
        <v>12717.52</v>
      </c>
      <c r="L3861" s="2">
        <v>45473</v>
      </c>
      <c r="M3861" t="s">
        <v>6</v>
      </c>
    </row>
    <row r="3862" spans="1:13" ht="12.75" customHeight="1" x14ac:dyDescent="0.25">
      <c r="A3862" t="s">
        <v>5588</v>
      </c>
      <c r="B3862" t="s">
        <v>5536</v>
      </c>
      <c r="C3862" s="1">
        <v>34880</v>
      </c>
      <c r="D3862" s="2">
        <v>34880</v>
      </c>
      <c r="E3862" t="s">
        <v>107</v>
      </c>
      <c r="F3862" t="s">
        <v>1482</v>
      </c>
      <c r="G3862" t="s">
        <v>172</v>
      </c>
      <c r="H3862" s="4">
        <v>11517</v>
      </c>
      <c r="I3862" s="4">
        <v>204.09</v>
      </c>
      <c r="J3862" s="4">
        <v>7061.1</v>
      </c>
      <c r="K3862" s="4">
        <v>4455.8999999999996</v>
      </c>
      <c r="L3862" s="2">
        <v>45473</v>
      </c>
      <c r="M3862" t="s">
        <v>6</v>
      </c>
    </row>
    <row r="3863" spans="1:13" ht="12.75" customHeight="1" x14ac:dyDescent="0.25">
      <c r="A3863" t="s">
        <v>5589</v>
      </c>
      <c r="B3863" t="s">
        <v>5522</v>
      </c>
      <c r="C3863" s="1">
        <v>34880</v>
      </c>
      <c r="D3863" s="2">
        <v>34880</v>
      </c>
      <c r="E3863" t="s">
        <v>107</v>
      </c>
      <c r="F3863" t="s">
        <v>1482</v>
      </c>
      <c r="G3863" t="s">
        <v>172</v>
      </c>
      <c r="H3863" s="4">
        <v>7220</v>
      </c>
      <c r="I3863" s="4">
        <v>127.92</v>
      </c>
      <c r="J3863" s="4">
        <v>4426.97</v>
      </c>
      <c r="K3863" s="4">
        <v>2793.03</v>
      </c>
      <c r="L3863" s="2">
        <v>45473</v>
      </c>
      <c r="M3863" t="s">
        <v>6</v>
      </c>
    </row>
    <row r="3864" spans="1:13" ht="12.75" customHeight="1" x14ac:dyDescent="0.25">
      <c r="A3864" t="s">
        <v>5590</v>
      </c>
      <c r="B3864" t="s">
        <v>5526</v>
      </c>
      <c r="C3864" s="1">
        <v>34880</v>
      </c>
      <c r="D3864" s="2">
        <v>34880</v>
      </c>
      <c r="E3864" t="s">
        <v>107</v>
      </c>
      <c r="F3864" t="s">
        <v>1482</v>
      </c>
      <c r="G3864" t="s">
        <v>172</v>
      </c>
      <c r="H3864" s="4">
        <v>423</v>
      </c>
      <c r="I3864" s="4">
        <v>7.5</v>
      </c>
      <c r="J3864" s="4">
        <v>259.10000000000002</v>
      </c>
      <c r="K3864" s="4">
        <v>163.9</v>
      </c>
      <c r="L3864" s="2">
        <v>45473</v>
      </c>
      <c r="M3864" t="s">
        <v>6</v>
      </c>
    </row>
    <row r="3865" spans="1:13" ht="12.75" customHeight="1" x14ac:dyDescent="0.25">
      <c r="A3865" t="s">
        <v>5591</v>
      </c>
      <c r="B3865" t="s">
        <v>5520</v>
      </c>
      <c r="C3865" s="1">
        <v>34880</v>
      </c>
      <c r="D3865" s="2">
        <v>34880</v>
      </c>
      <c r="E3865" t="s">
        <v>107</v>
      </c>
      <c r="F3865" t="s">
        <v>1482</v>
      </c>
      <c r="G3865" t="s">
        <v>172</v>
      </c>
      <c r="H3865" s="4">
        <v>81522</v>
      </c>
      <c r="I3865" s="4">
        <v>1444.42</v>
      </c>
      <c r="J3865" s="4">
        <v>49985.39</v>
      </c>
      <c r="K3865" s="4">
        <v>31536.61</v>
      </c>
      <c r="L3865" s="2">
        <v>45473</v>
      </c>
      <c r="M3865" t="s">
        <v>6</v>
      </c>
    </row>
    <row r="3866" spans="1:13" ht="12.75" customHeight="1" x14ac:dyDescent="0.25">
      <c r="A3866" t="s">
        <v>5592</v>
      </c>
      <c r="B3866" t="s">
        <v>5528</v>
      </c>
      <c r="C3866" s="1">
        <v>34880</v>
      </c>
      <c r="D3866" s="2">
        <v>34880</v>
      </c>
      <c r="E3866" t="s">
        <v>107</v>
      </c>
      <c r="F3866" t="s">
        <v>1482</v>
      </c>
      <c r="G3866" t="s">
        <v>172</v>
      </c>
      <c r="H3866" s="4">
        <v>245</v>
      </c>
      <c r="I3866" s="4">
        <v>4.3600000000000003</v>
      </c>
      <c r="J3866" s="4">
        <v>149.79</v>
      </c>
      <c r="K3866" s="4">
        <v>95.21</v>
      </c>
      <c r="L3866" s="2">
        <v>45473</v>
      </c>
      <c r="M3866" t="s">
        <v>6</v>
      </c>
    </row>
    <row r="3867" spans="1:13" ht="12.75" customHeight="1" x14ac:dyDescent="0.25">
      <c r="A3867" t="s">
        <v>5593</v>
      </c>
      <c r="B3867" t="s">
        <v>5534</v>
      </c>
      <c r="C3867" s="1">
        <v>34880</v>
      </c>
      <c r="D3867" s="2">
        <v>34880</v>
      </c>
      <c r="E3867" t="s">
        <v>107</v>
      </c>
      <c r="F3867" t="s">
        <v>1482</v>
      </c>
      <c r="G3867" t="s">
        <v>172</v>
      </c>
      <c r="H3867" s="4">
        <v>439</v>
      </c>
      <c r="I3867" s="4">
        <v>7.77</v>
      </c>
      <c r="J3867" s="4">
        <v>269.26</v>
      </c>
      <c r="K3867" s="4">
        <v>169.74</v>
      </c>
      <c r="L3867" s="2">
        <v>45473</v>
      </c>
      <c r="M3867" t="s">
        <v>6</v>
      </c>
    </row>
    <row r="3868" spans="1:13" ht="12.75" customHeight="1" x14ac:dyDescent="0.25">
      <c r="A3868" t="s">
        <v>5594</v>
      </c>
      <c r="B3868" t="s">
        <v>893</v>
      </c>
      <c r="C3868" s="1">
        <v>34880</v>
      </c>
      <c r="D3868" s="2">
        <v>34880</v>
      </c>
      <c r="E3868" t="s">
        <v>107</v>
      </c>
      <c r="F3868" t="s">
        <v>1482</v>
      </c>
      <c r="G3868" t="s">
        <v>172</v>
      </c>
      <c r="H3868" s="4">
        <v>425</v>
      </c>
      <c r="I3868" s="4">
        <v>7.55</v>
      </c>
      <c r="J3868" s="4">
        <v>260.16000000000003</v>
      </c>
      <c r="K3868" s="4">
        <v>164.84</v>
      </c>
      <c r="L3868" s="2">
        <v>45473</v>
      </c>
      <c r="M3868" t="s">
        <v>6</v>
      </c>
    </row>
    <row r="3869" spans="1:13" ht="12.75" customHeight="1" x14ac:dyDescent="0.25">
      <c r="A3869" t="s">
        <v>5595</v>
      </c>
      <c r="B3869" t="s">
        <v>5532</v>
      </c>
      <c r="C3869" s="1">
        <v>34880</v>
      </c>
      <c r="D3869" s="2">
        <v>34880</v>
      </c>
      <c r="E3869" t="s">
        <v>107</v>
      </c>
      <c r="F3869" t="s">
        <v>1482</v>
      </c>
      <c r="G3869" t="s">
        <v>172</v>
      </c>
      <c r="H3869" s="4">
        <v>695</v>
      </c>
      <c r="I3869" s="4">
        <v>12.33</v>
      </c>
      <c r="J3869" s="4">
        <v>425.71</v>
      </c>
      <c r="K3869" s="4">
        <v>269.29000000000002</v>
      </c>
      <c r="L3869" s="2">
        <v>45473</v>
      </c>
      <c r="M3869" t="s">
        <v>6</v>
      </c>
    </row>
    <row r="3870" spans="1:13" ht="12.75" customHeight="1" x14ac:dyDescent="0.25">
      <c r="A3870" t="s">
        <v>5596</v>
      </c>
      <c r="B3870" t="s">
        <v>5563</v>
      </c>
      <c r="C3870" s="1">
        <v>34880</v>
      </c>
      <c r="D3870" s="2">
        <v>34880</v>
      </c>
      <c r="E3870" t="s">
        <v>107</v>
      </c>
      <c r="F3870" t="s">
        <v>1482</v>
      </c>
      <c r="G3870" t="s">
        <v>172</v>
      </c>
      <c r="H3870" s="4">
        <v>226</v>
      </c>
      <c r="I3870" s="4">
        <v>3.99</v>
      </c>
      <c r="J3870" s="4">
        <v>138.94</v>
      </c>
      <c r="K3870" s="4">
        <v>87.06</v>
      </c>
      <c r="L3870" s="2">
        <v>45473</v>
      </c>
      <c r="M3870" t="s">
        <v>6</v>
      </c>
    </row>
    <row r="3871" spans="1:13" ht="12.75" customHeight="1" x14ac:dyDescent="0.25">
      <c r="A3871" t="s">
        <v>5597</v>
      </c>
      <c r="B3871" t="s">
        <v>5551</v>
      </c>
      <c r="C3871" s="1">
        <v>34880</v>
      </c>
      <c r="D3871" s="2">
        <v>34880</v>
      </c>
      <c r="E3871" t="s">
        <v>107</v>
      </c>
      <c r="F3871" t="s">
        <v>1482</v>
      </c>
      <c r="G3871" t="s">
        <v>172</v>
      </c>
      <c r="H3871" s="4">
        <v>3917</v>
      </c>
      <c r="I3871" s="4">
        <v>69.430000000000007</v>
      </c>
      <c r="J3871" s="4">
        <v>2401.12</v>
      </c>
      <c r="K3871" s="4">
        <v>1515.88</v>
      </c>
      <c r="L3871" s="2">
        <v>45473</v>
      </c>
      <c r="M3871" t="s">
        <v>6</v>
      </c>
    </row>
    <row r="3872" spans="1:13" ht="12.75" customHeight="1" x14ac:dyDescent="0.25">
      <c r="A3872" t="s">
        <v>5598</v>
      </c>
      <c r="B3872" t="s">
        <v>5599</v>
      </c>
      <c r="C3872" s="1">
        <v>34880</v>
      </c>
      <c r="D3872" s="2">
        <v>34880</v>
      </c>
      <c r="E3872" t="s">
        <v>107</v>
      </c>
      <c r="F3872" t="s">
        <v>1482</v>
      </c>
      <c r="G3872" t="s">
        <v>172</v>
      </c>
      <c r="H3872" s="4">
        <v>194</v>
      </c>
      <c r="I3872" s="4">
        <v>3.45</v>
      </c>
      <c r="J3872" s="4">
        <v>118.6</v>
      </c>
      <c r="K3872" s="4">
        <v>75.400000000000006</v>
      </c>
      <c r="L3872" s="2">
        <v>45473</v>
      </c>
      <c r="M3872" t="s">
        <v>6</v>
      </c>
    </row>
    <row r="3873" spans="1:13" ht="12.75" customHeight="1" x14ac:dyDescent="0.25">
      <c r="A3873" t="s">
        <v>5600</v>
      </c>
      <c r="B3873" t="s">
        <v>5572</v>
      </c>
      <c r="C3873" s="1">
        <v>34880</v>
      </c>
      <c r="D3873" s="2">
        <v>34880</v>
      </c>
      <c r="E3873" t="s">
        <v>107</v>
      </c>
      <c r="F3873" t="s">
        <v>1482</v>
      </c>
      <c r="G3873" t="s">
        <v>172</v>
      </c>
      <c r="H3873" s="4">
        <v>2884</v>
      </c>
      <c r="I3873" s="4">
        <v>51.11</v>
      </c>
      <c r="J3873" s="4">
        <v>1767.99</v>
      </c>
      <c r="K3873" s="4">
        <v>1116.01</v>
      </c>
      <c r="L3873" s="2">
        <v>45473</v>
      </c>
      <c r="M3873" t="s">
        <v>6</v>
      </c>
    </row>
    <row r="3874" spans="1:13" ht="12.75" customHeight="1" x14ac:dyDescent="0.25">
      <c r="A3874" t="s">
        <v>5601</v>
      </c>
      <c r="B3874" t="s">
        <v>5517</v>
      </c>
      <c r="C3874" s="1">
        <v>35246</v>
      </c>
      <c r="D3874" s="2">
        <v>35246</v>
      </c>
      <c r="E3874" t="s">
        <v>107</v>
      </c>
      <c r="F3874" t="s">
        <v>1482</v>
      </c>
      <c r="G3874" t="s">
        <v>547</v>
      </c>
      <c r="H3874" s="4">
        <v>21048</v>
      </c>
      <c r="I3874" s="4">
        <v>360.82</v>
      </c>
      <c r="J3874" s="4">
        <v>12448.53</v>
      </c>
      <c r="K3874" s="4">
        <v>8599.4699999999993</v>
      </c>
      <c r="L3874" s="2">
        <v>45473</v>
      </c>
      <c r="M3874" t="s">
        <v>6</v>
      </c>
    </row>
    <row r="3875" spans="1:13" ht="12.75" customHeight="1" x14ac:dyDescent="0.25">
      <c r="A3875" t="s">
        <v>5603</v>
      </c>
      <c r="B3875" t="s">
        <v>5528</v>
      </c>
      <c r="C3875" s="1">
        <v>35246</v>
      </c>
      <c r="D3875" s="2">
        <v>35246</v>
      </c>
      <c r="E3875" t="s">
        <v>107</v>
      </c>
      <c r="F3875" t="s">
        <v>1482</v>
      </c>
      <c r="G3875" t="s">
        <v>547</v>
      </c>
      <c r="H3875" s="4">
        <v>166</v>
      </c>
      <c r="I3875" s="4">
        <v>2.85</v>
      </c>
      <c r="J3875" s="4">
        <v>97.93</v>
      </c>
      <c r="K3875" s="4">
        <v>68.069999999999993</v>
      </c>
      <c r="L3875" s="2">
        <v>45473</v>
      </c>
      <c r="M3875" t="s">
        <v>6</v>
      </c>
    </row>
    <row r="3876" spans="1:13" ht="12.75" customHeight="1" x14ac:dyDescent="0.25">
      <c r="A3876" t="s">
        <v>5604</v>
      </c>
      <c r="B3876" t="s">
        <v>5520</v>
      </c>
      <c r="C3876" s="1">
        <v>35246</v>
      </c>
      <c r="D3876" s="2">
        <v>35246</v>
      </c>
      <c r="E3876" t="s">
        <v>107</v>
      </c>
      <c r="F3876" t="s">
        <v>1482</v>
      </c>
      <c r="G3876" t="s">
        <v>547</v>
      </c>
      <c r="H3876" s="4">
        <v>77496</v>
      </c>
      <c r="I3876" s="4">
        <v>1328.53</v>
      </c>
      <c r="J3876" s="4">
        <v>45832.75</v>
      </c>
      <c r="K3876" s="4">
        <v>31663.25</v>
      </c>
      <c r="L3876" s="2">
        <v>45473</v>
      </c>
      <c r="M3876" t="s">
        <v>6</v>
      </c>
    </row>
    <row r="3877" spans="1:13" ht="12.75" customHeight="1" x14ac:dyDescent="0.25">
      <c r="A3877" t="s">
        <v>5605</v>
      </c>
      <c r="B3877" t="s">
        <v>5534</v>
      </c>
      <c r="C3877" s="1">
        <v>35246</v>
      </c>
      <c r="D3877" s="2">
        <v>35246</v>
      </c>
      <c r="E3877" t="s">
        <v>107</v>
      </c>
      <c r="F3877" t="s">
        <v>1482</v>
      </c>
      <c r="G3877" t="s">
        <v>547</v>
      </c>
      <c r="H3877" s="4">
        <v>570</v>
      </c>
      <c r="I3877" s="4">
        <v>9.75</v>
      </c>
      <c r="J3877" s="4">
        <v>337.46</v>
      </c>
      <c r="K3877" s="4">
        <v>232.54</v>
      </c>
      <c r="L3877" s="2">
        <v>45473</v>
      </c>
      <c r="M3877" t="s">
        <v>6</v>
      </c>
    </row>
    <row r="3878" spans="1:13" ht="12.75" customHeight="1" x14ac:dyDescent="0.25">
      <c r="A3878" t="s">
        <v>5606</v>
      </c>
      <c r="B3878" t="s">
        <v>5526</v>
      </c>
      <c r="C3878" s="1">
        <v>35246</v>
      </c>
      <c r="D3878" s="2">
        <v>35246</v>
      </c>
      <c r="E3878" t="s">
        <v>107</v>
      </c>
      <c r="F3878" t="s">
        <v>1482</v>
      </c>
      <c r="G3878" t="s">
        <v>547</v>
      </c>
      <c r="H3878" s="4">
        <v>1265</v>
      </c>
      <c r="I3878" s="4">
        <v>21.69</v>
      </c>
      <c r="J3878" s="4">
        <v>747.99</v>
      </c>
      <c r="K3878" s="4">
        <v>517.01</v>
      </c>
      <c r="L3878" s="2">
        <v>45473</v>
      </c>
      <c r="M3878" t="s">
        <v>6</v>
      </c>
    </row>
    <row r="3879" spans="1:13" ht="12.75" customHeight="1" x14ac:dyDescent="0.25">
      <c r="A3879" t="s">
        <v>5607</v>
      </c>
      <c r="B3879" t="s">
        <v>5572</v>
      </c>
      <c r="C3879" s="1">
        <v>35246</v>
      </c>
      <c r="D3879" s="2">
        <v>35246</v>
      </c>
      <c r="E3879" t="s">
        <v>107</v>
      </c>
      <c r="F3879" t="s">
        <v>1482</v>
      </c>
      <c r="G3879" t="s">
        <v>547</v>
      </c>
      <c r="H3879" s="4">
        <v>802</v>
      </c>
      <c r="I3879" s="4">
        <v>13.75</v>
      </c>
      <c r="J3879" s="4">
        <v>474.19</v>
      </c>
      <c r="K3879" s="4">
        <v>327.81</v>
      </c>
      <c r="L3879" s="2">
        <v>45473</v>
      </c>
      <c r="M3879" t="s">
        <v>6</v>
      </c>
    </row>
    <row r="3880" spans="1:13" ht="12.75" customHeight="1" x14ac:dyDescent="0.25">
      <c r="A3880" t="s">
        <v>5608</v>
      </c>
      <c r="B3880" t="s">
        <v>5522</v>
      </c>
      <c r="C3880" s="1">
        <v>35246</v>
      </c>
      <c r="D3880" s="2">
        <v>35246</v>
      </c>
      <c r="E3880" t="s">
        <v>107</v>
      </c>
      <c r="F3880" t="s">
        <v>1482</v>
      </c>
      <c r="G3880" t="s">
        <v>547</v>
      </c>
      <c r="H3880" s="4">
        <v>1661</v>
      </c>
      <c r="I3880" s="4">
        <v>28.47</v>
      </c>
      <c r="J3880" s="4">
        <v>982.48</v>
      </c>
      <c r="K3880" s="4">
        <v>678.52</v>
      </c>
      <c r="L3880" s="2">
        <v>45473</v>
      </c>
      <c r="M3880" t="s">
        <v>6</v>
      </c>
    </row>
    <row r="3881" spans="1:13" ht="12.75" customHeight="1" x14ac:dyDescent="0.25">
      <c r="A3881" t="s">
        <v>5609</v>
      </c>
      <c r="B3881" t="s">
        <v>5551</v>
      </c>
      <c r="C3881" s="1">
        <v>35246</v>
      </c>
      <c r="D3881" s="2">
        <v>35246</v>
      </c>
      <c r="E3881" t="s">
        <v>107</v>
      </c>
      <c r="F3881" t="s">
        <v>1482</v>
      </c>
      <c r="G3881" t="s">
        <v>547</v>
      </c>
      <c r="H3881" s="4">
        <v>1462</v>
      </c>
      <c r="I3881" s="4">
        <v>25.06</v>
      </c>
      <c r="J3881" s="4">
        <v>864.71</v>
      </c>
      <c r="K3881" s="4">
        <v>597.29</v>
      </c>
      <c r="L3881" s="2">
        <v>45473</v>
      </c>
      <c r="M3881" t="s">
        <v>6</v>
      </c>
    </row>
    <row r="3882" spans="1:13" ht="12.75" customHeight="1" x14ac:dyDescent="0.25">
      <c r="A3882" t="s">
        <v>5610</v>
      </c>
      <c r="B3882" t="s">
        <v>950</v>
      </c>
      <c r="C3882" s="1">
        <v>35246</v>
      </c>
      <c r="D3882" s="2">
        <v>35246</v>
      </c>
      <c r="E3882" t="s">
        <v>107</v>
      </c>
      <c r="F3882" t="s">
        <v>1482</v>
      </c>
      <c r="G3882" t="s">
        <v>547</v>
      </c>
      <c r="H3882" s="4">
        <v>326</v>
      </c>
      <c r="I3882" s="4">
        <v>5.58</v>
      </c>
      <c r="J3882" s="4">
        <v>192.72</v>
      </c>
      <c r="K3882" s="4">
        <v>133.28</v>
      </c>
      <c r="L3882" s="2">
        <v>45473</v>
      </c>
      <c r="M3882" t="s">
        <v>6</v>
      </c>
    </row>
    <row r="3883" spans="1:13" ht="12.75" customHeight="1" x14ac:dyDescent="0.25">
      <c r="A3883" t="s">
        <v>5611</v>
      </c>
      <c r="B3883" t="s">
        <v>5481</v>
      </c>
      <c r="C3883" s="1">
        <v>35430</v>
      </c>
      <c r="D3883" s="2">
        <v>35430</v>
      </c>
      <c r="E3883" t="s">
        <v>107</v>
      </c>
      <c r="F3883" t="s">
        <v>1482</v>
      </c>
      <c r="G3883" t="s">
        <v>5602</v>
      </c>
      <c r="H3883" s="4">
        <v>1068</v>
      </c>
      <c r="I3883" s="4">
        <v>18.48</v>
      </c>
      <c r="J3883" s="4">
        <v>609.03</v>
      </c>
      <c r="K3883" s="4">
        <v>458.97</v>
      </c>
      <c r="L3883" s="2">
        <v>45473</v>
      </c>
      <c r="M3883" t="s">
        <v>6</v>
      </c>
    </row>
    <row r="3884" spans="1:13" ht="12.75" customHeight="1" x14ac:dyDescent="0.25">
      <c r="A3884" t="s">
        <v>5612</v>
      </c>
      <c r="B3884" t="s">
        <v>5517</v>
      </c>
      <c r="C3884" s="1">
        <v>35611</v>
      </c>
      <c r="D3884" s="2">
        <v>35611</v>
      </c>
      <c r="E3884" t="s">
        <v>107</v>
      </c>
      <c r="F3884" t="s">
        <v>1482</v>
      </c>
      <c r="G3884" t="s">
        <v>495</v>
      </c>
      <c r="H3884" s="4">
        <v>19486</v>
      </c>
      <c r="I3884" s="4">
        <v>324.39</v>
      </c>
      <c r="J3884" s="4">
        <v>11105.75</v>
      </c>
      <c r="K3884" s="4">
        <v>8380.25</v>
      </c>
      <c r="L3884" s="2">
        <v>45473</v>
      </c>
      <c r="M3884" t="s">
        <v>6</v>
      </c>
    </row>
    <row r="3885" spans="1:13" ht="12.75" customHeight="1" x14ac:dyDescent="0.25">
      <c r="A3885" t="s">
        <v>5613</v>
      </c>
      <c r="B3885" t="s">
        <v>5528</v>
      </c>
      <c r="C3885" s="1">
        <v>35611</v>
      </c>
      <c r="D3885" s="2">
        <v>35611</v>
      </c>
      <c r="E3885" t="s">
        <v>107</v>
      </c>
      <c r="F3885" t="s">
        <v>1482</v>
      </c>
      <c r="G3885" t="s">
        <v>495</v>
      </c>
      <c r="H3885" s="4">
        <v>90</v>
      </c>
      <c r="I3885" s="4">
        <v>1.52</v>
      </c>
      <c r="J3885" s="4">
        <v>50.95</v>
      </c>
      <c r="K3885" s="4">
        <v>39.049999999999997</v>
      </c>
      <c r="L3885" s="2">
        <v>45473</v>
      </c>
      <c r="M3885" t="s">
        <v>6</v>
      </c>
    </row>
    <row r="3886" spans="1:13" ht="12.75" customHeight="1" x14ac:dyDescent="0.25">
      <c r="A3886" t="s">
        <v>5614</v>
      </c>
      <c r="B3886" t="s">
        <v>5520</v>
      </c>
      <c r="C3886" s="1">
        <v>35611</v>
      </c>
      <c r="D3886" s="2">
        <v>35611</v>
      </c>
      <c r="E3886" t="s">
        <v>107</v>
      </c>
      <c r="F3886" t="s">
        <v>1482</v>
      </c>
      <c r="G3886" t="s">
        <v>495</v>
      </c>
      <c r="H3886" s="4">
        <v>75859</v>
      </c>
      <c r="I3886" s="4">
        <v>1262.8699999999999</v>
      </c>
      <c r="J3886" s="4">
        <v>43234.76</v>
      </c>
      <c r="K3886" s="4">
        <v>32624.240000000002</v>
      </c>
      <c r="L3886" s="2">
        <v>45473</v>
      </c>
      <c r="M3886" t="s">
        <v>6</v>
      </c>
    </row>
    <row r="3887" spans="1:13" ht="12.75" customHeight="1" x14ac:dyDescent="0.25">
      <c r="A3887" t="s">
        <v>5615</v>
      </c>
      <c r="B3887" t="s">
        <v>5534</v>
      </c>
      <c r="C3887" s="1">
        <v>35611</v>
      </c>
      <c r="D3887" s="2">
        <v>35611</v>
      </c>
      <c r="E3887" t="s">
        <v>107</v>
      </c>
      <c r="F3887" t="s">
        <v>1482</v>
      </c>
      <c r="G3887" t="s">
        <v>495</v>
      </c>
      <c r="H3887" s="4">
        <v>224</v>
      </c>
      <c r="I3887" s="4">
        <v>3.74</v>
      </c>
      <c r="J3887" s="4">
        <v>127.27</v>
      </c>
      <c r="K3887" s="4">
        <v>96.73</v>
      </c>
      <c r="L3887" s="2">
        <v>45473</v>
      </c>
      <c r="M3887" t="s">
        <v>6</v>
      </c>
    </row>
    <row r="3888" spans="1:13" ht="12.75" customHeight="1" x14ac:dyDescent="0.25">
      <c r="A3888" t="s">
        <v>5616</v>
      </c>
      <c r="B3888" t="s">
        <v>5526</v>
      </c>
      <c r="C3888" s="1">
        <v>35611</v>
      </c>
      <c r="D3888" s="2">
        <v>35611</v>
      </c>
      <c r="E3888" t="s">
        <v>107</v>
      </c>
      <c r="F3888" t="s">
        <v>1482</v>
      </c>
      <c r="G3888" t="s">
        <v>495</v>
      </c>
      <c r="H3888" s="4">
        <v>428</v>
      </c>
      <c r="I3888" s="4">
        <v>7.11</v>
      </c>
      <c r="J3888" s="4">
        <v>244.22</v>
      </c>
      <c r="K3888" s="4">
        <v>183.78</v>
      </c>
      <c r="L3888" s="2">
        <v>45473</v>
      </c>
      <c r="M3888" t="s">
        <v>6</v>
      </c>
    </row>
    <row r="3889" spans="1:13" ht="12.75" customHeight="1" x14ac:dyDescent="0.25">
      <c r="A3889" t="s">
        <v>5617</v>
      </c>
      <c r="B3889" t="s">
        <v>5572</v>
      </c>
      <c r="C3889" s="1">
        <v>35611</v>
      </c>
      <c r="D3889" s="2">
        <v>35611</v>
      </c>
      <c r="E3889" t="s">
        <v>107</v>
      </c>
      <c r="F3889" t="s">
        <v>1482</v>
      </c>
      <c r="G3889" t="s">
        <v>495</v>
      </c>
      <c r="H3889" s="4">
        <v>2460</v>
      </c>
      <c r="I3889" s="4">
        <v>40.94</v>
      </c>
      <c r="J3889" s="4">
        <v>1402.42</v>
      </c>
      <c r="K3889" s="4">
        <v>1057.58</v>
      </c>
      <c r="L3889" s="2">
        <v>45473</v>
      </c>
      <c r="M3889" t="s">
        <v>6</v>
      </c>
    </row>
    <row r="3890" spans="1:13" ht="12.75" customHeight="1" x14ac:dyDescent="0.25">
      <c r="A3890" t="s">
        <v>5618</v>
      </c>
      <c r="B3890" t="s">
        <v>5522</v>
      </c>
      <c r="C3890" s="1">
        <v>35611</v>
      </c>
      <c r="D3890" s="2">
        <v>35611</v>
      </c>
      <c r="E3890" t="s">
        <v>107</v>
      </c>
      <c r="F3890" t="s">
        <v>1482</v>
      </c>
      <c r="G3890" t="s">
        <v>495</v>
      </c>
      <c r="H3890" s="4">
        <v>4588</v>
      </c>
      <c r="I3890" s="4">
        <v>76.39</v>
      </c>
      <c r="J3890" s="4">
        <v>2614.66</v>
      </c>
      <c r="K3890" s="4">
        <v>1973.34</v>
      </c>
      <c r="L3890" s="2">
        <v>45473</v>
      </c>
      <c r="M3890" t="s">
        <v>6</v>
      </c>
    </row>
    <row r="3891" spans="1:13" ht="12.75" customHeight="1" x14ac:dyDescent="0.25">
      <c r="A3891" t="s">
        <v>5619</v>
      </c>
      <c r="B3891" t="s">
        <v>5620</v>
      </c>
      <c r="C3891" s="1">
        <v>35611</v>
      </c>
      <c r="D3891" s="2">
        <v>35611</v>
      </c>
      <c r="E3891" t="s">
        <v>107</v>
      </c>
      <c r="F3891" t="s">
        <v>1482</v>
      </c>
      <c r="G3891" t="s">
        <v>495</v>
      </c>
      <c r="H3891" s="4">
        <v>477</v>
      </c>
      <c r="I3891" s="4">
        <v>7.97</v>
      </c>
      <c r="J3891" s="4">
        <v>271.32</v>
      </c>
      <c r="K3891" s="4">
        <v>205.68</v>
      </c>
      <c r="L3891" s="2">
        <v>45473</v>
      </c>
      <c r="M3891" t="s">
        <v>6</v>
      </c>
    </row>
    <row r="3892" spans="1:13" ht="12.75" customHeight="1" x14ac:dyDescent="0.25">
      <c r="A3892" t="s">
        <v>5621</v>
      </c>
      <c r="B3892" t="s">
        <v>5517</v>
      </c>
      <c r="C3892" s="1">
        <v>35976</v>
      </c>
      <c r="D3892" s="2">
        <v>35976</v>
      </c>
      <c r="E3892" t="s">
        <v>107</v>
      </c>
      <c r="F3892" t="s">
        <v>1482</v>
      </c>
      <c r="G3892" t="s">
        <v>550</v>
      </c>
      <c r="H3892" s="4">
        <v>11680</v>
      </c>
      <c r="I3892" s="4">
        <v>189.41</v>
      </c>
      <c r="J3892" s="4">
        <v>6408.04</v>
      </c>
      <c r="K3892" s="4">
        <v>5271.96</v>
      </c>
      <c r="L3892" s="2">
        <v>45473</v>
      </c>
      <c r="M3892" t="s">
        <v>6</v>
      </c>
    </row>
    <row r="3893" spans="1:13" ht="12.75" customHeight="1" x14ac:dyDescent="0.25">
      <c r="A3893" t="s">
        <v>5622</v>
      </c>
      <c r="B3893" t="s">
        <v>5522</v>
      </c>
      <c r="C3893" s="1">
        <v>35976</v>
      </c>
      <c r="D3893" s="2">
        <v>35976</v>
      </c>
      <c r="E3893" t="s">
        <v>107</v>
      </c>
      <c r="F3893" t="s">
        <v>1482</v>
      </c>
      <c r="G3893" t="s">
        <v>550</v>
      </c>
      <c r="H3893" s="4">
        <v>9954</v>
      </c>
      <c r="I3893" s="4">
        <v>161.41999999999999</v>
      </c>
      <c r="J3893" s="4">
        <v>5461.1</v>
      </c>
      <c r="K3893" s="4">
        <v>4492.8999999999996</v>
      </c>
      <c r="L3893" s="2">
        <v>45473</v>
      </c>
      <c r="M3893" t="s">
        <v>6</v>
      </c>
    </row>
    <row r="3894" spans="1:13" ht="12.75" customHeight="1" x14ac:dyDescent="0.25">
      <c r="A3894" t="s">
        <v>5623</v>
      </c>
      <c r="B3894" t="s">
        <v>5577</v>
      </c>
      <c r="C3894" s="1">
        <v>35976</v>
      </c>
      <c r="D3894" s="2">
        <v>35976</v>
      </c>
      <c r="E3894" t="s">
        <v>107</v>
      </c>
      <c r="F3894" t="s">
        <v>1482</v>
      </c>
      <c r="G3894" t="s">
        <v>550</v>
      </c>
      <c r="H3894" s="4">
        <v>35</v>
      </c>
      <c r="I3894" s="4">
        <v>0.57999999999999996</v>
      </c>
      <c r="J3894" s="4">
        <v>18.850000000000001</v>
      </c>
      <c r="K3894" s="4">
        <v>16.149999999999999</v>
      </c>
      <c r="L3894" s="2">
        <v>45473</v>
      </c>
      <c r="M3894" t="s">
        <v>6</v>
      </c>
    </row>
    <row r="3895" spans="1:13" ht="12.75" customHeight="1" x14ac:dyDescent="0.25">
      <c r="A3895" t="s">
        <v>5624</v>
      </c>
      <c r="B3895" t="s">
        <v>991</v>
      </c>
      <c r="C3895" s="1">
        <v>35976</v>
      </c>
      <c r="D3895" s="2">
        <v>35976</v>
      </c>
      <c r="E3895" t="s">
        <v>107</v>
      </c>
      <c r="F3895" t="s">
        <v>1482</v>
      </c>
      <c r="G3895" t="s">
        <v>550</v>
      </c>
      <c r="H3895" s="4">
        <v>388</v>
      </c>
      <c r="I3895" s="4">
        <v>6.31</v>
      </c>
      <c r="J3895" s="4">
        <v>212.42</v>
      </c>
      <c r="K3895" s="4">
        <v>175.58</v>
      </c>
      <c r="L3895" s="2">
        <v>45473</v>
      </c>
      <c r="M3895" t="s">
        <v>6</v>
      </c>
    </row>
    <row r="3896" spans="1:13" ht="12.75" customHeight="1" x14ac:dyDescent="0.25">
      <c r="A3896" t="s">
        <v>5625</v>
      </c>
      <c r="B3896" t="s">
        <v>5520</v>
      </c>
      <c r="C3896" s="1">
        <v>35976</v>
      </c>
      <c r="D3896" s="2">
        <v>35976</v>
      </c>
      <c r="E3896" t="s">
        <v>107</v>
      </c>
      <c r="F3896" t="s">
        <v>1482</v>
      </c>
      <c r="G3896" t="s">
        <v>550</v>
      </c>
      <c r="H3896" s="4">
        <v>102070</v>
      </c>
      <c r="I3896" s="4">
        <v>1655.21</v>
      </c>
      <c r="J3896" s="4">
        <v>55999.85</v>
      </c>
      <c r="K3896" s="4">
        <v>46070.15</v>
      </c>
      <c r="L3896" s="2">
        <v>45473</v>
      </c>
      <c r="M3896" t="s">
        <v>6</v>
      </c>
    </row>
    <row r="3897" spans="1:13" ht="12.75" customHeight="1" x14ac:dyDescent="0.25">
      <c r="A3897" t="s">
        <v>5626</v>
      </c>
      <c r="B3897" t="s">
        <v>5534</v>
      </c>
      <c r="C3897" s="1">
        <v>35976</v>
      </c>
      <c r="D3897" s="2">
        <v>35976</v>
      </c>
      <c r="E3897" t="s">
        <v>107</v>
      </c>
      <c r="F3897" t="s">
        <v>1482</v>
      </c>
      <c r="G3897" t="s">
        <v>550</v>
      </c>
      <c r="H3897" s="4">
        <v>418</v>
      </c>
      <c r="I3897" s="4">
        <v>6.77</v>
      </c>
      <c r="J3897" s="4">
        <v>229.6</v>
      </c>
      <c r="K3897" s="4">
        <v>188.4</v>
      </c>
      <c r="L3897" s="2">
        <v>45473</v>
      </c>
      <c r="M3897" t="s">
        <v>6</v>
      </c>
    </row>
    <row r="3898" spans="1:13" ht="12.75" customHeight="1" x14ac:dyDescent="0.25">
      <c r="A3898" t="s">
        <v>5627</v>
      </c>
      <c r="B3898" t="s">
        <v>5528</v>
      </c>
      <c r="C3898" s="1">
        <v>35976</v>
      </c>
      <c r="D3898" s="2">
        <v>35976</v>
      </c>
      <c r="E3898" t="s">
        <v>107</v>
      </c>
      <c r="F3898" t="s">
        <v>1482</v>
      </c>
      <c r="G3898" t="s">
        <v>550</v>
      </c>
      <c r="H3898" s="4">
        <v>61</v>
      </c>
      <c r="I3898" s="4">
        <v>1</v>
      </c>
      <c r="J3898" s="4">
        <v>33.07</v>
      </c>
      <c r="K3898" s="4">
        <v>27.93</v>
      </c>
      <c r="L3898" s="2">
        <v>45473</v>
      </c>
      <c r="M3898" t="s">
        <v>6</v>
      </c>
    </row>
    <row r="3899" spans="1:13" ht="12.75" customHeight="1" x14ac:dyDescent="0.25">
      <c r="A3899" t="s">
        <v>5628</v>
      </c>
      <c r="B3899" t="s">
        <v>5581</v>
      </c>
      <c r="C3899" s="1">
        <v>35976</v>
      </c>
      <c r="D3899" s="2">
        <v>35976</v>
      </c>
      <c r="E3899" t="s">
        <v>107</v>
      </c>
      <c r="F3899" t="s">
        <v>1482</v>
      </c>
      <c r="G3899" t="s">
        <v>550</v>
      </c>
      <c r="H3899" s="4">
        <v>659</v>
      </c>
      <c r="I3899" s="4">
        <v>10.7</v>
      </c>
      <c r="J3899" s="4">
        <v>361.25</v>
      </c>
      <c r="K3899" s="4">
        <v>297.75</v>
      </c>
      <c r="L3899" s="2">
        <v>45473</v>
      </c>
      <c r="M3899" t="s">
        <v>6</v>
      </c>
    </row>
    <row r="3900" spans="1:13" ht="12.75" customHeight="1" x14ac:dyDescent="0.25">
      <c r="A3900" t="s">
        <v>5629</v>
      </c>
      <c r="B3900" t="s">
        <v>5551</v>
      </c>
      <c r="C3900" s="1">
        <v>35976</v>
      </c>
      <c r="D3900" s="2">
        <v>35976</v>
      </c>
      <c r="E3900" t="s">
        <v>107</v>
      </c>
      <c r="F3900" t="s">
        <v>1482</v>
      </c>
      <c r="G3900" t="s">
        <v>550</v>
      </c>
      <c r="H3900" s="4">
        <v>1259</v>
      </c>
      <c r="I3900" s="4">
        <v>20.43</v>
      </c>
      <c r="J3900" s="4">
        <v>690.44</v>
      </c>
      <c r="K3900" s="4">
        <v>568.55999999999995</v>
      </c>
      <c r="L3900" s="2">
        <v>45473</v>
      </c>
      <c r="M3900" t="s">
        <v>6</v>
      </c>
    </row>
    <row r="3901" spans="1:13" ht="12.75" customHeight="1" x14ac:dyDescent="0.25">
      <c r="A3901" t="s">
        <v>5630</v>
      </c>
      <c r="B3901" t="s">
        <v>5599</v>
      </c>
      <c r="C3901" s="1">
        <v>35976</v>
      </c>
      <c r="D3901" s="2">
        <v>35976</v>
      </c>
      <c r="E3901" t="s">
        <v>107</v>
      </c>
      <c r="F3901" t="s">
        <v>1482</v>
      </c>
      <c r="G3901" t="s">
        <v>550</v>
      </c>
      <c r="H3901" s="4">
        <v>564</v>
      </c>
      <c r="I3901" s="4">
        <v>9.1199999999999992</v>
      </c>
      <c r="J3901" s="4">
        <v>309.82</v>
      </c>
      <c r="K3901" s="4">
        <v>254.18</v>
      </c>
      <c r="L3901" s="2">
        <v>45473</v>
      </c>
      <c r="M3901" t="s">
        <v>6</v>
      </c>
    </row>
    <row r="3902" spans="1:13" ht="12.75" customHeight="1" x14ac:dyDescent="0.25">
      <c r="A3902" t="s">
        <v>5631</v>
      </c>
      <c r="B3902" t="s">
        <v>5572</v>
      </c>
      <c r="C3902" s="1">
        <v>35976</v>
      </c>
      <c r="D3902" s="2">
        <v>35976</v>
      </c>
      <c r="E3902" t="s">
        <v>107</v>
      </c>
      <c r="F3902" t="s">
        <v>1482</v>
      </c>
      <c r="G3902" t="s">
        <v>550</v>
      </c>
      <c r="H3902" s="4">
        <v>2243</v>
      </c>
      <c r="I3902" s="4">
        <v>36.36</v>
      </c>
      <c r="J3902" s="4">
        <v>1230.8800000000001</v>
      </c>
      <c r="K3902" s="4">
        <v>1012.12</v>
      </c>
      <c r="L3902" s="2">
        <v>45473</v>
      </c>
      <c r="M3902" t="s">
        <v>6</v>
      </c>
    </row>
    <row r="3903" spans="1:13" ht="12.75" customHeight="1" x14ac:dyDescent="0.25">
      <c r="A3903" t="s">
        <v>5632</v>
      </c>
      <c r="B3903" t="s">
        <v>5633</v>
      </c>
      <c r="C3903" s="1">
        <v>35976</v>
      </c>
      <c r="D3903" s="2">
        <v>35976</v>
      </c>
      <c r="E3903" t="s">
        <v>107</v>
      </c>
      <c r="F3903" t="s">
        <v>1482</v>
      </c>
      <c r="G3903" t="s">
        <v>550</v>
      </c>
      <c r="H3903" s="4">
        <v>456</v>
      </c>
      <c r="I3903" s="4">
        <v>7.4</v>
      </c>
      <c r="J3903" s="4">
        <v>249.97</v>
      </c>
      <c r="K3903" s="4">
        <v>206.03</v>
      </c>
      <c r="L3903" s="2">
        <v>45473</v>
      </c>
      <c r="M3903" t="s">
        <v>6</v>
      </c>
    </row>
    <row r="3904" spans="1:13" ht="12.75" customHeight="1" x14ac:dyDescent="0.25">
      <c r="A3904" t="s">
        <v>5634</v>
      </c>
      <c r="B3904" t="s">
        <v>5635</v>
      </c>
      <c r="C3904" s="1">
        <v>35976</v>
      </c>
      <c r="D3904" s="2">
        <v>35976</v>
      </c>
      <c r="E3904" t="s">
        <v>107</v>
      </c>
      <c r="F3904" t="s">
        <v>1482</v>
      </c>
      <c r="G3904" t="s">
        <v>550</v>
      </c>
      <c r="H3904" s="4">
        <v>400</v>
      </c>
      <c r="I3904" s="4">
        <v>6.48</v>
      </c>
      <c r="J3904" s="4">
        <v>219.46</v>
      </c>
      <c r="K3904" s="4">
        <v>180.54</v>
      </c>
      <c r="L3904" s="2">
        <v>45473</v>
      </c>
      <c r="M3904" t="s">
        <v>6</v>
      </c>
    </row>
    <row r="3905" spans="1:13" ht="12.75" customHeight="1" x14ac:dyDescent="0.25">
      <c r="A3905" t="s">
        <v>5636</v>
      </c>
      <c r="B3905" t="s">
        <v>786</v>
      </c>
      <c r="C3905" s="1">
        <v>35976</v>
      </c>
      <c r="D3905" s="2">
        <v>35976</v>
      </c>
      <c r="E3905" t="s">
        <v>107</v>
      </c>
      <c r="F3905" t="s">
        <v>1482</v>
      </c>
      <c r="G3905" t="s">
        <v>550</v>
      </c>
      <c r="H3905" s="4">
        <v>1782</v>
      </c>
      <c r="I3905" s="4">
        <v>28.9</v>
      </c>
      <c r="J3905" s="4">
        <v>977.43</v>
      </c>
      <c r="K3905" s="4">
        <v>804.57</v>
      </c>
      <c r="L3905" s="2">
        <v>45473</v>
      </c>
      <c r="M3905" t="s">
        <v>6</v>
      </c>
    </row>
    <row r="3906" spans="1:13" ht="12.75" customHeight="1" x14ac:dyDescent="0.25">
      <c r="A3906" t="s">
        <v>5637</v>
      </c>
      <c r="B3906" t="s">
        <v>5638</v>
      </c>
      <c r="C3906" s="1">
        <v>35976</v>
      </c>
      <c r="D3906" s="2">
        <v>35976</v>
      </c>
      <c r="E3906" t="s">
        <v>107</v>
      </c>
      <c r="F3906" t="s">
        <v>1482</v>
      </c>
      <c r="G3906" t="s">
        <v>550</v>
      </c>
      <c r="H3906" s="4">
        <v>2001</v>
      </c>
      <c r="I3906" s="4">
        <v>32.450000000000003</v>
      </c>
      <c r="J3906" s="4">
        <v>1097.82</v>
      </c>
      <c r="K3906" s="4">
        <v>903.18</v>
      </c>
      <c r="L3906" s="2">
        <v>45473</v>
      </c>
      <c r="M3906" t="s">
        <v>6</v>
      </c>
    </row>
    <row r="3907" spans="1:13" ht="12.75" customHeight="1" x14ac:dyDescent="0.25">
      <c r="A3907" t="s">
        <v>5639</v>
      </c>
      <c r="B3907" t="s">
        <v>5640</v>
      </c>
      <c r="C3907" s="1">
        <v>35976</v>
      </c>
      <c r="D3907" s="2">
        <v>35976</v>
      </c>
      <c r="E3907" t="s">
        <v>107</v>
      </c>
      <c r="F3907" t="s">
        <v>1482</v>
      </c>
      <c r="G3907" t="s">
        <v>550</v>
      </c>
      <c r="H3907" s="4">
        <v>265</v>
      </c>
      <c r="I3907" s="4">
        <v>4.3099999999999996</v>
      </c>
      <c r="J3907" s="4">
        <v>144.84</v>
      </c>
      <c r="K3907" s="4">
        <v>120.16</v>
      </c>
      <c r="L3907" s="2">
        <v>45473</v>
      </c>
      <c r="M3907" t="s">
        <v>6</v>
      </c>
    </row>
    <row r="3908" spans="1:13" ht="12.75" customHeight="1" x14ac:dyDescent="0.25">
      <c r="A3908" t="s">
        <v>5641</v>
      </c>
      <c r="B3908" t="s">
        <v>5642</v>
      </c>
      <c r="C3908" s="1">
        <v>35976</v>
      </c>
      <c r="D3908" s="2">
        <v>37377</v>
      </c>
      <c r="E3908" t="s">
        <v>107</v>
      </c>
      <c r="F3908" t="s">
        <v>1482</v>
      </c>
      <c r="G3908" t="s">
        <v>9027</v>
      </c>
      <c r="H3908" s="4">
        <v>1503.95</v>
      </c>
      <c r="I3908" s="4">
        <v>22.82</v>
      </c>
      <c r="J3908" s="4">
        <v>690.12</v>
      </c>
      <c r="K3908" s="4">
        <v>813.83</v>
      </c>
      <c r="L3908" s="2">
        <v>45473</v>
      </c>
      <c r="M3908" t="s">
        <v>6</v>
      </c>
    </row>
    <row r="3909" spans="1:13" ht="12.75" customHeight="1" x14ac:dyDescent="0.25">
      <c r="A3909" t="s">
        <v>5644</v>
      </c>
      <c r="B3909" t="s">
        <v>5645</v>
      </c>
      <c r="C3909" s="1">
        <v>36191</v>
      </c>
      <c r="D3909" s="2">
        <v>36192</v>
      </c>
      <c r="E3909" t="s">
        <v>107</v>
      </c>
      <c r="F3909" t="s">
        <v>1482</v>
      </c>
      <c r="G3909" t="s">
        <v>8897</v>
      </c>
      <c r="H3909" s="4">
        <v>6481.62</v>
      </c>
      <c r="I3909" s="4">
        <v>105.12</v>
      </c>
      <c r="J3909" s="4">
        <v>3415.68</v>
      </c>
      <c r="K3909" s="4">
        <v>3065.94</v>
      </c>
      <c r="L3909" s="2">
        <v>45473</v>
      </c>
      <c r="M3909" t="s">
        <v>6</v>
      </c>
    </row>
    <row r="3910" spans="1:13" ht="12.75" customHeight="1" x14ac:dyDescent="0.25">
      <c r="A3910" t="s">
        <v>5647</v>
      </c>
      <c r="B3910" t="s">
        <v>5648</v>
      </c>
      <c r="C3910" s="1">
        <v>36219</v>
      </c>
      <c r="D3910" s="2">
        <v>36220</v>
      </c>
      <c r="E3910" t="s">
        <v>107</v>
      </c>
      <c r="F3910" t="s">
        <v>1482</v>
      </c>
      <c r="G3910" t="s">
        <v>8899</v>
      </c>
      <c r="H3910" s="4">
        <v>7231.52</v>
      </c>
      <c r="I3910" s="4">
        <v>117.04</v>
      </c>
      <c r="J3910" s="4">
        <v>3798.15</v>
      </c>
      <c r="K3910" s="4">
        <v>3433.37</v>
      </c>
      <c r="L3910" s="2">
        <v>45473</v>
      </c>
      <c r="M3910" t="s">
        <v>6</v>
      </c>
    </row>
    <row r="3911" spans="1:13" ht="12.75" customHeight="1" x14ac:dyDescent="0.25">
      <c r="A3911" t="s">
        <v>5650</v>
      </c>
      <c r="B3911" t="s">
        <v>5651</v>
      </c>
      <c r="C3911" s="1">
        <v>36250</v>
      </c>
      <c r="D3911" s="2">
        <v>36251</v>
      </c>
      <c r="E3911" t="s">
        <v>107</v>
      </c>
      <c r="F3911" t="s">
        <v>1482</v>
      </c>
      <c r="G3911" t="s">
        <v>512</v>
      </c>
      <c r="H3911" s="4">
        <v>11601.44</v>
      </c>
      <c r="I3911" s="4">
        <v>187.4</v>
      </c>
      <c r="J3911" s="4">
        <v>6072.93</v>
      </c>
      <c r="K3911" s="4">
        <v>5528.51</v>
      </c>
      <c r="L3911" s="2">
        <v>45473</v>
      </c>
      <c r="M3911" t="s">
        <v>6</v>
      </c>
    </row>
    <row r="3912" spans="1:13" ht="12.75" customHeight="1" x14ac:dyDescent="0.25">
      <c r="A3912" t="s">
        <v>5653</v>
      </c>
      <c r="B3912" t="s">
        <v>5654</v>
      </c>
      <c r="C3912" s="1">
        <v>36280</v>
      </c>
      <c r="D3912" s="2">
        <v>36281</v>
      </c>
      <c r="E3912" t="s">
        <v>107</v>
      </c>
      <c r="F3912" t="s">
        <v>1482</v>
      </c>
      <c r="G3912" t="s">
        <v>13410</v>
      </c>
      <c r="H3912" s="4">
        <v>15845.17</v>
      </c>
      <c r="I3912" s="4">
        <v>255.46</v>
      </c>
      <c r="J3912" s="4">
        <v>8266.3700000000008</v>
      </c>
      <c r="K3912" s="4">
        <v>7578.8</v>
      </c>
      <c r="L3912" s="2">
        <v>45473</v>
      </c>
      <c r="M3912" t="s">
        <v>6</v>
      </c>
    </row>
    <row r="3913" spans="1:13" ht="12.75" customHeight="1" x14ac:dyDescent="0.25">
      <c r="A3913" t="s">
        <v>5656</v>
      </c>
      <c r="B3913" t="s">
        <v>5657</v>
      </c>
      <c r="C3913" s="1">
        <v>36341</v>
      </c>
      <c r="D3913" s="2">
        <v>36341</v>
      </c>
      <c r="E3913" t="s">
        <v>107</v>
      </c>
      <c r="F3913" t="s">
        <v>1482</v>
      </c>
      <c r="G3913" t="s">
        <v>8904</v>
      </c>
      <c r="H3913" s="4">
        <v>184122.51</v>
      </c>
      <c r="I3913" s="4">
        <v>2972.13</v>
      </c>
      <c r="J3913" s="4">
        <v>95453.96</v>
      </c>
      <c r="K3913" s="4">
        <v>88668.55</v>
      </c>
      <c r="L3913" s="2">
        <v>45473</v>
      </c>
      <c r="M3913" t="s">
        <v>6</v>
      </c>
    </row>
    <row r="3914" spans="1:13" ht="12.75" customHeight="1" x14ac:dyDescent="0.25">
      <c r="A3914" t="s">
        <v>5659</v>
      </c>
      <c r="B3914" t="s">
        <v>5660</v>
      </c>
      <c r="C3914" s="1">
        <v>36341</v>
      </c>
      <c r="D3914" s="2">
        <v>36342</v>
      </c>
      <c r="E3914" t="s">
        <v>107</v>
      </c>
      <c r="F3914" t="s">
        <v>1482</v>
      </c>
      <c r="G3914" t="s">
        <v>666</v>
      </c>
      <c r="H3914" s="4">
        <v>18123.43</v>
      </c>
      <c r="I3914" s="4">
        <v>291.08</v>
      </c>
      <c r="J3914" s="4">
        <v>9391.2800000000007</v>
      </c>
      <c r="K3914" s="4">
        <v>8732.15</v>
      </c>
      <c r="L3914" s="2">
        <v>45473</v>
      </c>
      <c r="M3914" t="s">
        <v>6</v>
      </c>
    </row>
    <row r="3915" spans="1:13" ht="12.75" customHeight="1" x14ac:dyDescent="0.25">
      <c r="A3915" t="s">
        <v>5662</v>
      </c>
      <c r="B3915" t="s">
        <v>5663</v>
      </c>
      <c r="C3915" s="1">
        <v>36708</v>
      </c>
      <c r="D3915" s="2">
        <v>36708</v>
      </c>
      <c r="E3915" t="s">
        <v>107</v>
      </c>
      <c r="F3915" t="s">
        <v>1482</v>
      </c>
      <c r="G3915" t="s">
        <v>753</v>
      </c>
      <c r="H3915" s="4">
        <v>167061.42000000001</v>
      </c>
      <c r="I3915" s="4">
        <v>2625.25</v>
      </c>
      <c r="J3915" s="4">
        <v>83053.440000000002</v>
      </c>
      <c r="K3915" s="4">
        <v>84007.98</v>
      </c>
      <c r="L3915" s="2">
        <v>45473</v>
      </c>
      <c r="M3915" t="s">
        <v>6</v>
      </c>
    </row>
    <row r="3916" spans="1:13" ht="12.75" customHeight="1" x14ac:dyDescent="0.25">
      <c r="A3916" t="s">
        <v>5665</v>
      </c>
      <c r="B3916" t="s">
        <v>5666</v>
      </c>
      <c r="C3916" s="1">
        <v>36922</v>
      </c>
      <c r="D3916" s="2">
        <v>37073</v>
      </c>
      <c r="E3916" t="s">
        <v>107</v>
      </c>
      <c r="F3916" t="s">
        <v>1482</v>
      </c>
      <c r="G3916" t="s">
        <v>759</v>
      </c>
      <c r="H3916" s="4">
        <v>5815.56</v>
      </c>
      <c r="I3916" s="4">
        <v>89.59</v>
      </c>
      <c r="J3916" s="4">
        <v>2769.44</v>
      </c>
      <c r="K3916" s="4">
        <v>3046.12</v>
      </c>
      <c r="L3916" s="2">
        <v>45473</v>
      </c>
      <c r="M3916" t="s">
        <v>6</v>
      </c>
    </row>
    <row r="3917" spans="1:13" ht="12.75" customHeight="1" x14ac:dyDescent="0.25">
      <c r="A3917" t="s">
        <v>5668</v>
      </c>
      <c r="B3917" t="s">
        <v>5669</v>
      </c>
      <c r="C3917" s="1">
        <v>36922</v>
      </c>
      <c r="D3917" s="2">
        <v>37073</v>
      </c>
      <c r="E3917" t="s">
        <v>107</v>
      </c>
      <c r="F3917" t="s">
        <v>1482</v>
      </c>
      <c r="G3917" t="s">
        <v>759</v>
      </c>
      <c r="H3917" s="4">
        <v>456.12</v>
      </c>
      <c r="I3917" s="4">
        <v>7.03</v>
      </c>
      <c r="J3917" s="4">
        <v>217.17</v>
      </c>
      <c r="K3917" s="4">
        <v>238.95</v>
      </c>
      <c r="L3917" s="2">
        <v>45473</v>
      </c>
      <c r="M3917" t="s">
        <v>6</v>
      </c>
    </row>
    <row r="3918" spans="1:13" ht="12.75" customHeight="1" x14ac:dyDescent="0.25">
      <c r="A3918" t="s">
        <v>5670</v>
      </c>
      <c r="B3918" t="s">
        <v>5671</v>
      </c>
      <c r="C3918" s="1">
        <v>36922</v>
      </c>
      <c r="D3918" s="2">
        <v>37073</v>
      </c>
      <c r="E3918" t="s">
        <v>107</v>
      </c>
      <c r="F3918" t="s">
        <v>1482</v>
      </c>
      <c r="G3918" t="s">
        <v>759</v>
      </c>
      <c r="H3918" s="4">
        <v>1420.1</v>
      </c>
      <c r="I3918" s="4">
        <v>21.88</v>
      </c>
      <c r="J3918" s="4">
        <v>676.25</v>
      </c>
      <c r="K3918" s="4">
        <v>743.85</v>
      </c>
      <c r="L3918" s="2">
        <v>45473</v>
      </c>
      <c r="M3918" t="s">
        <v>6</v>
      </c>
    </row>
    <row r="3919" spans="1:13" ht="12.75" customHeight="1" x14ac:dyDescent="0.25">
      <c r="A3919" t="s">
        <v>5672</v>
      </c>
      <c r="B3919" t="s">
        <v>5666</v>
      </c>
      <c r="C3919" s="1">
        <v>36950</v>
      </c>
      <c r="D3919" s="2">
        <v>37073</v>
      </c>
      <c r="E3919" t="s">
        <v>107</v>
      </c>
      <c r="F3919" t="s">
        <v>1482</v>
      </c>
      <c r="G3919" t="s">
        <v>759</v>
      </c>
      <c r="H3919" s="4">
        <v>2173.86</v>
      </c>
      <c r="I3919" s="4">
        <v>33.49</v>
      </c>
      <c r="J3919" s="4">
        <v>1035.29</v>
      </c>
      <c r="K3919" s="4">
        <v>1138.57</v>
      </c>
      <c r="L3919" s="2">
        <v>45473</v>
      </c>
      <c r="M3919" t="s">
        <v>6</v>
      </c>
    </row>
    <row r="3920" spans="1:13" ht="12.75" customHeight="1" x14ac:dyDescent="0.25">
      <c r="A3920" t="s">
        <v>5673</v>
      </c>
      <c r="B3920" t="s">
        <v>5669</v>
      </c>
      <c r="C3920" s="1">
        <v>36950</v>
      </c>
      <c r="D3920" s="2">
        <v>37073</v>
      </c>
      <c r="E3920" t="s">
        <v>107</v>
      </c>
      <c r="F3920" t="s">
        <v>1482</v>
      </c>
      <c r="G3920" t="s">
        <v>759</v>
      </c>
      <c r="H3920" s="4">
        <v>242.48</v>
      </c>
      <c r="I3920" s="4">
        <v>3.73</v>
      </c>
      <c r="J3920" s="4">
        <v>115.48</v>
      </c>
      <c r="K3920" s="4">
        <v>127</v>
      </c>
      <c r="L3920" s="2">
        <v>45473</v>
      </c>
      <c r="M3920" t="s">
        <v>6</v>
      </c>
    </row>
    <row r="3921" spans="1:13" ht="12.75" customHeight="1" x14ac:dyDescent="0.25">
      <c r="A3921" t="s">
        <v>5674</v>
      </c>
      <c r="B3921" t="s">
        <v>5671</v>
      </c>
      <c r="C3921" s="1">
        <v>36950</v>
      </c>
      <c r="D3921" s="2">
        <v>37073</v>
      </c>
      <c r="E3921" t="s">
        <v>107</v>
      </c>
      <c r="F3921" t="s">
        <v>1482</v>
      </c>
      <c r="G3921" t="s">
        <v>759</v>
      </c>
      <c r="H3921" s="4">
        <v>149.96</v>
      </c>
      <c r="I3921" s="4">
        <v>2.31</v>
      </c>
      <c r="J3921" s="4">
        <v>71.430000000000007</v>
      </c>
      <c r="K3921" s="4">
        <v>78.53</v>
      </c>
      <c r="L3921" s="2">
        <v>45473</v>
      </c>
      <c r="M3921" t="s">
        <v>6</v>
      </c>
    </row>
    <row r="3922" spans="1:13" ht="12.75" customHeight="1" x14ac:dyDescent="0.25">
      <c r="A3922" t="s">
        <v>5675</v>
      </c>
      <c r="B3922" t="s">
        <v>5666</v>
      </c>
      <c r="C3922" s="1">
        <v>36981</v>
      </c>
      <c r="D3922" s="2">
        <v>37073</v>
      </c>
      <c r="E3922" t="s">
        <v>107</v>
      </c>
      <c r="F3922" t="s">
        <v>1482</v>
      </c>
      <c r="G3922" t="s">
        <v>759</v>
      </c>
      <c r="H3922" s="4">
        <v>7640.78</v>
      </c>
      <c r="I3922" s="4">
        <v>117.71</v>
      </c>
      <c r="J3922" s="4">
        <v>3638.69</v>
      </c>
      <c r="K3922" s="4">
        <v>4002.09</v>
      </c>
      <c r="L3922" s="2">
        <v>45473</v>
      </c>
      <c r="M3922" t="s">
        <v>6</v>
      </c>
    </row>
    <row r="3923" spans="1:13" ht="12.75" customHeight="1" x14ac:dyDescent="0.25">
      <c r="A3923" t="s">
        <v>5676</v>
      </c>
      <c r="B3923" t="s">
        <v>5669</v>
      </c>
      <c r="C3923" s="1">
        <v>36981</v>
      </c>
      <c r="D3923" s="2">
        <v>37073</v>
      </c>
      <c r="E3923" t="s">
        <v>107</v>
      </c>
      <c r="F3923" t="s">
        <v>1482</v>
      </c>
      <c r="G3923" t="s">
        <v>759</v>
      </c>
      <c r="H3923" s="4">
        <v>492.41</v>
      </c>
      <c r="I3923" s="4">
        <v>7.58</v>
      </c>
      <c r="J3923" s="4">
        <v>234.53</v>
      </c>
      <c r="K3923" s="4">
        <v>257.88</v>
      </c>
      <c r="L3923" s="2">
        <v>45473</v>
      </c>
      <c r="M3923" t="s">
        <v>6</v>
      </c>
    </row>
    <row r="3924" spans="1:13" ht="12.75" customHeight="1" x14ac:dyDescent="0.25">
      <c r="A3924" t="s">
        <v>5677</v>
      </c>
      <c r="B3924" t="s">
        <v>5678</v>
      </c>
      <c r="C3924" s="1">
        <v>36981</v>
      </c>
      <c r="D3924" s="2">
        <v>37073</v>
      </c>
      <c r="E3924" t="s">
        <v>107</v>
      </c>
      <c r="F3924" t="s">
        <v>1482</v>
      </c>
      <c r="G3924" t="s">
        <v>759</v>
      </c>
      <c r="H3924" s="4">
        <v>4129.4799999999996</v>
      </c>
      <c r="I3924" s="4">
        <v>63.61</v>
      </c>
      <c r="J3924" s="4">
        <v>1966.52</v>
      </c>
      <c r="K3924" s="4">
        <v>2162.96</v>
      </c>
      <c r="L3924" s="2">
        <v>45473</v>
      </c>
      <c r="M3924" t="s">
        <v>6</v>
      </c>
    </row>
    <row r="3925" spans="1:13" ht="12.75" customHeight="1" x14ac:dyDescent="0.25">
      <c r="A3925" t="s">
        <v>5679</v>
      </c>
      <c r="B3925" t="s">
        <v>5666</v>
      </c>
      <c r="C3925" s="1">
        <v>37011</v>
      </c>
      <c r="D3925" s="2">
        <v>37073</v>
      </c>
      <c r="E3925" t="s">
        <v>107</v>
      </c>
      <c r="F3925" t="s">
        <v>1482</v>
      </c>
      <c r="G3925" t="s">
        <v>759</v>
      </c>
      <c r="H3925" s="4">
        <v>8679.52</v>
      </c>
      <c r="I3925" s="4">
        <v>133.71</v>
      </c>
      <c r="J3925" s="4">
        <v>4133.33</v>
      </c>
      <c r="K3925" s="4">
        <v>4546.1899999999996</v>
      </c>
      <c r="L3925" s="2">
        <v>45473</v>
      </c>
      <c r="M3925" t="s">
        <v>6</v>
      </c>
    </row>
    <row r="3926" spans="1:13" ht="12.75" customHeight="1" x14ac:dyDescent="0.25">
      <c r="A3926" t="s">
        <v>5680</v>
      </c>
      <c r="B3926" t="s">
        <v>5669</v>
      </c>
      <c r="C3926" s="1">
        <v>37011</v>
      </c>
      <c r="D3926" s="2">
        <v>37073</v>
      </c>
      <c r="E3926" t="s">
        <v>107</v>
      </c>
      <c r="F3926" t="s">
        <v>1482</v>
      </c>
      <c r="G3926" t="s">
        <v>759</v>
      </c>
      <c r="H3926" s="4">
        <v>1254.3399999999999</v>
      </c>
      <c r="I3926" s="4">
        <v>19.32</v>
      </c>
      <c r="J3926" s="4">
        <v>597.39</v>
      </c>
      <c r="K3926" s="4">
        <v>656.95</v>
      </c>
      <c r="L3926" s="2">
        <v>45473</v>
      </c>
      <c r="M3926" t="s">
        <v>6</v>
      </c>
    </row>
    <row r="3927" spans="1:13" ht="12.75" customHeight="1" x14ac:dyDescent="0.25">
      <c r="A3927" t="s">
        <v>5681</v>
      </c>
      <c r="B3927" t="s">
        <v>5666</v>
      </c>
      <c r="C3927" s="1">
        <v>37042</v>
      </c>
      <c r="D3927" s="2">
        <v>37073</v>
      </c>
      <c r="E3927" t="s">
        <v>107</v>
      </c>
      <c r="F3927" t="s">
        <v>1482</v>
      </c>
      <c r="G3927" t="s">
        <v>759</v>
      </c>
      <c r="H3927" s="4">
        <v>14509.59</v>
      </c>
      <c r="I3927" s="4">
        <v>223.53</v>
      </c>
      <c r="J3927" s="4">
        <v>6909.67</v>
      </c>
      <c r="K3927" s="4">
        <v>7599.92</v>
      </c>
      <c r="L3927" s="2">
        <v>45473</v>
      </c>
      <c r="M3927" t="s">
        <v>6</v>
      </c>
    </row>
    <row r="3928" spans="1:13" ht="12.75" customHeight="1" x14ac:dyDescent="0.25">
      <c r="A3928" t="s">
        <v>5682</v>
      </c>
      <c r="B3928" t="s">
        <v>5669</v>
      </c>
      <c r="C3928" s="1">
        <v>37042</v>
      </c>
      <c r="D3928" s="2">
        <v>37073</v>
      </c>
      <c r="E3928" t="s">
        <v>107</v>
      </c>
      <c r="F3928" t="s">
        <v>1482</v>
      </c>
      <c r="G3928" t="s">
        <v>759</v>
      </c>
      <c r="H3928" s="4">
        <v>2749.97</v>
      </c>
      <c r="I3928" s="4">
        <v>42.36</v>
      </c>
      <c r="J3928" s="4">
        <v>1309.5899999999999</v>
      </c>
      <c r="K3928" s="4">
        <v>1440.38</v>
      </c>
      <c r="L3928" s="2">
        <v>45473</v>
      </c>
      <c r="M3928" t="s">
        <v>6</v>
      </c>
    </row>
    <row r="3929" spans="1:13" ht="12.75" customHeight="1" x14ac:dyDescent="0.25">
      <c r="A3929" t="s">
        <v>5683</v>
      </c>
      <c r="B3929" t="s">
        <v>5666</v>
      </c>
      <c r="C3929" s="1">
        <v>37072</v>
      </c>
      <c r="D3929" s="2">
        <v>37073</v>
      </c>
      <c r="E3929" t="s">
        <v>107</v>
      </c>
      <c r="F3929" t="s">
        <v>1482</v>
      </c>
      <c r="G3929" t="s">
        <v>759</v>
      </c>
      <c r="H3929" s="4">
        <v>14503.53</v>
      </c>
      <c r="I3929" s="4">
        <v>223.43</v>
      </c>
      <c r="J3929" s="4">
        <v>6906.81</v>
      </c>
      <c r="K3929" s="4">
        <v>7596.72</v>
      </c>
      <c r="L3929" s="2">
        <v>45473</v>
      </c>
      <c r="M3929" t="s">
        <v>6</v>
      </c>
    </row>
    <row r="3930" spans="1:13" ht="12.75" customHeight="1" x14ac:dyDescent="0.25">
      <c r="A3930" t="s">
        <v>5684</v>
      </c>
      <c r="B3930" t="s">
        <v>5669</v>
      </c>
      <c r="C3930" s="1">
        <v>37072</v>
      </c>
      <c r="D3930" s="2">
        <v>37073</v>
      </c>
      <c r="E3930" t="s">
        <v>107</v>
      </c>
      <c r="F3930" t="s">
        <v>1482</v>
      </c>
      <c r="G3930" t="s">
        <v>759</v>
      </c>
      <c r="H3930" s="4">
        <v>630.20000000000005</v>
      </c>
      <c r="I3930" s="4">
        <v>9.7100000000000009</v>
      </c>
      <c r="J3930" s="4">
        <v>300.02999999999997</v>
      </c>
      <c r="K3930" s="4">
        <v>330.17</v>
      </c>
      <c r="L3930" s="2">
        <v>45473</v>
      </c>
      <c r="M3930" t="s">
        <v>6</v>
      </c>
    </row>
    <row r="3931" spans="1:13" ht="12.75" customHeight="1" x14ac:dyDescent="0.25">
      <c r="A3931" t="s">
        <v>5685</v>
      </c>
      <c r="B3931" t="s">
        <v>5686</v>
      </c>
      <c r="C3931" s="1">
        <v>37073</v>
      </c>
      <c r="D3931" s="2">
        <v>37073</v>
      </c>
      <c r="E3931" t="s">
        <v>107</v>
      </c>
      <c r="F3931" t="s">
        <v>1482</v>
      </c>
      <c r="G3931" t="s">
        <v>759</v>
      </c>
      <c r="H3931" s="4">
        <v>4216.37</v>
      </c>
      <c r="I3931" s="4">
        <v>64.95</v>
      </c>
      <c r="J3931" s="4">
        <v>2007.96</v>
      </c>
      <c r="K3931" s="4">
        <v>2208.41</v>
      </c>
      <c r="L3931" s="2">
        <v>45473</v>
      </c>
      <c r="M3931" t="s">
        <v>6</v>
      </c>
    </row>
    <row r="3932" spans="1:13" ht="12.75" customHeight="1" x14ac:dyDescent="0.25">
      <c r="A3932" t="s">
        <v>5687</v>
      </c>
      <c r="B3932" t="s">
        <v>5688</v>
      </c>
      <c r="C3932" s="1">
        <v>37073</v>
      </c>
      <c r="D3932" s="2">
        <v>37073</v>
      </c>
      <c r="E3932" t="s">
        <v>107</v>
      </c>
      <c r="F3932" t="s">
        <v>1482</v>
      </c>
      <c r="G3932" t="s">
        <v>759</v>
      </c>
      <c r="H3932" s="4">
        <v>2148</v>
      </c>
      <c r="I3932" s="4">
        <v>33.090000000000003</v>
      </c>
      <c r="J3932" s="4">
        <v>1022.91</v>
      </c>
      <c r="K3932" s="4">
        <v>1125.0899999999999</v>
      </c>
      <c r="L3932" s="2">
        <v>45473</v>
      </c>
      <c r="M3932" t="s">
        <v>6</v>
      </c>
    </row>
    <row r="3933" spans="1:13" ht="12.75" customHeight="1" x14ac:dyDescent="0.25">
      <c r="A3933" t="s">
        <v>5689</v>
      </c>
      <c r="B3933" t="s">
        <v>5686</v>
      </c>
      <c r="C3933" s="1">
        <v>37073</v>
      </c>
      <c r="D3933" s="2">
        <v>37073</v>
      </c>
      <c r="E3933" t="s">
        <v>107</v>
      </c>
      <c r="F3933" t="s">
        <v>1482</v>
      </c>
      <c r="G3933" t="s">
        <v>759</v>
      </c>
      <c r="H3933" s="4">
        <v>10422.36</v>
      </c>
      <c r="I3933" s="4">
        <v>160.56</v>
      </c>
      <c r="J3933" s="4">
        <v>4963.21</v>
      </c>
      <c r="K3933" s="4">
        <v>5459.15</v>
      </c>
      <c r="L3933" s="2">
        <v>45473</v>
      </c>
      <c r="M3933" t="s">
        <v>6</v>
      </c>
    </row>
    <row r="3934" spans="1:13" ht="12.75" customHeight="1" x14ac:dyDescent="0.25">
      <c r="A3934" t="s">
        <v>5690</v>
      </c>
      <c r="B3934" t="s">
        <v>5688</v>
      </c>
      <c r="C3934" s="1">
        <v>37073</v>
      </c>
      <c r="D3934" s="2">
        <v>37073</v>
      </c>
      <c r="E3934" t="s">
        <v>107</v>
      </c>
      <c r="F3934" t="s">
        <v>1482</v>
      </c>
      <c r="G3934" t="s">
        <v>759</v>
      </c>
      <c r="H3934" s="4">
        <v>5751.42</v>
      </c>
      <c r="I3934" s="4">
        <v>88.6</v>
      </c>
      <c r="J3934" s="4">
        <v>2738.96</v>
      </c>
      <c r="K3934" s="4">
        <v>3012.46</v>
      </c>
      <c r="L3934" s="2">
        <v>45473</v>
      </c>
      <c r="M3934" t="s">
        <v>6</v>
      </c>
    </row>
    <row r="3935" spans="1:13" ht="12.75" customHeight="1" x14ac:dyDescent="0.25">
      <c r="A3935" t="s">
        <v>5691</v>
      </c>
      <c r="B3935" t="s">
        <v>5692</v>
      </c>
      <c r="C3935" s="1">
        <v>37073</v>
      </c>
      <c r="D3935" s="2">
        <v>37073</v>
      </c>
      <c r="E3935" t="s">
        <v>107</v>
      </c>
      <c r="F3935" t="s">
        <v>1482</v>
      </c>
      <c r="G3935" t="s">
        <v>759</v>
      </c>
      <c r="H3935" s="4">
        <v>6745.46</v>
      </c>
      <c r="I3935" s="4">
        <v>103.92</v>
      </c>
      <c r="J3935" s="4">
        <v>3212.26</v>
      </c>
      <c r="K3935" s="4">
        <v>3533.2</v>
      </c>
      <c r="L3935" s="2">
        <v>45473</v>
      </c>
      <c r="M3935" t="s">
        <v>6</v>
      </c>
    </row>
    <row r="3936" spans="1:13" ht="12.75" customHeight="1" x14ac:dyDescent="0.25">
      <c r="A3936" t="s">
        <v>5693</v>
      </c>
      <c r="B3936" t="s">
        <v>5694</v>
      </c>
      <c r="C3936" s="1">
        <v>37073</v>
      </c>
      <c r="D3936" s="2">
        <v>37073</v>
      </c>
      <c r="E3936" t="s">
        <v>107</v>
      </c>
      <c r="F3936" t="s">
        <v>1482</v>
      </c>
      <c r="G3936" t="s">
        <v>759</v>
      </c>
      <c r="H3936" s="4">
        <v>1990.95</v>
      </c>
      <c r="I3936" s="4">
        <v>30.67</v>
      </c>
      <c r="J3936" s="4">
        <v>948.15</v>
      </c>
      <c r="K3936" s="4">
        <v>1042.8</v>
      </c>
      <c r="L3936" s="2">
        <v>45473</v>
      </c>
      <c r="M3936" t="s">
        <v>6</v>
      </c>
    </row>
    <row r="3937" spans="1:13" ht="12.75" customHeight="1" x14ac:dyDescent="0.25">
      <c r="A3937" t="s">
        <v>5695</v>
      </c>
      <c r="B3937" t="s">
        <v>5696</v>
      </c>
      <c r="C3937" s="1">
        <v>37073</v>
      </c>
      <c r="D3937" s="2">
        <v>37073</v>
      </c>
      <c r="E3937" t="s">
        <v>107</v>
      </c>
      <c r="F3937" t="s">
        <v>1482</v>
      </c>
      <c r="G3937" t="s">
        <v>759</v>
      </c>
      <c r="H3937" s="4">
        <v>189.84</v>
      </c>
      <c r="I3937" s="4">
        <v>2.92</v>
      </c>
      <c r="J3937" s="4">
        <v>90.48</v>
      </c>
      <c r="K3937" s="4">
        <v>99.36</v>
      </c>
      <c r="L3937" s="2">
        <v>45473</v>
      </c>
      <c r="M3937" t="s">
        <v>6</v>
      </c>
    </row>
    <row r="3938" spans="1:13" ht="12.75" customHeight="1" x14ac:dyDescent="0.25">
      <c r="A3938" t="s">
        <v>5697</v>
      </c>
      <c r="B3938" t="s">
        <v>5698</v>
      </c>
      <c r="C3938" s="1">
        <v>37073</v>
      </c>
      <c r="D3938" s="2">
        <v>37073</v>
      </c>
      <c r="E3938" t="s">
        <v>107</v>
      </c>
      <c r="F3938" t="s">
        <v>1482</v>
      </c>
      <c r="G3938" t="s">
        <v>759</v>
      </c>
      <c r="H3938" s="4">
        <v>855.76</v>
      </c>
      <c r="I3938" s="4">
        <v>13.18</v>
      </c>
      <c r="J3938" s="4">
        <v>407.63</v>
      </c>
      <c r="K3938" s="4">
        <v>448.13</v>
      </c>
      <c r="L3938" s="2">
        <v>45473</v>
      </c>
      <c r="M3938" t="s">
        <v>6</v>
      </c>
    </row>
    <row r="3939" spans="1:13" ht="12.75" customHeight="1" x14ac:dyDescent="0.25">
      <c r="A3939" t="s">
        <v>5699</v>
      </c>
      <c r="B3939" t="s">
        <v>5700</v>
      </c>
      <c r="C3939" s="1">
        <v>37073</v>
      </c>
      <c r="D3939" s="2">
        <v>37073</v>
      </c>
      <c r="E3939" t="s">
        <v>107</v>
      </c>
      <c r="F3939" t="s">
        <v>1482</v>
      </c>
      <c r="G3939" t="s">
        <v>759</v>
      </c>
      <c r="H3939" s="4">
        <v>333.57</v>
      </c>
      <c r="I3939" s="4">
        <v>5.14</v>
      </c>
      <c r="J3939" s="4">
        <v>158.84</v>
      </c>
      <c r="K3939" s="4">
        <v>174.73</v>
      </c>
      <c r="L3939" s="2">
        <v>45473</v>
      </c>
      <c r="M3939" t="s">
        <v>6</v>
      </c>
    </row>
    <row r="3940" spans="1:13" ht="12.75" customHeight="1" x14ac:dyDescent="0.25">
      <c r="A3940" t="s">
        <v>5701</v>
      </c>
      <c r="B3940" t="s">
        <v>5702</v>
      </c>
      <c r="C3940" s="1">
        <v>37073</v>
      </c>
      <c r="D3940" s="2">
        <v>37073</v>
      </c>
      <c r="E3940" t="s">
        <v>107</v>
      </c>
      <c r="F3940" t="s">
        <v>1482</v>
      </c>
      <c r="G3940" t="s">
        <v>759</v>
      </c>
      <c r="H3940" s="4">
        <v>86.46</v>
      </c>
      <c r="I3940" s="4">
        <v>1.33</v>
      </c>
      <c r="J3940" s="4">
        <v>41.12</v>
      </c>
      <c r="K3940" s="4">
        <v>45.34</v>
      </c>
      <c r="L3940" s="2">
        <v>45473</v>
      </c>
      <c r="M3940" t="s">
        <v>6</v>
      </c>
    </row>
    <row r="3941" spans="1:13" ht="12.75" customHeight="1" x14ac:dyDescent="0.25">
      <c r="A3941" t="s">
        <v>5703</v>
      </c>
      <c r="B3941" t="s">
        <v>5704</v>
      </c>
      <c r="C3941" s="1">
        <v>37073</v>
      </c>
      <c r="D3941" s="2">
        <v>37073</v>
      </c>
      <c r="E3941" t="s">
        <v>107</v>
      </c>
      <c r="F3941" t="s">
        <v>1482</v>
      </c>
      <c r="G3941" t="s">
        <v>759</v>
      </c>
      <c r="H3941" s="4">
        <v>2216.0500000000002</v>
      </c>
      <c r="I3941" s="4">
        <v>34.14</v>
      </c>
      <c r="J3941" s="4">
        <v>1055.3</v>
      </c>
      <c r="K3941" s="4">
        <v>1160.75</v>
      </c>
      <c r="L3941" s="2">
        <v>45473</v>
      </c>
      <c r="M3941" t="s">
        <v>6</v>
      </c>
    </row>
    <row r="3942" spans="1:13" ht="12.75" customHeight="1" x14ac:dyDescent="0.25">
      <c r="A3942" t="s">
        <v>5705</v>
      </c>
      <c r="B3942" t="s">
        <v>5706</v>
      </c>
      <c r="C3942" s="1">
        <v>37073</v>
      </c>
      <c r="D3942" s="2">
        <v>37073</v>
      </c>
      <c r="E3942" t="s">
        <v>107</v>
      </c>
      <c r="F3942" t="s">
        <v>1482</v>
      </c>
      <c r="G3942" t="s">
        <v>759</v>
      </c>
      <c r="H3942" s="4">
        <v>135.1</v>
      </c>
      <c r="I3942" s="4">
        <v>2.0699999999999998</v>
      </c>
      <c r="J3942" s="4">
        <v>64.3</v>
      </c>
      <c r="K3942" s="4">
        <v>70.8</v>
      </c>
      <c r="L3942" s="2">
        <v>45473</v>
      </c>
      <c r="M3942" t="s">
        <v>6</v>
      </c>
    </row>
    <row r="3943" spans="1:13" ht="12.75" customHeight="1" x14ac:dyDescent="0.25">
      <c r="A3943" t="s">
        <v>5707</v>
      </c>
      <c r="B3943" t="s">
        <v>5708</v>
      </c>
      <c r="C3943" s="1">
        <v>37073</v>
      </c>
      <c r="D3943" s="2">
        <v>37073</v>
      </c>
      <c r="E3943" t="s">
        <v>107</v>
      </c>
      <c r="F3943" t="s">
        <v>1482</v>
      </c>
      <c r="G3943" t="s">
        <v>759</v>
      </c>
      <c r="H3943" s="4">
        <v>284.43</v>
      </c>
      <c r="I3943" s="4">
        <v>4.38</v>
      </c>
      <c r="J3943" s="4">
        <v>135.47999999999999</v>
      </c>
      <c r="K3943" s="4">
        <v>148.94999999999999</v>
      </c>
      <c r="L3943" s="2">
        <v>45473</v>
      </c>
      <c r="M3943" t="s">
        <v>6</v>
      </c>
    </row>
    <row r="3944" spans="1:13" ht="12.75" customHeight="1" x14ac:dyDescent="0.25">
      <c r="A3944" t="s">
        <v>5709</v>
      </c>
      <c r="B3944" t="s">
        <v>5710</v>
      </c>
      <c r="C3944" s="1">
        <v>37073</v>
      </c>
      <c r="D3944" s="2">
        <v>37073</v>
      </c>
      <c r="E3944" t="s">
        <v>107</v>
      </c>
      <c r="F3944" t="s">
        <v>1482</v>
      </c>
      <c r="G3944" t="s">
        <v>759</v>
      </c>
      <c r="H3944" s="4">
        <v>9756</v>
      </c>
      <c r="I3944" s="4">
        <v>150.29</v>
      </c>
      <c r="J3944" s="4">
        <v>4645.96</v>
      </c>
      <c r="K3944" s="4">
        <v>5110.04</v>
      </c>
      <c r="L3944" s="2">
        <v>45473</v>
      </c>
      <c r="M3944" t="s">
        <v>6</v>
      </c>
    </row>
    <row r="3945" spans="1:13" ht="12.75" customHeight="1" x14ac:dyDescent="0.25">
      <c r="A3945" t="s">
        <v>5711</v>
      </c>
      <c r="B3945" t="s">
        <v>5712</v>
      </c>
      <c r="C3945" s="1">
        <v>37073</v>
      </c>
      <c r="D3945" s="2">
        <v>37073</v>
      </c>
      <c r="E3945" t="s">
        <v>107</v>
      </c>
      <c r="F3945" t="s">
        <v>1482</v>
      </c>
      <c r="G3945" t="s">
        <v>759</v>
      </c>
      <c r="H3945" s="4">
        <v>113.57</v>
      </c>
      <c r="I3945" s="4">
        <v>1.75</v>
      </c>
      <c r="J3945" s="4">
        <v>54.07</v>
      </c>
      <c r="K3945" s="4">
        <v>59.5</v>
      </c>
      <c r="L3945" s="2">
        <v>45473</v>
      </c>
      <c r="M3945" t="s">
        <v>6</v>
      </c>
    </row>
    <row r="3946" spans="1:13" ht="12.75" customHeight="1" x14ac:dyDescent="0.25">
      <c r="A3946" t="s">
        <v>5713</v>
      </c>
      <c r="B3946" t="s">
        <v>5666</v>
      </c>
      <c r="C3946" s="1">
        <v>37103</v>
      </c>
      <c r="D3946" s="2">
        <v>37073</v>
      </c>
      <c r="E3946" t="s">
        <v>107</v>
      </c>
      <c r="F3946" t="s">
        <v>1482</v>
      </c>
      <c r="G3946" t="s">
        <v>759</v>
      </c>
      <c r="H3946" s="4">
        <v>5755.27</v>
      </c>
      <c r="I3946" s="4">
        <v>88.66</v>
      </c>
      <c r="J3946" s="4">
        <v>2740.84</v>
      </c>
      <c r="K3946" s="4">
        <v>3014.43</v>
      </c>
      <c r="L3946" s="2">
        <v>45473</v>
      </c>
      <c r="M3946" t="s">
        <v>6</v>
      </c>
    </row>
    <row r="3947" spans="1:13" ht="12.75" customHeight="1" x14ac:dyDescent="0.25">
      <c r="A3947" t="s">
        <v>5714</v>
      </c>
      <c r="B3947" t="s">
        <v>5669</v>
      </c>
      <c r="C3947" s="1">
        <v>37103</v>
      </c>
      <c r="D3947" s="2">
        <v>37073</v>
      </c>
      <c r="E3947" t="s">
        <v>107</v>
      </c>
      <c r="F3947" t="s">
        <v>1482</v>
      </c>
      <c r="G3947" t="s">
        <v>759</v>
      </c>
      <c r="H3947" s="4">
        <v>300.23</v>
      </c>
      <c r="I3947" s="4">
        <v>4.62</v>
      </c>
      <c r="J3947" s="4">
        <v>143.01</v>
      </c>
      <c r="K3947" s="4">
        <v>157.22</v>
      </c>
      <c r="L3947" s="2">
        <v>45473</v>
      </c>
      <c r="M3947" t="s">
        <v>6</v>
      </c>
    </row>
    <row r="3948" spans="1:13" ht="12.75" customHeight="1" x14ac:dyDescent="0.25">
      <c r="A3948" t="s">
        <v>5715</v>
      </c>
      <c r="B3948" t="s">
        <v>5678</v>
      </c>
      <c r="C3948" s="1">
        <v>37103</v>
      </c>
      <c r="D3948" s="2">
        <v>37073</v>
      </c>
      <c r="E3948" t="s">
        <v>107</v>
      </c>
      <c r="F3948" t="s">
        <v>1482</v>
      </c>
      <c r="G3948" t="s">
        <v>759</v>
      </c>
      <c r="H3948" s="4">
        <v>1325.39</v>
      </c>
      <c r="I3948" s="4">
        <v>20.41</v>
      </c>
      <c r="J3948" s="4">
        <v>631.21</v>
      </c>
      <c r="K3948" s="4">
        <v>694.18</v>
      </c>
      <c r="L3948" s="2">
        <v>45473</v>
      </c>
      <c r="M3948" t="s">
        <v>6</v>
      </c>
    </row>
    <row r="3949" spans="1:13" ht="12.75" customHeight="1" x14ac:dyDescent="0.25">
      <c r="A3949" t="s">
        <v>5716</v>
      </c>
      <c r="B3949" t="s">
        <v>5666</v>
      </c>
      <c r="C3949" s="1">
        <v>37134</v>
      </c>
      <c r="D3949" s="2">
        <v>37073</v>
      </c>
      <c r="E3949" t="s">
        <v>107</v>
      </c>
      <c r="F3949" t="s">
        <v>1482</v>
      </c>
      <c r="G3949" t="s">
        <v>759</v>
      </c>
      <c r="H3949" s="4">
        <v>12815.57</v>
      </c>
      <c r="I3949" s="4">
        <v>197.43</v>
      </c>
      <c r="J3949" s="4">
        <v>6102.97</v>
      </c>
      <c r="K3949" s="4">
        <v>6712.6</v>
      </c>
      <c r="L3949" s="2">
        <v>45473</v>
      </c>
      <c r="M3949" t="s">
        <v>6</v>
      </c>
    </row>
    <row r="3950" spans="1:13" ht="12.75" customHeight="1" x14ac:dyDescent="0.25">
      <c r="A3950" t="s">
        <v>5717</v>
      </c>
      <c r="B3950" t="s">
        <v>5669</v>
      </c>
      <c r="C3950" s="1">
        <v>37134</v>
      </c>
      <c r="D3950" s="2">
        <v>37073</v>
      </c>
      <c r="E3950" t="s">
        <v>107</v>
      </c>
      <c r="F3950" t="s">
        <v>1482</v>
      </c>
      <c r="G3950" t="s">
        <v>759</v>
      </c>
      <c r="H3950" s="4">
        <v>555.23</v>
      </c>
      <c r="I3950" s="4">
        <v>8.5500000000000007</v>
      </c>
      <c r="J3950" s="4">
        <v>264.52</v>
      </c>
      <c r="K3950" s="4">
        <v>290.70999999999998</v>
      </c>
      <c r="L3950" s="2">
        <v>45473</v>
      </c>
      <c r="M3950" t="s">
        <v>6</v>
      </c>
    </row>
    <row r="3951" spans="1:13" ht="12.75" customHeight="1" x14ac:dyDescent="0.25">
      <c r="A3951" t="s">
        <v>5718</v>
      </c>
      <c r="B3951" t="s">
        <v>5678</v>
      </c>
      <c r="C3951" s="1">
        <v>37134</v>
      </c>
      <c r="D3951" s="2">
        <v>37073</v>
      </c>
      <c r="E3951" t="s">
        <v>107</v>
      </c>
      <c r="F3951" t="s">
        <v>1482</v>
      </c>
      <c r="G3951" t="s">
        <v>759</v>
      </c>
      <c r="H3951" s="4">
        <v>1361.32</v>
      </c>
      <c r="I3951" s="4">
        <v>20.97</v>
      </c>
      <c r="J3951" s="4">
        <v>648.36</v>
      </c>
      <c r="K3951" s="4">
        <v>712.96</v>
      </c>
      <c r="L3951" s="2">
        <v>45473</v>
      </c>
      <c r="M3951" t="s">
        <v>6</v>
      </c>
    </row>
    <row r="3952" spans="1:13" ht="12.75" customHeight="1" x14ac:dyDescent="0.25">
      <c r="A3952" t="s">
        <v>5719</v>
      </c>
      <c r="B3952" t="s">
        <v>5671</v>
      </c>
      <c r="C3952" s="1">
        <v>37134</v>
      </c>
      <c r="D3952" s="2">
        <v>37073</v>
      </c>
      <c r="E3952" t="s">
        <v>107</v>
      </c>
      <c r="F3952" t="s">
        <v>1482</v>
      </c>
      <c r="G3952" t="s">
        <v>759</v>
      </c>
      <c r="H3952" s="4">
        <v>43.02</v>
      </c>
      <c r="I3952" s="4">
        <v>0.67</v>
      </c>
      <c r="J3952" s="4">
        <v>20.34</v>
      </c>
      <c r="K3952" s="4">
        <v>22.68</v>
      </c>
      <c r="L3952" s="2">
        <v>45473</v>
      </c>
      <c r="M3952" t="s">
        <v>6</v>
      </c>
    </row>
    <row r="3953" spans="1:13" ht="12.75" customHeight="1" x14ac:dyDescent="0.25">
      <c r="A3953" t="s">
        <v>5720</v>
      </c>
      <c r="B3953" t="s">
        <v>5666</v>
      </c>
      <c r="C3953" s="1">
        <v>37164</v>
      </c>
      <c r="D3953" s="2">
        <v>37073</v>
      </c>
      <c r="E3953" t="s">
        <v>107</v>
      </c>
      <c r="F3953" t="s">
        <v>1482</v>
      </c>
      <c r="G3953" t="s">
        <v>759</v>
      </c>
      <c r="H3953" s="4">
        <v>10647.86</v>
      </c>
      <c r="I3953" s="4">
        <v>164.03</v>
      </c>
      <c r="J3953" s="4">
        <v>5070.75</v>
      </c>
      <c r="K3953" s="4">
        <v>5577.11</v>
      </c>
      <c r="L3953" s="2">
        <v>45473</v>
      </c>
      <c r="M3953" t="s">
        <v>6</v>
      </c>
    </row>
    <row r="3954" spans="1:13" ht="12.75" customHeight="1" x14ac:dyDescent="0.25">
      <c r="A3954" t="s">
        <v>5721</v>
      </c>
      <c r="B3954" t="s">
        <v>5669</v>
      </c>
      <c r="C3954" s="1">
        <v>37164</v>
      </c>
      <c r="D3954" s="2">
        <v>37073</v>
      </c>
      <c r="E3954" t="s">
        <v>107</v>
      </c>
      <c r="F3954" t="s">
        <v>1482</v>
      </c>
      <c r="G3954" t="s">
        <v>759</v>
      </c>
      <c r="H3954" s="4">
        <v>251.28</v>
      </c>
      <c r="I3954" s="4">
        <v>3.87</v>
      </c>
      <c r="J3954" s="4">
        <v>119.76</v>
      </c>
      <c r="K3954" s="4">
        <v>131.52000000000001</v>
      </c>
      <c r="L3954" s="2">
        <v>45473</v>
      </c>
      <c r="M3954" t="s">
        <v>6</v>
      </c>
    </row>
    <row r="3955" spans="1:13" ht="12.75" customHeight="1" x14ac:dyDescent="0.25">
      <c r="A3955" t="s">
        <v>5722</v>
      </c>
      <c r="B3955" t="s">
        <v>5671</v>
      </c>
      <c r="C3955" s="1">
        <v>37164</v>
      </c>
      <c r="D3955" s="2">
        <v>37073</v>
      </c>
      <c r="E3955" t="s">
        <v>107</v>
      </c>
      <c r="F3955" t="s">
        <v>1482</v>
      </c>
      <c r="G3955" t="s">
        <v>759</v>
      </c>
      <c r="H3955" s="4">
        <v>156.12</v>
      </c>
      <c r="I3955" s="4">
        <v>2.4</v>
      </c>
      <c r="J3955" s="4">
        <v>74.290000000000006</v>
      </c>
      <c r="K3955" s="4">
        <v>81.83</v>
      </c>
      <c r="L3955" s="2">
        <v>45473</v>
      </c>
      <c r="M3955" t="s">
        <v>6</v>
      </c>
    </row>
    <row r="3956" spans="1:13" ht="12.75" customHeight="1" x14ac:dyDescent="0.25">
      <c r="A3956" t="s">
        <v>5723</v>
      </c>
      <c r="B3956" t="s">
        <v>5666</v>
      </c>
      <c r="C3956" s="1">
        <v>37195</v>
      </c>
      <c r="D3956" s="2">
        <v>37073</v>
      </c>
      <c r="E3956" t="s">
        <v>107</v>
      </c>
      <c r="F3956" t="s">
        <v>1482</v>
      </c>
      <c r="G3956" t="s">
        <v>759</v>
      </c>
      <c r="H3956" s="4">
        <v>9569.76</v>
      </c>
      <c r="I3956" s="4">
        <v>147.41999999999999</v>
      </c>
      <c r="J3956" s="4">
        <v>4557.37</v>
      </c>
      <c r="K3956" s="4">
        <v>5012.3900000000003</v>
      </c>
      <c r="L3956" s="2">
        <v>45473</v>
      </c>
      <c r="M3956" t="s">
        <v>6</v>
      </c>
    </row>
    <row r="3957" spans="1:13" ht="12.75" customHeight="1" x14ac:dyDescent="0.25">
      <c r="A3957" t="s">
        <v>5724</v>
      </c>
      <c r="B3957" t="s">
        <v>5669</v>
      </c>
      <c r="C3957" s="1">
        <v>37195</v>
      </c>
      <c r="D3957" s="2">
        <v>37073</v>
      </c>
      <c r="E3957" t="s">
        <v>107</v>
      </c>
      <c r="F3957" t="s">
        <v>1482</v>
      </c>
      <c r="G3957" t="s">
        <v>759</v>
      </c>
      <c r="H3957" s="4">
        <v>366.73</v>
      </c>
      <c r="I3957" s="4">
        <v>5.64</v>
      </c>
      <c r="J3957" s="4">
        <v>174.74</v>
      </c>
      <c r="K3957" s="4">
        <v>191.99</v>
      </c>
      <c r="L3957" s="2">
        <v>45473</v>
      </c>
      <c r="M3957" t="s">
        <v>6</v>
      </c>
    </row>
    <row r="3958" spans="1:13" ht="12.75" customHeight="1" x14ac:dyDescent="0.25">
      <c r="A3958" t="s">
        <v>5725</v>
      </c>
      <c r="B3958" t="s">
        <v>5726</v>
      </c>
      <c r="C3958" s="1">
        <v>37195</v>
      </c>
      <c r="D3958" s="2">
        <v>37073</v>
      </c>
      <c r="E3958" t="s">
        <v>107</v>
      </c>
      <c r="F3958" t="s">
        <v>1482</v>
      </c>
      <c r="G3958" t="s">
        <v>759</v>
      </c>
      <c r="H3958" s="4">
        <v>2454.96</v>
      </c>
      <c r="I3958" s="4">
        <v>37.82</v>
      </c>
      <c r="J3958" s="4">
        <v>1169.1099999999999</v>
      </c>
      <c r="K3958" s="4">
        <v>1285.8499999999999</v>
      </c>
      <c r="L3958" s="2">
        <v>45473</v>
      </c>
      <c r="M3958" t="s">
        <v>6</v>
      </c>
    </row>
    <row r="3959" spans="1:13" ht="12.75" customHeight="1" x14ac:dyDescent="0.25">
      <c r="A3959" t="s">
        <v>5727</v>
      </c>
      <c r="B3959" t="s">
        <v>5728</v>
      </c>
      <c r="C3959" s="1">
        <v>37195</v>
      </c>
      <c r="D3959" s="2">
        <v>37073</v>
      </c>
      <c r="E3959" t="s">
        <v>107</v>
      </c>
      <c r="F3959" t="s">
        <v>1482</v>
      </c>
      <c r="G3959" t="s">
        <v>759</v>
      </c>
      <c r="H3959" s="4">
        <v>68.86</v>
      </c>
      <c r="I3959" s="4">
        <v>1.06</v>
      </c>
      <c r="J3959" s="4">
        <v>32.86</v>
      </c>
      <c r="K3959" s="4">
        <v>36</v>
      </c>
      <c r="L3959" s="2">
        <v>45473</v>
      </c>
      <c r="M3959" t="s">
        <v>6</v>
      </c>
    </row>
    <row r="3960" spans="1:13" ht="12.75" customHeight="1" x14ac:dyDescent="0.25">
      <c r="A3960" t="s">
        <v>5729</v>
      </c>
      <c r="B3960" t="s">
        <v>5666</v>
      </c>
      <c r="C3960" s="1">
        <v>37225</v>
      </c>
      <c r="D3960" s="2">
        <v>37073</v>
      </c>
      <c r="E3960" t="s">
        <v>107</v>
      </c>
      <c r="F3960" t="s">
        <v>1482</v>
      </c>
      <c r="G3960" t="s">
        <v>759</v>
      </c>
      <c r="H3960" s="4">
        <v>7079.83</v>
      </c>
      <c r="I3960" s="4">
        <v>109.06</v>
      </c>
      <c r="J3960" s="4">
        <v>3371.59</v>
      </c>
      <c r="K3960" s="4">
        <v>3708.24</v>
      </c>
      <c r="L3960" s="2">
        <v>45473</v>
      </c>
      <c r="M3960" t="s">
        <v>6</v>
      </c>
    </row>
    <row r="3961" spans="1:13" ht="12.75" customHeight="1" x14ac:dyDescent="0.25">
      <c r="A3961" t="s">
        <v>5730</v>
      </c>
      <c r="B3961" t="s">
        <v>5669</v>
      </c>
      <c r="C3961" s="1">
        <v>37225</v>
      </c>
      <c r="D3961" s="2">
        <v>37073</v>
      </c>
      <c r="E3961" t="s">
        <v>107</v>
      </c>
      <c r="F3961" t="s">
        <v>1482</v>
      </c>
      <c r="G3961" t="s">
        <v>759</v>
      </c>
      <c r="H3961" s="4">
        <v>1957.25</v>
      </c>
      <c r="I3961" s="4">
        <v>30.15</v>
      </c>
      <c r="J3961" s="4">
        <v>932.17</v>
      </c>
      <c r="K3961" s="4">
        <v>1025.08</v>
      </c>
      <c r="L3961" s="2">
        <v>45473</v>
      </c>
      <c r="M3961" t="s">
        <v>6</v>
      </c>
    </row>
    <row r="3962" spans="1:13" ht="12.75" customHeight="1" x14ac:dyDescent="0.25">
      <c r="A3962" t="s">
        <v>5731</v>
      </c>
      <c r="B3962" t="s">
        <v>5678</v>
      </c>
      <c r="C3962" s="1">
        <v>37225</v>
      </c>
      <c r="D3962" s="2">
        <v>37073</v>
      </c>
      <c r="E3962" t="s">
        <v>107</v>
      </c>
      <c r="F3962" t="s">
        <v>1482</v>
      </c>
      <c r="G3962" t="s">
        <v>759</v>
      </c>
      <c r="H3962" s="4">
        <v>1148.31</v>
      </c>
      <c r="I3962" s="4">
        <v>17.690000000000001</v>
      </c>
      <c r="J3962" s="4">
        <v>546.91999999999996</v>
      </c>
      <c r="K3962" s="4">
        <v>601.39</v>
      </c>
      <c r="L3962" s="2">
        <v>45473</v>
      </c>
      <c r="M3962" t="s">
        <v>6</v>
      </c>
    </row>
    <row r="3963" spans="1:13" ht="12.75" customHeight="1" x14ac:dyDescent="0.25">
      <c r="A3963" t="s">
        <v>5732</v>
      </c>
      <c r="B3963" t="s">
        <v>5666</v>
      </c>
      <c r="C3963" s="1">
        <v>37256</v>
      </c>
      <c r="D3963" s="2">
        <v>37073</v>
      </c>
      <c r="E3963" t="s">
        <v>107</v>
      </c>
      <c r="F3963" t="s">
        <v>1482</v>
      </c>
      <c r="G3963" t="s">
        <v>759</v>
      </c>
      <c r="H3963" s="4">
        <v>4640</v>
      </c>
      <c r="I3963" s="4">
        <v>77.010000000000005</v>
      </c>
      <c r="J3963" s="4">
        <v>2021.44</v>
      </c>
      <c r="K3963" s="4">
        <v>2618.56</v>
      </c>
      <c r="L3963" s="2">
        <v>45473</v>
      </c>
      <c r="M3963" t="s">
        <v>6</v>
      </c>
    </row>
    <row r="3964" spans="1:13" ht="12.75" customHeight="1" x14ac:dyDescent="0.25">
      <c r="A3964" t="s">
        <v>5733</v>
      </c>
      <c r="B3964" t="s">
        <v>5726</v>
      </c>
      <c r="C3964" s="1">
        <v>37256</v>
      </c>
      <c r="D3964" s="2">
        <v>37073</v>
      </c>
      <c r="E3964" t="s">
        <v>107</v>
      </c>
      <c r="F3964" t="s">
        <v>1482</v>
      </c>
      <c r="G3964" t="s">
        <v>759</v>
      </c>
      <c r="H3964" s="4">
        <v>1378.96</v>
      </c>
      <c r="I3964" s="4">
        <v>21.24</v>
      </c>
      <c r="J3964" s="4">
        <v>656.71</v>
      </c>
      <c r="K3964" s="4">
        <v>722.25</v>
      </c>
      <c r="L3964" s="2">
        <v>45473</v>
      </c>
      <c r="M3964" t="s">
        <v>6</v>
      </c>
    </row>
    <row r="3965" spans="1:13" ht="12.75" customHeight="1" x14ac:dyDescent="0.25">
      <c r="A3965" t="s">
        <v>5734</v>
      </c>
      <c r="B3965" t="s">
        <v>5735</v>
      </c>
      <c r="C3965" s="1">
        <v>37256</v>
      </c>
      <c r="D3965" s="2">
        <v>37073</v>
      </c>
      <c r="E3965" t="s">
        <v>107</v>
      </c>
      <c r="F3965" t="s">
        <v>1482</v>
      </c>
      <c r="G3965" t="s">
        <v>759</v>
      </c>
      <c r="H3965" s="4">
        <v>-187.55</v>
      </c>
      <c r="I3965" s="4">
        <v>-2.89</v>
      </c>
      <c r="J3965" s="4">
        <v>-89.3</v>
      </c>
      <c r="K3965" s="4">
        <v>-98.25</v>
      </c>
      <c r="L3965" s="2">
        <v>45473</v>
      </c>
      <c r="M3965" t="s">
        <v>6</v>
      </c>
    </row>
    <row r="3966" spans="1:13" ht="12.75" customHeight="1" x14ac:dyDescent="0.25">
      <c r="A3966" t="s">
        <v>5736</v>
      </c>
      <c r="B3966" t="s">
        <v>5737</v>
      </c>
      <c r="C3966" s="1">
        <v>37256</v>
      </c>
      <c r="D3966" s="2">
        <v>37073</v>
      </c>
      <c r="E3966" t="s">
        <v>107</v>
      </c>
      <c r="F3966" t="s">
        <v>1482</v>
      </c>
      <c r="G3966" t="s">
        <v>759</v>
      </c>
      <c r="H3966" s="4">
        <v>12687.38</v>
      </c>
      <c r="I3966" s="4">
        <v>195.45</v>
      </c>
      <c r="J3966" s="4">
        <v>6041.99</v>
      </c>
      <c r="K3966" s="4">
        <v>6645.39</v>
      </c>
      <c r="L3966" s="2">
        <v>45473</v>
      </c>
      <c r="M3966" t="s">
        <v>6</v>
      </c>
    </row>
    <row r="3967" spans="1:13" ht="12.75" customHeight="1" x14ac:dyDescent="0.25">
      <c r="A3967" t="s">
        <v>5738</v>
      </c>
      <c r="B3967" t="s">
        <v>5739</v>
      </c>
      <c r="C3967" s="1">
        <v>37256</v>
      </c>
      <c r="D3967" s="2">
        <v>37073</v>
      </c>
      <c r="E3967" t="s">
        <v>107</v>
      </c>
      <c r="F3967" t="s">
        <v>102</v>
      </c>
      <c r="G3967" t="s">
        <v>337</v>
      </c>
      <c r="H3967" s="4">
        <v>-12205.28</v>
      </c>
      <c r="I3967" s="4">
        <v>0</v>
      </c>
      <c r="J3967" s="4">
        <v>-12205.28</v>
      </c>
      <c r="K3967" s="4">
        <v>0</v>
      </c>
      <c r="L3967" s="2">
        <v>45473</v>
      </c>
      <c r="M3967" t="s">
        <v>6</v>
      </c>
    </row>
    <row r="3968" spans="1:13" ht="12.75" customHeight="1" x14ac:dyDescent="0.25">
      <c r="A3968" t="s">
        <v>5741</v>
      </c>
      <c r="B3968" t="s">
        <v>5742</v>
      </c>
      <c r="C3968" s="1">
        <v>37287</v>
      </c>
      <c r="D3968" s="2">
        <v>37288</v>
      </c>
      <c r="E3968" t="s">
        <v>107</v>
      </c>
      <c r="F3968" t="s">
        <v>1482</v>
      </c>
      <c r="G3968" t="s">
        <v>9004</v>
      </c>
      <c r="H3968" s="4">
        <v>8477.02</v>
      </c>
      <c r="I3968" s="4">
        <v>129.19</v>
      </c>
      <c r="J3968" s="4">
        <v>3933.79</v>
      </c>
      <c r="K3968" s="4">
        <v>4543.2299999999996</v>
      </c>
      <c r="L3968" s="2">
        <v>45473</v>
      </c>
      <c r="M3968" t="s">
        <v>6</v>
      </c>
    </row>
    <row r="3969" spans="1:13" ht="12.75" customHeight="1" x14ac:dyDescent="0.25">
      <c r="A3969" t="s">
        <v>5744</v>
      </c>
      <c r="B3969" t="s">
        <v>5742</v>
      </c>
      <c r="C3969" s="1">
        <v>37315</v>
      </c>
      <c r="D3969" s="2">
        <v>37316</v>
      </c>
      <c r="E3969" t="s">
        <v>107</v>
      </c>
      <c r="F3969" t="s">
        <v>1482</v>
      </c>
      <c r="G3969" t="s">
        <v>9007</v>
      </c>
      <c r="H3969" s="4">
        <v>7218.39</v>
      </c>
      <c r="I3969" s="4">
        <v>109.84</v>
      </c>
      <c r="J3969" s="4">
        <v>3337.24</v>
      </c>
      <c r="K3969" s="4">
        <v>3881.15</v>
      </c>
      <c r="L3969" s="2">
        <v>45473</v>
      </c>
      <c r="M3969" t="s">
        <v>6</v>
      </c>
    </row>
    <row r="3970" spans="1:13" ht="12.75" customHeight="1" x14ac:dyDescent="0.25">
      <c r="A3970" t="s">
        <v>5746</v>
      </c>
      <c r="B3970" t="s">
        <v>5666</v>
      </c>
      <c r="C3970" s="1">
        <v>37346</v>
      </c>
      <c r="D3970" s="2">
        <v>37347</v>
      </c>
      <c r="E3970" t="s">
        <v>107</v>
      </c>
      <c r="F3970" t="s">
        <v>1482</v>
      </c>
      <c r="G3970" t="s">
        <v>9009</v>
      </c>
      <c r="H3970" s="4">
        <v>11909.69</v>
      </c>
      <c r="I3970" s="4">
        <v>180.96</v>
      </c>
      <c r="J3970" s="4">
        <v>5485.36</v>
      </c>
      <c r="K3970" s="4">
        <v>6424.33</v>
      </c>
      <c r="L3970" s="2">
        <v>45473</v>
      </c>
      <c r="M3970" t="s">
        <v>6</v>
      </c>
    </row>
    <row r="3971" spans="1:13" ht="12.75" customHeight="1" x14ac:dyDescent="0.25">
      <c r="A3971" t="s">
        <v>5748</v>
      </c>
      <c r="B3971" t="s">
        <v>5669</v>
      </c>
      <c r="C3971" s="1">
        <v>37346</v>
      </c>
      <c r="D3971" s="2">
        <v>37347</v>
      </c>
      <c r="E3971" t="s">
        <v>107</v>
      </c>
      <c r="F3971" t="s">
        <v>1482</v>
      </c>
      <c r="G3971" t="s">
        <v>9009</v>
      </c>
      <c r="H3971" s="4">
        <v>619.46</v>
      </c>
      <c r="I3971" s="4">
        <v>9.41</v>
      </c>
      <c r="J3971" s="4">
        <v>285.33</v>
      </c>
      <c r="K3971" s="4">
        <v>334.13</v>
      </c>
      <c r="L3971" s="2">
        <v>45473</v>
      </c>
      <c r="M3971" t="s">
        <v>6</v>
      </c>
    </row>
    <row r="3972" spans="1:13" ht="12.75" customHeight="1" x14ac:dyDescent="0.25">
      <c r="A3972" t="s">
        <v>5749</v>
      </c>
      <c r="B3972" t="s">
        <v>5750</v>
      </c>
      <c r="C3972" s="1">
        <v>37346</v>
      </c>
      <c r="D3972" s="2">
        <v>37347</v>
      </c>
      <c r="E3972" t="s">
        <v>107</v>
      </c>
      <c r="F3972" t="s">
        <v>1482</v>
      </c>
      <c r="G3972" t="s">
        <v>9009</v>
      </c>
      <c r="H3972" s="4">
        <v>407.6</v>
      </c>
      <c r="I3972" s="4">
        <v>6.19</v>
      </c>
      <c r="J3972" s="4">
        <v>187.7</v>
      </c>
      <c r="K3972" s="4">
        <v>219.9</v>
      </c>
      <c r="L3972" s="2">
        <v>45473</v>
      </c>
      <c r="M3972" t="s">
        <v>6</v>
      </c>
    </row>
    <row r="3973" spans="1:13" ht="12.75" customHeight="1" x14ac:dyDescent="0.25">
      <c r="A3973" t="s">
        <v>5751</v>
      </c>
      <c r="B3973" t="s">
        <v>5752</v>
      </c>
      <c r="C3973" s="1">
        <v>37376</v>
      </c>
      <c r="D3973" s="2">
        <v>37377</v>
      </c>
      <c r="E3973" t="s">
        <v>107</v>
      </c>
      <c r="F3973" t="s">
        <v>1482</v>
      </c>
      <c r="G3973" t="s">
        <v>9027</v>
      </c>
      <c r="H3973" s="4">
        <v>6587.85</v>
      </c>
      <c r="I3973" s="4">
        <v>99.95</v>
      </c>
      <c r="J3973" s="4">
        <v>3022.89</v>
      </c>
      <c r="K3973" s="4">
        <v>3564.96</v>
      </c>
      <c r="L3973" s="2">
        <v>45473</v>
      </c>
      <c r="M3973" t="s">
        <v>6</v>
      </c>
    </row>
    <row r="3974" spans="1:13" ht="12.75" customHeight="1" x14ac:dyDescent="0.25">
      <c r="A3974" t="s">
        <v>5753</v>
      </c>
      <c r="B3974" t="s">
        <v>5754</v>
      </c>
      <c r="C3974" s="1">
        <v>37376</v>
      </c>
      <c r="D3974" s="2">
        <v>37377</v>
      </c>
      <c r="E3974" t="s">
        <v>107</v>
      </c>
      <c r="F3974" t="s">
        <v>1482</v>
      </c>
      <c r="G3974" t="s">
        <v>9027</v>
      </c>
      <c r="H3974" s="4">
        <v>205.28</v>
      </c>
      <c r="I3974" s="4">
        <v>3.11</v>
      </c>
      <c r="J3974" s="4">
        <v>94.28</v>
      </c>
      <c r="K3974" s="4">
        <v>111</v>
      </c>
      <c r="L3974" s="2">
        <v>45473</v>
      </c>
      <c r="M3974" t="s">
        <v>6</v>
      </c>
    </row>
    <row r="3975" spans="1:13" ht="12.75" customHeight="1" x14ac:dyDescent="0.25">
      <c r="A3975" t="s">
        <v>5755</v>
      </c>
      <c r="B3975" t="s">
        <v>5756</v>
      </c>
      <c r="C3975" s="1">
        <v>37376</v>
      </c>
      <c r="D3975" s="2">
        <v>37377</v>
      </c>
      <c r="E3975" t="s">
        <v>107</v>
      </c>
      <c r="F3975" t="s">
        <v>1482</v>
      </c>
      <c r="G3975" t="s">
        <v>9027</v>
      </c>
      <c r="H3975" s="4">
        <v>317.51</v>
      </c>
      <c r="I3975" s="4">
        <v>4.82</v>
      </c>
      <c r="J3975" s="4">
        <v>145.69999999999999</v>
      </c>
      <c r="K3975" s="4">
        <v>171.81</v>
      </c>
      <c r="L3975" s="2">
        <v>45473</v>
      </c>
      <c r="M3975" t="s">
        <v>6</v>
      </c>
    </row>
    <row r="3976" spans="1:13" ht="12.75" customHeight="1" x14ac:dyDescent="0.25">
      <c r="A3976" t="s">
        <v>5757</v>
      </c>
      <c r="B3976" t="s">
        <v>5666</v>
      </c>
      <c r="C3976" s="1">
        <v>37407</v>
      </c>
      <c r="D3976" s="2">
        <v>37408</v>
      </c>
      <c r="E3976" t="s">
        <v>107</v>
      </c>
      <c r="F3976" t="s">
        <v>1482</v>
      </c>
      <c r="G3976" t="s">
        <v>552</v>
      </c>
      <c r="H3976" s="4">
        <v>13061.64</v>
      </c>
      <c r="I3976" s="4">
        <v>197.89</v>
      </c>
      <c r="J3976" s="4">
        <v>5970.67</v>
      </c>
      <c r="K3976" s="4">
        <v>7090.97</v>
      </c>
      <c r="L3976" s="2">
        <v>45473</v>
      </c>
      <c r="M3976" t="s">
        <v>6</v>
      </c>
    </row>
    <row r="3977" spans="1:13" ht="12.75" customHeight="1" x14ac:dyDescent="0.25">
      <c r="A3977" t="s">
        <v>5758</v>
      </c>
      <c r="B3977" t="s">
        <v>5669</v>
      </c>
      <c r="C3977" s="1">
        <v>37407</v>
      </c>
      <c r="D3977" s="2">
        <v>37408</v>
      </c>
      <c r="E3977" t="s">
        <v>107</v>
      </c>
      <c r="F3977" t="s">
        <v>1482</v>
      </c>
      <c r="G3977" t="s">
        <v>552</v>
      </c>
      <c r="H3977" s="4">
        <v>1160.25</v>
      </c>
      <c r="I3977" s="4">
        <v>17.57</v>
      </c>
      <c r="J3977" s="4">
        <v>530.46</v>
      </c>
      <c r="K3977" s="4">
        <v>629.79</v>
      </c>
      <c r="L3977" s="2">
        <v>45473</v>
      </c>
      <c r="M3977" t="s">
        <v>6</v>
      </c>
    </row>
    <row r="3978" spans="1:13" ht="12.75" customHeight="1" x14ac:dyDescent="0.25">
      <c r="A3978" t="s">
        <v>5759</v>
      </c>
      <c r="B3978" t="s">
        <v>5678</v>
      </c>
      <c r="C3978" s="1">
        <v>37407</v>
      </c>
      <c r="D3978" s="2">
        <v>37408</v>
      </c>
      <c r="E3978" t="s">
        <v>107</v>
      </c>
      <c r="F3978" t="s">
        <v>1482</v>
      </c>
      <c r="G3978" t="s">
        <v>552</v>
      </c>
      <c r="H3978" s="4">
        <v>1072.53</v>
      </c>
      <c r="I3978" s="4">
        <v>16.25</v>
      </c>
      <c r="J3978" s="4">
        <v>490.27</v>
      </c>
      <c r="K3978" s="4">
        <v>582.26</v>
      </c>
      <c r="L3978" s="2">
        <v>45473</v>
      </c>
      <c r="M3978" t="s">
        <v>6</v>
      </c>
    </row>
    <row r="3979" spans="1:13" ht="12.75" customHeight="1" x14ac:dyDescent="0.25">
      <c r="A3979" t="s">
        <v>5760</v>
      </c>
      <c r="B3979" t="s">
        <v>5761</v>
      </c>
      <c r="C3979" s="1">
        <v>37407</v>
      </c>
      <c r="D3979" s="2">
        <v>37408</v>
      </c>
      <c r="E3979" t="s">
        <v>107</v>
      </c>
      <c r="F3979" t="s">
        <v>1482</v>
      </c>
      <c r="G3979" t="s">
        <v>552</v>
      </c>
      <c r="H3979" s="4">
        <v>572.78</v>
      </c>
      <c r="I3979" s="4">
        <v>8.67</v>
      </c>
      <c r="J3979" s="4">
        <v>261.91000000000003</v>
      </c>
      <c r="K3979" s="4">
        <v>310.87</v>
      </c>
      <c r="L3979" s="2">
        <v>45473</v>
      </c>
      <c r="M3979" t="s">
        <v>6</v>
      </c>
    </row>
    <row r="3980" spans="1:13" ht="12.75" customHeight="1" x14ac:dyDescent="0.25">
      <c r="A3980" t="s">
        <v>5762</v>
      </c>
      <c r="B3980" t="s">
        <v>5763</v>
      </c>
      <c r="C3980" s="1">
        <v>37407</v>
      </c>
      <c r="D3980" s="2">
        <v>37408</v>
      </c>
      <c r="E3980" t="s">
        <v>107</v>
      </c>
      <c r="F3980" t="s">
        <v>1482</v>
      </c>
      <c r="G3980" t="s">
        <v>552</v>
      </c>
      <c r="H3980" s="4">
        <v>-1828.98</v>
      </c>
      <c r="I3980" s="4">
        <v>-27.71</v>
      </c>
      <c r="J3980" s="4">
        <v>-836.08</v>
      </c>
      <c r="K3980" s="4">
        <v>-992.9</v>
      </c>
      <c r="L3980" s="2">
        <v>45473</v>
      </c>
      <c r="M3980" t="s">
        <v>6</v>
      </c>
    </row>
    <row r="3981" spans="1:13" ht="12.75" customHeight="1" x14ac:dyDescent="0.25">
      <c r="A3981" t="s">
        <v>5764</v>
      </c>
      <c r="B3981" t="s">
        <v>5666</v>
      </c>
      <c r="C3981" s="1">
        <v>37437</v>
      </c>
      <c r="D3981" s="2">
        <v>37438</v>
      </c>
      <c r="E3981" t="s">
        <v>107</v>
      </c>
      <c r="F3981" t="s">
        <v>1482</v>
      </c>
      <c r="G3981" t="s">
        <v>761</v>
      </c>
      <c r="H3981" s="4">
        <v>12460.78</v>
      </c>
      <c r="I3981" s="4">
        <v>188.5</v>
      </c>
      <c r="J3981" s="4">
        <v>5674.53</v>
      </c>
      <c r="K3981" s="4">
        <v>6786.25</v>
      </c>
      <c r="L3981" s="2">
        <v>45473</v>
      </c>
      <c r="M3981" t="s">
        <v>6</v>
      </c>
    </row>
    <row r="3982" spans="1:13" ht="12.75" customHeight="1" x14ac:dyDescent="0.25">
      <c r="A3982" t="s">
        <v>5765</v>
      </c>
      <c r="B3982" t="s">
        <v>5669</v>
      </c>
      <c r="C3982" s="1">
        <v>37437</v>
      </c>
      <c r="D3982" s="2">
        <v>37438</v>
      </c>
      <c r="E3982" t="s">
        <v>107</v>
      </c>
      <c r="F3982" t="s">
        <v>1482</v>
      </c>
      <c r="G3982" t="s">
        <v>761</v>
      </c>
      <c r="H3982" s="4">
        <v>501.36</v>
      </c>
      <c r="I3982" s="4">
        <v>7.58</v>
      </c>
      <c r="J3982" s="4">
        <v>228.37</v>
      </c>
      <c r="K3982" s="4">
        <v>272.99</v>
      </c>
      <c r="L3982" s="2">
        <v>45473</v>
      </c>
      <c r="M3982" t="s">
        <v>6</v>
      </c>
    </row>
    <row r="3983" spans="1:13" ht="12.75" customHeight="1" x14ac:dyDescent="0.25">
      <c r="A3983" t="s">
        <v>5766</v>
      </c>
      <c r="B3983" t="s">
        <v>5678</v>
      </c>
      <c r="C3983" s="1">
        <v>37437</v>
      </c>
      <c r="D3983" s="2">
        <v>37438</v>
      </c>
      <c r="E3983" t="s">
        <v>107</v>
      </c>
      <c r="F3983" t="s">
        <v>1482</v>
      </c>
      <c r="G3983" t="s">
        <v>761</v>
      </c>
      <c r="H3983" s="4">
        <v>644.86</v>
      </c>
      <c r="I3983" s="4">
        <v>9.75</v>
      </c>
      <c r="J3983" s="4">
        <v>293.72000000000003</v>
      </c>
      <c r="K3983" s="4">
        <v>351.14</v>
      </c>
      <c r="L3983" s="2">
        <v>45473</v>
      </c>
      <c r="M3983" t="s">
        <v>6</v>
      </c>
    </row>
    <row r="3984" spans="1:13" ht="12.75" customHeight="1" x14ac:dyDescent="0.25">
      <c r="A3984" t="s">
        <v>5767</v>
      </c>
      <c r="B3984" t="s">
        <v>5666</v>
      </c>
      <c r="C3984" s="1">
        <v>37468</v>
      </c>
      <c r="D3984" s="2">
        <v>37469</v>
      </c>
      <c r="E3984" t="s">
        <v>107</v>
      </c>
      <c r="F3984" t="s">
        <v>1482</v>
      </c>
      <c r="G3984" t="s">
        <v>5743</v>
      </c>
      <c r="H3984" s="4">
        <v>11277.22</v>
      </c>
      <c r="I3984" s="4">
        <v>170.35</v>
      </c>
      <c r="J3984" s="4">
        <v>5116.05</v>
      </c>
      <c r="K3984" s="4">
        <v>6161.17</v>
      </c>
      <c r="L3984" s="2">
        <v>45473</v>
      </c>
      <c r="M3984" t="s">
        <v>6</v>
      </c>
    </row>
    <row r="3985" spans="1:13" ht="12.75" customHeight="1" x14ac:dyDescent="0.25">
      <c r="A3985" t="s">
        <v>5769</v>
      </c>
      <c r="B3985" t="s">
        <v>5669</v>
      </c>
      <c r="C3985" s="1">
        <v>37468</v>
      </c>
      <c r="D3985" s="2">
        <v>37469</v>
      </c>
      <c r="E3985" t="s">
        <v>107</v>
      </c>
      <c r="F3985" t="s">
        <v>1482</v>
      </c>
      <c r="G3985" t="s">
        <v>5743</v>
      </c>
      <c r="H3985" s="4">
        <v>521.11</v>
      </c>
      <c r="I3985" s="4">
        <v>7.87</v>
      </c>
      <c r="J3985" s="4">
        <v>236.37</v>
      </c>
      <c r="K3985" s="4">
        <v>284.74</v>
      </c>
      <c r="L3985" s="2">
        <v>45473</v>
      </c>
      <c r="M3985" t="s">
        <v>6</v>
      </c>
    </row>
    <row r="3986" spans="1:13" ht="12.75" customHeight="1" x14ac:dyDescent="0.25">
      <c r="A3986" t="s">
        <v>5770</v>
      </c>
      <c r="B3986" t="s">
        <v>5678</v>
      </c>
      <c r="C3986" s="1">
        <v>37468</v>
      </c>
      <c r="D3986" s="2">
        <v>37469</v>
      </c>
      <c r="E3986" t="s">
        <v>107</v>
      </c>
      <c r="F3986" t="s">
        <v>1482</v>
      </c>
      <c r="G3986" t="s">
        <v>5743</v>
      </c>
      <c r="H3986" s="4">
        <v>1453.82</v>
      </c>
      <c r="I3986" s="4">
        <v>21.96</v>
      </c>
      <c r="J3986" s="4">
        <v>659.6</v>
      </c>
      <c r="K3986" s="4">
        <v>794.22</v>
      </c>
      <c r="L3986" s="2">
        <v>45473</v>
      </c>
      <c r="M3986" t="s">
        <v>6</v>
      </c>
    </row>
    <row r="3987" spans="1:13" ht="12.75" customHeight="1" x14ac:dyDescent="0.25">
      <c r="A3987" t="s">
        <v>5771</v>
      </c>
      <c r="B3987" t="s">
        <v>5772</v>
      </c>
      <c r="C3987" s="1">
        <v>37468</v>
      </c>
      <c r="D3987" s="2">
        <v>37469</v>
      </c>
      <c r="E3987" t="s">
        <v>107</v>
      </c>
      <c r="F3987" t="s">
        <v>1482</v>
      </c>
      <c r="G3987" t="s">
        <v>5743</v>
      </c>
      <c r="H3987" s="4">
        <v>175.58</v>
      </c>
      <c r="I3987" s="4">
        <v>2.66</v>
      </c>
      <c r="J3987" s="4">
        <v>79.48</v>
      </c>
      <c r="K3987" s="4">
        <v>96.1</v>
      </c>
      <c r="L3987" s="2">
        <v>45473</v>
      </c>
      <c r="M3987" t="s">
        <v>6</v>
      </c>
    </row>
    <row r="3988" spans="1:13" ht="12.75" customHeight="1" x14ac:dyDescent="0.25">
      <c r="A3988" t="s">
        <v>5773</v>
      </c>
      <c r="B3988" t="s">
        <v>5666</v>
      </c>
      <c r="C3988" s="1">
        <v>37499</v>
      </c>
      <c r="D3988" s="2">
        <v>37500</v>
      </c>
      <c r="E3988" t="s">
        <v>107</v>
      </c>
      <c r="F3988" t="s">
        <v>1482</v>
      </c>
      <c r="G3988" t="s">
        <v>5745</v>
      </c>
      <c r="H3988" s="4">
        <v>8102.06</v>
      </c>
      <c r="I3988" s="4">
        <v>122.22</v>
      </c>
      <c r="J3988" s="4">
        <v>3661.47</v>
      </c>
      <c r="K3988" s="4">
        <v>4440.59</v>
      </c>
      <c r="L3988" s="2">
        <v>45473</v>
      </c>
      <c r="M3988" t="s">
        <v>6</v>
      </c>
    </row>
    <row r="3989" spans="1:13" ht="12.75" customHeight="1" x14ac:dyDescent="0.25">
      <c r="A3989" t="s">
        <v>5775</v>
      </c>
      <c r="B3989" t="s">
        <v>5669</v>
      </c>
      <c r="C3989" s="1">
        <v>37499</v>
      </c>
      <c r="D3989" s="2">
        <v>37500</v>
      </c>
      <c r="E3989" t="s">
        <v>107</v>
      </c>
      <c r="F3989" t="s">
        <v>1482</v>
      </c>
      <c r="G3989" t="s">
        <v>5745</v>
      </c>
      <c r="H3989" s="4">
        <v>1220.1199999999999</v>
      </c>
      <c r="I3989" s="4">
        <v>18.399999999999999</v>
      </c>
      <c r="J3989" s="4">
        <v>551.35</v>
      </c>
      <c r="K3989" s="4">
        <v>668.77</v>
      </c>
      <c r="L3989" s="2">
        <v>45473</v>
      </c>
      <c r="M3989" t="s">
        <v>6</v>
      </c>
    </row>
    <row r="3990" spans="1:13" ht="12.75" customHeight="1" x14ac:dyDescent="0.25">
      <c r="A3990" t="s">
        <v>5776</v>
      </c>
      <c r="B3990" t="s">
        <v>5777</v>
      </c>
      <c r="C3990" s="1">
        <v>37499</v>
      </c>
      <c r="D3990" s="2">
        <v>37500</v>
      </c>
      <c r="E3990" t="s">
        <v>107</v>
      </c>
      <c r="F3990" t="s">
        <v>1482</v>
      </c>
      <c r="G3990" t="s">
        <v>5745</v>
      </c>
      <c r="H3990" s="4">
        <v>51.03</v>
      </c>
      <c r="I3990" s="4">
        <v>0.77</v>
      </c>
      <c r="J3990" s="4">
        <v>23.06</v>
      </c>
      <c r="K3990" s="4">
        <v>27.97</v>
      </c>
      <c r="L3990" s="2">
        <v>45473</v>
      </c>
      <c r="M3990" t="s">
        <v>6</v>
      </c>
    </row>
    <row r="3991" spans="1:13" ht="12.75" customHeight="1" x14ac:dyDescent="0.25">
      <c r="A3991" t="s">
        <v>5778</v>
      </c>
      <c r="B3991" t="s">
        <v>5666</v>
      </c>
      <c r="C3991" s="1">
        <v>37529</v>
      </c>
      <c r="D3991" s="2">
        <v>37530</v>
      </c>
      <c r="E3991" t="s">
        <v>107</v>
      </c>
      <c r="F3991" t="s">
        <v>1482</v>
      </c>
      <c r="G3991" t="s">
        <v>5747</v>
      </c>
      <c r="H3991" s="4">
        <v>8306.26</v>
      </c>
      <c r="I3991" s="4">
        <v>125.12</v>
      </c>
      <c r="J3991" s="4">
        <v>3739.49</v>
      </c>
      <c r="K3991" s="4">
        <v>4566.7700000000004</v>
      </c>
      <c r="L3991" s="2">
        <v>45473</v>
      </c>
      <c r="M3991" t="s">
        <v>6</v>
      </c>
    </row>
    <row r="3992" spans="1:13" ht="12.75" customHeight="1" x14ac:dyDescent="0.25">
      <c r="A3992" t="s">
        <v>5779</v>
      </c>
      <c r="B3992" t="s">
        <v>5669</v>
      </c>
      <c r="C3992" s="1">
        <v>37529</v>
      </c>
      <c r="D3992" s="2">
        <v>37530</v>
      </c>
      <c r="E3992" t="s">
        <v>107</v>
      </c>
      <c r="F3992" t="s">
        <v>1482</v>
      </c>
      <c r="G3992" t="s">
        <v>5747</v>
      </c>
      <c r="H3992" s="4">
        <v>896.8</v>
      </c>
      <c r="I3992" s="4">
        <v>13.5</v>
      </c>
      <c r="J3992" s="4">
        <v>403.8</v>
      </c>
      <c r="K3992" s="4">
        <v>493</v>
      </c>
      <c r="L3992" s="2">
        <v>45473</v>
      </c>
      <c r="M3992" t="s">
        <v>6</v>
      </c>
    </row>
    <row r="3993" spans="1:13" ht="12.75" customHeight="1" x14ac:dyDescent="0.25">
      <c r="A3993" t="s">
        <v>5780</v>
      </c>
      <c r="B3993" t="s">
        <v>5781</v>
      </c>
      <c r="C3993" s="1">
        <v>37529</v>
      </c>
      <c r="D3993" s="2">
        <v>37530</v>
      </c>
      <c r="E3993" t="s">
        <v>107</v>
      </c>
      <c r="F3993" t="s">
        <v>1482</v>
      </c>
      <c r="G3993" t="s">
        <v>5747</v>
      </c>
      <c r="H3993" s="4">
        <v>247.27</v>
      </c>
      <c r="I3993" s="4">
        <v>3.72</v>
      </c>
      <c r="J3993" s="4">
        <v>111.41</v>
      </c>
      <c r="K3993" s="4">
        <v>135.86000000000001</v>
      </c>
      <c r="L3993" s="2">
        <v>45473</v>
      </c>
      <c r="M3993" t="s">
        <v>6</v>
      </c>
    </row>
    <row r="3994" spans="1:13" ht="12.75" customHeight="1" x14ac:dyDescent="0.25">
      <c r="A3994" t="s">
        <v>5782</v>
      </c>
      <c r="B3994" t="s">
        <v>5783</v>
      </c>
      <c r="C3994" s="1">
        <v>37529</v>
      </c>
      <c r="D3994" s="2">
        <v>37530</v>
      </c>
      <c r="E3994" t="s">
        <v>107</v>
      </c>
      <c r="F3994" t="s">
        <v>1482</v>
      </c>
      <c r="G3994" t="s">
        <v>5747</v>
      </c>
      <c r="H3994" s="4">
        <v>20.65</v>
      </c>
      <c r="I3994" s="4">
        <v>0.31</v>
      </c>
      <c r="J3994" s="4">
        <v>9.24</v>
      </c>
      <c r="K3994" s="4">
        <v>11.41</v>
      </c>
      <c r="L3994" s="2">
        <v>45473</v>
      </c>
      <c r="M3994" t="s">
        <v>6</v>
      </c>
    </row>
    <row r="3995" spans="1:13" ht="12.75" customHeight="1" x14ac:dyDescent="0.25">
      <c r="A3995" t="s">
        <v>5784</v>
      </c>
      <c r="B3995" t="s">
        <v>5666</v>
      </c>
      <c r="C3995" s="1">
        <v>37560</v>
      </c>
      <c r="D3995" s="2">
        <v>37561</v>
      </c>
      <c r="E3995" t="s">
        <v>107</v>
      </c>
      <c r="F3995" t="s">
        <v>1482</v>
      </c>
      <c r="G3995" t="s">
        <v>5643</v>
      </c>
      <c r="H3995" s="4">
        <v>11219.82</v>
      </c>
      <c r="I3995" s="4">
        <v>168.76</v>
      </c>
      <c r="J3995" s="4">
        <v>5031.6899999999996</v>
      </c>
      <c r="K3995" s="4">
        <v>6188.13</v>
      </c>
      <c r="L3995" s="2">
        <v>45473</v>
      </c>
      <c r="M3995" t="s">
        <v>6</v>
      </c>
    </row>
    <row r="3996" spans="1:13" ht="12.75" customHeight="1" x14ac:dyDescent="0.25">
      <c r="A3996" t="s">
        <v>5786</v>
      </c>
      <c r="B3996" t="s">
        <v>5669</v>
      </c>
      <c r="C3996" s="1">
        <v>37560</v>
      </c>
      <c r="D3996" s="2">
        <v>37561</v>
      </c>
      <c r="E3996" t="s">
        <v>107</v>
      </c>
      <c r="F3996" t="s">
        <v>1482</v>
      </c>
      <c r="G3996" t="s">
        <v>5643</v>
      </c>
      <c r="H3996" s="4">
        <v>1380.35</v>
      </c>
      <c r="I3996" s="4">
        <v>20.77</v>
      </c>
      <c r="J3996" s="4">
        <v>618.79999999999995</v>
      </c>
      <c r="K3996" s="4">
        <v>761.55</v>
      </c>
      <c r="L3996" s="2">
        <v>45473</v>
      </c>
      <c r="M3996" t="s">
        <v>6</v>
      </c>
    </row>
    <row r="3997" spans="1:13" ht="12.75" customHeight="1" x14ac:dyDescent="0.25">
      <c r="A3997" t="s">
        <v>5787</v>
      </c>
      <c r="B3997" t="s">
        <v>5666</v>
      </c>
      <c r="C3997" s="1">
        <v>37590</v>
      </c>
      <c r="D3997" s="2">
        <v>37591</v>
      </c>
      <c r="E3997" t="s">
        <v>107</v>
      </c>
      <c r="F3997" t="s">
        <v>1482</v>
      </c>
      <c r="G3997" t="s">
        <v>626</v>
      </c>
      <c r="H3997" s="4">
        <v>8718.34</v>
      </c>
      <c r="I3997" s="4">
        <v>130.94999999999999</v>
      </c>
      <c r="J3997" s="4">
        <v>3894.79</v>
      </c>
      <c r="K3997" s="4">
        <v>4823.55</v>
      </c>
      <c r="L3997" s="2">
        <v>45473</v>
      </c>
      <c r="M3997" t="s">
        <v>6</v>
      </c>
    </row>
    <row r="3998" spans="1:13" ht="12.75" customHeight="1" x14ac:dyDescent="0.25">
      <c r="A3998" t="s">
        <v>5788</v>
      </c>
      <c r="B3998" t="s">
        <v>5669</v>
      </c>
      <c r="C3998" s="1">
        <v>37590</v>
      </c>
      <c r="D3998" s="2">
        <v>37591</v>
      </c>
      <c r="E3998" t="s">
        <v>107</v>
      </c>
      <c r="F3998" t="s">
        <v>1482</v>
      </c>
      <c r="G3998" t="s">
        <v>626</v>
      </c>
      <c r="H3998" s="4">
        <v>497.43</v>
      </c>
      <c r="I3998" s="4">
        <v>7.47</v>
      </c>
      <c r="J3998" s="4">
        <v>222.25</v>
      </c>
      <c r="K3998" s="4">
        <v>275.18</v>
      </c>
      <c r="L3998" s="2">
        <v>45473</v>
      </c>
      <c r="M3998" t="s">
        <v>6</v>
      </c>
    </row>
    <row r="3999" spans="1:13" ht="12.75" customHeight="1" x14ac:dyDescent="0.25">
      <c r="A3999" t="s">
        <v>5789</v>
      </c>
      <c r="B3999" t="s">
        <v>5790</v>
      </c>
      <c r="C3999" s="1">
        <v>37621</v>
      </c>
      <c r="D3999" s="2">
        <v>37622</v>
      </c>
      <c r="E3999" t="s">
        <v>107</v>
      </c>
      <c r="F3999" t="s">
        <v>1482</v>
      </c>
      <c r="G3999" t="s">
        <v>198</v>
      </c>
      <c r="H3999" s="4">
        <v>1925</v>
      </c>
      <c r="I3999" s="4">
        <v>28.87</v>
      </c>
      <c r="J3999" s="4">
        <v>856.63</v>
      </c>
      <c r="K3999" s="4">
        <v>1068.3699999999999</v>
      </c>
      <c r="L3999" s="2">
        <v>45473</v>
      </c>
      <c r="M3999" t="s">
        <v>6</v>
      </c>
    </row>
    <row r="4000" spans="1:13" ht="12.75" customHeight="1" x14ac:dyDescent="0.25">
      <c r="A4000" t="s">
        <v>5791</v>
      </c>
      <c r="B4000" t="s">
        <v>5666</v>
      </c>
      <c r="C4000" s="1">
        <v>37621</v>
      </c>
      <c r="D4000" s="2">
        <v>37622</v>
      </c>
      <c r="E4000" t="s">
        <v>107</v>
      </c>
      <c r="F4000" t="s">
        <v>1482</v>
      </c>
      <c r="G4000" t="s">
        <v>198</v>
      </c>
      <c r="H4000" s="4">
        <v>8569</v>
      </c>
      <c r="I4000" s="4">
        <v>128.53</v>
      </c>
      <c r="J4000" s="4">
        <v>3813.2</v>
      </c>
      <c r="K4000" s="4">
        <v>4755.8</v>
      </c>
      <c r="L4000" s="2">
        <v>45473</v>
      </c>
      <c r="M4000" t="s">
        <v>6</v>
      </c>
    </row>
    <row r="4001" spans="1:13" ht="12.75" customHeight="1" x14ac:dyDescent="0.25">
      <c r="A4001" t="s">
        <v>5792</v>
      </c>
      <c r="B4001" t="s">
        <v>5669</v>
      </c>
      <c r="C4001" s="1">
        <v>37621</v>
      </c>
      <c r="D4001" s="2">
        <v>37622</v>
      </c>
      <c r="E4001" t="s">
        <v>107</v>
      </c>
      <c r="F4001" t="s">
        <v>1482</v>
      </c>
      <c r="G4001" t="s">
        <v>198</v>
      </c>
      <c r="H4001" s="4">
        <v>359.57</v>
      </c>
      <c r="I4001" s="4">
        <v>5.39</v>
      </c>
      <c r="J4001" s="4">
        <v>159.99</v>
      </c>
      <c r="K4001" s="4">
        <v>199.58</v>
      </c>
      <c r="L4001" s="2">
        <v>45473</v>
      </c>
      <c r="M4001" t="s">
        <v>6</v>
      </c>
    </row>
    <row r="4002" spans="1:13" ht="12.75" customHeight="1" x14ac:dyDescent="0.25">
      <c r="A4002" t="s">
        <v>5793</v>
      </c>
      <c r="B4002" t="s">
        <v>5794</v>
      </c>
      <c r="C4002" s="1">
        <v>37621</v>
      </c>
      <c r="D4002" s="2">
        <v>37561</v>
      </c>
      <c r="E4002" t="s">
        <v>107</v>
      </c>
      <c r="F4002" t="s">
        <v>1482</v>
      </c>
      <c r="G4002" t="s">
        <v>5643</v>
      </c>
      <c r="H4002" s="4">
        <v>704.62</v>
      </c>
      <c r="I4002" s="4">
        <v>10.6</v>
      </c>
      <c r="J4002" s="4">
        <v>315.95</v>
      </c>
      <c r="K4002" s="4">
        <v>388.67</v>
      </c>
      <c r="L4002" s="2">
        <v>45473</v>
      </c>
      <c r="M4002" t="s">
        <v>6</v>
      </c>
    </row>
    <row r="4003" spans="1:13" ht="12.75" customHeight="1" x14ac:dyDescent="0.25">
      <c r="A4003" t="s">
        <v>5795</v>
      </c>
      <c r="B4003" t="s">
        <v>5794</v>
      </c>
      <c r="C4003" s="1">
        <v>37621</v>
      </c>
      <c r="D4003" s="2">
        <v>37622</v>
      </c>
      <c r="E4003" t="s">
        <v>107</v>
      </c>
      <c r="F4003" t="s">
        <v>1482</v>
      </c>
      <c r="G4003" t="s">
        <v>198</v>
      </c>
      <c r="H4003" s="4">
        <v>650.12</v>
      </c>
      <c r="I4003" s="4">
        <v>9.75</v>
      </c>
      <c r="J4003" s="4">
        <v>289.26</v>
      </c>
      <c r="K4003" s="4">
        <v>360.86</v>
      </c>
      <c r="L4003" s="2">
        <v>45473</v>
      </c>
      <c r="M4003" t="s">
        <v>6</v>
      </c>
    </row>
    <row r="4004" spans="1:13" ht="12.75" customHeight="1" x14ac:dyDescent="0.25">
      <c r="A4004" t="s">
        <v>5796</v>
      </c>
      <c r="B4004" t="s">
        <v>5794</v>
      </c>
      <c r="C4004" s="1">
        <v>37621</v>
      </c>
      <c r="D4004" s="2">
        <v>37622</v>
      </c>
      <c r="E4004" t="s">
        <v>107</v>
      </c>
      <c r="F4004" t="s">
        <v>1482</v>
      </c>
      <c r="G4004" t="s">
        <v>198</v>
      </c>
      <c r="H4004" s="4">
        <v>2269.9299999999998</v>
      </c>
      <c r="I4004" s="4">
        <v>34.049999999999997</v>
      </c>
      <c r="J4004" s="4">
        <v>1010.15</v>
      </c>
      <c r="K4004" s="4">
        <v>1259.78</v>
      </c>
      <c r="L4004" s="2">
        <v>45473</v>
      </c>
      <c r="M4004" t="s">
        <v>6</v>
      </c>
    </row>
    <row r="4005" spans="1:13" ht="12.75" customHeight="1" x14ac:dyDescent="0.25">
      <c r="A4005" t="s">
        <v>5797</v>
      </c>
      <c r="B4005" t="s">
        <v>5794</v>
      </c>
      <c r="C4005" s="1">
        <v>37621</v>
      </c>
      <c r="D4005" s="2">
        <v>37653</v>
      </c>
      <c r="E4005" t="s">
        <v>107</v>
      </c>
      <c r="F4005" t="s">
        <v>1482</v>
      </c>
      <c r="G4005" t="s">
        <v>5768</v>
      </c>
      <c r="H4005" s="4">
        <v>85.86</v>
      </c>
      <c r="I4005" s="4">
        <v>1.28</v>
      </c>
      <c r="J4005" s="4">
        <v>38.03</v>
      </c>
      <c r="K4005" s="4">
        <v>47.83</v>
      </c>
      <c r="L4005" s="2">
        <v>45473</v>
      </c>
      <c r="M4005" t="s">
        <v>6</v>
      </c>
    </row>
    <row r="4006" spans="1:13" ht="12.75" customHeight="1" x14ac:dyDescent="0.25">
      <c r="A4006" t="s">
        <v>5799</v>
      </c>
      <c r="B4006" t="s">
        <v>5794</v>
      </c>
      <c r="C4006" s="1">
        <v>37621</v>
      </c>
      <c r="D4006" s="2">
        <v>37622</v>
      </c>
      <c r="E4006" t="s">
        <v>107</v>
      </c>
      <c r="F4006" t="s">
        <v>1482</v>
      </c>
      <c r="G4006" t="s">
        <v>198</v>
      </c>
      <c r="H4006" s="4">
        <v>7914.58</v>
      </c>
      <c r="I4006" s="4">
        <v>118.72</v>
      </c>
      <c r="J4006" s="4">
        <v>3521.96</v>
      </c>
      <c r="K4006" s="4">
        <v>4392.62</v>
      </c>
      <c r="L4006" s="2">
        <v>45473</v>
      </c>
      <c r="M4006" t="s">
        <v>6</v>
      </c>
    </row>
    <row r="4007" spans="1:13" ht="12.75" customHeight="1" x14ac:dyDescent="0.25">
      <c r="A4007" t="s">
        <v>5800</v>
      </c>
      <c r="B4007" t="s">
        <v>5794</v>
      </c>
      <c r="C4007" s="1">
        <v>37621</v>
      </c>
      <c r="D4007" s="2">
        <v>37622</v>
      </c>
      <c r="E4007" t="s">
        <v>107</v>
      </c>
      <c r="F4007" t="s">
        <v>1482</v>
      </c>
      <c r="G4007" t="s">
        <v>198</v>
      </c>
      <c r="H4007" s="4">
        <v>491.92</v>
      </c>
      <c r="I4007" s="4">
        <v>7.38</v>
      </c>
      <c r="J4007" s="4">
        <v>218.94</v>
      </c>
      <c r="K4007" s="4">
        <v>272.98</v>
      </c>
      <c r="L4007" s="2">
        <v>45473</v>
      </c>
      <c r="M4007" t="s">
        <v>6</v>
      </c>
    </row>
    <row r="4008" spans="1:13" ht="12.75" customHeight="1" x14ac:dyDescent="0.25">
      <c r="A4008" t="s">
        <v>5801</v>
      </c>
      <c r="B4008" t="s">
        <v>5794</v>
      </c>
      <c r="C4008" s="1">
        <v>37621</v>
      </c>
      <c r="D4008" s="2">
        <v>37530</v>
      </c>
      <c r="E4008" t="s">
        <v>107</v>
      </c>
      <c r="F4008" t="s">
        <v>1482</v>
      </c>
      <c r="G4008" t="s">
        <v>5747</v>
      </c>
      <c r="H4008" s="4">
        <v>2018.28</v>
      </c>
      <c r="I4008" s="4">
        <v>30.4</v>
      </c>
      <c r="J4008" s="4">
        <v>908.69</v>
      </c>
      <c r="K4008" s="4">
        <v>1109.5899999999999</v>
      </c>
      <c r="L4008" s="2">
        <v>45473</v>
      </c>
      <c r="M4008" t="s">
        <v>6</v>
      </c>
    </row>
    <row r="4009" spans="1:13" ht="12.75" customHeight="1" x14ac:dyDescent="0.25">
      <c r="A4009" t="s">
        <v>5802</v>
      </c>
      <c r="B4009" t="s">
        <v>5794</v>
      </c>
      <c r="C4009" s="1">
        <v>37621</v>
      </c>
      <c r="D4009" s="2">
        <v>37530</v>
      </c>
      <c r="E4009" t="s">
        <v>107</v>
      </c>
      <c r="F4009" t="s">
        <v>1482</v>
      </c>
      <c r="G4009" t="s">
        <v>5747</v>
      </c>
      <c r="H4009" s="4">
        <v>1918.98</v>
      </c>
      <c r="I4009" s="4">
        <v>28.9</v>
      </c>
      <c r="J4009" s="4">
        <v>863.92</v>
      </c>
      <c r="K4009" s="4">
        <v>1055.06</v>
      </c>
      <c r="L4009" s="2">
        <v>45473</v>
      </c>
      <c r="M4009" t="s">
        <v>6</v>
      </c>
    </row>
    <row r="4010" spans="1:13" ht="12.75" customHeight="1" x14ac:dyDescent="0.25">
      <c r="A4010" t="s">
        <v>5803</v>
      </c>
      <c r="B4010" t="s">
        <v>5794</v>
      </c>
      <c r="C4010" s="1">
        <v>37621</v>
      </c>
      <c r="D4010" s="2">
        <v>37622</v>
      </c>
      <c r="E4010" t="s">
        <v>107</v>
      </c>
      <c r="F4010" t="s">
        <v>1482</v>
      </c>
      <c r="G4010" t="s">
        <v>198</v>
      </c>
      <c r="H4010" s="4">
        <v>1102.01</v>
      </c>
      <c r="I4010" s="4">
        <v>16.53</v>
      </c>
      <c r="J4010" s="4">
        <v>490.4</v>
      </c>
      <c r="K4010" s="4">
        <v>611.61</v>
      </c>
      <c r="L4010" s="2">
        <v>45473</v>
      </c>
      <c r="M4010" t="s">
        <v>6</v>
      </c>
    </row>
    <row r="4011" spans="1:13" ht="12.75" customHeight="1" x14ac:dyDescent="0.25">
      <c r="A4011" t="s">
        <v>5804</v>
      </c>
      <c r="B4011" t="s">
        <v>5794</v>
      </c>
      <c r="C4011" s="1">
        <v>37621</v>
      </c>
      <c r="D4011" s="2">
        <v>37653</v>
      </c>
      <c r="E4011" t="s">
        <v>107</v>
      </c>
      <c r="F4011" t="s">
        <v>1482</v>
      </c>
      <c r="G4011" t="s">
        <v>5768</v>
      </c>
      <c r="H4011" s="4">
        <v>782.54</v>
      </c>
      <c r="I4011" s="4">
        <v>11.73</v>
      </c>
      <c r="J4011" s="4">
        <v>346.88</v>
      </c>
      <c r="K4011" s="4">
        <v>435.66</v>
      </c>
      <c r="L4011" s="2">
        <v>45473</v>
      </c>
      <c r="M4011" t="s">
        <v>6</v>
      </c>
    </row>
    <row r="4012" spans="1:13" ht="12.75" customHeight="1" x14ac:dyDescent="0.25">
      <c r="A4012" t="s">
        <v>5805</v>
      </c>
      <c r="B4012" t="s">
        <v>5794</v>
      </c>
      <c r="C4012" s="1">
        <v>37621</v>
      </c>
      <c r="D4012" s="2">
        <v>37622</v>
      </c>
      <c r="E4012" t="s">
        <v>107</v>
      </c>
      <c r="F4012" t="s">
        <v>1482</v>
      </c>
      <c r="G4012" t="s">
        <v>198</v>
      </c>
      <c r="H4012" s="4">
        <v>1163.27</v>
      </c>
      <c r="I4012" s="4">
        <v>17.440000000000001</v>
      </c>
      <c r="J4012" s="4">
        <v>517.74</v>
      </c>
      <c r="K4012" s="4">
        <v>645.53</v>
      </c>
      <c r="L4012" s="2">
        <v>45473</v>
      </c>
      <c r="M4012" t="s">
        <v>6</v>
      </c>
    </row>
    <row r="4013" spans="1:13" ht="12.75" customHeight="1" x14ac:dyDescent="0.25">
      <c r="A4013" t="s">
        <v>5806</v>
      </c>
      <c r="B4013" t="s">
        <v>5807</v>
      </c>
      <c r="C4013" s="1">
        <v>37621</v>
      </c>
      <c r="D4013" s="2">
        <v>37408</v>
      </c>
      <c r="E4013" t="s">
        <v>107</v>
      </c>
      <c r="F4013" t="s">
        <v>1482</v>
      </c>
      <c r="G4013" t="s">
        <v>552</v>
      </c>
      <c r="H4013" s="4">
        <v>622.79</v>
      </c>
      <c r="I4013" s="4">
        <v>9.43</v>
      </c>
      <c r="J4013" s="4">
        <v>284.77999999999997</v>
      </c>
      <c r="K4013" s="4">
        <v>338.01</v>
      </c>
      <c r="L4013" s="2">
        <v>45473</v>
      </c>
      <c r="M4013" t="s">
        <v>6</v>
      </c>
    </row>
    <row r="4014" spans="1:13" ht="12.75" customHeight="1" x14ac:dyDescent="0.25">
      <c r="A4014" t="s">
        <v>5808</v>
      </c>
      <c r="B4014" t="s">
        <v>5809</v>
      </c>
      <c r="C4014" s="1">
        <v>37621</v>
      </c>
      <c r="D4014" s="2">
        <v>37408</v>
      </c>
      <c r="E4014" t="s">
        <v>107</v>
      </c>
      <c r="F4014" t="s">
        <v>1482</v>
      </c>
      <c r="G4014" t="s">
        <v>552</v>
      </c>
      <c r="H4014" s="4">
        <v>605.57000000000005</v>
      </c>
      <c r="I4014" s="4">
        <v>9.17</v>
      </c>
      <c r="J4014" s="4">
        <v>276.8</v>
      </c>
      <c r="K4014" s="4">
        <v>328.77</v>
      </c>
      <c r="L4014" s="2">
        <v>45473</v>
      </c>
      <c r="M4014" t="s">
        <v>6</v>
      </c>
    </row>
    <row r="4015" spans="1:13" ht="12.75" customHeight="1" x14ac:dyDescent="0.25">
      <c r="A4015" t="s">
        <v>5810</v>
      </c>
      <c r="B4015" t="s">
        <v>5807</v>
      </c>
      <c r="C4015" s="1">
        <v>37621</v>
      </c>
      <c r="D4015" s="2">
        <v>37408</v>
      </c>
      <c r="E4015" t="s">
        <v>107</v>
      </c>
      <c r="F4015" t="s">
        <v>1482</v>
      </c>
      <c r="G4015" t="s">
        <v>552</v>
      </c>
      <c r="H4015" s="4">
        <v>622.79</v>
      </c>
      <c r="I4015" s="4">
        <v>9.43</v>
      </c>
      <c r="J4015" s="4">
        <v>284.77999999999997</v>
      </c>
      <c r="K4015" s="4">
        <v>338.01</v>
      </c>
      <c r="L4015" s="2">
        <v>45473</v>
      </c>
      <c r="M4015" t="s">
        <v>6</v>
      </c>
    </row>
    <row r="4016" spans="1:13" ht="12.75" customHeight="1" x14ac:dyDescent="0.25">
      <c r="A4016" t="s">
        <v>5811</v>
      </c>
      <c r="B4016" t="s">
        <v>5809</v>
      </c>
      <c r="C4016" s="1">
        <v>37621</v>
      </c>
      <c r="D4016" s="2">
        <v>37408</v>
      </c>
      <c r="E4016" t="s">
        <v>107</v>
      </c>
      <c r="F4016" t="s">
        <v>1482</v>
      </c>
      <c r="G4016" t="s">
        <v>552</v>
      </c>
      <c r="H4016" s="4">
        <v>622.79</v>
      </c>
      <c r="I4016" s="4">
        <v>9.43</v>
      </c>
      <c r="J4016" s="4">
        <v>284.77999999999997</v>
      </c>
      <c r="K4016" s="4">
        <v>338.01</v>
      </c>
      <c r="L4016" s="2">
        <v>45473</v>
      </c>
      <c r="M4016" t="s">
        <v>6</v>
      </c>
    </row>
    <row r="4017" spans="1:13" ht="12.75" customHeight="1" x14ac:dyDescent="0.25">
      <c r="A4017" t="s">
        <v>5812</v>
      </c>
      <c r="B4017" t="s">
        <v>5809</v>
      </c>
      <c r="C4017" s="1">
        <v>37621</v>
      </c>
      <c r="D4017" s="2">
        <v>37408</v>
      </c>
      <c r="E4017" t="s">
        <v>107</v>
      </c>
      <c r="F4017" t="s">
        <v>1482</v>
      </c>
      <c r="G4017" t="s">
        <v>552</v>
      </c>
      <c r="H4017" s="4">
        <v>622.79</v>
      </c>
      <c r="I4017" s="4">
        <v>9.43</v>
      </c>
      <c r="J4017" s="4">
        <v>284.77999999999997</v>
      </c>
      <c r="K4017" s="4">
        <v>338.01</v>
      </c>
      <c r="L4017" s="2">
        <v>45473</v>
      </c>
      <c r="M4017" t="s">
        <v>6</v>
      </c>
    </row>
    <row r="4018" spans="1:13" ht="12.75" customHeight="1" x14ac:dyDescent="0.25">
      <c r="A4018" t="s">
        <v>5813</v>
      </c>
      <c r="B4018" t="s">
        <v>5814</v>
      </c>
      <c r="C4018" s="1">
        <v>37621</v>
      </c>
      <c r="D4018" s="2">
        <v>37408</v>
      </c>
      <c r="E4018" t="s">
        <v>107</v>
      </c>
      <c r="F4018" t="s">
        <v>1482</v>
      </c>
      <c r="G4018" t="s">
        <v>552</v>
      </c>
      <c r="H4018" s="4">
        <v>622.79</v>
      </c>
      <c r="I4018" s="4">
        <v>9.43</v>
      </c>
      <c r="J4018" s="4">
        <v>284.77999999999997</v>
      </c>
      <c r="K4018" s="4">
        <v>338.01</v>
      </c>
      <c r="L4018" s="2">
        <v>45473</v>
      </c>
      <c r="M4018" t="s">
        <v>6</v>
      </c>
    </row>
    <row r="4019" spans="1:13" ht="12.75" customHeight="1" x14ac:dyDescent="0.25">
      <c r="A4019" t="s">
        <v>5815</v>
      </c>
      <c r="B4019" t="s">
        <v>5816</v>
      </c>
      <c r="C4019" s="1">
        <v>37621</v>
      </c>
      <c r="D4019" s="2">
        <v>37257</v>
      </c>
      <c r="E4019" t="s">
        <v>107</v>
      </c>
      <c r="F4019" t="s">
        <v>1482</v>
      </c>
      <c r="G4019" t="s">
        <v>5667</v>
      </c>
      <c r="H4019" s="4">
        <v>-189.84</v>
      </c>
      <c r="I4019" s="4">
        <v>-2.89</v>
      </c>
      <c r="J4019" s="4">
        <v>-88.49</v>
      </c>
      <c r="K4019" s="4">
        <v>-101.35</v>
      </c>
      <c r="L4019" s="2">
        <v>45473</v>
      </c>
      <c r="M4019" t="s">
        <v>6</v>
      </c>
    </row>
    <row r="4020" spans="1:13" ht="12.75" customHeight="1" x14ac:dyDescent="0.25">
      <c r="A4020" t="s">
        <v>5817</v>
      </c>
      <c r="B4020" t="s">
        <v>5818</v>
      </c>
      <c r="C4020" s="1">
        <v>37621</v>
      </c>
      <c r="D4020" s="2">
        <v>37438</v>
      </c>
      <c r="E4020" t="s">
        <v>107</v>
      </c>
      <c r="F4020" t="s">
        <v>1482</v>
      </c>
      <c r="G4020" t="s">
        <v>761</v>
      </c>
      <c r="H4020" s="4">
        <v>-2.73</v>
      </c>
      <c r="I4020" s="4">
        <v>-0.04</v>
      </c>
      <c r="J4020" s="4">
        <v>-1.36</v>
      </c>
      <c r="K4020" s="4">
        <v>-1.37</v>
      </c>
      <c r="L4020" s="2">
        <v>45473</v>
      </c>
      <c r="M4020" t="s">
        <v>6</v>
      </c>
    </row>
    <row r="4021" spans="1:13" ht="12.75" customHeight="1" x14ac:dyDescent="0.25">
      <c r="A4021" t="s">
        <v>5819</v>
      </c>
      <c r="B4021" t="s">
        <v>5809</v>
      </c>
      <c r="C4021" s="1">
        <v>37621</v>
      </c>
      <c r="D4021" s="2">
        <v>37408</v>
      </c>
      <c r="E4021" t="s">
        <v>107</v>
      </c>
      <c r="F4021" t="s">
        <v>1482</v>
      </c>
      <c r="G4021" t="s">
        <v>552</v>
      </c>
      <c r="H4021" s="4">
        <v>6024.75</v>
      </c>
      <c r="I4021" s="4">
        <v>91.27</v>
      </c>
      <c r="J4021" s="4">
        <v>2754.03</v>
      </c>
      <c r="K4021" s="4">
        <v>3270.72</v>
      </c>
      <c r="L4021" s="2">
        <v>45473</v>
      </c>
      <c r="M4021" t="s">
        <v>6</v>
      </c>
    </row>
    <row r="4022" spans="1:13" ht="12.75" customHeight="1" x14ac:dyDescent="0.25">
      <c r="A4022" t="s">
        <v>5820</v>
      </c>
      <c r="B4022" t="s">
        <v>5818</v>
      </c>
      <c r="C4022" s="1">
        <v>37621</v>
      </c>
      <c r="D4022" s="2">
        <v>37438</v>
      </c>
      <c r="E4022" t="s">
        <v>107</v>
      </c>
      <c r="F4022" t="s">
        <v>1482</v>
      </c>
      <c r="G4022" t="s">
        <v>761</v>
      </c>
      <c r="H4022" s="4">
        <v>46.84</v>
      </c>
      <c r="I4022" s="4">
        <v>0.7</v>
      </c>
      <c r="J4022" s="4">
        <v>21.39</v>
      </c>
      <c r="K4022" s="4">
        <v>25.45</v>
      </c>
      <c r="L4022" s="2">
        <v>45473</v>
      </c>
      <c r="M4022" t="s">
        <v>6</v>
      </c>
    </row>
    <row r="4023" spans="1:13" ht="12.75" customHeight="1" x14ac:dyDescent="0.25">
      <c r="A4023" t="s">
        <v>5821</v>
      </c>
      <c r="B4023" t="s">
        <v>5814</v>
      </c>
      <c r="C4023" s="1">
        <v>37621</v>
      </c>
      <c r="D4023" s="2">
        <v>37377</v>
      </c>
      <c r="E4023" t="s">
        <v>107</v>
      </c>
      <c r="F4023" t="s">
        <v>1482</v>
      </c>
      <c r="G4023" t="s">
        <v>9027</v>
      </c>
      <c r="H4023" s="4">
        <v>8382.75</v>
      </c>
      <c r="I4023" s="4">
        <v>127.18</v>
      </c>
      <c r="J4023" s="4">
        <v>3846.52</v>
      </c>
      <c r="K4023" s="4">
        <v>4536.2299999999996</v>
      </c>
      <c r="L4023" s="2">
        <v>45473</v>
      </c>
      <c r="M4023" t="s">
        <v>6</v>
      </c>
    </row>
    <row r="4024" spans="1:13" ht="12.75" customHeight="1" x14ac:dyDescent="0.25">
      <c r="A4024" t="s">
        <v>5822</v>
      </c>
      <c r="B4024" t="s">
        <v>5809</v>
      </c>
      <c r="C4024" s="1">
        <v>37621</v>
      </c>
      <c r="D4024" s="2">
        <v>37408</v>
      </c>
      <c r="E4024" t="s">
        <v>107</v>
      </c>
      <c r="F4024" t="s">
        <v>1482</v>
      </c>
      <c r="G4024" t="s">
        <v>552</v>
      </c>
      <c r="H4024" s="4">
        <v>6006.44</v>
      </c>
      <c r="I4024" s="4">
        <v>91</v>
      </c>
      <c r="J4024" s="4">
        <v>2745.68</v>
      </c>
      <c r="K4024" s="4">
        <v>3260.76</v>
      </c>
      <c r="L4024" s="2">
        <v>45473</v>
      </c>
      <c r="M4024" t="s">
        <v>6</v>
      </c>
    </row>
    <row r="4025" spans="1:13" ht="12.75" customHeight="1" x14ac:dyDescent="0.25">
      <c r="A4025" t="s">
        <v>5823</v>
      </c>
      <c r="B4025" t="s">
        <v>5814</v>
      </c>
      <c r="C4025" s="1">
        <v>37621</v>
      </c>
      <c r="D4025" s="2">
        <v>37530</v>
      </c>
      <c r="E4025" t="s">
        <v>107</v>
      </c>
      <c r="F4025" t="s">
        <v>1482</v>
      </c>
      <c r="G4025" t="s">
        <v>5747</v>
      </c>
      <c r="H4025" s="4">
        <v>6897.75</v>
      </c>
      <c r="I4025" s="4">
        <v>103.9</v>
      </c>
      <c r="J4025" s="4">
        <v>3105.4</v>
      </c>
      <c r="K4025" s="4">
        <v>3792.35</v>
      </c>
      <c r="L4025" s="2">
        <v>45473</v>
      </c>
      <c r="M4025" t="s">
        <v>6</v>
      </c>
    </row>
    <row r="4026" spans="1:13" ht="12.75" customHeight="1" x14ac:dyDescent="0.25">
      <c r="A4026" t="s">
        <v>5824</v>
      </c>
      <c r="B4026" t="s">
        <v>5809</v>
      </c>
      <c r="C4026" s="1">
        <v>37621</v>
      </c>
      <c r="D4026" s="2">
        <v>37469</v>
      </c>
      <c r="E4026" t="s">
        <v>107</v>
      </c>
      <c r="F4026" t="s">
        <v>1482</v>
      </c>
      <c r="G4026" t="s">
        <v>5743</v>
      </c>
      <c r="H4026" s="4">
        <v>5907.21</v>
      </c>
      <c r="I4026" s="4">
        <v>89.23</v>
      </c>
      <c r="J4026" s="4">
        <v>2679.94</v>
      </c>
      <c r="K4026" s="4">
        <v>3227.27</v>
      </c>
      <c r="L4026" s="2">
        <v>45473</v>
      </c>
      <c r="M4026" t="s">
        <v>6</v>
      </c>
    </row>
    <row r="4027" spans="1:13" ht="12.75" customHeight="1" x14ac:dyDescent="0.25">
      <c r="A4027" t="s">
        <v>5825</v>
      </c>
      <c r="B4027" t="s">
        <v>5809</v>
      </c>
      <c r="C4027" s="1">
        <v>37621</v>
      </c>
      <c r="D4027" s="2">
        <v>37530</v>
      </c>
      <c r="E4027" t="s">
        <v>107</v>
      </c>
      <c r="F4027" t="s">
        <v>1482</v>
      </c>
      <c r="G4027" t="s">
        <v>5747</v>
      </c>
      <c r="H4027" s="4">
        <v>6789.49</v>
      </c>
      <c r="I4027" s="4">
        <v>102.27</v>
      </c>
      <c r="J4027" s="4">
        <v>3056.57</v>
      </c>
      <c r="K4027" s="4">
        <v>3732.92</v>
      </c>
      <c r="L4027" s="2">
        <v>45473</v>
      </c>
      <c r="M4027" t="s">
        <v>6</v>
      </c>
    </row>
    <row r="4028" spans="1:13" ht="12.75" customHeight="1" x14ac:dyDescent="0.25">
      <c r="A4028" t="s">
        <v>5826</v>
      </c>
      <c r="B4028" t="s">
        <v>5809</v>
      </c>
      <c r="C4028" s="1">
        <v>37621</v>
      </c>
      <c r="D4028" s="2">
        <v>37530</v>
      </c>
      <c r="E4028" t="s">
        <v>107</v>
      </c>
      <c r="F4028" t="s">
        <v>1482</v>
      </c>
      <c r="G4028" t="s">
        <v>5747</v>
      </c>
      <c r="H4028" s="4">
        <v>5582.52</v>
      </c>
      <c r="I4028" s="4">
        <v>84.09</v>
      </c>
      <c r="J4028" s="4">
        <v>2513.11</v>
      </c>
      <c r="K4028" s="4">
        <v>3069.41</v>
      </c>
      <c r="L4028" s="2">
        <v>45473</v>
      </c>
      <c r="M4028" t="s">
        <v>6</v>
      </c>
    </row>
    <row r="4029" spans="1:13" ht="12.75" customHeight="1" x14ac:dyDescent="0.25">
      <c r="A4029" t="s">
        <v>5827</v>
      </c>
      <c r="B4029" t="s">
        <v>5809</v>
      </c>
      <c r="C4029" s="1">
        <v>37621</v>
      </c>
      <c r="D4029" s="2">
        <v>37530</v>
      </c>
      <c r="E4029" t="s">
        <v>107</v>
      </c>
      <c r="F4029" t="s">
        <v>1482</v>
      </c>
      <c r="G4029" t="s">
        <v>5747</v>
      </c>
      <c r="H4029" s="4">
        <v>5602.28</v>
      </c>
      <c r="I4029" s="4">
        <v>84.38</v>
      </c>
      <c r="J4029" s="4">
        <v>2522.17</v>
      </c>
      <c r="K4029" s="4">
        <v>3080.11</v>
      </c>
      <c r="L4029" s="2">
        <v>45473</v>
      </c>
      <c r="M4029" t="s">
        <v>6</v>
      </c>
    </row>
    <row r="4030" spans="1:13" ht="12.75" customHeight="1" x14ac:dyDescent="0.25">
      <c r="A4030" t="s">
        <v>5828</v>
      </c>
      <c r="B4030" t="s">
        <v>5829</v>
      </c>
      <c r="C4030" s="1">
        <v>37621</v>
      </c>
      <c r="D4030" s="2">
        <v>37530</v>
      </c>
      <c r="E4030" t="s">
        <v>107</v>
      </c>
      <c r="F4030" t="s">
        <v>1482</v>
      </c>
      <c r="G4030" t="s">
        <v>5747</v>
      </c>
      <c r="H4030" s="4">
        <v>1431.75</v>
      </c>
      <c r="I4030" s="4">
        <v>21.56</v>
      </c>
      <c r="J4030" s="4">
        <v>644.66</v>
      </c>
      <c r="K4030" s="4">
        <v>787.09</v>
      </c>
      <c r="L4030" s="2">
        <v>45473</v>
      </c>
      <c r="M4030" t="s">
        <v>6</v>
      </c>
    </row>
    <row r="4031" spans="1:13" ht="12.75" customHeight="1" x14ac:dyDescent="0.25">
      <c r="A4031" t="s">
        <v>5830</v>
      </c>
      <c r="B4031" t="s">
        <v>5814</v>
      </c>
      <c r="C4031" s="1">
        <v>37621</v>
      </c>
      <c r="D4031" s="2">
        <v>37622</v>
      </c>
      <c r="E4031" t="s">
        <v>107</v>
      </c>
      <c r="F4031" t="s">
        <v>1482</v>
      </c>
      <c r="G4031" t="s">
        <v>198</v>
      </c>
      <c r="H4031" s="4">
        <v>5097.6400000000003</v>
      </c>
      <c r="I4031" s="4">
        <v>76.459999999999994</v>
      </c>
      <c r="J4031" s="4">
        <v>2268.4</v>
      </c>
      <c r="K4031" s="4">
        <v>2829.24</v>
      </c>
      <c r="L4031" s="2">
        <v>45473</v>
      </c>
      <c r="M4031" t="s">
        <v>6</v>
      </c>
    </row>
    <row r="4032" spans="1:13" ht="12.75" customHeight="1" x14ac:dyDescent="0.25">
      <c r="A4032" t="s">
        <v>5831</v>
      </c>
      <c r="B4032" t="s">
        <v>5832</v>
      </c>
      <c r="C4032" s="1">
        <v>37621</v>
      </c>
      <c r="D4032" s="2">
        <v>37438</v>
      </c>
      <c r="E4032" t="s">
        <v>107</v>
      </c>
      <c r="F4032" t="s">
        <v>1482</v>
      </c>
      <c r="G4032" t="s">
        <v>761</v>
      </c>
      <c r="H4032" s="4">
        <v>1239.8399999999999</v>
      </c>
      <c r="I4032" s="4">
        <v>18.75</v>
      </c>
      <c r="J4032" s="4">
        <v>564.66999999999996</v>
      </c>
      <c r="K4032" s="4">
        <v>675.17</v>
      </c>
      <c r="L4032" s="2">
        <v>45473</v>
      </c>
      <c r="M4032" t="s">
        <v>6</v>
      </c>
    </row>
    <row r="4033" spans="1:13" ht="12.75" customHeight="1" x14ac:dyDescent="0.25">
      <c r="A4033" t="s">
        <v>5833</v>
      </c>
      <c r="B4033" t="s">
        <v>5834</v>
      </c>
      <c r="C4033" s="1">
        <v>37621</v>
      </c>
      <c r="D4033" s="2">
        <v>37622</v>
      </c>
      <c r="E4033" t="s">
        <v>107</v>
      </c>
      <c r="F4033" t="s">
        <v>1482</v>
      </c>
      <c r="G4033" t="s">
        <v>198</v>
      </c>
      <c r="H4033" s="4">
        <v>1422.09</v>
      </c>
      <c r="I4033" s="4">
        <v>21.33</v>
      </c>
      <c r="J4033" s="4">
        <v>632.79999999999995</v>
      </c>
      <c r="K4033" s="4">
        <v>789.29</v>
      </c>
      <c r="L4033" s="2">
        <v>45473</v>
      </c>
      <c r="M4033" t="s">
        <v>6</v>
      </c>
    </row>
    <row r="4034" spans="1:13" ht="12.75" customHeight="1" x14ac:dyDescent="0.25">
      <c r="A4034" t="s">
        <v>5835</v>
      </c>
      <c r="B4034" t="s">
        <v>5836</v>
      </c>
      <c r="C4034" s="1">
        <v>37621</v>
      </c>
      <c r="D4034" s="2">
        <v>37561</v>
      </c>
      <c r="E4034" t="s">
        <v>107</v>
      </c>
      <c r="F4034" t="s">
        <v>1482</v>
      </c>
      <c r="G4034" t="s">
        <v>5643</v>
      </c>
      <c r="H4034" s="4">
        <v>45.11</v>
      </c>
      <c r="I4034" s="4">
        <v>0.68</v>
      </c>
      <c r="J4034" s="4">
        <v>20.12</v>
      </c>
      <c r="K4034" s="4">
        <v>24.99</v>
      </c>
      <c r="L4034" s="2">
        <v>45473</v>
      </c>
      <c r="M4034" t="s">
        <v>6</v>
      </c>
    </row>
    <row r="4035" spans="1:13" ht="12.75" customHeight="1" x14ac:dyDescent="0.25">
      <c r="A4035" t="s">
        <v>5837</v>
      </c>
      <c r="B4035" t="s">
        <v>5838</v>
      </c>
      <c r="C4035" s="1">
        <v>37621</v>
      </c>
      <c r="D4035" s="2">
        <v>37408</v>
      </c>
      <c r="E4035" t="s">
        <v>107</v>
      </c>
      <c r="F4035" t="s">
        <v>1482</v>
      </c>
      <c r="G4035" t="s">
        <v>552</v>
      </c>
      <c r="H4035" s="4">
        <v>599.4</v>
      </c>
      <c r="I4035" s="4">
        <v>9.08</v>
      </c>
      <c r="J4035" s="4">
        <v>274.04000000000002</v>
      </c>
      <c r="K4035" s="4">
        <v>325.36</v>
      </c>
      <c r="L4035" s="2">
        <v>45473</v>
      </c>
      <c r="M4035" t="s">
        <v>6</v>
      </c>
    </row>
    <row r="4036" spans="1:13" ht="12.75" customHeight="1" x14ac:dyDescent="0.25">
      <c r="A4036" t="s">
        <v>5839</v>
      </c>
      <c r="B4036" t="s">
        <v>5840</v>
      </c>
      <c r="C4036" s="1">
        <v>37621</v>
      </c>
      <c r="D4036" s="2">
        <v>37408</v>
      </c>
      <c r="E4036" t="s">
        <v>107</v>
      </c>
      <c r="F4036" t="s">
        <v>1482</v>
      </c>
      <c r="G4036" t="s">
        <v>552</v>
      </c>
      <c r="H4036" s="4">
        <v>5274.33</v>
      </c>
      <c r="I4036" s="4">
        <v>79.91</v>
      </c>
      <c r="J4036" s="4">
        <v>2410.83</v>
      </c>
      <c r="K4036" s="4">
        <v>2863.5</v>
      </c>
      <c r="L4036" s="2">
        <v>45473</v>
      </c>
      <c r="M4036" t="s">
        <v>6</v>
      </c>
    </row>
    <row r="4037" spans="1:13" ht="12.75" customHeight="1" x14ac:dyDescent="0.25">
      <c r="A4037" t="s">
        <v>5841</v>
      </c>
      <c r="B4037" t="s">
        <v>5836</v>
      </c>
      <c r="C4037" s="1">
        <v>37621</v>
      </c>
      <c r="D4037" s="2">
        <v>37408</v>
      </c>
      <c r="E4037" t="s">
        <v>107</v>
      </c>
      <c r="F4037" t="s">
        <v>1482</v>
      </c>
      <c r="G4037" t="s">
        <v>552</v>
      </c>
      <c r="H4037" s="4">
        <v>2277.9499999999998</v>
      </c>
      <c r="I4037" s="4">
        <v>34.51</v>
      </c>
      <c r="J4037" s="4">
        <v>1041.32</v>
      </c>
      <c r="K4037" s="4">
        <v>1236.6300000000001</v>
      </c>
      <c r="L4037" s="2">
        <v>45473</v>
      </c>
      <c r="M4037" t="s">
        <v>6</v>
      </c>
    </row>
    <row r="4038" spans="1:13" ht="12.75" customHeight="1" x14ac:dyDescent="0.25">
      <c r="A4038" t="s">
        <v>5842</v>
      </c>
      <c r="B4038" t="s">
        <v>5838</v>
      </c>
      <c r="C4038" s="1">
        <v>37621</v>
      </c>
      <c r="D4038" s="2">
        <v>37408</v>
      </c>
      <c r="E4038" t="s">
        <v>107</v>
      </c>
      <c r="F4038" t="s">
        <v>1482</v>
      </c>
      <c r="G4038" t="s">
        <v>552</v>
      </c>
      <c r="H4038" s="4">
        <v>1217.23</v>
      </c>
      <c r="I4038" s="4">
        <v>18.440000000000001</v>
      </c>
      <c r="J4038" s="4">
        <v>556.53</v>
      </c>
      <c r="K4038" s="4">
        <v>660.7</v>
      </c>
      <c r="L4038" s="2">
        <v>45473</v>
      </c>
      <c r="M4038" t="s">
        <v>6</v>
      </c>
    </row>
    <row r="4039" spans="1:13" ht="12.75" customHeight="1" x14ac:dyDescent="0.25">
      <c r="A4039" t="s">
        <v>5843</v>
      </c>
      <c r="B4039" t="s">
        <v>5840</v>
      </c>
      <c r="C4039" s="1">
        <v>37621</v>
      </c>
      <c r="D4039" s="2">
        <v>37408</v>
      </c>
      <c r="E4039" t="s">
        <v>107</v>
      </c>
      <c r="F4039" t="s">
        <v>1482</v>
      </c>
      <c r="G4039" t="s">
        <v>552</v>
      </c>
      <c r="H4039" s="4">
        <v>92.26</v>
      </c>
      <c r="I4039" s="4">
        <v>1.39</v>
      </c>
      <c r="J4039" s="4">
        <v>42.26</v>
      </c>
      <c r="K4039" s="4">
        <v>50</v>
      </c>
      <c r="L4039" s="2">
        <v>45473</v>
      </c>
      <c r="M4039" t="s">
        <v>6</v>
      </c>
    </row>
    <row r="4040" spans="1:13" ht="12.75" customHeight="1" x14ac:dyDescent="0.25">
      <c r="A4040" t="s">
        <v>5844</v>
      </c>
      <c r="B4040" t="s">
        <v>5836</v>
      </c>
      <c r="C4040" s="1">
        <v>37621</v>
      </c>
      <c r="D4040" s="2">
        <v>37408</v>
      </c>
      <c r="E4040" t="s">
        <v>107</v>
      </c>
      <c r="F4040" t="s">
        <v>1482</v>
      </c>
      <c r="G4040" t="s">
        <v>552</v>
      </c>
      <c r="H4040" s="4">
        <v>200.98</v>
      </c>
      <c r="I4040" s="4">
        <v>3.04</v>
      </c>
      <c r="J4040" s="4">
        <v>91.89</v>
      </c>
      <c r="K4040" s="4">
        <v>109.09</v>
      </c>
      <c r="L4040" s="2">
        <v>45473</v>
      </c>
      <c r="M4040" t="s">
        <v>6</v>
      </c>
    </row>
    <row r="4041" spans="1:13" ht="12.75" customHeight="1" x14ac:dyDescent="0.25">
      <c r="A4041" t="s">
        <v>5845</v>
      </c>
      <c r="B4041" t="s">
        <v>5846</v>
      </c>
      <c r="C4041" s="1">
        <v>37621</v>
      </c>
      <c r="D4041" s="2">
        <v>37408</v>
      </c>
      <c r="E4041" t="s">
        <v>107</v>
      </c>
      <c r="F4041" t="s">
        <v>1482</v>
      </c>
      <c r="G4041" t="s">
        <v>552</v>
      </c>
      <c r="H4041" s="4">
        <v>1101.32</v>
      </c>
      <c r="I4041" s="4">
        <v>16.68</v>
      </c>
      <c r="J4041" s="4">
        <v>503.51</v>
      </c>
      <c r="K4041" s="4">
        <v>597.80999999999995</v>
      </c>
      <c r="L4041" s="2">
        <v>45473</v>
      </c>
      <c r="M4041" t="s">
        <v>6</v>
      </c>
    </row>
    <row r="4042" spans="1:13" ht="12.75" customHeight="1" x14ac:dyDescent="0.25">
      <c r="A4042" t="s">
        <v>5847</v>
      </c>
      <c r="B4042" t="s">
        <v>5848</v>
      </c>
      <c r="C4042" s="1">
        <v>37621</v>
      </c>
      <c r="D4042" s="2">
        <v>37438</v>
      </c>
      <c r="E4042" t="s">
        <v>107</v>
      </c>
      <c r="F4042" t="s">
        <v>1482</v>
      </c>
      <c r="G4042" t="s">
        <v>761</v>
      </c>
      <c r="H4042" s="4">
        <v>136.88</v>
      </c>
      <c r="I4042" s="4">
        <v>2.0699999999999998</v>
      </c>
      <c r="J4042" s="4">
        <v>62.39</v>
      </c>
      <c r="K4042" s="4">
        <v>74.489999999999995</v>
      </c>
      <c r="L4042" s="2">
        <v>45473</v>
      </c>
      <c r="M4042" t="s">
        <v>6</v>
      </c>
    </row>
    <row r="4043" spans="1:13" ht="12.75" customHeight="1" x14ac:dyDescent="0.25">
      <c r="A4043" t="s">
        <v>5849</v>
      </c>
      <c r="B4043" t="s">
        <v>5850</v>
      </c>
      <c r="C4043" s="1">
        <v>37621</v>
      </c>
      <c r="D4043" s="2">
        <v>37438</v>
      </c>
      <c r="E4043" t="s">
        <v>107</v>
      </c>
      <c r="F4043" t="s">
        <v>1482</v>
      </c>
      <c r="G4043" t="s">
        <v>761</v>
      </c>
      <c r="H4043" s="4">
        <v>26</v>
      </c>
      <c r="I4043" s="4">
        <v>0.39</v>
      </c>
      <c r="J4043" s="4">
        <v>11.84</v>
      </c>
      <c r="K4043" s="4">
        <v>14.16</v>
      </c>
      <c r="L4043" s="2">
        <v>45473</v>
      </c>
      <c r="M4043" t="s">
        <v>6</v>
      </c>
    </row>
    <row r="4044" spans="1:13" ht="12.75" customHeight="1" x14ac:dyDescent="0.25">
      <c r="A4044" t="s">
        <v>5851</v>
      </c>
      <c r="B4044" t="s">
        <v>5850</v>
      </c>
      <c r="C4044" s="1">
        <v>37621</v>
      </c>
      <c r="D4044" s="2">
        <v>37438</v>
      </c>
      <c r="E4044" t="s">
        <v>107</v>
      </c>
      <c r="F4044" t="s">
        <v>1482</v>
      </c>
      <c r="G4044" t="s">
        <v>761</v>
      </c>
      <c r="H4044" s="4">
        <v>195.54</v>
      </c>
      <c r="I4044" s="4">
        <v>2.96</v>
      </c>
      <c r="J4044" s="4">
        <v>89.05</v>
      </c>
      <c r="K4044" s="4">
        <v>106.49</v>
      </c>
      <c r="L4044" s="2">
        <v>45473</v>
      </c>
      <c r="M4044" t="s">
        <v>6</v>
      </c>
    </row>
    <row r="4045" spans="1:13" ht="12.75" customHeight="1" x14ac:dyDescent="0.25">
      <c r="A4045" t="s">
        <v>5852</v>
      </c>
      <c r="B4045" t="s">
        <v>5853</v>
      </c>
      <c r="C4045" s="1">
        <v>37621</v>
      </c>
      <c r="D4045" s="2">
        <v>37438</v>
      </c>
      <c r="E4045" t="s">
        <v>107</v>
      </c>
      <c r="F4045" t="s">
        <v>1482</v>
      </c>
      <c r="G4045" t="s">
        <v>761</v>
      </c>
      <c r="H4045" s="4">
        <v>85.62</v>
      </c>
      <c r="I4045" s="4">
        <v>1.3</v>
      </c>
      <c r="J4045" s="4">
        <v>38.880000000000003</v>
      </c>
      <c r="K4045" s="4">
        <v>46.74</v>
      </c>
      <c r="L4045" s="2">
        <v>45473</v>
      </c>
      <c r="M4045" t="s">
        <v>6</v>
      </c>
    </row>
    <row r="4046" spans="1:13" ht="12.75" customHeight="1" x14ac:dyDescent="0.25">
      <c r="A4046" t="s">
        <v>5854</v>
      </c>
      <c r="B4046" t="s">
        <v>5855</v>
      </c>
      <c r="C4046" s="1">
        <v>37621</v>
      </c>
      <c r="D4046" s="2">
        <v>37438</v>
      </c>
      <c r="E4046" t="s">
        <v>107</v>
      </c>
      <c r="F4046" t="s">
        <v>1482</v>
      </c>
      <c r="G4046" t="s">
        <v>761</v>
      </c>
      <c r="H4046" s="4">
        <v>172.45</v>
      </c>
      <c r="I4046" s="4">
        <v>2.61</v>
      </c>
      <c r="J4046" s="4">
        <v>78.569999999999993</v>
      </c>
      <c r="K4046" s="4">
        <v>93.88</v>
      </c>
      <c r="L4046" s="2">
        <v>45473</v>
      </c>
      <c r="M4046" t="s">
        <v>6</v>
      </c>
    </row>
    <row r="4047" spans="1:13" ht="12.75" customHeight="1" x14ac:dyDescent="0.25">
      <c r="A4047" t="s">
        <v>5856</v>
      </c>
      <c r="B4047" t="s">
        <v>5855</v>
      </c>
      <c r="C4047" s="1">
        <v>37621</v>
      </c>
      <c r="D4047" s="2">
        <v>37438</v>
      </c>
      <c r="E4047" t="s">
        <v>107</v>
      </c>
      <c r="F4047" t="s">
        <v>1482</v>
      </c>
      <c r="G4047" t="s">
        <v>761</v>
      </c>
      <c r="H4047" s="4">
        <v>327.01</v>
      </c>
      <c r="I4047" s="4">
        <v>4.95</v>
      </c>
      <c r="J4047" s="4">
        <v>148.91999999999999</v>
      </c>
      <c r="K4047" s="4">
        <v>178.09</v>
      </c>
      <c r="L4047" s="2">
        <v>45473</v>
      </c>
      <c r="M4047" t="s">
        <v>6</v>
      </c>
    </row>
    <row r="4048" spans="1:13" ht="12.75" customHeight="1" x14ac:dyDescent="0.25">
      <c r="A4048" t="s">
        <v>5857</v>
      </c>
      <c r="B4048" t="s">
        <v>5858</v>
      </c>
      <c r="C4048" s="1">
        <v>37621</v>
      </c>
      <c r="D4048" s="2">
        <v>37438</v>
      </c>
      <c r="E4048" t="s">
        <v>107</v>
      </c>
      <c r="F4048" t="s">
        <v>1482</v>
      </c>
      <c r="G4048" t="s">
        <v>761</v>
      </c>
      <c r="H4048" s="4">
        <v>32.06</v>
      </c>
      <c r="I4048" s="4">
        <v>0.48</v>
      </c>
      <c r="J4048" s="4">
        <v>14.57</v>
      </c>
      <c r="K4048" s="4">
        <v>17.489999999999998</v>
      </c>
      <c r="L4048" s="2">
        <v>45473</v>
      </c>
      <c r="M4048" t="s">
        <v>6</v>
      </c>
    </row>
    <row r="4049" spans="1:13" ht="12.75" customHeight="1" x14ac:dyDescent="0.25">
      <c r="A4049" t="s">
        <v>5859</v>
      </c>
      <c r="B4049" t="s">
        <v>5860</v>
      </c>
      <c r="C4049" s="1">
        <v>37621</v>
      </c>
      <c r="D4049" s="2">
        <v>37438</v>
      </c>
      <c r="E4049" t="s">
        <v>107</v>
      </c>
      <c r="F4049" t="s">
        <v>1482</v>
      </c>
      <c r="G4049" t="s">
        <v>761</v>
      </c>
      <c r="H4049" s="4">
        <v>-2184.7399999999998</v>
      </c>
      <c r="I4049" s="4">
        <v>-33.049999999999997</v>
      </c>
      <c r="J4049" s="4">
        <v>-995</v>
      </c>
      <c r="K4049" s="4">
        <v>-1189.74</v>
      </c>
      <c r="L4049" s="2">
        <v>45473</v>
      </c>
      <c r="M4049" t="s">
        <v>6</v>
      </c>
    </row>
    <row r="4050" spans="1:13" ht="12.75" customHeight="1" x14ac:dyDescent="0.25">
      <c r="A4050" t="s">
        <v>5861</v>
      </c>
      <c r="B4050" t="s">
        <v>5862</v>
      </c>
      <c r="C4050" s="1">
        <v>37621</v>
      </c>
      <c r="D4050" s="2">
        <v>37438</v>
      </c>
      <c r="E4050" t="s">
        <v>107</v>
      </c>
      <c r="F4050" t="s">
        <v>1482</v>
      </c>
      <c r="G4050" t="s">
        <v>761</v>
      </c>
      <c r="H4050" s="4">
        <v>-110.07</v>
      </c>
      <c r="I4050" s="4">
        <v>-1.66</v>
      </c>
      <c r="J4050" s="4">
        <v>-50.09</v>
      </c>
      <c r="K4050" s="4">
        <v>-59.98</v>
      </c>
      <c r="L4050" s="2">
        <v>45473</v>
      </c>
      <c r="M4050" t="s">
        <v>6</v>
      </c>
    </row>
    <row r="4051" spans="1:13" ht="12.75" customHeight="1" x14ac:dyDescent="0.25">
      <c r="A4051" t="s">
        <v>5863</v>
      </c>
      <c r="B4051" t="s">
        <v>5864</v>
      </c>
      <c r="C4051" s="1">
        <v>37621</v>
      </c>
      <c r="D4051" s="2">
        <v>37438</v>
      </c>
      <c r="E4051" t="s">
        <v>107</v>
      </c>
      <c r="F4051" t="s">
        <v>1482</v>
      </c>
      <c r="G4051" t="s">
        <v>761</v>
      </c>
      <c r="H4051" s="4">
        <v>-1306.02</v>
      </c>
      <c r="I4051" s="4">
        <v>-19.760000000000002</v>
      </c>
      <c r="J4051" s="4">
        <v>-594.75</v>
      </c>
      <c r="K4051" s="4">
        <v>-711.27</v>
      </c>
      <c r="L4051" s="2">
        <v>45473</v>
      </c>
      <c r="M4051" t="s">
        <v>6</v>
      </c>
    </row>
    <row r="4052" spans="1:13" ht="12.75" customHeight="1" x14ac:dyDescent="0.25">
      <c r="A4052" t="s">
        <v>5865</v>
      </c>
      <c r="B4052" t="s">
        <v>5864</v>
      </c>
      <c r="C4052" s="1">
        <v>37621</v>
      </c>
      <c r="D4052" s="2">
        <v>37438</v>
      </c>
      <c r="E4052" t="s">
        <v>107</v>
      </c>
      <c r="F4052" t="s">
        <v>1482</v>
      </c>
      <c r="G4052" t="s">
        <v>761</v>
      </c>
      <c r="H4052" s="4">
        <v>-538.78</v>
      </c>
      <c r="I4052" s="4">
        <v>-8.15</v>
      </c>
      <c r="J4052" s="4">
        <v>-245.45</v>
      </c>
      <c r="K4052" s="4">
        <v>-293.33</v>
      </c>
      <c r="L4052" s="2">
        <v>45473</v>
      </c>
      <c r="M4052" t="s">
        <v>6</v>
      </c>
    </row>
    <row r="4053" spans="1:13" ht="12.75" customHeight="1" x14ac:dyDescent="0.25">
      <c r="A4053" t="s">
        <v>5866</v>
      </c>
      <c r="B4053" t="s">
        <v>5666</v>
      </c>
      <c r="C4053" s="1">
        <v>37652</v>
      </c>
      <c r="D4053" s="2">
        <v>37653</v>
      </c>
      <c r="E4053" t="s">
        <v>107</v>
      </c>
      <c r="F4053" t="s">
        <v>1482</v>
      </c>
      <c r="G4053" t="s">
        <v>5768</v>
      </c>
      <c r="H4053" s="4">
        <v>6845.13</v>
      </c>
      <c r="I4053" s="4">
        <v>102.53</v>
      </c>
      <c r="J4053" s="4">
        <v>3034.2</v>
      </c>
      <c r="K4053" s="4">
        <v>3810.93</v>
      </c>
      <c r="L4053" s="2">
        <v>45473</v>
      </c>
      <c r="M4053" t="s">
        <v>6</v>
      </c>
    </row>
    <row r="4054" spans="1:13" ht="12.75" customHeight="1" x14ac:dyDescent="0.25">
      <c r="A4054" t="s">
        <v>5867</v>
      </c>
      <c r="B4054" t="s">
        <v>5868</v>
      </c>
      <c r="C4054" s="1">
        <v>37652</v>
      </c>
      <c r="D4054" s="2">
        <v>37653</v>
      </c>
      <c r="E4054" t="s">
        <v>107</v>
      </c>
      <c r="F4054" t="s">
        <v>1482</v>
      </c>
      <c r="G4054" t="s">
        <v>5768</v>
      </c>
      <c r="H4054" s="4">
        <v>1465.46</v>
      </c>
      <c r="I4054" s="4">
        <v>21.95</v>
      </c>
      <c r="J4054" s="4">
        <v>649.61</v>
      </c>
      <c r="K4054" s="4">
        <v>815.85</v>
      </c>
      <c r="L4054" s="2">
        <v>45473</v>
      </c>
      <c r="M4054" t="s">
        <v>6</v>
      </c>
    </row>
    <row r="4055" spans="1:13" ht="12.75" customHeight="1" x14ac:dyDescent="0.25">
      <c r="A4055" t="s">
        <v>5869</v>
      </c>
      <c r="B4055" t="s">
        <v>5669</v>
      </c>
      <c r="C4055" s="1">
        <v>37680</v>
      </c>
      <c r="D4055" s="2">
        <v>37681</v>
      </c>
      <c r="E4055" t="s">
        <v>107</v>
      </c>
      <c r="F4055" t="s">
        <v>1482</v>
      </c>
      <c r="G4055" t="s">
        <v>5774</v>
      </c>
      <c r="H4055" s="4">
        <v>1248.98</v>
      </c>
      <c r="I4055" s="4">
        <v>18.68</v>
      </c>
      <c r="J4055" s="4">
        <v>551.49</v>
      </c>
      <c r="K4055" s="4">
        <v>697.49</v>
      </c>
      <c r="L4055" s="2">
        <v>45473</v>
      </c>
      <c r="M4055" t="s">
        <v>6</v>
      </c>
    </row>
    <row r="4056" spans="1:13" ht="12.75" customHeight="1" x14ac:dyDescent="0.25">
      <c r="A4056" t="s">
        <v>5871</v>
      </c>
      <c r="B4056" t="s">
        <v>5666</v>
      </c>
      <c r="C4056" s="1">
        <v>37680</v>
      </c>
      <c r="D4056" s="2">
        <v>37681</v>
      </c>
      <c r="E4056" t="s">
        <v>107</v>
      </c>
      <c r="F4056" t="s">
        <v>1482</v>
      </c>
      <c r="G4056" t="s">
        <v>5774</v>
      </c>
      <c r="H4056" s="4">
        <v>4779.7700000000004</v>
      </c>
      <c r="I4056" s="4">
        <v>71.489999999999995</v>
      </c>
      <c r="J4056" s="4">
        <v>2110.5500000000002</v>
      </c>
      <c r="K4056" s="4">
        <v>2669.22</v>
      </c>
      <c r="L4056" s="2">
        <v>45473</v>
      </c>
      <c r="M4056" t="s">
        <v>6</v>
      </c>
    </row>
    <row r="4057" spans="1:13" ht="12.75" customHeight="1" x14ac:dyDescent="0.25">
      <c r="A4057" t="s">
        <v>5872</v>
      </c>
      <c r="B4057" t="s">
        <v>5666</v>
      </c>
      <c r="C4057" s="1">
        <v>37711</v>
      </c>
      <c r="D4057" s="2">
        <v>37712</v>
      </c>
      <c r="E4057" t="s">
        <v>107</v>
      </c>
      <c r="F4057" t="s">
        <v>1482</v>
      </c>
      <c r="G4057" t="s">
        <v>191</v>
      </c>
      <c r="H4057" s="4">
        <v>8742.73</v>
      </c>
      <c r="I4057" s="4">
        <v>130.6</v>
      </c>
      <c r="J4057" s="4">
        <v>3845.28</v>
      </c>
      <c r="K4057" s="4">
        <v>4897.45</v>
      </c>
      <c r="L4057" s="2">
        <v>45473</v>
      </c>
      <c r="M4057" t="s">
        <v>6</v>
      </c>
    </row>
    <row r="4058" spans="1:13" ht="12.75" customHeight="1" x14ac:dyDescent="0.25">
      <c r="A4058" t="s">
        <v>5874</v>
      </c>
      <c r="B4058" t="s">
        <v>5669</v>
      </c>
      <c r="C4058" s="1">
        <v>37711</v>
      </c>
      <c r="D4058" s="2">
        <v>37712</v>
      </c>
      <c r="E4058" t="s">
        <v>107</v>
      </c>
      <c r="F4058" t="s">
        <v>1482</v>
      </c>
      <c r="G4058" t="s">
        <v>191</v>
      </c>
      <c r="H4058" s="4">
        <v>1058.06</v>
      </c>
      <c r="I4058" s="4">
        <v>15.8</v>
      </c>
      <c r="J4058" s="4">
        <v>465.32</v>
      </c>
      <c r="K4058" s="4">
        <v>592.74</v>
      </c>
      <c r="L4058" s="2">
        <v>45473</v>
      </c>
      <c r="M4058" t="s">
        <v>6</v>
      </c>
    </row>
    <row r="4059" spans="1:13" ht="12.75" customHeight="1" x14ac:dyDescent="0.25">
      <c r="A4059" t="s">
        <v>5875</v>
      </c>
      <c r="B4059" t="s">
        <v>5868</v>
      </c>
      <c r="C4059" s="1">
        <v>37711</v>
      </c>
      <c r="D4059" s="2">
        <v>37712</v>
      </c>
      <c r="E4059" t="s">
        <v>107</v>
      </c>
      <c r="F4059" t="s">
        <v>1482</v>
      </c>
      <c r="G4059" t="s">
        <v>191</v>
      </c>
      <c r="H4059" s="4">
        <v>1419.9</v>
      </c>
      <c r="I4059" s="4">
        <v>21.21</v>
      </c>
      <c r="J4059" s="4">
        <v>624.54</v>
      </c>
      <c r="K4059" s="4">
        <v>795.36</v>
      </c>
      <c r="L4059" s="2">
        <v>45473</v>
      </c>
      <c r="M4059" t="s">
        <v>6</v>
      </c>
    </row>
    <row r="4060" spans="1:13" ht="12.75" customHeight="1" x14ac:dyDescent="0.25">
      <c r="A4060" t="s">
        <v>5876</v>
      </c>
      <c r="B4060" t="s">
        <v>5877</v>
      </c>
      <c r="C4060" s="1">
        <v>37711</v>
      </c>
      <c r="D4060" s="2">
        <v>37712</v>
      </c>
      <c r="E4060" t="s">
        <v>107</v>
      </c>
      <c r="F4060" t="s">
        <v>1482</v>
      </c>
      <c r="G4060" t="s">
        <v>191</v>
      </c>
      <c r="H4060" s="4">
        <v>82.48</v>
      </c>
      <c r="I4060" s="4">
        <v>1.23</v>
      </c>
      <c r="J4060" s="4">
        <v>36.29</v>
      </c>
      <c r="K4060" s="4">
        <v>46.19</v>
      </c>
      <c r="L4060" s="2">
        <v>45473</v>
      </c>
      <c r="M4060" t="s">
        <v>6</v>
      </c>
    </row>
    <row r="4061" spans="1:13" ht="12.75" customHeight="1" x14ac:dyDescent="0.25">
      <c r="A4061" t="s">
        <v>5878</v>
      </c>
      <c r="B4061" t="s">
        <v>5814</v>
      </c>
      <c r="C4061" s="1">
        <v>37712</v>
      </c>
      <c r="D4061" s="2">
        <v>37712</v>
      </c>
      <c r="E4061" t="s">
        <v>107</v>
      </c>
      <c r="F4061" t="s">
        <v>1482</v>
      </c>
      <c r="G4061" t="s">
        <v>191</v>
      </c>
      <c r="H4061" s="4">
        <v>602.70000000000005</v>
      </c>
      <c r="I4061" s="4">
        <v>9.01</v>
      </c>
      <c r="J4061" s="4">
        <v>264.94</v>
      </c>
      <c r="K4061" s="4">
        <v>337.76</v>
      </c>
      <c r="L4061" s="2">
        <v>45473</v>
      </c>
      <c r="M4061" t="s">
        <v>6</v>
      </c>
    </row>
    <row r="4062" spans="1:13" ht="12.75" customHeight="1" x14ac:dyDescent="0.25">
      <c r="A4062" t="s">
        <v>5879</v>
      </c>
      <c r="B4062" t="s">
        <v>5809</v>
      </c>
      <c r="C4062" s="1">
        <v>37712</v>
      </c>
      <c r="D4062" s="2">
        <v>37712</v>
      </c>
      <c r="E4062" t="s">
        <v>107</v>
      </c>
      <c r="F4062" t="s">
        <v>1482</v>
      </c>
      <c r="G4062" t="s">
        <v>191</v>
      </c>
      <c r="H4062" s="4">
        <v>602.70000000000005</v>
      </c>
      <c r="I4062" s="4">
        <v>9.01</v>
      </c>
      <c r="J4062" s="4">
        <v>264.94</v>
      </c>
      <c r="K4062" s="4">
        <v>337.76</v>
      </c>
      <c r="L4062" s="2">
        <v>45473</v>
      </c>
      <c r="M4062" t="s">
        <v>6</v>
      </c>
    </row>
    <row r="4063" spans="1:13" ht="12.75" customHeight="1" x14ac:dyDescent="0.25">
      <c r="A4063" t="s">
        <v>5880</v>
      </c>
      <c r="B4063" t="s">
        <v>5809</v>
      </c>
      <c r="C4063" s="1">
        <v>37712</v>
      </c>
      <c r="D4063" s="2">
        <v>37712</v>
      </c>
      <c r="E4063" t="s">
        <v>107</v>
      </c>
      <c r="F4063" t="s">
        <v>1482</v>
      </c>
      <c r="G4063" t="s">
        <v>191</v>
      </c>
      <c r="H4063" s="4">
        <v>602.70000000000005</v>
      </c>
      <c r="I4063" s="4">
        <v>9.01</v>
      </c>
      <c r="J4063" s="4">
        <v>264.94</v>
      </c>
      <c r="K4063" s="4">
        <v>337.76</v>
      </c>
      <c r="L4063" s="2">
        <v>45473</v>
      </c>
      <c r="M4063" t="s">
        <v>6</v>
      </c>
    </row>
    <row r="4064" spans="1:13" ht="12.75" customHeight="1" x14ac:dyDescent="0.25">
      <c r="A4064" t="s">
        <v>5881</v>
      </c>
      <c r="B4064" t="s">
        <v>5814</v>
      </c>
      <c r="C4064" s="1">
        <v>37712</v>
      </c>
      <c r="D4064" s="2">
        <v>37712</v>
      </c>
      <c r="E4064" t="s">
        <v>107</v>
      </c>
      <c r="F4064" t="s">
        <v>1482</v>
      </c>
      <c r="G4064" t="s">
        <v>191</v>
      </c>
      <c r="H4064" s="4">
        <v>1071.8</v>
      </c>
      <c r="I4064" s="4">
        <v>16.010000000000002</v>
      </c>
      <c r="J4064" s="4">
        <v>471.48</v>
      </c>
      <c r="K4064" s="4">
        <v>600.32000000000005</v>
      </c>
      <c r="L4064" s="2">
        <v>45473</v>
      </c>
      <c r="M4064" t="s">
        <v>6</v>
      </c>
    </row>
    <row r="4065" spans="1:13" ht="12.75" customHeight="1" x14ac:dyDescent="0.25">
      <c r="A4065" t="s">
        <v>5882</v>
      </c>
      <c r="B4065" t="s">
        <v>5814</v>
      </c>
      <c r="C4065" s="1">
        <v>37712</v>
      </c>
      <c r="D4065" s="2">
        <v>37712</v>
      </c>
      <c r="E4065" t="s">
        <v>107</v>
      </c>
      <c r="F4065" t="s">
        <v>1482</v>
      </c>
      <c r="G4065" t="s">
        <v>191</v>
      </c>
      <c r="H4065" s="4">
        <v>5880.39</v>
      </c>
      <c r="I4065" s="4">
        <v>87.84</v>
      </c>
      <c r="J4065" s="4">
        <v>2586.15</v>
      </c>
      <c r="K4065" s="4">
        <v>3294.24</v>
      </c>
      <c r="L4065" s="2">
        <v>45473</v>
      </c>
      <c r="M4065" t="s">
        <v>6</v>
      </c>
    </row>
    <row r="4066" spans="1:13" ht="12.75" customHeight="1" x14ac:dyDescent="0.25">
      <c r="A4066" t="s">
        <v>5883</v>
      </c>
      <c r="B4066" t="s">
        <v>5809</v>
      </c>
      <c r="C4066" s="1">
        <v>37712</v>
      </c>
      <c r="D4066" s="2">
        <v>37712</v>
      </c>
      <c r="E4066" t="s">
        <v>107</v>
      </c>
      <c r="F4066" t="s">
        <v>1482</v>
      </c>
      <c r="G4066" t="s">
        <v>191</v>
      </c>
      <c r="H4066" s="4">
        <v>6026.73</v>
      </c>
      <c r="I4066" s="4">
        <v>90.03</v>
      </c>
      <c r="J4066" s="4">
        <v>2650.68</v>
      </c>
      <c r="K4066" s="4">
        <v>3376.05</v>
      </c>
      <c r="L4066" s="2">
        <v>45473</v>
      </c>
      <c r="M4066" t="s">
        <v>6</v>
      </c>
    </row>
    <row r="4067" spans="1:13" ht="12.75" customHeight="1" x14ac:dyDescent="0.25">
      <c r="A4067" t="s">
        <v>5884</v>
      </c>
      <c r="B4067" t="s">
        <v>1910</v>
      </c>
      <c r="C4067" s="1">
        <v>37712</v>
      </c>
      <c r="D4067" s="2">
        <v>37712</v>
      </c>
      <c r="E4067" t="s">
        <v>107</v>
      </c>
      <c r="F4067" t="s">
        <v>1482</v>
      </c>
      <c r="G4067" t="s">
        <v>191</v>
      </c>
      <c r="H4067" s="4">
        <v>5870.61</v>
      </c>
      <c r="I4067" s="4">
        <v>87.7</v>
      </c>
      <c r="J4067" s="4">
        <v>2581.87</v>
      </c>
      <c r="K4067" s="4">
        <v>3288.74</v>
      </c>
      <c r="L4067" s="2">
        <v>45473</v>
      </c>
      <c r="M4067" t="s">
        <v>6</v>
      </c>
    </row>
    <row r="4068" spans="1:13" ht="12.75" customHeight="1" x14ac:dyDescent="0.25">
      <c r="A4068" t="s">
        <v>5885</v>
      </c>
      <c r="B4068" t="s">
        <v>5666</v>
      </c>
      <c r="C4068" s="1">
        <v>37741</v>
      </c>
      <c r="D4068" s="2">
        <v>37742</v>
      </c>
      <c r="E4068" t="s">
        <v>107</v>
      </c>
      <c r="F4068" t="s">
        <v>1482</v>
      </c>
      <c r="G4068" t="s">
        <v>5785</v>
      </c>
      <c r="H4068" s="4">
        <v>6843.34</v>
      </c>
      <c r="I4068" s="4">
        <v>102.09</v>
      </c>
      <c r="J4068" s="4">
        <v>2998.06</v>
      </c>
      <c r="K4068" s="4">
        <v>3845.28</v>
      </c>
      <c r="L4068" s="2">
        <v>45473</v>
      </c>
      <c r="M4068" t="s">
        <v>6</v>
      </c>
    </row>
    <row r="4069" spans="1:13" ht="12.75" customHeight="1" x14ac:dyDescent="0.25">
      <c r="A4069" t="s">
        <v>5887</v>
      </c>
      <c r="B4069" t="s">
        <v>5669</v>
      </c>
      <c r="C4069" s="1">
        <v>37741</v>
      </c>
      <c r="D4069" s="2">
        <v>37742</v>
      </c>
      <c r="E4069" t="s">
        <v>107</v>
      </c>
      <c r="F4069" t="s">
        <v>1482</v>
      </c>
      <c r="G4069" t="s">
        <v>5785</v>
      </c>
      <c r="H4069" s="4">
        <v>1239.0899999999999</v>
      </c>
      <c r="I4069" s="4">
        <v>18.48</v>
      </c>
      <c r="J4069" s="4">
        <v>542.79999999999995</v>
      </c>
      <c r="K4069" s="4">
        <v>696.29</v>
      </c>
      <c r="L4069" s="2">
        <v>45473</v>
      </c>
      <c r="M4069" t="s">
        <v>6</v>
      </c>
    </row>
    <row r="4070" spans="1:13" ht="12.75" customHeight="1" x14ac:dyDescent="0.25">
      <c r="A4070" t="s">
        <v>5888</v>
      </c>
      <c r="B4070" t="s">
        <v>5666</v>
      </c>
      <c r="C4070" s="1">
        <v>37772</v>
      </c>
      <c r="D4070" s="2">
        <v>37773</v>
      </c>
      <c r="E4070" t="s">
        <v>107</v>
      </c>
      <c r="F4070" t="s">
        <v>1482</v>
      </c>
      <c r="G4070" t="s">
        <v>507</v>
      </c>
      <c r="H4070" s="4">
        <v>12195.48</v>
      </c>
      <c r="I4070" s="4">
        <v>181.69</v>
      </c>
      <c r="J4070" s="4">
        <v>5321.65</v>
      </c>
      <c r="K4070" s="4">
        <v>6873.83</v>
      </c>
      <c r="L4070" s="2">
        <v>45473</v>
      </c>
      <c r="M4070" t="s">
        <v>6</v>
      </c>
    </row>
    <row r="4071" spans="1:13" ht="12.75" customHeight="1" x14ac:dyDescent="0.25">
      <c r="A4071" t="s">
        <v>5890</v>
      </c>
      <c r="B4071" t="s">
        <v>5669</v>
      </c>
      <c r="C4071" s="1">
        <v>37772</v>
      </c>
      <c r="D4071" s="2">
        <v>37773</v>
      </c>
      <c r="E4071" t="s">
        <v>107</v>
      </c>
      <c r="F4071" t="s">
        <v>1482</v>
      </c>
      <c r="G4071" t="s">
        <v>507</v>
      </c>
      <c r="H4071" s="4">
        <v>968.22</v>
      </c>
      <c r="I4071" s="4">
        <v>14.41</v>
      </c>
      <c r="J4071" s="4">
        <v>422.58</v>
      </c>
      <c r="K4071" s="4">
        <v>545.64</v>
      </c>
      <c r="L4071" s="2">
        <v>45473</v>
      </c>
      <c r="M4071" t="s">
        <v>6</v>
      </c>
    </row>
    <row r="4072" spans="1:13" ht="12.75" customHeight="1" x14ac:dyDescent="0.25">
      <c r="A4072" t="s">
        <v>5891</v>
      </c>
      <c r="B4072" t="s">
        <v>5761</v>
      </c>
      <c r="C4072" s="1">
        <v>37772</v>
      </c>
      <c r="D4072" s="2">
        <v>37773</v>
      </c>
      <c r="E4072" t="s">
        <v>107</v>
      </c>
      <c r="F4072" t="s">
        <v>1482</v>
      </c>
      <c r="G4072" t="s">
        <v>507</v>
      </c>
      <c r="H4072" s="4">
        <v>40.75</v>
      </c>
      <c r="I4072" s="4">
        <v>0.6</v>
      </c>
      <c r="J4072" s="4">
        <v>17.88</v>
      </c>
      <c r="K4072" s="4">
        <v>22.87</v>
      </c>
      <c r="L4072" s="2">
        <v>45473</v>
      </c>
      <c r="M4072" t="s">
        <v>6</v>
      </c>
    </row>
    <row r="4073" spans="1:13" ht="12.75" customHeight="1" x14ac:dyDescent="0.25">
      <c r="A4073" t="s">
        <v>5892</v>
      </c>
      <c r="B4073" t="s">
        <v>5666</v>
      </c>
      <c r="C4073" s="1">
        <v>37802</v>
      </c>
      <c r="D4073" s="2">
        <v>37803</v>
      </c>
      <c r="E4073" t="s">
        <v>107</v>
      </c>
      <c r="F4073" t="s">
        <v>1482</v>
      </c>
      <c r="G4073" t="s">
        <v>763</v>
      </c>
      <c r="H4073" s="4">
        <v>11760.09</v>
      </c>
      <c r="I4073" s="4">
        <v>174.97</v>
      </c>
      <c r="J4073" s="4">
        <v>5111.3100000000004</v>
      </c>
      <c r="K4073" s="4">
        <v>6648.78</v>
      </c>
      <c r="L4073" s="2">
        <v>45473</v>
      </c>
      <c r="M4073" t="s">
        <v>6</v>
      </c>
    </row>
    <row r="4074" spans="1:13" ht="12.75" customHeight="1" x14ac:dyDescent="0.25">
      <c r="A4074" t="s">
        <v>5893</v>
      </c>
      <c r="B4074" t="s">
        <v>5669</v>
      </c>
      <c r="C4074" s="1">
        <v>37802</v>
      </c>
      <c r="D4074" s="2">
        <v>37803</v>
      </c>
      <c r="E4074" t="s">
        <v>107</v>
      </c>
      <c r="F4074" t="s">
        <v>1482</v>
      </c>
      <c r="G4074" t="s">
        <v>763</v>
      </c>
      <c r="H4074" s="4">
        <v>425.54</v>
      </c>
      <c r="I4074" s="4">
        <v>6.33</v>
      </c>
      <c r="J4074" s="4">
        <v>184.95</v>
      </c>
      <c r="K4074" s="4">
        <v>240.59</v>
      </c>
      <c r="L4074" s="2">
        <v>45473</v>
      </c>
      <c r="M4074" t="s">
        <v>6</v>
      </c>
    </row>
    <row r="4075" spans="1:13" ht="12.75" customHeight="1" x14ac:dyDescent="0.25">
      <c r="A4075" t="s">
        <v>5894</v>
      </c>
      <c r="B4075" t="s">
        <v>5688</v>
      </c>
      <c r="C4075" s="1">
        <v>37802</v>
      </c>
      <c r="D4075" s="2">
        <v>37803</v>
      </c>
      <c r="E4075" t="s">
        <v>107</v>
      </c>
      <c r="F4075" t="s">
        <v>1482</v>
      </c>
      <c r="G4075" t="s">
        <v>763</v>
      </c>
      <c r="H4075" s="4">
        <v>631.4</v>
      </c>
      <c r="I4075" s="4">
        <v>9.39</v>
      </c>
      <c r="J4075" s="4">
        <v>274.45999999999998</v>
      </c>
      <c r="K4075" s="4">
        <v>356.94</v>
      </c>
      <c r="L4075" s="2">
        <v>45473</v>
      </c>
      <c r="M4075" t="s">
        <v>6</v>
      </c>
    </row>
    <row r="4076" spans="1:13" ht="12.75" customHeight="1" x14ac:dyDescent="0.25">
      <c r="A4076" t="s">
        <v>5895</v>
      </c>
      <c r="B4076" t="s">
        <v>5688</v>
      </c>
      <c r="C4076" s="1">
        <v>37802</v>
      </c>
      <c r="D4076" s="2">
        <v>37803</v>
      </c>
      <c r="E4076" t="s">
        <v>107</v>
      </c>
      <c r="F4076" t="s">
        <v>1482</v>
      </c>
      <c r="G4076" t="s">
        <v>763</v>
      </c>
      <c r="H4076" s="4">
        <v>631.4</v>
      </c>
      <c r="I4076" s="4">
        <v>9.39</v>
      </c>
      <c r="J4076" s="4">
        <v>274.45999999999998</v>
      </c>
      <c r="K4076" s="4">
        <v>356.94</v>
      </c>
      <c r="L4076" s="2">
        <v>45473</v>
      </c>
      <c r="M4076" t="s">
        <v>6</v>
      </c>
    </row>
    <row r="4077" spans="1:13" ht="12.75" customHeight="1" x14ac:dyDescent="0.25">
      <c r="A4077" t="s">
        <v>5896</v>
      </c>
      <c r="B4077" t="s">
        <v>5688</v>
      </c>
      <c r="C4077" s="1">
        <v>37802</v>
      </c>
      <c r="D4077" s="2">
        <v>37803</v>
      </c>
      <c r="E4077" t="s">
        <v>107</v>
      </c>
      <c r="F4077" t="s">
        <v>1482</v>
      </c>
      <c r="G4077" t="s">
        <v>763</v>
      </c>
      <c r="H4077" s="4">
        <v>631.4</v>
      </c>
      <c r="I4077" s="4">
        <v>9.39</v>
      </c>
      <c r="J4077" s="4">
        <v>274.45999999999998</v>
      </c>
      <c r="K4077" s="4">
        <v>356.94</v>
      </c>
      <c r="L4077" s="2">
        <v>45473</v>
      </c>
      <c r="M4077" t="s">
        <v>6</v>
      </c>
    </row>
    <row r="4078" spans="1:13" ht="12.75" customHeight="1" x14ac:dyDescent="0.25">
      <c r="A4078" t="s">
        <v>5897</v>
      </c>
      <c r="B4078" t="s">
        <v>5688</v>
      </c>
      <c r="C4078" s="1">
        <v>37802</v>
      </c>
      <c r="D4078" s="2">
        <v>37803</v>
      </c>
      <c r="E4078" t="s">
        <v>107</v>
      </c>
      <c r="F4078" t="s">
        <v>1482</v>
      </c>
      <c r="G4078" t="s">
        <v>763</v>
      </c>
      <c r="H4078" s="4">
        <v>574</v>
      </c>
      <c r="I4078" s="4">
        <v>8.5399999999999991</v>
      </c>
      <c r="J4078" s="4">
        <v>249.49</v>
      </c>
      <c r="K4078" s="4">
        <v>324.51</v>
      </c>
      <c r="L4078" s="2">
        <v>45473</v>
      </c>
      <c r="M4078" t="s">
        <v>6</v>
      </c>
    </row>
    <row r="4079" spans="1:13" ht="12.75" customHeight="1" x14ac:dyDescent="0.25">
      <c r="A4079" t="s">
        <v>5898</v>
      </c>
      <c r="B4079" t="s">
        <v>5688</v>
      </c>
      <c r="C4079" s="1">
        <v>37802</v>
      </c>
      <c r="D4079" s="2">
        <v>37803</v>
      </c>
      <c r="E4079" t="s">
        <v>107</v>
      </c>
      <c r="F4079" t="s">
        <v>1482</v>
      </c>
      <c r="G4079" t="s">
        <v>763</v>
      </c>
      <c r="H4079" s="4">
        <v>871.64</v>
      </c>
      <c r="I4079" s="4">
        <v>12.97</v>
      </c>
      <c r="J4079" s="4">
        <v>378.8</v>
      </c>
      <c r="K4079" s="4">
        <v>492.84</v>
      </c>
      <c r="L4079" s="2">
        <v>45473</v>
      </c>
      <c r="M4079" t="s">
        <v>6</v>
      </c>
    </row>
    <row r="4080" spans="1:13" ht="12.75" customHeight="1" x14ac:dyDescent="0.25">
      <c r="A4080" t="s">
        <v>5899</v>
      </c>
      <c r="B4080" t="s">
        <v>1910</v>
      </c>
      <c r="C4080" s="1">
        <v>37802</v>
      </c>
      <c r="D4080" s="2">
        <v>37803</v>
      </c>
      <c r="E4080" t="s">
        <v>107</v>
      </c>
      <c r="F4080" t="s">
        <v>1482</v>
      </c>
      <c r="G4080" t="s">
        <v>763</v>
      </c>
      <c r="H4080" s="4">
        <v>2062.5700000000002</v>
      </c>
      <c r="I4080" s="4">
        <v>30.69</v>
      </c>
      <c r="J4080" s="4">
        <v>896.46</v>
      </c>
      <c r="K4080" s="4">
        <v>1166.1099999999999</v>
      </c>
      <c r="L4080" s="2">
        <v>45473</v>
      </c>
      <c r="M4080" t="s">
        <v>6</v>
      </c>
    </row>
    <row r="4081" spans="1:13" ht="12.75" customHeight="1" x14ac:dyDescent="0.25">
      <c r="A4081" t="s">
        <v>5900</v>
      </c>
      <c r="B4081" t="s">
        <v>5666</v>
      </c>
      <c r="C4081" s="1">
        <v>37833</v>
      </c>
      <c r="D4081" s="2">
        <v>37834</v>
      </c>
      <c r="E4081" t="s">
        <v>107</v>
      </c>
      <c r="F4081" t="s">
        <v>1482</v>
      </c>
      <c r="G4081" t="s">
        <v>5798</v>
      </c>
      <c r="H4081" s="4">
        <v>10514.36</v>
      </c>
      <c r="I4081" s="4">
        <v>156.22</v>
      </c>
      <c r="J4081" s="4">
        <v>4551.8</v>
      </c>
      <c r="K4081" s="4">
        <v>5962.56</v>
      </c>
      <c r="L4081" s="2">
        <v>45473</v>
      </c>
      <c r="M4081" t="s">
        <v>6</v>
      </c>
    </row>
    <row r="4082" spans="1:13" ht="12.75" customHeight="1" x14ac:dyDescent="0.25">
      <c r="A4082" t="s">
        <v>5902</v>
      </c>
      <c r="B4082" t="s">
        <v>5868</v>
      </c>
      <c r="C4082" s="1">
        <v>37833</v>
      </c>
      <c r="D4082" s="2">
        <v>37834</v>
      </c>
      <c r="E4082" t="s">
        <v>107</v>
      </c>
      <c r="F4082" t="s">
        <v>1482</v>
      </c>
      <c r="G4082" t="s">
        <v>5798</v>
      </c>
      <c r="H4082" s="4">
        <v>1193.8900000000001</v>
      </c>
      <c r="I4082" s="4">
        <v>17.739999999999998</v>
      </c>
      <c r="J4082" s="4">
        <v>516.89</v>
      </c>
      <c r="K4082" s="4">
        <v>677</v>
      </c>
      <c r="L4082" s="2">
        <v>45473</v>
      </c>
      <c r="M4082" t="s">
        <v>6</v>
      </c>
    </row>
    <row r="4083" spans="1:13" ht="12.75" customHeight="1" x14ac:dyDescent="0.25">
      <c r="A4083" t="s">
        <v>5903</v>
      </c>
      <c r="B4083" t="s">
        <v>5666</v>
      </c>
      <c r="C4083" s="1">
        <v>37864</v>
      </c>
      <c r="D4083" s="2">
        <v>37865</v>
      </c>
      <c r="E4083" t="s">
        <v>107</v>
      </c>
      <c r="F4083" t="s">
        <v>1482</v>
      </c>
      <c r="G4083" t="s">
        <v>5870</v>
      </c>
      <c r="H4083" s="4">
        <v>10175.41</v>
      </c>
      <c r="I4083" s="4">
        <v>150.99</v>
      </c>
      <c r="J4083" s="4">
        <v>4387.51</v>
      </c>
      <c r="K4083" s="4">
        <v>5787.9</v>
      </c>
      <c r="L4083" s="2">
        <v>45473</v>
      </c>
      <c r="M4083" t="s">
        <v>6</v>
      </c>
    </row>
    <row r="4084" spans="1:13" ht="12.75" customHeight="1" x14ac:dyDescent="0.25">
      <c r="A4084" t="s">
        <v>5905</v>
      </c>
      <c r="B4084" t="s">
        <v>5669</v>
      </c>
      <c r="C4084" s="1">
        <v>37864</v>
      </c>
      <c r="D4084" s="2">
        <v>37865</v>
      </c>
      <c r="E4084" t="s">
        <v>107</v>
      </c>
      <c r="F4084" t="s">
        <v>1482</v>
      </c>
      <c r="G4084" t="s">
        <v>5870</v>
      </c>
      <c r="H4084" s="4">
        <v>1073.1300000000001</v>
      </c>
      <c r="I4084" s="4">
        <v>15.92</v>
      </c>
      <c r="J4084" s="4">
        <v>462.68</v>
      </c>
      <c r="K4084" s="4">
        <v>610.45000000000005</v>
      </c>
      <c r="L4084" s="2">
        <v>45473</v>
      </c>
      <c r="M4084" t="s">
        <v>6</v>
      </c>
    </row>
    <row r="4085" spans="1:13" ht="12.75" customHeight="1" x14ac:dyDescent="0.25">
      <c r="A4085" t="s">
        <v>5906</v>
      </c>
      <c r="B4085" t="s">
        <v>5666</v>
      </c>
      <c r="C4085" s="1">
        <v>37894</v>
      </c>
      <c r="D4085" s="2">
        <v>37895</v>
      </c>
      <c r="E4085" t="s">
        <v>107</v>
      </c>
      <c r="F4085" t="s">
        <v>1482</v>
      </c>
      <c r="G4085" t="s">
        <v>5873</v>
      </c>
      <c r="H4085" s="4">
        <v>12804.47</v>
      </c>
      <c r="I4085" s="4">
        <v>189.75</v>
      </c>
      <c r="J4085" s="4">
        <v>5498.92</v>
      </c>
      <c r="K4085" s="4">
        <v>7305.55</v>
      </c>
      <c r="L4085" s="2">
        <v>45473</v>
      </c>
      <c r="M4085" t="s">
        <v>6</v>
      </c>
    </row>
    <row r="4086" spans="1:13" ht="12.75" customHeight="1" x14ac:dyDescent="0.25">
      <c r="A4086" t="s">
        <v>5907</v>
      </c>
      <c r="B4086" t="s">
        <v>5669</v>
      </c>
      <c r="C4086" s="1">
        <v>37894</v>
      </c>
      <c r="D4086" s="2">
        <v>37895</v>
      </c>
      <c r="E4086" t="s">
        <v>107</v>
      </c>
      <c r="F4086" t="s">
        <v>1482</v>
      </c>
      <c r="G4086" t="s">
        <v>5873</v>
      </c>
      <c r="H4086" s="4">
        <v>1202.53</v>
      </c>
      <c r="I4086" s="4">
        <v>17.82</v>
      </c>
      <c r="J4086" s="4">
        <v>516.41999999999996</v>
      </c>
      <c r="K4086" s="4">
        <v>686.11</v>
      </c>
      <c r="L4086" s="2">
        <v>45473</v>
      </c>
      <c r="M4086" t="s">
        <v>6</v>
      </c>
    </row>
    <row r="4087" spans="1:13" ht="12.75" customHeight="1" x14ac:dyDescent="0.25">
      <c r="A4087" t="s">
        <v>5908</v>
      </c>
      <c r="B4087" t="s">
        <v>2046</v>
      </c>
      <c r="C4087" s="1">
        <v>37894</v>
      </c>
      <c r="D4087" s="2">
        <v>37895</v>
      </c>
      <c r="E4087" t="s">
        <v>107</v>
      </c>
      <c r="F4087" t="s">
        <v>1482</v>
      </c>
      <c r="G4087" t="s">
        <v>5873</v>
      </c>
      <c r="H4087" s="4">
        <v>2922.87</v>
      </c>
      <c r="I4087" s="4">
        <v>43.31</v>
      </c>
      <c r="J4087" s="4">
        <v>1255.22</v>
      </c>
      <c r="K4087" s="4">
        <v>1667.65</v>
      </c>
      <c r="L4087" s="2">
        <v>45473</v>
      </c>
      <c r="M4087" t="s">
        <v>6</v>
      </c>
    </row>
    <row r="4088" spans="1:13" ht="12.75" customHeight="1" x14ac:dyDescent="0.25">
      <c r="A4088" t="s">
        <v>5909</v>
      </c>
      <c r="B4088" t="s">
        <v>5910</v>
      </c>
      <c r="C4088" s="1">
        <v>37894</v>
      </c>
      <c r="D4088" s="2">
        <v>37895</v>
      </c>
      <c r="E4088" t="s">
        <v>107</v>
      </c>
      <c r="F4088" t="s">
        <v>1482</v>
      </c>
      <c r="G4088" t="s">
        <v>5873</v>
      </c>
      <c r="H4088" s="4">
        <v>10759.59</v>
      </c>
      <c r="I4088" s="4">
        <v>159.44999999999999</v>
      </c>
      <c r="J4088" s="4">
        <v>4620.76</v>
      </c>
      <c r="K4088" s="4">
        <v>6138.83</v>
      </c>
      <c r="L4088" s="2">
        <v>45473</v>
      </c>
      <c r="M4088" t="s">
        <v>6</v>
      </c>
    </row>
    <row r="4089" spans="1:13" ht="12.75" customHeight="1" x14ac:dyDescent="0.25">
      <c r="A4089" t="s">
        <v>5911</v>
      </c>
      <c r="B4089" t="s">
        <v>5912</v>
      </c>
      <c r="C4089" s="1">
        <v>37925</v>
      </c>
      <c r="D4089" s="2">
        <v>37926</v>
      </c>
      <c r="E4089" t="s">
        <v>107</v>
      </c>
      <c r="F4089" t="s">
        <v>1482</v>
      </c>
      <c r="G4089" t="s">
        <v>5886</v>
      </c>
      <c r="H4089" s="4">
        <v>9762.2999999999993</v>
      </c>
      <c r="I4089" s="4">
        <v>144.47999999999999</v>
      </c>
      <c r="J4089" s="4">
        <v>4175.7299999999996</v>
      </c>
      <c r="K4089" s="4">
        <v>5586.57</v>
      </c>
      <c r="L4089" s="2">
        <v>45473</v>
      </c>
      <c r="M4089" t="s">
        <v>6</v>
      </c>
    </row>
    <row r="4090" spans="1:13" ht="12.75" customHeight="1" x14ac:dyDescent="0.25">
      <c r="A4090" t="s">
        <v>5914</v>
      </c>
      <c r="B4090" t="s">
        <v>5915</v>
      </c>
      <c r="C4090" s="1">
        <v>37925</v>
      </c>
      <c r="D4090" s="2">
        <v>37926</v>
      </c>
      <c r="E4090" t="s">
        <v>107</v>
      </c>
      <c r="F4090" t="s">
        <v>1482</v>
      </c>
      <c r="G4090" t="s">
        <v>5886</v>
      </c>
      <c r="H4090" s="4">
        <v>702.79</v>
      </c>
      <c r="I4090" s="4">
        <v>10.4</v>
      </c>
      <c r="J4090" s="4">
        <v>300.68</v>
      </c>
      <c r="K4090" s="4">
        <v>402.11</v>
      </c>
      <c r="L4090" s="2">
        <v>45473</v>
      </c>
      <c r="M4090" t="s">
        <v>6</v>
      </c>
    </row>
    <row r="4091" spans="1:13" ht="12.75" customHeight="1" x14ac:dyDescent="0.25">
      <c r="A4091" t="s">
        <v>5916</v>
      </c>
      <c r="B4091" t="s">
        <v>5912</v>
      </c>
      <c r="C4091" s="1">
        <v>37955</v>
      </c>
      <c r="D4091" s="2">
        <v>37956</v>
      </c>
      <c r="E4091" t="s">
        <v>107</v>
      </c>
      <c r="F4091" t="s">
        <v>1482</v>
      </c>
      <c r="G4091" t="s">
        <v>5889</v>
      </c>
      <c r="H4091" s="4">
        <v>10768.17</v>
      </c>
      <c r="I4091" s="4">
        <v>159.16</v>
      </c>
      <c r="J4091" s="4">
        <v>4587.29</v>
      </c>
      <c r="K4091" s="4">
        <v>6180.88</v>
      </c>
      <c r="L4091" s="2">
        <v>45473</v>
      </c>
      <c r="M4091" t="s">
        <v>6</v>
      </c>
    </row>
    <row r="4092" spans="1:13" ht="12.75" customHeight="1" x14ac:dyDescent="0.25">
      <c r="A4092" t="s">
        <v>5918</v>
      </c>
      <c r="B4092" t="s">
        <v>5915</v>
      </c>
      <c r="C4092" s="1">
        <v>37955</v>
      </c>
      <c r="D4092" s="2">
        <v>37956</v>
      </c>
      <c r="E4092" t="s">
        <v>107</v>
      </c>
      <c r="F4092" t="s">
        <v>1482</v>
      </c>
      <c r="G4092" t="s">
        <v>5889</v>
      </c>
      <c r="H4092" s="4">
        <v>1693.36</v>
      </c>
      <c r="I4092" s="4">
        <v>25.03</v>
      </c>
      <c r="J4092" s="4">
        <v>721.44</v>
      </c>
      <c r="K4092" s="4">
        <v>971.92</v>
      </c>
      <c r="L4092" s="2">
        <v>45473</v>
      </c>
      <c r="M4092" t="s">
        <v>6</v>
      </c>
    </row>
    <row r="4093" spans="1:13" ht="12.75" customHeight="1" x14ac:dyDescent="0.25">
      <c r="A4093" t="s">
        <v>5919</v>
      </c>
      <c r="B4093" t="s">
        <v>5920</v>
      </c>
      <c r="C4093" s="1">
        <v>37986</v>
      </c>
      <c r="D4093" s="2">
        <v>37987</v>
      </c>
      <c r="E4093" t="s">
        <v>107</v>
      </c>
      <c r="F4093" t="s">
        <v>1482</v>
      </c>
      <c r="G4093" t="s">
        <v>515</v>
      </c>
      <c r="H4093" s="4">
        <v>92.26</v>
      </c>
      <c r="I4093" s="4">
        <v>1.36</v>
      </c>
      <c r="J4093" s="4">
        <v>39.229999999999997</v>
      </c>
      <c r="K4093" s="4">
        <v>53.03</v>
      </c>
      <c r="L4093" s="2">
        <v>45473</v>
      </c>
      <c r="M4093" t="s">
        <v>6</v>
      </c>
    </row>
    <row r="4094" spans="1:13" ht="12.75" customHeight="1" x14ac:dyDescent="0.25">
      <c r="A4094" t="s">
        <v>5921</v>
      </c>
      <c r="B4094" t="s">
        <v>5922</v>
      </c>
      <c r="C4094" s="1">
        <v>37986</v>
      </c>
      <c r="D4094" s="2">
        <v>37987</v>
      </c>
      <c r="E4094" t="s">
        <v>107</v>
      </c>
      <c r="F4094" t="s">
        <v>1482</v>
      </c>
      <c r="G4094" t="s">
        <v>515</v>
      </c>
      <c r="H4094" s="4">
        <v>23.98</v>
      </c>
      <c r="I4094" s="4">
        <v>0.35</v>
      </c>
      <c r="J4094" s="4">
        <v>10.18</v>
      </c>
      <c r="K4094" s="4">
        <v>13.8</v>
      </c>
      <c r="L4094" s="2">
        <v>45473</v>
      </c>
      <c r="M4094" t="s">
        <v>6</v>
      </c>
    </row>
    <row r="4095" spans="1:13" ht="12.75" customHeight="1" x14ac:dyDescent="0.25">
      <c r="A4095" t="s">
        <v>5923</v>
      </c>
      <c r="B4095" t="s">
        <v>2046</v>
      </c>
      <c r="C4095" s="1">
        <v>37986</v>
      </c>
      <c r="D4095" s="2">
        <v>37987</v>
      </c>
      <c r="E4095" t="s">
        <v>107</v>
      </c>
      <c r="F4095" t="s">
        <v>1482</v>
      </c>
      <c r="G4095" t="s">
        <v>515</v>
      </c>
      <c r="H4095" s="4">
        <v>3086.41</v>
      </c>
      <c r="I4095" s="4">
        <v>45.56</v>
      </c>
      <c r="J4095" s="4">
        <v>1309.55</v>
      </c>
      <c r="K4095" s="4">
        <v>1776.86</v>
      </c>
      <c r="L4095" s="2">
        <v>45473</v>
      </c>
      <c r="M4095" t="s">
        <v>6</v>
      </c>
    </row>
    <row r="4096" spans="1:13" ht="12.75" customHeight="1" x14ac:dyDescent="0.25">
      <c r="A4096" t="s">
        <v>5924</v>
      </c>
      <c r="B4096" t="s">
        <v>5910</v>
      </c>
      <c r="C4096" s="1">
        <v>37986</v>
      </c>
      <c r="D4096" s="2">
        <v>37987</v>
      </c>
      <c r="E4096" t="s">
        <v>107</v>
      </c>
      <c r="F4096" t="s">
        <v>1482</v>
      </c>
      <c r="G4096" t="s">
        <v>515</v>
      </c>
      <c r="H4096" s="4">
        <v>4926.8</v>
      </c>
      <c r="I4096" s="4">
        <v>72.73</v>
      </c>
      <c r="J4096" s="4">
        <v>2090.37</v>
      </c>
      <c r="K4096" s="4">
        <v>2836.43</v>
      </c>
      <c r="L4096" s="2">
        <v>45473</v>
      </c>
      <c r="M4096" t="s">
        <v>6</v>
      </c>
    </row>
    <row r="4097" spans="1:13" ht="12.75" customHeight="1" x14ac:dyDescent="0.25">
      <c r="A4097" t="s">
        <v>5925</v>
      </c>
      <c r="B4097" t="s">
        <v>5910</v>
      </c>
      <c r="C4097" s="1">
        <v>37986</v>
      </c>
      <c r="D4097" s="2">
        <v>37987</v>
      </c>
      <c r="E4097" t="s">
        <v>107</v>
      </c>
      <c r="F4097" t="s">
        <v>1482</v>
      </c>
      <c r="G4097" t="s">
        <v>515</v>
      </c>
      <c r="H4097" s="4">
        <v>649.47</v>
      </c>
      <c r="I4097" s="4">
        <v>9.58</v>
      </c>
      <c r="J4097" s="4">
        <v>275.57</v>
      </c>
      <c r="K4097" s="4">
        <v>373.9</v>
      </c>
      <c r="L4097" s="2">
        <v>45473</v>
      </c>
      <c r="M4097" t="s">
        <v>6</v>
      </c>
    </row>
    <row r="4098" spans="1:13" ht="12.75" customHeight="1" x14ac:dyDescent="0.25">
      <c r="A4098" t="s">
        <v>5926</v>
      </c>
      <c r="B4098" t="s">
        <v>5910</v>
      </c>
      <c r="C4098" s="1">
        <v>37986</v>
      </c>
      <c r="D4098" s="2">
        <v>37987</v>
      </c>
      <c r="E4098" t="s">
        <v>107</v>
      </c>
      <c r="F4098" t="s">
        <v>1482</v>
      </c>
      <c r="G4098" t="s">
        <v>515</v>
      </c>
      <c r="H4098" s="4">
        <v>1799.83</v>
      </c>
      <c r="I4098" s="4">
        <v>26.57</v>
      </c>
      <c r="J4098" s="4">
        <v>763.71</v>
      </c>
      <c r="K4098" s="4">
        <v>1036.1199999999999</v>
      </c>
      <c r="L4098" s="2">
        <v>45473</v>
      </c>
      <c r="M4098" t="s">
        <v>6</v>
      </c>
    </row>
    <row r="4099" spans="1:13" ht="12.75" customHeight="1" x14ac:dyDescent="0.25">
      <c r="A4099" t="s">
        <v>5927</v>
      </c>
      <c r="B4099" t="s">
        <v>5910</v>
      </c>
      <c r="C4099" s="1">
        <v>37986</v>
      </c>
      <c r="D4099" s="2">
        <v>37987</v>
      </c>
      <c r="E4099" t="s">
        <v>107</v>
      </c>
      <c r="F4099" t="s">
        <v>1482</v>
      </c>
      <c r="G4099" t="s">
        <v>515</v>
      </c>
      <c r="H4099" s="4">
        <v>5783.33</v>
      </c>
      <c r="I4099" s="4">
        <v>85.37</v>
      </c>
      <c r="J4099" s="4">
        <v>2453.85</v>
      </c>
      <c r="K4099" s="4">
        <v>3329.48</v>
      </c>
      <c r="L4099" s="2">
        <v>45473</v>
      </c>
      <c r="M4099" t="s">
        <v>6</v>
      </c>
    </row>
    <row r="4100" spans="1:13" ht="12.75" customHeight="1" x14ac:dyDescent="0.25">
      <c r="A4100" t="s">
        <v>5928</v>
      </c>
      <c r="B4100" t="s">
        <v>5910</v>
      </c>
      <c r="C4100" s="1">
        <v>37986</v>
      </c>
      <c r="D4100" s="2">
        <v>37987</v>
      </c>
      <c r="E4100" t="s">
        <v>107</v>
      </c>
      <c r="F4100" t="s">
        <v>1482</v>
      </c>
      <c r="G4100" t="s">
        <v>515</v>
      </c>
      <c r="H4100" s="4">
        <v>3516.95</v>
      </c>
      <c r="I4100" s="4">
        <v>51.91</v>
      </c>
      <c r="J4100" s="4">
        <v>1492.2</v>
      </c>
      <c r="K4100" s="4">
        <v>2024.75</v>
      </c>
      <c r="L4100" s="2">
        <v>45473</v>
      </c>
      <c r="M4100" t="s">
        <v>6</v>
      </c>
    </row>
    <row r="4101" spans="1:13" ht="12.75" customHeight="1" x14ac:dyDescent="0.25">
      <c r="A4101" t="s">
        <v>5929</v>
      </c>
      <c r="B4101" t="s">
        <v>5912</v>
      </c>
      <c r="C4101" s="1">
        <v>37986</v>
      </c>
      <c r="D4101" s="2">
        <v>37987</v>
      </c>
      <c r="E4101" t="s">
        <v>107</v>
      </c>
      <c r="F4101" t="s">
        <v>1482</v>
      </c>
      <c r="G4101" t="s">
        <v>515</v>
      </c>
      <c r="H4101" s="4">
        <v>8413.9599999999991</v>
      </c>
      <c r="I4101" s="4">
        <v>124.2</v>
      </c>
      <c r="J4101" s="4">
        <v>3569.93</v>
      </c>
      <c r="K4101" s="4">
        <v>4844.03</v>
      </c>
      <c r="L4101" s="2">
        <v>45473</v>
      </c>
      <c r="M4101" t="s">
        <v>6</v>
      </c>
    </row>
    <row r="4102" spans="1:13" ht="12.75" customHeight="1" x14ac:dyDescent="0.25">
      <c r="A4102" t="s">
        <v>5930</v>
      </c>
      <c r="B4102" t="s">
        <v>5915</v>
      </c>
      <c r="C4102" s="1">
        <v>37986</v>
      </c>
      <c r="D4102" s="2">
        <v>37987</v>
      </c>
      <c r="E4102" t="s">
        <v>107</v>
      </c>
      <c r="F4102" t="s">
        <v>1482</v>
      </c>
      <c r="G4102" t="s">
        <v>515</v>
      </c>
      <c r="H4102" s="4">
        <v>784.76</v>
      </c>
      <c r="I4102" s="4">
        <v>11.58</v>
      </c>
      <c r="J4102" s="4">
        <v>333.06</v>
      </c>
      <c r="K4102" s="4">
        <v>451.7</v>
      </c>
      <c r="L4102" s="2">
        <v>45473</v>
      </c>
      <c r="M4102" t="s">
        <v>6</v>
      </c>
    </row>
    <row r="4103" spans="1:13" ht="12.75" customHeight="1" x14ac:dyDescent="0.25">
      <c r="A4103" t="s">
        <v>5931</v>
      </c>
      <c r="B4103" t="s">
        <v>5932</v>
      </c>
      <c r="C4103" s="1">
        <v>37986</v>
      </c>
      <c r="D4103" s="2">
        <v>37803</v>
      </c>
      <c r="E4103" t="s">
        <v>107</v>
      </c>
      <c r="F4103" t="s">
        <v>1482</v>
      </c>
      <c r="G4103" t="s">
        <v>763</v>
      </c>
      <c r="H4103" s="4">
        <v>580.62</v>
      </c>
      <c r="I4103" s="4">
        <v>8.64</v>
      </c>
      <c r="J4103" s="4">
        <v>252.33</v>
      </c>
      <c r="K4103" s="4">
        <v>328.29</v>
      </c>
      <c r="L4103" s="2">
        <v>45473</v>
      </c>
      <c r="M4103" t="s">
        <v>6</v>
      </c>
    </row>
    <row r="4104" spans="1:13" ht="12.75" customHeight="1" x14ac:dyDescent="0.25">
      <c r="A4104" t="s">
        <v>5933</v>
      </c>
      <c r="B4104" t="s">
        <v>5912</v>
      </c>
      <c r="C4104" s="1">
        <v>38017</v>
      </c>
      <c r="D4104" s="2">
        <v>38018</v>
      </c>
      <c r="E4104" t="s">
        <v>107</v>
      </c>
      <c r="F4104" t="s">
        <v>1482</v>
      </c>
      <c r="G4104" t="s">
        <v>5901</v>
      </c>
      <c r="H4104" s="4">
        <v>10492.26</v>
      </c>
      <c r="I4104" s="4">
        <v>154.68</v>
      </c>
      <c r="J4104" s="4">
        <v>4433.72</v>
      </c>
      <c r="K4104" s="4">
        <v>6058.54</v>
      </c>
      <c r="L4104" s="2">
        <v>45473</v>
      </c>
      <c r="M4104" t="s">
        <v>6</v>
      </c>
    </row>
    <row r="4105" spans="1:13" ht="12.75" customHeight="1" x14ac:dyDescent="0.25">
      <c r="A4105" t="s">
        <v>5935</v>
      </c>
      <c r="B4105" t="s">
        <v>5915</v>
      </c>
      <c r="C4105" s="1">
        <v>38017</v>
      </c>
      <c r="D4105" s="2">
        <v>38018</v>
      </c>
      <c r="E4105" t="s">
        <v>107</v>
      </c>
      <c r="F4105" t="s">
        <v>1482</v>
      </c>
      <c r="G4105" t="s">
        <v>5901</v>
      </c>
      <c r="H4105" s="4">
        <v>1751.08</v>
      </c>
      <c r="I4105" s="4">
        <v>25.82</v>
      </c>
      <c r="J4105" s="4">
        <v>739.92</v>
      </c>
      <c r="K4105" s="4">
        <v>1011.16</v>
      </c>
      <c r="L4105" s="2">
        <v>45473</v>
      </c>
      <c r="M4105" t="s">
        <v>6</v>
      </c>
    </row>
    <row r="4106" spans="1:13" ht="12.75" customHeight="1" x14ac:dyDescent="0.25">
      <c r="A4106" t="s">
        <v>5936</v>
      </c>
      <c r="B4106" t="s">
        <v>5912</v>
      </c>
      <c r="C4106" s="1">
        <v>38045</v>
      </c>
      <c r="D4106" s="2">
        <v>38047</v>
      </c>
      <c r="E4106" t="s">
        <v>107</v>
      </c>
      <c r="F4106" t="s">
        <v>1482</v>
      </c>
      <c r="G4106" t="s">
        <v>5904</v>
      </c>
      <c r="H4106" s="4">
        <v>8898.44</v>
      </c>
      <c r="I4106" s="4">
        <v>131.02000000000001</v>
      </c>
      <c r="J4106" s="4">
        <v>3744.76</v>
      </c>
      <c r="K4106" s="4">
        <v>5153.68</v>
      </c>
      <c r="L4106" s="2">
        <v>45473</v>
      </c>
      <c r="M4106" t="s">
        <v>6</v>
      </c>
    </row>
    <row r="4107" spans="1:13" ht="12.75" customHeight="1" x14ac:dyDescent="0.25">
      <c r="A4107" t="s">
        <v>5938</v>
      </c>
      <c r="B4107" t="s">
        <v>5915</v>
      </c>
      <c r="C4107" s="1">
        <v>38045</v>
      </c>
      <c r="D4107" s="2">
        <v>38047</v>
      </c>
      <c r="E4107" t="s">
        <v>107</v>
      </c>
      <c r="F4107" t="s">
        <v>1482</v>
      </c>
      <c r="G4107" t="s">
        <v>5904</v>
      </c>
      <c r="H4107" s="4">
        <v>446.47</v>
      </c>
      <c r="I4107" s="4">
        <v>6.57</v>
      </c>
      <c r="J4107" s="4">
        <v>187.9</v>
      </c>
      <c r="K4107" s="4">
        <v>258.57</v>
      </c>
      <c r="L4107" s="2">
        <v>45473</v>
      </c>
      <c r="M4107" t="s">
        <v>6</v>
      </c>
    </row>
    <row r="4108" spans="1:13" ht="12.75" customHeight="1" x14ac:dyDescent="0.25">
      <c r="A4108" t="s">
        <v>5939</v>
      </c>
      <c r="B4108" t="s">
        <v>5940</v>
      </c>
      <c r="C4108" s="1">
        <v>38045</v>
      </c>
      <c r="D4108" s="2">
        <v>38047</v>
      </c>
      <c r="E4108" t="s">
        <v>107</v>
      </c>
      <c r="F4108" t="s">
        <v>1482</v>
      </c>
      <c r="G4108" t="s">
        <v>5904</v>
      </c>
      <c r="H4108" s="4">
        <v>56.56</v>
      </c>
      <c r="I4108" s="4">
        <v>0.83</v>
      </c>
      <c r="J4108" s="4">
        <v>23.78</v>
      </c>
      <c r="K4108" s="4">
        <v>32.78</v>
      </c>
      <c r="L4108" s="2">
        <v>45473</v>
      </c>
      <c r="M4108" t="s">
        <v>6</v>
      </c>
    </row>
    <row r="4109" spans="1:13" ht="12.75" customHeight="1" x14ac:dyDescent="0.25">
      <c r="A4109" t="s">
        <v>5941</v>
      </c>
      <c r="B4109" t="s">
        <v>5912</v>
      </c>
      <c r="C4109" s="1">
        <v>38077</v>
      </c>
      <c r="D4109" s="2">
        <v>38078</v>
      </c>
      <c r="E4109" t="s">
        <v>107</v>
      </c>
      <c r="F4109" t="s">
        <v>1482</v>
      </c>
      <c r="G4109" t="s">
        <v>522</v>
      </c>
      <c r="H4109" s="4">
        <v>12462.7</v>
      </c>
      <c r="I4109" s="4">
        <v>183.27</v>
      </c>
      <c r="J4109" s="4">
        <v>5223.26</v>
      </c>
      <c r="K4109" s="4">
        <v>7239.44</v>
      </c>
      <c r="L4109" s="2">
        <v>45473</v>
      </c>
      <c r="M4109" t="s">
        <v>6</v>
      </c>
    </row>
    <row r="4110" spans="1:13" ht="12.75" customHeight="1" x14ac:dyDescent="0.25">
      <c r="A4110" t="s">
        <v>5943</v>
      </c>
      <c r="B4110" t="s">
        <v>5915</v>
      </c>
      <c r="C4110" s="1">
        <v>38077</v>
      </c>
      <c r="D4110" s="2">
        <v>38078</v>
      </c>
      <c r="E4110" t="s">
        <v>107</v>
      </c>
      <c r="F4110" t="s">
        <v>1482</v>
      </c>
      <c r="G4110" t="s">
        <v>522</v>
      </c>
      <c r="H4110" s="4">
        <v>1662.6</v>
      </c>
      <c r="I4110" s="4">
        <v>24.45</v>
      </c>
      <c r="J4110" s="4">
        <v>696.78</v>
      </c>
      <c r="K4110" s="4">
        <v>965.82</v>
      </c>
      <c r="L4110" s="2">
        <v>45473</v>
      </c>
      <c r="M4110" t="s">
        <v>6</v>
      </c>
    </row>
    <row r="4111" spans="1:13" ht="12.75" customHeight="1" x14ac:dyDescent="0.25">
      <c r="A4111" t="s">
        <v>5944</v>
      </c>
      <c r="B4111" t="s">
        <v>5912</v>
      </c>
      <c r="C4111" s="1">
        <v>38107</v>
      </c>
      <c r="D4111" s="2">
        <v>38108</v>
      </c>
      <c r="E4111" t="s">
        <v>107</v>
      </c>
      <c r="F4111" t="s">
        <v>1482</v>
      </c>
      <c r="G4111" t="s">
        <v>5913</v>
      </c>
      <c r="H4111" s="4">
        <v>12138.68</v>
      </c>
      <c r="I4111" s="4">
        <v>178.29</v>
      </c>
      <c r="J4111" s="4">
        <v>5066.58</v>
      </c>
      <c r="K4111" s="4">
        <v>7072.1</v>
      </c>
      <c r="L4111" s="2">
        <v>45473</v>
      </c>
      <c r="M4111" t="s">
        <v>6</v>
      </c>
    </row>
    <row r="4112" spans="1:13" ht="12.75" customHeight="1" x14ac:dyDescent="0.25">
      <c r="A4112" t="s">
        <v>5946</v>
      </c>
      <c r="B4112" t="s">
        <v>5947</v>
      </c>
      <c r="C4112" s="1">
        <v>38107</v>
      </c>
      <c r="D4112" s="2">
        <v>38108</v>
      </c>
      <c r="E4112" t="s">
        <v>107</v>
      </c>
      <c r="F4112" t="s">
        <v>1482</v>
      </c>
      <c r="G4112" t="s">
        <v>5913</v>
      </c>
      <c r="H4112" s="4">
        <v>362.69</v>
      </c>
      <c r="I4112" s="4">
        <v>5.33</v>
      </c>
      <c r="J4112" s="4">
        <v>151.33000000000001</v>
      </c>
      <c r="K4112" s="4">
        <v>211.36</v>
      </c>
      <c r="L4112" s="2">
        <v>45473</v>
      </c>
      <c r="M4112" t="s">
        <v>6</v>
      </c>
    </row>
    <row r="4113" spans="1:13" ht="12.75" customHeight="1" x14ac:dyDescent="0.25">
      <c r="A4113" t="s">
        <v>5948</v>
      </c>
      <c r="B4113" t="s">
        <v>5949</v>
      </c>
      <c r="C4113" s="1">
        <v>38107</v>
      </c>
      <c r="D4113" s="2">
        <v>38108</v>
      </c>
      <c r="E4113" t="s">
        <v>107</v>
      </c>
      <c r="F4113" t="s">
        <v>1482</v>
      </c>
      <c r="G4113" t="s">
        <v>5913</v>
      </c>
      <c r="H4113" s="4">
        <v>15.97</v>
      </c>
      <c r="I4113" s="4">
        <v>0.23</v>
      </c>
      <c r="J4113" s="4">
        <v>6.68</v>
      </c>
      <c r="K4113" s="4">
        <v>9.2899999999999991</v>
      </c>
      <c r="L4113" s="2">
        <v>45473</v>
      </c>
      <c r="M4113" t="s">
        <v>6</v>
      </c>
    </row>
    <row r="4114" spans="1:13" ht="12.75" customHeight="1" x14ac:dyDescent="0.25">
      <c r="A4114" t="s">
        <v>5950</v>
      </c>
      <c r="B4114" t="s">
        <v>5912</v>
      </c>
      <c r="C4114" s="1">
        <v>38138</v>
      </c>
      <c r="D4114" s="2">
        <v>38139</v>
      </c>
      <c r="E4114" t="s">
        <v>107</v>
      </c>
      <c r="F4114" t="s">
        <v>1482</v>
      </c>
      <c r="G4114" t="s">
        <v>5917</v>
      </c>
      <c r="H4114" s="4">
        <v>14802.96</v>
      </c>
      <c r="I4114" s="4">
        <v>217.15</v>
      </c>
      <c r="J4114" s="4">
        <v>6153.23</v>
      </c>
      <c r="K4114" s="4">
        <v>8649.73</v>
      </c>
      <c r="L4114" s="2">
        <v>45473</v>
      </c>
      <c r="M4114" t="s">
        <v>6</v>
      </c>
    </row>
    <row r="4115" spans="1:13" ht="12.75" customHeight="1" x14ac:dyDescent="0.25">
      <c r="A4115" t="s">
        <v>5952</v>
      </c>
      <c r="B4115" t="s">
        <v>5915</v>
      </c>
      <c r="C4115" s="1">
        <v>38138</v>
      </c>
      <c r="D4115" s="2">
        <v>38139</v>
      </c>
      <c r="E4115" t="s">
        <v>107</v>
      </c>
      <c r="F4115" t="s">
        <v>1482</v>
      </c>
      <c r="G4115" t="s">
        <v>5917</v>
      </c>
      <c r="H4115" s="4">
        <v>571.86</v>
      </c>
      <c r="I4115" s="4">
        <v>8.39</v>
      </c>
      <c r="J4115" s="4">
        <v>237.76</v>
      </c>
      <c r="K4115" s="4">
        <v>334.1</v>
      </c>
      <c r="L4115" s="2">
        <v>45473</v>
      </c>
      <c r="M4115" t="s">
        <v>6</v>
      </c>
    </row>
    <row r="4116" spans="1:13" ht="12.75" customHeight="1" x14ac:dyDescent="0.25">
      <c r="A4116" t="s">
        <v>5953</v>
      </c>
      <c r="B4116" t="s">
        <v>5954</v>
      </c>
      <c r="C4116" s="1">
        <v>38138</v>
      </c>
      <c r="D4116" s="2">
        <v>38139</v>
      </c>
      <c r="E4116" t="s">
        <v>107</v>
      </c>
      <c r="F4116" t="s">
        <v>1482</v>
      </c>
      <c r="G4116" t="s">
        <v>5917</v>
      </c>
      <c r="H4116" s="4">
        <v>1582.48</v>
      </c>
      <c r="I4116" s="4">
        <v>23.21</v>
      </c>
      <c r="J4116" s="4">
        <v>657.81</v>
      </c>
      <c r="K4116" s="4">
        <v>924.67</v>
      </c>
      <c r="L4116" s="2">
        <v>45473</v>
      </c>
      <c r="M4116" t="s">
        <v>6</v>
      </c>
    </row>
    <row r="4117" spans="1:13" ht="12.75" customHeight="1" x14ac:dyDescent="0.25">
      <c r="A4117" t="s">
        <v>5955</v>
      </c>
      <c r="B4117" t="s">
        <v>2046</v>
      </c>
      <c r="C4117" s="1">
        <v>38168</v>
      </c>
      <c r="D4117" s="2">
        <v>38078</v>
      </c>
      <c r="E4117" t="s">
        <v>107</v>
      </c>
      <c r="F4117" t="s">
        <v>1482</v>
      </c>
      <c r="G4117" t="s">
        <v>522</v>
      </c>
      <c r="H4117" s="4">
        <v>1679.86</v>
      </c>
      <c r="I4117" s="4">
        <v>24.7</v>
      </c>
      <c r="J4117" s="4">
        <v>704.11</v>
      </c>
      <c r="K4117" s="4">
        <v>975.75</v>
      </c>
      <c r="L4117" s="2">
        <v>45473</v>
      </c>
      <c r="M4117" t="s">
        <v>6</v>
      </c>
    </row>
    <row r="4118" spans="1:13" ht="12.75" customHeight="1" x14ac:dyDescent="0.25">
      <c r="A4118" t="s">
        <v>5956</v>
      </c>
      <c r="B4118" t="s">
        <v>5957</v>
      </c>
      <c r="C4118" s="1">
        <v>38168</v>
      </c>
      <c r="D4118" s="2">
        <v>38078</v>
      </c>
      <c r="E4118" t="s">
        <v>107</v>
      </c>
      <c r="F4118" t="s">
        <v>1482</v>
      </c>
      <c r="G4118" t="s">
        <v>522</v>
      </c>
      <c r="H4118" s="4">
        <v>-165.9</v>
      </c>
      <c r="I4118" s="4">
        <v>-2.44</v>
      </c>
      <c r="J4118" s="4">
        <v>-69.58</v>
      </c>
      <c r="K4118" s="4">
        <v>-96.32</v>
      </c>
      <c r="L4118" s="2">
        <v>45473</v>
      </c>
      <c r="M4118" t="s">
        <v>6</v>
      </c>
    </row>
    <row r="4119" spans="1:13" ht="12.75" customHeight="1" x14ac:dyDescent="0.25">
      <c r="A4119" t="s">
        <v>5958</v>
      </c>
      <c r="B4119" t="s">
        <v>2046</v>
      </c>
      <c r="C4119" s="1">
        <v>38168</v>
      </c>
      <c r="D4119" s="2">
        <v>38169</v>
      </c>
      <c r="E4119" t="s">
        <v>107</v>
      </c>
      <c r="F4119" t="s">
        <v>1482</v>
      </c>
      <c r="G4119" t="s">
        <v>203</v>
      </c>
      <c r="H4119" s="4">
        <v>2888.71</v>
      </c>
      <c r="I4119" s="4">
        <v>42.32</v>
      </c>
      <c r="J4119" s="4">
        <v>1195.9000000000001</v>
      </c>
      <c r="K4119" s="4">
        <v>1692.81</v>
      </c>
      <c r="L4119" s="2">
        <v>45473</v>
      </c>
      <c r="M4119" t="s">
        <v>6</v>
      </c>
    </row>
    <row r="4120" spans="1:13" ht="12.75" customHeight="1" x14ac:dyDescent="0.25">
      <c r="A4120" t="s">
        <v>5959</v>
      </c>
      <c r="B4120" t="s">
        <v>5910</v>
      </c>
      <c r="C4120" s="1">
        <v>38168</v>
      </c>
      <c r="D4120" s="2">
        <v>38078</v>
      </c>
      <c r="E4120" t="s">
        <v>107</v>
      </c>
      <c r="F4120" t="s">
        <v>1482</v>
      </c>
      <c r="G4120" t="s">
        <v>522</v>
      </c>
      <c r="H4120" s="4">
        <v>3359.05</v>
      </c>
      <c r="I4120" s="4">
        <v>49.4</v>
      </c>
      <c r="J4120" s="4">
        <v>1407.84</v>
      </c>
      <c r="K4120" s="4">
        <v>1951.21</v>
      </c>
      <c r="L4120" s="2">
        <v>45473</v>
      </c>
      <c r="M4120" t="s">
        <v>6</v>
      </c>
    </row>
    <row r="4121" spans="1:13" ht="12.75" customHeight="1" x14ac:dyDescent="0.25">
      <c r="A4121" t="s">
        <v>5960</v>
      </c>
      <c r="B4121" t="s">
        <v>5910</v>
      </c>
      <c r="C4121" s="1">
        <v>38168</v>
      </c>
      <c r="D4121" s="2">
        <v>38078</v>
      </c>
      <c r="E4121" t="s">
        <v>107</v>
      </c>
      <c r="F4121" t="s">
        <v>1482</v>
      </c>
      <c r="G4121" t="s">
        <v>522</v>
      </c>
      <c r="H4121" s="4">
        <v>2200.69</v>
      </c>
      <c r="I4121" s="4">
        <v>32.36</v>
      </c>
      <c r="J4121" s="4">
        <v>922.29</v>
      </c>
      <c r="K4121" s="4">
        <v>1278.4000000000001</v>
      </c>
      <c r="L4121" s="2">
        <v>45473</v>
      </c>
      <c r="M4121" t="s">
        <v>6</v>
      </c>
    </row>
    <row r="4122" spans="1:13" ht="12.75" customHeight="1" x14ac:dyDescent="0.25">
      <c r="A4122" t="s">
        <v>5961</v>
      </c>
      <c r="B4122" t="s">
        <v>5910</v>
      </c>
      <c r="C4122" s="1">
        <v>38168</v>
      </c>
      <c r="D4122" s="2">
        <v>38078</v>
      </c>
      <c r="E4122" t="s">
        <v>107</v>
      </c>
      <c r="F4122" t="s">
        <v>1482</v>
      </c>
      <c r="G4122" t="s">
        <v>522</v>
      </c>
      <c r="H4122" s="4">
        <v>5882.31</v>
      </c>
      <c r="I4122" s="4">
        <v>86.5</v>
      </c>
      <c r="J4122" s="4">
        <v>2465.37</v>
      </c>
      <c r="K4122" s="4">
        <v>3416.94</v>
      </c>
      <c r="L4122" s="2">
        <v>45473</v>
      </c>
      <c r="M4122" t="s">
        <v>6</v>
      </c>
    </row>
    <row r="4123" spans="1:13" ht="12.75" customHeight="1" x14ac:dyDescent="0.25">
      <c r="A4123" t="s">
        <v>5962</v>
      </c>
      <c r="B4123" t="s">
        <v>5910</v>
      </c>
      <c r="C4123" s="1">
        <v>38168</v>
      </c>
      <c r="D4123" s="2">
        <v>38169</v>
      </c>
      <c r="E4123" t="s">
        <v>107</v>
      </c>
      <c r="F4123" t="s">
        <v>1482</v>
      </c>
      <c r="G4123" t="s">
        <v>203</v>
      </c>
      <c r="H4123" s="4">
        <v>144.9</v>
      </c>
      <c r="I4123" s="4">
        <v>2.13</v>
      </c>
      <c r="J4123" s="4">
        <v>60.03</v>
      </c>
      <c r="K4123" s="4">
        <v>84.87</v>
      </c>
      <c r="L4123" s="2">
        <v>45473</v>
      </c>
      <c r="M4123" t="s">
        <v>6</v>
      </c>
    </row>
    <row r="4124" spans="1:13" ht="12.75" customHeight="1" x14ac:dyDescent="0.25">
      <c r="A4124" t="s">
        <v>5963</v>
      </c>
      <c r="B4124" t="s">
        <v>5910</v>
      </c>
      <c r="C4124" s="1">
        <v>38168</v>
      </c>
      <c r="D4124" s="2">
        <v>38078</v>
      </c>
      <c r="E4124" t="s">
        <v>107</v>
      </c>
      <c r="F4124" t="s">
        <v>1482</v>
      </c>
      <c r="G4124" t="s">
        <v>522</v>
      </c>
      <c r="H4124" s="4">
        <v>1912.68</v>
      </c>
      <c r="I4124" s="4">
        <v>28.13</v>
      </c>
      <c r="J4124" s="4">
        <v>801.59</v>
      </c>
      <c r="K4124" s="4">
        <v>1111.0899999999999</v>
      </c>
      <c r="L4124" s="2">
        <v>45473</v>
      </c>
      <c r="M4124" t="s">
        <v>6</v>
      </c>
    </row>
    <row r="4125" spans="1:13" ht="12.75" customHeight="1" x14ac:dyDescent="0.25">
      <c r="A4125" t="s">
        <v>5964</v>
      </c>
      <c r="B4125" t="s">
        <v>5965</v>
      </c>
      <c r="C4125" s="1">
        <v>38168</v>
      </c>
      <c r="D4125" s="2">
        <v>38078</v>
      </c>
      <c r="E4125" t="s">
        <v>107</v>
      </c>
      <c r="F4125" t="s">
        <v>1482</v>
      </c>
      <c r="G4125" t="s">
        <v>522</v>
      </c>
      <c r="H4125" s="4">
        <v>763.59</v>
      </c>
      <c r="I4125" s="4">
        <v>11.23</v>
      </c>
      <c r="J4125" s="4">
        <v>320</v>
      </c>
      <c r="K4125" s="4">
        <v>443.59</v>
      </c>
      <c r="L4125" s="2">
        <v>45473</v>
      </c>
      <c r="M4125" t="s">
        <v>6</v>
      </c>
    </row>
    <row r="4126" spans="1:13" ht="12.75" customHeight="1" x14ac:dyDescent="0.25">
      <c r="A4126" t="s">
        <v>5966</v>
      </c>
      <c r="B4126" t="s">
        <v>5840</v>
      </c>
      <c r="C4126" s="1">
        <v>38168</v>
      </c>
      <c r="D4126" s="2">
        <v>38078</v>
      </c>
      <c r="E4126" t="s">
        <v>107</v>
      </c>
      <c r="F4126" t="s">
        <v>1482</v>
      </c>
      <c r="G4126" t="s">
        <v>522</v>
      </c>
      <c r="H4126" s="4">
        <v>592.16</v>
      </c>
      <c r="I4126" s="4">
        <v>8.7100000000000009</v>
      </c>
      <c r="J4126" s="4">
        <v>248.14</v>
      </c>
      <c r="K4126" s="4">
        <v>344.02</v>
      </c>
      <c r="L4126" s="2">
        <v>45473</v>
      </c>
      <c r="M4126" t="s">
        <v>6</v>
      </c>
    </row>
    <row r="4127" spans="1:13" ht="12.75" customHeight="1" x14ac:dyDescent="0.25">
      <c r="A4127" t="s">
        <v>5967</v>
      </c>
      <c r="B4127" t="s">
        <v>5836</v>
      </c>
      <c r="C4127" s="1">
        <v>38168</v>
      </c>
      <c r="D4127" s="2">
        <v>38078</v>
      </c>
      <c r="E4127" t="s">
        <v>107</v>
      </c>
      <c r="F4127" t="s">
        <v>1482</v>
      </c>
      <c r="G4127" t="s">
        <v>522</v>
      </c>
      <c r="H4127" s="4">
        <v>270.37</v>
      </c>
      <c r="I4127" s="4">
        <v>3.97</v>
      </c>
      <c r="J4127" s="4">
        <v>113.36</v>
      </c>
      <c r="K4127" s="4">
        <v>157.01</v>
      </c>
      <c r="L4127" s="2">
        <v>45473</v>
      </c>
      <c r="M4127" t="s">
        <v>6</v>
      </c>
    </row>
    <row r="4128" spans="1:13" ht="12.75" customHeight="1" x14ac:dyDescent="0.25">
      <c r="A4128" t="s">
        <v>5968</v>
      </c>
      <c r="B4128" t="s">
        <v>5912</v>
      </c>
      <c r="C4128" s="1">
        <v>38168</v>
      </c>
      <c r="D4128" s="2">
        <v>38169</v>
      </c>
      <c r="E4128" t="s">
        <v>107</v>
      </c>
      <c r="F4128" t="s">
        <v>1482</v>
      </c>
      <c r="G4128" t="s">
        <v>203</v>
      </c>
      <c r="H4128" s="4">
        <v>11049.82</v>
      </c>
      <c r="I4128" s="4">
        <v>161.88999999999999</v>
      </c>
      <c r="J4128" s="4">
        <v>4574.18</v>
      </c>
      <c r="K4128" s="4">
        <v>6475.64</v>
      </c>
      <c r="L4128" s="2">
        <v>45473</v>
      </c>
      <c r="M4128" t="s">
        <v>6</v>
      </c>
    </row>
    <row r="4129" spans="1:13" ht="12.75" customHeight="1" x14ac:dyDescent="0.25">
      <c r="A4129" t="s">
        <v>5969</v>
      </c>
      <c r="B4129" t="s">
        <v>5915</v>
      </c>
      <c r="C4129" s="1">
        <v>38168</v>
      </c>
      <c r="D4129" s="2">
        <v>38169</v>
      </c>
      <c r="E4129" t="s">
        <v>107</v>
      </c>
      <c r="F4129" t="s">
        <v>1482</v>
      </c>
      <c r="G4129" t="s">
        <v>203</v>
      </c>
      <c r="H4129" s="4">
        <v>1259.07</v>
      </c>
      <c r="I4129" s="4">
        <v>18.45</v>
      </c>
      <c r="J4129" s="4">
        <v>521.19000000000005</v>
      </c>
      <c r="K4129" s="4">
        <v>737.88</v>
      </c>
      <c r="L4129" s="2">
        <v>45473</v>
      </c>
      <c r="M4129" t="s">
        <v>6</v>
      </c>
    </row>
    <row r="4130" spans="1:13" ht="12.75" customHeight="1" x14ac:dyDescent="0.25">
      <c r="A4130" t="s">
        <v>5970</v>
      </c>
      <c r="B4130" t="s">
        <v>5940</v>
      </c>
      <c r="C4130" s="1">
        <v>38168</v>
      </c>
      <c r="D4130" s="2">
        <v>38169</v>
      </c>
      <c r="E4130" t="s">
        <v>107</v>
      </c>
      <c r="F4130" t="s">
        <v>1482</v>
      </c>
      <c r="G4130" t="s">
        <v>203</v>
      </c>
      <c r="H4130" s="4">
        <v>60.07</v>
      </c>
      <c r="I4130" s="4">
        <v>0.88</v>
      </c>
      <c r="J4130" s="4">
        <v>24.84</v>
      </c>
      <c r="K4130" s="4">
        <v>35.229999999999997</v>
      </c>
      <c r="L4130" s="2">
        <v>45473</v>
      </c>
      <c r="M4130" t="s">
        <v>6</v>
      </c>
    </row>
    <row r="4131" spans="1:13" ht="12.75" customHeight="1" x14ac:dyDescent="0.25">
      <c r="A4131" t="s">
        <v>5971</v>
      </c>
      <c r="B4131" t="s">
        <v>5912</v>
      </c>
      <c r="C4131" s="1">
        <v>38199</v>
      </c>
      <c r="D4131" s="2">
        <v>38200</v>
      </c>
      <c r="E4131" t="s">
        <v>107</v>
      </c>
      <c r="F4131" t="s">
        <v>1482</v>
      </c>
      <c r="G4131" t="s">
        <v>5934</v>
      </c>
      <c r="H4131" s="4">
        <v>12302.22</v>
      </c>
      <c r="I4131" s="4">
        <v>180.02</v>
      </c>
      <c r="J4131" s="4">
        <v>5071.4799999999996</v>
      </c>
      <c r="K4131" s="4">
        <v>7230.74</v>
      </c>
      <c r="L4131" s="2">
        <v>45473</v>
      </c>
      <c r="M4131" t="s">
        <v>6</v>
      </c>
    </row>
    <row r="4132" spans="1:13" ht="12.75" customHeight="1" x14ac:dyDescent="0.25">
      <c r="A4132" t="s">
        <v>5973</v>
      </c>
      <c r="B4132" t="s">
        <v>5915</v>
      </c>
      <c r="C4132" s="1">
        <v>38199</v>
      </c>
      <c r="D4132" s="2">
        <v>38200</v>
      </c>
      <c r="E4132" t="s">
        <v>107</v>
      </c>
      <c r="F4132" t="s">
        <v>1482</v>
      </c>
      <c r="G4132" t="s">
        <v>5934</v>
      </c>
      <c r="H4132" s="4">
        <v>761.25</v>
      </c>
      <c r="I4132" s="4">
        <v>11.14</v>
      </c>
      <c r="J4132" s="4">
        <v>313.91000000000003</v>
      </c>
      <c r="K4132" s="4">
        <v>447.34</v>
      </c>
      <c r="L4132" s="2">
        <v>45473</v>
      </c>
      <c r="M4132" t="s">
        <v>6</v>
      </c>
    </row>
    <row r="4133" spans="1:13" ht="12.75" customHeight="1" x14ac:dyDescent="0.25">
      <c r="A4133" t="s">
        <v>5974</v>
      </c>
      <c r="B4133" t="s">
        <v>5975</v>
      </c>
      <c r="C4133" s="1">
        <v>38199</v>
      </c>
      <c r="D4133" s="2">
        <v>38200</v>
      </c>
      <c r="E4133" t="s">
        <v>107</v>
      </c>
      <c r="F4133" t="s">
        <v>1482</v>
      </c>
      <c r="G4133" t="s">
        <v>5934</v>
      </c>
      <c r="H4133" s="4">
        <v>545.62</v>
      </c>
      <c r="I4133" s="4">
        <v>7.98</v>
      </c>
      <c r="J4133" s="4">
        <v>224.89</v>
      </c>
      <c r="K4133" s="4">
        <v>320.73</v>
      </c>
      <c r="L4133" s="2">
        <v>45473</v>
      </c>
      <c r="M4133" t="s">
        <v>6</v>
      </c>
    </row>
    <row r="4134" spans="1:13" ht="12.75" customHeight="1" x14ac:dyDescent="0.25">
      <c r="A4134" t="s">
        <v>5976</v>
      </c>
      <c r="B4134" t="s">
        <v>5940</v>
      </c>
      <c r="C4134" s="1">
        <v>38199</v>
      </c>
      <c r="D4134" s="2">
        <v>38200</v>
      </c>
      <c r="E4134" t="s">
        <v>107</v>
      </c>
      <c r="F4134" t="s">
        <v>1482</v>
      </c>
      <c r="G4134" t="s">
        <v>5934</v>
      </c>
      <c r="H4134" s="4">
        <v>1.1499999999999999</v>
      </c>
      <c r="I4134" s="4">
        <v>0.02</v>
      </c>
      <c r="J4134" s="4">
        <v>0.43</v>
      </c>
      <c r="K4134" s="4">
        <v>0.72</v>
      </c>
      <c r="L4134" s="2">
        <v>45473</v>
      </c>
      <c r="M4134" t="s">
        <v>6</v>
      </c>
    </row>
    <row r="4135" spans="1:13" ht="12.75" customHeight="1" x14ac:dyDescent="0.25">
      <c r="A4135" t="s">
        <v>5977</v>
      </c>
      <c r="B4135" t="s">
        <v>5912</v>
      </c>
      <c r="C4135" s="1">
        <v>38230</v>
      </c>
      <c r="D4135" s="2">
        <v>38231</v>
      </c>
      <c r="E4135" t="s">
        <v>107</v>
      </c>
      <c r="F4135" t="s">
        <v>1482</v>
      </c>
      <c r="G4135" t="s">
        <v>5937</v>
      </c>
      <c r="H4135" s="4">
        <v>14569.56</v>
      </c>
      <c r="I4135" s="4">
        <v>212.94</v>
      </c>
      <c r="J4135" s="4">
        <v>5980.9</v>
      </c>
      <c r="K4135" s="4">
        <v>8588.66</v>
      </c>
      <c r="L4135" s="2">
        <v>45473</v>
      </c>
      <c r="M4135" t="s">
        <v>6</v>
      </c>
    </row>
    <row r="4136" spans="1:13" ht="12.75" customHeight="1" x14ac:dyDescent="0.25">
      <c r="A4136" t="s">
        <v>5979</v>
      </c>
      <c r="B4136" t="s">
        <v>5915</v>
      </c>
      <c r="C4136" s="1">
        <v>38230</v>
      </c>
      <c r="D4136" s="2">
        <v>38231</v>
      </c>
      <c r="E4136" t="s">
        <v>107</v>
      </c>
      <c r="F4136" t="s">
        <v>1482</v>
      </c>
      <c r="G4136" t="s">
        <v>5937</v>
      </c>
      <c r="H4136" s="4">
        <v>1313.23</v>
      </c>
      <c r="I4136" s="4">
        <v>19.190000000000001</v>
      </c>
      <c r="J4136" s="4">
        <v>539.20000000000005</v>
      </c>
      <c r="K4136" s="4">
        <v>774.03</v>
      </c>
      <c r="L4136" s="2">
        <v>45473</v>
      </c>
      <c r="M4136" t="s">
        <v>6</v>
      </c>
    </row>
    <row r="4137" spans="1:13" ht="12.75" customHeight="1" x14ac:dyDescent="0.25">
      <c r="A4137" t="s">
        <v>5980</v>
      </c>
      <c r="B4137" t="s">
        <v>2046</v>
      </c>
      <c r="C4137" s="1">
        <v>38260</v>
      </c>
      <c r="D4137" s="2">
        <v>38261</v>
      </c>
      <c r="E4137" t="s">
        <v>107</v>
      </c>
      <c r="F4137" t="s">
        <v>1482</v>
      </c>
      <c r="G4137" t="s">
        <v>5942</v>
      </c>
      <c r="H4137" s="4">
        <v>2445.83</v>
      </c>
      <c r="I4137" s="4">
        <v>35.700000000000003</v>
      </c>
      <c r="J4137" s="4">
        <v>999.9</v>
      </c>
      <c r="K4137" s="4">
        <v>1445.93</v>
      </c>
      <c r="L4137" s="2">
        <v>45473</v>
      </c>
      <c r="M4137" t="s">
        <v>6</v>
      </c>
    </row>
    <row r="4138" spans="1:13" ht="12.75" customHeight="1" x14ac:dyDescent="0.25">
      <c r="A4138" t="s">
        <v>5981</v>
      </c>
      <c r="B4138" t="s">
        <v>5910</v>
      </c>
      <c r="C4138" s="1">
        <v>38260</v>
      </c>
      <c r="D4138" s="2">
        <v>38261</v>
      </c>
      <c r="E4138" t="s">
        <v>107</v>
      </c>
      <c r="F4138" t="s">
        <v>1482</v>
      </c>
      <c r="G4138" t="s">
        <v>5942</v>
      </c>
      <c r="H4138" s="4">
        <v>3984.37</v>
      </c>
      <c r="I4138" s="4">
        <v>58.16</v>
      </c>
      <c r="J4138" s="4">
        <v>1628.82</v>
      </c>
      <c r="K4138" s="4">
        <v>2355.5500000000002</v>
      </c>
      <c r="L4138" s="2">
        <v>45473</v>
      </c>
      <c r="M4138" t="s">
        <v>6</v>
      </c>
    </row>
    <row r="4139" spans="1:13" ht="12.75" customHeight="1" x14ac:dyDescent="0.25">
      <c r="A4139" t="s">
        <v>5982</v>
      </c>
      <c r="B4139" t="s">
        <v>5910</v>
      </c>
      <c r="C4139" s="1">
        <v>38260</v>
      </c>
      <c r="D4139" s="2">
        <v>38261</v>
      </c>
      <c r="E4139" t="s">
        <v>107</v>
      </c>
      <c r="F4139" t="s">
        <v>1482</v>
      </c>
      <c r="G4139" t="s">
        <v>5942</v>
      </c>
      <c r="H4139" s="4">
        <v>10034.19</v>
      </c>
      <c r="I4139" s="4">
        <v>146.47999999999999</v>
      </c>
      <c r="J4139" s="4">
        <v>4101.8500000000004</v>
      </c>
      <c r="K4139" s="4">
        <v>5932.34</v>
      </c>
      <c r="L4139" s="2">
        <v>45473</v>
      </c>
      <c r="M4139" t="s">
        <v>6</v>
      </c>
    </row>
    <row r="4140" spans="1:13" ht="12.75" customHeight="1" x14ac:dyDescent="0.25">
      <c r="A4140" t="s">
        <v>5983</v>
      </c>
      <c r="B4140" t="s">
        <v>5910</v>
      </c>
      <c r="C4140" s="1">
        <v>38260</v>
      </c>
      <c r="D4140" s="2">
        <v>38261</v>
      </c>
      <c r="E4140" t="s">
        <v>107</v>
      </c>
      <c r="F4140" t="s">
        <v>1482</v>
      </c>
      <c r="G4140" t="s">
        <v>5942</v>
      </c>
      <c r="H4140" s="4">
        <v>2330.52</v>
      </c>
      <c r="I4140" s="4">
        <v>34.020000000000003</v>
      </c>
      <c r="J4140" s="4">
        <v>952.69</v>
      </c>
      <c r="K4140" s="4">
        <v>1377.83</v>
      </c>
      <c r="L4140" s="2">
        <v>45473</v>
      </c>
      <c r="M4140" t="s">
        <v>6</v>
      </c>
    </row>
    <row r="4141" spans="1:13" ht="12.75" customHeight="1" x14ac:dyDescent="0.25">
      <c r="A4141" t="s">
        <v>5984</v>
      </c>
      <c r="B4141" t="s">
        <v>5912</v>
      </c>
      <c r="C4141" s="1">
        <v>38260</v>
      </c>
      <c r="D4141" s="2">
        <v>38261</v>
      </c>
      <c r="E4141" t="s">
        <v>107</v>
      </c>
      <c r="F4141" t="s">
        <v>1482</v>
      </c>
      <c r="G4141" t="s">
        <v>5942</v>
      </c>
      <c r="H4141" s="4">
        <v>13018.08</v>
      </c>
      <c r="I4141" s="4">
        <v>190.03</v>
      </c>
      <c r="J4141" s="4">
        <v>5321.68</v>
      </c>
      <c r="K4141" s="4">
        <v>7696.4</v>
      </c>
      <c r="L4141" s="2">
        <v>45473</v>
      </c>
      <c r="M4141" t="s">
        <v>6</v>
      </c>
    </row>
    <row r="4142" spans="1:13" ht="12.75" customHeight="1" x14ac:dyDescent="0.25">
      <c r="A4142" t="s">
        <v>5985</v>
      </c>
      <c r="B4142" t="s">
        <v>5915</v>
      </c>
      <c r="C4142" s="1">
        <v>38260</v>
      </c>
      <c r="D4142" s="2">
        <v>38261</v>
      </c>
      <c r="E4142" t="s">
        <v>107</v>
      </c>
      <c r="F4142" t="s">
        <v>1482</v>
      </c>
      <c r="G4142" t="s">
        <v>5942</v>
      </c>
      <c r="H4142" s="4">
        <v>4386.74</v>
      </c>
      <c r="I4142" s="4">
        <v>64.03</v>
      </c>
      <c r="J4142" s="4">
        <v>1793.35</v>
      </c>
      <c r="K4142" s="4">
        <v>2593.39</v>
      </c>
      <c r="L4142" s="2">
        <v>45473</v>
      </c>
      <c r="M4142" t="s">
        <v>6</v>
      </c>
    </row>
    <row r="4143" spans="1:13" ht="12.75" customHeight="1" x14ac:dyDescent="0.25">
      <c r="A4143" t="s">
        <v>5986</v>
      </c>
      <c r="B4143" t="s">
        <v>5940</v>
      </c>
      <c r="C4143" s="1">
        <v>38260</v>
      </c>
      <c r="D4143" s="2">
        <v>38261</v>
      </c>
      <c r="E4143" t="s">
        <v>107</v>
      </c>
      <c r="F4143" t="s">
        <v>1482</v>
      </c>
      <c r="G4143" t="s">
        <v>5942</v>
      </c>
      <c r="H4143" s="4">
        <v>68.209999999999994</v>
      </c>
      <c r="I4143" s="4">
        <v>0.99</v>
      </c>
      <c r="J4143" s="4">
        <v>27.98</v>
      </c>
      <c r="K4143" s="4">
        <v>40.229999999999997</v>
      </c>
      <c r="L4143" s="2">
        <v>45473</v>
      </c>
      <c r="M4143" t="s">
        <v>6</v>
      </c>
    </row>
    <row r="4144" spans="1:13" ht="12.75" customHeight="1" x14ac:dyDescent="0.25">
      <c r="A4144" t="s">
        <v>5987</v>
      </c>
      <c r="B4144" t="s">
        <v>5912</v>
      </c>
      <c r="C4144" s="1">
        <v>38291</v>
      </c>
      <c r="D4144" s="2">
        <v>38292</v>
      </c>
      <c r="E4144" t="s">
        <v>107</v>
      </c>
      <c r="F4144" t="s">
        <v>1482</v>
      </c>
      <c r="G4144" t="s">
        <v>5945</v>
      </c>
      <c r="H4144" s="4">
        <v>8847.15</v>
      </c>
      <c r="I4144" s="4">
        <v>128.99</v>
      </c>
      <c r="J4144" s="4">
        <v>3601.32</v>
      </c>
      <c r="K4144" s="4">
        <v>5245.83</v>
      </c>
      <c r="L4144" s="2">
        <v>45473</v>
      </c>
      <c r="M4144" t="s">
        <v>6</v>
      </c>
    </row>
    <row r="4145" spans="1:13" ht="12.75" customHeight="1" x14ac:dyDescent="0.25">
      <c r="A4145" t="s">
        <v>5989</v>
      </c>
      <c r="B4145" t="s">
        <v>5915</v>
      </c>
      <c r="C4145" s="1">
        <v>38291</v>
      </c>
      <c r="D4145" s="2">
        <v>38292</v>
      </c>
      <c r="E4145" t="s">
        <v>107</v>
      </c>
      <c r="F4145" t="s">
        <v>1482</v>
      </c>
      <c r="G4145" t="s">
        <v>5945</v>
      </c>
      <c r="H4145" s="4">
        <v>1988</v>
      </c>
      <c r="I4145" s="4">
        <v>28.98</v>
      </c>
      <c r="J4145" s="4">
        <v>809.26</v>
      </c>
      <c r="K4145" s="4">
        <v>1178.74</v>
      </c>
      <c r="L4145" s="2">
        <v>45473</v>
      </c>
      <c r="M4145" t="s">
        <v>6</v>
      </c>
    </row>
    <row r="4146" spans="1:13" ht="12.75" customHeight="1" x14ac:dyDescent="0.25">
      <c r="A4146" t="s">
        <v>5990</v>
      </c>
      <c r="B4146" t="s">
        <v>5954</v>
      </c>
      <c r="C4146" s="1">
        <v>38291</v>
      </c>
      <c r="D4146" s="2">
        <v>38292</v>
      </c>
      <c r="E4146" t="s">
        <v>107</v>
      </c>
      <c r="F4146" t="s">
        <v>1482</v>
      </c>
      <c r="G4146" t="s">
        <v>5945</v>
      </c>
      <c r="H4146" s="4">
        <v>1055.55</v>
      </c>
      <c r="I4146" s="4">
        <v>15.39</v>
      </c>
      <c r="J4146" s="4">
        <v>429.68</v>
      </c>
      <c r="K4146" s="4">
        <v>625.87</v>
      </c>
      <c r="L4146" s="2">
        <v>45473</v>
      </c>
      <c r="M4146" t="s">
        <v>6</v>
      </c>
    </row>
    <row r="4147" spans="1:13" ht="12.75" customHeight="1" x14ac:dyDescent="0.25">
      <c r="A4147" t="s">
        <v>5991</v>
      </c>
      <c r="B4147" t="s">
        <v>5949</v>
      </c>
      <c r="C4147" s="1">
        <v>38291</v>
      </c>
      <c r="D4147" s="2">
        <v>38292</v>
      </c>
      <c r="E4147" t="s">
        <v>107</v>
      </c>
      <c r="F4147" t="s">
        <v>1482</v>
      </c>
      <c r="G4147" t="s">
        <v>5945</v>
      </c>
      <c r="H4147" s="4">
        <v>22.31</v>
      </c>
      <c r="I4147" s="4">
        <v>0.32</v>
      </c>
      <c r="J4147" s="4">
        <v>9.16</v>
      </c>
      <c r="K4147" s="4">
        <v>13.15</v>
      </c>
      <c r="L4147" s="2">
        <v>45473</v>
      </c>
      <c r="M4147" t="s">
        <v>6</v>
      </c>
    </row>
    <row r="4148" spans="1:13" ht="12.75" customHeight="1" x14ac:dyDescent="0.25">
      <c r="A4148" t="s">
        <v>5992</v>
      </c>
      <c r="B4148" t="s">
        <v>5993</v>
      </c>
      <c r="C4148" s="1">
        <v>38291</v>
      </c>
      <c r="D4148" s="2">
        <v>38292</v>
      </c>
      <c r="E4148" t="s">
        <v>107</v>
      </c>
      <c r="F4148" t="s">
        <v>1482</v>
      </c>
      <c r="G4148" t="s">
        <v>5945</v>
      </c>
      <c r="H4148" s="4">
        <v>617</v>
      </c>
      <c r="I4148" s="4">
        <v>8.99</v>
      </c>
      <c r="J4148" s="4">
        <v>251.17</v>
      </c>
      <c r="K4148" s="4">
        <v>365.83</v>
      </c>
      <c r="L4148" s="2">
        <v>45473</v>
      </c>
      <c r="M4148" t="s">
        <v>6</v>
      </c>
    </row>
    <row r="4149" spans="1:13" ht="12.75" customHeight="1" x14ac:dyDescent="0.25">
      <c r="A4149" t="s">
        <v>5994</v>
      </c>
      <c r="B4149" t="s">
        <v>5912</v>
      </c>
      <c r="C4149" s="1">
        <v>38292</v>
      </c>
      <c r="D4149" s="2">
        <v>38322</v>
      </c>
      <c r="E4149" t="s">
        <v>107</v>
      </c>
      <c r="F4149" t="s">
        <v>1482</v>
      </c>
      <c r="G4149" t="s">
        <v>5951</v>
      </c>
      <c r="H4149" s="4">
        <v>9492.5499999999993</v>
      </c>
      <c r="I4149" s="4">
        <v>138.24</v>
      </c>
      <c r="J4149" s="4">
        <v>3847.76</v>
      </c>
      <c r="K4149" s="4">
        <v>5644.79</v>
      </c>
      <c r="L4149" s="2">
        <v>45473</v>
      </c>
      <c r="M4149" t="s">
        <v>6</v>
      </c>
    </row>
    <row r="4150" spans="1:13" ht="12.75" customHeight="1" x14ac:dyDescent="0.25">
      <c r="A4150" t="s">
        <v>5995</v>
      </c>
      <c r="B4150" t="s">
        <v>5996</v>
      </c>
      <c r="C4150" s="1">
        <v>38310</v>
      </c>
      <c r="D4150" s="2">
        <v>38322</v>
      </c>
      <c r="E4150" t="s">
        <v>107</v>
      </c>
      <c r="F4150" t="s">
        <v>1482</v>
      </c>
      <c r="G4150" t="s">
        <v>5951</v>
      </c>
      <c r="H4150" s="4">
        <v>600</v>
      </c>
      <c r="I4150" s="4">
        <v>8.74</v>
      </c>
      <c r="J4150" s="4">
        <v>243.22</v>
      </c>
      <c r="K4150" s="4">
        <v>356.78</v>
      </c>
      <c r="L4150" s="2">
        <v>45473</v>
      </c>
      <c r="M4150" t="s">
        <v>6</v>
      </c>
    </row>
    <row r="4151" spans="1:13" ht="12.75" customHeight="1" x14ac:dyDescent="0.25">
      <c r="A4151" t="s">
        <v>5997</v>
      </c>
      <c r="B4151" t="s">
        <v>5947</v>
      </c>
      <c r="C4151" s="1">
        <v>38321</v>
      </c>
      <c r="D4151" s="2">
        <v>38322</v>
      </c>
      <c r="E4151" t="s">
        <v>107</v>
      </c>
      <c r="F4151" t="s">
        <v>1482</v>
      </c>
      <c r="G4151" t="s">
        <v>5951</v>
      </c>
      <c r="H4151" s="4">
        <v>231.97</v>
      </c>
      <c r="I4151" s="4">
        <v>3.38</v>
      </c>
      <c r="J4151" s="4">
        <v>94.06</v>
      </c>
      <c r="K4151" s="4">
        <v>137.91</v>
      </c>
      <c r="L4151" s="2">
        <v>45473</v>
      </c>
      <c r="M4151" t="s">
        <v>6</v>
      </c>
    </row>
    <row r="4152" spans="1:13" ht="12.75" customHeight="1" x14ac:dyDescent="0.25">
      <c r="A4152" t="s">
        <v>5998</v>
      </c>
      <c r="B4152" t="s">
        <v>5999</v>
      </c>
      <c r="C4152" s="1">
        <v>38352</v>
      </c>
      <c r="D4152" s="2">
        <v>38353</v>
      </c>
      <c r="E4152" t="s">
        <v>107</v>
      </c>
      <c r="F4152" t="s">
        <v>1482</v>
      </c>
      <c r="G4152" t="s">
        <v>633</v>
      </c>
      <c r="H4152" s="4">
        <v>40165.85</v>
      </c>
      <c r="I4152" s="4">
        <v>584.23</v>
      </c>
      <c r="J4152" s="4">
        <v>16212.45</v>
      </c>
      <c r="K4152" s="4">
        <v>23953.4</v>
      </c>
      <c r="L4152" s="2">
        <v>45473</v>
      </c>
      <c r="M4152" t="s">
        <v>6</v>
      </c>
    </row>
    <row r="4153" spans="1:13" ht="12.75" customHeight="1" x14ac:dyDescent="0.25">
      <c r="A4153" t="s">
        <v>6001</v>
      </c>
      <c r="B4153" t="s">
        <v>6002</v>
      </c>
      <c r="C4153" s="1">
        <v>38352</v>
      </c>
      <c r="D4153" s="2">
        <v>38353</v>
      </c>
      <c r="E4153" t="s">
        <v>107</v>
      </c>
      <c r="F4153" t="s">
        <v>1482</v>
      </c>
      <c r="G4153" t="s">
        <v>633</v>
      </c>
      <c r="H4153" s="4">
        <v>7615.19</v>
      </c>
      <c r="I4153" s="4">
        <v>110.77</v>
      </c>
      <c r="J4153" s="4">
        <v>3073.71</v>
      </c>
      <c r="K4153" s="4">
        <v>4541.4799999999996</v>
      </c>
      <c r="L4153" s="2">
        <v>45473</v>
      </c>
      <c r="M4153" t="s">
        <v>6</v>
      </c>
    </row>
    <row r="4154" spans="1:13" ht="12.75" customHeight="1" x14ac:dyDescent="0.25">
      <c r="A4154" t="s">
        <v>6003</v>
      </c>
      <c r="B4154" t="s">
        <v>6004</v>
      </c>
      <c r="C4154" s="1">
        <v>38352</v>
      </c>
      <c r="D4154" s="2">
        <v>38353</v>
      </c>
      <c r="E4154" t="s">
        <v>107</v>
      </c>
      <c r="F4154" t="s">
        <v>1482</v>
      </c>
      <c r="G4154" t="s">
        <v>633</v>
      </c>
      <c r="H4154" s="4">
        <v>285.95</v>
      </c>
      <c r="I4154" s="4">
        <v>4.16</v>
      </c>
      <c r="J4154" s="4">
        <v>115.45</v>
      </c>
      <c r="K4154" s="4">
        <v>170.5</v>
      </c>
      <c r="L4154" s="2">
        <v>45473</v>
      </c>
      <c r="M4154" t="s">
        <v>6</v>
      </c>
    </row>
    <row r="4155" spans="1:13" ht="12.75" customHeight="1" x14ac:dyDescent="0.25">
      <c r="A4155" t="s">
        <v>6005</v>
      </c>
      <c r="B4155" t="s">
        <v>6006</v>
      </c>
      <c r="C4155" s="1">
        <v>38352</v>
      </c>
      <c r="D4155" s="2">
        <v>38353</v>
      </c>
      <c r="E4155" t="s">
        <v>107</v>
      </c>
      <c r="F4155" t="s">
        <v>1482</v>
      </c>
      <c r="G4155" t="s">
        <v>633</v>
      </c>
      <c r="H4155" s="4">
        <v>2574.8000000000002</v>
      </c>
      <c r="I4155" s="4">
        <v>37.450000000000003</v>
      </c>
      <c r="J4155" s="4">
        <v>1039.3499999999999</v>
      </c>
      <c r="K4155" s="4">
        <v>1535.45</v>
      </c>
      <c r="L4155" s="2">
        <v>45473</v>
      </c>
      <c r="M4155" t="s">
        <v>6</v>
      </c>
    </row>
    <row r="4156" spans="1:13" ht="12.75" customHeight="1" x14ac:dyDescent="0.25">
      <c r="A4156" t="s">
        <v>6007</v>
      </c>
      <c r="B4156" t="s">
        <v>6008</v>
      </c>
      <c r="C4156" s="1">
        <v>38352</v>
      </c>
      <c r="D4156" s="2">
        <v>38353</v>
      </c>
      <c r="E4156" t="s">
        <v>107</v>
      </c>
      <c r="F4156" t="s">
        <v>1482</v>
      </c>
      <c r="G4156" t="s">
        <v>633</v>
      </c>
      <c r="H4156" s="4">
        <v>2144.0100000000002</v>
      </c>
      <c r="I4156" s="4">
        <v>31.18</v>
      </c>
      <c r="J4156" s="4">
        <v>865.39</v>
      </c>
      <c r="K4156" s="4">
        <v>1278.6199999999999</v>
      </c>
      <c r="L4156" s="2">
        <v>45473</v>
      </c>
      <c r="M4156" t="s">
        <v>6</v>
      </c>
    </row>
    <row r="4157" spans="1:13" ht="12.75" customHeight="1" x14ac:dyDescent="0.25">
      <c r="A4157" t="s">
        <v>6009</v>
      </c>
      <c r="B4157" t="s">
        <v>6010</v>
      </c>
      <c r="C4157" s="1">
        <v>38352</v>
      </c>
      <c r="D4157" s="2">
        <v>38353</v>
      </c>
      <c r="E4157" t="s">
        <v>107</v>
      </c>
      <c r="F4157" t="s">
        <v>1482</v>
      </c>
      <c r="G4157" t="s">
        <v>633</v>
      </c>
      <c r="H4157" s="4">
        <v>10761.9</v>
      </c>
      <c r="I4157" s="4">
        <v>156.53</v>
      </c>
      <c r="J4157" s="4">
        <v>4343.93</v>
      </c>
      <c r="K4157" s="4">
        <v>6417.97</v>
      </c>
      <c r="L4157" s="2">
        <v>45473</v>
      </c>
      <c r="M4157" t="s">
        <v>6</v>
      </c>
    </row>
    <row r="4158" spans="1:13" ht="12.75" customHeight="1" x14ac:dyDescent="0.25">
      <c r="A4158" t="s">
        <v>6011</v>
      </c>
      <c r="B4158" t="s">
        <v>6012</v>
      </c>
      <c r="C4158" s="1">
        <v>38352</v>
      </c>
      <c r="D4158" s="2">
        <v>38353</v>
      </c>
      <c r="E4158" t="s">
        <v>107</v>
      </c>
      <c r="F4158" t="s">
        <v>1482</v>
      </c>
      <c r="G4158" t="s">
        <v>633</v>
      </c>
      <c r="H4158" s="4">
        <v>633.17999999999995</v>
      </c>
      <c r="I4158" s="4">
        <v>9.2100000000000009</v>
      </c>
      <c r="J4158" s="4">
        <v>255.52</v>
      </c>
      <c r="K4158" s="4">
        <v>377.66</v>
      </c>
      <c r="L4158" s="2">
        <v>45473</v>
      </c>
      <c r="M4158" t="s">
        <v>6</v>
      </c>
    </row>
    <row r="4159" spans="1:13" ht="12.75" customHeight="1" x14ac:dyDescent="0.25">
      <c r="A4159" t="s">
        <v>6013</v>
      </c>
      <c r="B4159" t="s">
        <v>2046</v>
      </c>
      <c r="C4159" s="1">
        <v>38352</v>
      </c>
      <c r="D4159" s="2">
        <v>38353</v>
      </c>
      <c r="E4159" t="s">
        <v>107</v>
      </c>
      <c r="F4159" t="s">
        <v>1482</v>
      </c>
      <c r="G4159" t="s">
        <v>633</v>
      </c>
      <c r="H4159" s="4">
        <v>2535.67</v>
      </c>
      <c r="I4159" s="4">
        <v>36.880000000000003</v>
      </c>
      <c r="J4159" s="4">
        <v>1023.44</v>
      </c>
      <c r="K4159" s="4">
        <v>1512.23</v>
      </c>
      <c r="L4159" s="2">
        <v>45473</v>
      </c>
      <c r="M4159" t="s">
        <v>6</v>
      </c>
    </row>
    <row r="4160" spans="1:13" ht="12.75" customHeight="1" x14ac:dyDescent="0.25">
      <c r="A4160" t="s">
        <v>6014</v>
      </c>
      <c r="B4160" t="s">
        <v>5910</v>
      </c>
      <c r="C4160" s="1">
        <v>38352</v>
      </c>
      <c r="D4160" s="2">
        <v>38353</v>
      </c>
      <c r="E4160" t="s">
        <v>107</v>
      </c>
      <c r="F4160" t="s">
        <v>1482</v>
      </c>
      <c r="G4160" t="s">
        <v>633</v>
      </c>
      <c r="H4160" s="4">
        <v>769.79</v>
      </c>
      <c r="I4160" s="4">
        <v>11.19</v>
      </c>
      <c r="J4160" s="4">
        <v>310.77999999999997</v>
      </c>
      <c r="K4160" s="4">
        <v>459.01</v>
      </c>
      <c r="L4160" s="2">
        <v>45473</v>
      </c>
      <c r="M4160" t="s">
        <v>6</v>
      </c>
    </row>
    <row r="4161" spans="1:13" ht="12.75" customHeight="1" x14ac:dyDescent="0.25">
      <c r="A4161" t="s">
        <v>6015</v>
      </c>
      <c r="B4161" t="s">
        <v>5910</v>
      </c>
      <c r="C4161" s="1">
        <v>38352</v>
      </c>
      <c r="D4161" s="2">
        <v>38353</v>
      </c>
      <c r="E4161" t="s">
        <v>107</v>
      </c>
      <c r="F4161" t="s">
        <v>1482</v>
      </c>
      <c r="G4161" t="s">
        <v>633</v>
      </c>
      <c r="H4161" s="4">
        <v>7028.9</v>
      </c>
      <c r="I4161" s="4">
        <v>102.24</v>
      </c>
      <c r="J4161" s="4">
        <v>2837.17</v>
      </c>
      <c r="K4161" s="4">
        <v>4191.7299999999996</v>
      </c>
      <c r="L4161" s="2">
        <v>45473</v>
      </c>
      <c r="M4161" t="s">
        <v>6</v>
      </c>
    </row>
    <row r="4162" spans="1:13" ht="12.75" customHeight="1" x14ac:dyDescent="0.25">
      <c r="A4162" t="s">
        <v>6016</v>
      </c>
      <c r="B4162" t="s">
        <v>5912</v>
      </c>
      <c r="C4162" s="1">
        <v>38352</v>
      </c>
      <c r="D4162" s="2">
        <v>38353</v>
      </c>
      <c r="E4162" t="s">
        <v>107</v>
      </c>
      <c r="F4162" t="s">
        <v>1482</v>
      </c>
      <c r="G4162" t="s">
        <v>633</v>
      </c>
      <c r="H4162" s="4">
        <v>9444.2099999999991</v>
      </c>
      <c r="I4162" s="4">
        <v>137.37</v>
      </c>
      <c r="J4162" s="4">
        <v>3812.12</v>
      </c>
      <c r="K4162" s="4">
        <v>5632.09</v>
      </c>
      <c r="L4162" s="2">
        <v>45473</v>
      </c>
      <c r="M4162" t="s">
        <v>6</v>
      </c>
    </row>
    <row r="4163" spans="1:13" ht="12.75" customHeight="1" x14ac:dyDescent="0.25">
      <c r="A4163" t="s">
        <v>6017</v>
      </c>
      <c r="B4163" t="s">
        <v>5954</v>
      </c>
      <c r="C4163" s="1">
        <v>38352</v>
      </c>
      <c r="D4163" s="2">
        <v>38353</v>
      </c>
      <c r="E4163" t="s">
        <v>107</v>
      </c>
      <c r="F4163" t="s">
        <v>1482</v>
      </c>
      <c r="G4163" t="s">
        <v>633</v>
      </c>
      <c r="H4163" s="4">
        <v>317.08</v>
      </c>
      <c r="I4163" s="4">
        <v>4.6100000000000003</v>
      </c>
      <c r="J4163" s="4">
        <v>127.97</v>
      </c>
      <c r="K4163" s="4">
        <v>189.11</v>
      </c>
      <c r="L4163" s="2">
        <v>45473</v>
      </c>
      <c r="M4163" t="s">
        <v>6</v>
      </c>
    </row>
    <row r="4164" spans="1:13" ht="12.75" customHeight="1" x14ac:dyDescent="0.25">
      <c r="A4164" t="s">
        <v>6018</v>
      </c>
      <c r="B4164" t="s">
        <v>6019</v>
      </c>
      <c r="C4164" s="1">
        <v>38352</v>
      </c>
      <c r="D4164" s="2">
        <v>38169</v>
      </c>
      <c r="E4164" t="s">
        <v>107</v>
      </c>
      <c r="F4164" t="s">
        <v>1482</v>
      </c>
      <c r="G4164" t="s">
        <v>203</v>
      </c>
      <c r="H4164" s="4">
        <v>120.56</v>
      </c>
      <c r="I4164" s="4">
        <v>1.76</v>
      </c>
      <c r="J4164" s="4">
        <v>49.88</v>
      </c>
      <c r="K4164" s="4">
        <v>70.680000000000007</v>
      </c>
      <c r="L4164" s="2">
        <v>45473</v>
      </c>
      <c r="M4164" t="s">
        <v>6</v>
      </c>
    </row>
    <row r="4165" spans="1:13" ht="12.75" customHeight="1" x14ac:dyDescent="0.25">
      <c r="A4165" t="s">
        <v>6020</v>
      </c>
      <c r="B4165" t="s">
        <v>5912</v>
      </c>
      <c r="C4165" s="1">
        <v>38383</v>
      </c>
      <c r="D4165" s="2">
        <v>38384</v>
      </c>
      <c r="E4165" t="s">
        <v>107</v>
      </c>
      <c r="F4165" t="s">
        <v>1482</v>
      </c>
      <c r="G4165" t="s">
        <v>5972</v>
      </c>
      <c r="H4165" s="4">
        <v>9258.23</v>
      </c>
      <c r="I4165" s="4">
        <v>134.5</v>
      </c>
      <c r="J4165" s="4">
        <v>3721.13</v>
      </c>
      <c r="K4165" s="4">
        <v>5537.1</v>
      </c>
      <c r="L4165" s="2">
        <v>45473</v>
      </c>
      <c r="M4165" t="s">
        <v>6</v>
      </c>
    </row>
    <row r="4166" spans="1:13" ht="12.75" customHeight="1" x14ac:dyDescent="0.25">
      <c r="A4166" t="s">
        <v>6022</v>
      </c>
      <c r="B4166" t="s">
        <v>5947</v>
      </c>
      <c r="C4166" s="1">
        <v>38383</v>
      </c>
      <c r="D4166" s="2">
        <v>38384</v>
      </c>
      <c r="E4166" t="s">
        <v>107</v>
      </c>
      <c r="F4166" t="s">
        <v>1482</v>
      </c>
      <c r="G4166" t="s">
        <v>5972</v>
      </c>
      <c r="H4166" s="4">
        <v>475.37</v>
      </c>
      <c r="I4166" s="4">
        <v>6.9</v>
      </c>
      <c r="J4166" s="4">
        <v>191.03</v>
      </c>
      <c r="K4166" s="4">
        <v>284.33999999999997</v>
      </c>
      <c r="L4166" s="2">
        <v>45473</v>
      </c>
      <c r="M4166" t="s">
        <v>6</v>
      </c>
    </row>
    <row r="4167" spans="1:13" ht="12.75" customHeight="1" x14ac:dyDescent="0.25">
      <c r="A4167" t="s">
        <v>6023</v>
      </c>
      <c r="B4167" t="s">
        <v>5912</v>
      </c>
      <c r="C4167" s="1">
        <v>38411</v>
      </c>
      <c r="D4167" s="2">
        <v>38412</v>
      </c>
      <c r="E4167" t="s">
        <v>107</v>
      </c>
      <c r="F4167" t="s">
        <v>1482</v>
      </c>
      <c r="G4167" t="s">
        <v>5978</v>
      </c>
      <c r="H4167" s="4">
        <v>9014.82</v>
      </c>
      <c r="I4167" s="4">
        <v>130.81</v>
      </c>
      <c r="J4167" s="4">
        <v>3607.8</v>
      </c>
      <c r="K4167" s="4">
        <v>5407.02</v>
      </c>
      <c r="L4167" s="2">
        <v>45473</v>
      </c>
      <c r="M4167" t="s">
        <v>6</v>
      </c>
    </row>
    <row r="4168" spans="1:13" ht="12.75" customHeight="1" x14ac:dyDescent="0.25">
      <c r="A4168" t="s">
        <v>6025</v>
      </c>
      <c r="B4168" t="s">
        <v>5947</v>
      </c>
      <c r="C4168" s="1">
        <v>38411</v>
      </c>
      <c r="D4168" s="2">
        <v>38412</v>
      </c>
      <c r="E4168" t="s">
        <v>107</v>
      </c>
      <c r="F4168" t="s">
        <v>1482</v>
      </c>
      <c r="G4168" t="s">
        <v>5978</v>
      </c>
      <c r="H4168" s="4">
        <v>308.87</v>
      </c>
      <c r="I4168" s="4">
        <v>4.4800000000000004</v>
      </c>
      <c r="J4168" s="4">
        <v>123.66</v>
      </c>
      <c r="K4168" s="4">
        <v>185.21</v>
      </c>
      <c r="L4168" s="2">
        <v>45473</v>
      </c>
      <c r="M4168" t="s">
        <v>6</v>
      </c>
    </row>
    <row r="4169" spans="1:13" ht="12.75" customHeight="1" x14ac:dyDescent="0.25">
      <c r="A4169" t="s">
        <v>6026</v>
      </c>
      <c r="B4169" t="s">
        <v>5954</v>
      </c>
      <c r="C4169" s="1">
        <v>38411</v>
      </c>
      <c r="D4169" s="2">
        <v>38412</v>
      </c>
      <c r="E4169" t="s">
        <v>107</v>
      </c>
      <c r="F4169" t="s">
        <v>1482</v>
      </c>
      <c r="G4169" t="s">
        <v>5978</v>
      </c>
      <c r="H4169" s="4">
        <v>1428</v>
      </c>
      <c r="I4169" s="4">
        <v>20.73</v>
      </c>
      <c r="J4169" s="4">
        <v>571.5</v>
      </c>
      <c r="K4169" s="4">
        <v>856.5</v>
      </c>
      <c r="L4169" s="2">
        <v>45473</v>
      </c>
      <c r="M4169" t="s">
        <v>6</v>
      </c>
    </row>
    <row r="4170" spans="1:13" ht="12.75" customHeight="1" x14ac:dyDescent="0.25">
      <c r="A4170" t="s">
        <v>6027</v>
      </c>
      <c r="B4170" t="s">
        <v>6028</v>
      </c>
      <c r="C4170" s="1">
        <v>38442</v>
      </c>
      <c r="D4170" s="2">
        <v>38443</v>
      </c>
      <c r="E4170" t="s">
        <v>107</v>
      </c>
      <c r="F4170" t="s">
        <v>1482</v>
      </c>
      <c r="G4170" t="s">
        <v>226</v>
      </c>
      <c r="H4170" s="4">
        <v>1000</v>
      </c>
      <c r="I4170" s="4">
        <v>14.49</v>
      </c>
      <c r="J4170" s="4">
        <v>398.49</v>
      </c>
      <c r="K4170" s="4">
        <v>601.51</v>
      </c>
      <c r="L4170" s="2">
        <v>45473</v>
      </c>
      <c r="M4170" t="s">
        <v>6</v>
      </c>
    </row>
    <row r="4171" spans="1:13" ht="12.75" customHeight="1" x14ac:dyDescent="0.25">
      <c r="A4171" t="s">
        <v>6030</v>
      </c>
      <c r="B4171" t="s">
        <v>5949</v>
      </c>
      <c r="C4171" s="1">
        <v>38442</v>
      </c>
      <c r="D4171" s="2">
        <v>38443</v>
      </c>
      <c r="E4171" t="s">
        <v>107</v>
      </c>
      <c r="F4171" t="s">
        <v>1482</v>
      </c>
      <c r="G4171" t="s">
        <v>226</v>
      </c>
      <c r="H4171" s="4">
        <v>33.67</v>
      </c>
      <c r="I4171" s="4">
        <v>0.49</v>
      </c>
      <c r="J4171" s="4">
        <v>13.38</v>
      </c>
      <c r="K4171" s="4">
        <v>20.29</v>
      </c>
      <c r="L4171" s="2">
        <v>45473</v>
      </c>
      <c r="M4171" t="s">
        <v>6</v>
      </c>
    </row>
    <row r="4172" spans="1:13" ht="12.75" customHeight="1" x14ac:dyDescent="0.25">
      <c r="A4172" t="s">
        <v>6031</v>
      </c>
      <c r="B4172" t="s">
        <v>2046</v>
      </c>
      <c r="C4172" s="1">
        <v>38442</v>
      </c>
      <c r="D4172" s="2">
        <v>38443</v>
      </c>
      <c r="E4172" t="s">
        <v>107</v>
      </c>
      <c r="F4172" t="s">
        <v>1482</v>
      </c>
      <c r="G4172" t="s">
        <v>226</v>
      </c>
      <c r="H4172" s="4">
        <v>1894.87</v>
      </c>
      <c r="I4172" s="4">
        <v>27.46</v>
      </c>
      <c r="J4172" s="4">
        <v>755.12</v>
      </c>
      <c r="K4172" s="4">
        <v>1139.75</v>
      </c>
      <c r="L4172" s="2">
        <v>45473</v>
      </c>
      <c r="M4172" t="s">
        <v>6</v>
      </c>
    </row>
    <row r="4173" spans="1:13" ht="12.75" customHeight="1" x14ac:dyDescent="0.25">
      <c r="A4173" t="s">
        <v>6032</v>
      </c>
      <c r="B4173" t="s">
        <v>6012</v>
      </c>
      <c r="C4173" s="1">
        <v>38442</v>
      </c>
      <c r="D4173" s="2">
        <v>38443</v>
      </c>
      <c r="E4173" t="s">
        <v>107</v>
      </c>
      <c r="F4173" t="s">
        <v>1482</v>
      </c>
      <c r="G4173" t="s">
        <v>226</v>
      </c>
      <c r="H4173" s="4">
        <v>72.34</v>
      </c>
      <c r="I4173" s="4">
        <v>1.05</v>
      </c>
      <c r="J4173" s="4">
        <v>28.89</v>
      </c>
      <c r="K4173" s="4">
        <v>43.45</v>
      </c>
      <c r="L4173" s="2">
        <v>45473</v>
      </c>
      <c r="M4173" t="s">
        <v>6</v>
      </c>
    </row>
    <row r="4174" spans="1:13" ht="12.75" customHeight="1" x14ac:dyDescent="0.25">
      <c r="A4174" t="s">
        <v>6033</v>
      </c>
      <c r="B4174" t="s">
        <v>5910</v>
      </c>
      <c r="C4174" s="1">
        <v>38442</v>
      </c>
      <c r="D4174" s="2">
        <v>38443</v>
      </c>
      <c r="E4174" t="s">
        <v>107</v>
      </c>
      <c r="F4174" t="s">
        <v>1482</v>
      </c>
      <c r="G4174" t="s">
        <v>226</v>
      </c>
      <c r="H4174" s="4">
        <v>526.01</v>
      </c>
      <c r="I4174" s="4">
        <v>7.62</v>
      </c>
      <c r="J4174" s="4">
        <v>209.61</v>
      </c>
      <c r="K4174" s="4">
        <v>316.39999999999998</v>
      </c>
      <c r="L4174" s="2">
        <v>45473</v>
      </c>
      <c r="M4174" t="s">
        <v>6</v>
      </c>
    </row>
    <row r="4175" spans="1:13" ht="12.75" customHeight="1" x14ac:dyDescent="0.25">
      <c r="A4175" t="s">
        <v>6034</v>
      </c>
      <c r="B4175" t="s">
        <v>5910</v>
      </c>
      <c r="C4175" s="1">
        <v>38442</v>
      </c>
      <c r="D4175" s="2">
        <v>38443</v>
      </c>
      <c r="E4175" t="s">
        <v>107</v>
      </c>
      <c r="F4175" t="s">
        <v>1482</v>
      </c>
      <c r="G4175" t="s">
        <v>226</v>
      </c>
      <c r="H4175" s="4">
        <v>5049.7299999999996</v>
      </c>
      <c r="I4175" s="4">
        <v>73.19</v>
      </c>
      <c r="J4175" s="4">
        <v>2012.33</v>
      </c>
      <c r="K4175" s="4">
        <v>3037.4</v>
      </c>
      <c r="L4175" s="2">
        <v>45473</v>
      </c>
      <c r="M4175" t="s">
        <v>6</v>
      </c>
    </row>
    <row r="4176" spans="1:13" ht="12.75" customHeight="1" x14ac:dyDescent="0.25">
      <c r="A4176" t="s">
        <v>6035</v>
      </c>
      <c r="B4176" t="s">
        <v>5910</v>
      </c>
      <c r="C4176" s="1">
        <v>38442</v>
      </c>
      <c r="D4176" s="2">
        <v>38443</v>
      </c>
      <c r="E4176" t="s">
        <v>107</v>
      </c>
      <c r="F4176" t="s">
        <v>1482</v>
      </c>
      <c r="G4176" t="s">
        <v>226</v>
      </c>
      <c r="H4176" s="4">
        <v>1938.16</v>
      </c>
      <c r="I4176" s="4">
        <v>28.09</v>
      </c>
      <c r="J4176" s="4">
        <v>772.27</v>
      </c>
      <c r="K4176" s="4">
        <v>1165.8900000000001</v>
      </c>
      <c r="L4176" s="2">
        <v>45473</v>
      </c>
      <c r="M4176" t="s">
        <v>6</v>
      </c>
    </row>
    <row r="4177" spans="1:13" ht="12.75" customHeight="1" x14ac:dyDescent="0.25">
      <c r="A4177" t="s">
        <v>6036</v>
      </c>
      <c r="B4177" t="s">
        <v>5912</v>
      </c>
      <c r="C4177" s="1">
        <v>38442</v>
      </c>
      <c r="D4177" s="2">
        <v>38443</v>
      </c>
      <c r="E4177" t="s">
        <v>107</v>
      </c>
      <c r="F4177" t="s">
        <v>1482</v>
      </c>
      <c r="G4177" t="s">
        <v>226</v>
      </c>
      <c r="H4177" s="4">
        <v>14533.97</v>
      </c>
      <c r="I4177" s="4">
        <v>210.66</v>
      </c>
      <c r="J4177" s="4">
        <v>5791.55</v>
      </c>
      <c r="K4177" s="4">
        <v>8742.42</v>
      </c>
      <c r="L4177" s="2">
        <v>45473</v>
      </c>
      <c r="M4177" t="s">
        <v>6</v>
      </c>
    </row>
    <row r="4178" spans="1:13" ht="12.75" customHeight="1" x14ac:dyDescent="0.25">
      <c r="A4178" t="s">
        <v>6037</v>
      </c>
      <c r="B4178" t="s">
        <v>5915</v>
      </c>
      <c r="C4178" s="1">
        <v>38442</v>
      </c>
      <c r="D4178" s="2">
        <v>38443</v>
      </c>
      <c r="E4178" t="s">
        <v>107</v>
      </c>
      <c r="F4178" t="s">
        <v>1482</v>
      </c>
      <c r="G4178" t="s">
        <v>226</v>
      </c>
      <c r="H4178" s="4">
        <v>1653.18</v>
      </c>
      <c r="I4178" s="4">
        <v>23.96</v>
      </c>
      <c r="J4178" s="4">
        <v>658.72</v>
      </c>
      <c r="K4178" s="4">
        <v>994.46</v>
      </c>
      <c r="L4178" s="2">
        <v>45473</v>
      </c>
      <c r="M4178" t="s">
        <v>6</v>
      </c>
    </row>
    <row r="4179" spans="1:13" ht="12.75" customHeight="1" x14ac:dyDescent="0.25">
      <c r="A4179" t="s">
        <v>6038</v>
      </c>
      <c r="B4179" t="s">
        <v>5954</v>
      </c>
      <c r="C4179" s="1">
        <v>38442</v>
      </c>
      <c r="D4179" s="2">
        <v>38443</v>
      </c>
      <c r="E4179" t="s">
        <v>107</v>
      </c>
      <c r="F4179" t="s">
        <v>1482</v>
      </c>
      <c r="G4179" t="s">
        <v>226</v>
      </c>
      <c r="H4179" s="4">
        <v>1369.28</v>
      </c>
      <c r="I4179" s="4">
        <v>19.850000000000001</v>
      </c>
      <c r="J4179" s="4">
        <v>545.55999999999995</v>
      </c>
      <c r="K4179" s="4">
        <v>823.72</v>
      </c>
      <c r="L4179" s="2">
        <v>45473</v>
      </c>
      <c r="M4179" t="s">
        <v>6</v>
      </c>
    </row>
    <row r="4180" spans="1:13" ht="12.75" customHeight="1" x14ac:dyDescent="0.25">
      <c r="A4180" t="s">
        <v>6039</v>
      </c>
      <c r="B4180" t="s">
        <v>5912</v>
      </c>
      <c r="C4180" s="1">
        <v>38472</v>
      </c>
      <c r="D4180" s="2">
        <v>38473</v>
      </c>
      <c r="E4180" t="s">
        <v>107</v>
      </c>
      <c r="F4180" t="s">
        <v>1482</v>
      </c>
      <c r="G4180" t="s">
        <v>5988</v>
      </c>
      <c r="H4180" s="4">
        <v>10301.17</v>
      </c>
      <c r="I4180" s="4">
        <v>149.13999999999999</v>
      </c>
      <c r="J4180" s="4">
        <v>4087.12</v>
      </c>
      <c r="K4180" s="4">
        <v>6214.05</v>
      </c>
      <c r="L4180" s="2">
        <v>45473</v>
      </c>
      <c r="M4180" t="s">
        <v>6</v>
      </c>
    </row>
    <row r="4181" spans="1:13" ht="12.75" customHeight="1" x14ac:dyDescent="0.25">
      <c r="A4181" t="s">
        <v>6041</v>
      </c>
      <c r="B4181" t="s">
        <v>5915</v>
      </c>
      <c r="C4181" s="1">
        <v>38472</v>
      </c>
      <c r="D4181" s="2">
        <v>38473</v>
      </c>
      <c r="E4181" t="s">
        <v>107</v>
      </c>
      <c r="F4181" t="s">
        <v>1482</v>
      </c>
      <c r="G4181" t="s">
        <v>5988</v>
      </c>
      <c r="H4181" s="4">
        <v>576.53</v>
      </c>
      <c r="I4181" s="4">
        <v>8.34</v>
      </c>
      <c r="J4181" s="4">
        <v>228.74</v>
      </c>
      <c r="K4181" s="4">
        <v>347.79</v>
      </c>
      <c r="L4181" s="2">
        <v>45473</v>
      </c>
      <c r="M4181" t="s">
        <v>6</v>
      </c>
    </row>
    <row r="4182" spans="1:13" ht="12.75" customHeight="1" x14ac:dyDescent="0.25">
      <c r="A4182" t="s">
        <v>6042</v>
      </c>
      <c r="B4182" t="s">
        <v>5912</v>
      </c>
      <c r="C4182" s="1">
        <v>38503</v>
      </c>
      <c r="D4182" s="2">
        <v>38504</v>
      </c>
      <c r="E4182" t="s">
        <v>107</v>
      </c>
      <c r="F4182" t="s">
        <v>1482</v>
      </c>
      <c r="G4182" t="s">
        <v>554</v>
      </c>
      <c r="H4182" s="4">
        <v>7511.73</v>
      </c>
      <c r="I4182" s="4">
        <v>108.62</v>
      </c>
      <c r="J4182" s="4">
        <v>2967.59</v>
      </c>
      <c r="K4182" s="4">
        <v>4544.1400000000003</v>
      </c>
      <c r="L4182" s="2">
        <v>45473</v>
      </c>
      <c r="M4182" t="s">
        <v>6</v>
      </c>
    </row>
    <row r="4183" spans="1:13" ht="12.75" customHeight="1" x14ac:dyDescent="0.25">
      <c r="A4183" t="s">
        <v>6043</v>
      </c>
      <c r="B4183" t="s">
        <v>5915</v>
      </c>
      <c r="C4183" s="1">
        <v>38503</v>
      </c>
      <c r="D4183" s="2">
        <v>38504</v>
      </c>
      <c r="E4183" t="s">
        <v>107</v>
      </c>
      <c r="F4183" t="s">
        <v>1482</v>
      </c>
      <c r="G4183" t="s">
        <v>554</v>
      </c>
      <c r="H4183" s="4">
        <v>749.56</v>
      </c>
      <c r="I4183" s="4">
        <v>10.84</v>
      </c>
      <c r="J4183" s="4">
        <v>296.11</v>
      </c>
      <c r="K4183" s="4">
        <v>453.45</v>
      </c>
      <c r="L4183" s="2">
        <v>45473</v>
      </c>
      <c r="M4183" t="s">
        <v>6</v>
      </c>
    </row>
    <row r="4184" spans="1:13" ht="12.75" customHeight="1" x14ac:dyDescent="0.25">
      <c r="A4184" t="s">
        <v>6044</v>
      </c>
      <c r="B4184" t="s">
        <v>6045</v>
      </c>
      <c r="C4184" s="1">
        <v>38533</v>
      </c>
      <c r="D4184" s="2">
        <v>38534</v>
      </c>
      <c r="E4184" t="s">
        <v>107</v>
      </c>
      <c r="F4184" t="s">
        <v>1482</v>
      </c>
      <c r="G4184" t="s">
        <v>6000</v>
      </c>
      <c r="H4184" s="4">
        <v>130.96</v>
      </c>
      <c r="I4184" s="4">
        <v>1.89</v>
      </c>
      <c r="J4184" s="4">
        <v>51.53</v>
      </c>
      <c r="K4184" s="4">
        <v>79.430000000000007</v>
      </c>
      <c r="L4184" s="2">
        <v>45473</v>
      </c>
      <c r="M4184" t="s">
        <v>6</v>
      </c>
    </row>
    <row r="4185" spans="1:13" ht="12.75" customHeight="1" x14ac:dyDescent="0.25">
      <c r="A4185" t="s">
        <v>6047</v>
      </c>
      <c r="B4185" t="s">
        <v>6048</v>
      </c>
      <c r="C4185" s="1">
        <v>38533</v>
      </c>
      <c r="D4185" s="2">
        <v>38534</v>
      </c>
      <c r="E4185" t="s">
        <v>107</v>
      </c>
      <c r="F4185" t="s">
        <v>1482</v>
      </c>
      <c r="G4185" t="s">
        <v>6000</v>
      </c>
      <c r="H4185" s="4">
        <v>9376.1200000000008</v>
      </c>
      <c r="I4185" s="4">
        <v>135.43</v>
      </c>
      <c r="J4185" s="4">
        <v>3687.91</v>
      </c>
      <c r="K4185" s="4">
        <v>5688.21</v>
      </c>
      <c r="L4185" s="2">
        <v>45473</v>
      </c>
      <c r="M4185" t="s">
        <v>6</v>
      </c>
    </row>
    <row r="4186" spans="1:13" ht="12.75" customHeight="1" x14ac:dyDescent="0.25">
      <c r="A4186" t="s">
        <v>6049</v>
      </c>
      <c r="B4186" t="s">
        <v>6048</v>
      </c>
      <c r="C4186" s="1">
        <v>38533</v>
      </c>
      <c r="D4186" s="2">
        <v>38534</v>
      </c>
      <c r="E4186" t="s">
        <v>107</v>
      </c>
      <c r="F4186" t="s">
        <v>1482</v>
      </c>
      <c r="G4186" t="s">
        <v>6000</v>
      </c>
      <c r="H4186" s="4">
        <v>5895.23</v>
      </c>
      <c r="I4186" s="4">
        <v>85.15</v>
      </c>
      <c r="J4186" s="4">
        <v>2318.88</v>
      </c>
      <c r="K4186" s="4">
        <v>3576.35</v>
      </c>
      <c r="L4186" s="2">
        <v>45473</v>
      </c>
      <c r="M4186" t="s">
        <v>6</v>
      </c>
    </row>
    <row r="4187" spans="1:13" ht="12.75" customHeight="1" x14ac:dyDescent="0.25">
      <c r="A4187" t="s">
        <v>6050</v>
      </c>
      <c r="B4187" t="s">
        <v>6051</v>
      </c>
      <c r="C4187" s="1">
        <v>38533</v>
      </c>
      <c r="D4187" s="2">
        <v>38534</v>
      </c>
      <c r="E4187" t="s">
        <v>107</v>
      </c>
      <c r="F4187" t="s">
        <v>1482</v>
      </c>
      <c r="G4187" t="s">
        <v>6000</v>
      </c>
      <c r="H4187" s="4">
        <v>10094.25</v>
      </c>
      <c r="I4187" s="4">
        <v>145.80000000000001</v>
      </c>
      <c r="J4187" s="4">
        <v>3970.48</v>
      </c>
      <c r="K4187" s="4">
        <v>6123.77</v>
      </c>
      <c r="L4187" s="2">
        <v>45473</v>
      </c>
      <c r="M4187" t="s">
        <v>6</v>
      </c>
    </row>
    <row r="4188" spans="1:13" ht="12.75" customHeight="1" x14ac:dyDescent="0.25">
      <c r="A4188" t="s">
        <v>6052</v>
      </c>
      <c r="B4188" t="s">
        <v>6053</v>
      </c>
      <c r="C4188" s="1">
        <v>38533</v>
      </c>
      <c r="D4188" s="2">
        <v>38534</v>
      </c>
      <c r="E4188" t="s">
        <v>107</v>
      </c>
      <c r="F4188" t="s">
        <v>1482</v>
      </c>
      <c r="G4188" t="s">
        <v>6000</v>
      </c>
      <c r="H4188" s="4">
        <v>112.95</v>
      </c>
      <c r="I4188" s="4">
        <v>1.63</v>
      </c>
      <c r="J4188" s="4">
        <v>44.45</v>
      </c>
      <c r="K4188" s="4">
        <v>68.5</v>
      </c>
      <c r="L4188" s="2">
        <v>45473</v>
      </c>
      <c r="M4188" t="s">
        <v>6</v>
      </c>
    </row>
    <row r="4189" spans="1:13" ht="12.75" customHeight="1" x14ac:dyDescent="0.25">
      <c r="A4189" t="s">
        <v>6054</v>
      </c>
      <c r="B4189" t="s">
        <v>5954</v>
      </c>
      <c r="C4189" s="1">
        <v>38533</v>
      </c>
      <c r="D4189" s="2">
        <v>38534</v>
      </c>
      <c r="E4189" t="s">
        <v>107</v>
      </c>
      <c r="F4189" t="s">
        <v>1482</v>
      </c>
      <c r="G4189" t="s">
        <v>6000</v>
      </c>
      <c r="H4189" s="4">
        <v>329.35</v>
      </c>
      <c r="I4189" s="4">
        <v>4.75</v>
      </c>
      <c r="J4189" s="4">
        <v>129.59</v>
      </c>
      <c r="K4189" s="4">
        <v>199.76</v>
      </c>
      <c r="L4189" s="2">
        <v>45473</v>
      </c>
      <c r="M4189" t="s">
        <v>6</v>
      </c>
    </row>
    <row r="4190" spans="1:13" ht="12.75" customHeight="1" x14ac:dyDescent="0.25">
      <c r="A4190" t="s">
        <v>6055</v>
      </c>
      <c r="B4190" t="s">
        <v>6053</v>
      </c>
      <c r="C4190" s="1">
        <v>38533</v>
      </c>
      <c r="D4190" s="2">
        <v>38534</v>
      </c>
      <c r="E4190" t="s">
        <v>107</v>
      </c>
      <c r="F4190" t="s">
        <v>1482</v>
      </c>
      <c r="G4190" t="s">
        <v>6000</v>
      </c>
      <c r="H4190" s="4">
        <v>20.010000000000002</v>
      </c>
      <c r="I4190" s="4">
        <v>0.28999999999999998</v>
      </c>
      <c r="J4190" s="4">
        <v>7.87</v>
      </c>
      <c r="K4190" s="4">
        <v>12.14</v>
      </c>
      <c r="L4190" s="2">
        <v>45473</v>
      </c>
      <c r="M4190" t="s">
        <v>6</v>
      </c>
    </row>
    <row r="4191" spans="1:13" ht="12.75" customHeight="1" x14ac:dyDescent="0.25">
      <c r="A4191" t="s">
        <v>6056</v>
      </c>
      <c r="B4191" t="s">
        <v>6053</v>
      </c>
      <c r="C4191" s="1">
        <v>38533</v>
      </c>
      <c r="D4191" s="2">
        <v>38534</v>
      </c>
      <c r="E4191" t="s">
        <v>107</v>
      </c>
      <c r="F4191" t="s">
        <v>1482</v>
      </c>
      <c r="G4191" t="s">
        <v>6000</v>
      </c>
      <c r="H4191" s="4">
        <v>20.010000000000002</v>
      </c>
      <c r="I4191" s="4">
        <v>0.28999999999999998</v>
      </c>
      <c r="J4191" s="4">
        <v>7.87</v>
      </c>
      <c r="K4191" s="4">
        <v>12.14</v>
      </c>
      <c r="L4191" s="2">
        <v>45473</v>
      </c>
      <c r="M4191" t="s">
        <v>6</v>
      </c>
    </row>
    <row r="4192" spans="1:13" ht="12.75" customHeight="1" x14ac:dyDescent="0.25">
      <c r="A4192" t="s">
        <v>6057</v>
      </c>
      <c r="B4192" t="s">
        <v>2046</v>
      </c>
      <c r="C4192" s="1">
        <v>38533</v>
      </c>
      <c r="D4192" s="2">
        <v>38534</v>
      </c>
      <c r="E4192" t="s">
        <v>107</v>
      </c>
      <c r="F4192" t="s">
        <v>1482</v>
      </c>
      <c r="G4192" t="s">
        <v>6000</v>
      </c>
      <c r="H4192" s="4">
        <v>2150.06</v>
      </c>
      <c r="I4192" s="4">
        <v>31.05</v>
      </c>
      <c r="J4192" s="4">
        <v>845.66</v>
      </c>
      <c r="K4192" s="4">
        <v>1304.4000000000001</v>
      </c>
      <c r="L4192" s="2">
        <v>45473</v>
      </c>
      <c r="M4192" t="s">
        <v>6</v>
      </c>
    </row>
    <row r="4193" spans="1:13" ht="12.75" customHeight="1" x14ac:dyDescent="0.25">
      <c r="A4193" t="s">
        <v>6058</v>
      </c>
      <c r="B4193" t="s">
        <v>5910</v>
      </c>
      <c r="C4193" s="1">
        <v>38533</v>
      </c>
      <c r="D4193" s="2">
        <v>38534</v>
      </c>
      <c r="E4193" t="s">
        <v>107</v>
      </c>
      <c r="F4193" t="s">
        <v>1482</v>
      </c>
      <c r="G4193" t="s">
        <v>6000</v>
      </c>
      <c r="H4193" s="4">
        <v>4936.04</v>
      </c>
      <c r="I4193" s="4">
        <v>71.3</v>
      </c>
      <c r="J4193" s="4">
        <v>1941.51</v>
      </c>
      <c r="K4193" s="4">
        <v>2994.53</v>
      </c>
      <c r="L4193" s="2">
        <v>45473</v>
      </c>
      <c r="M4193" t="s">
        <v>6</v>
      </c>
    </row>
    <row r="4194" spans="1:13" ht="12.75" customHeight="1" x14ac:dyDescent="0.25">
      <c r="A4194" t="s">
        <v>6059</v>
      </c>
      <c r="B4194" t="s">
        <v>5910</v>
      </c>
      <c r="C4194" s="1">
        <v>38533</v>
      </c>
      <c r="D4194" s="2">
        <v>38534</v>
      </c>
      <c r="E4194" t="s">
        <v>107</v>
      </c>
      <c r="F4194" t="s">
        <v>1482</v>
      </c>
      <c r="G4194" t="s">
        <v>6000</v>
      </c>
      <c r="H4194" s="4">
        <v>2014.04</v>
      </c>
      <c r="I4194" s="4">
        <v>29.09</v>
      </c>
      <c r="J4194" s="4">
        <v>792.18</v>
      </c>
      <c r="K4194" s="4">
        <v>1221.8599999999999</v>
      </c>
      <c r="L4194" s="2">
        <v>45473</v>
      </c>
      <c r="M4194" t="s">
        <v>6</v>
      </c>
    </row>
    <row r="4195" spans="1:13" ht="12.75" customHeight="1" x14ac:dyDescent="0.25">
      <c r="A4195" t="s">
        <v>6060</v>
      </c>
      <c r="B4195" t="s">
        <v>5910</v>
      </c>
      <c r="C4195" s="1">
        <v>38533</v>
      </c>
      <c r="D4195" s="2">
        <v>38534</v>
      </c>
      <c r="E4195" t="s">
        <v>4</v>
      </c>
      <c r="F4195" t="s">
        <v>1482</v>
      </c>
      <c r="G4195" t="s">
        <v>5</v>
      </c>
      <c r="H4195" s="4">
        <v>0</v>
      </c>
      <c r="I4195" s="4">
        <v>0</v>
      </c>
      <c r="J4195" s="4">
        <v>0</v>
      </c>
      <c r="K4195" s="4">
        <v>0</v>
      </c>
      <c r="L4195" s="2">
        <v>45473</v>
      </c>
      <c r="M4195" t="s">
        <v>6</v>
      </c>
    </row>
    <row r="4196" spans="1:13" ht="12.75" customHeight="1" x14ac:dyDescent="0.25">
      <c r="A4196" t="s">
        <v>6061</v>
      </c>
      <c r="B4196" t="s">
        <v>5912</v>
      </c>
      <c r="C4196" s="1">
        <v>38533</v>
      </c>
      <c r="D4196" s="2">
        <v>38534</v>
      </c>
      <c r="E4196" t="s">
        <v>107</v>
      </c>
      <c r="F4196" t="s">
        <v>1482</v>
      </c>
      <c r="G4196" t="s">
        <v>6000</v>
      </c>
      <c r="H4196" s="4">
        <v>20901.22</v>
      </c>
      <c r="I4196" s="4">
        <v>301.89999999999998</v>
      </c>
      <c r="J4196" s="4">
        <v>8221.24</v>
      </c>
      <c r="K4196" s="4">
        <v>12679.98</v>
      </c>
      <c r="L4196" s="2">
        <v>45473</v>
      </c>
      <c r="M4196" t="s">
        <v>6</v>
      </c>
    </row>
    <row r="4197" spans="1:13" ht="12.75" customHeight="1" x14ac:dyDescent="0.25">
      <c r="A4197" t="s">
        <v>6062</v>
      </c>
      <c r="B4197" t="s">
        <v>5915</v>
      </c>
      <c r="C4197" s="1">
        <v>38533</v>
      </c>
      <c r="D4197" s="2">
        <v>38534</v>
      </c>
      <c r="E4197" t="s">
        <v>107</v>
      </c>
      <c r="F4197" t="s">
        <v>1482</v>
      </c>
      <c r="G4197" t="s">
        <v>6000</v>
      </c>
      <c r="H4197" s="4">
        <v>2215.56</v>
      </c>
      <c r="I4197" s="4">
        <v>32</v>
      </c>
      <c r="J4197" s="4">
        <v>871.44</v>
      </c>
      <c r="K4197" s="4">
        <v>1344.12</v>
      </c>
      <c r="L4197" s="2">
        <v>45473</v>
      </c>
      <c r="M4197" t="s">
        <v>6</v>
      </c>
    </row>
    <row r="4198" spans="1:13" ht="12.75" customHeight="1" x14ac:dyDescent="0.25">
      <c r="A4198" t="s">
        <v>6063</v>
      </c>
      <c r="B4198" t="s">
        <v>6064</v>
      </c>
      <c r="C4198" s="1">
        <v>38533</v>
      </c>
      <c r="D4198" s="2">
        <v>38534</v>
      </c>
      <c r="E4198" t="s">
        <v>107</v>
      </c>
      <c r="F4198" t="s">
        <v>1482</v>
      </c>
      <c r="G4198" t="s">
        <v>6000</v>
      </c>
      <c r="H4198" s="4">
        <v>2118.98</v>
      </c>
      <c r="I4198" s="4">
        <v>30.61</v>
      </c>
      <c r="J4198" s="4">
        <v>833.48</v>
      </c>
      <c r="K4198" s="4">
        <v>1285.5</v>
      </c>
      <c r="L4198" s="2">
        <v>45473</v>
      </c>
      <c r="M4198" t="s">
        <v>6</v>
      </c>
    </row>
    <row r="4199" spans="1:13" ht="12.75" customHeight="1" x14ac:dyDescent="0.25">
      <c r="A4199" t="s">
        <v>6065</v>
      </c>
      <c r="B4199" t="s">
        <v>6066</v>
      </c>
      <c r="C4199" s="1">
        <v>38534</v>
      </c>
      <c r="D4199" s="2">
        <v>38534</v>
      </c>
      <c r="E4199" t="s">
        <v>4</v>
      </c>
      <c r="F4199" t="s">
        <v>5</v>
      </c>
      <c r="G4199" t="s">
        <v>5</v>
      </c>
      <c r="H4199" s="4">
        <v>-108</v>
      </c>
      <c r="I4199" s="4">
        <v>0</v>
      </c>
      <c r="J4199" s="4">
        <v>-108</v>
      </c>
      <c r="K4199" s="4">
        <v>0</v>
      </c>
      <c r="L4199" s="2">
        <v>45473</v>
      </c>
      <c r="M4199" t="s">
        <v>6</v>
      </c>
    </row>
    <row r="4200" spans="1:13" ht="12.75" customHeight="1" x14ac:dyDescent="0.25">
      <c r="A4200" t="s">
        <v>6067</v>
      </c>
      <c r="B4200" t="s">
        <v>5912</v>
      </c>
      <c r="C4200" s="1">
        <v>38564</v>
      </c>
      <c r="D4200" s="2">
        <v>38565</v>
      </c>
      <c r="E4200" t="s">
        <v>107</v>
      </c>
      <c r="F4200" t="s">
        <v>1482</v>
      </c>
      <c r="G4200" t="s">
        <v>6021</v>
      </c>
      <c r="H4200" s="4">
        <v>18526.46</v>
      </c>
      <c r="I4200" s="4">
        <v>267.3</v>
      </c>
      <c r="J4200" s="4">
        <v>7255.31</v>
      </c>
      <c r="K4200" s="4">
        <v>11271.15</v>
      </c>
      <c r="L4200" s="2">
        <v>45473</v>
      </c>
      <c r="M4200" t="s">
        <v>6</v>
      </c>
    </row>
    <row r="4201" spans="1:13" ht="12.75" customHeight="1" x14ac:dyDescent="0.25">
      <c r="A4201" t="s">
        <v>6068</v>
      </c>
      <c r="B4201" t="s">
        <v>5915</v>
      </c>
      <c r="C4201" s="1">
        <v>38564</v>
      </c>
      <c r="D4201" s="2">
        <v>38565</v>
      </c>
      <c r="E4201" t="s">
        <v>107</v>
      </c>
      <c r="F4201" t="s">
        <v>1482</v>
      </c>
      <c r="G4201" t="s">
        <v>6021</v>
      </c>
      <c r="H4201" s="4">
        <v>935.23</v>
      </c>
      <c r="I4201" s="4">
        <v>13.49</v>
      </c>
      <c r="J4201" s="4">
        <v>366.34</v>
      </c>
      <c r="K4201" s="4">
        <v>568.89</v>
      </c>
      <c r="L4201" s="2">
        <v>45473</v>
      </c>
      <c r="M4201" t="s">
        <v>6</v>
      </c>
    </row>
    <row r="4202" spans="1:13" ht="12.75" customHeight="1" x14ac:dyDescent="0.25">
      <c r="A4202" t="s">
        <v>6069</v>
      </c>
      <c r="B4202" t="s">
        <v>5954</v>
      </c>
      <c r="C4202" s="1">
        <v>38564</v>
      </c>
      <c r="D4202" s="2">
        <v>38565</v>
      </c>
      <c r="E4202" t="s">
        <v>107</v>
      </c>
      <c r="F4202" t="s">
        <v>1482</v>
      </c>
      <c r="G4202" t="s">
        <v>6021</v>
      </c>
      <c r="H4202" s="4">
        <v>1450</v>
      </c>
      <c r="I4202" s="4">
        <v>20.92</v>
      </c>
      <c r="J4202" s="4">
        <v>567.85</v>
      </c>
      <c r="K4202" s="4">
        <v>882.15</v>
      </c>
      <c r="L4202" s="2">
        <v>45473</v>
      </c>
      <c r="M4202" t="s">
        <v>6</v>
      </c>
    </row>
    <row r="4203" spans="1:13" ht="12.75" customHeight="1" x14ac:dyDescent="0.25">
      <c r="A4203" t="s">
        <v>6070</v>
      </c>
      <c r="B4203" t="s">
        <v>6071</v>
      </c>
      <c r="C4203" s="1">
        <v>38586</v>
      </c>
      <c r="D4203" s="2">
        <v>38596</v>
      </c>
      <c r="E4203" t="s">
        <v>107</v>
      </c>
      <c r="F4203" t="s">
        <v>1482</v>
      </c>
      <c r="G4203" t="s">
        <v>6024</v>
      </c>
      <c r="H4203" s="4">
        <v>375</v>
      </c>
      <c r="I4203" s="4">
        <v>5.4</v>
      </c>
      <c r="J4203" s="4">
        <v>146.22</v>
      </c>
      <c r="K4203" s="4">
        <v>228.78</v>
      </c>
      <c r="L4203" s="2">
        <v>45473</v>
      </c>
      <c r="M4203" t="s">
        <v>6</v>
      </c>
    </row>
    <row r="4204" spans="1:13" ht="12.75" customHeight="1" x14ac:dyDescent="0.25">
      <c r="A4204" t="s">
        <v>6073</v>
      </c>
      <c r="B4204" t="s">
        <v>6074</v>
      </c>
      <c r="C4204" s="1">
        <v>38586</v>
      </c>
      <c r="D4204" s="2">
        <v>38596</v>
      </c>
      <c r="E4204" t="s">
        <v>107</v>
      </c>
      <c r="F4204" t="s">
        <v>1482</v>
      </c>
      <c r="G4204" t="s">
        <v>6024</v>
      </c>
      <c r="H4204" s="4">
        <v>239</v>
      </c>
      <c r="I4204" s="4">
        <v>3.44</v>
      </c>
      <c r="J4204" s="4">
        <v>93.19</v>
      </c>
      <c r="K4204" s="4">
        <v>145.81</v>
      </c>
      <c r="L4204" s="2">
        <v>45473</v>
      </c>
      <c r="M4204" t="s">
        <v>6</v>
      </c>
    </row>
    <row r="4205" spans="1:13" ht="12.75" customHeight="1" x14ac:dyDescent="0.25">
      <c r="A4205" t="s">
        <v>6075</v>
      </c>
      <c r="B4205" t="s">
        <v>6076</v>
      </c>
      <c r="C4205" s="1">
        <v>38586</v>
      </c>
      <c r="D4205" s="2">
        <v>38596</v>
      </c>
      <c r="E4205" t="s">
        <v>107</v>
      </c>
      <c r="F4205" t="s">
        <v>1482</v>
      </c>
      <c r="G4205" t="s">
        <v>6024</v>
      </c>
      <c r="H4205" s="4">
        <v>124</v>
      </c>
      <c r="I4205" s="4">
        <v>1.78</v>
      </c>
      <c r="J4205" s="4">
        <v>48.35</v>
      </c>
      <c r="K4205" s="4">
        <v>75.650000000000006</v>
      </c>
      <c r="L4205" s="2">
        <v>45473</v>
      </c>
      <c r="M4205" t="s">
        <v>6</v>
      </c>
    </row>
    <row r="4206" spans="1:13" ht="12.75" customHeight="1" x14ac:dyDescent="0.25">
      <c r="A4206" t="s">
        <v>6077</v>
      </c>
      <c r="B4206" t="s">
        <v>6078</v>
      </c>
      <c r="C4206" s="1">
        <v>38586</v>
      </c>
      <c r="D4206" s="2">
        <v>38596</v>
      </c>
      <c r="E4206" t="s">
        <v>107</v>
      </c>
      <c r="F4206" t="s">
        <v>1482</v>
      </c>
      <c r="G4206" t="s">
        <v>6024</v>
      </c>
      <c r="H4206" s="4">
        <v>141</v>
      </c>
      <c r="I4206" s="4">
        <v>2.0299999999999998</v>
      </c>
      <c r="J4206" s="4">
        <v>54.98</v>
      </c>
      <c r="K4206" s="4">
        <v>86.02</v>
      </c>
      <c r="L4206" s="2">
        <v>45473</v>
      </c>
      <c r="M4206" t="s">
        <v>6</v>
      </c>
    </row>
    <row r="4207" spans="1:13" ht="12.75" customHeight="1" x14ac:dyDescent="0.25">
      <c r="A4207" t="s">
        <v>6079</v>
      </c>
      <c r="B4207" t="s">
        <v>5912</v>
      </c>
      <c r="C4207" s="1">
        <v>38595</v>
      </c>
      <c r="D4207" s="2">
        <v>38596</v>
      </c>
      <c r="E4207" t="s">
        <v>107</v>
      </c>
      <c r="F4207" t="s">
        <v>1482</v>
      </c>
      <c r="G4207" t="s">
        <v>6024</v>
      </c>
      <c r="H4207" s="4">
        <v>17264.2</v>
      </c>
      <c r="I4207" s="4">
        <v>248.81</v>
      </c>
      <c r="J4207" s="4">
        <v>6731.29</v>
      </c>
      <c r="K4207" s="4">
        <v>10532.91</v>
      </c>
      <c r="L4207" s="2">
        <v>45473</v>
      </c>
      <c r="M4207" t="s">
        <v>6</v>
      </c>
    </row>
    <row r="4208" spans="1:13" ht="12.75" customHeight="1" x14ac:dyDescent="0.25">
      <c r="A4208" t="s">
        <v>6080</v>
      </c>
      <c r="B4208" t="s">
        <v>5915</v>
      </c>
      <c r="C4208" s="1">
        <v>38595</v>
      </c>
      <c r="D4208" s="2">
        <v>38596</v>
      </c>
      <c r="E4208" t="s">
        <v>107</v>
      </c>
      <c r="F4208" t="s">
        <v>1482</v>
      </c>
      <c r="G4208" t="s">
        <v>6024</v>
      </c>
      <c r="H4208" s="4">
        <v>1856.43</v>
      </c>
      <c r="I4208" s="4">
        <v>26.75</v>
      </c>
      <c r="J4208" s="4">
        <v>723.85</v>
      </c>
      <c r="K4208" s="4">
        <v>1132.58</v>
      </c>
      <c r="L4208" s="2">
        <v>45473</v>
      </c>
      <c r="M4208" t="s">
        <v>6</v>
      </c>
    </row>
    <row r="4209" spans="1:13" ht="12.75" customHeight="1" x14ac:dyDescent="0.25">
      <c r="A4209" t="s">
        <v>6081</v>
      </c>
      <c r="B4209" t="s">
        <v>6082</v>
      </c>
      <c r="C4209" s="1">
        <v>38595</v>
      </c>
      <c r="D4209" s="2">
        <v>38596</v>
      </c>
      <c r="E4209" t="s">
        <v>107</v>
      </c>
      <c r="F4209" t="s">
        <v>1482</v>
      </c>
      <c r="G4209" t="s">
        <v>6024</v>
      </c>
      <c r="H4209" s="4">
        <v>2754.54</v>
      </c>
      <c r="I4209" s="4">
        <v>39.700000000000003</v>
      </c>
      <c r="J4209" s="4">
        <v>1073.99</v>
      </c>
      <c r="K4209" s="4">
        <v>1680.55</v>
      </c>
      <c r="L4209" s="2">
        <v>45473</v>
      </c>
      <c r="M4209" t="s">
        <v>6</v>
      </c>
    </row>
    <row r="4210" spans="1:13" ht="12.75" customHeight="1" x14ac:dyDescent="0.25">
      <c r="A4210" t="s">
        <v>6083</v>
      </c>
      <c r="B4210" t="s">
        <v>5954</v>
      </c>
      <c r="C4210" s="1">
        <v>38595</v>
      </c>
      <c r="D4210" s="2">
        <v>38596</v>
      </c>
      <c r="E4210" t="s">
        <v>107</v>
      </c>
      <c r="F4210" t="s">
        <v>1482</v>
      </c>
      <c r="G4210" t="s">
        <v>6024</v>
      </c>
      <c r="H4210" s="4">
        <v>1878.37</v>
      </c>
      <c r="I4210" s="4">
        <v>27.07</v>
      </c>
      <c r="J4210" s="4">
        <v>732.42</v>
      </c>
      <c r="K4210" s="4">
        <v>1145.95</v>
      </c>
      <c r="L4210" s="2">
        <v>45473</v>
      </c>
      <c r="M4210" t="s">
        <v>6</v>
      </c>
    </row>
    <row r="4211" spans="1:13" ht="12.75" customHeight="1" x14ac:dyDescent="0.25">
      <c r="A4211" t="s">
        <v>6084</v>
      </c>
      <c r="B4211" t="s">
        <v>6085</v>
      </c>
      <c r="C4211" s="1">
        <v>38625</v>
      </c>
      <c r="D4211" s="2">
        <v>38443</v>
      </c>
      <c r="E4211" t="s">
        <v>107</v>
      </c>
      <c r="F4211" t="s">
        <v>1482</v>
      </c>
      <c r="G4211" t="s">
        <v>226</v>
      </c>
      <c r="H4211" s="4">
        <v>270.83</v>
      </c>
      <c r="I4211" s="4">
        <v>3.92</v>
      </c>
      <c r="J4211" s="4">
        <v>107.97</v>
      </c>
      <c r="K4211" s="4">
        <v>162.86000000000001</v>
      </c>
      <c r="L4211" s="2">
        <v>45473</v>
      </c>
      <c r="M4211" t="s">
        <v>6</v>
      </c>
    </row>
    <row r="4212" spans="1:13" ht="12.75" customHeight="1" x14ac:dyDescent="0.25">
      <c r="A4212" t="s">
        <v>6086</v>
      </c>
      <c r="B4212" t="s">
        <v>6087</v>
      </c>
      <c r="C4212" s="1">
        <v>38625</v>
      </c>
      <c r="D4212" s="2">
        <v>38443</v>
      </c>
      <c r="E4212" t="s">
        <v>107</v>
      </c>
      <c r="F4212" t="s">
        <v>1482</v>
      </c>
      <c r="G4212" t="s">
        <v>226</v>
      </c>
      <c r="H4212" s="4">
        <v>123.1</v>
      </c>
      <c r="I4212" s="4">
        <v>1.78</v>
      </c>
      <c r="J4212" s="4">
        <v>49.03</v>
      </c>
      <c r="K4212" s="4">
        <v>74.069999999999993</v>
      </c>
      <c r="L4212" s="2">
        <v>45473</v>
      </c>
      <c r="M4212" t="s">
        <v>6</v>
      </c>
    </row>
    <row r="4213" spans="1:13" ht="12.75" customHeight="1" x14ac:dyDescent="0.25">
      <c r="A4213" t="s">
        <v>6088</v>
      </c>
      <c r="B4213" t="s">
        <v>5877</v>
      </c>
      <c r="C4213" s="1">
        <v>38625</v>
      </c>
      <c r="D4213" s="2">
        <v>38626</v>
      </c>
      <c r="E4213" t="s">
        <v>107</v>
      </c>
      <c r="F4213" t="s">
        <v>1482</v>
      </c>
      <c r="G4213" t="s">
        <v>6029</v>
      </c>
      <c r="H4213" s="4">
        <v>113.26</v>
      </c>
      <c r="I4213" s="4">
        <v>1.63</v>
      </c>
      <c r="J4213" s="4">
        <v>44.06</v>
      </c>
      <c r="K4213" s="4">
        <v>69.2</v>
      </c>
      <c r="L4213" s="2">
        <v>45473</v>
      </c>
      <c r="M4213" t="s">
        <v>6</v>
      </c>
    </row>
    <row r="4214" spans="1:13" ht="12.75" customHeight="1" x14ac:dyDescent="0.25">
      <c r="A4214" t="s">
        <v>6089</v>
      </c>
      <c r="B4214" t="s">
        <v>6090</v>
      </c>
      <c r="C4214" s="1">
        <v>38625</v>
      </c>
      <c r="D4214" s="2">
        <v>38626</v>
      </c>
      <c r="E4214" t="s">
        <v>107</v>
      </c>
      <c r="F4214" t="s">
        <v>1482</v>
      </c>
      <c r="G4214" t="s">
        <v>6029</v>
      </c>
      <c r="H4214" s="4">
        <v>101.63</v>
      </c>
      <c r="I4214" s="4">
        <v>1.46</v>
      </c>
      <c r="J4214" s="4">
        <v>39.42</v>
      </c>
      <c r="K4214" s="4">
        <v>62.21</v>
      </c>
      <c r="L4214" s="2">
        <v>45473</v>
      </c>
      <c r="M4214" t="s">
        <v>6</v>
      </c>
    </row>
    <row r="4215" spans="1:13" ht="12.75" customHeight="1" x14ac:dyDescent="0.25">
      <c r="A4215" t="s">
        <v>6091</v>
      </c>
      <c r="B4215" t="s">
        <v>6092</v>
      </c>
      <c r="C4215" s="1">
        <v>38625</v>
      </c>
      <c r="D4215" s="2">
        <v>38626</v>
      </c>
      <c r="E4215" t="s">
        <v>107</v>
      </c>
      <c r="F4215" t="s">
        <v>1482</v>
      </c>
      <c r="G4215" t="s">
        <v>6029</v>
      </c>
      <c r="H4215" s="4">
        <v>-329.35</v>
      </c>
      <c r="I4215" s="4">
        <v>-4.74</v>
      </c>
      <c r="J4215" s="4">
        <v>-127.91</v>
      </c>
      <c r="K4215" s="4">
        <v>-201.44</v>
      </c>
      <c r="L4215" s="2">
        <v>45473</v>
      </c>
      <c r="M4215" t="s">
        <v>6</v>
      </c>
    </row>
    <row r="4216" spans="1:13" ht="12.75" customHeight="1" x14ac:dyDescent="0.25">
      <c r="A4216" t="s">
        <v>6093</v>
      </c>
      <c r="B4216" t="s">
        <v>6094</v>
      </c>
      <c r="C4216" s="1">
        <v>38625</v>
      </c>
      <c r="D4216" s="2">
        <v>38626</v>
      </c>
      <c r="E4216" t="s">
        <v>107</v>
      </c>
      <c r="F4216" t="s">
        <v>1482</v>
      </c>
      <c r="G4216" t="s">
        <v>6029</v>
      </c>
      <c r="H4216" s="4">
        <v>184.81</v>
      </c>
      <c r="I4216" s="4">
        <v>2.66</v>
      </c>
      <c r="J4216" s="4">
        <v>71.81</v>
      </c>
      <c r="K4216" s="4">
        <v>113</v>
      </c>
      <c r="L4216" s="2">
        <v>45473</v>
      </c>
      <c r="M4216" t="s">
        <v>6</v>
      </c>
    </row>
    <row r="4217" spans="1:13" ht="12.75" customHeight="1" x14ac:dyDescent="0.25">
      <c r="A4217" t="s">
        <v>6095</v>
      </c>
      <c r="B4217" t="s">
        <v>2046</v>
      </c>
      <c r="C4217" s="1">
        <v>38625</v>
      </c>
      <c r="D4217" s="2">
        <v>38626</v>
      </c>
      <c r="E4217" t="s">
        <v>107</v>
      </c>
      <c r="F4217" t="s">
        <v>1482</v>
      </c>
      <c r="G4217" t="s">
        <v>6029</v>
      </c>
      <c r="H4217" s="4">
        <v>2723.89</v>
      </c>
      <c r="I4217" s="4">
        <v>39.21</v>
      </c>
      <c r="J4217" s="4">
        <v>1057.4100000000001</v>
      </c>
      <c r="K4217" s="4">
        <v>1666.48</v>
      </c>
      <c r="L4217" s="2">
        <v>45473</v>
      </c>
      <c r="M4217" t="s">
        <v>6</v>
      </c>
    </row>
    <row r="4218" spans="1:13" ht="12.75" customHeight="1" x14ac:dyDescent="0.25">
      <c r="A4218" t="s">
        <v>6096</v>
      </c>
      <c r="B4218" t="s">
        <v>5910</v>
      </c>
      <c r="C4218" s="1">
        <v>38625</v>
      </c>
      <c r="D4218" s="2">
        <v>38626</v>
      </c>
      <c r="E4218" t="s">
        <v>107</v>
      </c>
      <c r="F4218" t="s">
        <v>1482</v>
      </c>
      <c r="G4218" t="s">
        <v>6029</v>
      </c>
      <c r="H4218" s="4">
        <v>82.08</v>
      </c>
      <c r="I4218" s="4">
        <v>1.19</v>
      </c>
      <c r="J4218" s="4">
        <v>31.85</v>
      </c>
      <c r="K4218" s="4">
        <v>50.23</v>
      </c>
      <c r="L4218" s="2">
        <v>45473</v>
      </c>
      <c r="M4218" t="s">
        <v>6</v>
      </c>
    </row>
    <row r="4219" spans="1:13" ht="12.75" customHeight="1" x14ac:dyDescent="0.25">
      <c r="A4219" t="s">
        <v>6097</v>
      </c>
      <c r="B4219" t="s">
        <v>5910</v>
      </c>
      <c r="C4219" s="1">
        <v>38625</v>
      </c>
      <c r="D4219" s="2">
        <v>38626</v>
      </c>
      <c r="E4219" t="s">
        <v>107</v>
      </c>
      <c r="F4219" t="s">
        <v>1482</v>
      </c>
      <c r="G4219" t="s">
        <v>6029</v>
      </c>
      <c r="H4219" s="4">
        <v>9311.4599999999991</v>
      </c>
      <c r="I4219" s="4">
        <v>134.04</v>
      </c>
      <c r="J4219" s="4">
        <v>3614.61</v>
      </c>
      <c r="K4219" s="4">
        <v>5696.85</v>
      </c>
      <c r="L4219" s="2">
        <v>45473</v>
      </c>
      <c r="M4219" t="s">
        <v>6</v>
      </c>
    </row>
    <row r="4220" spans="1:13" ht="12.75" customHeight="1" x14ac:dyDescent="0.25">
      <c r="A4220" t="s">
        <v>6098</v>
      </c>
      <c r="B4220" t="s">
        <v>5910</v>
      </c>
      <c r="C4220" s="1">
        <v>38625</v>
      </c>
      <c r="D4220" s="2">
        <v>38626</v>
      </c>
      <c r="E4220" t="s">
        <v>107</v>
      </c>
      <c r="F4220" t="s">
        <v>1482</v>
      </c>
      <c r="G4220" t="s">
        <v>6029</v>
      </c>
      <c r="H4220" s="4">
        <v>8902.75</v>
      </c>
      <c r="I4220" s="4">
        <v>128.16</v>
      </c>
      <c r="J4220" s="4">
        <v>3456.02</v>
      </c>
      <c r="K4220" s="4">
        <v>5446.73</v>
      </c>
      <c r="L4220" s="2">
        <v>45473</v>
      </c>
      <c r="M4220" t="s">
        <v>6</v>
      </c>
    </row>
    <row r="4221" spans="1:13" ht="12.75" customHeight="1" x14ac:dyDescent="0.25">
      <c r="A4221" t="s">
        <v>6099</v>
      </c>
      <c r="B4221" t="s">
        <v>5910</v>
      </c>
      <c r="C4221" s="1">
        <v>38625</v>
      </c>
      <c r="D4221" s="2">
        <v>38626</v>
      </c>
      <c r="E4221" t="s">
        <v>107</v>
      </c>
      <c r="F4221" t="s">
        <v>1482</v>
      </c>
      <c r="G4221" t="s">
        <v>6029</v>
      </c>
      <c r="H4221" s="4">
        <v>5296.19</v>
      </c>
      <c r="I4221" s="4">
        <v>76.239999999999995</v>
      </c>
      <c r="J4221" s="4">
        <v>2055.86</v>
      </c>
      <c r="K4221" s="4">
        <v>3240.33</v>
      </c>
      <c r="L4221" s="2">
        <v>45473</v>
      </c>
      <c r="M4221" t="s">
        <v>6</v>
      </c>
    </row>
    <row r="4222" spans="1:13" ht="12.75" customHeight="1" x14ac:dyDescent="0.25">
      <c r="A4222" t="s">
        <v>6100</v>
      </c>
      <c r="B4222" t="s">
        <v>5912</v>
      </c>
      <c r="C4222" s="1">
        <v>38625</v>
      </c>
      <c r="D4222" s="2">
        <v>38626</v>
      </c>
      <c r="E4222" t="s">
        <v>107</v>
      </c>
      <c r="F4222" t="s">
        <v>1482</v>
      </c>
      <c r="G4222" t="s">
        <v>6029</v>
      </c>
      <c r="H4222" s="4">
        <v>12727.05</v>
      </c>
      <c r="I4222" s="4">
        <v>183.21</v>
      </c>
      <c r="J4222" s="4">
        <v>4940.38</v>
      </c>
      <c r="K4222" s="4">
        <v>7786.67</v>
      </c>
      <c r="L4222" s="2">
        <v>45473</v>
      </c>
      <c r="M4222" t="s">
        <v>6</v>
      </c>
    </row>
    <row r="4223" spans="1:13" ht="12.75" customHeight="1" x14ac:dyDescent="0.25">
      <c r="A4223" t="s">
        <v>6101</v>
      </c>
      <c r="B4223" t="s">
        <v>5915</v>
      </c>
      <c r="C4223" s="1">
        <v>38625</v>
      </c>
      <c r="D4223" s="2">
        <v>38626</v>
      </c>
      <c r="E4223" t="s">
        <v>107</v>
      </c>
      <c r="F4223" t="s">
        <v>1482</v>
      </c>
      <c r="G4223" t="s">
        <v>6029</v>
      </c>
      <c r="H4223" s="4">
        <v>1649.36</v>
      </c>
      <c r="I4223" s="4">
        <v>23.75</v>
      </c>
      <c r="J4223" s="4">
        <v>640.33000000000004</v>
      </c>
      <c r="K4223" s="4">
        <v>1009.03</v>
      </c>
      <c r="L4223" s="2">
        <v>45473</v>
      </c>
      <c r="M4223" t="s">
        <v>6</v>
      </c>
    </row>
    <row r="4224" spans="1:13" ht="12.75" customHeight="1" x14ac:dyDescent="0.25">
      <c r="A4224" t="s">
        <v>6102</v>
      </c>
      <c r="B4224" t="s">
        <v>6103</v>
      </c>
      <c r="C4224" s="1">
        <v>38626</v>
      </c>
      <c r="D4224" s="2">
        <v>38626</v>
      </c>
      <c r="E4224" t="s">
        <v>4</v>
      </c>
      <c r="F4224" t="s">
        <v>5</v>
      </c>
      <c r="G4224" t="s">
        <v>5</v>
      </c>
      <c r="H4224" s="4">
        <v>-53</v>
      </c>
      <c r="I4224" s="4">
        <v>0</v>
      </c>
      <c r="J4224" s="4">
        <v>-53</v>
      </c>
      <c r="K4224" s="4">
        <v>0</v>
      </c>
      <c r="L4224" s="2">
        <v>45473</v>
      </c>
      <c r="M4224" t="s">
        <v>6</v>
      </c>
    </row>
    <row r="4225" spans="1:13" ht="12.75" customHeight="1" x14ac:dyDescent="0.25">
      <c r="A4225" t="s">
        <v>6104</v>
      </c>
      <c r="B4225" t="s">
        <v>5912</v>
      </c>
      <c r="C4225" s="1">
        <v>38656</v>
      </c>
      <c r="D4225" s="2">
        <v>38657</v>
      </c>
      <c r="E4225" t="s">
        <v>107</v>
      </c>
      <c r="F4225" t="s">
        <v>1482</v>
      </c>
      <c r="G4225" t="s">
        <v>6040</v>
      </c>
      <c r="H4225" s="4">
        <v>17940.75</v>
      </c>
      <c r="I4225" s="4">
        <v>257.98</v>
      </c>
      <c r="J4225" s="4">
        <v>6933.68</v>
      </c>
      <c r="K4225" s="4">
        <v>11007.07</v>
      </c>
      <c r="L4225" s="2">
        <v>45473</v>
      </c>
      <c r="M4225" t="s">
        <v>6</v>
      </c>
    </row>
    <row r="4226" spans="1:13" ht="12.75" customHeight="1" x14ac:dyDescent="0.25">
      <c r="A4226" t="s">
        <v>6106</v>
      </c>
      <c r="B4226" t="s">
        <v>5915</v>
      </c>
      <c r="C4226" s="1">
        <v>38656</v>
      </c>
      <c r="D4226" s="2">
        <v>38657</v>
      </c>
      <c r="E4226" t="s">
        <v>107</v>
      </c>
      <c r="F4226" t="s">
        <v>1482</v>
      </c>
      <c r="G4226" t="s">
        <v>6040</v>
      </c>
      <c r="H4226" s="4">
        <v>3608.87</v>
      </c>
      <c r="I4226" s="4">
        <v>51.89</v>
      </c>
      <c r="J4226" s="4">
        <v>1394.78</v>
      </c>
      <c r="K4226" s="4">
        <v>2214.09</v>
      </c>
      <c r="L4226" s="2">
        <v>45473</v>
      </c>
      <c r="M4226" t="s">
        <v>6</v>
      </c>
    </row>
    <row r="4227" spans="1:13" ht="12.75" customHeight="1" x14ac:dyDescent="0.25">
      <c r="A4227" t="s">
        <v>6107</v>
      </c>
      <c r="B4227" t="s">
        <v>6108</v>
      </c>
      <c r="C4227" s="1">
        <v>38674</v>
      </c>
      <c r="D4227" s="2">
        <v>38657</v>
      </c>
      <c r="E4227" t="s">
        <v>107</v>
      </c>
      <c r="F4227" t="s">
        <v>1482</v>
      </c>
      <c r="G4227" t="s">
        <v>6040</v>
      </c>
      <c r="H4227" s="4">
        <v>91</v>
      </c>
      <c r="I4227" s="4">
        <v>1.31</v>
      </c>
      <c r="J4227" s="4">
        <v>35.17</v>
      </c>
      <c r="K4227" s="4">
        <v>55.83</v>
      </c>
      <c r="L4227" s="2">
        <v>45473</v>
      </c>
      <c r="M4227" t="s">
        <v>6</v>
      </c>
    </row>
    <row r="4228" spans="1:13" ht="12.75" customHeight="1" x14ac:dyDescent="0.25">
      <c r="A4228" t="s">
        <v>6109</v>
      </c>
      <c r="B4228" t="s">
        <v>6110</v>
      </c>
      <c r="C4228" s="1">
        <v>38674</v>
      </c>
      <c r="D4228" s="2">
        <v>38657</v>
      </c>
      <c r="E4228" t="s">
        <v>107</v>
      </c>
      <c r="F4228" t="s">
        <v>1482</v>
      </c>
      <c r="G4228" t="s">
        <v>6040</v>
      </c>
      <c r="H4228" s="4">
        <v>122</v>
      </c>
      <c r="I4228" s="4">
        <v>1.75</v>
      </c>
      <c r="J4228" s="4">
        <v>47.15</v>
      </c>
      <c r="K4228" s="4">
        <v>74.849999999999994</v>
      </c>
      <c r="L4228" s="2">
        <v>45473</v>
      </c>
      <c r="M4228" t="s">
        <v>6</v>
      </c>
    </row>
    <row r="4229" spans="1:13" ht="12.75" customHeight="1" x14ac:dyDescent="0.25">
      <c r="A4229" t="s">
        <v>6111</v>
      </c>
      <c r="B4229" t="s">
        <v>6112</v>
      </c>
      <c r="C4229" s="1">
        <v>38674</v>
      </c>
      <c r="D4229" s="2">
        <v>38657</v>
      </c>
      <c r="E4229" t="s">
        <v>107</v>
      </c>
      <c r="F4229" t="s">
        <v>1482</v>
      </c>
      <c r="G4229" t="s">
        <v>6040</v>
      </c>
      <c r="H4229" s="4">
        <v>20000</v>
      </c>
      <c r="I4229" s="4">
        <v>287.58999999999997</v>
      </c>
      <c r="J4229" s="4">
        <v>7729.44</v>
      </c>
      <c r="K4229" s="4">
        <v>12270.56</v>
      </c>
      <c r="L4229" s="2">
        <v>45473</v>
      </c>
      <c r="M4229" t="s">
        <v>6</v>
      </c>
    </row>
    <row r="4230" spans="1:13" ht="12.75" customHeight="1" x14ac:dyDescent="0.25">
      <c r="A4230" t="s">
        <v>6113</v>
      </c>
      <c r="B4230" t="s">
        <v>5912</v>
      </c>
      <c r="C4230" s="1">
        <v>38686</v>
      </c>
      <c r="D4230" s="2">
        <v>38687</v>
      </c>
      <c r="E4230" t="s">
        <v>107</v>
      </c>
      <c r="F4230" t="s">
        <v>1482</v>
      </c>
      <c r="G4230" t="s">
        <v>767</v>
      </c>
      <c r="H4230" s="4">
        <v>10395.35</v>
      </c>
      <c r="I4230" s="4">
        <v>149.31</v>
      </c>
      <c r="J4230" s="4">
        <v>3999.75</v>
      </c>
      <c r="K4230" s="4">
        <v>6395.6</v>
      </c>
      <c r="L4230" s="2">
        <v>45473</v>
      </c>
      <c r="M4230" t="s">
        <v>6</v>
      </c>
    </row>
    <row r="4231" spans="1:13" ht="12.75" customHeight="1" x14ac:dyDescent="0.25">
      <c r="A4231" t="s">
        <v>6114</v>
      </c>
      <c r="B4231" t="s">
        <v>5915</v>
      </c>
      <c r="C4231" s="1">
        <v>38686</v>
      </c>
      <c r="D4231" s="2">
        <v>38687</v>
      </c>
      <c r="E4231" t="s">
        <v>107</v>
      </c>
      <c r="F4231" t="s">
        <v>1482</v>
      </c>
      <c r="G4231" t="s">
        <v>767</v>
      </c>
      <c r="H4231" s="4">
        <v>1794.22</v>
      </c>
      <c r="I4231" s="4">
        <v>25.77</v>
      </c>
      <c r="J4231" s="4">
        <v>690.43</v>
      </c>
      <c r="K4231" s="4">
        <v>1103.79</v>
      </c>
      <c r="L4231" s="2">
        <v>45473</v>
      </c>
      <c r="M4231" t="s">
        <v>6</v>
      </c>
    </row>
    <row r="4232" spans="1:13" ht="12.75" customHeight="1" x14ac:dyDescent="0.25">
      <c r="A4232" t="s">
        <v>6115</v>
      </c>
      <c r="B4232" t="s">
        <v>6116</v>
      </c>
      <c r="C4232" s="1">
        <v>38717</v>
      </c>
      <c r="D4232" s="2">
        <v>38718</v>
      </c>
      <c r="E4232" t="s">
        <v>107</v>
      </c>
      <c r="F4232" t="s">
        <v>1482</v>
      </c>
      <c r="G4232" t="s">
        <v>6046</v>
      </c>
      <c r="H4232" s="4">
        <v>1208.83</v>
      </c>
      <c r="I4232" s="4">
        <v>17.34</v>
      </c>
      <c r="J4232" s="4">
        <v>463.1</v>
      </c>
      <c r="K4232" s="4">
        <v>745.73</v>
      </c>
      <c r="L4232" s="2">
        <v>45473</v>
      </c>
      <c r="M4232" t="s">
        <v>6</v>
      </c>
    </row>
    <row r="4233" spans="1:13" ht="12.75" customHeight="1" x14ac:dyDescent="0.25">
      <c r="A4233" t="s">
        <v>6117</v>
      </c>
      <c r="B4233" t="s">
        <v>6118</v>
      </c>
      <c r="C4233" s="1">
        <v>38717</v>
      </c>
      <c r="D4233" s="2">
        <v>38718</v>
      </c>
      <c r="E4233" t="s">
        <v>107</v>
      </c>
      <c r="F4233" t="s">
        <v>1482</v>
      </c>
      <c r="G4233" t="s">
        <v>6046</v>
      </c>
      <c r="H4233" s="4">
        <v>631.4</v>
      </c>
      <c r="I4233" s="4">
        <v>9.06</v>
      </c>
      <c r="J4233" s="4">
        <v>241.89</v>
      </c>
      <c r="K4233" s="4">
        <v>389.51</v>
      </c>
      <c r="L4233" s="2">
        <v>45473</v>
      </c>
      <c r="M4233" t="s">
        <v>6</v>
      </c>
    </row>
    <row r="4234" spans="1:13" ht="12.75" customHeight="1" x14ac:dyDescent="0.25">
      <c r="A4234" t="s">
        <v>6119</v>
      </c>
      <c r="B4234" t="s">
        <v>6120</v>
      </c>
      <c r="C4234" s="1">
        <v>38717</v>
      </c>
      <c r="D4234" s="2">
        <v>38718</v>
      </c>
      <c r="E4234" t="s">
        <v>107</v>
      </c>
      <c r="F4234" t="s">
        <v>1482</v>
      </c>
      <c r="G4234" t="s">
        <v>6046</v>
      </c>
      <c r="H4234" s="4">
        <v>5185.05</v>
      </c>
      <c r="I4234" s="4">
        <v>74.39</v>
      </c>
      <c r="J4234" s="4">
        <v>1986.08</v>
      </c>
      <c r="K4234" s="4">
        <v>3198.97</v>
      </c>
      <c r="L4234" s="2">
        <v>45473</v>
      </c>
      <c r="M4234" t="s">
        <v>6</v>
      </c>
    </row>
    <row r="4235" spans="1:13" ht="12.75" customHeight="1" x14ac:dyDescent="0.25">
      <c r="A4235" t="s">
        <v>6121</v>
      </c>
      <c r="B4235" t="s">
        <v>6122</v>
      </c>
      <c r="C4235" s="1">
        <v>38717</v>
      </c>
      <c r="D4235" s="2">
        <v>38718</v>
      </c>
      <c r="E4235" t="s">
        <v>107</v>
      </c>
      <c r="F4235" t="s">
        <v>1482</v>
      </c>
      <c r="G4235" t="s">
        <v>6046</v>
      </c>
      <c r="H4235" s="4">
        <v>8071.47</v>
      </c>
      <c r="I4235" s="4">
        <v>115.81</v>
      </c>
      <c r="J4235" s="4">
        <v>3091.74</v>
      </c>
      <c r="K4235" s="4">
        <v>4979.7299999999996</v>
      </c>
      <c r="L4235" s="2">
        <v>45473</v>
      </c>
      <c r="M4235" t="s">
        <v>6</v>
      </c>
    </row>
    <row r="4236" spans="1:13" ht="12.75" customHeight="1" x14ac:dyDescent="0.25">
      <c r="A4236" t="s">
        <v>6123</v>
      </c>
      <c r="B4236" t="s">
        <v>6124</v>
      </c>
      <c r="C4236" s="1">
        <v>38717</v>
      </c>
      <c r="D4236" s="2">
        <v>38718</v>
      </c>
      <c r="E4236" t="s">
        <v>107</v>
      </c>
      <c r="F4236" t="s">
        <v>1482</v>
      </c>
      <c r="G4236" t="s">
        <v>6046</v>
      </c>
      <c r="H4236" s="4">
        <v>14.87</v>
      </c>
      <c r="I4236" s="4">
        <v>0.21</v>
      </c>
      <c r="J4236" s="4">
        <v>5.75</v>
      </c>
      <c r="K4236" s="4">
        <v>9.1199999999999992</v>
      </c>
      <c r="L4236" s="2">
        <v>45473</v>
      </c>
      <c r="M4236" t="s">
        <v>6</v>
      </c>
    </row>
    <row r="4237" spans="1:13" ht="12.75" customHeight="1" x14ac:dyDescent="0.25">
      <c r="A4237" t="s">
        <v>6125</v>
      </c>
      <c r="B4237" t="s">
        <v>6126</v>
      </c>
      <c r="C4237" s="1">
        <v>38717</v>
      </c>
      <c r="D4237" s="2">
        <v>38718</v>
      </c>
      <c r="E4237" t="s">
        <v>107</v>
      </c>
      <c r="F4237" t="s">
        <v>1482</v>
      </c>
      <c r="G4237" t="s">
        <v>6046</v>
      </c>
      <c r="H4237" s="4">
        <v>1632.17</v>
      </c>
      <c r="I4237" s="4">
        <v>23.42</v>
      </c>
      <c r="J4237" s="4">
        <v>625.14</v>
      </c>
      <c r="K4237" s="4">
        <v>1007.03</v>
      </c>
      <c r="L4237" s="2">
        <v>45473</v>
      </c>
      <c r="M4237" t="s">
        <v>6</v>
      </c>
    </row>
    <row r="4238" spans="1:13" ht="12.75" customHeight="1" x14ac:dyDescent="0.25">
      <c r="A4238" t="s">
        <v>6127</v>
      </c>
      <c r="B4238" t="s">
        <v>2046</v>
      </c>
      <c r="C4238" s="1">
        <v>38717</v>
      </c>
      <c r="D4238" s="2">
        <v>38718</v>
      </c>
      <c r="E4238" t="s">
        <v>107</v>
      </c>
      <c r="F4238" t="s">
        <v>1482</v>
      </c>
      <c r="G4238" t="s">
        <v>6046</v>
      </c>
      <c r="H4238" s="4">
        <v>4058.44</v>
      </c>
      <c r="I4238" s="4">
        <v>58.23</v>
      </c>
      <c r="J4238" s="4">
        <v>1554.58</v>
      </c>
      <c r="K4238" s="4">
        <v>2503.86</v>
      </c>
      <c r="L4238" s="2">
        <v>45473</v>
      </c>
      <c r="M4238" t="s">
        <v>6</v>
      </c>
    </row>
    <row r="4239" spans="1:13" ht="12.75" customHeight="1" x14ac:dyDescent="0.25">
      <c r="A4239" t="s">
        <v>6128</v>
      </c>
      <c r="B4239" t="s">
        <v>5910</v>
      </c>
      <c r="C4239" s="1">
        <v>38717</v>
      </c>
      <c r="D4239" s="2">
        <v>38718</v>
      </c>
      <c r="E4239" t="s">
        <v>107</v>
      </c>
      <c r="F4239" t="s">
        <v>1482</v>
      </c>
      <c r="G4239" t="s">
        <v>6046</v>
      </c>
      <c r="H4239" s="4">
        <v>480.58</v>
      </c>
      <c r="I4239" s="4">
        <v>6.89</v>
      </c>
      <c r="J4239" s="4">
        <v>184.05</v>
      </c>
      <c r="K4239" s="4">
        <v>296.52999999999997</v>
      </c>
      <c r="L4239" s="2">
        <v>45473</v>
      </c>
      <c r="M4239" t="s">
        <v>6</v>
      </c>
    </row>
    <row r="4240" spans="1:13" ht="12.75" customHeight="1" x14ac:dyDescent="0.25">
      <c r="A4240" t="s">
        <v>6129</v>
      </c>
      <c r="B4240" t="s">
        <v>5910</v>
      </c>
      <c r="C4240" s="1">
        <v>38717</v>
      </c>
      <c r="D4240" s="2">
        <v>38718</v>
      </c>
      <c r="E4240" t="s">
        <v>107</v>
      </c>
      <c r="F4240" t="s">
        <v>1482</v>
      </c>
      <c r="G4240" t="s">
        <v>6046</v>
      </c>
      <c r="H4240" s="4">
        <v>3080.31</v>
      </c>
      <c r="I4240" s="4">
        <v>44.19</v>
      </c>
      <c r="J4240" s="4">
        <v>1179.95</v>
      </c>
      <c r="K4240" s="4">
        <v>1900.36</v>
      </c>
      <c r="L4240" s="2">
        <v>45473</v>
      </c>
      <c r="M4240" t="s">
        <v>6</v>
      </c>
    </row>
    <row r="4241" spans="1:13" ht="12.75" customHeight="1" x14ac:dyDescent="0.25">
      <c r="A4241" t="s">
        <v>6130</v>
      </c>
      <c r="B4241" t="s">
        <v>5910</v>
      </c>
      <c r="C4241" s="1">
        <v>38717</v>
      </c>
      <c r="D4241" s="2">
        <v>38718</v>
      </c>
      <c r="E4241" t="s">
        <v>107</v>
      </c>
      <c r="F4241" t="s">
        <v>1482</v>
      </c>
      <c r="G4241" t="s">
        <v>6046</v>
      </c>
      <c r="H4241" s="4">
        <v>2261.64</v>
      </c>
      <c r="I4241" s="4">
        <v>32.450000000000003</v>
      </c>
      <c r="J4241" s="4">
        <v>866.27</v>
      </c>
      <c r="K4241" s="4">
        <v>1395.37</v>
      </c>
      <c r="L4241" s="2">
        <v>45473</v>
      </c>
      <c r="M4241" t="s">
        <v>6</v>
      </c>
    </row>
    <row r="4242" spans="1:13" ht="12.75" customHeight="1" x14ac:dyDescent="0.25">
      <c r="A4242" t="s">
        <v>6131</v>
      </c>
      <c r="B4242" t="s">
        <v>5910</v>
      </c>
      <c r="C4242" s="1">
        <v>38717</v>
      </c>
      <c r="D4242" s="2">
        <v>38718</v>
      </c>
      <c r="E4242" t="s">
        <v>107</v>
      </c>
      <c r="F4242" t="s">
        <v>1482</v>
      </c>
      <c r="G4242" t="s">
        <v>6046</v>
      </c>
      <c r="H4242" s="4">
        <v>5923.75</v>
      </c>
      <c r="I4242" s="4">
        <v>84.99</v>
      </c>
      <c r="J4242" s="4">
        <v>2269.06</v>
      </c>
      <c r="K4242" s="4">
        <v>3654.69</v>
      </c>
      <c r="L4242" s="2">
        <v>45473</v>
      </c>
      <c r="M4242" t="s">
        <v>6</v>
      </c>
    </row>
    <row r="4243" spans="1:13" ht="12.75" customHeight="1" x14ac:dyDescent="0.25">
      <c r="A4243" t="s">
        <v>6132</v>
      </c>
      <c r="B4243" t="s">
        <v>5910</v>
      </c>
      <c r="C4243" s="1">
        <v>38717</v>
      </c>
      <c r="D4243" s="2">
        <v>38718</v>
      </c>
      <c r="E4243" t="s">
        <v>107</v>
      </c>
      <c r="F4243" t="s">
        <v>1482</v>
      </c>
      <c r="G4243" t="s">
        <v>6046</v>
      </c>
      <c r="H4243" s="4">
        <v>2032.3</v>
      </c>
      <c r="I4243" s="4">
        <v>29.16</v>
      </c>
      <c r="J4243" s="4">
        <v>778.54</v>
      </c>
      <c r="K4243" s="4">
        <v>1253.76</v>
      </c>
      <c r="L4243" s="2">
        <v>45473</v>
      </c>
      <c r="M4243" t="s">
        <v>6</v>
      </c>
    </row>
    <row r="4244" spans="1:13" ht="12.75" customHeight="1" x14ac:dyDescent="0.25">
      <c r="A4244" t="s">
        <v>6133</v>
      </c>
      <c r="B4244" t="s">
        <v>5912</v>
      </c>
      <c r="C4244" s="1">
        <v>38717</v>
      </c>
      <c r="D4244" s="2">
        <v>38718</v>
      </c>
      <c r="E4244" t="s">
        <v>107</v>
      </c>
      <c r="F4244" t="s">
        <v>1482</v>
      </c>
      <c r="G4244" t="s">
        <v>6046</v>
      </c>
      <c r="H4244" s="4">
        <v>13738.36</v>
      </c>
      <c r="I4244" s="4">
        <v>197.11</v>
      </c>
      <c r="J4244" s="4">
        <v>5262.44</v>
      </c>
      <c r="K4244" s="4">
        <v>8475.92</v>
      </c>
      <c r="L4244" s="2">
        <v>45473</v>
      </c>
      <c r="M4244" t="s">
        <v>6</v>
      </c>
    </row>
    <row r="4245" spans="1:13" ht="12.75" customHeight="1" x14ac:dyDescent="0.25">
      <c r="A4245" t="s">
        <v>6134</v>
      </c>
      <c r="B4245" t="s">
        <v>5915</v>
      </c>
      <c r="C4245" s="1">
        <v>38717</v>
      </c>
      <c r="D4245" s="2">
        <v>38718</v>
      </c>
      <c r="E4245" t="s">
        <v>107</v>
      </c>
      <c r="F4245" t="s">
        <v>1482</v>
      </c>
      <c r="G4245" t="s">
        <v>6046</v>
      </c>
      <c r="H4245" s="4">
        <v>1025.78</v>
      </c>
      <c r="I4245" s="4">
        <v>14.71</v>
      </c>
      <c r="J4245" s="4">
        <v>392.98</v>
      </c>
      <c r="K4245" s="4">
        <v>632.79999999999995</v>
      </c>
      <c r="L4245" s="2">
        <v>45473</v>
      </c>
      <c r="M4245" t="s">
        <v>6</v>
      </c>
    </row>
    <row r="4246" spans="1:13" ht="12.75" customHeight="1" x14ac:dyDescent="0.25">
      <c r="A4246" t="s">
        <v>6135</v>
      </c>
      <c r="B4246" t="s">
        <v>6136</v>
      </c>
      <c r="C4246" s="1">
        <v>38717</v>
      </c>
      <c r="D4246" s="2">
        <v>38718</v>
      </c>
      <c r="E4246" t="s">
        <v>107</v>
      </c>
      <c r="F4246" t="s">
        <v>1482</v>
      </c>
      <c r="G4246" t="s">
        <v>6046</v>
      </c>
      <c r="H4246" s="4">
        <v>-1100.93</v>
      </c>
      <c r="I4246" s="4">
        <v>-15.79</v>
      </c>
      <c r="J4246" s="4">
        <v>-421.73</v>
      </c>
      <c r="K4246" s="4">
        <v>-679.2</v>
      </c>
      <c r="L4246" s="2">
        <v>45473</v>
      </c>
      <c r="M4246" t="s">
        <v>6</v>
      </c>
    </row>
    <row r="4247" spans="1:13" ht="12.75" customHeight="1" x14ac:dyDescent="0.25">
      <c r="A4247" t="s">
        <v>6137</v>
      </c>
      <c r="B4247" t="s">
        <v>5912</v>
      </c>
      <c r="C4247" s="1">
        <v>38748</v>
      </c>
      <c r="D4247" s="2">
        <v>38749</v>
      </c>
      <c r="E4247" t="s">
        <v>107</v>
      </c>
      <c r="F4247" t="s">
        <v>1482</v>
      </c>
      <c r="G4247" t="s">
        <v>370</v>
      </c>
      <c r="H4247" s="4">
        <v>18653.52</v>
      </c>
      <c r="I4247" s="4">
        <v>267.33999999999997</v>
      </c>
      <c r="J4247" s="4">
        <v>7113.14</v>
      </c>
      <c r="K4247" s="4">
        <v>11540.38</v>
      </c>
      <c r="L4247" s="2">
        <v>45473</v>
      </c>
      <c r="M4247" t="s">
        <v>6</v>
      </c>
    </row>
    <row r="4248" spans="1:13" ht="12.75" customHeight="1" x14ac:dyDescent="0.25">
      <c r="A4248" t="s">
        <v>6139</v>
      </c>
      <c r="B4248" t="s">
        <v>5915</v>
      </c>
      <c r="C4248" s="1">
        <v>38748</v>
      </c>
      <c r="D4248" s="2">
        <v>38749</v>
      </c>
      <c r="E4248" t="s">
        <v>107</v>
      </c>
      <c r="F4248" t="s">
        <v>1482</v>
      </c>
      <c r="G4248" t="s">
        <v>370</v>
      </c>
      <c r="H4248" s="4">
        <v>863.31</v>
      </c>
      <c r="I4248" s="4">
        <v>12.37</v>
      </c>
      <c r="J4248" s="4">
        <v>329.27</v>
      </c>
      <c r="K4248" s="4">
        <v>534.04</v>
      </c>
      <c r="L4248" s="2">
        <v>45473</v>
      </c>
      <c r="M4248" t="s">
        <v>6</v>
      </c>
    </row>
    <row r="4249" spans="1:13" ht="12.75" customHeight="1" x14ac:dyDescent="0.25">
      <c r="A4249" t="s">
        <v>6140</v>
      </c>
      <c r="B4249" t="s">
        <v>6141</v>
      </c>
      <c r="C4249" s="1">
        <v>38748</v>
      </c>
      <c r="D4249" s="2">
        <v>38749</v>
      </c>
      <c r="E4249" t="s">
        <v>107</v>
      </c>
      <c r="F4249" t="s">
        <v>1482</v>
      </c>
      <c r="G4249" t="s">
        <v>370</v>
      </c>
      <c r="H4249" s="4">
        <v>45.33</v>
      </c>
      <c r="I4249" s="4">
        <v>0.65</v>
      </c>
      <c r="J4249" s="4">
        <v>17.350000000000001</v>
      </c>
      <c r="K4249" s="4">
        <v>27.98</v>
      </c>
      <c r="L4249" s="2">
        <v>45473</v>
      </c>
      <c r="M4249" t="s">
        <v>6</v>
      </c>
    </row>
    <row r="4250" spans="1:13" ht="12.75" customHeight="1" x14ac:dyDescent="0.25">
      <c r="A4250" t="s">
        <v>6142</v>
      </c>
      <c r="B4250" t="s">
        <v>5912</v>
      </c>
      <c r="C4250" s="1">
        <v>38776</v>
      </c>
      <c r="D4250" s="2">
        <v>38777</v>
      </c>
      <c r="E4250" t="s">
        <v>107</v>
      </c>
      <c r="F4250" t="s">
        <v>1482</v>
      </c>
      <c r="G4250" t="s">
        <v>6072</v>
      </c>
      <c r="H4250" s="4">
        <v>11240.02</v>
      </c>
      <c r="I4250" s="4">
        <v>160.91999999999999</v>
      </c>
      <c r="J4250" s="4">
        <v>4266.8900000000003</v>
      </c>
      <c r="K4250" s="4">
        <v>6973.13</v>
      </c>
      <c r="L4250" s="2">
        <v>45473</v>
      </c>
      <c r="M4250" t="s">
        <v>6</v>
      </c>
    </row>
    <row r="4251" spans="1:13" ht="12.75" customHeight="1" x14ac:dyDescent="0.25">
      <c r="A4251" t="s">
        <v>6144</v>
      </c>
      <c r="B4251" t="s">
        <v>5947</v>
      </c>
      <c r="C4251" s="1">
        <v>38776</v>
      </c>
      <c r="D4251" s="2">
        <v>38777</v>
      </c>
      <c r="E4251" t="s">
        <v>107</v>
      </c>
      <c r="F4251" t="s">
        <v>1482</v>
      </c>
      <c r="G4251" t="s">
        <v>6072</v>
      </c>
      <c r="H4251" s="4">
        <v>295.83</v>
      </c>
      <c r="I4251" s="4">
        <v>4.2300000000000004</v>
      </c>
      <c r="J4251" s="4">
        <v>112.35</v>
      </c>
      <c r="K4251" s="4">
        <v>183.48</v>
      </c>
      <c r="L4251" s="2">
        <v>45473</v>
      </c>
      <c r="M4251" t="s">
        <v>6</v>
      </c>
    </row>
    <row r="4252" spans="1:13" ht="12.75" customHeight="1" x14ac:dyDescent="0.25">
      <c r="A4252" t="s">
        <v>6145</v>
      </c>
      <c r="B4252" t="s">
        <v>5912</v>
      </c>
      <c r="C4252" s="1">
        <v>38807</v>
      </c>
      <c r="D4252" s="2">
        <v>38808</v>
      </c>
      <c r="E4252" t="s">
        <v>107</v>
      </c>
      <c r="F4252" t="s">
        <v>1482</v>
      </c>
      <c r="G4252" t="s">
        <v>636</v>
      </c>
      <c r="H4252" s="4">
        <v>16377.15</v>
      </c>
      <c r="I4252" s="4">
        <v>234.21</v>
      </c>
      <c r="J4252" s="4">
        <v>6188.94</v>
      </c>
      <c r="K4252" s="4">
        <v>10188.209999999999</v>
      </c>
      <c r="L4252" s="2">
        <v>45473</v>
      </c>
      <c r="M4252" t="s">
        <v>6</v>
      </c>
    </row>
    <row r="4253" spans="1:13" ht="12.75" customHeight="1" x14ac:dyDescent="0.25">
      <c r="A4253" t="s">
        <v>6146</v>
      </c>
      <c r="B4253" t="s">
        <v>5915</v>
      </c>
      <c r="C4253" s="1">
        <v>38807</v>
      </c>
      <c r="D4253" s="2">
        <v>38808</v>
      </c>
      <c r="E4253" t="s">
        <v>107</v>
      </c>
      <c r="F4253" t="s">
        <v>1482</v>
      </c>
      <c r="G4253" t="s">
        <v>636</v>
      </c>
      <c r="H4253" s="4">
        <v>2834.88</v>
      </c>
      <c r="I4253" s="4">
        <v>40.54</v>
      </c>
      <c r="J4253" s="4">
        <v>1071.3499999999999</v>
      </c>
      <c r="K4253" s="4">
        <v>1763.53</v>
      </c>
      <c r="L4253" s="2">
        <v>45473</v>
      </c>
      <c r="M4253" t="s">
        <v>6</v>
      </c>
    </row>
    <row r="4254" spans="1:13" ht="12.75" customHeight="1" x14ac:dyDescent="0.25">
      <c r="A4254" t="s">
        <v>6147</v>
      </c>
      <c r="B4254" t="s">
        <v>6064</v>
      </c>
      <c r="C4254" s="1">
        <v>38807</v>
      </c>
      <c r="D4254" s="2">
        <v>38808</v>
      </c>
      <c r="E4254" t="s">
        <v>107</v>
      </c>
      <c r="F4254" t="s">
        <v>1482</v>
      </c>
      <c r="G4254" t="s">
        <v>636</v>
      </c>
      <c r="H4254" s="4">
        <v>2405.88</v>
      </c>
      <c r="I4254" s="4">
        <v>34.4</v>
      </c>
      <c r="J4254" s="4">
        <v>909.22</v>
      </c>
      <c r="K4254" s="4">
        <v>1496.66</v>
      </c>
      <c r="L4254" s="2">
        <v>45473</v>
      </c>
      <c r="M4254" t="s">
        <v>6</v>
      </c>
    </row>
    <row r="4255" spans="1:13" ht="12.75" customHeight="1" x14ac:dyDescent="0.25">
      <c r="A4255" t="s">
        <v>6148</v>
      </c>
      <c r="B4255" t="s">
        <v>6149</v>
      </c>
      <c r="C4255" s="1">
        <v>38807</v>
      </c>
      <c r="D4255" s="2">
        <v>38808</v>
      </c>
      <c r="E4255" t="s">
        <v>107</v>
      </c>
      <c r="F4255" t="s">
        <v>1482</v>
      </c>
      <c r="G4255" t="s">
        <v>636</v>
      </c>
      <c r="H4255" s="4">
        <v>631.4</v>
      </c>
      <c r="I4255" s="4">
        <v>9.0299999999999994</v>
      </c>
      <c r="J4255" s="4">
        <v>238.64</v>
      </c>
      <c r="K4255" s="4">
        <v>392.76</v>
      </c>
      <c r="L4255" s="2">
        <v>45473</v>
      </c>
      <c r="M4255" t="s">
        <v>6</v>
      </c>
    </row>
    <row r="4256" spans="1:13" ht="12.75" customHeight="1" x14ac:dyDescent="0.25">
      <c r="A4256" t="s">
        <v>6150</v>
      </c>
      <c r="B4256" t="s">
        <v>6151</v>
      </c>
      <c r="C4256" s="1">
        <v>38807</v>
      </c>
      <c r="D4256" s="2">
        <v>38808</v>
      </c>
      <c r="E4256" t="s">
        <v>107</v>
      </c>
      <c r="F4256" t="s">
        <v>1482</v>
      </c>
      <c r="G4256" t="s">
        <v>636</v>
      </c>
      <c r="H4256" s="4">
        <v>1977.56</v>
      </c>
      <c r="I4256" s="4">
        <v>28.28</v>
      </c>
      <c r="J4256" s="4">
        <v>747.31</v>
      </c>
      <c r="K4256" s="4">
        <v>1230.25</v>
      </c>
      <c r="L4256" s="2">
        <v>45473</v>
      </c>
      <c r="M4256" t="s">
        <v>6</v>
      </c>
    </row>
    <row r="4257" spans="1:13" ht="12.75" customHeight="1" x14ac:dyDescent="0.25">
      <c r="A4257" t="s">
        <v>6152</v>
      </c>
      <c r="B4257" t="s">
        <v>6153</v>
      </c>
      <c r="C4257" s="1">
        <v>38807</v>
      </c>
      <c r="D4257" s="2">
        <v>38808</v>
      </c>
      <c r="E4257" t="s">
        <v>107</v>
      </c>
      <c r="F4257" t="s">
        <v>1482</v>
      </c>
      <c r="G4257" t="s">
        <v>636</v>
      </c>
      <c r="H4257" s="4">
        <v>-43.33</v>
      </c>
      <c r="I4257" s="4">
        <v>-0.62</v>
      </c>
      <c r="J4257" s="4">
        <v>-16.420000000000002</v>
      </c>
      <c r="K4257" s="4">
        <v>-26.91</v>
      </c>
      <c r="L4257" s="2">
        <v>45473</v>
      </c>
      <c r="M4257" t="s">
        <v>6</v>
      </c>
    </row>
    <row r="4258" spans="1:13" ht="12.75" customHeight="1" x14ac:dyDescent="0.25">
      <c r="A4258" t="s">
        <v>6154</v>
      </c>
      <c r="B4258" t="s">
        <v>6151</v>
      </c>
      <c r="C4258" s="1">
        <v>38807</v>
      </c>
      <c r="D4258" s="2">
        <v>38808</v>
      </c>
      <c r="E4258" t="s">
        <v>107</v>
      </c>
      <c r="F4258" t="s">
        <v>1482</v>
      </c>
      <c r="G4258" t="s">
        <v>636</v>
      </c>
      <c r="H4258" s="4">
        <v>2301.4</v>
      </c>
      <c r="I4258" s="4">
        <v>32.909999999999997</v>
      </c>
      <c r="J4258" s="4">
        <v>869.74</v>
      </c>
      <c r="K4258" s="4">
        <v>1431.66</v>
      </c>
      <c r="L4258" s="2">
        <v>45473</v>
      </c>
      <c r="M4258" t="s">
        <v>6</v>
      </c>
    </row>
    <row r="4259" spans="1:13" ht="12.75" customHeight="1" x14ac:dyDescent="0.25">
      <c r="A4259" t="s">
        <v>6155</v>
      </c>
      <c r="B4259" t="s">
        <v>2046</v>
      </c>
      <c r="C4259" s="1">
        <v>38807</v>
      </c>
      <c r="D4259" s="2">
        <v>38808</v>
      </c>
      <c r="E4259" t="s">
        <v>107</v>
      </c>
      <c r="F4259" t="s">
        <v>1482</v>
      </c>
      <c r="G4259" t="s">
        <v>636</v>
      </c>
      <c r="H4259" s="4">
        <v>2149.29</v>
      </c>
      <c r="I4259" s="4">
        <v>30.73</v>
      </c>
      <c r="J4259" s="4">
        <v>812.28</v>
      </c>
      <c r="K4259" s="4">
        <v>1337.01</v>
      </c>
      <c r="L4259" s="2">
        <v>45473</v>
      </c>
      <c r="M4259" t="s">
        <v>6</v>
      </c>
    </row>
    <row r="4260" spans="1:13" ht="12.75" customHeight="1" x14ac:dyDescent="0.25">
      <c r="A4260" t="s">
        <v>6156</v>
      </c>
      <c r="B4260" t="s">
        <v>5910</v>
      </c>
      <c r="C4260" s="1">
        <v>38807</v>
      </c>
      <c r="D4260" s="2">
        <v>38808</v>
      </c>
      <c r="E4260" t="s">
        <v>107</v>
      </c>
      <c r="F4260" t="s">
        <v>1482</v>
      </c>
      <c r="G4260" t="s">
        <v>636</v>
      </c>
      <c r="H4260" s="4">
        <v>3449.35</v>
      </c>
      <c r="I4260" s="4">
        <v>49.33</v>
      </c>
      <c r="J4260" s="4">
        <v>1303.58</v>
      </c>
      <c r="K4260" s="4">
        <v>2145.77</v>
      </c>
      <c r="L4260" s="2">
        <v>45473</v>
      </c>
      <c r="M4260" t="s">
        <v>6</v>
      </c>
    </row>
    <row r="4261" spans="1:13" ht="12.75" customHeight="1" x14ac:dyDescent="0.25">
      <c r="A4261" t="s">
        <v>6157</v>
      </c>
      <c r="B4261" t="s">
        <v>5910</v>
      </c>
      <c r="C4261" s="1">
        <v>38807</v>
      </c>
      <c r="D4261" s="2">
        <v>38808</v>
      </c>
      <c r="E4261" t="s">
        <v>107</v>
      </c>
      <c r="F4261" t="s">
        <v>1482</v>
      </c>
      <c r="G4261" t="s">
        <v>636</v>
      </c>
      <c r="H4261" s="4">
        <v>5084.8100000000004</v>
      </c>
      <c r="I4261" s="4">
        <v>72.72</v>
      </c>
      <c r="J4261" s="4">
        <v>1921.56</v>
      </c>
      <c r="K4261" s="4">
        <v>3163.25</v>
      </c>
      <c r="L4261" s="2">
        <v>45473</v>
      </c>
      <c r="M4261" t="s">
        <v>6</v>
      </c>
    </row>
    <row r="4262" spans="1:13" ht="12.75" customHeight="1" x14ac:dyDescent="0.25">
      <c r="A4262" t="s">
        <v>6158</v>
      </c>
      <c r="B4262" t="s">
        <v>5910</v>
      </c>
      <c r="C4262" s="1">
        <v>38807</v>
      </c>
      <c r="D4262" s="2">
        <v>38808</v>
      </c>
      <c r="E4262" t="s">
        <v>107</v>
      </c>
      <c r="F4262" t="s">
        <v>1482</v>
      </c>
      <c r="G4262" t="s">
        <v>636</v>
      </c>
      <c r="H4262" s="4">
        <v>1637.16</v>
      </c>
      <c r="I4262" s="4">
        <v>23.41</v>
      </c>
      <c r="J4262" s="4">
        <v>618.65</v>
      </c>
      <c r="K4262" s="4">
        <v>1018.51</v>
      </c>
      <c r="L4262" s="2">
        <v>45473</v>
      </c>
      <c r="M4262" t="s">
        <v>6</v>
      </c>
    </row>
    <row r="4263" spans="1:13" ht="12.75" customHeight="1" x14ac:dyDescent="0.25">
      <c r="A4263" t="s">
        <v>6159</v>
      </c>
      <c r="B4263" t="s">
        <v>5910</v>
      </c>
      <c r="C4263" s="1">
        <v>38807</v>
      </c>
      <c r="D4263" s="2">
        <v>38808</v>
      </c>
      <c r="E4263" t="s">
        <v>107</v>
      </c>
      <c r="F4263" t="s">
        <v>1482</v>
      </c>
      <c r="G4263" t="s">
        <v>636</v>
      </c>
      <c r="H4263" s="4">
        <v>7540.9</v>
      </c>
      <c r="I4263" s="4">
        <v>107.85</v>
      </c>
      <c r="J4263" s="4">
        <v>2849.78</v>
      </c>
      <c r="K4263" s="4">
        <v>4691.12</v>
      </c>
      <c r="L4263" s="2">
        <v>45473</v>
      </c>
      <c r="M4263" t="s">
        <v>6</v>
      </c>
    </row>
    <row r="4264" spans="1:13" ht="12.75" customHeight="1" x14ac:dyDescent="0.25">
      <c r="A4264" t="s">
        <v>6160</v>
      </c>
      <c r="B4264" t="s">
        <v>5910</v>
      </c>
      <c r="C4264" s="1">
        <v>38807</v>
      </c>
      <c r="D4264" s="2">
        <v>38808</v>
      </c>
      <c r="E4264" t="s">
        <v>107</v>
      </c>
      <c r="F4264" t="s">
        <v>1482</v>
      </c>
      <c r="G4264" t="s">
        <v>636</v>
      </c>
      <c r="H4264" s="4">
        <v>3916.98</v>
      </c>
      <c r="I4264" s="4">
        <v>56.01</v>
      </c>
      <c r="J4264" s="4">
        <v>1480.25</v>
      </c>
      <c r="K4264" s="4">
        <v>2436.73</v>
      </c>
      <c r="L4264" s="2">
        <v>45473</v>
      </c>
      <c r="M4264" t="s">
        <v>6</v>
      </c>
    </row>
    <row r="4265" spans="1:13" ht="12.75" customHeight="1" x14ac:dyDescent="0.25">
      <c r="A4265" t="s">
        <v>6161</v>
      </c>
      <c r="B4265" t="s">
        <v>5912</v>
      </c>
      <c r="C4265" s="1">
        <v>38837</v>
      </c>
      <c r="D4265" s="2">
        <v>38838</v>
      </c>
      <c r="E4265" t="s">
        <v>107</v>
      </c>
      <c r="F4265" t="s">
        <v>1482</v>
      </c>
      <c r="G4265" t="s">
        <v>6105</v>
      </c>
      <c r="H4265" s="4">
        <v>16163</v>
      </c>
      <c r="I4265" s="4">
        <v>230.9</v>
      </c>
      <c r="J4265" s="4">
        <v>6080.38</v>
      </c>
      <c r="K4265" s="4">
        <v>10082.620000000001</v>
      </c>
      <c r="L4265" s="2">
        <v>45473</v>
      </c>
      <c r="M4265" t="s">
        <v>6</v>
      </c>
    </row>
    <row r="4266" spans="1:13" ht="12.75" customHeight="1" x14ac:dyDescent="0.25">
      <c r="A4266" t="s">
        <v>6163</v>
      </c>
      <c r="B4266" t="s">
        <v>5915</v>
      </c>
      <c r="C4266" s="1">
        <v>38837</v>
      </c>
      <c r="D4266" s="2">
        <v>38838</v>
      </c>
      <c r="E4266" t="s">
        <v>107</v>
      </c>
      <c r="F4266" t="s">
        <v>1482</v>
      </c>
      <c r="G4266" t="s">
        <v>6105</v>
      </c>
      <c r="H4266" s="4">
        <v>681.93</v>
      </c>
      <c r="I4266" s="4">
        <v>9.74</v>
      </c>
      <c r="J4266" s="4">
        <v>256.56</v>
      </c>
      <c r="K4266" s="4">
        <v>425.37</v>
      </c>
      <c r="L4266" s="2">
        <v>45473</v>
      </c>
      <c r="M4266" t="s">
        <v>6</v>
      </c>
    </row>
    <row r="4267" spans="1:13" ht="12.75" customHeight="1" x14ac:dyDescent="0.25">
      <c r="A4267" t="s">
        <v>6164</v>
      </c>
      <c r="B4267" t="s">
        <v>5912</v>
      </c>
      <c r="C4267" s="1">
        <v>38868</v>
      </c>
      <c r="D4267" s="2">
        <v>38869</v>
      </c>
      <c r="E4267" t="s">
        <v>107</v>
      </c>
      <c r="F4267" t="s">
        <v>1482</v>
      </c>
      <c r="G4267" t="s">
        <v>557</v>
      </c>
      <c r="H4267" s="4">
        <v>15416.1</v>
      </c>
      <c r="I4267" s="4">
        <v>219.99</v>
      </c>
      <c r="J4267" s="4">
        <v>5772.96</v>
      </c>
      <c r="K4267" s="4">
        <v>9643.14</v>
      </c>
      <c r="L4267" s="2">
        <v>45473</v>
      </c>
      <c r="M4267" t="s">
        <v>6</v>
      </c>
    </row>
    <row r="4268" spans="1:13" ht="12.75" customHeight="1" x14ac:dyDescent="0.25">
      <c r="A4268" t="s">
        <v>6166</v>
      </c>
      <c r="B4268" t="s">
        <v>5915</v>
      </c>
      <c r="C4268" s="1">
        <v>38868</v>
      </c>
      <c r="D4268" s="2">
        <v>38869</v>
      </c>
      <c r="E4268" t="s">
        <v>107</v>
      </c>
      <c r="F4268" t="s">
        <v>1482</v>
      </c>
      <c r="G4268" t="s">
        <v>557</v>
      </c>
      <c r="H4268" s="4">
        <v>1228.25</v>
      </c>
      <c r="I4268" s="4">
        <v>17.52</v>
      </c>
      <c r="J4268" s="4">
        <v>460.03</v>
      </c>
      <c r="K4268" s="4">
        <v>768.22</v>
      </c>
      <c r="L4268" s="2">
        <v>45473</v>
      </c>
      <c r="M4268" t="s">
        <v>6</v>
      </c>
    </row>
    <row r="4269" spans="1:13" ht="12.75" customHeight="1" x14ac:dyDescent="0.25">
      <c r="A4269" t="s">
        <v>6167</v>
      </c>
      <c r="B4269" t="s">
        <v>6168</v>
      </c>
      <c r="C4269" s="1">
        <v>38868</v>
      </c>
      <c r="D4269" s="2">
        <v>38869</v>
      </c>
      <c r="E4269" t="s">
        <v>107</v>
      </c>
      <c r="F4269" t="s">
        <v>1482</v>
      </c>
      <c r="G4269" t="s">
        <v>557</v>
      </c>
      <c r="H4269" s="4">
        <v>130.6</v>
      </c>
      <c r="I4269" s="4">
        <v>1.86</v>
      </c>
      <c r="J4269" s="4">
        <v>48.88</v>
      </c>
      <c r="K4269" s="4">
        <v>81.72</v>
      </c>
      <c r="L4269" s="2">
        <v>45473</v>
      </c>
      <c r="M4269" t="s">
        <v>6</v>
      </c>
    </row>
    <row r="4270" spans="1:13" ht="12.75" customHeight="1" x14ac:dyDescent="0.25">
      <c r="A4270" t="s">
        <v>6169</v>
      </c>
      <c r="B4270" t="s">
        <v>6085</v>
      </c>
      <c r="C4270" s="1">
        <v>38899</v>
      </c>
      <c r="D4270" s="2">
        <v>38899</v>
      </c>
      <c r="E4270" t="s">
        <v>107</v>
      </c>
      <c r="F4270" t="s">
        <v>1482</v>
      </c>
      <c r="G4270" t="s">
        <v>769</v>
      </c>
      <c r="H4270" s="4">
        <v>814.89</v>
      </c>
      <c r="I4270" s="4">
        <v>11.61</v>
      </c>
      <c r="J4270" s="4">
        <v>303.8</v>
      </c>
      <c r="K4270" s="4">
        <v>511.09</v>
      </c>
      <c r="L4270" s="2">
        <v>45473</v>
      </c>
      <c r="M4270" t="s">
        <v>6</v>
      </c>
    </row>
    <row r="4271" spans="1:13" ht="12.75" customHeight="1" x14ac:dyDescent="0.25">
      <c r="A4271" t="s">
        <v>6170</v>
      </c>
      <c r="B4271" t="s">
        <v>6171</v>
      </c>
      <c r="C4271" s="1">
        <v>38899</v>
      </c>
      <c r="D4271" s="2">
        <v>38899</v>
      </c>
      <c r="E4271" t="s">
        <v>107</v>
      </c>
      <c r="F4271" t="s">
        <v>1482</v>
      </c>
      <c r="G4271" t="s">
        <v>769</v>
      </c>
      <c r="H4271" s="4">
        <v>2788.75</v>
      </c>
      <c r="I4271" s="4">
        <v>39.75</v>
      </c>
      <c r="J4271" s="4">
        <v>1039.6400000000001</v>
      </c>
      <c r="K4271" s="4">
        <v>1749.11</v>
      </c>
      <c r="L4271" s="2">
        <v>45473</v>
      </c>
      <c r="M4271" t="s">
        <v>6</v>
      </c>
    </row>
    <row r="4272" spans="1:13" ht="12.75" customHeight="1" x14ac:dyDescent="0.25">
      <c r="A4272" t="s">
        <v>6172</v>
      </c>
      <c r="B4272" t="s">
        <v>6173</v>
      </c>
      <c r="C4272" s="1">
        <v>38899</v>
      </c>
      <c r="D4272" s="2">
        <v>38899</v>
      </c>
      <c r="E4272" t="s">
        <v>107</v>
      </c>
      <c r="F4272" t="s">
        <v>1482</v>
      </c>
      <c r="G4272" t="s">
        <v>769</v>
      </c>
      <c r="H4272" s="4">
        <v>6859.85</v>
      </c>
      <c r="I4272" s="4">
        <v>97.79</v>
      </c>
      <c r="J4272" s="4">
        <v>2557.17</v>
      </c>
      <c r="K4272" s="4">
        <v>4302.68</v>
      </c>
      <c r="L4272" s="2">
        <v>45473</v>
      </c>
      <c r="M4272" t="s">
        <v>6</v>
      </c>
    </row>
    <row r="4273" spans="1:13" ht="12.75" customHeight="1" x14ac:dyDescent="0.25">
      <c r="A4273" t="s">
        <v>6174</v>
      </c>
      <c r="B4273" t="s">
        <v>6175</v>
      </c>
      <c r="C4273" s="1">
        <v>38899</v>
      </c>
      <c r="D4273" s="2">
        <v>38899</v>
      </c>
      <c r="E4273" t="s">
        <v>107</v>
      </c>
      <c r="F4273" t="s">
        <v>1482</v>
      </c>
      <c r="G4273" t="s">
        <v>769</v>
      </c>
      <c r="H4273" s="4">
        <v>5985.49</v>
      </c>
      <c r="I4273" s="4">
        <v>85.32</v>
      </c>
      <c r="J4273" s="4">
        <v>2231.1999999999998</v>
      </c>
      <c r="K4273" s="4">
        <v>3754.29</v>
      </c>
      <c r="L4273" s="2">
        <v>45473</v>
      </c>
      <c r="M4273" t="s">
        <v>6</v>
      </c>
    </row>
    <row r="4274" spans="1:13" ht="12.75" customHeight="1" x14ac:dyDescent="0.25">
      <c r="A4274" t="s">
        <v>6176</v>
      </c>
      <c r="B4274" t="s">
        <v>6173</v>
      </c>
      <c r="C4274" s="1">
        <v>38899</v>
      </c>
      <c r="D4274" s="2">
        <v>38899</v>
      </c>
      <c r="E4274" t="s">
        <v>107</v>
      </c>
      <c r="F4274" t="s">
        <v>1482</v>
      </c>
      <c r="G4274" t="s">
        <v>769</v>
      </c>
      <c r="H4274" s="4">
        <v>6334.99</v>
      </c>
      <c r="I4274" s="4">
        <v>90.3</v>
      </c>
      <c r="J4274" s="4">
        <v>2361.48</v>
      </c>
      <c r="K4274" s="4">
        <v>3973.51</v>
      </c>
      <c r="L4274" s="2">
        <v>45473</v>
      </c>
      <c r="M4274" t="s">
        <v>6</v>
      </c>
    </row>
    <row r="4275" spans="1:13" ht="12.75" customHeight="1" x14ac:dyDescent="0.25">
      <c r="A4275" t="s">
        <v>6177</v>
      </c>
      <c r="B4275" t="s">
        <v>6173</v>
      </c>
      <c r="C4275" s="1">
        <v>38899</v>
      </c>
      <c r="D4275" s="2">
        <v>38899</v>
      </c>
      <c r="E4275" t="s">
        <v>107</v>
      </c>
      <c r="F4275" t="s">
        <v>1482</v>
      </c>
      <c r="G4275" t="s">
        <v>769</v>
      </c>
      <c r="H4275" s="4">
        <v>8052.99</v>
      </c>
      <c r="I4275" s="4">
        <v>114.8</v>
      </c>
      <c r="J4275" s="4">
        <v>3001.89</v>
      </c>
      <c r="K4275" s="4">
        <v>5051.1000000000004</v>
      </c>
      <c r="L4275" s="2">
        <v>45473</v>
      </c>
      <c r="M4275" t="s">
        <v>6</v>
      </c>
    </row>
    <row r="4276" spans="1:13" ht="12.75" customHeight="1" x14ac:dyDescent="0.25">
      <c r="A4276" t="s">
        <v>6178</v>
      </c>
      <c r="B4276" t="s">
        <v>6179</v>
      </c>
      <c r="C4276" s="1">
        <v>38899</v>
      </c>
      <c r="D4276" s="2">
        <v>38899</v>
      </c>
      <c r="E4276" t="s">
        <v>107</v>
      </c>
      <c r="F4276" t="s">
        <v>1482</v>
      </c>
      <c r="G4276" t="s">
        <v>769</v>
      </c>
      <c r="H4276" s="4">
        <v>-187.24</v>
      </c>
      <c r="I4276" s="4">
        <v>-2.67</v>
      </c>
      <c r="J4276" s="4">
        <v>-69.88</v>
      </c>
      <c r="K4276" s="4">
        <v>-117.36</v>
      </c>
      <c r="L4276" s="2">
        <v>45473</v>
      </c>
      <c r="M4276" t="s">
        <v>6</v>
      </c>
    </row>
    <row r="4277" spans="1:13" ht="12.75" customHeight="1" x14ac:dyDescent="0.25">
      <c r="A4277" t="s">
        <v>6180</v>
      </c>
      <c r="B4277" t="s">
        <v>2046</v>
      </c>
      <c r="C4277" s="1">
        <v>38899</v>
      </c>
      <c r="D4277" s="2">
        <v>38899</v>
      </c>
      <c r="E4277" t="s">
        <v>107</v>
      </c>
      <c r="F4277" t="s">
        <v>1482</v>
      </c>
      <c r="G4277" t="s">
        <v>769</v>
      </c>
      <c r="H4277" s="4">
        <v>3328.18</v>
      </c>
      <c r="I4277" s="4">
        <v>47.44</v>
      </c>
      <c r="J4277" s="4">
        <v>1240.58</v>
      </c>
      <c r="K4277" s="4">
        <v>2087.6</v>
      </c>
      <c r="L4277" s="2">
        <v>45473</v>
      </c>
      <c r="M4277" t="s">
        <v>6</v>
      </c>
    </row>
    <row r="4278" spans="1:13" ht="12.75" customHeight="1" x14ac:dyDescent="0.25">
      <c r="A4278" t="s">
        <v>6181</v>
      </c>
      <c r="B4278" t="s">
        <v>5910</v>
      </c>
      <c r="C4278" s="1">
        <v>38899</v>
      </c>
      <c r="D4278" s="2">
        <v>38899</v>
      </c>
      <c r="E4278" t="s">
        <v>107</v>
      </c>
      <c r="F4278" t="s">
        <v>1482</v>
      </c>
      <c r="G4278" t="s">
        <v>769</v>
      </c>
      <c r="H4278" s="4">
        <v>195.15</v>
      </c>
      <c r="I4278" s="4">
        <v>2.78</v>
      </c>
      <c r="J4278" s="4">
        <v>72.709999999999994</v>
      </c>
      <c r="K4278" s="4">
        <v>122.44</v>
      </c>
      <c r="L4278" s="2">
        <v>45473</v>
      </c>
      <c r="M4278" t="s">
        <v>6</v>
      </c>
    </row>
    <row r="4279" spans="1:13" ht="12.75" customHeight="1" x14ac:dyDescent="0.25">
      <c r="A4279" t="s">
        <v>6182</v>
      </c>
      <c r="B4279" t="s">
        <v>5910</v>
      </c>
      <c r="C4279" s="1">
        <v>38899</v>
      </c>
      <c r="D4279" s="2">
        <v>38899</v>
      </c>
      <c r="E4279" t="s">
        <v>107</v>
      </c>
      <c r="F4279" t="s">
        <v>1482</v>
      </c>
      <c r="G4279" t="s">
        <v>769</v>
      </c>
      <c r="H4279" s="4">
        <v>5255.1</v>
      </c>
      <c r="I4279" s="4">
        <v>74.91</v>
      </c>
      <c r="J4279" s="4">
        <v>1958.9</v>
      </c>
      <c r="K4279" s="4">
        <v>3296.2</v>
      </c>
      <c r="L4279" s="2">
        <v>45473</v>
      </c>
      <c r="M4279" t="s">
        <v>6</v>
      </c>
    </row>
    <row r="4280" spans="1:13" ht="12.75" customHeight="1" x14ac:dyDescent="0.25">
      <c r="A4280" t="s">
        <v>6183</v>
      </c>
      <c r="B4280" t="s">
        <v>5910</v>
      </c>
      <c r="C4280" s="1">
        <v>38899</v>
      </c>
      <c r="D4280" s="2">
        <v>38899</v>
      </c>
      <c r="E4280" t="s">
        <v>107</v>
      </c>
      <c r="F4280" t="s">
        <v>1482</v>
      </c>
      <c r="G4280" t="s">
        <v>769</v>
      </c>
      <c r="H4280" s="4">
        <v>502.88</v>
      </c>
      <c r="I4280" s="4">
        <v>7.17</v>
      </c>
      <c r="J4280" s="4">
        <v>187.51</v>
      </c>
      <c r="K4280" s="4">
        <v>315.37</v>
      </c>
      <c r="L4280" s="2">
        <v>45473</v>
      </c>
      <c r="M4280" t="s">
        <v>6</v>
      </c>
    </row>
    <row r="4281" spans="1:13" ht="12.75" customHeight="1" x14ac:dyDescent="0.25">
      <c r="A4281" t="s">
        <v>6184</v>
      </c>
      <c r="B4281" t="s">
        <v>5910</v>
      </c>
      <c r="C4281" s="1">
        <v>38899</v>
      </c>
      <c r="D4281" s="2">
        <v>38899</v>
      </c>
      <c r="E4281" t="s">
        <v>107</v>
      </c>
      <c r="F4281" t="s">
        <v>1482</v>
      </c>
      <c r="G4281" t="s">
        <v>769</v>
      </c>
      <c r="H4281" s="4">
        <v>2643.24</v>
      </c>
      <c r="I4281" s="4">
        <v>37.68</v>
      </c>
      <c r="J4281" s="4">
        <v>985.4</v>
      </c>
      <c r="K4281" s="4">
        <v>1657.84</v>
      </c>
      <c r="L4281" s="2">
        <v>45473</v>
      </c>
      <c r="M4281" t="s">
        <v>6</v>
      </c>
    </row>
    <row r="4282" spans="1:13" ht="12.75" customHeight="1" x14ac:dyDescent="0.25">
      <c r="A4282" t="s">
        <v>6185</v>
      </c>
      <c r="B4282" t="s">
        <v>5910</v>
      </c>
      <c r="C4282" s="1">
        <v>38899</v>
      </c>
      <c r="D4282" s="2">
        <v>38899</v>
      </c>
      <c r="E4282" t="s">
        <v>107</v>
      </c>
      <c r="F4282" t="s">
        <v>1482</v>
      </c>
      <c r="G4282" t="s">
        <v>769</v>
      </c>
      <c r="H4282" s="4">
        <v>4051.71</v>
      </c>
      <c r="I4282" s="4">
        <v>57.75</v>
      </c>
      <c r="J4282" s="4">
        <v>1510.42</v>
      </c>
      <c r="K4282" s="4">
        <v>2541.29</v>
      </c>
      <c r="L4282" s="2">
        <v>45473</v>
      </c>
      <c r="M4282" t="s">
        <v>6</v>
      </c>
    </row>
    <row r="4283" spans="1:13" ht="12.75" customHeight="1" x14ac:dyDescent="0.25">
      <c r="A4283" t="s">
        <v>6186</v>
      </c>
      <c r="B4283" t="s">
        <v>5910</v>
      </c>
      <c r="C4283" s="1">
        <v>38899</v>
      </c>
      <c r="D4283" s="2">
        <v>38899</v>
      </c>
      <c r="E4283" t="s">
        <v>107</v>
      </c>
      <c r="F4283" t="s">
        <v>1482</v>
      </c>
      <c r="G4283" t="s">
        <v>769</v>
      </c>
      <c r="H4283" s="4">
        <v>178.28</v>
      </c>
      <c r="I4283" s="4">
        <v>2.54</v>
      </c>
      <c r="J4283" s="4">
        <v>66.53</v>
      </c>
      <c r="K4283" s="4">
        <v>111.75</v>
      </c>
      <c r="L4283" s="2">
        <v>45473</v>
      </c>
      <c r="M4283" t="s">
        <v>6</v>
      </c>
    </row>
    <row r="4284" spans="1:13" ht="12.75" customHeight="1" x14ac:dyDescent="0.25">
      <c r="A4284" t="s">
        <v>6187</v>
      </c>
      <c r="B4284" t="s">
        <v>5910</v>
      </c>
      <c r="C4284" s="1">
        <v>38899</v>
      </c>
      <c r="D4284" s="2">
        <v>38899</v>
      </c>
      <c r="E4284" t="s">
        <v>107</v>
      </c>
      <c r="F4284" t="s">
        <v>1482</v>
      </c>
      <c r="G4284" t="s">
        <v>769</v>
      </c>
      <c r="H4284" s="4">
        <v>5766.85</v>
      </c>
      <c r="I4284" s="4">
        <v>82.21</v>
      </c>
      <c r="J4284" s="4">
        <v>2149.7399999999998</v>
      </c>
      <c r="K4284" s="4">
        <v>3617.11</v>
      </c>
      <c r="L4284" s="2">
        <v>45473</v>
      </c>
      <c r="M4284" t="s">
        <v>6</v>
      </c>
    </row>
    <row r="4285" spans="1:13" ht="12.75" customHeight="1" x14ac:dyDescent="0.25">
      <c r="A4285" t="s">
        <v>6188</v>
      </c>
      <c r="B4285" t="s">
        <v>6189</v>
      </c>
      <c r="C4285" s="1">
        <v>38899</v>
      </c>
      <c r="D4285" s="2">
        <v>38899</v>
      </c>
      <c r="E4285" t="s">
        <v>107</v>
      </c>
      <c r="F4285" t="s">
        <v>1482</v>
      </c>
      <c r="G4285" t="s">
        <v>769</v>
      </c>
      <c r="H4285" s="4">
        <v>18583.57</v>
      </c>
      <c r="I4285" s="4">
        <v>264.91000000000003</v>
      </c>
      <c r="J4285" s="4">
        <v>6927.3</v>
      </c>
      <c r="K4285" s="4">
        <v>11656.27</v>
      </c>
      <c r="L4285" s="2">
        <v>45473</v>
      </c>
      <c r="M4285" t="s">
        <v>6</v>
      </c>
    </row>
    <row r="4286" spans="1:13" ht="12.75" customHeight="1" x14ac:dyDescent="0.25">
      <c r="A4286" t="s">
        <v>6190</v>
      </c>
      <c r="B4286" t="s">
        <v>6191</v>
      </c>
      <c r="C4286" s="1">
        <v>38899</v>
      </c>
      <c r="D4286" s="2">
        <v>38899</v>
      </c>
      <c r="E4286" t="s">
        <v>107</v>
      </c>
      <c r="F4286" t="s">
        <v>1482</v>
      </c>
      <c r="G4286" t="s">
        <v>769</v>
      </c>
      <c r="H4286" s="4">
        <v>2119.04</v>
      </c>
      <c r="I4286" s="4">
        <v>30.21</v>
      </c>
      <c r="J4286" s="4">
        <v>789.9</v>
      </c>
      <c r="K4286" s="4">
        <v>1329.14</v>
      </c>
      <c r="L4286" s="2">
        <v>45473</v>
      </c>
      <c r="M4286" t="s">
        <v>6</v>
      </c>
    </row>
    <row r="4287" spans="1:13" ht="12.75" customHeight="1" x14ac:dyDescent="0.25">
      <c r="A4287" t="s">
        <v>6192</v>
      </c>
      <c r="B4287" t="s">
        <v>6193</v>
      </c>
      <c r="C4287" s="1">
        <v>38899</v>
      </c>
      <c r="D4287" s="2">
        <v>38899</v>
      </c>
      <c r="E4287" t="s">
        <v>107</v>
      </c>
      <c r="F4287" t="s">
        <v>1482</v>
      </c>
      <c r="G4287" t="s">
        <v>769</v>
      </c>
      <c r="H4287" s="4">
        <v>1358.86</v>
      </c>
      <c r="I4287" s="4">
        <v>19.37</v>
      </c>
      <c r="J4287" s="4">
        <v>506.59</v>
      </c>
      <c r="K4287" s="4">
        <v>852.27</v>
      </c>
      <c r="L4287" s="2">
        <v>45473</v>
      </c>
      <c r="M4287" t="s">
        <v>6</v>
      </c>
    </row>
    <row r="4288" spans="1:13" ht="12.75" customHeight="1" x14ac:dyDescent="0.25">
      <c r="A4288" t="s">
        <v>6194</v>
      </c>
      <c r="B4288" t="s">
        <v>6189</v>
      </c>
      <c r="C4288" s="1">
        <v>38929</v>
      </c>
      <c r="D4288" s="2">
        <v>38930</v>
      </c>
      <c r="E4288" t="s">
        <v>107</v>
      </c>
      <c r="F4288" t="s">
        <v>1482</v>
      </c>
      <c r="G4288" t="s">
        <v>6138</v>
      </c>
      <c r="H4288" s="4">
        <v>15259.62</v>
      </c>
      <c r="I4288" s="4">
        <v>217.3</v>
      </c>
      <c r="J4288" s="4">
        <v>5662.1</v>
      </c>
      <c r="K4288" s="4">
        <v>9597.52</v>
      </c>
      <c r="L4288" s="2">
        <v>45473</v>
      </c>
      <c r="M4288" t="s">
        <v>6</v>
      </c>
    </row>
    <row r="4289" spans="1:13" ht="12.75" customHeight="1" x14ac:dyDescent="0.25">
      <c r="A4289" t="s">
        <v>6196</v>
      </c>
      <c r="B4289" t="s">
        <v>6191</v>
      </c>
      <c r="C4289" s="1">
        <v>38929</v>
      </c>
      <c r="D4289" s="2">
        <v>38930</v>
      </c>
      <c r="E4289" t="s">
        <v>107</v>
      </c>
      <c r="F4289" t="s">
        <v>1482</v>
      </c>
      <c r="G4289" t="s">
        <v>6138</v>
      </c>
      <c r="H4289" s="4">
        <v>1137.1600000000001</v>
      </c>
      <c r="I4289" s="4">
        <v>16.190000000000001</v>
      </c>
      <c r="J4289" s="4">
        <v>421.91</v>
      </c>
      <c r="K4289" s="4">
        <v>715.25</v>
      </c>
      <c r="L4289" s="2">
        <v>45473</v>
      </c>
      <c r="M4289" t="s">
        <v>6</v>
      </c>
    </row>
    <row r="4290" spans="1:13" ht="12.75" customHeight="1" x14ac:dyDescent="0.25">
      <c r="A4290" t="s">
        <v>6197</v>
      </c>
      <c r="B4290" t="s">
        <v>6189</v>
      </c>
      <c r="C4290" s="1">
        <v>38960</v>
      </c>
      <c r="D4290" s="2">
        <v>38961</v>
      </c>
      <c r="E4290" t="s">
        <v>107</v>
      </c>
      <c r="F4290" t="s">
        <v>1482</v>
      </c>
      <c r="G4290" t="s">
        <v>6143</v>
      </c>
      <c r="H4290" s="4">
        <v>11250.47</v>
      </c>
      <c r="I4290" s="4">
        <v>160.04</v>
      </c>
      <c r="J4290" s="4">
        <v>4155.28</v>
      </c>
      <c r="K4290" s="4">
        <v>7095.19</v>
      </c>
      <c r="L4290" s="2">
        <v>45473</v>
      </c>
      <c r="M4290" t="s">
        <v>6</v>
      </c>
    </row>
    <row r="4291" spans="1:13" ht="12.75" customHeight="1" x14ac:dyDescent="0.25">
      <c r="A4291" t="s">
        <v>6199</v>
      </c>
      <c r="B4291" t="s">
        <v>6191</v>
      </c>
      <c r="C4291" s="1">
        <v>38960</v>
      </c>
      <c r="D4291" s="2">
        <v>38961</v>
      </c>
      <c r="E4291" t="s">
        <v>107</v>
      </c>
      <c r="F4291" t="s">
        <v>1482</v>
      </c>
      <c r="G4291" t="s">
        <v>6143</v>
      </c>
      <c r="H4291" s="4">
        <v>434.35</v>
      </c>
      <c r="I4291" s="4">
        <v>6.18</v>
      </c>
      <c r="J4291" s="4">
        <v>160.47999999999999</v>
      </c>
      <c r="K4291" s="4">
        <v>273.87</v>
      </c>
      <c r="L4291" s="2">
        <v>45473</v>
      </c>
      <c r="M4291" t="s">
        <v>6</v>
      </c>
    </row>
    <row r="4292" spans="1:13" ht="12.75" customHeight="1" x14ac:dyDescent="0.25">
      <c r="A4292" t="s">
        <v>6200</v>
      </c>
      <c r="B4292" t="s">
        <v>6189</v>
      </c>
      <c r="C4292" s="1">
        <v>38990</v>
      </c>
      <c r="D4292" s="2">
        <v>38991</v>
      </c>
      <c r="E4292" t="s">
        <v>107</v>
      </c>
      <c r="F4292" t="s">
        <v>1482</v>
      </c>
      <c r="G4292" t="s">
        <v>229</v>
      </c>
      <c r="H4292" s="4">
        <v>15595.02</v>
      </c>
      <c r="I4292" s="4">
        <v>221.61</v>
      </c>
      <c r="J4292" s="4">
        <v>5733.22</v>
      </c>
      <c r="K4292" s="4">
        <v>9861.7999999999993</v>
      </c>
      <c r="L4292" s="2">
        <v>45473</v>
      </c>
      <c r="M4292" t="s">
        <v>6</v>
      </c>
    </row>
    <row r="4293" spans="1:13" ht="12.75" customHeight="1" x14ac:dyDescent="0.25">
      <c r="A4293" t="s">
        <v>6202</v>
      </c>
      <c r="B4293" t="s">
        <v>6191</v>
      </c>
      <c r="C4293" s="1">
        <v>38990</v>
      </c>
      <c r="D4293" s="2">
        <v>38991</v>
      </c>
      <c r="E4293" t="s">
        <v>107</v>
      </c>
      <c r="F4293" t="s">
        <v>1482</v>
      </c>
      <c r="G4293" t="s">
        <v>229</v>
      </c>
      <c r="H4293" s="4">
        <v>438.87</v>
      </c>
      <c r="I4293" s="4">
        <v>6.23</v>
      </c>
      <c r="J4293" s="4">
        <v>161.38</v>
      </c>
      <c r="K4293" s="4">
        <v>277.49</v>
      </c>
      <c r="L4293" s="2">
        <v>45473</v>
      </c>
      <c r="M4293" t="s">
        <v>6</v>
      </c>
    </row>
    <row r="4294" spans="1:13" ht="12.75" customHeight="1" x14ac:dyDescent="0.25">
      <c r="A4294" t="s">
        <v>6203</v>
      </c>
      <c r="B4294" t="s">
        <v>6204</v>
      </c>
      <c r="C4294" s="1">
        <v>38990</v>
      </c>
      <c r="D4294" s="2">
        <v>38991</v>
      </c>
      <c r="E4294" t="s">
        <v>107</v>
      </c>
      <c r="F4294" t="s">
        <v>1482</v>
      </c>
      <c r="G4294" t="s">
        <v>229</v>
      </c>
      <c r="H4294" s="4">
        <v>9.2200000000000006</v>
      </c>
      <c r="I4294" s="4">
        <v>0.13</v>
      </c>
      <c r="J4294" s="4">
        <v>3.49</v>
      </c>
      <c r="K4294" s="4">
        <v>5.73</v>
      </c>
      <c r="L4294" s="2">
        <v>45473</v>
      </c>
      <c r="M4294" t="s">
        <v>6</v>
      </c>
    </row>
    <row r="4295" spans="1:13" ht="12.75" customHeight="1" x14ac:dyDescent="0.25">
      <c r="A4295" t="s">
        <v>6205</v>
      </c>
      <c r="B4295" t="s">
        <v>6189</v>
      </c>
      <c r="C4295" s="1">
        <v>38991</v>
      </c>
      <c r="D4295" s="2">
        <v>38991</v>
      </c>
      <c r="E4295" t="s">
        <v>107</v>
      </c>
      <c r="F4295" t="s">
        <v>1482</v>
      </c>
      <c r="G4295" t="s">
        <v>229</v>
      </c>
      <c r="H4295" s="4">
        <v>440.31</v>
      </c>
      <c r="I4295" s="4">
        <v>6.25</v>
      </c>
      <c r="J4295" s="4">
        <v>161.91999999999999</v>
      </c>
      <c r="K4295" s="4">
        <v>278.39</v>
      </c>
      <c r="L4295" s="2">
        <v>45473</v>
      </c>
      <c r="M4295" t="s">
        <v>6</v>
      </c>
    </row>
    <row r="4296" spans="1:13" ht="12.75" customHeight="1" x14ac:dyDescent="0.25">
      <c r="A4296" t="s">
        <v>6206</v>
      </c>
      <c r="B4296" t="s">
        <v>6207</v>
      </c>
      <c r="C4296" s="1">
        <v>38991</v>
      </c>
      <c r="D4296" s="2">
        <v>38991</v>
      </c>
      <c r="E4296" t="s">
        <v>107</v>
      </c>
      <c r="F4296" t="s">
        <v>1482</v>
      </c>
      <c r="G4296" t="s">
        <v>229</v>
      </c>
      <c r="H4296" s="4">
        <v>310.91000000000003</v>
      </c>
      <c r="I4296" s="4">
        <v>4.42</v>
      </c>
      <c r="J4296" s="4">
        <v>114.35</v>
      </c>
      <c r="K4296" s="4">
        <v>196.56</v>
      </c>
      <c r="L4296" s="2">
        <v>45473</v>
      </c>
      <c r="M4296" t="s">
        <v>6</v>
      </c>
    </row>
    <row r="4297" spans="1:13" ht="12.75" customHeight="1" x14ac:dyDescent="0.25">
      <c r="A4297" t="s">
        <v>6208</v>
      </c>
      <c r="B4297" t="s">
        <v>6209</v>
      </c>
      <c r="C4297" s="1">
        <v>38991</v>
      </c>
      <c r="D4297" s="2">
        <v>38991</v>
      </c>
      <c r="E4297" t="s">
        <v>107</v>
      </c>
      <c r="F4297" t="s">
        <v>1482</v>
      </c>
      <c r="G4297" t="s">
        <v>229</v>
      </c>
      <c r="H4297" s="4">
        <v>-234.08</v>
      </c>
      <c r="I4297" s="4">
        <v>-3.33</v>
      </c>
      <c r="J4297" s="4">
        <v>-86.03</v>
      </c>
      <c r="K4297" s="4">
        <v>-148.05000000000001</v>
      </c>
      <c r="L4297" s="2">
        <v>45473</v>
      </c>
      <c r="M4297" t="s">
        <v>6</v>
      </c>
    </row>
    <row r="4298" spans="1:13" ht="12.75" customHeight="1" x14ac:dyDescent="0.25">
      <c r="A4298" t="s">
        <v>6210</v>
      </c>
      <c r="B4298" t="s">
        <v>6211</v>
      </c>
      <c r="C4298" s="1">
        <v>38991</v>
      </c>
      <c r="D4298" s="2">
        <v>38991</v>
      </c>
      <c r="E4298" t="s">
        <v>107</v>
      </c>
      <c r="F4298" t="s">
        <v>1482</v>
      </c>
      <c r="G4298" t="s">
        <v>229</v>
      </c>
      <c r="H4298" s="4">
        <v>35.07</v>
      </c>
      <c r="I4298" s="4">
        <v>0.5</v>
      </c>
      <c r="J4298" s="4">
        <v>12.89</v>
      </c>
      <c r="K4298" s="4">
        <v>22.18</v>
      </c>
      <c r="L4298" s="2">
        <v>45473</v>
      </c>
      <c r="M4298" t="s">
        <v>6</v>
      </c>
    </row>
    <row r="4299" spans="1:13" ht="12.75" customHeight="1" x14ac:dyDescent="0.25">
      <c r="A4299" t="s">
        <v>6212</v>
      </c>
      <c r="B4299" t="s">
        <v>2046</v>
      </c>
      <c r="C4299" s="1">
        <v>38991</v>
      </c>
      <c r="D4299" s="2">
        <v>38991</v>
      </c>
      <c r="E4299" t="s">
        <v>107</v>
      </c>
      <c r="F4299" t="s">
        <v>1482</v>
      </c>
      <c r="G4299" t="s">
        <v>229</v>
      </c>
      <c r="H4299" s="4">
        <v>2360.12</v>
      </c>
      <c r="I4299" s="4">
        <v>33.54</v>
      </c>
      <c r="J4299" s="4">
        <v>867.62</v>
      </c>
      <c r="K4299" s="4">
        <v>1492.5</v>
      </c>
      <c r="L4299" s="2">
        <v>45473</v>
      </c>
      <c r="M4299" t="s">
        <v>6</v>
      </c>
    </row>
    <row r="4300" spans="1:13" ht="12.75" customHeight="1" x14ac:dyDescent="0.25">
      <c r="A4300" t="s">
        <v>6213</v>
      </c>
      <c r="B4300" t="s">
        <v>5910</v>
      </c>
      <c r="C4300" s="1">
        <v>38991</v>
      </c>
      <c r="D4300" s="2">
        <v>38991</v>
      </c>
      <c r="E4300" t="s">
        <v>107</v>
      </c>
      <c r="F4300" t="s">
        <v>1482</v>
      </c>
      <c r="G4300" t="s">
        <v>229</v>
      </c>
      <c r="H4300" s="4">
        <v>5684.33</v>
      </c>
      <c r="I4300" s="4">
        <v>80.78</v>
      </c>
      <c r="J4300" s="4">
        <v>2089.7199999999998</v>
      </c>
      <c r="K4300" s="4">
        <v>3594.61</v>
      </c>
      <c r="L4300" s="2">
        <v>45473</v>
      </c>
      <c r="M4300" t="s">
        <v>6</v>
      </c>
    </row>
    <row r="4301" spans="1:13" ht="12.75" customHeight="1" x14ac:dyDescent="0.25">
      <c r="A4301" t="s">
        <v>6214</v>
      </c>
      <c r="B4301" t="s">
        <v>5910</v>
      </c>
      <c r="C4301" s="1">
        <v>38991</v>
      </c>
      <c r="D4301" s="2">
        <v>38991</v>
      </c>
      <c r="E4301" t="s">
        <v>107</v>
      </c>
      <c r="F4301" t="s">
        <v>1482</v>
      </c>
      <c r="G4301" t="s">
        <v>229</v>
      </c>
      <c r="H4301" s="4">
        <v>5839.58</v>
      </c>
      <c r="I4301" s="4">
        <v>82.98</v>
      </c>
      <c r="J4301" s="4">
        <v>2146.7800000000002</v>
      </c>
      <c r="K4301" s="4">
        <v>3692.8</v>
      </c>
      <c r="L4301" s="2">
        <v>45473</v>
      </c>
      <c r="M4301" t="s">
        <v>6</v>
      </c>
    </row>
    <row r="4302" spans="1:13" ht="12.75" customHeight="1" x14ac:dyDescent="0.25">
      <c r="A4302" t="s">
        <v>6215</v>
      </c>
      <c r="B4302" t="s">
        <v>5910</v>
      </c>
      <c r="C4302" s="1">
        <v>38991</v>
      </c>
      <c r="D4302" s="2">
        <v>38991</v>
      </c>
      <c r="E4302" t="s">
        <v>107</v>
      </c>
      <c r="F4302" t="s">
        <v>1482</v>
      </c>
      <c r="G4302" t="s">
        <v>229</v>
      </c>
      <c r="H4302" s="4">
        <v>2433.5300000000002</v>
      </c>
      <c r="I4302" s="4">
        <v>34.58</v>
      </c>
      <c r="J4302" s="4">
        <v>894.64</v>
      </c>
      <c r="K4302" s="4">
        <v>1538.89</v>
      </c>
      <c r="L4302" s="2">
        <v>45473</v>
      </c>
      <c r="M4302" t="s">
        <v>6</v>
      </c>
    </row>
    <row r="4303" spans="1:13" ht="12.75" customHeight="1" x14ac:dyDescent="0.25">
      <c r="A4303" t="s">
        <v>6216</v>
      </c>
      <c r="B4303" t="s">
        <v>5910</v>
      </c>
      <c r="C4303" s="1">
        <v>38991</v>
      </c>
      <c r="D4303" s="2">
        <v>38991</v>
      </c>
      <c r="E4303" t="s">
        <v>107</v>
      </c>
      <c r="F4303" t="s">
        <v>1482</v>
      </c>
      <c r="G4303" t="s">
        <v>229</v>
      </c>
      <c r="H4303" s="4">
        <v>3097.26</v>
      </c>
      <c r="I4303" s="4">
        <v>44.01</v>
      </c>
      <c r="J4303" s="4">
        <v>1138.72</v>
      </c>
      <c r="K4303" s="4">
        <v>1958.54</v>
      </c>
      <c r="L4303" s="2">
        <v>45473</v>
      </c>
      <c r="M4303" t="s">
        <v>6</v>
      </c>
    </row>
    <row r="4304" spans="1:13" ht="12.75" customHeight="1" x14ac:dyDescent="0.25">
      <c r="A4304" t="s">
        <v>6217</v>
      </c>
      <c r="B4304" t="s">
        <v>223</v>
      </c>
      <c r="C4304" s="1">
        <v>38991</v>
      </c>
      <c r="D4304" s="2">
        <v>38899</v>
      </c>
      <c r="E4304" t="s">
        <v>107</v>
      </c>
      <c r="F4304" t="s">
        <v>1482</v>
      </c>
      <c r="G4304" t="s">
        <v>769</v>
      </c>
      <c r="H4304" s="4">
        <v>-47.83</v>
      </c>
      <c r="I4304" s="4">
        <v>-0.68</v>
      </c>
      <c r="J4304" s="4">
        <v>-17.88</v>
      </c>
      <c r="K4304" s="4">
        <v>-29.95</v>
      </c>
      <c r="L4304" s="2">
        <v>45473</v>
      </c>
      <c r="M4304" t="s">
        <v>6</v>
      </c>
    </row>
    <row r="4305" spans="1:13" ht="12.75" customHeight="1" x14ac:dyDescent="0.25">
      <c r="A4305" t="s">
        <v>6218</v>
      </c>
      <c r="B4305" t="s">
        <v>5912</v>
      </c>
      <c r="C4305" s="1">
        <v>39021</v>
      </c>
      <c r="D4305" s="2">
        <v>39022</v>
      </c>
      <c r="E4305" t="s">
        <v>107</v>
      </c>
      <c r="F4305" t="s">
        <v>1482</v>
      </c>
      <c r="G4305" t="s">
        <v>6162</v>
      </c>
      <c r="H4305" s="4">
        <v>7893.81</v>
      </c>
      <c r="I4305" s="4">
        <v>112.06</v>
      </c>
      <c r="J4305" s="4">
        <v>2888.58</v>
      </c>
      <c r="K4305" s="4">
        <v>5005.2299999999996</v>
      </c>
      <c r="L4305" s="2">
        <v>45473</v>
      </c>
      <c r="M4305" t="s">
        <v>6</v>
      </c>
    </row>
    <row r="4306" spans="1:13" ht="12.75" customHeight="1" x14ac:dyDescent="0.25">
      <c r="A4306" t="s">
        <v>6220</v>
      </c>
      <c r="B4306" t="s">
        <v>5915</v>
      </c>
      <c r="C4306" s="1">
        <v>39021</v>
      </c>
      <c r="D4306" s="2">
        <v>39022</v>
      </c>
      <c r="E4306" t="s">
        <v>107</v>
      </c>
      <c r="F4306" t="s">
        <v>1482</v>
      </c>
      <c r="G4306" t="s">
        <v>6162</v>
      </c>
      <c r="H4306" s="4">
        <v>732.66</v>
      </c>
      <c r="I4306" s="4">
        <v>10.39</v>
      </c>
      <c r="J4306" s="4">
        <v>268.02999999999997</v>
      </c>
      <c r="K4306" s="4">
        <v>464.63</v>
      </c>
      <c r="L4306" s="2">
        <v>45473</v>
      </c>
      <c r="M4306" t="s">
        <v>6</v>
      </c>
    </row>
    <row r="4307" spans="1:13" ht="12.75" customHeight="1" x14ac:dyDescent="0.25">
      <c r="A4307" t="s">
        <v>6221</v>
      </c>
      <c r="B4307" t="s">
        <v>5912</v>
      </c>
      <c r="C4307" s="1">
        <v>39051</v>
      </c>
      <c r="D4307" s="2">
        <v>39052</v>
      </c>
      <c r="E4307" t="s">
        <v>107</v>
      </c>
      <c r="F4307" t="s">
        <v>1482</v>
      </c>
      <c r="G4307" t="s">
        <v>6165</v>
      </c>
      <c r="H4307" s="4">
        <v>7601.08</v>
      </c>
      <c r="I4307" s="4">
        <v>107.79</v>
      </c>
      <c r="J4307" s="4">
        <v>2768.38</v>
      </c>
      <c r="K4307" s="4">
        <v>4832.7</v>
      </c>
      <c r="L4307" s="2">
        <v>45473</v>
      </c>
      <c r="M4307" t="s">
        <v>6</v>
      </c>
    </row>
    <row r="4308" spans="1:13" ht="12.75" customHeight="1" x14ac:dyDescent="0.25">
      <c r="A4308" t="s">
        <v>6222</v>
      </c>
      <c r="B4308" t="s">
        <v>5915</v>
      </c>
      <c r="C4308" s="1">
        <v>39051</v>
      </c>
      <c r="D4308" s="2">
        <v>39052</v>
      </c>
      <c r="E4308" t="s">
        <v>107</v>
      </c>
      <c r="F4308" t="s">
        <v>1482</v>
      </c>
      <c r="G4308" t="s">
        <v>6165</v>
      </c>
      <c r="H4308" s="4">
        <v>576.66</v>
      </c>
      <c r="I4308" s="4">
        <v>8.18</v>
      </c>
      <c r="J4308" s="4">
        <v>209.98</v>
      </c>
      <c r="K4308" s="4">
        <v>366.68</v>
      </c>
      <c r="L4308" s="2">
        <v>45473</v>
      </c>
      <c r="M4308" t="s">
        <v>6</v>
      </c>
    </row>
    <row r="4309" spans="1:13" ht="12.75" customHeight="1" x14ac:dyDescent="0.25">
      <c r="A4309" t="s">
        <v>6223</v>
      </c>
      <c r="B4309" t="s">
        <v>5954</v>
      </c>
      <c r="C4309" s="1">
        <v>39051</v>
      </c>
      <c r="D4309" s="2">
        <v>39052</v>
      </c>
      <c r="E4309" t="s">
        <v>107</v>
      </c>
      <c r="F4309" t="s">
        <v>1482</v>
      </c>
      <c r="G4309" t="s">
        <v>6165</v>
      </c>
      <c r="H4309" s="4">
        <v>1330.54</v>
      </c>
      <c r="I4309" s="4">
        <v>18.87</v>
      </c>
      <c r="J4309" s="4">
        <v>484.6</v>
      </c>
      <c r="K4309" s="4">
        <v>845.94</v>
      </c>
      <c r="L4309" s="2">
        <v>45473</v>
      </c>
      <c r="M4309" t="s">
        <v>6</v>
      </c>
    </row>
    <row r="4310" spans="1:13" ht="12.75" customHeight="1" x14ac:dyDescent="0.25">
      <c r="A4310" t="s">
        <v>6224</v>
      </c>
      <c r="B4310" t="s">
        <v>5809</v>
      </c>
      <c r="C4310" s="1">
        <v>39082</v>
      </c>
      <c r="D4310" s="2">
        <v>39083</v>
      </c>
      <c r="E4310" t="s">
        <v>107</v>
      </c>
      <c r="F4310" t="s">
        <v>1482</v>
      </c>
      <c r="G4310" t="s">
        <v>638</v>
      </c>
      <c r="H4310" s="4">
        <v>4384.6899999999996</v>
      </c>
      <c r="I4310" s="4">
        <v>62.12</v>
      </c>
      <c r="J4310" s="4">
        <v>1589.41</v>
      </c>
      <c r="K4310" s="4">
        <v>2795.28</v>
      </c>
      <c r="L4310" s="2">
        <v>45473</v>
      </c>
      <c r="M4310" t="s">
        <v>6</v>
      </c>
    </row>
    <row r="4311" spans="1:13" ht="12.75" customHeight="1" x14ac:dyDescent="0.25">
      <c r="A4311" t="s">
        <v>6225</v>
      </c>
      <c r="B4311" t="s">
        <v>6226</v>
      </c>
      <c r="C4311" s="1">
        <v>39082</v>
      </c>
      <c r="D4311" s="2">
        <v>39083</v>
      </c>
      <c r="E4311" t="s">
        <v>107</v>
      </c>
      <c r="F4311" t="s">
        <v>1482</v>
      </c>
      <c r="G4311" t="s">
        <v>638</v>
      </c>
      <c r="H4311" s="4">
        <v>11.21</v>
      </c>
      <c r="I4311" s="4">
        <v>0.15</v>
      </c>
      <c r="J4311" s="4">
        <v>4.1500000000000004</v>
      </c>
      <c r="K4311" s="4">
        <v>7.06</v>
      </c>
      <c r="L4311" s="2">
        <v>45473</v>
      </c>
      <c r="M4311" t="s">
        <v>6</v>
      </c>
    </row>
    <row r="4312" spans="1:13" ht="12.75" customHeight="1" x14ac:dyDescent="0.25">
      <c r="A4312" t="s">
        <v>6227</v>
      </c>
      <c r="B4312" t="s">
        <v>6228</v>
      </c>
      <c r="C4312" s="1">
        <v>39082</v>
      </c>
      <c r="D4312" s="2">
        <v>39083</v>
      </c>
      <c r="E4312" t="s">
        <v>107</v>
      </c>
      <c r="F4312" t="s">
        <v>1482</v>
      </c>
      <c r="G4312" t="s">
        <v>638</v>
      </c>
      <c r="H4312" s="4">
        <v>614.17999999999995</v>
      </c>
      <c r="I4312" s="4">
        <v>8.6999999999999993</v>
      </c>
      <c r="J4312" s="4">
        <v>222.59</v>
      </c>
      <c r="K4312" s="4">
        <v>391.59</v>
      </c>
      <c r="L4312" s="2">
        <v>45473</v>
      </c>
      <c r="M4312" t="s">
        <v>6</v>
      </c>
    </row>
    <row r="4313" spans="1:13" ht="12.75" customHeight="1" x14ac:dyDescent="0.25">
      <c r="A4313" t="s">
        <v>6229</v>
      </c>
      <c r="B4313" t="s">
        <v>6226</v>
      </c>
      <c r="C4313" s="1">
        <v>39082</v>
      </c>
      <c r="D4313" s="2">
        <v>39083</v>
      </c>
      <c r="E4313" t="s">
        <v>107</v>
      </c>
      <c r="F4313" t="s">
        <v>1482</v>
      </c>
      <c r="G4313" t="s">
        <v>638</v>
      </c>
      <c r="H4313" s="4">
        <v>15.16</v>
      </c>
      <c r="I4313" s="4">
        <v>0.21</v>
      </c>
      <c r="J4313" s="4">
        <v>5.45</v>
      </c>
      <c r="K4313" s="4">
        <v>9.7100000000000009</v>
      </c>
      <c r="L4313" s="2">
        <v>45473</v>
      </c>
      <c r="M4313" t="s">
        <v>6</v>
      </c>
    </row>
    <row r="4314" spans="1:13" ht="12.75" customHeight="1" x14ac:dyDescent="0.25">
      <c r="A4314" t="s">
        <v>6230</v>
      </c>
      <c r="B4314" t="s">
        <v>6231</v>
      </c>
      <c r="C4314" s="1">
        <v>39082</v>
      </c>
      <c r="D4314" s="2">
        <v>39083</v>
      </c>
      <c r="E4314" t="s">
        <v>107</v>
      </c>
      <c r="F4314" t="s">
        <v>1482</v>
      </c>
      <c r="G4314" t="s">
        <v>638</v>
      </c>
      <c r="H4314" s="4">
        <v>5.01</v>
      </c>
      <c r="I4314" s="4">
        <v>7.0000000000000007E-2</v>
      </c>
      <c r="J4314" s="4">
        <v>1.82</v>
      </c>
      <c r="K4314" s="4">
        <v>3.19</v>
      </c>
      <c r="L4314" s="2">
        <v>45473</v>
      </c>
      <c r="M4314" t="s">
        <v>6</v>
      </c>
    </row>
    <row r="4315" spans="1:13" ht="12.75" customHeight="1" x14ac:dyDescent="0.25">
      <c r="A4315" t="s">
        <v>6232</v>
      </c>
      <c r="B4315" t="s">
        <v>6233</v>
      </c>
      <c r="C4315" s="1">
        <v>39082</v>
      </c>
      <c r="D4315" s="2">
        <v>39083</v>
      </c>
      <c r="E4315" t="s">
        <v>107</v>
      </c>
      <c r="F4315" t="s">
        <v>1482</v>
      </c>
      <c r="G4315" t="s">
        <v>638</v>
      </c>
      <c r="H4315" s="4">
        <v>11.21</v>
      </c>
      <c r="I4315" s="4">
        <v>0.15</v>
      </c>
      <c r="J4315" s="4">
        <v>4.1500000000000004</v>
      </c>
      <c r="K4315" s="4">
        <v>7.06</v>
      </c>
      <c r="L4315" s="2">
        <v>45473</v>
      </c>
      <c r="M4315" t="s">
        <v>6</v>
      </c>
    </row>
    <row r="4316" spans="1:13" ht="12.75" customHeight="1" x14ac:dyDescent="0.25">
      <c r="A4316" t="s">
        <v>6234</v>
      </c>
      <c r="B4316" t="s">
        <v>6235</v>
      </c>
      <c r="C4316" s="1">
        <v>39082</v>
      </c>
      <c r="D4316" s="2">
        <v>39083</v>
      </c>
      <c r="E4316" t="s">
        <v>107</v>
      </c>
      <c r="F4316" t="s">
        <v>1482</v>
      </c>
      <c r="G4316" t="s">
        <v>638</v>
      </c>
      <c r="H4316" s="4">
        <v>2298.73</v>
      </c>
      <c r="I4316" s="4">
        <v>32.56</v>
      </c>
      <c r="J4316" s="4">
        <v>833.37</v>
      </c>
      <c r="K4316" s="4">
        <v>1465.36</v>
      </c>
      <c r="L4316" s="2">
        <v>45473</v>
      </c>
      <c r="M4316" t="s">
        <v>6</v>
      </c>
    </row>
    <row r="4317" spans="1:13" ht="12.75" customHeight="1" x14ac:dyDescent="0.25">
      <c r="A4317" t="s">
        <v>6236</v>
      </c>
      <c r="B4317" t="s">
        <v>6237</v>
      </c>
      <c r="C4317" s="1">
        <v>39082</v>
      </c>
      <c r="D4317" s="2">
        <v>39083</v>
      </c>
      <c r="E4317" t="s">
        <v>107</v>
      </c>
      <c r="F4317" t="s">
        <v>1482</v>
      </c>
      <c r="G4317" t="s">
        <v>638</v>
      </c>
      <c r="H4317" s="4">
        <v>1271</v>
      </c>
      <c r="I4317" s="4">
        <v>18</v>
      </c>
      <c r="J4317" s="4">
        <v>460.74</v>
      </c>
      <c r="K4317" s="4">
        <v>810.26</v>
      </c>
      <c r="L4317" s="2">
        <v>45473</v>
      </c>
      <c r="M4317" t="s">
        <v>6</v>
      </c>
    </row>
    <row r="4318" spans="1:13" ht="12.75" customHeight="1" x14ac:dyDescent="0.25">
      <c r="A4318" t="s">
        <v>6238</v>
      </c>
      <c r="B4318" t="s">
        <v>6053</v>
      </c>
      <c r="C4318" s="1">
        <v>39082</v>
      </c>
      <c r="D4318" s="2">
        <v>39083</v>
      </c>
      <c r="E4318" t="s">
        <v>107</v>
      </c>
      <c r="F4318" t="s">
        <v>1482</v>
      </c>
      <c r="G4318" t="s">
        <v>638</v>
      </c>
      <c r="H4318" s="4">
        <v>214.82</v>
      </c>
      <c r="I4318" s="4">
        <v>3.03</v>
      </c>
      <c r="J4318" s="4">
        <v>77.92</v>
      </c>
      <c r="K4318" s="4">
        <v>136.9</v>
      </c>
      <c r="L4318" s="2">
        <v>45473</v>
      </c>
      <c r="M4318" t="s">
        <v>6</v>
      </c>
    </row>
    <row r="4319" spans="1:13" ht="12.75" customHeight="1" x14ac:dyDescent="0.25">
      <c r="A4319" t="s">
        <v>6239</v>
      </c>
      <c r="B4319" t="s">
        <v>6053</v>
      </c>
      <c r="C4319" s="1">
        <v>39082</v>
      </c>
      <c r="D4319" s="2">
        <v>39083</v>
      </c>
      <c r="E4319" t="s">
        <v>107</v>
      </c>
      <c r="F4319" t="s">
        <v>1482</v>
      </c>
      <c r="G4319" t="s">
        <v>638</v>
      </c>
      <c r="H4319" s="4">
        <v>175.37</v>
      </c>
      <c r="I4319" s="4">
        <v>2.48</v>
      </c>
      <c r="J4319" s="4">
        <v>63.47</v>
      </c>
      <c r="K4319" s="4">
        <v>111.9</v>
      </c>
      <c r="L4319" s="2">
        <v>45473</v>
      </c>
      <c r="M4319" t="s">
        <v>6</v>
      </c>
    </row>
    <row r="4320" spans="1:13" ht="12.75" customHeight="1" x14ac:dyDescent="0.25">
      <c r="A4320" t="s">
        <v>6240</v>
      </c>
      <c r="B4320" t="s">
        <v>2046</v>
      </c>
      <c r="C4320" s="1">
        <v>39082</v>
      </c>
      <c r="D4320" s="2">
        <v>39083</v>
      </c>
      <c r="E4320" t="s">
        <v>107</v>
      </c>
      <c r="F4320" t="s">
        <v>1482</v>
      </c>
      <c r="G4320" t="s">
        <v>638</v>
      </c>
      <c r="H4320" s="4">
        <v>4291.79</v>
      </c>
      <c r="I4320" s="4">
        <v>60.8</v>
      </c>
      <c r="J4320" s="4">
        <v>1555.84</v>
      </c>
      <c r="K4320" s="4">
        <v>2735.95</v>
      </c>
      <c r="L4320" s="2">
        <v>45473</v>
      </c>
      <c r="M4320" t="s">
        <v>6</v>
      </c>
    </row>
    <row r="4321" spans="1:13" ht="12.75" customHeight="1" x14ac:dyDescent="0.25">
      <c r="A4321" t="s">
        <v>6241</v>
      </c>
      <c r="B4321" t="s">
        <v>6242</v>
      </c>
      <c r="C4321" s="1">
        <v>39082</v>
      </c>
      <c r="D4321" s="2">
        <v>39083</v>
      </c>
      <c r="E4321" t="s">
        <v>107</v>
      </c>
      <c r="F4321" t="s">
        <v>1482</v>
      </c>
      <c r="G4321" t="s">
        <v>638</v>
      </c>
      <c r="H4321" s="4">
        <v>2857.23</v>
      </c>
      <c r="I4321" s="4">
        <v>40.47</v>
      </c>
      <c r="J4321" s="4">
        <v>1035.82</v>
      </c>
      <c r="K4321" s="4">
        <v>1821.41</v>
      </c>
      <c r="L4321" s="2">
        <v>45473</v>
      </c>
      <c r="M4321" t="s">
        <v>6</v>
      </c>
    </row>
    <row r="4322" spans="1:13" ht="12.75" customHeight="1" x14ac:dyDescent="0.25">
      <c r="A4322" t="s">
        <v>6243</v>
      </c>
      <c r="B4322" t="s">
        <v>6242</v>
      </c>
      <c r="C4322" s="1">
        <v>39082</v>
      </c>
      <c r="D4322" s="2">
        <v>39083</v>
      </c>
      <c r="E4322" t="s">
        <v>107</v>
      </c>
      <c r="F4322" t="s">
        <v>1482</v>
      </c>
      <c r="G4322" t="s">
        <v>638</v>
      </c>
      <c r="H4322" s="4">
        <v>88.94</v>
      </c>
      <c r="I4322" s="4">
        <v>1.26</v>
      </c>
      <c r="J4322" s="4">
        <v>32.270000000000003</v>
      </c>
      <c r="K4322" s="4">
        <v>56.67</v>
      </c>
      <c r="L4322" s="2">
        <v>45473</v>
      </c>
      <c r="M4322" t="s">
        <v>6</v>
      </c>
    </row>
    <row r="4323" spans="1:13" ht="12.75" customHeight="1" x14ac:dyDescent="0.25">
      <c r="A4323" t="s">
        <v>6244</v>
      </c>
      <c r="B4323" t="s">
        <v>6242</v>
      </c>
      <c r="C4323" s="1">
        <v>39082</v>
      </c>
      <c r="D4323" s="2">
        <v>39083</v>
      </c>
      <c r="E4323" t="s">
        <v>107</v>
      </c>
      <c r="F4323" t="s">
        <v>1482</v>
      </c>
      <c r="G4323" t="s">
        <v>638</v>
      </c>
      <c r="H4323" s="4">
        <v>1045.8800000000001</v>
      </c>
      <c r="I4323" s="4">
        <v>14.81</v>
      </c>
      <c r="J4323" s="4">
        <v>379.16</v>
      </c>
      <c r="K4323" s="4">
        <v>666.72</v>
      </c>
      <c r="L4323" s="2">
        <v>45473</v>
      </c>
      <c r="M4323" t="s">
        <v>6</v>
      </c>
    </row>
    <row r="4324" spans="1:13" ht="12.75" customHeight="1" x14ac:dyDescent="0.25">
      <c r="A4324" t="s">
        <v>6245</v>
      </c>
      <c r="B4324" t="s">
        <v>5912</v>
      </c>
      <c r="C4324" s="1">
        <v>39082</v>
      </c>
      <c r="D4324" s="2">
        <v>39083</v>
      </c>
      <c r="E4324" t="s">
        <v>107</v>
      </c>
      <c r="F4324" t="s">
        <v>1482</v>
      </c>
      <c r="G4324" t="s">
        <v>638</v>
      </c>
      <c r="H4324" s="4">
        <v>10776.36</v>
      </c>
      <c r="I4324" s="4">
        <v>152.66</v>
      </c>
      <c r="J4324" s="4">
        <v>3906.47</v>
      </c>
      <c r="K4324" s="4">
        <v>6869.89</v>
      </c>
      <c r="L4324" s="2">
        <v>45473</v>
      </c>
      <c r="M4324" t="s">
        <v>6</v>
      </c>
    </row>
    <row r="4325" spans="1:13" ht="12.75" customHeight="1" x14ac:dyDescent="0.25">
      <c r="A4325" t="s">
        <v>6246</v>
      </c>
      <c r="B4325" t="s">
        <v>5947</v>
      </c>
      <c r="C4325" s="1">
        <v>39082</v>
      </c>
      <c r="D4325" s="2">
        <v>39083</v>
      </c>
      <c r="E4325" t="s">
        <v>107</v>
      </c>
      <c r="F4325" t="s">
        <v>1482</v>
      </c>
      <c r="G4325" t="s">
        <v>638</v>
      </c>
      <c r="H4325" s="4">
        <v>217.06</v>
      </c>
      <c r="I4325" s="4">
        <v>3.07</v>
      </c>
      <c r="J4325" s="4">
        <v>78.66</v>
      </c>
      <c r="K4325" s="4">
        <v>138.4</v>
      </c>
      <c r="L4325" s="2">
        <v>45473</v>
      </c>
      <c r="M4325" t="s">
        <v>6</v>
      </c>
    </row>
    <row r="4326" spans="1:13" ht="12.75" customHeight="1" x14ac:dyDescent="0.25">
      <c r="A4326" t="s">
        <v>6247</v>
      </c>
      <c r="B4326" t="s">
        <v>6248</v>
      </c>
      <c r="C4326" s="1">
        <v>39082</v>
      </c>
      <c r="D4326" s="2">
        <v>39083</v>
      </c>
      <c r="E4326" t="s">
        <v>107</v>
      </c>
      <c r="F4326" t="s">
        <v>1482</v>
      </c>
      <c r="G4326" t="s">
        <v>638</v>
      </c>
      <c r="H4326" s="4">
        <v>-186.26</v>
      </c>
      <c r="I4326" s="4">
        <v>-2.63</v>
      </c>
      <c r="J4326" s="4">
        <v>-67.59</v>
      </c>
      <c r="K4326" s="4">
        <v>-118.67</v>
      </c>
      <c r="L4326" s="2">
        <v>45473</v>
      </c>
      <c r="M4326" t="s">
        <v>6</v>
      </c>
    </row>
    <row r="4327" spans="1:13" ht="12.75" customHeight="1" x14ac:dyDescent="0.25">
      <c r="A4327" t="s">
        <v>6249</v>
      </c>
      <c r="B4327" t="s">
        <v>5912</v>
      </c>
      <c r="C4327" s="1">
        <v>39113</v>
      </c>
      <c r="D4327" s="2">
        <v>39114</v>
      </c>
      <c r="E4327" t="s">
        <v>107</v>
      </c>
      <c r="F4327" t="s">
        <v>1482</v>
      </c>
      <c r="G4327" t="s">
        <v>6195</v>
      </c>
      <c r="H4327" s="4">
        <v>6026.16</v>
      </c>
      <c r="I4327" s="4">
        <v>85.28</v>
      </c>
      <c r="J4327" s="4">
        <v>2174.06</v>
      </c>
      <c r="K4327" s="4">
        <v>3852.1</v>
      </c>
      <c r="L4327" s="2">
        <v>45473</v>
      </c>
      <c r="M4327" t="s">
        <v>6</v>
      </c>
    </row>
    <row r="4328" spans="1:13" ht="12.75" customHeight="1" x14ac:dyDescent="0.25">
      <c r="A4328" t="s">
        <v>6251</v>
      </c>
      <c r="B4328" t="s">
        <v>5915</v>
      </c>
      <c r="C4328" s="1">
        <v>39113</v>
      </c>
      <c r="D4328" s="2">
        <v>39114</v>
      </c>
      <c r="E4328" t="s">
        <v>107</v>
      </c>
      <c r="F4328" t="s">
        <v>1482</v>
      </c>
      <c r="G4328" t="s">
        <v>6195</v>
      </c>
      <c r="H4328" s="4">
        <v>952.04</v>
      </c>
      <c r="I4328" s="4">
        <v>13.47</v>
      </c>
      <c r="J4328" s="4">
        <v>343.48</v>
      </c>
      <c r="K4328" s="4">
        <v>608.55999999999995</v>
      </c>
      <c r="L4328" s="2">
        <v>45473</v>
      </c>
      <c r="M4328" t="s">
        <v>6</v>
      </c>
    </row>
    <row r="4329" spans="1:13" ht="12.75" customHeight="1" x14ac:dyDescent="0.25">
      <c r="A4329" t="s">
        <v>6252</v>
      </c>
      <c r="B4329" t="s">
        <v>5954</v>
      </c>
      <c r="C4329" s="1">
        <v>39113</v>
      </c>
      <c r="D4329" s="2">
        <v>39114</v>
      </c>
      <c r="E4329" t="s">
        <v>107</v>
      </c>
      <c r="F4329" t="s">
        <v>1482</v>
      </c>
      <c r="G4329" t="s">
        <v>6195</v>
      </c>
      <c r="H4329" s="4">
        <v>1262.18</v>
      </c>
      <c r="I4329" s="4">
        <v>17.86</v>
      </c>
      <c r="J4329" s="4">
        <v>455.33</v>
      </c>
      <c r="K4329" s="4">
        <v>806.85</v>
      </c>
      <c r="L4329" s="2">
        <v>45473</v>
      </c>
      <c r="M4329" t="s">
        <v>6</v>
      </c>
    </row>
    <row r="4330" spans="1:13" ht="12.75" customHeight="1" x14ac:dyDescent="0.25">
      <c r="A4330" t="s">
        <v>6253</v>
      </c>
      <c r="B4330" t="s">
        <v>6254</v>
      </c>
      <c r="C4330" s="1">
        <v>39113</v>
      </c>
      <c r="D4330" s="2">
        <v>39114</v>
      </c>
      <c r="E4330" t="s">
        <v>107</v>
      </c>
      <c r="F4330" t="s">
        <v>1482</v>
      </c>
      <c r="G4330" t="s">
        <v>6195</v>
      </c>
      <c r="H4330" s="4">
        <v>2135.19</v>
      </c>
      <c r="I4330" s="4">
        <v>30.22</v>
      </c>
      <c r="J4330" s="4">
        <v>770.32</v>
      </c>
      <c r="K4330" s="4">
        <v>1364.87</v>
      </c>
      <c r="L4330" s="2">
        <v>45473</v>
      </c>
      <c r="M4330" t="s">
        <v>6</v>
      </c>
    </row>
    <row r="4331" spans="1:13" ht="12.75" customHeight="1" x14ac:dyDescent="0.25">
      <c r="A4331" t="s">
        <v>6255</v>
      </c>
      <c r="B4331" t="s">
        <v>5912</v>
      </c>
      <c r="C4331" s="1">
        <v>39141</v>
      </c>
      <c r="D4331" s="2">
        <v>39142</v>
      </c>
      <c r="E4331" t="s">
        <v>107</v>
      </c>
      <c r="F4331" t="s">
        <v>1482</v>
      </c>
      <c r="G4331" t="s">
        <v>6198</v>
      </c>
      <c r="H4331" s="4">
        <v>10795.24</v>
      </c>
      <c r="I4331" s="4">
        <v>152.62</v>
      </c>
      <c r="J4331" s="4">
        <v>3876.3</v>
      </c>
      <c r="K4331" s="4">
        <v>6918.94</v>
      </c>
      <c r="L4331" s="2">
        <v>45473</v>
      </c>
      <c r="M4331" t="s">
        <v>6</v>
      </c>
    </row>
    <row r="4332" spans="1:13" ht="12.75" customHeight="1" x14ac:dyDescent="0.25">
      <c r="A4332" t="s">
        <v>6257</v>
      </c>
      <c r="B4332" t="s">
        <v>5915</v>
      </c>
      <c r="C4332" s="1">
        <v>39141</v>
      </c>
      <c r="D4332" s="2">
        <v>39142</v>
      </c>
      <c r="E4332" t="s">
        <v>107</v>
      </c>
      <c r="F4332" t="s">
        <v>1482</v>
      </c>
      <c r="G4332" t="s">
        <v>6198</v>
      </c>
      <c r="H4332" s="4">
        <v>1153.6099999999999</v>
      </c>
      <c r="I4332" s="4">
        <v>16.309999999999999</v>
      </c>
      <c r="J4332" s="4">
        <v>414.21</v>
      </c>
      <c r="K4332" s="4">
        <v>739.4</v>
      </c>
      <c r="L4332" s="2">
        <v>45473</v>
      </c>
      <c r="M4332" t="s">
        <v>6</v>
      </c>
    </row>
    <row r="4333" spans="1:13" ht="12.75" customHeight="1" x14ac:dyDescent="0.25">
      <c r="A4333" t="s">
        <v>6258</v>
      </c>
      <c r="B4333" t="s">
        <v>6259</v>
      </c>
      <c r="C4333" s="1">
        <v>39172</v>
      </c>
      <c r="D4333" s="2">
        <v>39173</v>
      </c>
      <c r="E4333" t="s">
        <v>107</v>
      </c>
      <c r="F4333" t="s">
        <v>1482</v>
      </c>
      <c r="G4333" t="s">
        <v>6201</v>
      </c>
      <c r="H4333" s="4">
        <v>2255</v>
      </c>
      <c r="I4333" s="4">
        <v>31.85</v>
      </c>
      <c r="J4333" s="4">
        <v>805.89</v>
      </c>
      <c r="K4333" s="4">
        <v>1449.11</v>
      </c>
      <c r="L4333" s="2">
        <v>45473</v>
      </c>
      <c r="M4333" t="s">
        <v>6</v>
      </c>
    </row>
    <row r="4334" spans="1:13" ht="12.75" customHeight="1" x14ac:dyDescent="0.25">
      <c r="A4334" t="s">
        <v>6261</v>
      </c>
      <c r="B4334" t="s">
        <v>6262</v>
      </c>
      <c r="C4334" s="1">
        <v>39172</v>
      </c>
      <c r="D4334" s="2">
        <v>39173</v>
      </c>
      <c r="E4334" t="s">
        <v>107</v>
      </c>
      <c r="F4334" t="s">
        <v>1482</v>
      </c>
      <c r="G4334" t="s">
        <v>6201</v>
      </c>
      <c r="H4334" s="4">
        <v>13.45</v>
      </c>
      <c r="I4334" s="4">
        <v>0.19</v>
      </c>
      <c r="J4334" s="4">
        <v>4.82</v>
      </c>
      <c r="K4334" s="4">
        <v>8.6300000000000008</v>
      </c>
      <c r="L4334" s="2">
        <v>45473</v>
      </c>
      <c r="M4334" t="s">
        <v>6</v>
      </c>
    </row>
    <row r="4335" spans="1:13" ht="12.75" customHeight="1" x14ac:dyDescent="0.25">
      <c r="A4335" t="s">
        <v>6263</v>
      </c>
      <c r="B4335" t="s">
        <v>2046</v>
      </c>
      <c r="C4335" s="1">
        <v>39172</v>
      </c>
      <c r="D4335" s="2">
        <v>39173</v>
      </c>
      <c r="E4335" t="s">
        <v>107</v>
      </c>
      <c r="F4335" t="s">
        <v>1482</v>
      </c>
      <c r="G4335" t="s">
        <v>6201</v>
      </c>
      <c r="H4335" s="4">
        <v>2068.4499999999998</v>
      </c>
      <c r="I4335" s="4">
        <v>29.21</v>
      </c>
      <c r="J4335" s="4">
        <v>739.23</v>
      </c>
      <c r="K4335" s="4">
        <v>1329.22</v>
      </c>
      <c r="L4335" s="2">
        <v>45473</v>
      </c>
      <c r="M4335" t="s">
        <v>6</v>
      </c>
    </row>
    <row r="4336" spans="1:13" ht="12.75" customHeight="1" x14ac:dyDescent="0.25">
      <c r="A4336" t="s">
        <v>6264</v>
      </c>
      <c r="B4336" t="s">
        <v>5910</v>
      </c>
      <c r="C4336" s="1">
        <v>39172</v>
      </c>
      <c r="D4336" s="2">
        <v>39173</v>
      </c>
      <c r="E4336" t="s">
        <v>107</v>
      </c>
      <c r="F4336" t="s">
        <v>1482</v>
      </c>
      <c r="G4336" t="s">
        <v>6201</v>
      </c>
      <c r="H4336" s="4">
        <v>16225.76</v>
      </c>
      <c r="I4336" s="4">
        <v>229.16</v>
      </c>
      <c r="J4336" s="4">
        <v>5798.68</v>
      </c>
      <c r="K4336" s="4">
        <v>10427.08</v>
      </c>
      <c r="L4336" s="2">
        <v>45473</v>
      </c>
      <c r="M4336" t="s">
        <v>6</v>
      </c>
    </row>
    <row r="4337" spans="1:13" ht="12.75" customHeight="1" x14ac:dyDescent="0.25">
      <c r="A4337" t="s">
        <v>6265</v>
      </c>
      <c r="B4337" t="s">
        <v>5910</v>
      </c>
      <c r="C4337" s="1">
        <v>39172</v>
      </c>
      <c r="D4337" s="2">
        <v>39173</v>
      </c>
      <c r="E4337" t="s">
        <v>107</v>
      </c>
      <c r="F4337" t="s">
        <v>1482</v>
      </c>
      <c r="G4337" t="s">
        <v>6201</v>
      </c>
      <c r="H4337" s="4">
        <v>3806.47</v>
      </c>
      <c r="I4337" s="4">
        <v>53.76</v>
      </c>
      <c r="J4337" s="4">
        <v>1360.33</v>
      </c>
      <c r="K4337" s="4">
        <v>2446.14</v>
      </c>
      <c r="L4337" s="2">
        <v>45473</v>
      </c>
      <c r="M4337" t="s">
        <v>6</v>
      </c>
    </row>
    <row r="4338" spans="1:13" ht="12.75" customHeight="1" x14ac:dyDescent="0.25">
      <c r="A4338" t="s">
        <v>6266</v>
      </c>
      <c r="B4338" t="s">
        <v>5910</v>
      </c>
      <c r="C4338" s="1">
        <v>39172</v>
      </c>
      <c r="D4338" s="2">
        <v>39173</v>
      </c>
      <c r="E4338" t="s">
        <v>107</v>
      </c>
      <c r="F4338" t="s">
        <v>1482</v>
      </c>
      <c r="G4338" t="s">
        <v>6201</v>
      </c>
      <c r="H4338" s="4">
        <v>12123.03</v>
      </c>
      <c r="I4338" s="4">
        <v>171.21</v>
      </c>
      <c r="J4338" s="4">
        <v>4332.42</v>
      </c>
      <c r="K4338" s="4">
        <v>7790.61</v>
      </c>
      <c r="L4338" s="2">
        <v>45473</v>
      </c>
      <c r="M4338" t="s">
        <v>6</v>
      </c>
    </row>
    <row r="4339" spans="1:13" ht="12.75" customHeight="1" x14ac:dyDescent="0.25">
      <c r="A4339" t="s">
        <v>6267</v>
      </c>
      <c r="B4339" t="s">
        <v>5910</v>
      </c>
      <c r="C4339" s="1">
        <v>39172</v>
      </c>
      <c r="D4339" s="2">
        <v>39173</v>
      </c>
      <c r="E4339" t="s">
        <v>107</v>
      </c>
      <c r="F4339" t="s">
        <v>1482</v>
      </c>
      <c r="G4339" t="s">
        <v>6201</v>
      </c>
      <c r="H4339" s="4">
        <v>15756.47</v>
      </c>
      <c r="I4339" s="4">
        <v>222.54</v>
      </c>
      <c r="J4339" s="4">
        <v>5630.92</v>
      </c>
      <c r="K4339" s="4">
        <v>10125.549999999999</v>
      </c>
      <c r="L4339" s="2">
        <v>45473</v>
      </c>
      <c r="M4339" t="s">
        <v>6</v>
      </c>
    </row>
    <row r="4340" spans="1:13" ht="12.75" customHeight="1" x14ac:dyDescent="0.25">
      <c r="A4340" t="s">
        <v>6268</v>
      </c>
      <c r="B4340" t="s">
        <v>5910</v>
      </c>
      <c r="C4340" s="1">
        <v>39172</v>
      </c>
      <c r="D4340" s="2">
        <v>39173</v>
      </c>
      <c r="E4340" t="s">
        <v>107</v>
      </c>
      <c r="F4340" t="s">
        <v>1482</v>
      </c>
      <c r="G4340" t="s">
        <v>6201</v>
      </c>
      <c r="H4340" s="4">
        <v>1939.49</v>
      </c>
      <c r="I4340" s="4">
        <v>27.39</v>
      </c>
      <c r="J4340" s="4">
        <v>693.12</v>
      </c>
      <c r="K4340" s="4">
        <v>1246.3699999999999</v>
      </c>
      <c r="L4340" s="2">
        <v>45473</v>
      </c>
      <c r="M4340" t="s">
        <v>6</v>
      </c>
    </row>
    <row r="4341" spans="1:13" ht="12.75" customHeight="1" x14ac:dyDescent="0.25">
      <c r="A4341" t="s">
        <v>6269</v>
      </c>
      <c r="B4341" t="s">
        <v>5912</v>
      </c>
      <c r="C4341" s="1">
        <v>39172</v>
      </c>
      <c r="D4341" s="2">
        <v>39173</v>
      </c>
      <c r="E4341" t="s">
        <v>107</v>
      </c>
      <c r="F4341" t="s">
        <v>1482</v>
      </c>
      <c r="G4341" t="s">
        <v>6201</v>
      </c>
      <c r="H4341" s="4">
        <v>16759.8</v>
      </c>
      <c r="I4341" s="4">
        <v>236.71</v>
      </c>
      <c r="J4341" s="4">
        <v>5989.53</v>
      </c>
      <c r="K4341" s="4">
        <v>10770.27</v>
      </c>
      <c r="L4341" s="2">
        <v>45473</v>
      </c>
      <c r="M4341" t="s">
        <v>6</v>
      </c>
    </row>
    <row r="4342" spans="1:13" ht="12.75" customHeight="1" x14ac:dyDescent="0.25">
      <c r="A4342" t="s">
        <v>6270</v>
      </c>
      <c r="B4342" t="s">
        <v>5915</v>
      </c>
      <c r="C4342" s="1">
        <v>39172</v>
      </c>
      <c r="D4342" s="2">
        <v>39173</v>
      </c>
      <c r="E4342" t="s">
        <v>107</v>
      </c>
      <c r="F4342" t="s">
        <v>1482</v>
      </c>
      <c r="G4342" t="s">
        <v>6201</v>
      </c>
      <c r="H4342" s="4">
        <v>1613.77</v>
      </c>
      <c r="I4342" s="4">
        <v>22.79</v>
      </c>
      <c r="J4342" s="4">
        <v>576.78</v>
      </c>
      <c r="K4342" s="4">
        <v>1036.99</v>
      </c>
      <c r="L4342" s="2">
        <v>45473</v>
      </c>
      <c r="M4342" t="s">
        <v>6</v>
      </c>
    </row>
    <row r="4343" spans="1:13" ht="12.75" customHeight="1" x14ac:dyDescent="0.25">
      <c r="A4343" t="s">
        <v>6271</v>
      </c>
      <c r="B4343" t="s">
        <v>5912</v>
      </c>
      <c r="C4343" s="1">
        <v>39202</v>
      </c>
      <c r="D4343" s="2">
        <v>39203</v>
      </c>
      <c r="E4343" t="s">
        <v>107</v>
      </c>
      <c r="F4343" t="s">
        <v>1482</v>
      </c>
      <c r="G4343" t="s">
        <v>6219</v>
      </c>
      <c r="H4343" s="4">
        <v>8600.19</v>
      </c>
      <c r="I4343" s="4">
        <v>121.34</v>
      </c>
      <c r="J4343" s="4">
        <v>3058.7</v>
      </c>
      <c r="K4343" s="4">
        <v>5541.49</v>
      </c>
      <c r="L4343" s="2">
        <v>45473</v>
      </c>
      <c r="M4343" t="s">
        <v>6</v>
      </c>
    </row>
    <row r="4344" spans="1:13" ht="12.75" customHeight="1" x14ac:dyDescent="0.25">
      <c r="A4344" t="s">
        <v>6273</v>
      </c>
      <c r="B4344" t="s">
        <v>5915</v>
      </c>
      <c r="C4344" s="1">
        <v>39202</v>
      </c>
      <c r="D4344" s="2">
        <v>39203</v>
      </c>
      <c r="E4344" t="s">
        <v>107</v>
      </c>
      <c r="F4344" t="s">
        <v>1482</v>
      </c>
      <c r="G4344" t="s">
        <v>6219</v>
      </c>
      <c r="H4344" s="4">
        <v>1344.39</v>
      </c>
      <c r="I4344" s="4">
        <v>18.97</v>
      </c>
      <c r="J4344" s="4">
        <v>477.95</v>
      </c>
      <c r="K4344" s="4">
        <v>866.44</v>
      </c>
      <c r="L4344" s="2">
        <v>45473</v>
      </c>
      <c r="M4344" t="s">
        <v>6</v>
      </c>
    </row>
    <row r="4345" spans="1:13" ht="12.75" customHeight="1" x14ac:dyDescent="0.25">
      <c r="A4345" t="s">
        <v>6274</v>
      </c>
      <c r="B4345" t="s">
        <v>6275</v>
      </c>
      <c r="C4345" s="1">
        <v>39202</v>
      </c>
      <c r="D4345" s="2">
        <v>39203</v>
      </c>
      <c r="E4345" t="s">
        <v>107</v>
      </c>
      <c r="F4345" t="s">
        <v>1482</v>
      </c>
      <c r="G4345" t="s">
        <v>6219</v>
      </c>
      <c r="H4345" s="4">
        <v>-62.41</v>
      </c>
      <c r="I4345" s="4">
        <v>-0.88</v>
      </c>
      <c r="J4345" s="4">
        <v>-22.22</v>
      </c>
      <c r="K4345" s="4">
        <v>-40.19</v>
      </c>
      <c r="L4345" s="2">
        <v>45473</v>
      </c>
      <c r="M4345" t="s">
        <v>6</v>
      </c>
    </row>
    <row r="4346" spans="1:13" ht="12.75" customHeight="1" x14ac:dyDescent="0.25">
      <c r="A4346" t="s">
        <v>6276</v>
      </c>
      <c r="B4346" t="s">
        <v>5912</v>
      </c>
      <c r="C4346" s="1">
        <v>39233</v>
      </c>
      <c r="D4346" s="2">
        <v>39234</v>
      </c>
      <c r="E4346" t="s">
        <v>107</v>
      </c>
      <c r="F4346" t="s">
        <v>1482</v>
      </c>
      <c r="G4346" t="s">
        <v>560</v>
      </c>
      <c r="H4346" s="4">
        <v>15962.39</v>
      </c>
      <c r="I4346" s="4">
        <v>225</v>
      </c>
      <c r="J4346" s="4">
        <v>5649.98</v>
      </c>
      <c r="K4346" s="4">
        <v>10312.41</v>
      </c>
      <c r="L4346" s="2">
        <v>45473</v>
      </c>
      <c r="M4346" t="s">
        <v>6</v>
      </c>
    </row>
    <row r="4347" spans="1:13" ht="12.75" customHeight="1" x14ac:dyDescent="0.25">
      <c r="A4347" t="s">
        <v>6278</v>
      </c>
      <c r="B4347" t="s">
        <v>5915</v>
      </c>
      <c r="C4347" s="1">
        <v>39233</v>
      </c>
      <c r="D4347" s="2">
        <v>39234</v>
      </c>
      <c r="E4347" t="s">
        <v>107</v>
      </c>
      <c r="F4347" t="s">
        <v>1482</v>
      </c>
      <c r="G4347" t="s">
        <v>560</v>
      </c>
      <c r="H4347" s="4">
        <v>973.85</v>
      </c>
      <c r="I4347" s="4">
        <v>13.72</v>
      </c>
      <c r="J4347" s="4">
        <v>344.73</v>
      </c>
      <c r="K4347" s="4">
        <v>629.12</v>
      </c>
      <c r="L4347" s="2">
        <v>45473</v>
      </c>
      <c r="M4347" t="s">
        <v>6</v>
      </c>
    </row>
    <row r="4348" spans="1:13" ht="12.75" customHeight="1" x14ac:dyDescent="0.25">
      <c r="A4348" t="s">
        <v>6279</v>
      </c>
      <c r="B4348" t="s">
        <v>5912</v>
      </c>
      <c r="C4348" s="1">
        <v>39263</v>
      </c>
      <c r="D4348" s="2">
        <v>39264</v>
      </c>
      <c r="E4348" t="s">
        <v>107</v>
      </c>
      <c r="F4348" t="s">
        <v>1482</v>
      </c>
      <c r="G4348" t="s">
        <v>771</v>
      </c>
      <c r="H4348" s="4">
        <v>13595.87</v>
      </c>
      <c r="I4348" s="4">
        <v>191.45</v>
      </c>
      <c r="J4348" s="4">
        <v>4789.1099999999997</v>
      </c>
      <c r="K4348" s="4">
        <v>8806.76</v>
      </c>
      <c r="L4348" s="2">
        <v>45473</v>
      </c>
      <c r="M4348" t="s">
        <v>6</v>
      </c>
    </row>
    <row r="4349" spans="1:13" ht="12.75" customHeight="1" x14ac:dyDescent="0.25">
      <c r="A4349" t="s">
        <v>6281</v>
      </c>
      <c r="B4349" t="s">
        <v>5915</v>
      </c>
      <c r="C4349" s="1">
        <v>39263</v>
      </c>
      <c r="D4349" s="2">
        <v>39264</v>
      </c>
      <c r="E4349" t="s">
        <v>107</v>
      </c>
      <c r="F4349" t="s">
        <v>1482</v>
      </c>
      <c r="G4349" t="s">
        <v>771</v>
      </c>
      <c r="H4349" s="4">
        <v>3007.95</v>
      </c>
      <c r="I4349" s="4">
        <v>42.35</v>
      </c>
      <c r="J4349" s="4">
        <v>1059.54</v>
      </c>
      <c r="K4349" s="4">
        <v>1948.41</v>
      </c>
      <c r="L4349" s="2">
        <v>45473</v>
      </c>
      <c r="M4349" t="s">
        <v>6</v>
      </c>
    </row>
    <row r="4350" spans="1:13" ht="12.75" customHeight="1" x14ac:dyDescent="0.25">
      <c r="A4350" t="s">
        <v>6282</v>
      </c>
      <c r="B4350" t="s">
        <v>6064</v>
      </c>
      <c r="C4350" s="1">
        <v>39263</v>
      </c>
      <c r="D4350" s="2">
        <v>39264</v>
      </c>
      <c r="E4350" t="s">
        <v>107</v>
      </c>
      <c r="F4350" t="s">
        <v>1482</v>
      </c>
      <c r="G4350" t="s">
        <v>771</v>
      </c>
      <c r="H4350" s="4">
        <v>2417.23</v>
      </c>
      <c r="I4350" s="4">
        <v>34.03</v>
      </c>
      <c r="J4350" s="4">
        <v>851.53</v>
      </c>
      <c r="K4350" s="4">
        <v>1565.7</v>
      </c>
      <c r="L4350" s="2">
        <v>45473</v>
      </c>
      <c r="M4350" t="s">
        <v>6</v>
      </c>
    </row>
    <row r="4351" spans="1:13" ht="12.75" customHeight="1" x14ac:dyDescent="0.25">
      <c r="A4351" t="s">
        <v>6283</v>
      </c>
      <c r="B4351" t="s">
        <v>2046</v>
      </c>
      <c r="C4351" s="1">
        <v>39264</v>
      </c>
      <c r="D4351" s="2">
        <v>39264</v>
      </c>
      <c r="E4351" t="s">
        <v>107</v>
      </c>
      <c r="F4351" t="s">
        <v>1482</v>
      </c>
      <c r="G4351" t="s">
        <v>771</v>
      </c>
      <c r="H4351" s="4">
        <v>2550.2800000000002</v>
      </c>
      <c r="I4351" s="4">
        <v>35.909999999999997</v>
      </c>
      <c r="J4351" s="4">
        <v>898.38</v>
      </c>
      <c r="K4351" s="4">
        <v>1651.9</v>
      </c>
      <c r="L4351" s="2">
        <v>45473</v>
      </c>
      <c r="M4351" t="s">
        <v>6</v>
      </c>
    </row>
    <row r="4352" spans="1:13" ht="12.75" customHeight="1" x14ac:dyDescent="0.25">
      <c r="A4352" t="s">
        <v>6284</v>
      </c>
      <c r="B4352" t="s">
        <v>6235</v>
      </c>
      <c r="C4352" s="1">
        <v>39264</v>
      </c>
      <c r="D4352" s="2">
        <v>39264</v>
      </c>
      <c r="E4352" t="s">
        <v>107</v>
      </c>
      <c r="F4352" t="s">
        <v>1482</v>
      </c>
      <c r="G4352" t="s">
        <v>771</v>
      </c>
      <c r="H4352" s="4">
        <v>2083.61</v>
      </c>
      <c r="I4352" s="4">
        <v>29.34</v>
      </c>
      <c r="J4352" s="4">
        <v>733.91</v>
      </c>
      <c r="K4352" s="4">
        <v>1349.7</v>
      </c>
      <c r="L4352" s="2">
        <v>45473</v>
      </c>
      <c r="M4352" t="s">
        <v>6</v>
      </c>
    </row>
    <row r="4353" spans="1:13" ht="12.75" customHeight="1" x14ac:dyDescent="0.25">
      <c r="A4353" t="s">
        <v>6285</v>
      </c>
      <c r="B4353" t="s">
        <v>5910</v>
      </c>
      <c r="C4353" s="1">
        <v>39264</v>
      </c>
      <c r="D4353" s="2">
        <v>39264</v>
      </c>
      <c r="E4353" t="s">
        <v>107</v>
      </c>
      <c r="F4353" t="s">
        <v>1482</v>
      </c>
      <c r="G4353" t="s">
        <v>771</v>
      </c>
      <c r="H4353" s="4">
        <v>2794.77</v>
      </c>
      <c r="I4353" s="4">
        <v>39.35</v>
      </c>
      <c r="J4353" s="4">
        <v>984.52</v>
      </c>
      <c r="K4353" s="4">
        <v>1810.25</v>
      </c>
      <c r="L4353" s="2">
        <v>45473</v>
      </c>
      <c r="M4353" t="s">
        <v>6</v>
      </c>
    </row>
    <row r="4354" spans="1:13" ht="12.75" customHeight="1" x14ac:dyDescent="0.25">
      <c r="A4354" t="s">
        <v>6286</v>
      </c>
      <c r="B4354" t="s">
        <v>5910</v>
      </c>
      <c r="C4354" s="1">
        <v>39264</v>
      </c>
      <c r="D4354" s="2">
        <v>39264</v>
      </c>
      <c r="E4354" t="s">
        <v>107</v>
      </c>
      <c r="F4354" t="s">
        <v>1482</v>
      </c>
      <c r="G4354" t="s">
        <v>771</v>
      </c>
      <c r="H4354" s="4">
        <v>545.38</v>
      </c>
      <c r="I4354" s="4">
        <v>7.68</v>
      </c>
      <c r="J4354" s="4">
        <v>192.15</v>
      </c>
      <c r="K4354" s="4">
        <v>353.23</v>
      </c>
      <c r="L4354" s="2">
        <v>45473</v>
      </c>
      <c r="M4354" t="s">
        <v>6</v>
      </c>
    </row>
    <row r="4355" spans="1:13" ht="12.75" customHeight="1" x14ac:dyDescent="0.25">
      <c r="A4355" t="s">
        <v>6287</v>
      </c>
      <c r="B4355" t="s">
        <v>5912</v>
      </c>
      <c r="C4355" s="1">
        <v>39294</v>
      </c>
      <c r="D4355" s="2">
        <v>39295</v>
      </c>
      <c r="E4355" t="s">
        <v>107</v>
      </c>
      <c r="F4355" t="s">
        <v>1482</v>
      </c>
      <c r="G4355" t="s">
        <v>6250</v>
      </c>
      <c r="H4355" s="4">
        <v>14537.41</v>
      </c>
      <c r="I4355" s="4">
        <v>204.51</v>
      </c>
      <c r="J4355" s="4">
        <v>5095.9399999999996</v>
      </c>
      <c r="K4355" s="4">
        <v>9441.4699999999993</v>
      </c>
      <c r="L4355" s="2">
        <v>45473</v>
      </c>
      <c r="M4355" t="s">
        <v>6</v>
      </c>
    </row>
    <row r="4356" spans="1:13" ht="12.75" customHeight="1" x14ac:dyDescent="0.25">
      <c r="A4356" t="s">
        <v>6289</v>
      </c>
      <c r="B4356" t="s">
        <v>5915</v>
      </c>
      <c r="C4356" s="1">
        <v>39294</v>
      </c>
      <c r="D4356" s="2">
        <v>39295</v>
      </c>
      <c r="E4356" t="s">
        <v>107</v>
      </c>
      <c r="F4356" t="s">
        <v>1482</v>
      </c>
      <c r="G4356" t="s">
        <v>6250</v>
      </c>
      <c r="H4356" s="4">
        <v>838.64</v>
      </c>
      <c r="I4356" s="4">
        <v>11.8</v>
      </c>
      <c r="J4356" s="4">
        <v>293.95</v>
      </c>
      <c r="K4356" s="4">
        <v>544.69000000000005</v>
      </c>
      <c r="L4356" s="2">
        <v>45473</v>
      </c>
      <c r="M4356" t="s">
        <v>6</v>
      </c>
    </row>
    <row r="4357" spans="1:13" ht="12.75" customHeight="1" x14ac:dyDescent="0.25">
      <c r="A4357" t="s">
        <v>6290</v>
      </c>
      <c r="B4357" t="s">
        <v>5912</v>
      </c>
      <c r="C4357" s="1">
        <v>39325</v>
      </c>
      <c r="D4357" s="2">
        <v>39326</v>
      </c>
      <c r="E4357" t="s">
        <v>107</v>
      </c>
      <c r="F4357" t="s">
        <v>1482</v>
      </c>
      <c r="G4357" t="s">
        <v>6256</v>
      </c>
      <c r="H4357" s="4">
        <v>13587.67</v>
      </c>
      <c r="I4357" s="4">
        <v>190.96</v>
      </c>
      <c r="J4357" s="4">
        <v>4739.74</v>
      </c>
      <c r="K4357" s="4">
        <v>8847.93</v>
      </c>
      <c r="L4357" s="2">
        <v>45473</v>
      </c>
      <c r="M4357" t="s">
        <v>6</v>
      </c>
    </row>
    <row r="4358" spans="1:13" ht="12.75" customHeight="1" x14ac:dyDescent="0.25">
      <c r="A4358" t="s">
        <v>6292</v>
      </c>
      <c r="B4358" t="s">
        <v>5915</v>
      </c>
      <c r="C4358" s="1">
        <v>39325</v>
      </c>
      <c r="D4358" s="2">
        <v>39326</v>
      </c>
      <c r="E4358" t="s">
        <v>107</v>
      </c>
      <c r="F4358" t="s">
        <v>1482</v>
      </c>
      <c r="G4358" t="s">
        <v>6256</v>
      </c>
      <c r="H4358" s="4">
        <v>538.66</v>
      </c>
      <c r="I4358" s="4">
        <v>7.57</v>
      </c>
      <c r="J4358" s="4">
        <v>187.86</v>
      </c>
      <c r="K4358" s="4">
        <v>350.8</v>
      </c>
      <c r="L4358" s="2">
        <v>45473</v>
      </c>
      <c r="M4358" t="s">
        <v>6</v>
      </c>
    </row>
    <row r="4359" spans="1:13" ht="12.75" customHeight="1" x14ac:dyDescent="0.25">
      <c r="A4359" t="s">
        <v>6293</v>
      </c>
      <c r="B4359" t="s">
        <v>5954</v>
      </c>
      <c r="C4359" s="1">
        <v>39325</v>
      </c>
      <c r="D4359" s="2">
        <v>39326</v>
      </c>
      <c r="E4359" t="s">
        <v>107</v>
      </c>
      <c r="F4359" t="s">
        <v>1482</v>
      </c>
      <c r="G4359" t="s">
        <v>6256</v>
      </c>
      <c r="H4359" s="4">
        <v>1275.5899999999999</v>
      </c>
      <c r="I4359" s="4">
        <v>17.93</v>
      </c>
      <c r="J4359" s="4">
        <v>444.95</v>
      </c>
      <c r="K4359" s="4">
        <v>830.64</v>
      </c>
      <c r="L4359" s="2">
        <v>45473</v>
      </c>
      <c r="M4359" t="s">
        <v>6</v>
      </c>
    </row>
    <row r="4360" spans="1:13" ht="12.75" customHeight="1" x14ac:dyDescent="0.25">
      <c r="A4360" t="s">
        <v>6294</v>
      </c>
      <c r="B4360" t="s">
        <v>5912</v>
      </c>
      <c r="C4360" s="1">
        <v>39355</v>
      </c>
      <c r="D4360" s="2">
        <v>39356</v>
      </c>
      <c r="E4360" t="s">
        <v>107</v>
      </c>
      <c r="F4360" t="s">
        <v>1482</v>
      </c>
      <c r="G4360" t="s">
        <v>6260</v>
      </c>
      <c r="H4360" s="4">
        <v>9496.0400000000009</v>
      </c>
      <c r="I4360" s="4">
        <v>133.33000000000001</v>
      </c>
      <c r="J4360" s="4">
        <v>3296.28</v>
      </c>
      <c r="K4360" s="4">
        <v>6199.76</v>
      </c>
      <c r="L4360" s="2">
        <v>45473</v>
      </c>
      <c r="M4360" t="s">
        <v>6</v>
      </c>
    </row>
    <row r="4361" spans="1:13" ht="12.75" customHeight="1" x14ac:dyDescent="0.25">
      <c r="A4361" t="s">
        <v>6296</v>
      </c>
      <c r="B4361" t="s">
        <v>5947</v>
      </c>
      <c r="C4361" s="1">
        <v>39355</v>
      </c>
      <c r="D4361" s="2">
        <v>39356</v>
      </c>
      <c r="E4361" t="s">
        <v>107</v>
      </c>
      <c r="F4361" t="s">
        <v>1482</v>
      </c>
      <c r="G4361" t="s">
        <v>6260</v>
      </c>
      <c r="H4361" s="4">
        <v>205.41</v>
      </c>
      <c r="I4361" s="4">
        <v>2.88</v>
      </c>
      <c r="J4361" s="4">
        <v>71.33</v>
      </c>
      <c r="K4361" s="4">
        <v>134.08000000000001</v>
      </c>
      <c r="L4361" s="2">
        <v>45473</v>
      </c>
      <c r="M4361" t="s">
        <v>6</v>
      </c>
    </row>
    <row r="4362" spans="1:13" ht="12.75" customHeight="1" x14ac:dyDescent="0.25">
      <c r="A4362" t="s">
        <v>6297</v>
      </c>
      <c r="B4362" t="s">
        <v>6082</v>
      </c>
      <c r="C4362" s="1">
        <v>39355</v>
      </c>
      <c r="D4362" s="2">
        <v>39356</v>
      </c>
      <c r="E4362" t="s">
        <v>107</v>
      </c>
      <c r="F4362" t="s">
        <v>1482</v>
      </c>
      <c r="G4362" t="s">
        <v>6260</v>
      </c>
      <c r="H4362" s="4">
        <v>1228.75</v>
      </c>
      <c r="I4362" s="4">
        <v>17.25</v>
      </c>
      <c r="J4362" s="4">
        <v>426.6</v>
      </c>
      <c r="K4362" s="4">
        <v>802.15</v>
      </c>
      <c r="L4362" s="2">
        <v>45473</v>
      </c>
      <c r="M4362" t="s">
        <v>6</v>
      </c>
    </row>
    <row r="4363" spans="1:13" ht="12.75" customHeight="1" x14ac:dyDescent="0.25">
      <c r="A4363" t="s">
        <v>6298</v>
      </c>
      <c r="B4363" t="s">
        <v>5954</v>
      </c>
      <c r="C4363" s="1">
        <v>39355</v>
      </c>
      <c r="D4363" s="2">
        <v>39356</v>
      </c>
      <c r="E4363" t="s">
        <v>107</v>
      </c>
      <c r="F4363" t="s">
        <v>1482</v>
      </c>
      <c r="G4363" t="s">
        <v>6260</v>
      </c>
      <c r="H4363" s="4">
        <v>1223.43</v>
      </c>
      <c r="I4363" s="4">
        <v>17.170000000000002</v>
      </c>
      <c r="J4363" s="4">
        <v>424.7</v>
      </c>
      <c r="K4363" s="4">
        <v>798.73</v>
      </c>
      <c r="L4363" s="2">
        <v>45473</v>
      </c>
      <c r="M4363" t="s">
        <v>6</v>
      </c>
    </row>
    <row r="4364" spans="1:13" ht="12.75" customHeight="1" x14ac:dyDescent="0.25">
      <c r="A4364" t="s">
        <v>6299</v>
      </c>
      <c r="B4364" t="s">
        <v>5912</v>
      </c>
      <c r="C4364" s="1">
        <v>39386</v>
      </c>
      <c r="D4364" s="2">
        <v>39387</v>
      </c>
      <c r="E4364" t="s">
        <v>107</v>
      </c>
      <c r="F4364" t="s">
        <v>1482</v>
      </c>
      <c r="G4364" t="s">
        <v>6272</v>
      </c>
      <c r="H4364" s="4">
        <v>4407.13</v>
      </c>
      <c r="I4364" s="4">
        <v>61.82</v>
      </c>
      <c r="J4364" s="4">
        <v>1522.26</v>
      </c>
      <c r="K4364" s="4">
        <v>2884.87</v>
      </c>
      <c r="L4364" s="2">
        <v>45473</v>
      </c>
      <c r="M4364" t="s">
        <v>6</v>
      </c>
    </row>
    <row r="4365" spans="1:13" ht="12.75" customHeight="1" x14ac:dyDescent="0.25">
      <c r="A4365" t="s">
        <v>6301</v>
      </c>
      <c r="B4365" t="s">
        <v>5915</v>
      </c>
      <c r="C4365" s="1">
        <v>39386</v>
      </c>
      <c r="D4365" s="2">
        <v>39387</v>
      </c>
      <c r="E4365" t="s">
        <v>107</v>
      </c>
      <c r="F4365" t="s">
        <v>1482</v>
      </c>
      <c r="G4365" t="s">
        <v>6272</v>
      </c>
      <c r="H4365" s="4">
        <v>1518.68</v>
      </c>
      <c r="I4365" s="4">
        <v>21.31</v>
      </c>
      <c r="J4365" s="4">
        <v>524.24</v>
      </c>
      <c r="K4365" s="4">
        <v>994.44</v>
      </c>
      <c r="L4365" s="2">
        <v>45473</v>
      </c>
      <c r="M4365" t="s">
        <v>6</v>
      </c>
    </row>
    <row r="4366" spans="1:13" ht="12.75" customHeight="1" x14ac:dyDescent="0.25">
      <c r="A4366" t="s">
        <v>6302</v>
      </c>
      <c r="B4366" t="s">
        <v>6303</v>
      </c>
      <c r="C4366" s="1">
        <v>39415</v>
      </c>
      <c r="D4366" s="2">
        <v>39356</v>
      </c>
      <c r="E4366" t="s">
        <v>107</v>
      </c>
      <c r="F4366" t="s">
        <v>1482</v>
      </c>
      <c r="G4366" t="s">
        <v>6260</v>
      </c>
      <c r="H4366" s="4">
        <v>945.29</v>
      </c>
      <c r="I4366" s="4">
        <v>13.27</v>
      </c>
      <c r="J4366" s="4">
        <v>328.2</v>
      </c>
      <c r="K4366" s="4">
        <v>617.09</v>
      </c>
      <c r="L4366" s="2">
        <v>45473</v>
      </c>
      <c r="M4366" t="s">
        <v>6</v>
      </c>
    </row>
    <row r="4367" spans="1:13" ht="12.75" customHeight="1" x14ac:dyDescent="0.25">
      <c r="A4367" t="s">
        <v>6304</v>
      </c>
      <c r="B4367" t="s">
        <v>6305</v>
      </c>
      <c r="C4367" s="1">
        <v>39415</v>
      </c>
      <c r="D4367" s="2">
        <v>39356</v>
      </c>
      <c r="E4367" t="s">
        <v>107</v>
      </c>
      <c r="F4367" t="s">
        <v>1482</v>
      </c>
      <c r="G4367" t="s">
        <v>6260</v>
      </c>
      <c r="H4367" s="4">
        <v>2141.64</v>
      </c>
      <c r="I4367" s="4">
        <v>30.07</v>
      </c>
      <c r="J4367" s="4">
        <v>743.38</v>
      </c>
      <c r="K4367" s="4">
        <v>1398.26</v>
      </c>
      <c r="L4367" s="2">
        <v>45473</v>
      </c>
      <c r="M4367" t="s">
        <v>6</v>
      </c>
    </row>
    <row r="4368" spans="1:13" ht="12.75" customHeight="1" x14ac:dyDescent="0.25">
      <c r="A4368" t="s">
        <v>6306</v>
      </c>
      <c r="B4368" t="s">
        <v>6307</v>
      </c>
      <c r="C4368" s="1">
        <v>39415</v>
      </c>
      <c r="D4368" s="2">
        <v>39356</v>
      </c>
      <c r="E4368" t="s">
        <v>107</v>
      </c>
      <c r="F4368" t="s">
        <v>1482</v>
      </c>
      <c r="G4368" t="s">
        <v>6260</v>
      </c>
      <c r="H4368" s="4">
        <v>32.72</v>
      </c>
      <c r="I4368" s="4">
        <v>0.46</v>
      </c>
      <c r="J4368" s="4">
        <v>11.45</v>
      </c>
      <c r="K4368" s="4">
        <v>21.27</v>
      </c>
      <c r="L4368" s="2">
        <v>45473</v>
      </c>
      <c r="M4368" t="s">
        <v>6</v>
      </c>
    </row>
    <row r="4369" spans="1:13" ht="12.75" customHeight="1" x14ac:dyDescent="0.25">
      <c r="A4369" t="s">
        <v>6308</v>
      </c>
      <c r="B4369" t="s">
        <v>5688</v>
      </c>
      <c r="C4369" s="1">
        <v>39415</v>
      </c>
      <c r="D4369" s="2">
        <v>39356</v>
      </c>
      <c r="E4369" t="s">
        <v>107</v>
      </c>
      <c r="F4369" t="s">
        <v>1482</v>
      </c>
      <c r="G4369" t="s">
        <v>6260</v>
      </c>
      <c r="H4369" s="4">
        <v>3862.31</v>
      </c>
      <c r="I4369" s="4">
        <v>54.22</v>
      </c>
      <c r="J4369" s="4">
        <v>1340.75</v>
      </c>
      <c r="K4369" s="4">
        <v>2521.56</v>
      </c>
      <c r="L4369" s="2">
        <v>45473</v>
      </c>
      <c r="M4369" t="s">
        <v>6</v>
      </c>
    </row>
    <row r="4370" spans="1:13" ht="12.75" customHeight="1" x14ac:dyDescent="0.25">
      <c r="A4370" t="s">
        <v>6309</v>
      </c>
      <c r="B4370" t="s">
        <v>2046</v>
      </c>
      <c r="C4370" s="1">
        <v>39415</v>
      </c>
      <c r="D4370" s="2">
        <v>39356</v>
      </c>
      <c r="E4370" t="s">
        <v>107</v>
      </c>
      <c r="F4370" t="s">
        <v>1482</v>
      </c>
      <c r="G4370" t="s">
        <v>6260</v>
      </c>
      <c r="H4370" s="4">
        <v>2280.39</v>
      </c>
      <c r="I4370" s="4">
        <v>32.020000000000003</v>
      </c>
      <c r="J4370" s="4">
        <v>791.6</v>
      </c>
      <c r="K4370" s="4">
        <v>1488.79</v>
      </c>
      <c r="L4370" s="2">
        <v>45473</v>
      </c>
      <c r="M4370" t="s">
        <v>6</v>
      </c>
    </row>
    <row r="4371" spans="1:13" ht="12.75" customHeight="1" x14ac:dyDescent="0.25">
      <c r="A4371" t="s">
        <v>6310</v>
      </c>
      <c r="B4371" t="s">
        <v>5910</v>
      </c>
      <c r="C4371" s="1">
        <v>39415</v>
      </c>
      <c r="D4371" s="2">
        <v>39356</v>
      </c>
      <c r="E4371" t="s">
        <v>107</v>
      </c>
      <c r="F4371" t="s">
        <v>1482</v>
      </c>
      <c r="G4371" t="s">
        <v>6260</v>
      </c>
      <c r="H4371" s="4">
        <v>12126.35</v>
      </c>
      <c r="I4371" s="4">
        <v>170.26</v>
      </c>
      <c r="J4371" s="4">
        <v>4209.3100000000004</v>
      </c>
      <c r="K4371" s="4">
        <v>7917.04</v>
      </c>
      <c r="L4371" s="2">
        <v>45473</v>
      </c>
      <c r="M4371" t="s">
        <v>6</v>
      </c>
    </row>
    <row r="4372" spans="1:13" ht="12.75" customHeight="1" x14ac:dyDescent="0.25">
      <c r="A4372" t="s">
        <v>6311</v>
      </c>
      <c r="B4372" t="s">
        <v>5910</v>
      </c>
      <c r="C4372" s="1">
        <v>39415</v>
      </c>
      <c r="D4372" s="2">
        <v>39356</v>
      </c>
      <c r="E4372" t="s">
        <v>107</v>
      </c>
      <c r="F4372" t="s">
        <v>1482</v>
      </c>
      <c r="G4372" t="s">
        <v>6260</v>
      </c>
      <c r="H4372" s="4">
        <v>1870.77</v>
      </c>
      <c r="I4372" s="4">
        <v>26.26</v>
      </c>
      <c r="J4372" s="4">
        <v>649.45000000000005</v>
      </c>
      <c r="K4372" s="4">
        <v>1221.32</v>
      </c>
      <c r="L4372" s="2">
        <v>45473</v>
      </c>
      <c r="M4372" t="s">
        <v>6</v>
      </c>
    </row>
    <row r="4373" spans="1:13" ht="12.75" customHeight="1" x14ac:dyDescent="0.25">
      <c r="A4373" t="s">
        <v>6312</v>
      </c>
      <c r="B4373" t="s">
        <v>5910</v>
      </c>
      <c r="C4373" s="1">
        <v>39415</v>
      </c>
      <c r="D4373" s="2">
        <v>39356</v>
      </c>
      <c r="E4373" t="s">
        <v>107</v>
      </c>
      <c r="F4373" t="s">
        <v>1482</v>
      </c>
      <c r="G4373" t="s">
        <v>6260</v>
      </c>
      <c r="H4373" s="4">
        <v>1878.56</v>
      </c>
      <c r="I4373" s="4">
        <v>26.37</v>
      </c>
      <c r="J4373" s="4">
        <v>652.05999999999995</v>
      </c>
      <c r="K4373" s="4">
        <v>1226.5</v>
      </c>
      <c r="L4373" s="2">
        <v>45473</v>
      </c>
      <c r="M4373" t="s">
        <v>6</v>
      </c>
    </row>
    <row r="4374" spans="1:13" ht="12.75" customHeight="1" x14ac:dyDescent="0.25">
      <c r="A4374" t="s">
        <v>6313</v>
      </c>
      <c r="B4374" t="s">
        <v>5910</v>
      </c>
      <c r="C4374" s="1">
        <v>39415</v>
      </c>
      <c r="D4374" s="2">
        <v>39356</v>
      </c>
      <c r="E4374" t="s">
        <v>107</v>
      </c>
      <c r="F4374" t="s">
        <v>1482</v>
      </c>
      <c r="G4374" t="s">
        <v>6260</v>
      </c>
      <c r="H4374" s="4">
        <v>1585.56</v>
      </c>
      <c r="I4374" s="4">
        <v>22.26</v>
      </c>
      <c r="J4374" s="4">
        <v>550.37</v>
      </c>
      <c r="K4374" s="4">
        <v>1035.19</v>
      </c>
      <c r="L4374" s="2">
        <v>45473</v>
      </c>
      <c r="M4374" t="s">
        <v>6</v>
      </c>
    </row>
    <row r="4375" spans="1:13" ht="12.75" customHeight="1" x14ac:dyDescent="0.25">
      <c r="A4375" t="s">
        <v>6314</v>
      </c>
      <c r="B4375" t="s">
        <v>5910</v>
      </c>
      <c r="C4375" s="1">
        <v>39415</v>
      </c>
      <c r="D4375" s="2">
        <v>39356</v>
      </c>
      <c r="E4375" t="s">
        <v>107</v>
      </c>
      <c r="F4375" t="s">
        <v>1482</v>
      </c>
      <c r="G4375" t="s">
        <v>6260</v>
      </c>
      <c r="H4375" s="4">
        <v>5228.75</v>
      </c>
      <c r="I4375" s="4">
        <v>73.41</v>
      </c>
      <c r="J4375" s="4">
        <v>1815.03</v>
      </c>
      <c r="K4375" s="4">
        <v>3413.72</v>
      </c>
      <c r="L4375" s="2">
        <v>45473</v>
      </c>
      <c r="M4375" t="s">
        <v>6</v>
      </c>
    </row>
    <row r="4376" spans="1:13" ht="12.75" customHeight="1" x14ac:dyDescent="0.25">
      <c r="A4376" t="s">
        <v>6315</v>
      </c>
      <c r="B4376" t="s">
        <v>5912</v>
      </c>
      <c r="C4376" s="1">
        <v>39416</v>
      </c>
      <c r="D4376" s="2">
        <v>39417</v>
      </c>
      <c r="E4376" t="s">
        <v>107</v>
      </c>
      <c r="F4376" t="s">
        <v>1482</v>
      </c>
      <c r="G4376" t="s">
        <v>6277</v>
      </c>
      <c r="H4376" s="4">
        <v>10061.700000000001</v>
      </c>
      <c r="I4376" s="4">
        <v>141</v>
      </c>
      <c r="J4376" s="4">
        <v>3458.23</v>
      </c>
      <c r="K4376" s="4">
        <v>6603.47</v>
      </c>
      <c r="L4376" s="2">
        <v>45473</v>
      </c>
      <c r="M4376" t="s">
        <v>6</v>
      </c>
    </row>
    <row r="4377" spans="1:13" ht="12.75" customHeight="1" x14ac:dyDescent="0.25">
      <c r="A4377" t="s">
        <v>6317</v>
      </c>
      <c r="B4377" t="s">
        <v>5915</v>
      </c>
      <c r="C4377" s="1">
        <v>39416</v>
      </c>
      <c r="D4377" s="2">
        <v>39417</v>
      </c>
      <c r="E4377" t="s">
        <v>107</v>
      </c>
      <c r="F4377" t="s">
        <v>1482</v>
      </c>
      <c r="G4377" t="s">
        <v>6277</v>
      </c>
      <c r="H4377" s="4">
        <v>1509.47</v>
      </c>
      <c r="I4377" s="4">
        <v>21.15</v>
      </c>
      <c r="J4377" s="4">
        <v>518.84</v>
      </c>
      <c r="K4377" s="4">
        <v>990.63</v>
      </c>
      <c r="L4377" s="2">
        <v>45473</v>
      </c>
      <c r="M4377" t="s">
        <v>6</v>
      </c>
    </row>
    <row r="4378" spans="1:13" ht="12.75" customHeight="1" x14ac:dyDescent="0.25">
      <c r="A4378" t="s">
        <v>6318</v>
      </c>
      <c r="B4378" t="s">
        <v>6319</v>
      </c>
      <c r="C4378" s="1">
        <v>39447</v>
      </c>
      <c r="D4378" s="2">
        <v>27211</v>
      </c>
      <c r="E4378" t="s">
        <v>4</v>
      </c>
      <c r="F4378" t="s">
        <v>5</v>
      </c>
      <c r="G4378" t="s">
        <v>5</v>
      </c>
      <c r="H4378" s="4">
        <v>-761</v>
      </c>
      <c r="I4378" s="4">
        <v>0</v>
      </c>
      <c r="J4378" s="4">
        <v>-761</v>
      </c>
      <c r="K4378" s="4">
        <v>0</v>
      </c>
      <c r="L4378" s="2">
        <v>45473</v>
      </c>
      <c r="M4378" t="s">
        <v>6</v>
      </c>
    </row>
    <row r="4379" spans="1:13" ht="12.75" customHeight="1" x14ac:dyDescent="0.25">
      <c r="A4379" t="s">
        <v>6320</v>
      </c>
      <c r="B4379" t="s">
        <v>6321</v>
      </c>
      <c r="C4379" s="1">
        <v>39447</v>
      </c>
      <c r="D4379" s="2">
        <v>27211</v>
      </c>
      <c r="E4379" t="s">
        <v>4</v>
      </c>
      <c r="F4379" t="s">
        <v>5</v>
      </c>
      <c r="G4379" t="s">
        <v>5</v>
      </c>
      <c r="H4379" s="4">
        <v>761</v>
      </c>
      <c r="I4379" s="4">
        <v>0</v>
      </c>
      <c r="J4379" s="4">
        <v>510</v>
      </c>
      <c r="K4379" s="4">
        <v>251</v>
      </c>
      <c r="L4379" s="2">
        <v>45473</v>
      </c>
      <c r="M4379" t="s">
        <v>6</v>
      </c>
    </row>
    <row r="4380" spans="1:13" ht="12.75" customHeight="1" x14ac:dyDescent="0.25">
      <c r="A4380" t="s">
        <v>6322</v>
      </c>
      <c r="B4380" t="s">
        <v>6321</v>
      </c>
      <c r="C4380" s="1">
        <v>39447</v>
      </c>
      <c r="D4380" s="2">
        <v>27211</v>
      </c>
      <c r="E4380" t="s">
        <v>107</v>
      </c>
      <c r="F4380" t="s">
        <v>1482</v>
      </c>
      <c r="G4380" t="s">
        <v>5</v>
      </c>
      <c r="H4380" s="4">
        <v>-761</v>
      </c>
      <c r="I4380" s="4">
        <v>0</v>
      </c>
      <c r="J4380" s="4">
        <v>-738.31</v>
      </c>
      <c r="K4380" s="4">
        <v>-22.69</v>
      </c>
      <c r="L4380" s="2">
        <v>45473</v>
      </c>
      <c r="M4380" t="s">
        <v>6</v>
      </c>
    </row>
    <row r="4381" spans="1:13" ht="12.75" customHeight="1" x14ac:dyDescent="0.25">
      <c r="A4381" t="s">
        <v>6323</v>
      </c>
      <c r="B4381" t="s">
        <v>6324</v>
      </c>
      <c r="C4381" s="1">
        <v>39447</v>
      </c>
      <c r="D4381" s="2">
        <v>39448</v>
      </c>
      <c r="E4381" t="s">
        <v>107</v>
      </c>
      <c r="F4381" t="s">
        <v>1482</v>
      </c>
      <c r="G4381" t="s">
        <v>6280</v>
      </c>
      <c r="H4381" s="4">
        <v>348.54</v>
      </c>
      <c r="I4381" s="4">
        <v>4.88</v>
      </c>
      <c r="J4381" s="4">
        <v>118.9</v>
      </c>
      <c r="K4381" s="4">
        <v>229.64</v>
      </c>
      <c r="L4381" s="2">
        <v>45473</v>
      </c>
      <c r="M4381" t="s">
        <v>6</v>
      </c>
    </row>
    <row r="4382" spans="1:13" ht="12.75" customHeight="1" x14ac:dyDescent="0.25">
      <c r="A4382" t="s">
        <v>6325</v>
      </c>
      <c r="B4382" t="s">
        <v>6326</v>
      </c>
      <c r="C4382" s="1">
        <v>39447</v>
      </c>
      <c r="D4382" s="2">
        <v>39448</v>
      </c>
      <c r="E4382" t="s">
        <v>107</v>
      </c>
      <c r="F4382" t="s">
        <v>1482</v>
      </c>
      <c r="G4382" t="s">
        <v>6280</v>
      </c>
      <c r="H4382" s="4">
        <v>313.38</v>
      </c>
      <c r="I4382" s="4">
        <v>4.38</v>
      </c>
      <c r="J4382" s="4">
        <v>107.2</v>
      </c>
      <c r="K4382" s="4">
        <v>206.18</v>
      </c>
      <c r="L4382" s="2">
        <v>45473</v>
      </c>
      <c r="M4382" t="s">
        <v>6</v>
      </c>
    </row>
    <row r="4383" spans="1:13" ht="12.75" customHeight="1" x14ac:dyDescent="0.25">
      <c r="A4383" t="s">
        <v>6327</v>
      </c>
      <c r="B4383" t="s">
        <v>6328</v>
      </c>
      <c r="C4383" s="1">
        <v>39447</v>
      </c>
      <c r="D4383" s="2">
        <v>39448</v>
      </c>
      <c r="E4383" t="s">
        <v>107</v>
      </c>
      <c r="F4383" t="s">
        <v>1482</v>
      </c>
      <c r="G4383" t="s">
        <v>6280</v>
      </c>
      <c r="H4383" s="4">
        <v>4049.39</v>
      </c>
      <c r="I4383" s="4">
        <v>56.69</v>
      </c>
      <c r="J4383" s="4">
        <v>1384.93</v>
      </c>
      <c r="K4383" s="4">
        <v>2664.46</v>
      </c>
      <c r="L4383" s="2">
        <v>45473</v>
      </c>
      <c r="M4383" t="s">
        <v>6</v>
      </c>
    </row>
    <row r="4384" spans="1:13" ht="12.75" customHeight="1" x14ac:dyDescent="0.25">
      <c r="A4384" t="s">
        <v>6329</v>
      </c>
      <c r="B4384" t="s">
        <v>5814</v>
      </c>
      <c r="C4384" s="1">
        <v>39447</v>
      </c>
      <c r="D4384" s="2">
        <v>39448</v>
      </c>
      <c r="E4384" t="s">
        <v>107</v>
      </c>
      <c r="F4384" t="s">
        <v>1482</v>
      </c>
      <c r="G4384" t="s">
        <v>6280</v>
      </c>
      <c r="H4384" s="4">
        <v>8076.8</v>
      </c>
      <c r="I4384" s="4">
        <v>113.07</v>
      </c>
      <c r="J4384" s="4">
        <v>2762.32</v>
      </c>
      <c r="K4384" s="4">
        <v>5314.48</v>
      </c>
      <c r="L4384" s="2">
        <v>45473</v>
      </c>
      <c r="M4384" t="s">
        <v>6</v>
      </c>
    </row>
    <row r="4385" spans="1:13" ht="12.75" customHeight="1" x14ac:dyDescent="0.25">
      <c r="A4385" t="s">
        <v>6330</v>
      </c>
      <c r="B4385" t="s">
        <v>5814</v>
      </c>
      <c r="C4385" s="1">
        <v>39447</v>
      </c>
      <c r="D4385" s="2">
        <v>39448</v>
      </c>
      <c r="E4385" t="s">
        <v>107</v>
      </c>
      <c r="F4385" t="s">
        <v>1482</v>
      </c>
      <c r="G4385" t="s">
        <v>6280</v>
      </c>
      <c r="H4385" s="4">
        <v>5701.03</v>
      </c>
      <c r="I4385" s="4">
        <v>79.81</v>
      </c>
      <c r="J4385" s="4">
        <v>1949.74</v>
      </c>
      <c r="K4385" s="4">
        <v>3751.29</v>
      </c>
      <c r="L4385" s="2">
        <v>45473</v>
      </c>
      <c r="M4385" t="s">
        <v>6</v>
      </c>
    </row>
    <row r="4386" spans="1:13" ht="12.75" customHeight="1" x14ac:dyDescent="0.25">
      <c r="A4386" t="s">
        <v>6331</v>
      </c>
      <c r="B4386" t="s">
        <v>5814</v>
      </c>
      <c r="C4386" s="1">
        <v>39447</v>
      </c>
      <c r="D4386" s="2">
        <v>39448</v>
      </c>
      <c r="E4386" t="s">
        <v>107</v>
      </c>
      <c r="F4386" t="s">
        <v>1482</v>
      </c>
      <c r="G4386" t="s">
        <v>6280</v>
      </c>
      <c r="H4386" s="4">
        <v>6604.99</v>
      </c>
      <c r="I4386" s="4">
        <v>92.47</v>
      </c>
      <c r="J4386" s="4">
        <v>2258.92</v>
      </c>
      <c r="K4386" s="4">
        <v>4346.07</v>
      </c>
      <c r="L4386" s="2">
        <v>45473</v>
      </c>
      <c r="M4386" t="s">
        <v>6</v>
      </c>
    </row>
    <row r="4387" spans="1:13" ht="12.75" customHeight="1" x14ac:dyDescent="0.25">
      <c r="A4387" t="s">
        <v>6332</v>
      </c>
      <c r="B4387" t="s">
        <v>6333</v>
      </c>
      <c r="C4387" s="1">
        <v>39447</v>
      </c>
      <c r="D4387" s="2">
        <v>39448</v>
      </c>
      <c r="E4387" t="s">
        <v>107</v>
      </c>
      <c r="F4387" t="s">
        <v>1482</v>
      </c>
      <c r="G4387" t="s">
        <v>6280</v>
      </c>
      <c r="H4387" s="4">
        <v>3279.89</v>
      </c>
      <c r="I4387" s="4">
        <v>45.92</v>
      </c>
      <c r="J4387" s="4">
        <v>1121.77</v>
      </c>
      <c r="K4387" s="4">
        <v>2158.12</v>
      </c>
      <c r="L4387" s="2">
        <v>45473</v>
      </c>
      <c r="M4387" t="s">
        <v>6</v>
      </c>
    </row>
    <row r="4388" spans="1:13" ht="12.75" customHeight="1" x14ac:dyDescent="0.25">
      <c r="A4388" t="s">
        <v>6334</v>
      </c>
      <c r="B4388" t="s">
        <v>6335</v>
      </c>
      <c r="C4388" s="1">
        <v>39447</v>
      </c>
      <c r="D4388" s="2">
        <v>39448</v>
      </c>
      <c r="E4388" t="s">
        <v>107</v>
      </c>
      <c r="F4388" t="s">
        <v>1482</v>
      </c>
      <c r="G4388" t="s">
        <v>6280</v>
      </c>
      <c r="H4388" s="4">
        <v>4163.63</v>
      </c>
      <c r="I4388" s="4">
        <v>58.29</v>
      </c>
      <c r="J4388" s="4">
        <v>1423.93</v>
      </c>
      <c r="K4388" s="4">
        <v>2739.7</v>
      </c>
      <c r="L4388" s="2">
        <v>45473</v>
      </c>
      <c r="M4388" t="s">
        <v>6</v>
      </c>
    </row>
    <row r="4389" spans="1:13" ht="12.75" customHeight="1" x14ac:dyDescent="0.25">
      <c r="A4389" t="s">
        <v>6336</v>
      </c>
      <c r="B4389" t="s">
        <v>5910</v>
      </c>
      <c r="C4389" s="1">
        <v>39447</v>
      </c>
      <c r="D4389" s="2">
        <v>39448</v>
      </c>
      <c r="E4389" t="s">
        <v>107</v>
      </c>
      <c r="F4389" t="s">
        <v>1482</v>
      </c>
      <c r="G4389" t="s">
        <v>6280</v>
      </c>
      <c r="H4389" s="4">
        <v>1215.5899999999999</v>
      </c>
      <c r="I4389" s="4">
        <v>17.02</v>
      </c>
      <c r="J4389" s="4">
        <v>415.72</v>
      </c>
      <c r="K4389" s="4">
        <v>799.87</v>
      </c>
      <c r="L4389" s="2">
        <v>45473</v>
      </c>
      <c r="M4389" t="s">
        <v>6</v>
      </c>
    </row>
    <row r="4390" spans="1:13" ht="12.75" customHeight="1" x14ac:dyDescent="0.25">
      <c r="A4390" t="s">
        <v>6337</v>
      </c>
      <c r="B4390" t="s">
        <v>5910</v>
      </c>
      <c r="C4390" s="1">
        <v>39447</v>
      </c>
      <c r="D4390" s="2">
        <v>39448</v>
      </c>
      <c r="E4390" t="s">
        <v>107</v>
      </c>
      <c r="F4390" t="s">
        <v>1482</v>
      </c>
      <c r="G4390" t="s">
        <v>6280</v>
      </c>
      <c r="H4390" s="4">
        <v>983.25</v>
      </c>
      <c r="I4390" s="4">
        <v>13.76</v>
      </c>
      <c r="J4390" s="4">
        <v>336.35</v>
      </c>
      <c r="K4390" s="4">
        <v>646.9</v>
      </c>
      <c r="L4390" s="2">
        <v>45473</v>
      </c>
      <c r="M4390" t="s">
        <v>6</v>
      </c>
    </row>
    <row r="4391" spans="1:13" ht="12.75" customHeight="1" x14ac:dyDescent="0.25">
      <c r="A4391" t="s">
        <v>6338</v>
      </c>
      <c r="B4391" t="s">
        <v>6339</v>
      </c>
      <c r="C4391" s="1">
        <v>39447</v>
      </c>
      <c r="D4391" s="2">
        <v>39448</v>
      </c>
      <c r="E4391" t="s">
        <v>107</v>
      </c>
      <c r="F4391" t="s">
        <v>1482</v>
      </c>
      <c r="G4391" t="s">
        <v>6280</v>
      </c>
      <c r="H4391" s="4">
        <v>91.45</v>
      </c>
      <c r="I4391" s="4">
        <v>1.28</v>
      </c>
      <c r="J4391" s="4">
        <v>31.29</v>
      </c>
      <c r="K4391" s="4">
        <v>60.16</v>
      </c>
      <c r="L4391" s="2">
        <v>45473</v>
      </c>
      <c r="M4391" t="s">
        <v>6</v>
      </c>
    </row>
    <row r="4392" spans="1:13" ht="12.75" customHeight="1" x14ac:dyDescent="0.25">
      <c r="A4392" t="s">
        <v>6340</v>
      </c>
      <c r="B4392" t="s">
        <v>5912</v>
      </c>
      <c r="C4392" s="1">
        <v>39447</v>
      </c>
      <c r="D4392" s="2">
        <v>39448</v>
      </c>
      <c r="E4392" t="s">
        <v>107</v>
      </c>
      <c r="F4392" t="s">
        <v>1482</v>
      </c>
      <c r="G4392" t="s">
        <v>6280</v>
      </c>
      <c r="H4392" s="4">
        <v>6700.81</v>
      </c>
      <c r="I4392" s="4">
        <v>93.81</v>
      </c>
      <c r="J4392" s="4">
        <v>2291.7399999999998</v>
      </c>
      <c r="K4392" s="4">
        <v>4409.07</v>
      </c>
      <c r="L4392" s="2">
        <v>45473</v>
      </c>
      <c r="M4392" t="s">
        <v>6</v>
      </c>
    </row>
    <row r="4393" spans="1:13" ht="12.75" customHeight="1" x14ac:dyDescent="0.25">
      <c r="A4393" t="s">
        <v>6341</v>
      </c>
      <c r="B4393" t="s">
        <v>5915</v>
      </c>
      <c r="C4393" s="1">
        <v>39447</v>
      </c>
      <c r="D4393" s="2">
        <v>39448</v>
      </c>
      <c r="E4393" t="s">
        <v>107</v>
      </c>
      <c r="F4393" t="s">
        <v>1482</v>
      </c>
      <c r="G4393" t="s">
        <v>6280</v>
      </c>
      <c r="H4393" s="4">
        <v>1036.1199999999999</v>
      </c>
      <c r="I4393" s="4">
        <v>14.5</v>
      </c>
      <c r="J4393" s="4">
        <v>354.32</v>
      </c>
      <c r="K4393" s="4">
        <v>681.8</v>
      </c>
      <c r="L4393" s="2">
        <v>45473</v>
      </c>
      <c r="M4393" t="s">
        <v>6</v>
      </c>
    </row>
    <row r="4394" spans="1:13" ht="12.75" customHeight="1" x14ac:dyDescent="0.25">
      <c r="A4394" t="s">
        <v>6342</v>
      </c>
      <c r="B4394" t="s">
        <v>6343</v>
      </c>
      <c r="C4394" s="1">
        <v>39447</v>
      </c>
      <c r="D4394" s="2">
        <v>39448</v>
      </c>
      <c r="E4394" t="s">
        <v>107</v>
      </c>
      <c r="F4394" t="s">
        <v>1482</v>
      </c>
      <c r="G4394" t="s">
        <v>6280</v>
      </c>
      <c r="H4394" s="4">
        <v>1369.07</v>
      </c>
      <c r="I4394" s="4">
        <v>19.170000000000002</v>
      </c>
      <c r="J4394" s="4">
        <v>468.09</v>
      </c>
      <c r="K4394" s="4">
        <v>900.98</v>
      </c>
      <c r="L4394" s="2">
        <v>45473</v>
      </c>
      <c r="M4394" t="s">
        <v>6</v>
      </c>
    </row>
    <row r="4395" spans="1:13" ht="12.75" customHeight="1" x14ac:dyDescent="0.25">
      <c r="A4395" t="s">
        <v>6344</v>
      </c>
      <c r="B4395" t="s">
        <v>6345</v>
      </c>
      <c r="C4395" s="1">
        <v>39447</v>
      </c>
      <c r="D4395" s="2">
        <v>39448</v>
      </c>
      <c r="E4395" t="s">
        <v>107</v>
      </c>
      <c r="F4395" t="s">
        <v>1482</v>
      </c>
      <c r="G4395" t="s">
        <v>6280</v>
      </c>
      <c r="H4395" s="4">
        <v>2903.27</v>
      </c>
      <c r="I4395" s="4">
        <v>40.64</v>
      </c>
      <c r="J4395" s="4">
        <v>992.99</v>
      </c>
      <c r="K4395" s="4">
        <v>1910.28</v>
      </c>
      <c r="L4395" s="2">
        <v>45473</v>
      </c>
      <c r="M4395" t="s">
        <v>6</v>
      </c>
    </row>
    <row r="4396" spans="1:13" ht="12.75" customHeight="1" x14ac:dyDescent="0.25">
      <c r="A4396" t="s">
        <v>6346</v>
      </c>
      <c r="B4396" t="s">
        <v>5912</v>
      </c>
      <c r="C4396" s="1">
        <v>39478</v>
      </c>
      <c r="D4396" s="2">
        <v>39479</v>
      </c>
      <c r="E4396" t="s">
        <v>107</v>
      </c>
      <c r="F4396" t="s">
        <v>1482</v>
      </c>
      <c r="G4396" t="s">
        <v>6288</v>
      </c>
      <c r="H4396" s="4">
        <v>5687.29</v>
      </c>
      <c r="I4396" s="4">
        <v>79.540000000000006</v>
      </c>
      <c r="J4396" s="4">
        <v>1935.41</v>
      </c>
      <c r="K4396" s="4">
        <v>3751.88</v>
      </c>
      <c r="L4396" s="2">
        <v>45473</v>
      </c>
      <c r="M4396" t="s">
        <v>6</v>
      </c>
    </row>
    <row r="4397" spans="1:13" ht="12.75" customHeight="1" x14ac:dyDescent="0.25">
      <c r="A4397" t="s">
        <v>6348</v>
      </c>
      <c r="B4397" t="s">
        <v>5915</v>
      </c>
      <c r="C4397" s="1">
        <v>39478</v>
      </c>
      <c r="D4397" s="2">
        <v>39479</v>
      </c>
      <c r="E4397" t="s">
        <v>107</v>
      </c>
      <c r="F4397" t="s">
        <v>1482</v>
      </c>
      <c r="G4397" t="s">
        <v>6288</v>
      </c>
      <c r="H4397" s="4">
        <v>498.28</v>
      </c>
      <c r="I4397" s="4">
        <v>6.97</v>
      </c>
      <c r="J4397" s="4">
        <v>169.63</v>
      </c>
      <c r="K4397" s="4">
        <v>328.65</v>
      </c>
      <c r="L4397" s="2">
        <v>45473</v>
      </c>
      <c r="M4397" t="s">
        <v>6</v>
      </c>
    </row>
    <row r="4398" spans="1:13" ht="12.75" customHeight="1" x14ac:dyDescent="0.25">
      <c r="A4398" t="s">
        <v>6349</v>
      </c>
      <c r="B4398" t="s">
        <v>5912</v>
      </c>
      <c r="C4398" s="1">
        <v>39507</v>
      </c>
      <c r="D4398" s="2">
        <v>39508</v>
      </c>
      <c r="E4398" t="s">
        <v>107</v>
      </c>
      <c r="F4398" t="s">
        <v>1482</v>
      </c>
      <c r="G4398" t="s">
        <v>6291</v>
      </c>
      <c r="H4398" s="4">
        <v>5998.09</v>
      </c>
      <c r="I4398" s="4">
        <v>83.81</v>
      </c>
      <c r="J4398" s="4">
        <v>2030.86</v>
      </c>
      <c r="K4398" s="4">
        <v>3967.23</v>
      </c>
      <c r="L4398" s="2">
        <v>45473</v>
      </c>
      <c r="M4398" t="s">
        <v>6</v>
      </c>
    </row>
    <row r="4399" spans="1:13" ht="12.75" customHeight="1" x14ac:dyDescent="0.25">
      <c r="A4399" t="s">
        <v>6351</v>
      </c>
      <c r="B4399" t="s">
        <v>5915</v>
      </c>
      <c r="C4399" s="1">
        <v>39507</v>
      </c>
      <c r="D4399" s="2">
        <v>39508</v>
      </c>
      <c r="E4399" t="s">
        <v>107</v>
      </c>
      <c r="F4399" t="s">
        <v>1482</v>
      </c>
      <c r="G4399" t="s">
        <v>6291</v>
      </c>
      <c r="H4399" s="4">
        <v>1241.78</v>
      </c>
      <c r="I4399" s="4">
        <v>17.350000000000001</v>
      </c>
      <c r="J4399" s="4">
        <v>420.51</v>
      </c>
      <c r="K4399" s="4">
        <v>821.27</v>
      </c>
      <c r="L4399" s="2">
        <v>45473</v>
      </c>
      <c r="M4399" t="s">
        <v>6</v>
      </c>
    </row>
    <row r="4400" spans="1:13" ht="12.75" customHeight="1" x14ac:dyDescent="0.25">
      <c r="A4400" t="s">
        <v>6352</v>
      </c>
      <c r="B4400" t="s">
        <v>5912</v>
      </c>
      <c r="C4400" s="1">
        <v>39538</v>
      </c>
      <c r="D4400" s="2">
        <v>39539</v>
      </c>
      <c r="E4400" t="s">
        <v>107</v>
      </c>
      <c r="F4400" t="s">
        <v>1482</v>
      </c>
      <c r="G4400" t="s">
        <v>6295</v>
      </c>
      <c r="H4400" s="4">
        <v>6652.39</v>
      </c>
      <c r="I4400" s="4">
        <v>92.87</v>
      </c>
      <c r="J4400" s="4">
        <v>2241.11</v>
      </c>
      <c r="K4400" s="4">
        <v>4411.28</v>
      </c>
      <c r="L4400" s="2">
        <v>45473</v>
      </c>
      <c r="M4400" t="s">
        <v>6</v>
      </c>
    </row>
    <row r="4401" spans="1:13" ht="12.75" customHeight="1" x14ac:dyDescent="0.25">
      <c r="A4401" t="s">
        <v>6353</v>
      </c>
      <c r="B4401" t="s">
        <v>6354</v>
      </c>
      <c r="C4401" s="1">
        <v>39538</v>
      </c>
      <c r="D4401" s="2">
        <v>39539</v>
      </c>
      <c r="E4401" t="s">
        <v>107</v>
      </c>
      <c r="F4401" t="s">
        <v>1482</v>
      </c>
      <c r="G4401" t="s">
        <v>6295</v>
      </c>
      <c r="H4401" s="4">
        <v>19.04</v>
      </c>
      <c r="I4401" s="4">
        <v>0.26</v>
      </c>
      <c r="J4401" s="4">
        <v>6.4</v>
      </c>
      <c r="K4401" s="4">
        <v>12.64</v>
      </c>
      <c r="L4401" s="2">
        <v>45473</v>
      </c>
      <c r="M4401" t="s">
        <v>6</v>
      </c>
    </row>
    <row r="4402" spans="1:13" ht="12.75" customHeight="1" x14ac:dyDescent="0.25">
      <c r="A4402" t="s">
        <v>6355</v>
      </c>
      <c r="B4402" t="s">
        <v>2046</v>
      </c>
      <c r="C4402" s="1">
        <v>39538</v>
      </c>
      <c r="D4402" s="2">
        <v>39539</v>
      </c>
      <c r="E4402" t="s">
        <v>107</v>
      </c>
      <c r="F4402" t="s">
        <v>1482</v>
      </c>
      <c r="G4402" t="s">
        <v>6295</v>
      </c>
      <c r="H4402" s="4">
        <v>597.95000000000005</v>
      </c>
      <c r="I4402" s="4">
        <v>8.35</v>
      </c>
      <c r="J4402" s="4">
        <v>201.47</v>
      </c>
      <c r="K4402" s="4">
        <v>396.48</v>
      </c>
      <c r="L4402" s="2">
        <v>45473</v>
      </c>
      <c r="M4402" t="s">
        <v>6</v>
      </c>
    </row>
    <row r="4403" spans="1:13" ht="12.75" customHeight="1" x14ac:dyDescent="0.25">
      <c r="A4403" t="s">
        <v>6356</v>
      </c>
      <c r="B4403" t="s">
        <v>5910</v>
      </c>
      <c r="C4403" s="1">
        <v>39538</v>
      </c>
      <c r="D4403" s="2">
        <v>39539</v>
      </c>
      <c r="E4403" t="s">
        <v>107</v>
      </c>
      <c r="F4403" t="s">
        <v>1482</v>
      </c>
      <c r="G4403" t="s">
        <v>6295</v>
      </c>
      <c r="H4403" s="4">
        <v>1084.74</v>
      </c>
      <c r="I4403" s="4">
        <v>15.14</v>
      </c>
      <c r="J4403" s="4">
        <v>365.5</v>
      </c>
      <c r="K4403" s="4">
        <v>719.24</v>
      </c>
      <c r="L4403" s="2">
        <v>45473</v>
      </c>
      <c r="M4403" t="s">
        <v>6</v>
      </c>
    </row>
    <row r="4404" spans="1:13" ht="12.75" customHeight="1" x14ac:dyDescent="0.25">
      <c r="A4404" t="s">
        <v>6357</v>
      </c>
      <c r="B4404" t="s">
        <v>6358</v>
      </c>
      <c r="C4404" s="1">
        <v>39568</v>
      </c>
      <c r="D4404" s="2">
        <v>39569</v>
      </c>
      <c r="E4404" t="s">
        <v>107</v>
      </c>
      <c r="F4404" t="s">
        <v>1482</v>
      </c>
      <c r="G4404" t="s">
        <v>6300</v>
      </c>
      <c r="H4404" s="4">
        <v>39140</v>
      </c>
      <c r="I4404" s="4">
        <v>545.9</v>
      </c>
      <c r="J4404" s="4">
        <v>13118.77</v>
      </c>
      <c r="K4404" s="4">
        <v>26021.23</v>
      </c>
      <c r="L4404" s="2">
        <v>45473</v>
      </c>
      <c r="M4404" t="s">
        <v>6</v>
      </c>
    </row>
    <row r="4405" spans="1:13" ht="12.75" customHeight="1" x14ac:dyDescent="0.25">
      <c r="A4405" t="s">
        <v>6360</v>
      </c>
      <c r="B4405" t="s">
        <v>6361</v>
      </c>
      <c r="C4405" s="1">
        <v>39568</v>
      </c>
      <c r="D4405" s="2">
        <v>39569</v>
      </c>
      <c r="E4405" t="s">
        <v>107</v>
      </c>
      <c r="F4405" t="s">
        <v>1482</v>
      </c>
      <c r="G4405" t="s">
        <v>6300</v>
      </c>
      <c r="H4405" s="4">
        <v>6520.5</v>
      </c>
      <c r="I4405" s="4">
        <v>90.94</v>
      </c>
      <c r="J4405" s="4">
        <v>2185.52</v>
      </c>
      <c r="K4405" s="4">
        <v>4334.9799999999996</v>
      </c>
      <c r="L4405" s="2">
        <v>45473</v>
      </c>
      <c r="M4405" t="s">
        <v>6</v>
      </c>
    </row>
    <row r="4406" spans="1:13" ht="12.75" customHeight="1" x14ac:dyDescent="0.25">
      <c r="A4406" t="s">
        <v>6362</v>
      </c>
      <c r="B4406" t="s">
        <v>6363</v>
      </c>
      <c r="C4406" s="1">
        <v>39568</v>
      </c>
      <c r="D4406" s="2">
        <v>39569</v>
      </c>
      <c r="E4406" t="s">
        <v>107</v>
      </c>
      <c r="F4406" t="s">
        <v>1482</v>
      </c>
      <c r="G4406" t="s">
        <v>6300</v>
      </c>
      <c r="H4406" s="4">
        <v>5882.25</v>
      </c>
      <c r="I4406" s="4">
        <v>82.04</v>
      </c>
      <c r="J4406" s="4">
        <v>1971.59</v>
      </c>
      <c r="K4406" s="4">
        <v>3910.66</v>
      </c>
      <c r="L4406" s="2">
        <v>45473</v>
      </c>
      <c r="M4406" t="s">
        <v>6</v>
      </c>
    </row>
    <row r="4407" spans="1:13" ht="12.75" customHeight="1" x14ac:dyDescent="0.25">
      <c r="A4407" t="s">
        <v>6364</v>
      </c>
      <c r="B4407" t="s">
        <v>6365</v>
      </c>
      <c r="C4407" s="1">
        <v>39568</v>
      </c>
      <c r="D4407" s="2">
        <v>39569</v>
      </c>
      <c r="E4407" t="s">
        <v>107</v>
      </c>
      <c r="F4407" t="s">
        <v>1482</v>
      </c>
      <c r="G4407" t="s">
        <v>6300</v>
      </c>
      <c r="H4407" s="4">
        <v>4795.5</v>
      </c>
      <c r="I4407" s="4">
        <v>66.88</v>
      </c>
      <c r="J4407" s="4">
        <v>1607.33</v>
      </c>
      <c r="K4407" s="4">
        <v>3188.17</v>
      </c>
      <c r="L4407" s="2">
        <v>45473</v>
      </c>
      <c r="M4407" t="s">
        <v>6</v>
      </c>
    </row>
    <row r="4408" spans="1:13" ht="12.75" customHeight="1" x14ac:dyDescent="0.25">
      <c r="A4408" t="s">
        <v>6366</v>
      </c>
      <c r="B4408" t="s">
        <v>5912</v>
      </c>
      <c r="C4408" s="1">
        <v>39568</v>
      </c>
      <c r="D4408" s="2">
        <v>39569</v>
      </c>
      <c r="E4408" t="s">
        <v>107</v>
      </c>
      <c r="F4408" t="s">
        <v>1482</v>
      </c>
      <c r="G4408" t="s">
        <v>6300</v>
      </c>
      <c r="H4408" s="4">
        <v>8660.68</v>
      </c>
      <c r="I4408" s="4">
        <v>120.79</v>
      </c>
      <c r="J4408" s="4">
        <v>2902.8</v>
      </c>
      <c r="K4408" s="4">
        <v>5757.88</v>
      </c>
      <c r="L4408" s="2">
        <v>45473</v>
      </c>
      <c r="M4408" t="s">
        <v>6</v>
      </c>
    </row>
    <row r="4409" spans="1:13" ht="12.75" customHeight="1" x14ac:dyDescent="0.25">
      <c r="A4409" t="s">
        <v>6367</v>
      </c>
      <c r="B4409" t="s">
        <v>5915</v>
      </c>
      <c r="C4409" s="1">
        <v>39568</v>
      </c>
      <c r="D4409" s="2">
        <v>39569</v>
      </c>
      <c r="E4409" t="s">
        <v>107</v>
      </c>
      <c r="F4409" t="s">
        <v>1482</v>
      </c>
      <c r="G4409" t="s">
        <v>6300</v>
      </c>
      <c r="H4409" s="4">
        <v>642.39</v>
      </c>
      <c r="I4409" s="4">
        <v>8.9600000000000009</v>
      </c>
      <c r="J4409" s="4">
        <v>215.3</v>
      </c>
      <c r="K4409" s="4">
        <v>427.09</v>
      </c>
      <c r="L4409" s="2">
        <v>45473</v>
      </c>
      <c r="M4409" t="s">
        <v>6</v>
      </c>
    </row>
    <row r="4410" spans="1:13" ht="12.75" customHeight="1" x14ac:dyDescent="0.25">
      <c r="A4410" t="s">
        <v>6368</v>
      </c>
      <c r="B4410" t="s">
        <v>6064</v>
      </c>
      <c r="C4410" s="1">
        <v>39568</v>
      </c>
      <c r="D4410" s="2">
        <v>39569</v>
      </c>
      <c r="E4410" t="s">
        <v>107</v>
      </c>
      <c r="F4410" t="s">
        <v>1482</v>
      </c>
      <c r="G4410" t="s">
        <v>6300</v>
      </c>
      <c r="H4410" s="4">
        <v>3274.17</v>
      </c>
      <c r="I4410" s="4">
        <v>45.66</v>
      </c>
      <c r="J4410" s="4">
        <v>1097.3800000000001</v>
      </c>
      <c r="K4410" s="4">
        <v>2176.79</v>
      </c>
      <c r="L4410" s="2">
        <v>45473</v>
      </c>
      <c r="M4410" t="s">
        <v>6</v>
      </c>
    </row>
    <row r="4411" spans="1:13" ht="12.75" customHeight="1" x14ac:dyDescent="0.25">
      <c r="A4411" t="s">
        <v>6369</v>
      </c>
      <c r="B4411" t="s">
        <v>5912</v>
      </c>
      <c r="C4411" s="1">
        <v>39599</v>
      </c>
      <c r="D4411" s="2">
        <v>39600</v>
      </c>
      <c r="E4411" t="s">
        <v>107</v>
      </c>
      <c r="F4411" t="s">
        <v>1482</v>
      </c>
      <c r="G4411" t="s">
        <v>6316</v>
      </c>
      <c r="H4411" s="4">
        <v>10026.780000000001</v>
      </c>
      <c r="I4411" s="4">
        <v>139.72</v>
      </c>
      <c r="J4411" s="4">
        <v>3343.64</v>
      </c>
      <c r="K4411" s="4">
        <v>6683.14</v>
      </c>
      <c r="L4411" s="2">
        <v>45473</v>
      </c>
      <c r="M4411" t="s">
        <v>6</v>
      </c>
    </row>
    <row r="4412" spans="1:13" ht="12.75" customHeight="1" x14ac:dyDescent="0.25">
      <c r="A4412" t="s">
        <v>6371</v>
      </c>
      <c r="B4412" t="s">
        <v>6082</v>
      </c>
      <c r="C4412" s="1">
        <v>39599</v>
      </c>
      <c r="D4412" s="2">
        <v>39600</v>
      </c>
      <c r="E4412" t="s">
        <v>107</v>
      </c>
      <c r="F4412" t="s">
        <v>1482</v>
      </c>
      <c r="G4412" t="s">
        <v>6316</v>
      </c>
      <c r="H4412" s="4">
        <v>1231.76</v>
      </c>
      <c r="I4412" s="4">
        <v>17.16</v>
      </c>
      <c r="J4412" s="4">
        <v>410.82</v>
      </c>
      <c r="K4412" s="4">
        <v>820.94</v>
      </c>
      <c r="L4412" s="2">
        <v>45473</v>
      </c>
      <c r="M4412" t="s">
        <v>6</v>
      </c>
    </row>
    <row r="4413" spans="1:13" ht="12.75" customHeight="1" x14ac:dyDescent="0.25">
      <c r="A4413" t="s">
        <v>6372</v>
      </c>
      <c r="B4413" t="s">
        <v>5954</v>
      </c>
      <c r="C4413" s="1">
        <v>39599</v>
      </c>
      <c r="D4413" s="2">
        <v>39600</v>
      </c>
      <c r="E4413" t="s">
        <v>107</v>
      </c>
      <c r="F4413" t="s">
        <v>1482</v>
      </c>
      <c r="G4413" t="s">
        <v>6316</v>
      </c>
      <c r="H4413" s="4">
        <v>1305.67</v>
      </c>
      <c r="I4413" s="4">
        <v>18.190000000000001</v>
      </c>
      <c r="J4413" s="4">
        <v>435.36</v>
      </c>
      <c r="K4413" s="4">
        <v>870.31</v>
      </c>
      <c r="L4413" s="2">
        <v>45473</v>
      </c>
      <c r="M4413" t="s">
        <v>6</v>
      </c>
    </row>
    <row r="4414" spans="1:13" ht="12.75" customHeight="1" x14ac:dyDescent="0.25">
      <c r="A4414" t="s">
        <v>6373</v>
      </c>
      <c r="B4414" t="s">
        <v>6374</v>
      </c>
      <c r="C4414" s="1">
        <v>39599</v>
      </c>
      <c r="D4414" s="2">
        <v>39600</v>
      </c>
      <c r="E4414" t="s">
        <v>107</v>
      </c>
      <c r="F4414" t="s">
        <v>1482</v>
      </c>
      <c r="G4414" t="s">
        <v>6316</v>
      </c>
      <c r="H4414" s="4">
        <v>354.01</v>
      </c>
      <c r="I4414" s="4">
        <v>4.93</v>
      </c>
      <c r="J4414" s="4">
        <v>118.05</v>
      </c>
      <c r="K4414" s="4">
        <v>235.96</v>
      </c>
      <c r="L4414" s="2">
        <v>45473</v>
      </c>
      <c r="M4414" t="s">
        <v>6</v>
      </c>
    </row>
    <row r="4415" spans="1:13" ht="12.75" customHeight="1" x14ac:dyDescent="0.25">
      <c r="A4415" t="s">
        <v>6375</v>
      </c>
      <c r="B4415" t="s">
        <v>5912</v>
      </c>
      <c r="C4415" s="1">
        <v>39629</v>
      </c>
      <c r="D4415" s="2">
        <v>39630</v>
      </c>
      <c r="E4415" t="s">
        <v>107</v>
      </c>
      <c r="F4415" t="s">
        <v>1482</v>
      </c>
      <c r="G4415" t="s">
        <v>773</v>
      </c>
      <c r="H4415" s="4">
        <v>9172.2800000000007</v>
      </c>
      <c r="I4415" s="4">
        <v>127.69</v>
      </c>
      <c r="J4415" s="4">
        <v>3043.1</v>
      </c>
      <c r="K4415" s="4">
        <v>6129.18</v>
      </c>
      <c r="L4415" s="2">
        <v>45473</v>
      </c>
      <c r="M4415" t="s">
        <v>6</v>
      </c>
    </row>
    <row r="4416" spans="1:13" ht="12.75" customHeight="1" x14ac:dyDescent="0.25">
      <c r="A4416" t="s">
        <v>6377</v>
      </c>
      <c r="B4416" t="s">
        <v>5915</v>
      </c>
      <c r="C4416" s="1">
        <v>39629</v>
      </c>
      <c r="D4416" s="2">
        <v>39630</v>
      </c>
      <c r="E4416" t="s">
        <v>107</v>
      </c>
      <c r="F4416" t="s">
        <v>1482</v>
      </c>
      <c r="G4416" t="s">
        <v>773</v>
      </c>
      <c r="H4416" s="4">
        <v>942.94</v>
      </c>
      <c r="I4416" s="4">
        <v>13.12</v>
      </c>
      <c r="J4416" s="4">
        <v>312.83999999999997</v>
      </c>
      <c r="K4416" s="4">
        <v>630.1</v>
      </c>
      <c r="L4416" s="2">
        <v>45473</v>
      </c>
      <c r="M4416" t="s">
        <v>6</v>
      </c>
    </row>
    <row r="4417" spans="1:13" ht="12.75" customHeight="1" x14ac:dyDescent="0.25">
      <c r="A4417" t="s">
        <v>6378</v>
      </c>
      <c r="B4417" t="s">
        <v>5954</v>
      </c>
      <c r="C4417" s="1">
        <v>39629</v>
      </c>
      <c r="D4417" s="2">
        <v>39630</v>
      </c>
      <c r="E4417" t="s">
        <v>107</v>
      </c>
      <c r="F4417" t="s">
        <v>1482</v>
      </c>
      <c r="G4417" t="s">
        <v>773</v>
      </c>
      <c r="H4417" s="4">
        <v>1426.96</v>
      </c>
      <c r="I4417" s="4">
        <v>19.86</v>
      </c>
      <c r="J4417" s="4">
        <v>473.43</v>
      </c>
      <c r="K4417" s="4">
        <v>953.53</v>
      </c>
      <c r="L4417" s="2">
        <v>45473</v>
      </c>
      <c r="M4417" t="s">
        <v>6</v>
      </c>
    </row>
    <row r="4418" spans="1:13" ht="12.75" customHeight="1" x14ac:dyDescent="0.25">
      <c r="A4418" t="s">
        <v>6379</v>
      </c>
      <c r="B4418" t="s">
        <v>6380</v>
      </c>
      <c r="C4418" s="1">
        <v>39629</v>
      </c>
      <c r="D4418" s="2">
        <v>39630</v>
      </c>
      <c r="E4418" t="s">
        <v>107</v>
      </c>
      <c r="F4418" t="s">
        <v>1482</v>
      </c>
      <c r="G4418" t="s">
        <v>773</v>
      </c>
      <c r="H4418" s="4">
        <v>53.1</v>
      </c>
      <c r="I4418" s="4">
        <v>0.74</v>
      </c>
      <c r="J4418" s="4">
        <v>17.600000000000001</v>
      </c>
      <c r="K4418" s="4">
        <v>35.5</v>
      </c>
      <c r="L4418" s="2">
        <v>45473</v>
      </c>
      <c r="M4418" t="s">
        <v>6</v>
      </c>
    </row>
    <row r="4419" spans="1:13" ht="12.75" customHeight="1" x14ac:dyDescent="0.25">
      <c r="A4419" t="s">
        <v>6381</v>
      </c>
      <c r="B4419" t="s">
        <v>6382</v>
      </c>
      <c r="C4419" s="1">
        <v>39629</v>
      </c>
      <c r="D4419" s="2">
        <v>39630</v>
      </c>
      <c r="E4419" t="s">
        <v>107</v>
      </c>
      <c r="F4419" t="s">
        <v>1482</v>
      </c>
      <c r="G4419" t="s">
        <v>773</v>
      </c>
      <c r="H4419" s="4">
        <v>25.69</v>
      </c>
      <c r="I4419" s="4">
        <v>0.36</v>
      </c>
      <c r="J4419" s="4">
        <v>8.48</v>
      </c>
      <c r="K4419" s="4">
        <v>17.21</v>
      </c>
      <c r="L4419" s="2">
        <v>45473</v>
      </c>
      <c r="M4419" t="s">
        <v>6</v>
      </c>
    </row>
    <row r="4420" spans="1:13" ht="12.75" customHeight="1" x14ac:dyDescent="0.25">
      <c r="A4420" t="s">
        <v>6383</v>
      </c>
      <c r="B4420" t="s">
        <v>2046</v>
      </c>
      <c r="C4420" s="1">
        <v>39629</v>
      </c>
      <c r="D4420" s="2">
        <v>39630</v>
      </c>
      <c r="E4420" t="s">
        <v>107</v>
      </c>
      <c r="F4420" t="s">
        <v>1482</v>
      </c>
      <c r="G4420" t="s">
        <v>773</v>
      </c>
      <c r="H4420" s="4">
        <v>2240.73</v>
      </c>
      <c r="I4420" s="4">
        <v>31.19</v>
      </c>
      <c r="J4420" s="4">
        <v>743.48</v>
      </c>
      <c r="K4420" s="4">
        <v>1497.25</v>
      </c>
      <c r="L4420" s="2">
        <v>45473</v>
      </c>
      <c r="M4420" t="s">
        <v>6</v>
      </c>
    </row>
    <row r="4421" spans="1:13" ht="12.75" customHeight="1" x14ac:dyDescent="0.25">
      <c r="A4421" t="s">
        <v>6384</v>
      </c>
      <c r="B4421" t="s">
        <v>5910</v>
      </c>
      <c r="C4421" s="1">
        <v>39629</v>
      </c>
      <c r="D4421" s="2">
        <v>39630</v>
      </c>
      <c r="E4421" t="s">
        <v>107</v>
      </c>
      <c r="F4421" t="s">
        <v>1482</v>
      </c>
      <c r="G4421" t="s">
        <v>773</v>
      </c>
      <c r="H4421" s="4">
        <v>1357.59</v>
      </c>
      <c r="I4421" s="4">
        <v>18.899999999999999</v>
      </c>
      <c r="J4421" s="4">
        <v>450.33</v>
      </c>
      <c r="K4421" s="4">
        <v>907.26</v>
      </c>
      <c r="L4421" s="2">
        <v>45473</v>
      </c>
      <c r="M4421" t="s">
        <v>6</v>
      </c>
    </row>
    <row r="4422" spans="1:13" ht="12.75" customHeight="1" x14ac:dyDescent="0.25">
      <c r="A4422" t="s">
        <v>6385</v>
      </c>
      <c r="B4422" t="s">
        <v>5910</v>
      </c>
      <c r="C4422" s="1">
        <v>39629</v>
      </c>
      <c r="D4422" s="2">
        <v>39630</v>
      </c>
      <c r="E4422" t="s">
        <v>107</v>
      </c>
      <c r="F4422" t="s">
        <v>1482</v>
      </c>
      <c r="G4422" t="s">
        <v>773</v>
      </c>
      <c r="H4422" s="4">
        <v>7781.66</v>
      </c>
      <c r="I4422" s="4">
        <v>108.33</v>
      </c>
      <c r="J4422" s="4">
        <v>2581.65</v>
      </c>
      <c r="K4422" s="4">
        <v>5200.01</v>
      </c>
      <c r="L4422" s="2">
        <v>45473</v>
      </c>
      <c r="M4422" t="s">
        <v>6</v>
      </c>
    </row>
    <row r="4423" spans="1:13" ht="12.75" customHeight="1" x14ac:dyDescent="0.25">
      <c r="A4423" t="s">
        <v>6386</v>
      </c>
      <c r="B4423" t="s">
        <v>5910</v>
      </c>
      <c r="C4423" s="1">
        <v>39629</v>
      </c>
      <c r="D4423" s="2">
        <v>39630</v>
      </c>
      <c r="E4423" t="s">
        <v>107</v>
      </c>
      <c r="F4423" t="s">
        <v>1482</v>
      </c>
      <c r="G4423" t="s">
        <v>773</v>
      </c>
      <c r="H4423" s="4">
        <v>7256.25</v>
      </c>
      <c r="I4423" s="4">
        <v>101.01</v>
      </c>
      <c r="J4423" s="4">
        <v>2407.4299999999998</v>
      </c>
      <c r="K4423" s="4">
        <v>4848.82</v>
      </c>
      <c r="L4423" s="2">
        <v>45473</v>
      </c>
      <c r="M4423" t="s">
        <v>6</v>
      </c>
    </row>
    <row r="4424" spans="1:13" ht="12.75" customHeight="1" x14ac:dyDescent="0.25">
      <c r="A4424" t="s">
        <v>6387</v>
      </c>
      <c r="B4424" t="s">
        <v>5912</v>
      </c>
      <c r="C4424" s="1">
        <v>39660</v>
      </c>
      <c r="D4424" s="2">
        <v>39661</v>
      </c>
      <c r="E4424" t="s">
        <v>107</v>
      </c>
      <c r="F4424" t="s">
        <v>1482</v>
      </c>
      <c r="G4424" t="s">
        <v>6347</v>
      </c>
      <c r="H4424" s="4">
        <v>7229.56</v>
      </c>
      <c r="I4424" s="4">
        <v>100.55</v>
      </c>
      <c r="J4424" s="4">
        <v>2386.1799999999998</v>
      </c>
      <c r="K4424" s="4">
        <v>4843.38</v>
      </c>
      <c r="L4424" s="2">
        <v>45473</v>
      </c>
      <c r="M4424" t="s">
        <v>6</v>
      </c>
    </row>
    <row r="4425" spans="1:13" ht="12.75" customHeight="1" x14ac:dyDescent="0.25">
      <c r="A4425" t="s">
        <v>6389</v>
      </c>
      <c r="B4425" t="s">
        <v>5915</v>
      </c>
      <c r="C4425" s="1">
        <v>39660</v>
      </c>
      <c r="D4425" s="2">
        <v>39661</v>
      </c>
      <c r="E4425" t="s">
        <v>107</v>
      </c>
      <c r="F4425" t="s">
        <v>1482</v>
      </c>
      <c r="G4425" t="s">
        <v>6347</v>
      </c>
      <c r="H4425" s="4">
        <v>1125.93</v>
      </c>
      <c r="I4425" s="4">
        <v>15.66</v>
      </c>
      <c r="J4425" s="4">
        <v>371.65</v>
      </c>
      <c r="K4425" s="4">
        <v>754.28</v>
      </c>
      <c r="L4425" s="2">
        <v>45473</v>
      </c>
      <c r="M4425" t="s">
        <v>6</v>
      </c>
    </row>
    <row r="4426" spans="1:13" ht="12.75" customHeight="1" x14ac:dyDescent="0.25">
      <c r="A4426" t="s">
        <v>6390</v>
      </c>
      <c r="B4426" t="s">
        <v>5912</v>
      </c>
      <c r="C4426" s="1">
        <v>39691</v>
      </c>
      <c r="D4426" s="2">
        <v>39692</v>
      </c>
      <c r="E4426" t="s">
        <v>107</v>
      </c>
      <c r="F4426" t="s">
        <v>1482</v>
      </c>
      <c r="G4426" t="s">
        <v>6350</v>
      </c>
      <c r="H4426" s="4">
        <v>8405</v>
      </c>
      <c r="I4426" s="4">
        <v>116.79</v>
      </c>
      <c r="J4426" s="4">
        <v>2759.82</v>
      </c>
      <c r="K4426" s="4">
        <v>5645.18</v>
      </c>
      <c r="L4426" s="2">
        <v>45473</v>
      </c>
      <c r="M4426" t="s">
        <v>6</v>
      </c>
    </row>
    <row r="4427" spans="1:13" ht="12.75" customHeight="1" x14ac:dyDescent="0.25">
      <c r="A4427" t="s">
        <v>6392</v>
      </c>
      <c r="B4427" t="s">
        <v>5915</v>
      </c>
      <c r="C4427" s="1">
        <v>39691</v>
      </c>
      <c r="D4427" s="2">
        <v>39692</v>
      </c>
      <c r="E4427" t="s">
        <v>107</v>
      </c>
      <c r="F4427" t="s">
        <v>1482</v>
      </c>
      <c r="G4427" t="s">
        <v>6350</v>
      </c>
      <c r="H4427" s="4">
        <v>466.63</v>
      </c>
      <c r="I4427" s="4">
        <v>6.48</v>
      </c>
      <c r="J4427" s="4">
        <v>153.19</v>
      </c>
      <c r="K4427" s="4">
        <v>313.44</v>
      </c>
      <c r="L4427" s="2">
        <v>45473</v>
      </c>
      <c r="M4427" t="s">
        <v>6</v>
      </c>
    </row>
    <row r="4428" spans="1:13" ht="12.75" customHeight="1" x14ac:dyDescent="0.25">
      <c r="A4428" t="s">
        <v>6393</v>
      </c>
      <c r="B4428" t="s">
        <v>6082</v>
      </c>
      <c r="C4428" s="1">
        <v>39691</v>
      </c>
      <c r="D4428" s="2">
        <v>39692</v>
      </c>
      <c r="E4428" t="s">
        <v>107</v>
      </c>
      <c r="F4428" t="s">
        <v>1482</v>
      </c>
      <c r="G4428" t="s">
        <v>6350</v>
      </c>
      <c r="H4428" s="4">
        <v>1572.01</v>
      </c>
      <c r="I4428" s="4">
        <v>21.84</v>
      </c>
      <c r="J4428" s="4">
        <v>516.16999999999996</v>
      </c>
      <c r="K4428" s="4">
        <v>1055.8399999999999</v>
      </c>
      <c r="L4428" s="2">
        <v>45473</v>
      </c>
      <c r="M4428" t="s">
        <v>6</v>
      </c>
    </row>
    <row r="4429" spans="1:13" ht="12.75" customHeight="1" x14ac:dyDescent="0.25">
      <c r="A4429" t="s">
        <v>6394</v>
      </c>
      <c r="B4429" t="s">
        <v>5912</v>
      </c>
      <c r="C4429" s="1">
        <v>39721</v>
      </c>
      <c r="D4429" s="2">
        <v>39722</v>
      </c>
      <c r="E4429" t="s">
        <v>107</v>
      </c>
      <c r="F4429" t="s">
        <v>1482</v>
      </c>
      <c r="G4429" t="s">
        <v>232</v>
      </c>
      <c r="H4429" s="4">
        <v>10390.33</v>
      </c>
      <c r="I4429" s="4">
        <v>144.25</v>
      </c>
      <c r="J4429" s="4">
        <v>3394.06</v>
      </c>
      <c r="K4429" s="4">
        <v>6996.27</v>
      </c>
      <c r="L4429" s="2">
        <v>45473</v>
      </c>
      <c r="M4429" t="s">
        <v>6</v>
      </c>
    </row>
    <row r="4430" spans="1:13" ht="12.75" customHeight="1" x14ac:dyDescent="0.25">
      <c r="A4430" t="s">
        <v>6395</v>
      </c>
      <c r="B4430" t="s">
        <v>5947</v>
      </c>
      <c r="C4430" s="1">
        <v>39721</v>
      </c>
      <c r="D4430" s="2">
        <v>39722</v>
      </c>
      <c r="E4430" t="s">
        <v>107</v>
      </c>
      <c r="F4430" t="s">
        <v>1482</v>
      </c>
      <c r="G4430" t="s">
        <v>232</v>
      </c>
      <c r="H4430" s="4">
        <v>273.62</v>
      </c>
      <c r="I4430" s="4">
        <v>3.8</v>
      </c>
      <c r="J4430" s="4">
        <v>89.36</v>
      </c>
      <c r="K4430" s="4">
        <v>184.26</v>
      </c>
      <c r="L4430" s="2">
        <v>45473</v>
      </c>
      <c r="M4430" t="s">
        <v>6</v>
      </c>
    </row>
    <row r="4431" spans="1:13" ht="12.75" customHeight="1" x14ac:dyDescent="0.25">
      <c r="A4431" t="s">
        <v>6396</v>
      </c>
      <c r="B4431" t="s">
        <v>6082</v>
      </c>
      <c r="C4431" s="1">
        <v>39721</v>
      </c>
      <c r="D4431" s="2">
        <v>39722</v>
      </c>
      <c r="E4431" t="s">
        <v>107</v>
      </c>
      <c r="F4431" t="s">
        <v>1482</v>
      </c>
      <c r="G4431" t="s">
        <v>232</v>
      </c>
      <c r="H4431" s="4">
        <v>1394</v>
      </c>
      <c r="I4431" s="4">
        <v>19.350000000000001</v>
      </c>
      <c r="J4431" s="4">
        <v>455.35</v>
      </c>
      <c r="K4431" s="4">
        <v>938.65</v>
      </c>
      <c r="L4431" s="2">
        <v>45473</v>
      </c>
      <c r="M4431" t="s">
        <v>6</v>
      </c>
    </row>
    <row r="4432" spans="1:13" ht="12.75" customHeight="1" x14ac:dyDescent="0.25">
      <c r="A4432" t="s">
        <v>6397</v>
      </c>
      <c r="B4432" t="s">
        <v>6398</v>
      </c>
      <c r="C4432" s="1">
        <v>39721</v>
      </c>
      <c r="D4432" s="2">
        <v>39722</v>
      </c>
      <c r="E4432" t="s">
        <v>107</v>
      </c>
      <c r="F4432" t="s">
        <v>1482</v>
      </c>
      <c r="G4432" t="s">
        <v>232</v>
      </c>
      <c r="H4432" s="4">
        <v>1322.86</v>
      </c>
      <c r="I4432" s="4">
        <v>18.36</v>
      </c>
      <c r="J4432" s="4">
        <v>432.16</v>
      </c>
      <c r="K4432" s="4">
        <v>890.7</v>
      </c>
      <c r="L4432" s="2">
        <v>45473</v>
      </c>
      <c r="M4432" t="s">
        <v>6</v>
      </c>
    </row>
    <row r="4433" spans="1:13" ht="12.75" customHeight="1" x14ac:dyDescent="0.25">
      <c r="A4433" t="s">
        <v>6399</v>
      </c>
      <c r="B4433" t="s">
        <v>6400</v>
      </c>
      <c r="C4433" s="1">
        <v>39721</v>
      </c>
      <c r="D4433" s="2">
        <v>39722</v>
      </c>
      <c r="E4433" t="s">
        <v>107</v>
      </c>
      <c r="F4433" t="s">
        <v>1482</v>
      </c>
      <c r="G4433" t="s">
        <v>232</v>
      </c>
      <c r="H4433" s="4">
        <v>1857.45</v>
      </c>
      <c r="I4433" s="4">
        <v>25.79</v>
      </c>
      <c r="J4433" s="4">
        <v>606.77</v>
      </c>
      <c r="K4433" s="4">
        <v>1250.68</v>
      </c>
      <c r="L4433" s="2">
        <v>45473</v>
      </c>
      <c r="M4433" t="s">
        <v>6</v>
      </c>
    </row>
    <row r="4434" spans="1:13" ht="12.75" customHeight="1" x14ac:dyDescent="0.25">
      <c r="A4434" t="s">
        <v>6401</v>
      </c>
      <c r="B4434" t="s">
        <v>6402</v>
      </c>
      <c r="C4434" s="1">
        <v>39721</v>
      </c>
      <c r="D4434" s="2">
        <v>39722</v>
      </c>
      <c r="E4434" t="s">
        <v>107</v>
      </c>
      <c r="F4434" t="s">
        <v>1482</v>
      </c>
      <c r="G4434" t="s">
        <v>232</v>
      </c>
      <c r="H4434" s="4">
        <v>709.76</v>
      </c>
      <c r="I4434" s="4">
        <v>9.85</v>
      </c>
      <c r="J4434" s="4">
        <v>231.91</v>
      </c>
      <c r="K4434" s="4">
        <v>477.85</v>
      </c>
      <c r="L4434" s="2">
        <v>45473</v>
      </c>
      <c r="M4434" t="s">
        <v>6</v>
      </c>
    </row>
    <row r="4435" spans="1:13" ht="12.75" customHeight="1" x14ac:dyDescent="0.25">
      <c r="A4435" t="s">
        <v>6403</v>
      </c>
      <c r="B4435" t="s">
        <v>6404</v>
      </c>
      <c r="C4435" s="1">
        <v>39721</v>
      </c>
      <c r="D4435" s="2">
        <v>39722</v>
      </c>
      <c r="E4435" t="s">
        <v>107</v>
      </c>
      <c r="F4435" t="s">
        <v>1482</v>
      </c>
      <c r="G4435" t="s">
        <v>232</v>
      </c>
      <c r="H4435" s="4">
        <v>1817.05</v>
      </c>
      <c r="I4435" s="4">
        <v>25.22</v>
      </c>
      <c r="J4435" s="4">
        <v>593.54</v>
      </c>
      <c r="K4435" s="4">
        <v>1223.51</v>
      </c>
      <c r="L4435" s="2">
        <v>45473</v>
      </c>
      <c r="M4435" t="s">
        <v>6</v>
      </c>
    </row>
    <row r="4436" spans="1:13" ht="12.75" customHeight="1" x14ac:dyDescent="0.25">
      <c r="A4436" t="s">
        <v>6405</v>
      </c>
      <c r="B4436" t="s">
        <v>6406</v>
      </c>
      <c r="C4436" s="1">
        <v>39721</v>
      </c>
      <c r="D4436" s="2">
        <v>39722</v>
      </c>
      <c r="E4436" t="s">
        <v>107</v>
      </c>
      <c r="F4436" t="s">
        <v>1482</v>
      </c>
      <c r="G4436" t="s">
        <v>232</v>
      </c>
      <c r="H4436" s="4">
        <v>4354.1400000000003</v>
      </c>
      <c r="I4436" s="4">
        <v>60.45</v>
      </c>
      <c r="J4436" s="4">
        <v>1422.25</v>
      </c>
      <c r="K4436" s="4">
        <v>2931.89</v>
      </c>
      <c r="L4436" s="2">
        <v>45473</v>
      </c>
      <c r="M4436" t="s">
        <v>6</v>
      </c>
    </row>
    <row r="4437" spans="1:13" ht="12.75" customHeight="1" x14ac:dyDescent="0.25">
      <c r="A4437" t="s">
        <v>6407</v>
      </c>
      <c r="B4437" t="s">
        <v>6408</v>
      </c>
      <c r="C4437" s="1">
        <v>39721</v>
      </c>
      <c r="D4437" s="2">
        <v>39722</v>
      </c>
      <c r="E4437" t="s">
        <v>107</v>
      </c>
      <c r="F4437" t="s">
        <v>1482</v>
      </c>
      <c r="G4437" t="s">
        <v>232</v>
      </c>
      <c r="H4437" s="4">
        <v>1991.07</v>
      </c>
      <c r="I4437" s="4">
        <v>27.64</v>
      </c>
      <c r="J4437" s="4">
        <v>650.38</v>
      </c>
      <c r="K4437" s="4">
        <v>1340.69</v>
      </c>
      <c r="L4437" s="2">
        <v>45473</v>
      </c>
      <c r="M4437" t="s">
        <v>6</v>
      </c>
    </row>
    <row r="4438" spans="1:13" ht="12.75" customHeight="1" x14ac:dyDescent="0.25">
      <c r="A4438" t="s">
        <v>6409</v>
      </c>
      <c r="B4438" t="s">
        <v>6410</v>
      </c>
      <c r="C4438" s="1">
        <v>39721</v>
      </c>
      <c r="D4438" s="2">
        <v>39722</v>
      </c>
      <c r="E4438" t="s">
        <v>107</v>
      </c>
      <c r="F4438" t="s">
        <v>1482</v>
      </c>
      <c r="G4438" t="s">
        <v>232</v>
      </c>
      <c r="H4438" s="4">
        <v>4739.8900000000003</v>
      </c>
      <c r="I4438" s="4">
        <v>65.8</v>
      </c>
      <c r="J4438" s="4">
        <v>1548.31</v>
      </c>
      <c r="K4438" s="4">
        <v>3191.58</v>
      </c>
      <c r="L4438" s="2">
        <v>45473</v>
      </c>
      <c r="M4438" t="s">
        <v>6</v>
      </c>
    </row>
    <row r="4439" spans="1:13" ht="12.75" customHeight="1" x14ac:dyDescent="0.25">
      <c r="A4439" t="s">
        <v>6411</v>
      </c>
      <c r="B4439" t="s">
        <v>6412</v>
      </c>
      <c r="C4439" s="1">
        <v>39721</v>
      </c>
      <c r="D4439" s="2">
        <v>39722</v>
      </c>
      <c r="E4439" t="s">
        <v>107</v>
      </c>
      <c r="F4439" t="s">
        <v>1482</v>
      </c>
      <c r="G4439" t="s">
        <v>232</v>
      </c>
      <c r="H4439" s="4">
        <v>6407.35</v>
      </c>
      <c r="I4439" s="4">
        <v>88.95</v>
      </c>
      <c r="J4439" s="4">
        <v>2093.0100000000002</v>
      </c>
      <c r="K4439" s="4">
        <v>4314.34</v>
      </c>
      <c r="L4439" s="2">
        <v>45473</v>
      </c>
      <c r="M4439" t="s">
        <v>6</v>
      </c>
    </row>
    <row r="4440" spans="1:13" ht="12.75" customHeight="1" x14ac:dyDescent="0.25">
      <c r="A4440" t="s">
        <v>6413</v>
      </c>
      <c r="B4440" t="s">
        <v>6414</v>
      </c>
      <c r="C4440" s="1">
        <v>39721</v>
      </c>
      <c r="D4440" s="2">
        <v>39722</v>
      </c>
      <c r="E4440" t="s">
        <v>107</v>
      </c>
      <c r="F4440" t="s">
        <v>1482</v>
      </c>
      <c r="G4440" t="s">
        <v>232</v>
      </c>
      <c r="H4440" s="4">
        <v>680.19</v>
      </c>
      <c r="I4440" s="4">
        <v>9.44</v>
      </c>
      <c r="J4440" s="4">
        <v>222.13</v>
      </c>
      <c r="K4440" s="4">
        <v>458.06</v>
      </c>
      <c r="L4440" s="2">
        <v>45473</v>
      </c>
      <c r="M4440" t="s">
        <v>6</v>
      </c>
    </row>
    <row r="4441" spans="1:13" ht="12.75" customHeight="1" x14ac:dyDescent="0.25">
      <c r="A4441" t="s">
        <v>6415</v>
      </c>
      <c r="B4441" t="s">
        <v>6416</v>
      </c>
      <c r="C4441" s="1">
        <v>39721</v>
      </c>
      <c r="D4441" s="2">
        <v>39722</v>
      </c>
      <c r="E4441" t="s">
        <v>107</v>
      </c>
      <c r="F4441" t="s">
        <v>1482</v>
      </c>
      <c r="G4441" t="s">
        <v>232</v>
      </c>
      <c r="H4441" s="4">
        <v>6913.24</v>
      </c>
      <c r="I4441" s="4">
        <v>95.98</v>
      </c>
      <c r="J4441" s="4">
        <v>2258.29</v>
      </c>
      <c r="K4441" s="4">
        <v>4654.95</v>
      </c>
      <c r="L4441" s="2">
        <v>45473</v>
      </c>
      <c r="M4441" t="s">
        <v>6</v>
      </c>
    </row>
    <row r="4442" spans="1:13" ht="12.75" customHeight="1" x14ac:dyDescent="0.25">
      <c r="A4442" t="s">
        <v>6417</v>
      </c>
      <c r="B4442" t="s">
        <v>2046</v>
      </c>
      <c r="C4442" s="1">
        <v>39721</v>
      </c>
      <c r="D4442" s="2">
        <v>39722</v>
      </c>
      <c r="E4442" t="s">
        <v>107</v>
      </c>
      <c r="F4442" t="s">
        <v>1482</v>
      </c>
      <c r="G4442" t="s">
        <v>232</v>
      </c>
      <c r="H4442" s="4">
        <v>1892.98</v>
      </c>
      <c r="I4442" s="4">
        <v>26.28</v>
      </c>
      <c r="J4442" s="4">
        <v>618.36</v>
      </c>
      <c r="K4442" s="4">
        <v>1274.6199999999999</v>
      </c>
      <c r="L4442" s="2">
        <v>45473</v>
      </c>
      <c r="M4442" t="s">
        <v>6</v>
      </c>
    </row>
    <row r="4443" spans="1:13" ht="12.75" customHeight="1" x14ac:dyDescent="0.25">
      <c r="A4443" t="s">
        <v>6418</v>
      </c>
      <c r="B4443" t="s">
        <v>5910</v>
      </c>
      <c r="C4443" s="1">
        <v>39721</v>
      </c>
      <c r="D4443" s="2">
        <v>39722</v>
      </c>
      <c r="E4443" t="s">
        <v>107</v>
      </c>
      <c r="F4443" t="s">
        <v>1482</v>
      </c>
      <c r="G4443" t="s">
        <v>232</v>
      </c>
      <c r="H4443" s="4">
        <v>4397.83</v>
      </c>
      <c r="I4443" s="4">
        <v>61.05</v>
      </c>
      <c r="J4443" s="4">
        <v>1436.59</v>
      </c>
      <c r="K4443" s="4">
        <v>2961.24</v>
      </c>
      <c r="L4443" s="2">
        <v>45473</v>
      </c>
      <c r="M4443" t="s">
        <v>6</v>
      </c>
    </row>
    <row r="4444" spans="1:13" ht="12.75" customHeight="1" x14ac:dyDescent="0.25">
      <c r="A4444" t="s">
        <v>6419</v>
      </c>
      <c r="B4444" t="s">
        <v>5912</v>
      </c>
      <c r="C4444" s="1">
        <v>39752</v>
      </c>
      <c r="D4444" s="2">
        <v>39753</v>
      </c>
      <c r="E4444" t="s">
        <v>107</v>
      </c>
      <c r="F4444" t="s">
        <v>1482</v>
      </c>
      <c r="G4444" t="s">
        <v>6359</v>
      </c>
      <c r="H4444" s="4">
        <v>6740.54</v>
      </c>
      <c r="I4444" s="4">
        <v>93.5</v>
      </c>
      <c r="J4444" s="4">
        <v>2190.2600000000002</v>
      </c>
      <c r="K4444" s="4">
        <v>4550.28</v>
      </c>
      <c r="L4444" s="2">
        <v>45473</v>
      </c>
      <c r="M4444" t="s">
        <v>6</v>
      </c>
    </row>
    <row r="4445" spans="1:13" ht="12.75" customHeight="1" x14ac:dyDescent="0.25">
      <c r="A4445" t="s">
        <v>6421</v>
      </c>
      <c r="B4445" t="s">
        <v>5915</v>
      </c>
      <c r="C4445" s="1">
        <v>39752</v>
      </c>
      <c r="D4445" s="2">
        <v>39753</v>
      </c>
      <c r="E4445" t="s">
        <v>107</v>
      </c>
      <c r="F4445" t="s">
        <v>1482</v>
      </c>
      <c r="G4445" t="s">
        <v>6359</v>
      </c>
      <c r="H4445" s="4">
        <v>1779.49</v>
      </c>
      <c r="I4445" s="4">
        <v>24.68</v>
      </c>
      <c r="J4445" s="4">
        <v>578.25</v>
      </c>
      <c r="K4445" s="4">
        <v>1201.24</v>
      </c>
      <c r="L4445" s="2">
        <v>45473</v>
      </c>
      <c r="M4445" t="s">
        <v>6</v>
      </c>
    </row>
    <row r="4446" spans="1:13" ht="12.75" customHeight="1" x14ac:dyDescent="0.25">
      <c r="A4446" t="s">
        <v>6422</v>
      </c>
      <c r="B4446" t="s">
        <v>6064</v>
      </c>
      <c r="C4446" s="1">
        <v>39752</v>
      </c>
      <c r="D4446" s="2">
        <v>39753</v>
      </c>
      <c r="E4446" t="s">
        <v>107</v>
      </c>
      <c r="F4446" t="s">
        <v>1482</v>
      </c>
      <c r="G4446" t="s">
        <v>6359</v>
      </c>
      <c r="H4446" s="4">
        <v>3097.57</v>
      </c>
      <c r="I4446" s="4">
        <v>42.96</v>
      </c>
      <c r="J4446" s="4">
        <v>1006.52</v>
      </c>
      <c r="K4446" s="4">
        <v>2091.0500000000002</v>
      </c>
      <c r="L4446" s="2">
        <v>45473</v>
      </c>
      <c r="M4446" t="s">
        <v>6</v>
      </c>
    </row>
    <row r="4447" spans="1:13" ht="12.75" customHeight="1" x14ac:dyDescent="0.25">
      <c r="A4447" t="s">
        <v>6423</v>
      </c>
      <c r="B4447" t="s">
        <v>6424</v>
      </c>
      <c r="C4447" s="1">
        <v>39752</v>
      </c>
      <c r="D4447" s="2">
        <v>39753</v>
      </c>
      <c r="E4447" t="s">
        <v>107</v>
      </c>
      <c r="F4447" t="s">
        <v>1482</v>
      </c>
      <c r="G4447" t="s">
        <v>6359</v>
      </c>
      <c r="H4447" s="4">
        <v>6.21</v>
      </c>
      <c r="I4447" s="4">
        <v>0.08</v>
      </c>
      <c r="J4447" s="4">
        <v>2.09</v>
      </c>
      <c r="K4447" s="4">
        <v>4.12</v>
      </c>
      <c r="L4447" s="2">
        <v>45473</v>
      </c>
      <c r="M4447" t="s">
        <v>6</v>
      </c>
    </row>
    <row r="4448" spans="1:13" ht="12.75" customHeight="1" x14ac:dyDescent="0.25">
      <c r="A4448" t="s">
        <v>6425</v>
      </c>
      <c r="B4448" t="s">
        <v>6426</v>
      </c>
      <c r="C4448" s="1">
        <v>39782</v>
      </c>
      <c r="D4448" s="2">
        <v>39783</v>
      </c>
      <c r="E4448" t="s">
        <v>107</v>
      </c>
      <c r="F4448" t="s">
        <v>1482</v>
      </c>
      <c r="G4448" t="s">
        <v>6370</v>
      </c>
      <c r="H4448" s="4">
        <v>400</v>
      </c>
      <c r="I4448" s="4">
        <v>5.54</v>
      </c>
      <c r="J4448" s="4">
        <v>129.31</v>
      </c>
      <c r="K4448" s="4">
        <v>270.69</v>
      </c>
      <c r="L4448" s="2">
        <v>45473</v>
      </c>
      <c r="M4448" t="s">
        <v>6</v>
      </c>
    </row>
    <row r="4449" spans="1:13" ht="12.75" customHeight="1" x14ac:dyDescent="0.25">
      <c r="A4449" t="s">
        <v>6427</v>
      </c>
      <c r="B4449" t="s">
        <v>6428</v>
      </c>
      <c r="C4449" s="1">
        <v>39782</v>
      </c>
      <c r="D4449" s="2">
        <v>39783</v>
      </c>
      <c r="E4449" t="s">
        <v>107</v>
      </c>
      <c r="F4449" t="s">
        <v>1482</v>
      </c>
      <c r="G4449" t="s">
        <v>6370</v>
      </c>
      <c r="H4449" s="4">
        <v>300</v>
      </c>
      <c r="I4449" s="4">
        <v>4.16</v>
      </c>
      <c r="J4449" s="4">
        <v>96.98</v>
      </c>
      <c r="K4449" s="4">
        <v>203.02</v>
      </c>
      <c r="L4449" s="2">
        <v>45473</v>
      </c>
      <c r="M4449" t="s">
        <v>6</v>
      </c>
    </row>
    <row r="4450" spans="1:13" ht="12.75" customHeight="1" x14ac:dyDescent="0.25">
      <c r="A4450" t="s">
        <v>6429</v>
      </c>
      <c r="B4450" t="s">
        <v>5912</v>
      </c>
      <c r="C4450" s="1">
        <v>39782</v>
      </c>
      <c r="D4450" s="2">
        <v>39783</v>
      </c>
      <c r="E4450" t="s">
        <v>107</v>
      </c>
      <c r="F4450" t="s">
        <v>1482</v>
      </c>
      <c r="G4450" t="s">
        <v>6370</v>
      </c>
      <c r="H4450" s="4">
        <v>6381.57</v>
      </c>
      <c r="I4450" s="4">
        <v>88.44</v>
      </c>
      <c r="J4450" s="4">
        <v>2062.79</v>
      </c>
      <c r="K4450" s="4">
        <v>4318.78</v>
      </c>
      <c r="L4450" s="2">
        <v>45473</v>
      </c>
      <c r="M4450" t="s">
        <v>6</v>
      </c>
    </row>
    <row r="4451" spans="1:13" ht="12.75" customHeight="1" x14ac:dyDescent="0.25">
      <c r="A4451" t="s">
        <v>6430</v>
      </c>
      <c r="B4451" t="s">
        <v>5915</v>
      </c>
      <c r="C4451" s="1">
        <v>39782</v>
      </c>
      <c r="D4451" s="2">
        <v>39783</v>
      </c>
      <c r="E4451" t="s">
        <v>107</v>
      </c>
      <c r="F4451" t="s">
        <v>1482</v>
      </c>
      <c r="G4451" t="s">
        <v>6370</v>
      </c>
      <c r="H4451" s="4">
        <v>542.37</v>
      </c>
      <c r="I4451" s="4">
        <v>7.51</v>
      </c>
      <c r="J4451" s="4">
        <v>175.34</v>
      </c>
      <c r="K4451" s="4">
        <v>367.03</v>
      </c>
      <c r="L4451" s="2">
        <v>45473</v>
      </c>
      <c r="M4451" t="s">
        <v>6</v>
      </c>
    </row>
    <row r="4452" spans="1:13" ht="12.75" customHeight="1" x14ac:dyDescent="0.25">
      <c r="A4452" t="s">
        <v>6431</v>
      </c>
      <c r="B4452" t="s">
        <v>6432</v>
      </c>
      <c r="C4452" s="1">
        <v>39813</v>
      </c>
      <c r="D4452" s="2">
        <v>39814</v>
      </c>
      <c r="E4452" t="s">
        <v>107</v>
      </c>
      <c r="F4452" t="s">
        <v>1482</v>
      </c>
      <c r="G4452" t="s">
        <v>6376</v>
      </c>
      <c r="H4452" s="4">
        <v>2401.41</v>
      </c>
      <c r="I4452" s="4">
        <v>33.25</v>
      </c>
      <c r="J4452" s="4">
        <v>772.17</v>
      </c>
      <c r="K4452" s="4">
        <v>1629.24</v>
      </c>
      <c r="L4452" s="2">
        <v>45473</v>
      </c>
      <c r="M4452" t="s">
        <v>6</v>
      </c>
    </row>
    <row r="4453" spans="1:13" ht="12.75" customHeight="1" x14ac:dyDescent="0.25">
      <c r="A4453" t="s">
        <v>6433</v>
      </c>
      <c r="B4453" t="s">
        <v>6434</v>
      </c>
      <c r="C4453" s="1">
        <v>39813</v>
      </c>
      <c r="D4453" s="2">
        <v>39814</v>
      </c>
      <c r="E4453" t="s">
        <v>107</v>
      </c>
      <c r="F4453" t="s">
        <v>1482</v>
      </c>
      <c r="G4453" t="s">
        <v>6376</v>
      </c>
      <c r="H4453" s="4">
        <v>11.75</v>
      </c>
      <c r="I4453" s="4">
        <v>0.16</v>
      </c>
      <c r="J4453" s="4">
        <v>3.84</v>
      </c>
      <c r="K4453" s="4">
        <v>7.91</v>
      </c>
      <c r="L4453" s="2">
        <v>45473</v>
      </c>
      <c r="M4453" t="s">
        <v>6</v>
      </c>
    </row>
    <row r="4454" spans="1:13" ht="12.75" customHeight="1" x14ac:dyDescent="0.25">
      <c r="A4454" t="s">
        <v>6435</v>
      </c>
      <c r="B4454" t="s">
        <v>6436</v>
      </c>
      <c r="C4454" s="1">
        <v>39813</v>
      </c>
      <c r="D4454" s="2">
        <v>39814</v>
      </c>
      <c r="E4454" t="s">
        <v>107</v>
      </c>
      <c r="F4454" t="s">
        <v>1482</v>
      </c>
      <c r="G4454" t="s">
        <v>6376</v>
      </c>
      <c r="H4454" s="4">
        <v>4385.83</v>
      </c>
      <c r="I4454" s="4">
        <v>60.72</v>
      </c>
      <c r="J4454" s="4">
        <v>1410.25</v>
      </c>
      <c r="K4454" s="4">
        <v>2975.58</v>
      </c>
      <c r="L4454" s="2">
        <v>45473</v>
      </c>
      <c r="M4454" t="s">
        <v>6</v>
      </c>
    </row>
    <row r="4455" spans="1:13" ht="12.75" customHeight="1" x14ac:dyDescent="0.25">
      <c r="A4455" t="s">
        <v>6437</v>
      </c>
      <c r="B4455" t="s">
        <v>6438</v>
      </c>
      <c r="C4455" s="1">
        <v>39813</v>
      </c>
      <c r="D4455" s="2">
        <v>39814</v>
      </c>
      <c r="E4455" t="s">
        <v>107</v>
      </c>
      <c r="F4455" t="s">
        <v>1482</v>
      </c>
      <c r="G4455" t="s">
        <v>6376</v>
      </c>
      <c r="H4455" s="4">
        <v>2825.29</v>
      </c>
      <c r="I4455" s="4">
        <v>39.119999999999997</v>
      </c>
      <c r="J4455" s="4">
        <v>908.51</v>
      </c>
      <c r="K4455" s="4">
        <v>1916.78</v>
      </c>
      <c r="L4455" s="2">
        <v>45473</v>
      </c>
      <c r="M4455" t="s">
        <v>6</v>
      </c>
    </row>
    <row r="4456" spans="1:13" ht="12.75" customHeight="1" x14ac:dyDescent="0.25">
      <c r="A4456" t="s">
        <v>6439</v>
      </c>
      <c r="B4456" t="s">
        <v>6440</v>
      </c>
      <c r="C4456" s="1">
        <v>39813</v>
      </c>
      <c r="D4456" s="2">
        <v>39814</v>
      </c>
      <c r="E4456" t="s">
        <v>107</v>
      </c>
      <c r="F4456" t="s">
        <v>1482</v>
      </c>
      <c r="G4456" t="s">
        <v>6376</v>
      </c>
      <c r="H4456" s="4">
        <v>10797.88</v>
      </c>
      <c r="I4456" s="4">
        <v>149.51</v>
      </c>
      <c r="J4456" s="4">
        <v>3471.98</v>
      </c>
      <c r="K4456" s="4">
        <v>7325.9</v>
      </c>
      <c r="L4456" s="2">
        <v>45473</v>
      </c>
      <c r="M4456" t="s">
        <v>6</v>
      </c>
    </row>
    <row r="4457" spans="1:13" ht="12.75" customHeight="1" x14ac:dyDescent="0.25">
      <c r="A4457" t="s">
        <v>6441</v>
      </c>
      <c r="B4457" t="s">
        <v>6442</v>
      </c>
      <c r="C4457" s="1">
        <v>39813</v>
      </c>
      <c r="D4457" s="2">
        <v>39814</v>
      </c>
      <c r="E4457" t="s">
        <v>107</v>
      </c>
      <c r="F4457" t="s">
        <v>1482</v>
      </c>
      <c r="G4457" t="s">
        <v>6376</v>
      </c>
      <c r="H4457" s="4">
        <v>7584.54</v>
      </c>
      <c r="I4457" s="4">
        <v>105.02</v>
      </c>
      <c r="J4457" s="4">
        <v>2438.67</v>
      </c>
      <c r="K4457" s="4">
        <v>5145.87</v>
      </c>
      <c r="L4457" s="2">
        <v>45473</v>
      </c>
      <c r="M4457" t="s">
        <v>6</v>
      </c>
    </row>
    <row r="4458" spans="1:13" ht="12.75" customHeight="1" x14ac:dyDescent="0.25">
      <c r="A4458" t="s">
        <v>6443</v>
      </c>
      <c r="B4458" t="s">
        <v>2046</v>
      </c>
      <c r="C4458" s="1">
        <v>39813</v>
      </c>
      <c r="D4458" s="2">
        <v>39814</v>
      </c>
      <c r="E4458" t="s">
        <v>107</v>
      </c>
      <c r="F4458" t="s">
        <v>1482</v>
      </c>
      <c r="G4458" t="s">
        <v>6376</v>
      </c>
      <c r="H4458" s="4">
        <v>2453.42</v>
      </c>
      <c r="I4458" s="4">
        <v>33.97</v>
      </c>
      <c r="J4458" s="4">
        <v>788.9</v>
      </c>
      <c r="K4458" s="4">
        <v>1664.52</v>
      </c>
      <c r="L4458" s="2">
        <v>45473</v>
      </c>
      <c r="M4458" t="s">
        <v>6</v>
      </c>
    </row>
    <row r="4459" spans="1:13" ht="12.75" customHeight="1" x14ac:dyDescent="0.25">
      <c r="A4459" t="s">
        <v>6444</v>
      </c>
      <c r="B4459" t="s">
        <v>5910</v>
      </c>
      <c r="C4459" s="1">
        <v>39813</v>
      </c>
      <c r="D4459" s="2">
        <v>39814</v>
      </c>
      <c r="E4459" t="s">
        <v>107</v>
      </c>
      <c r="F4459" t="s">
        <v>1482</v>
      </c>
      <c r="G4459" t="s">
        <v>6376</v>
      </c>
      <c r="H4459" s="4">
        <v>217.11</v>
      </c>
      <c r="I4459" s="4">
        <v>3</v>
      </c>
      <c r="J4459" s="4">
        <v>69.77</v>
      </c>
      <c r="K4459" s="4">
        <v>147.34</v>
      </c>
      <c r="L4459" s="2">
        <v>45473</v>
      </c>
      <c r="M4459" t="s">
        <v>6</v>
      </c>
    </row>
    <row r="4460" spans="1:13" ht="12.75" customHeight="1" x14ac:dyDescent="0.25">
      <c r="A4460" t="s">
        <v>6445</v>
      </c>
      <c r="B4460" t="s">
        <v>5910</v>
      </c>
      <c r="C4460" s="1">
        <v>39813</v>
      </c>
      <c r="D4460" s="2">
        <v>39814</v>
      </c>
      <c r="E4460" t="s">
        <v>107</v>
      </c>
      <c r="F4460" t="s">
        <v>1482</v>
      </c>
      <c r="G4460" t="s">
        <v>6376</v>
      </c>
      <c r="H4460" s="4">
        <v>1012.5</v>
      </c>
      <c r="I4460" s="4">
        <v>14.02</v>
      </c>
      <c r="J4460" s="4">
        <v>325.57</v>
      </c>
      <c r="K4460" s="4">
        <v>686.93</v>
      </c>
      <c r="L4460" s="2">
        <v>45473</v>
      </c>
      <c r="M4460" t="s">
        <v>6</v>
      </c>
    </row>
    <row r="4461" spans="1:13" ht="12.75" customHeight="1" x14ac:dyDescent="0.25">
      <c r="A4461" t="s">
        <v>6446</v>
      </c>
      <c r="B4461" t="s">
        <v>5910</v>
      </c>
      <c r="C4461" s="1">
        <v>39813</v>
      </c>
      <c r="D4461" s="2">
        <v>39814</v>
      </c>
      <c r="E4461" t="s">
        <v>107</v>
      </c>
      <c r="F4461" t="s">
        <v>1482</v>
      </c>
      <c r="G4461" t="s">
        <v>6376</v>
      </c>
      <c r="H4461" s="4">
        <v>411.18</v>
      </c>
      <c r="I4461" s="4">
        <v>5.69</v>
      </c>
      <c r="J4461" s="4">
        <v>132.16999999999999</v>
      </c>
      <c r="K4461" s="4">
        <v>279.01</v>
      </c>
      <c r="L4461" s="2">
        <v>45473</v>
      </c>
      <c r="M4461" t="s">
        <v>6</v>
      </c>
    </row>
    <row r="4462" spans="1:13" ht="12.75" customHeight="1" x14ac:dyDescent="0.25">
      <c r="A4462" t="s">
        <v>6447</v>
      </c>
      <c r="B4462" t="s">
        <v>5912</v>
      </c>
      <c r="C4462" s="1">
        <v>39813</v>
      </c>
      <c r="D4462" s="2">
        <v>39814</v>
      </c>
      <c r="E4462" t="s">
        <v>107</v>
      </c>
      <c r="F4462" t="s">
        <v>1482</v>
      </c>
      <c r="G4462" t="s">
        <v>6376</v>
      </c>
      <c r="H4462" s="4">
        <v>5989.2</v>
      </c>
      <c r="I4462" s="4">
        <v>82.93</v>
      </c>
      <c r="J4462" s="4">
        <v>1925.71</v>
      </c>
      <c r="K4462" s="4">
        <v>4063.49</v>
      </c>
      <c r="L4462" s="2">
        <v>45473</v>
      </c>
      <c r="M4462" t="s">
        <v>6</v>
      </c>
    </row>
    <row r="4463" spans="1:13" ht="12.75" customHeight="1" x14ac:dyDescent="0.25">
      <c r="A4463" t="s">
        <v>6448</v>
      </c>
      <c r="B4463" t="s">
        <v>5915</v>
      </c>
      <c r="C4463" s="1">
        <v>39813</v>
      </c>
      <c r="D4463" s="2">
        <v>39814</v>
      </c>
      <c r="E4463" t="s">
        <v>107</v>
      </c>
      <c r="F4463" t="s">
        <v>1482</v>
      </c>
      <c r="G4463" t="s">
        <v>6376</v>
      </c>
      <c r="H4463" s="4">
        <v>932.82</v>
      </c>
      <c r="I4463" s="4">
        <v>12.91</v>
      </c>
      <c r="J4463" s="4">
        <v>299.99</v>
      </c>
      <c r="K4463" s="4">
        <v>632.83000000000004</v>
      </c>
      <c r="L4463" s="2">
        <v>45473</v>
      </c>
      <c r="M4463" t="s">
        <v>6</v>
      </c>
    </row>
    <row r="4464" spans="1:13" ht="12.75" customHeight="1" x14ac:dyDescent="0.25">
      <c r="A4464" t="s">
        <v>6449</v>
      </c>
      <c r="B4464" t="s">
        <v>6450</v>
      </c>
      <c r="C4464" s="1">
        <v>39813</v>
      </c>
      <c r="D4464" s="2">
        <v>39814</v>
      </c>
      <c r="E4464" t="s">
        <v>107</v>
      </c>
      <c r="F4464" t="s">
        <v>1482</v>
      </c>
      <c r="G4464" t="s">
        <v>6376</v>
      </c>
      <c r="H4464" s="4">
        <v>1149.72</v>
      </c>
      <c r="I4464" s="4">
        <v>15.92</v>
      </c>
      <c r="J4464" s="4">
        <v>369.77</v>
      </c>
      <c r="K4464" s="4">
        <v>779.95</v>
      </c>
      <c r="L4464" s="2">
        <v>45473</v>
      </c>
      <c r="M4464" t="s">
        <v>6</v>
      </c>
    </row>
    <row r="4465" spans="1:13" ht="12.75" customHeight="1" x14ac:dyDescent="0.25">
      <c r="A4465" t="s">
        <v>6451</v>
      </c>
      <c r="B4465" t="s">
        <v>5912</v>
      </c>
      <c r="C4465" s="1">
        <v>39844</v>
      </c>
      <c r="D4465" s="2">
        <v>39845</v>
      </c>
      <c r="E4465" t="s">
        <v>107</v>
      </c>
      <c r="F4465" t="s">
        <v>1482</v>
      </c>
      <c r="G4465" t="s">
        <v>6388</v>
      </c>
      <c r="H4465" s="4">
        <v>1628.54</v>
      </c>
      <c r="I4465" s="4">
        <v>22.53</v>
      </c>
      <c r="J4465" s="4">
        <v>520.86</v>
      </c>
      <c r="K4465" s="4">
        <v>1107.68</v>
      </c>
      <c r="L4465" s="2">
        <v>45473</v>
      </c>
      <c r="M4465" t="s">
        <v>6</v>
      </c>
    </row>
    <row r="4466" spans="1:13" ht="12.75" customHeight="1" x14ac:dyDescent="0.25">
      <c r="A4466" t="s">
        <v>6453</v>
      </c>
      <c r="B4466" t="s">
        <v>5947</v>
      </c>
      <c r="C4466" s="1">
        <v>39844</v>
      </c>
      <c r="D4466" s="2">
        <v>39845</v>
      </c>
      <c r="E4466" t="s">
        <v>107</v>
      </c>
      <c r="F4466" t="s">
        <v>1482</v>
      </c>
      <c r="G4466" t="s">
        <v>6388</v>
      </c>
      <c r="H4466" s="4">
        <v>1664.24</v>
      </c>
      <c r="I4466" s="4">
        <v>23.02</v>
      </c>
      <c r="J4466" s="4">
        <v>532.34</v>
      </c>
      <c r="K4466" s="4">
        <v>1131.9000000000001</v>
      </c>
      <c r="L4466" s="2">
        <v>45473</v>
      </c>
      <c r="M4466" t="s">
        <v>6</v>
      </c>
    </row>
    <row r="4467" spans="1:13" ht="12.75" customHeight="1" x14ac:dyDescent="0.25">
      <c r="A4467" t="s">
        <v>6454</v>
      </c>
      <c r="B4467" t="s">
        <v>5912</v>
      </c>
      <c r="C4467" s="1">
        <v>39872</v>
      </c>
      <c r="D4467" s="2">
        <v>39873</v>
      </c>
      <c r="E4467" t="s">
        <v>107</v>
      </c>
      <c r="F4467" t="s">
        <v>1482</v>
      </c>
      <c r="G4467" t="s">
        <v>6391</v>
      </c>
      <c r="H4467" s="4">
        <v>6271.24</v>
      </c>
      <c r="I4467" s="4">
        <v>86.68</v>
      </c>
      <c r="J4467" s="4">
        <v>1995.15</v>
      </c>
      <c r="K4467" s="4">
        <v>4276.09</v>
      </c>
      <c r="L4467" s="2">
        <v>45473</v>
      </c>
      <c r="M4467" t="s">
        <v>6</v>
      </c>
    </row>
    <row r="4468" spans="1:13" ht="12.75" customHeight="1" x14ac:dyDescent="0.25">
      <c r="A4468" t="s">
        <v>6456</v>
      </c>
      <c r="B4468" t="s">
        <v>5915</v>
      </c>
      <c r="C4468" s="1">
        <v>39872</v>
      </c>
      <c r="D4468" s="2">
        <v>39873</v>
      </c>
      <c r="E4468" t="s">
        <v>107</v>
      </c>
      <c r="F4468" t="s">
        <v>1482</v>
      </c>
      <c r="G4468" t="s">
        <v>6391</v>
      </c>
      <c r="H4468" s="4">
        <v>809.03</v>
      </c>
      <c r="I4468" s="4">
        <v>11.19</v>
      </c>
      <c r="J4468" s="4">
        <v>257.39</v>
      </c>
      <c r="K4468" s="4">
        <v>551.64</v>
      </c>
      <c r="L4468" s="2">
        <v>45473</v>
      </c>
      <c r="M4468" t="s">
        <v>6</v>
      </c>
    </row>
    <row r="4469" spans="1:13" ht="12.75" customHeight="1" x14ac:dyDescent="0.25">
      <c r="A4469" t="s">
        <v>6457</v>
      </c>
      <c r="B4469" t="s">
        <v>6458</v>
      </c>
      <c r="C4469" s="1">
        <v>39903</v>
      </c>
      <c r="D4469" s="2">
        <v>39904</v>
      </c>
      <c r="E4469" t="s">
        <v>107</v>
      </c>
      <c r="F4469" t="s">
        <v>1482</v>
      </c>
      <c r="G4469" t="s">
        <v>375</v>
      </c>
      <c r="H4469" s="4">
        <v>18.079999999999998</v>
      </c>
      <c r="I4469" s="4">
        <v>0.25</v>
      </c>
      <c r="J4469" s="4">
        <v>5.7</v>
      </c>
      <c r="K4469" s="4">
        <v>12.38</v>
      </c>
      <c r="L4469" s="2">
        <v>45473</v>
      </c>
      <c r="M4469" t="s">
        <v>6</v>
      </c>
    </row>
    <row r="4470" spans="1:13" ht="12.75" customHeight="1" x14ac:dyDescent="0.25">
      <c r="A4470" t="s">
        <v>6460</v>
      </c>
      <c r="B4470" t="s">
        <v>6461</v>
      </c>
      <c r="C4470" s="1">
        <v>39903</v>
      </c>
      <c r="D4470" s="2">
        <v>39904</v>
      </c>
      <c r="E4470" t="s">
        <v>107</v>
      </c>
      <c r="F4470" t="s">
        <v>1482</v>
      </c>
      <c r="G4470" t="s">
        <v>375</v>
      </c>
      <c r="H4470" s="4">
        <v>5481.63</v>
      </c>
      <c r="I4470" s="4">
        <v>75.7</v>
      </c>
      <c r="J4470" s="4">
        <v>1734.53</v>
      </c>
      <c r="K4470" s="4">
        <v>3747.1</v>
      </c>
      <c r="L4470" s="2">
        <v>45473</v>
      </c>
      <c r="M4470" t="s">
        <v>6</v>
      </c>
    </row>
    <row r="4471" spans="1:13" ht="12.75" customHeight="1" x14ac:dyDescent="0.25">
      <c r="A4471" t="s">
        <v>6462</v>
      </c>
      <c r="B4471" t="s">
        <v>6463</v>
      </c>
      <c r="C4471" s="1">
        <v>39903</v>
      </c>
      <c r="D4471" s="2">
        <v>39904</v>
      </c>
      <c r="E4471" t="s">
        <v>107</v>
      </c>
      <c r="F4471" t="s">
        <v>1482</v>
      </c>
      <c r="G4471" t="s">
        <v>375</v>
      </c>
      <c r="H4471" s="4">
        <v>291.52</v>
      </c>
      <c r="I4471" s="4">
        <v>4.0199999999999996</v>
      </c>
      <c r="J4471" s="4">
        <v>92.24</v>
      </c>
      <c r="K4471" s="4">
        <v>199.28</v>
      </c>
      <c r="L4471" s="2">
        <v>45473</v>
      </c>
      <c r="M4471" t="s">
        <v>6</v>
      </c>
    </row>
    <row r="4472" spans="1:13" ht="12.75" customHeight="1" x14ac:dyDescent="0.25">
      <c r="A4472" t="s">
        <v>6464</v>
      </c>
      <c r="B4472" t="s">
        <v>2046</v>
      </c>
      <c r="C4472" s="1">
        <v>39903</v>
      </c>
      <c r="D4472" s="2">
        <v>39904</v>
      </c>
      <c r="E4472" t="s">
        <v>107</v>
      </c>
      <c r="F4472" t="s">
        <v>1482</v>
      </c>
      <c r="G4472" t="s">
        <v>375</v>
      </c>
      <c r="H4472" s="4">
        <v>855</v>
      </c>
      <c r="I4472" s="4">
        <v>11.8</v>
      </c>
      <c r="J4472" s="4">
        <v>270.55</v>
      </c>
      <c r="K4472" s="4">
        <v>584.45000000000005</v>
      </c>
      <c r="L4472" s="2">
        <v>45473</v>
      </c>
      <c r="M4472" t="s">
        <v>6</v>
      </c>
    </row>
    <row r="4473" spans="1:13" ht="12.75" customHeight="1" x14ac:dyDescent="0.25">
      <c r="A4473" t="s">
        <v>6465</v>
      </c>
      <c r="B4473" t="s">
        <v>5910</v>
      </c>
      <c r="C4473" s="1">
        <v>39903</v>
      </c>
      <c r="D4473" s="2">
        <v>39904</v>
      </c>
      <c r="E4473" t="s">
        <v>107</v>
      </c>
      <c r="F4473" t="s">
        <v>1482</v>
      </c>
      <c r="G4473" t="s">
        <v>375</v>
      </c>
      <c r="H4473" s="4">
        <v>157.31</v>
      </c>
      <c r="I4473" s="4">
        <v>2.17</v>
      </c>
      <c r="J4473" s="4">
        <v>49.82</v>
      </c>
      <c r="K4473" s="4">
        <v>107.49</v>
      </c>
      <c r="L4473" s="2">
        <v>45473</v>
      </c>
      <c r="M4473" t="s">
        <v>6</v>
      </c>
    </row>
    <row r="4474" spans="1:13" ht="12.75" customHeight="1" x14ac:dyDescent="0.25">
      <c r="A4474" t="s">
        <v>6466</v>
      </c>
      <c r="B4474" t="s">
        <v>5910</v>
      </c>
      <c r="C4474" s="1">
        <v>39903</v>
      </c>
      <c r="D4474" s="2">
        <v>39904</v>
      </c>
      <c r="E4474" t="s">
        <v>107</v>
      </c>
      <c r="F4474" t="s">
        <v>1482</v>
      </c>
      <c r="G4474" t="s">
        <v>375</v>
      </c>
      <c r="H4474" s="4">
        <v>1530.61</v>
      </c>
      <c r="I4474" s="4">
        <v>21.14</v>
      </c>
      <c r="J4474" s="4">
        <v>484.12</v>
      </c>
      <c r="K4474" s="4">
        <v>1046.49</v>
      </c>
      <c r="L4474" s="2">
        <v>45473</v>
      </c>
      <c r="M4474" t="s">
        <v>6</v>
      </c>
    </row>
    <row r="4475" spans="1:13" ht="12.75" customHeight="1" x14ac:dyDescent="0.25">
      <c r="A4475" t="s">
        <v>6467</v>
      </c>
      <c r="B4475" t="s">
        <v>5912</v>
      </c>
      <c r="C4475" s="1">
        <v>39903</v>
      </c>
      <c r="D4475" s="2">
        <v>39904</v>
      </c>
      <c r="E4475" t="s">
        <v>107</v>
      </c>
      <c r="F4475" t="s">
        <v>1482</v>
      </c>
      <c r="G4475" t="s">
        <v>375</v>
      </c>
      <c r="H4475" s="4">
        <v>6119.26</v>
      </c>
      <c r="I4475" s="4">
        <v>84.5</v>
      </c>
      <c r="J4475" s="4">
        <v>1936.38</v>
      </c>
      <c r="K4475" s="4">
        <v>4182.88</v>
      </c>
      <c r="L4475" s="2">
        <v>45473</v>
      </c>
      <c r="M4475" t="s">
        <v>6</v>
      </c>
    </row>
    <row r="4476" spans="1:13" ht="12.75" customHeight="1" x14ac:dyDescent="0.25">
      <c r="A4476" t="s">
        <v>6468</v>
      </c>
      <c r="B4476" t="s">
        <v>5947</v>
      </c>
      <c r="C4476" s="1">
        <v>39903</v>
      </c>
      <c r="D4476" s="2">
        <v>39904</v>
      </c>
      <c r="E4476" t="s">
        <v>107</v>
      </c>
      <c r="F4476" t="s">
        <v>1482</v>
      </c>
      <c r="G4476" t="s">
        <v>375</v>
      </c>
      <c r="H4476" s="4">
        <v>285.10000000000002</v>
      </c>
      <c r="I4476" s="4">
        <v>3.94</v>
      </c>
      <c r="J4476" s="4">
        <v>90.21</v>
      </c>
      <c r="K4476" s="4">
        <v>194.89</v>
      </c>
      <c r="L4476" s="2">
        <v>45473</v>
      </c>
      <c r="M4476" t="s">
        <v>6</v>
      </c>
    </row>
    <row r="4477" spans="1:13" ht="12.75" customHeight="1" x14ac:dyDescent="0.25">
      <c r="A4477" t="s">
        <v>6469</v>
      </c>
      <c r="B4477" t="s">
        <v>5912</v>
      </c>
      <c r="C4477" s="1">
        <v>39933</v>
      </c>
      <c r="D4477" s="2">
        <v>39934</v>
      </c>
      <c r="E4477" t="s">
        <v>107</v>
      </c>
      <c r="F4477" t="s">
        <v>1482</v>
      </c>
      <c r="G4477" t="s">
        <v>6420</v>
      </c>
      <c r="H4477" s="4">
        <v>4997.9399999999996</v>
      </c>
      <c r="I4477" s="4">
        <v>68.959999999999994</v>
      </c>
      <c r="J4477" s="4">
        <v>1573</v>
      </c>
      <c r="K4477" s="4">
        <v>3424.94</v>
      </c>
      <c r="L4477" s="2">
        <v>45473</v>
      </c>
      <c r="M4477" t="s">
        <v>6</v>
      </c>
    </row>
    <row r="4478" spans="1:13" ht="12.75" customHeight="1" x14ac:dyDescent="0.25">
      <c r="A4478" t="s">
        <v>6471</v>
      </c>
      <c r="B4478" t="s">
        <v>6087</v>
      </c>
      <c r="C4478" s="1">
        <v>39961</v>
      </c>
      <c r="D4478" s="2">
        <v>39934</v>
      </c>
      <c r="E4478" t="s">
        <v>107</v>
      </c>
      <c r="F4478" t="s">
        <v>4106</v>
      </c>
      <c r="G4478" t="s">
        <v>6898</v>
      </c>
      <c r="H4478" s="4">
        <v>747.99</v>
      </c>
      <c r="I4478" s="4">
        <v>7.79</v>
      </c>
      <c r="J4478" s="4">
        <v>236.31</v>
      </c>
      <c r="K4478" s="4">
        <v>511.68</v>
      </c>
      <c r="L4478" s="2">
        <v>45473</v>
      </c>
      <c r="M4478" t="s">
        <v>6</v>
      </c>
    </row>
    <row r="4479" spans="1:13" ht="12.75" customHeight="1" x14ac:dyDescent="0.25">
      <c r="A4479" t="s">
        <v>6473</v>
      </c>
      <c r="B4479" t="s">
        <v>6085</v>
      </c>
      <c r="C4479" s="1">
        <v>39961</v>
      </c>
      <c r="D4479" s="2">
        <v>39934</v>
      </c>
      <c r="E4479" t="s">
        <v>107</v>
      </c>
      <c r="F4479" t="s">
        <v>4106</v>
      </c>
      <c r="G4479" t="s">
        <v>6898</v>
      </c>
      <c r="H4479" s="4">
        <v>2839.25</v>
      </c>
      <c r="I4479" s="4">
        <v>29.57</v>
      </c>
      <c r="J4479" s="4">
        <v>897.11</v>
      </c>
      <c r="K4479" s="4">
        <v>1942.14</v>
      </c>
      <c r="L4479" s="2">
        <v>45473</v>
      </c>
      <c r="M4479" t="s">
        <v>6</v>
      </c>
    </row>
    <row r="4480" spans="1:13" ht="12.75" customHeight="1" x14ac:dyDescent="0.25">
      <c r="A4480" t="s">
        <v>6474</v>
      </c>
      <c r="B4480" t="s">
        <v>5912</v>
      </c>
      <c r="C4480" s="1">
        <v>39964</v>
      </c>
      <c r="D4480" s="2">
        <v>39965</v>
      </c>
      <c r="E4480" t="s">
        <v>107</v>
      </c>
      <c r="F4480" t="s">
        <v>1482</v>
      </c>
      <c r="G4480" t="s">
        <v>567</v>
      </c>
      <c r="H4480" s="4">
        <v>8064.08</v>
      </c>
      <c r="I4480" s="4">
        <v>111.17</v>
      </c>
      <c r="J4480" s="4">
        <v>2524.23</v>
      </c>
      <c r="K4480" s="4">
        <v>5539.85</v>
      </c>
      <c r="L4480" s="2">
        <v>45473</v>
      </c>
      <c r="M4480" t="s">
        <v>6</v>
      </c>
    </row>
    <row r="4481" spans="1:13" ht="12.75" customHeight="1" x14ac:dyDescent="0.25">
      <c r="A4481" t="s">
        <v>6476</v>
      </c>
      <c r="B4481" t="s">
        <v>5915</v>
      </c>
      <c r="C4481" s="1">
        <v>39964</v>
      </c>
      <c r="D4481" s="2">
        <v>39965</v>
      </c>
      <c r="E4481" t="s">
        <v>107</v>
      </c>
      <c r="F4481" t="s">
        <v>1482</v>
      </c>
      <c r="G4481" t="s">
        <v>567</v>
      </c>
      <c r="H4481" s="4">
        <v>975.9</v>
      </c>
      <c r="I4481" s="4">
        <v>13.45</v>
      </c>
      <c r="J4481" s="4">
        <v>305.52</v>
      </c>
      <c r="K4481" s="4">
        <v>670.38</v>
      </c>
      <c r="L4481" s="2">
        <v>45473</v>
      </c>
      <c r="M4481" t="s">
        <v>6</v>
      </c>
    </row>
    <row r="4482" spans="1:13" ht="12.75" customHeight="1" x14ac:dyDescent="0.25">
      <c r="A4482" t="s">
        <v>6477</v>
      </c>
      <c r="B4482" t="s">
        <v>5912</v>
      </c>
      <c r="C4482" s="1">
        <v>39994</v>
      </c>
      <c r="D4482" s="2">
        <v>39995</v>
      </c>
      <c r="E4482" t="s">
        <v>107</v>
      </c>
      <c r="F4482" t="s">
        <v>1482</v>
      </c>
      <c r="G4482" t="s">
        <v>775</v>
      </c>
      <c r="H4482" s="4">
        <v>6903.8</v>
      </c>
      <c r="I4482" s="4">
        <v>95.09</v>
      </c>
      <c r="J4482" s="4">
        <v>2149.36</v>
      </c>
      <c r="K4482" s="4">
        <v>4754.4399999999996</v>
      </c>
      <c r="L4482" s="2">
        <v>45473</v>
      </c>
      <c r="M4482" t="s">
        <v>6</v>
      </c>
    </row>
    <row r="4483" spans="1:13" ht="12.75" customHeight="1" x14ac:dyDescent="0.25">
      <c r="A4483" t="s">
        <v>6478</v>
      </c>
      <c r="B4483" t="s">
        <v>6479</v>
      </c>
      <c r="C4483" s="1">
        <v>39994</v>
      </c>
      <c r="D4483" s="2">
        <v>39995</v>
      </c>
      <c r="E4483" t="s">
        <v>107</v>
      </c>
      <c r="F4483" t="s">
        <v>1482</v>
      </c>
      <c r="G4483" t="s">
        <v>775</v>
      </c>
      <c r="H4483" s="4">
        <v>4559.25</v>
      </c>
      <c r="I4483" s="4">
        <v>62.79</v>
      </c>
      <c r="J4483" s="4">
        <v>1419.45</v>
      </c>
      <c r="K4483" s="4">
        <v>3139.8</v>
      </c>
      <c r="L4483" s="2">
        <v>45473</v>
      </c>
      <c r="M4483" t="s">
        <v>6</v>
      </c>
    </row>
    <row r="4484" spans="1:13" ht="12.75" customHeight="1" x14ac:dyDescent="0.25">
      <c r="A4484" t="s">
        <v>6480</v>
      </c>
      <c r="B4484" t="s">
        <v>6481</v>
      </c>
      <c r="C4484" s="1">
        <v>39994</v>
      </c>
      <c r="D4484" s="2">
        <v>39995</v>
      </c>
      <c r="E4484" t="s">
        <v>107</v>
      </c>
      <c r="F4484" t="s">
        <v>1482</v>
      </c>
      <c r="G4484" t="s">
        <v>775</v>
      </c>
      <c r="H4484" s="4">
        <v>-18.079999999999998</v>
      </c>
      <c r="I4484" s="4">
        <v>-0.25</v>
      </c>
      <c r="J4484" s="4">
        <v>-5.61</v>
      </c>
      <c r="K4484" s="4">
        <v>-12.47</v>
      </c>
      <c r="L4484" s="2">
        <v>45473</v>
      </c>
      <c r="M4484" t="s">
        <v>6</v>
      </c>
    </row>
    <row r="4485" spans="1:13" ht="12.75" customHeight="1" x14ac:dyDescent="0.25">
      <c r="A4485" t="s">
        <v>6482</v>
      </c>
      <c r="B4485" t="s">
        <v>6483</v>
      </c>
      <c r="C4485" s="1">
        <v>39994</v>
      </c>
      <c r="D4485" s="2">
        <v>39995</v>
      </c>
      <c r="E4485" t="s">
        <v>107</v>
      </c>
      <c r="F4485" t="s">
        <v>1482</v>
      </c>
      <c r="G4485" t="s">
        <v>775</v>
      </c>
      <c r="H4485" s="4">
        <v>1173.8599999999999</v>
      </c>
      <c r="I4485" s="4">
        <v>16.170000000000002</v>
      </c>
      <c r="J4485" s="4">
        <v>365.5</v>
      </c>
      <c r="K4485" s="4">
        <v>808.36</v>
      </c>
      <c r="L4485" s="2">
        <v>45473</v>
      </c>
      <c r="M4485" t="s">
        <v>6</v>
      </c>
    </row>
    <row r="4486" spans="1:13" ht="12.75" customHeight="1" x14ac:dyDescent="0.25">
      <c r="A4486" t="s">
        <v>6484</v>
      </c>
      <c r="B4486" t="s">
        <v>2046</v>
      </c>
      <c r="C4486" s="1">
        <v>39994</v>
      </c>
      <c r="D4486" s="2">
        <v>39995</v>
      </c>
      <c r="E4486" t="s">
        <v>107</v>
      </c>
      <c r="F4486" t="s">
        <v>1482</v>
      </c>
      <c r="G4486" t="s">
        <v>775</v>
      </c>
      <c r="H4486" s="4">
        <v>1077.45</v>
      </c>
      <c r="I4486" s="4">
        <v>14.84</v>
      </c>
      <c r="J4486" s="4">
        <v>335.46</v>
      </c>
      <c r="K4486" s="4">
        <v>741.99</v>
      </c>
      <c r="L4486" s="2">
        <v>45473</v>
      </c>
      <c r="M4486" t="s">
        <v>6</v>
      </c>
    </row>
    <row r="4487" spans="1:13" ht="12.75" customHeight="1" x14ac:dyDescent="0.25">
      <c r="A4487" t="s">
        <v>6485</v>
      </c>
      <c r="B4487" t="s">
        <v>5910</v>
      </c>
      <c r="C4487" s="1">
        <v>39994</v>
      </c>
      <c r="D4487" s="2">
        <v>39995</v>
      </c>
      <c r="E4487" t="s">
        <v>107</v>
      </c>
      <c r="F4487" t="s">
        <v>1482</v>
      </c>
      <c r="G4487" t="s">
        <v>775</v>
      </c>
      <c r="H4487" s="4">
        <v>123.73</v>
      </c>
      <c r="I4487" s="4">
        <v>1.7</v>
      </c>
      <c r="J4487" s="4">
        <v>38.6</v>
      </c>
      <c r="K4487" s="4">
        <v>85.13</v>
      </c>
      <c r="L4487" s="2">
        <v>45473</v>
      </c>
      <c r="M4487" t="s">
        <v>6</v>
      </c>
    </row>
    <row r="4488" spans="1:13" ht="12.75" customHeight="1" x14ac:dyDescent="0.25">
      <c r="A4488" t="s">
        <v>6486</v>
      </c>
      <c r="B4488" t="s">
        <v>5910</v>
      </c>
      <c r="C4488" s="1">
        <v>39994</v>
      </c>
      <c r="D4488" s="2">
        <v>39995</v>
      </c>
      <c r="E4488" t="s">
        <v>107</v>
      </c>
      <c r="F4488" t="s">
        <v>1482</v>
      </c>
      <c r="G4488" t="s">
        <v>775</v>
      </c>
      <c r="H4488" s="4">
        <v>5763.5</v>
      </c>
      <c r="I4488" s="4">
        <v>79.38</v>
      </c>
      <c r="J4488" s="4">
        <v>1794.31</v>
      </c>
      <c r="K4488" s="4">
        <v>3969.19</v>
      </c>
      <c r="L4488" s="2">
        <v>45473</v>
      </c>
      <c r="M4488" t="s">
        <v>6</v>
      </c>
    </row>
    <row r="4489" spans="1:13" ht="12.75" customHeight="1" x14ac:dyDescent="0.25">
      <c r="A4489" t="s">
        <v>6487</v>
      </c>
      <c r="B4489" t="s">
        <v>5912</v>
      </c>
      <c r="C4489" s="1">
        <v>40025</v>
      </c>
      <c r="D4489" s="2">
        <v>40026</v>
      </c>
      <c r="E4489" t="s">
        <v>107</v>
      </c>
      <c r="F4489" t="s">
        <v>1482</v>
      </c>
      <c r="G4489" t="s">
        <v>6452</v>
      </c>
      <c r="H4489" s="4">
        <v>10337.9</v>
      </c>
      <c r="I4489" s="4">
        <v>142.27000000000001</v>
      </c>
      <c r="J4489" s="4">
        <v>3200.84</v>
      </c>
      <c r="K4489" s="4">
        <v>7137.06</v>
      </c>
      <c r="L4489" s="2">
        <v>45473</v>
      </c>
      <c r="M4489" t="s">
        <v>6</v>
      </c>
    </row>
    <row r="4490" spans="1:13" ht="12.75" customHeight="1" x14ac:dyDescent="0.25">
      <c r="A4490" t="s">
        <v>6489</v>
      </c>
      <c r="B4490" t="s">
        <v>5954</v>
      </c>
      <c r="C4490" s="1">
        <v>40025</v>
      </c>
      <c r="D4490" s="2">
        <v>40026</v>
      </c>
      <c r="E4490" t="s">
        <v>107</v>
      </c>
      <c r="F4490" t="s">
        <v>1482</v>
      </c>
      <c r="G4490" t="s">
        <v>6452</v>
      </c>
      <c r="H4490" s="4">
        <v>1785.47</v>
      </c>
      <c r="I4490" s="4">
        <v>24.57</v>
      </c>
      <c r="J4490" s="4">
        <v>552.83000000000004</v>
      </c>
      <c r="K4490" s="4">
        <v>1232.6400000000001</v>
      </c>
      <c r="L4490" s="2">
        <v>45473</v>
      </c>
      <c r="M4490" t="s">
        <v>6</v>
      </c>
    </row>
    <row r="4491" spans="1:13" ht="12.75" customHeight="1" x14ac:dyDescent="0.25">
      <c r="A4491" t="s">
        <v>6490</v>
      </c>
      <c r="B4491" t="s">
        <v>5912</v>
      </c>
      <c r="C4491" s="1">
        <v>40056</v>
      </c>
      <c r="D4491" s="2">
        <v>40057</v>
      </c>
      <c r="E4491" t="s">
        <v>107</v>
      </c>
      <c r="F4491" t="s">
        <v>1482</v>
      </c>
      <c r="G4491" t="s">
        <v>6455</v>
      </c>
      <c r="H4491" s="4">
        <v>3999.25</v>
      </c>
      <c r="I4491" s="4">
        <v>54.99</v>
      </c>
      <c r="J4491" s="4">
        <v>1231.51</v>
      </c>
      <c r="K4491" s="4">
        <v>2767.74</v>
      </c>
      <c r="L4491" s="2">
        <v>45473</v>
      </c>
      <c r="M4491" t="s">
        <v>6</v>
      </c>
    </row>
    <row r="4492" spans="1:13" ht="12.75" customHeight="1" x14ac:dyDescent="0.25">
      <c r="A4492" t="s">
        <v>6492</v>
      </c>
      <c r="B4492" t="s">
        <v>5947</v>
      </c>
      <c r="C4492" s="1">
        <v>40056</v>
      </c>
      <c r="D4492" s="2">
        <v>40057</v>
      </c>
      <c r="E4492" t="s">
        <v>107</v>
      </c>
      <c r="F4492" t="s">
        <v>1482</v>
      </c>
      <c r="G4492" t="s">
        <v>6455</v>
      </c>
      <c r="H4492" s="4">
        <v>419.8</v>
      </c>
      <c r="I4492" s="4">
        <v>5.77</v>
      </c>
      <c r="J4492" s="4">
        <v>129.31</v>
      </c>
      <c r="K4492" s="4">
        <v>290.49</v>
      </c>
      <c r="L4492" s="2">
        <v>45473</v>
      </c>
      <c r="M4492" t="s">
        <v>6</v>
      </c>
    </row>
    <row r="4493" spans="1:13" ht="12.75" customHeight="1" x14ac:dyDescent="0.25">
      <c r="A4493" t="s">
        <v>6493</v>
      </c>
      <c r="B4493" t="s">
        <v>6494</v>
      </c>
      <c r="C4493" s="1">
        <v>40086</v>
      </c>
      <c r="D4493" s="2">
        <v>40087</v>
      </c>
      <c r="E4493" t="s">
        <v>107</v>
      </c>
      <c r="F4493" t="s">
        <v>1482</v>
      </c>
      <c r="G4493" t="s">
        <v>6459</v>
      </c>
      <c r="H4493" s="4">
        <v>2458.41</v>
      </c>
      <c r="I4493" s="4">
        <v>33.770000000000003</v>
      </c>
      <c r="J4493" s="4">
        <v>752.83</v>
      </c>
      <c r="K4493" s="4">
        <v>1705.58</v>
      </c>
      <c r="L4493" s="2">
        <v>45473</v>
      </c>
      <c r="M4493" t="s">
        <v>6</v>
      </c>
    </row>
    <row r="4494" spans="1:13" ht="12.75" customHeight="1" x14ac:dyDescent="0.25">
      <c r="A4494" t="s">
        <v>6495</v>
      </c>
      <c r="B4494" t="s">
        <v>6496</v>
      </c>
      <c r="C4494" s="1">
        <v>40086</v>
      </c>
      <c r="D4494" s="2">
        <v>40087</v>
      </c>
      <c r="E4494" t="s">
        <v>107</v>
      </c>
      <c r="F4494" t="s">
        <v>1482</v>
      </c>
      <c r="G4494" t="s">
        <v>6459</v>
      </c>
      <c r="H4494" s="4">
        <v>2480.3000000000002</v>
      </c>
      <c r="I4494" s="4">
        <v>34.07</v>
      </c>
      <c r="J4494" s="4">
        <v>759.55</v>
      </c>
      <c r="K4494" s="4">
        <v>1720.75</v>
      </c>
      <c r="L4494" s="2">
        <v>45473</v>
      </c>
      <c r="M4494" t="s">
        <v>6</v>
      </c>
    </row>
    <row r="4495" spans="1:13" ht="12.75" customHeight="1" x14ac:dyDescent="0.25">
      <c r="A4495" t="s">
        <v>6497</v>
      </c>
      <c r="B4495" t="s">
        <v>6498</v>
      </c>
      <c r="C4495" s="1">
        <v>40086</v>
      </c>
      <c r="D4495" s="2">
        <v>40087</v>
      </c>
      <c r="E4495" t="s">
        <v>107</v>
      </c>
      <c r="F4495" t="s">
        <v>1482</v>
      </c>
      <c r="G4495" t="s">
        <v>6459</v>
      </c>
      <c r="H4495" s="4">
        <v>2484.5</v>
      </c>
      <c r="I4495" s="4">
        <v>34.14</v>
      </c>
      <c r="J4495" s="4">
        <v>760.57</v>
      </c>
      <c r="K4495" s="4">
        <v>1723.93</v>
      </c>
      <c r="L4495" s="2">
        <v>45473</v>
      </c>
      <c r="M4495" t="s">
        <v>6</v>
      </c>
    </row>
    <row r="4496" spans="1:13" ht="12.75" customHeight="1" x14ac:dyDescent="0.25">
      <c r="A4496" t="s">
        <v>6499</v>
      </c>
      <c r="B4496" t="s">
        <v>3544</v>
      </c>
      <c r="C4496" s="1">
        <v>40086</v>
      </c>
      <c r="D4496" s="2">
        <v>40087</v>
      </c>
      <c r="E4496" t="s">
        <v>107</v>
      </c>
      <c r="F4496" t="s">
        <v>1482</v>
      </c>
      <c r="G4496" t="s">
        <v>6459</v>
      </c>
      <c r="H4496" s="4">
        <v>6155.08</v>
      </c>
      <c r="I4496" s="4">
        <v>84.56</v>
      </c>
      <c r="J4496" s="4">
        <v>1884.77</v>
      </c>
      <c r="K4496" s="4">
        <v>4270.3100000000004</v>
      </c>
      <c r="L4496" s="2">
        <v>45473</v>
      </c>
      <c r="M4496" t="s">
        <v>6</v>
      </c>
    </row>
    <row r="4497" spans="1:13" ht="12.75" customHeight="1" x14ac:dyDescent="0.25">
      <c r="A4497" t="s">
        <v>6500</v>
      </c>
      <c r="B4497" t="s">
        <v>5910</v>
      </c>
      <c r="C4497" s="1">
        <v>40086</v>
      </c>
      <c r="D4497" s="2">
        <v>40087</v>
      </c>
      <c r="E4497" t="s">
        <v>107</v>
      </c>
      <c r="F4497" t="s">
        <v>1482</v>
      </c>
      <c r="G4497" t="s">
        <v>6459</v>
      </c>
      <c r="H4497" s="4">
        <v>1120.8699999999999</v>
      </c>
      <c r="I4497" s="4">
        <v>15.4</v>
      </c>
      <c r="J4497" s="4">
        <v>343.28</v>
      </c>
      <c r="K4497" s="4">
        <v>777.59</v>
      </c>
      <c r="L4497" s="2">
        <v>45473</v>
      </c>
      <c r="M4497" t="s">
        <v>6</v>
      </c>
    </row>
    <row r="4498" spans="1:13" ht="12.75" customHeight="1" x14ac:dyDescent="0.25">
      <c r="A4498" t="s">
        <v>6501</v>
      </c>
      <c r="B4498" t="s">
        <v>5912</v>
      </c>
      <c r="C4498" s="1">
        <v>40086</v>
      </c>
      <c r="D4498" s="2">
        <v>40087</v>
      </c>
      <c r="E4498" t="s">
        <v>107</v>
      </c>
      <c r="F4498" t="s">
        <v>1482</v>
      </c>
      <c r="G4498" t="s">
        <v>6459</v>
      </c>
      <c r="H4498" s="4">
        <v>9952.33</v>
      </c>
      <c r="I4498" s="4">
        <v>136.72999999999999</v>
      </c>
      <c r="J4498" s="4">
        <v>3047.61</v>
      </c>
      <c r="K4498" s="4">
        <v>6904.72</v>
      </c>
      <c r="L4498" s="2">
        <v>45473</v>
      </c>
      <c r="M4498" t="s">
        <v>6</v>
      </c>
    </row>
    <row r="4499" spans="1:13" ht="12.75" customHeight="1" x14ac:dyDescent="0.25">
      <c r="A4499" t="s">
        <v>6502</v>
      </c>
      <c r="B4499" t="s">
        <v>5915</v>
      </c>
      <c r="C4499" s="1">
        <v>40086</v>
      </c>
      <c r="D4499" s="2">
        <v>40087</v>
      </c>
      <c r="E4499" t="s">
        <v>107</v>
      </c>
      <c r="F4499" t="s">
        <v>1482</v>
      </c>
      <c r="G4499" t="s">
        <v>6459</v>
      </c>
      <c r="H4499" s="4">
        <v>996.07</v>
      </c>
      <c r="I4499" s="4">
        <v>13.68</v>
      </c>
      <c r="J4499" s="4">
        <v>304.99</v>
      </c>
      <c r="K4499" s="4">
        <v>691.08</v>
      </c>
      <c r="L4499" s="2">
        <v>45473</v>
      </c>
      <c r="M4499" t="s">
        <v>6</v>
      </c>
    </row>
    <row r="4500" spans="1:13" ht="12.75" customHeight="1" x14ac:dyDescent="0.25">
      <c r="A4500" t="s">
        <v>6503</v>
      </c>
      <c r="B4500" t="s">
        <v>5912</v>
      </c>
      <c r="C4500" s="1">
        <v>40117</v>
      </c>
      <c r="D4500" s="2">
        <v>40118</v>
      </c>
      <c r="E4500" t="s">
        <v>107</v>
      </c>
      <c r="F4500" t="s">
        <v>1482</v>
      </c>
      <c r="G4500" t="s">
        <v>6470</v>
      </c>
      <c r="H4500" s="4">
        <v>7307.58</v>
      </c>
      <c r="I4500" s="4">
        <v>100.31</v>
      </c>
      <c r="J4500" s="4">
        <v>2225.25</v>
      </c>
      <c r="K4500" s="4">
        <v>5082.33</v>
      </c>
      <c r="L4500" s="2">
        <v>45473</v>
      </c>
      <c r="M4500" t="s">
        <v>6</v>
      </c>
    </row>
    <row r="4501" spans="1:13" ht="12.75" customHeight="1" x14ac:dyDescent="0.25">
      <c r="A4501" t="s">
        <v>6505</v>
      </c>
      <c r="B4501" t="s">
        <v>5915</v>
      </c>
      <c r="C4501" s="1">
        <v>40117</v>
      </c>
      <c r="D4501" s="2">
        <v>40118</v>
      </c>
      <c r="E4501" t="s">
        <v>107</v>
      </c>
      <c r="F4501" t="s">
        <v>1482</v>
      </c>
      <c r="G4501" t="s">
        <v>6470</v>
      </c>
      <c r="H4501" s="4">
        <v>507.05</v>
      </c>
      <c r="I4501" s="4">
        <v>6.96</v>
      </c>
      <c r="J4501" s="4">
        <v>154.4</v>
      </c>
      <c r="K4501" s="4">
        <v>352.65</v>
      </c>
      <c r="L4501" s="2">
        <v>45473</v>
      </c>
      <c r="M4501" t="s">
        <v>6</v>
      </c>
    </row>
    <row r="4502" spans="1:13" ht="12.75" customHeight="1" x14ac:dyDescent="0.25">
      <c r="A4502" t="s">
        <v>6506</v>
      </c>
      <c r="B4502" t="s">
        <v>5912</v>
      </c>
      <c r="C4502" s="1">
        <v>40147</v>
      </c>
      <c r="D4502" s="2">
        <v>40148</v>
      </c>
      <c r="E4502" t="s">
        <v>107</v>
      </c>
      <c r="F4502" t="s">
        <v>1482</v>
      </c>
      <c r="G4502" t="s">
        <v>6475</v>
      </c>
      <c r="H4502" s="4">
        <v>4221.38</v>
      </c>
      <c r="I4502" s="4">
        <v>57.89</v>
      </c>
      <c r="J4502" s="4">
        <v>1278.32</v>
      </c>
      <c r="K4502" s="4">
        <v>2943.06</v>
      </c>
      <c r="L4502" s="2">
        <v>45473</v>
      </c>
      <c r="M4502" t="s">
        <v>6</v>
      </c>
    </row>
    <row r="4503" spans="1:13" ht="12.75" customHeight="1" x14ac:dyDescent="0.25">
      <c r="A4503" t="s">
        <v>6507</v>
      </c>
      <c r="B4503" t="s">
        <v>4169</v>
      </c>
      <c r="C4503" s="1">
        <v>40178</v>
      </c>
      <c r="D4503" s="2">
        <v>40179</v>
      </c>
      <c r="E4503" t="s">
        <v>107</v>
      </c>
      <c r="F4503" t="s">
        <v>1482</v>
      </c>
      <c r="G4503" t="s">
        <v>239</v>
      </c>
      <c r="H4503" s="4">
        <v>1143.1099999999999</v>
      </c>
      <c r="I4503" s="4">
        <v>15.66</v>
      </c>
      <c r="J4503" s="4">
        <v>344.18</v>
      </c>
      <c r="K4503" s="4">
        <v>798.93</v>
      </c>
      <c r="L4503" s="2">
        <v>45473</v>
      </c>
      <c r="M4503" t="s">
        <v>6</v>
      </c>
    </row>
    <row r="4504" spans="1:13" ht="12.75" customHeight="1" x14ac:dyDescent="0.25">
      <c r="A4504" t="s">
        <v>6508</v>
      </c>
      <c r="B4504" t="s">
        <v>6509</v>
      </c>
      <c r="C4504" s="1">
        <v>40178</v>
      </c>
      <c r="D4504" s="2">
        <v>40179</v>
      </c>
      <c r="E4504" t="s">
        <v>107</v>
      </c>
      <c r="F4504" t="s">
        <v>1482</v>
      </c>
      <c r="G4504" t="s">
        <v>239</v>
      </c>
      <c r="H4504" s="4">
        <v>22572.45</v>
      </c>
      <c r="I4504" s="4">
        <v>309.33</v>
      </c>
      <c r="J4504" s="4">
        <v>6796.64</v>
      </c>
      <c r="K4504" s="4">
        <v>15775.81</v>
      </c>
      <c r="L4504" s="2">
        <v>45473</v>
      </c>
      <c r="M4504" t="s">
        <v>6</v>
      </c>
    </row>
    <row r="4505" spans="1:13" ht="12.75" customHeight="1" x14ac:dyDescent="0.25">
      <c r="A4505" t="s">
        <v>6510</v>
      </c>
      <c r="B4505" t="s">
        <v>5910</v>
      </c>
      <c r="C4505" s="1">
        <v>40178</v>
      </c>
      <c r="D4505" s="2">
        <v>40179</v>
      </c>
      <c r="E4505" t="s">
        <v>107</v>
      </c>
      <c r="F4505" t="s">
        <v>1482</v>
      </c>
      <c r="G4505" t="s">
        <v>239</v>
      </c>
      <c r="H4505" s="4">
        <v>2108.27</v>
      </c>
      <c r="I4505" s="4">
        <v>28.89</v>
      </c>
      <c r="J4505" s="4">
        <v>634.88</v>
      </c>
      <c r="K4505" s="4">
        <v>1473.39</v>
      </c>
      <c r="L4505" s="2">
        <v>45473</v>
      </c>
      <c r="M4505" t="s">
        <v>6</v>
      </c>
    </row>
    <row r="4506" spans="1:13" ht="12.75" customHeight="1" x14ac:dyDescent="0.25">
      <c r="A4506" t="s">
        <v>6511</v>
      </c>
      <c r="B4506" t="s">
        <v>6512</v>
      </c>
      <c r="C4506" s="1">
        <v>40178</v>
      </c>
      <c r="D4506" s="2">
        <v>40179</v>
      </c>
      <c r="E4506" t="s">
        <v>107</v>
      </c>
      <c r="F4506" t="s">
        <v>1482</v>
      </c>
      <c r="G4506" t="s">
        <v>239</v>
      </c>
      <c r="H4506" s="4">
        <v>-70.09</v>
      </c>
      <c r="I4506" s="4">
        <v>-0.96</v>
      </c>
      <c r="J4506" s="4">
        <v>-21.09</v>
      </c>
      <c r="K4506" s="4">
        <v>-49</v>
      </c>
      <c r="L4506" s="2">
        <v>45473</v>
      </c>
      <c r="M4506" t="s">
        <v>6</v>
      </c>
    </row>
    <row r="4507" spans="1:13" ht="12.75" customHeight="1" x14ac:dyDescent="0.25">
      <c r="A4507" t="s">
        <v>6513</v>
      </c>
      <c r="B4507" t="s">
        <v>5912</v>
      </c>
      <c r="C4507" s="1">
        <v>40178</v>
      </c>
      <c r="D4507" s="2">
        <v>40179</v>
      </c>
      <c r="E4507" t="s">
        <v>107</v>
      </c>
      <c r="F4507" t="s">
        <v>1482</v>
      </c>
      <c r="G4507" t="s">
        <v>239</v>
      </c>
      <c r="H4507" s="4">
        <v>5069.18</v>
      </c>
      <c r="I4507" s="4">
        <v>69.47</v>
      </c>
      <c r="J4507" s="4">
        <v>1526.36</v>
      </c>
      <c r="K4507" s="4">
        <v>3542.82</v>
      </c>
      <c r="L4507" s="2">
        <v>45473</v>
      </c>
      <c r="M4507" t="s">
        <v>6</v>
      </c>
    </row>
    <row r="4508" spans="1:13" ht="12.75" customHeight="1" x14ac:dyDescent="0.25">
      <c r="A4508" t="s">
        <v>6514</v>
      </c>
      <c r="B4508" t="s">
        <v>5915</v>
      </c>
      <c r="C4508" s="1">
        <v>40178</v>
      </c>
      <c r="D4508" s="2">
        <v>40179</v>
      </c>
      <c r="E4508" t="s">
        <v>107</v>
      </c>
      <c r="F4508" t="s">
        <v>1482</v>
      </c>
      <c r="G4508" t="s">
        <v>239</v>
      </c>
      <c r="H4508" s="4">
        <v>1229.0999999999999</v>
      </c>
      <c r="I4508" s="4">
        <v>16.84</v>
      </c>
      <c r="J4508" s="4">
        <v>370.08</v>
      </c>
      <c r="K4508" s="4">
        <v>859.02</v>
      </c>
      <c r="L4508" s="2">
        <v>45473</v>
      </c>
      <c r="M4508" t="s">
        <v>6</v>
      </c>
    </row>
    <row r="4509" spans="1:13" ht="12.75" customHeight="1" x14ac:dyDescent="0.25">
      <c r="A4509" t="s">
        <v>6515</v>
      </c>
      <c r="B4509" t="s">
        <v>5912</v>
      </c>
      <c r="C4509" s="1">
        <v>40209</v>
      </c>
      <c r="D4509" s="2">
        <v>40210</v>
      </c>
      <c r="E4509" t="s">
        <v>107</v>
      </c>
      <c r="F4509" t="s">
        <v>1482</v>
      </c>
      <c r="G4509" t="s">
        <v>6488</v>
      </c>
      <c r="H4509" s="4">
        <v>4172.82</v>
      </c>
      <c r="I4509" s="4">
        <v>57.13</v>
      </c>
      <c r="J4509" s="4">
        <v>1249.43</v>
      </c>
      <c r="K4509" s="4">
        <v>2923.39</v>
      </c>
      <c r="L4509" s="2">
        <v>45473</v>
      </c>
      <c r="M4509" t="s">
        <v>6</v>
      </c>
    </row>
    <row r="4510" spans="1:13" ht="12.75" customHeight="1" x14ac:dyDescent="0.25">
      <c r="A4510" t="s">
        <v>6517</v>
      </c>
      <c r="B4510" t="s">
        <v>5915</v>
      </c>
      <c r="C4510" s="1">
        <v>40209</v>
      </c>
      <c r="D4510" s="2">
        <v>40210</v>
      </c>
      <c r="E4510" t="s">
        <v>107</v>
      </c>
      <c r="F4510" t="s">
        <v>1482</v>
      </c>
      <c r="G4510" t="s">
        <v>6488</v>
      </c>
      <c r="H4510" s="4">
        <v>237.27</v>
      </c>
      <c r="I4510" s="4">
        <v>3.25</v>
      </c>
      <c r="J4510" s="4">
        <v>71.11</v>
      </c>
      <c r="K4510" s="4">
        <v>166.16</v>
      </c>
      <c r="L4510" s="2">
        <v>45473</v>
      </c>
      <c r="M4510" t="s">
        <v>6</v>
      </c>
    </row>
    <row r="4511" spans="1:13" ht="12.75" customHeight="1" x14ac:dyDescent="0.25">
      <c r="A4511" t="s">
        <v>6518</v>
      </c>
      <c r="B4511" t="s">
        <v>5912</v>
      </c>
      <c r="C4511" s="1">
        <v>40237</v>
      </c>
      <c r="D4511" s="2">
        <v>40238</v>
      </c>
      <c r="E4511" t="s">
        <v>107</v>
      </c>
      <c r="F4511" t="s">
        <v>1482</v>
      </c>
      <c r="G4511" t="s">
        <v>6491</v>
      </c>
      <c r="H4511" s="4">
        <v>5502.09</v>
      </c>
      <c r="I4511" s="4">
        <v>75.27</v>
      </c>
      <c r="J4511" s="4">
        <v>1638</v>
      </c>
      <c r="K4511" s="4">
        <v>3864.09</v>
      </c>
      <c r="L4511" s="2">
        <v>45473</v>
      </c>
      <c r="M4511" t="s">
        <v>6</v>
      </c>
    </row>
    <row r="4512" spans="1:13" ht="12.75" customHeight="1" x14ac:dyDescent="0.25">
      <c r="A4512" t="s">
        <v>6520</v>
      </c>
      <c r="B4512" t="s">
        <v>5947</v>
      </c>
      <c r="C4512" s="1">
        <v>40237</v>
      </c>
      <c r="D4512" s="2">
        <v>40238</v>
      </c>
      <c r="E4512" t="s">
        <v>107</v>
      </c>
      <c r="F4512" t="s">
        <v>1482</v>
      </c>
      <c r="G4512" t="s">
        <v>6491</v>
      </c>
      <c r="H4512" s="4">
        <v>238.54</v>
      </c>
      <c r="I4512" s="4">
        <v>3.26</v>
      </c>
      <c r="J4512" s="4">
        <v>71.02</v>
      </c>
      <c r="K4512" s="4">
        <v>167.52</v>
      </c>
      <c r="L4512" s="2">
        <v>45473</v>
      </c>
      <c r="M4512" t="s">
        <v>6</v>
      </c>
    </row>
    <row r="4513" spans="1:13" ht="12.75" customHeight="1" x14ac:dyDescent="0.25">
      <c r="A4513" t="s">
        <v>6521</v>
      </c>
      <c r="B4513" t="s">
        <v>5912</v>
      </c>
      <c r="C4513" s="1">
        <v>40268</v>
      </c>
      <c r="D4513" s="2">
        <v>40269</v>
      </c>
      <c r="E4513" t="s">
        <v>107</v>
      </c>
      <c r="F4513" t="s">
        <v>1482</v>
      </c>
      <c r="G4513" t="s">
        <v>244</v>
      </c>
      <c r="H4513" s="4">
        <v>6834.51</v>
      </c>
      <c r="I4513" s="4">
        <v>93.42</v>
      </c>
      <c r="J4513" s="4">
        <v>2023.04</v>
      </c>
      <c r="K4513" s="4">
        <v>4811.47</v>
      </c>
      <c r="L4513" s="2">
        <v>45473</v>
      </c>
      <c r="M4513" t="s">
        <v>6</v>
      </c>
    </row>
    <row r="4514" spans="1:13" ht="12.75" customHeight="1" x14ac:dyDescent="0.25">
      <c r="A4514" t="s">
        <v>6522</v>
      </c>
      <c r="B4514" t="s">
        <v>5947</v>
      </c>
      <c r="C4514" s="1">
        <v>40268</v>
      </c>
      <c r="D4514" s="2">
        <v>40269</v>
      </c>
      <c r="E4514" t="s">
        <v>107</v>
      </c>
      <c r="F4514" t="s">
        <v>1482</v>
      </c>
      <c r="G4514" t="s">
        <v>244</v>
      </c>
      <c r="H4514" s="4">
        <v>235.64</v>
      </c>
      <c r="I4514" s="4">
        <v>3.22</v>
      </c>
      <c r="J4514" s="4">
        <v>69.7</v>
      </c>
      <c r="K4514" s="4">
        <v>165.94</v>
      </c>
      <c r="L4514" s="2">
        <v>45473</v>
      </c>
      <c r="M4514" t="s">
        <v>6</v>
      </c>
    </row>
    <row r="4515" spans="1:13" ht="12.75" customHeight="1" x14ac:dyDescent="0.25">
      <c r="A4515" t="s">
        <v>6523</v>
      </c>
      <c r="B4515" t="s">
        <v>6524</v>
      </c>
      <c r="C4515" s="1">
        <v>40268</v>
      </c>
      <c r="D4515" s="2">
        <v>40269</v>
      </c>
      <c r="E4515" t="s">
        <v>107</v>
      </c>
      <c r="F4515" t="s">
        <v>1482</v>
      </c>
      <c r="G4515" t="s">
        <v>244</v>
      </c>
      <c r="H4515" s="4">
        <v>398.08</v>
      </c>
      <c r="I4515" s="4">
        <v>5.44</v>
      </c>
      <c r="J4515" s="4">
        <v>117.81</v>
      </c>
      <c r="K4515" s="4">
        <v>280.27</v>
      </c>
      <c r="L4515" s="2">
        <v>45473</v>
      </c>
      <c r="M4515" t="s">
        <v>6</v>
      </c>
    </row>
    <row r="4516" spans="1:13" ht="12.75" customHeight="1" x14ac:dyDescent="0.25">
      <c r="A4516" t="s">
        <v>6525</v>
      </c>
      <c r="B4516" t="s">
        <v>6526</v>
      </c>
      <c r="C4516" s="1">
        <v>40268</v>
      </c>
      <c r="D4516" s="2">
        <v>40269</v>
      </c>
      <c r="E4516" t="s">
        <v>107</v>
      </c>
      <c r="F4516" t="s">
        <v>1482</v>
      </c>
      <c r="G4516" t="s">
        <v>244</v>
      </c>
      <c r="H4516" s="4">
        <v>46.54</v>
      </c>
      <c r="I4516" s="4">
        <v>0.63</v>
      </c>
      <c r="J4516" s="4">
        <v>13.77</v>
      </c>
      <c r="K4516" s="4">
        <v>32.770000000000003</v>
      </c>
      <c r="L4516" s="2">
        <v>45473</v>
      </c>
      <c r="M4516" t="s">
        <v>6</v>
      </c>
    </row>
    <row r="4517" spans="1:13" ht="12.75" customHeight="1" x14ac:dyDescent="0.25">
      <c r="A4517" t="s">
        <v>6527</v>
      </c>
      <c r="B4517" t="s">
        <v>5912</v>
      </c>
      <c r="C4517" s="1">
        <v>40298</v>
      </c>
      <c r="D4517" s="2">
        <v>40299</v>
      </c>
      <c r="E4517" t="s">
        <v>107</v>
      </c>
      <c r="F4517" t="s">
        <v>1482</v>
      </c>
      <c r="G4517" t="s">
        <v>6504</v>
      </c>
      <c r="H4517" s="4">
        <v>9574.0300000000007</v>
      </c>
      <c r="I4517" s="4">
        <v>130.77000000000001</v>
      </c>
      <c r="J4517" s="4">
        <v>2817.73</v>
      </c>
      <c r="K4517" s="4">
        <v>6756.3</v>
      </c>
      <c r="L4517" s="2">
        <v>45473</v>
      </c>
      <c r="M4517" t="s">
        <v>6</v>
      </c>
    </row>
    <row r="4518" spans="1:13" ht="12.75" customHeight="1" x14ac:dyDescent="0.25">
      <c r="A4518" t="s">
        <v>6529</v>
      </c>
      <c r="B4518" t="s">
        <v>5915</v>
      </c>
      <c r="C4518" s="1">
        <v>40298</v>
      </c>
      <c r="D4518" s="2">
        <v>40299</v>
      </c>
      <c r="E4518" t="s">
        <v>107</v>
      </c>
      <c r="F4518" t="s">
        <v>1482</v>
      </c>
      <c r="G4518" t="s">
        <v>6504</v>
      </c>
      <c r="H4518" s="4">
        <v>646.13</v>
      </c>
      <c r="I4518" s="4">
        <v>8.82</v>
      </c>
      <c r="J4518" s="4">
        <v>190.14</v>
      </c>
      <c r="K4518" s="4">
        <v>455.99</v>
      </c>
      <c r="L4518" s="2">
        <v>45473</v>
      </c>
      <c r="M4518" t="s">
        <v>6</v>
      </c>
    </row>
    <row r="4519" spans="1:13" ht="12.75" customHeight="1" x14ac:dyDescent="0.25">
      <c r="A4519" t="s">
        <v>6530</v>
      </c>
      <c r="B4519" t="s">
        <v>5912</v>
      </c>
      <c r="C4519" s="1">
        <v>40329</v>
      </c>
      <c r="D4519" s="2">
        <v>40330</v>
      </c>
      <c r="E4519" t="s">
        <v>107</v>
      </c>
      <c r="F4519" t="s">
        <v>1482</v>
      </c>
      <c r="G4519" t="s">
        <v>570</v>
      </c>
      <c r="H4519" s="4">
        <v>5612.86</v>
      </c>
      <c r="I4519" s="4">
        <v>76.599999999999994</v>
      </c>
      <c r="J4519" s="4">
        <v>1642.41</v>
      </c>
      <c r="K4519" s="4">
        <v>3970.45</v>
      </c>
      <c r="L4519" s="2">
        <v>45473</v>
      </c>
      <c r="M4519" t="s">
        <v>6</v>
      </c>
    </row>
    <row r="4520" spans="1:13" ht="12.75" customHeight="1" x14ac:dyDescent="0.25">
      <c r="A4520" t="s">
        <v>6532</v>
      </c>
      <c r="B4520" t="s">
        <v>5915</v>
      </c>
      <c r="C4520" s="1">
        <v>40329</v>
      </c>
      <c r="D4520" s="2">
        <v>40330</v>
      </c>
      <c r="E4520" t="s">
        <v>107</v>
      </c>
      <c r="F4520" t="s">
        <v>1482</v>
      </c>
      <c r="G4520" t="s">
        <v>570</v>
      </c>
      <c r="H4520" s="4">
        <v>1120.5899999999999</v>
      </c>
      <c r="I4520" s="4">
        <v>15.29</v>
      </c>
      <c r="J4520" s="4">
        <v>327.88</v>
      </c>
      <c r="K4520" s="4">
        <v>792.71</v>
      </c>
      <c r="L4520" s="2">
        <v>45473</v>
      </c>
      <c r="M4520" t="s">
        <v>6</v>
      </c>
    </row>
    <row r="4521" spans="1:13" ht="12.75" customHeight="1" x14ac:dyDescent="0.25">
      <c r="A4521" t="s">
        <v>6533</v>
      </c>
      <c r="B4521" t="s">
        <v>6534</v>
      </c>
      <c r="C4521" s="1">
        <v>40359</v>
      </c>
      <c r="D4521" s="2">
        <v>40360</v>
      </c>
      <c r="E4521" t="s">
        <v>107</v>
      </c>
      <c r="F4521" t="s">
        <v>1482</v>
      </c>
      <c r="G4521" t="s">
        <v>777</v>
      </c>
      <c r="H4521" s="4">
        <v>12630.23</v>
      </c>
      <c r="I4521" s="4">
        <v>172.23</v>
      </c>
      <c r="J4521" s="4">
        <v>3674.31</v>
      </c>
      <c r="K4521" s="4">
        <v>8955.92</v>
      </c>
      <c r="L4521" s="2">
        <v>45473</v>
      </c>
      <c r="M4521" t="s">
        <v>6</v>
      </c>
    </row>
    <row r="4522" spans="1:13" ht="12.75" customHeight="1" x14ac:dyDescent="0.25">
      <c r="A4522" t="s">
        <v>6536</v>
      </c>
      <c r="B4522" t="s">
        <v>6537</v>
      </c>
      <c r="C4522" s="1">
        <v>40359</v>
      </c>
      <c r="D4522" s="2">
        <v>40360</v>
      </c>
      <c r="E4522" t="s">
        <v>107</v>
      </c>
      <c r="F4522" t="s">
        <v>1482</v>
      </c>
      <c r="G4522" t="s">
        <v>777</v>
      </c>
      <c r="H4522" s="4">
        <v>2369.89</v>
      </c>
      <c r="I4522" s="4">
        <v>32.31</v>
      </c>
      <c r="J4522" s="4">
        <v>689.44</v>
      </c>
      <c r="K4522" s="4">
        <v>1680.45</v>
      </c>
      <c r="L4522" s="2">
        <v>45473</v>
      </c>
      <c r="M4522" t="s">
        <v>6</v>
      </c>
    </row>
    <row r="4523" spans="1:13" ht="12.75" customHeight="1" x14ac:dyDescent="0.25">
      <c r="A4523" t="s">
        <v>6538</v>
      </c>
      <c r="B4523" t="s">
        <v>5912</v>
      </c>
      <c r="C4523" s="1">
        <v>40359</v>
      </c>
      <c r="D4523" s="2">
        <v>40360</v>
      </c>
      <c r="E4523" t="s">
        <v>107</v>
      </c>
      <c r="F4523" t="s">
        <v>1482</v>
      </c>
      <c r="G4523" t="s">
        <v>777</v>
      </c>
      <c r="H4523" s="4">
        <v>10661.68</v>
      </c>
      <c r="I4523" s="4">
        <v>145.38999999999999</v>
      </c>
      <c r="J4523" s="4">
        <v>3101.56</v>
      </c>
      <c r="K4523" s="4">
        <v>7560.12</v>
      </c>
      <c r="L4523" s="2">
        <v>45473</v>
      </c>
      <c r="M4523" t="s">
        <v>6</v>
      </c>
    </row>
    <row r="4524" spans="1:13" ht="12.75" customHeight="1" x14ac:dyDescent="0.25">
      <c r="A4524" t="s">
        <v>6539</v>
      </c>
      <c r="B4524" t="s">
        <v>5915</v>
      </c>
      <c r="C4524" s="1">
        <v>40359</v>
      </c>
      <c r="D4524" s="2">
        <v>40360</v>
      </c>
      <c r="E4524" t="s">
        <v>107</v>
      </c>
      <c r="F4524" t="s">
        <v>1482</v>
      </c>
      <c r="G4524" t="s">
        <v>777</v>
      </c>
      <c r="H4524" s="4">
        <v>1243.48</v>
      </c>
      <c r="I4524" s="4">
        <v>16.96</v>
      </c>
      <c r="J4524" s="4">
        <v>361.7</v>
      </c>
      <c r="K4524" s="4">
        <v>881.78</v>
      </c>
      <c r="L4524" s="2">
        <v>45473</v>
      </c>
      <c r="M4524" t="s">
        <v>6</v>
      </c>
    </row>
    <row r="4525" spans="1:13" ht="12.75" customHeight="1" x14ac:dyDescent="0.25">
      <c r="A4525" t="s">
        <v>6540</v>
      </c>
      <c r="B4525" t="s">
        <v>6064</v>
      </c>
      <c r="C4525" s="1">
        <v>40359</v>
      </c>
      <c r="D4525" s="2">
        <v>40360</v>
      </c>
      <c r="E4525" t="s">
        <v>107</v>
      </c>
      <c r="F4525" t="s">
        <v>1482</v>
      </c>
      <c r="G4525" t="s">
        <v>777</v>
      </c>
      <c r="H4525" s="4">
        <v>2280.86</v>
      </c>
      <c r="I4525" s="4">
        <v>31.1</v>
      </c>
      <c r="J4525" s="4">
        <v>663.56</v>
      </c>
      <c r="K4525" s="4">
        <v>1617.3</v>
      </c>
      <c r="L4525" s="2">
        <v>45473</v>
      </c>
      <c r="M4525" t="s">
        <v>6</v>
      </c>
    </row>
    <row r="4526" spans="1:13" ht="12.75" customHeight="1" x14ac:dyDescent="0.25">
      <c r="A4526" t="s">
        <v>6541</v>
      </c>
      <c r="B4526" t="s">
        <v>5912</v>
      </c>
      <c r="C4526" s="1">
        <v>40390</v>
      </c>
      <c r="D4526" s="2">
        <v>40391</v>
      </c>
      <c r="E4526" t="s">
        <v>107</v>
      </c>
      <c r="F4526" t="s">
        <v>1482</v>
      </c>
      <c r="G4526" t="s">
        <v>6516</v>
      </c>
      <c r="H4526" s="4">
        <v>6896.4</v>
      </c>
      <c r="I4526" s="4">
        <v>93.96</v>
      </c>
      <c r="J4526" s="4">
        <v>1994.48</v>
      </c>
      <c r="K4526" s="4">
        <v>4901.92</v>
      </c>
      <c r="L4526" s="2">
        <v>45473</v>
      </c>
      <c r="M4526" t="s">
        <v>6</v>
      </c>
    </row>
    <row r="4527" spans="1:13" ht="12.75" customHeight="1" x14ac:dyDescent="0.25">
      <c r="A4527" t="s">
        <v>6543</v>
      </c>
      <c r="B4527" t="s">
        <v>5954</v>
      </c>
      <c r="C4527" s="1">
        <v>40390</v>
      </c>
      <c r="D4527" s="2">
        <v>40391</v>
      </c>
      <c r="E4527" t="s">
        <v>107</v>
      </c>
      <c r="F4527" t="s">
        <v>1482</v>
      </c>
      <c r="G4527" t="s">
        <v>6516</v>
      </c>
      <c r="H4527" s="4">
        <v>1568.36</v>
      </c>
      <c r="I4527" s="4">
        <v>21.37</v>
      </c>
      <c r="J4527" s="4">
        <v>453.62</v>
      </c>
      <c r="K4527" s="4">
        <v>1114.74</v>
      </c>
      <c r="L4527" s="2">
        <v>45473</v>
      </c>
      <c r="M4527" t="s">
        <v>6</v>
      </c>
    </row>
    <row r="4528" spans="1:13" ht="12.75" customHeight="1" x14ac:dyDescent="0.25">
      <c r="A4528" t="s">
        <v>6544</v>
      </c>
      <c r="B4528" t="s">
        <v>5912</v>
      </c>
      <c r="C4528" s="1">
        <v>40421</v>
      </c>
      <c r="D4528" s="2">
        <v>40422</v>
      </c>
      <c r="E4528" t="s">
        <v>107</v>
      </c>
      <c r="F4528" t="s">
        <v>1482</v>
      </c>
      <c r="G4528" t="s">
        <v>6519</v>
      </c>
      <c r="H4528" s="4">
        <v>9960.49</v>
      </c>
      <c r="I4528" s="4">
        <v>135.61000000000001</v>
      </c>
      <c r="J4528" s="4">
        <v>2863.66</v>
      </c>
      <c r="K4528" s="4">
        <v>7096.83</v>
      </c>
      <c r="L4528" s="2">
        <v>45473</v>
      </c>
      <c r="M4528" t="s">
        <v>6</v>
      </c>
    </row>
    <row r="4529" spans="1:13" ht="12.75" customHeight="1" x14ac:dyDescent="0.25">
      <c r="A4529" t="s">
        <v>6546</v>
      </c>
      <c r="B4529" t="s">
        <v>5915</v>
      </c>
      <c r="C4529" s="1">
        <v>40421</v>
      </c>
      <c r="D4529" s="2">
        <v>40422</v>
      </c>
      <c r="E4529" t="s">
        <v>107</v>
      </c>
      <c r="F4529" t="s">
        <v>1482</v>
      </c>
      <c r="G4529" t="s">
        <v>6519</v>
      </c>
      <c r="H4529" s="4">
        <v>949.23</v>
      </c>
      <c r="I4529" s="4">
        <v>12.91</v>
      </c>
      <c r="J4529" s="4">
        <v>272.97000000000003</v>
      </c>
      <c r="K4529" s="4">
        <v>676.26</v>
      </c>
      <c r="L4529" s="2">
        <v>45473</v>
      </c>
      <c r="M4529" t="s">
        <v>6</v>
      </c>
    </row>
    <row r="4530" spans="1:13" ht="12.75" customHeight="1" x14ac:dyDescent="0.25">
      <c r="A4530" t="s">
        <v>6547</v>
      </c>
      <c r="B4530" t="s">
        <v>6548</v>
      </c>
      <c r="C4530" s="1">
        <v>40421</v>
      </c>
      <c r="D4530" s="2">
        <v>40422</v>
      </c>
      <c r="E4530" t="s">
        <v>107</v>
      </c>
      <c r="F4530" t="s">
        <v>1482</v>
      </c>
      <c r="G4530" t="s">
        <v>6519</v>
      </c>
      <c r="H4530" s="4">
        <v>2317.77</v>
      </c>
      <c r="I4530" s="4">
        <v>31.55</v>
      </c>
      <c r="J4530" s="4">
        <v>666.43</v>
      </c>
      <c r="K4530" s="4">
        <v>1651.34</v>
      </c>
      <c r="L4530" s="2">
        <v>45473</v>
      </c>
      <c r="M4530" t="s">
        <v>6</v>
      </c>
    </row>
    <row r="4531" spans="1:13" ht="12.75" customHeight="1" x14ac:dyDescent="0.25">
      <c r="A4531" t="s">
        <v>6549</v>
      </c>
      <c r="B4531" t="s">
        <v>6550</v>
      </c>
      <c r="C4531" s="1">
        <v>40451</v>
      </c>
      <c r="D4531" s="2">
        <v>40452</v>
      </c>
      <c r="E4531" t="s">
        <v>107</v>
      </c>
      <c r="F4531" t="s">
        <v>1482</v>
      </c>
      <c r="G4531" t="s">
        <v>645</v>
      </c>
      <c r="H4531" s="4">
        <v>1074.5</v>
      </c>
      <c r="I4531" s="4">
        <v>14.62</v>
      </c>
      <c r="J4531" s="4">
        <v>307.05</v>
      </c>
      <c r="K4531" s="4">
        <v>767.45</v>
      </c>
      <c r="L4531" s="2">
        <v>45473</v>
      </c>
      <c r="M4531" t="s">
        <v>6</v>
      </c>
    </row>
    <row r="4532" spans="1:13" ht="12.75" customHeight="1" x14ac:dyDescent="0.25">
      <c r="A4532" t="s">
        <v>6552</v>
      </c>
      <c r="B4532" t="s">
        <v>6553</v>
      </c>
      <c r="C4532" s="1">
        <v>40451</v>
      </c>
      <c r="D4532" s="2">
        <v>40452</v>
      </c>
      <c r="E4532" t="s">
        <v>107</v>
      </c>
      <c r="F4532" t="s">
        <v>1482</v>
      </c>
      <c r="G4532" t="s">
        <v>645</v>
      </c>
      <c r="H4532" s="4">
        <v>11779.43</v>
      </c>
      <c r="I4532" s="4">
        <v>160.24</v>
      </c>
      <c r="J4532" s="4">
        <v>3366.71</v>
      </c>
      <c r="K4532" s="4">
        <v>8412.7199999999993</v>
      </c>
      <c r="L4532" s="2">
        <v>45473</v>
      </c>
      <c r="M4532" t="s">
        <v>6</v>
      </c>
    </row>
    <row r="4533" spans="1:13" ht="12.75" customHeight="1" x14ac:dyDescent="0.25">
      <c r="A4533" t="s">
        <v>6554</v>
      </c>
      <c r="B4533" t="s">
        <v>6555</v>
      </c>
      <c r="C4533" s="1">
        <v>40451</v>
      </c>
      <c r="D4533" s="2">
        <v>40452</v>
      </c>
      <c r="E4533" t="s">
        <v>107</v>
      </c>
      <c r="F4533" t="s">
        <v>1482</v>
      </c>
      <c r="G4533" t="s">
        <v>645</v>
      </c>
      <c r="H4533" s="4">
        <v>1957.59</v>
      </c>
      <c r="I4533" s="4">
        <v>26.63</v>
      </c>
      <c r="J4533" s="4">
        <v>559.48</v>
      </c>
      <c r="K4533" s="4">
        <v>1398.11</v>
      </c>
      <c r="L4533" s="2">
        <v>45473</v>
      </c>
      <c r="M4533" t="s">
        <v>6</v>
      </c>
    </row>
    <row r="4534" spans="1:13" ht="12.75" customHeight="1" x14ac:dyDescent="0.25">
      <c r="A4534" t="s">
        <v>6556</v>
      </c>
      <c r="B4534" t="s">
        <v>5912</v>
      </c>
      <c r="C4534" s="1">
        <v>40451</v>
      </c>
      <c r="D4534" s="2">
        <v>40452</v>
      </c>
      <c r="E4534" t="s">
        <v>107</v>
      </c>
      <c r="F4534" t="s">
        <v>1482</v>
      </c>
      <c r="G4534" t="s">
        <v>645</v>
      </c>
      <c r="H4534" s="4">
        <v>8593.82</v>
      </c>
      <c r="I4534" s="4">
        <v>116.9</v>
      </c>
      <c r="J4534" s="4">
        <v>2456.1999999999998</v>
      </c>
      <c r="K4534" s="4">
        <v>6137.62</v>
      </c>
      <c r="L4534" s="2">
        <v>45473</v>
      </c>
      <c r="M4534" t="s">
        <v>6</v>
      </c>
    </row>
    <row r="4535" spans="1:13" ht="12.75" customHeight="1" x14ac:dyDescent="0.25">
      <c r="A4535" t="s">
        <v>6557</v>
      </c>
      <c r="B4535" t="s">
        <v>5915</v>
      </c>
      <c r="C4535" s="1">
        <v>40451</v>
      </c>
      <c r="D4535" s="2">
        <v>40452</v>
      </c>
      <c r="E4535" t="s">
        <v>107</v>
      </c>
      <c r="F4535" t="s">
        <v>1482</v>
      </c>
      <c r="G4535" t="s">
        <v>645</v>
      </c>
      <c r="H4535" s="4">
        <v>445.97</v>
      </c>
      <c r="I4535" s="4">
        <v>6.06</v>
      </c>
      <c r="J4535" s="4">
        <v>127.46</v>
      </c>
      <c r="K4535" s="4">
        <v>318.51</v>
      </c>
      <c r="L4535" s="2">
        <v>45473</v>
      </c>
      <c r="M4535" t="s">
        <v>6</v>
      </c>
    </row>
    <row r="4536" spans="1:13" ht="12.75" customHeight="1" x14ac:dyDescent="0.25">
      <c r="A4536" t="s">
        <v>6558</v>
      </c>
      <c r="B4536" t="s">
        <v>5912</v>
      </c>
      <c r="C4536" s="1">
        <v>40482</v>
      </c>
      <c r="D4536" s="2">
        <v>40483</v>
      </c>
      <c r="E4536" t="s">
        <v>107</v>
      </c>
      <c r="F4536" t="s">
        <v>1482</v>
      </c>
      <c r="G4536" t="s">
        <v>6528</v>
      </c>
      <c r="H4536" s="4">
        <v>5581.3</v>
      </c>
      <c r="I4536" s="4">
        <v>75.86</v>
      </c>
      <c r="J4536" s="4">
        <v>1585.76</v>
      </c>
      <c r="K4536" s="4">
        <v>3995.54</v>
      </c>
      <c r="L4536" s="2">
        <v>45473</v>
      </c>
      <c r="M4536" t="s">
        <v>6</v>
      </c>
    </row>
    <row r="4537" spans="1:13" ht="12.75" customHeight="1" x14ac:dyDescent="0.25">
      <c r="A4537" t="s">
        <v>6560</v>
      </c>
      <c r="B4537" t="s">
        <v>5915</v>
      </c>
      <c r="C4537" s="1">
        <v>40482</v>
      </c>
      <c r="D4537" s="2">
        <v>40483</v>
      </c>
      <c r="E4537" t="s">
        <v>107</v>
      </c>
      <c r="F4537" t="s">
        <v>1482</v>
      </c>
      <c r="G4537" t="s">
        <v>6528</v>
      </c>
      <c r="H4537" s="4">
        <v>645.38</v>
      </c>
      <c r="I4537" s="4">
        <v>8.76</v>
      </c>
      <c r="J4537" s="4">
        <v>183.38</v>
      </c>
      <c r="K4537" s="4">
        <v>462</v>
      </c>
      <c r="L4537" s="2">
        <v>45473</v>
      </c>
      <c r="M4537" t="s">
        <v>6</v>
      </c>
    </row>
    <row r="4538" spans="1:13" ht="12.75" customHeight="1" x14ac:dyDescent="0.25">
      <c r="A4538" t="s">
        <v>6561</v>
      </c>
      <c r="B4538" t="s">
        <v>5912</v>
      </c>
      <c r="C4538" s="1">
        <v>40512</v>
      </c>
      <c r="D4538" s="2">
        <v>40513</v>
      </c>
      <c r="E4538" t="s">
        <v>107</v>
      </c>
      <c r="F4538" t="s">
        <v>1482</v>
      </c>
      <c r="G4538" t="s">
        <v>6531</v>
      </c>
      <c r="H4538" s="4">
        <v>5654.86</v>
      </c>
      <c r="I4538" s="4">
        <v>76.8</v>
      </c>
      <c r="J4538" s="4">
        <v>1597.05</v>
      </c>
      <c r="K4538" s="4">
        <v>4057.81</v>
      </c>
      <c r="L4538" s="2">
        <v>45473</v>
      </c>
      <c r="M4538" t="s">
        <v>6</v>
      </c>
    </row>
    <row r="4539" spans="1:13" ht="12.75" customHeight="1" x14ac:dyDescent="0.25">
      <c r="A4539" t="s">
        <v>6563</v>
      </c>
      <c r="B4539" t="s">
        <v>5915</v>
      </c>
      <c r="C4539" s="1">
        <v>40512</v>
      </c>
      <c r="D4539" s="2">
        <v>40513</v>
      </c>
      <c r="E4539" t="s">
        <v>107</v>
      </c>
      <c r="F4539" t="s">
        <v>1482</v>
      </c>
      <c r="G4539" t="s">
        <v>6531</v>
      </c>
      <c r="H4539" s="4">
        <v>2122.2800000000002</v>
      </c>
      <c r="I4539" s="4">
        <v>28.82</v>
      </c>
      <c r="J4539" s="4">
        <v>599.41999999999996</v>
      </c>
      <c r="K4539" s="4">
        <v>1522.86</v>
      </c>
      <c r="L4539" s="2">
        <v>45473</v>
      </c>
      <c r="M4539" t="s">
        <v>6</v>
      </c>
    </row>
    <row r="4540" spans="1:13" ht="12.75" customHeight="1" x14ac:dyDescent="0.25">
      <c r="A4540" t="s">
        <v>6564</v>
      </c>
      <c r="B4540" t="s">
        <v>5912</v>
      </c>
      <c r="C4540" s="1">
        <v>40543</v>
      </c>
      <c r="D4540" s="2">
        <v>40544</v>
      </c>
      <c r="E4540" t="s">
        <v>107</v>
      </c>
      <c r="F4540" t="s">
        <v>1482</v>
      </c>
      <c r="G4540" t="s">
        <v>6535</v>
      </c>
      <c r="H4540" s="4">
        <v>3556.75</v>
      </c>
      <c r="I4540" s="4">
        <v>48.27</v>
      </c>
      <c r="J4540" s="4">
        <v>998.5</v>
      </c>
      <c r="K4540" s="4">
        <v>2558.25</v>
      </c>
      <c r="L4540" s="2">
        <v>45473</v>
      </c>
      <c r="M4540" t="s">
        <v>6</v>
      </c>
    </row>
    <row r="4541" spans="1:13" ht="12.75" customHeight="1" x14ac:dyDescent="0.25">
      <c r="A4541" t="s">
        <v>6565</v>
      </c>
      <c r="B4541" t="s">
        <v>6566</v>
      </c>
      <c r="C4541" s="1">
        <v>40543</v>
      </c>
      <c r="D4541" s="2">
        <v>40544</v>
      </c>
      <c r="E4541" t="s">
        <v>107</v>
      </c>
      <c r="F4541" t="s">
        <v>1482</v>
      </c>
      <c r="G4541" t="s">
        <v>6535</v>
      </c>
      <c r="H4541" s="4">
        <v>8590.36</v>
      </c>
      <c r="I4541" s="4">
        <v>116.58</v>
      </c>
      <c r="J4541" s="4">
        <v>2411.48</v>
      </c>
      <c r="K4541" s="4">
        <v>6178.88</v>
      </c>
      <c r="L4541" s="2">
        <v>45473</v>
      </c>
      <c r="M4541" t="s">
        <v>6</v>
      </c>
    </row>
    <row r="4542" spans="1:13" ht="12.75" customHeight="1" x14ac:dyDescent="0.25">
      <c r="A4542" t="s">
        <v>6567</v>
      </c>
      <c r="B4542" t="s">
        <v>6568</v>
      </c>
      <c r="C4542" s="1">
        <v>40543</v>
      </c>
      <c r="D4542" s="2">
        <v>40544</v>
      </c>
      <c r="E4542" t="s">
        <v>107</v>
      </c>
      <c r="F4542" t="s">
        <v>1482</v>
      </c>
      <c r="G4542" t="s">
        <v>6535</v>
      </c>
      <c r="H4542" s="4">
        <v>1699.21</v>
      </c>
      <c r="I4542" s="4">
        <v>23.06</v>
      </c>
      <c r="J4542" s="4">
        <v>477.06</v>
      </c>
      <c r="K4542" s="4">
        <v>1222.1500000000001</v>
      </c>
      <c r="L4542" s="2">
        <v>45473</v>
      </c>
      <c r="M4542" t="s">
        <v>6</v>
      </c>
    </row>
    <row r="4543" spans="1:13" ht="12.75" customHeight="1" x14ac:dyDescent="0.25">
      <c r="A4543" t="s">
        <v>6569</v>
      </c>
      <c r="B4543" t="s">
        <v>6570</v>
      </c>
      <c r="C4543" s="1">
        <v>40543</v>
      </c>
      <c r="D4543" s="2">
        <v>40544</v>
      </c>
      <c r="E4543" t="s">
        <v>107</v>
      </c>
      <c r="F4543" t="s">
        <v>1482</v>
      </c>
      <c r="G4543" t="s">
        <v>6535</v>
      </c>
      <c r="H4543" s="4">
        <v>1832.94</v>
      </c>
      <c r="I4543" s="4">
        <v>24.87</v>
      </c>
      <c r="J4543" s="4">
        <v>514.54999999999995</v>
      </c>
      <c r="K4543" s="4">
        <v>1318.39</v>
      </c>
      <c r="L4543" s="2">
        <v>45473</v>
      </c>
      <c r="M4543" t="s">
        <v>6</v>
      </c>
    </row>
    <row r="4544" spans="1:13" ht="12.75" customHeight="1" x14ac:dyDescent="0.25">
      <c r="A4544" t="s">
        <v>6571</v>
      </c>
      <c r="B4544" t="s">
        <v>4259</v>
      </c>
      <c r="C4544" s="1">
        <v>40543</v>
      </c>
      <c r="D4544" s="2">
        <v>40544</v>
      </c>
      <c r="E4544" t="s">
        <v>101</v>
      </c>
      <c r="F4544" t="s">
        <v>695</v>
      </c>
      <c r="G4544" t="s">
        <v>5</v>
      </c>
      <c r="H4544" s="4">
        <v>1798</v>
      </c>
      <c r="I4544" s="4">
        <v>0</v>
      </c>
      <c r="J4544" s="4">
        <v>1798</v>
      </c>
      <c r="K4544" s="4">
        <v>0</v>
      </c>
      <c r="L4544" s="2">
        <v>45473</v>
      </c>
      <c r="M4544" t="s">
        <v>6</v>
      </c>
    </row>
    <row r="4545" spans="1:13" ht="12.75" customHeight="1" x14ac:dyDescent="0.25">
      <c r="A4545" t="s">
        <v>6572</v>
      </c>
      <c r="B4545" t="s">
        <v>5912</v>
      </c>
      <c r="C4545" s="1">
        <v>40574</v>
      </c>
      <c r="D4545" s="2">
        <v>40575</v>
      </c>
      <c r="E4545" t="s">
        <v>107</v>
      </c>
      <c r="F4545" t="s">
        <v>1482</v>
      </c>
      <c r="G4545" t="s">
        <v>6542</v>
      </c>
      <c r="H4545" s="4">
        <v>2101.6</v>
      </c>
      <c r="I4545" s="4">
        <v>28.5</v>
      </c>
      <c r="J4545" s="4">
        <v>586.36</v>
      </c>
      <c r="K4545" s="4">
        <v>1515.24</v>
      </c>
      <c r="L4545" s="2">
        <v>45473</v>
      </c>
      <c r="M4545" t="s">
        <v>6</v>
      </c>
    </row>
    <row r="4546" spans="1:13" ht="12.75" customHeight="1" x14ac:dyDescent="0.25">
      <c r="A4546" t="s">
        <v>6574</v>
      </c>
      <c r="B4546" t="s">
        <v>5912</v>
      </c>
      <c r="C4546" s="1">
        <v>40602</v>
      </c>
      <c r="D4546" s="2">
        <v>40603</v>
      </c>
      <c r="E4546" t="s">
        <v>107</v>
      </c>
      <c r="F4546" t="s">
        <v>1482</v>
      </c>
      <c r="G4546" t="s">
        <v>6545</v>
      </c>
      <c r="H4546" s="4">
        <v>2869.32</v>
      </c>
      <c r="I4546" s="4">
        <v>38.880000000000003</v>
      </c>
      <c r="J4546" s="4">
        <v>795.75</v>
      </c>
      <c r="K4546" s="4">
        <v>2073.5700000000002</v>
      </c>
      <c r="L4546" s="2">
        <v>45473</v>
      </c>
      <c r="M4546" t="s">
        <v>6</v>
      </c>
    </row>
    <row r="4547" spans="1:13" ht="12.75" customHeight="1" x14ac:dyDescent="0.25">
      <c r="A4547" t="s">
        <v>6576</v>
      </c>
      <c r="B4547" t="s">
        <v>5915</v>
      </c>
      <c r="C4547" s="1">
        <v>40602</v>
      </c>
      <c r="D4547" s="2">
        <v>40603</v>
      </c>
      <c r="E4547" t="s">
        <v>107</v>
      </c>
      <c r="F4547" t="s">
        <v>1482</v>
      </c>
      <c r="G4547" t="s">
        <v>6545</v>
      </c>
      <c r="H4547" s="4">
        <v>721.49</v>
      </c>
      <c r="I4547" s="4">
        <v>9.77</v>
      </c>
      <c r="J4547" s="4">
        <v>200.08</v>
      </c>
      <c r="K4547" s="4">
        <v>521.41</v>
      </c>
      <c r="L4547" s="2">
        <v>45473</v>
      </c>
      <c r="M4547" t="s">
        <v>6</v>
      </c>
    </row>
    <row r="4548" spans="1:13" ht="12.75" customHeight="1" x14ac:dyDescent="0.25">
      <c r="A4548" t="s">
        <v>6577</v>
      </c>
      <c r="B4548" t="s">
        <v>2046</v>
      </c>
      <c r="C4548" s="1">
        <v>40633</v>
      </c>
      <c r="D4548" s="2">
        <v>40634</v>
      </c>
      <c r="E4548" t="s">
        <v>107</v>
      </c>
      <c r="F4548" t="s">
        <v>1482</v>
      </c>
      <c r="G4548" t="s">
        <v>6551</v>
      </c>
      <c r="H4548" s="4">
        <v>1696.56</v>
      </c>
      <c r="I4548" s="4">
        <v>22.97</v>
      </c>
      <c r="J4548" s="4">
        <v>467.6</v>
      </c>
      <c r="K4548" s="4">
        <v>1228.96</v>
      </c>
      <c r="L4548" s="2">
        <v>45473</v>
      </c>
      <c r="M4548" t="s">
        <v>6</v>
      </c>
    </row>
    <row r="4549" spans="1:13" ht="12.75" customHeight="1" x14ac:dyDescent="0.25">
      <c r="A4549" t="s">
        <v>6578</v>
      </c>
      <c r="B4549" t="s">
        <v>5912</v>
      </c>
      <c r="C4549" s="1">
        <v>40633</v>
      </c>
      <c r="D4549" s="2">
        <v>40634</v>
      </c>
      <c r="E4549" t="s">
        <v>107</v>
      </c>
      <c r="F4549" t="s">
        <v>1482</v>
      </c>
      <c r="G4549" t="s">
        <v>6551</v>
      </c>
      <c r="H4549" s="4">
        <v>5175.2</v>
      </c>
      <c r="I4549" s="4">
        <v>70.069999999999993</v>
      </c>
      <c r="J4549" s="4">
        <v>1426.34</v>
      </c>
      <c r="K4549" s="4">
        <v>3748.86</v>
      </c>
      <c r="L4549" s="2">
        <v>45473</v>
      </c>
      <c r="M4549" t="s">
        <v>6</v>
      </c>
    </row>
    <row r="4550" spans="1:13" ht="12.75" customHeight="1" x14ac:dyDescent="0.25">
      <c r="A4550" t="s">
        <v>6579</v>
      </c>
      <c r="B4550" t="s">
        <v>5915</v>
      </c>
      <c r="C4550" s="1">
        <v>40633</v>
      </c>
      <c r="D4550" s="2">
        <v>40634</v>
      </c>
      <c r="E4550" t="s">
        <v>107</v>
      </c>
      <c r="F4550" t="s">
        <v>1482</v>
      </c>
      <c r="G4550" t="s">
        <v>6551</v>
      </c>
      <c r="H4550" s="4">
        <v>946.48</v>
      </c>
      <c r="I4550" s="4">
        <v>12.81</v>
      </c>
      <c r="J4550" s="4">
        <v>260.88</v>
      </c>
      <c r="K4550" s="4">
        <v>685.6</v>
      </c>
      <c r="L4550" s="2">
        <v>45473</v>
      </c>
      <c r="M4550" t="s">
        <v>6</v>
      </c>
    </row>
    <row r="4551" spans="1:13" ht="12.75" customHeight="1" x14ac:dyDescent="0.25">
      <c r="A4551" t="s">
        <v>6580</v>
      </c>
      <c r="B4551" t="s">
        <v>5912</v>
      </c>
      <c r="C4551" s="1">
        <v>40663</v>
      </c>
      <c r="D4551" s="2">
        <v>40664</v>
      </c>
      <c r="E4551" t="s">
        <v>107</v>
      </c>
      <c r="F4551" t="s">
        <v>1482</v>
      </c>
      <c r="G4551" t="s">
        <v>6559</v>
      </c>
      <c r="H4551" s="4">
        <v>4587.51</v>
      </c>
      <c r="I4551" s="4">
        <v>62.06</v>
      </c>
      <c r="J4551" s="4">
        <v>1256.6199999999999</v>
      </c>
      <c r="K4551" s="4">
        <v>3330.89</v>
      </c>
      <c r="L4551" s="2">
        <v>45473</v>
      </c>
      <c r="M4551" t="s">
        <v>6</v>
      </c>
    </row>
    <row r="4552" spans="1:13" ht="12.75" customHeight="1" x14ac:dyDescent="0.25">
      <c r="A4552" t="s">
        <v>6582</v>
      </c>
      <c r="B4552" t="s">
        <v>5915</v>
      </c>
      <c r="C4552" s="1">
        <v>40663</v>
      </c>
      <c r="D4552" s="2">
        <v>40664</v>
      </c>
      <c r="E4552" t="s">
        <v>107</v>
      </c>
      <c r="F4552" t="s">
        <v>1482</v>
      </c>
      <c r="G4552" t="s">
        <v>6559</v>
      </c>
      <c r="H4552" s="4">
        <v>1079.27</v>
      </c>
      <c r="I4552" s="4">
        <v>14.6</v>
      </c>
      <c r="J4552" s="4">
        <v>295.69</v>
      </c>
      <c r="K4552" s="4">
        <v>783.58</v>
      </c>
      <c r="L4552" s="2">
        <v>45473</v>
      </c>
      <c r="M4552" t="s">
        <v>6</v>
      </c>
    </row>
    <row r="4553" spans="1:13" ht="12.75" customHeight="1" x14ac:dyDescent="0.25">
      <c r="A4553" t="s">
        <v>6583</v>
      </c>
      <c r="B4553" t="s">
        <v>6584</v>
      </c>
      <c r="C4553" s="1">
        <v>40663</v>
      </c>
      <c r="D4553" s="2">
        <v>40664</v>
      </c>
      <c r="E4553" t="s">
        <v>107</v>
      </c>
      <c r="F4553" t="s">
        <v>1482</v>
      </c>
      <c r="G4553" t="s">
        <v>6559</v>
      </c>
      <c r="H4553" s="4">
        <v>1586.02</v>
      </c>
      <c r="I4553" s="4">
        <v>21.46</v>
      </c>
      <c r="J4553" s="4">
        <v>434.45</v>
      </c>
      <c r="K4553" s="4">
        <v>1151.57</v>
      </c>
      <c r="L4553" s="2">
        <v>45473</v>
      </c>
      <c r="M4553" t="s">
        <v>6</v>
      </c>
    </row>
    <row r="4554" spans="1:13" ht="12.75" customHeight="1" x14ac:dyDescent="0.25">
      <c r="A4554" t="s">
        <v>6585</v>
      </c>
      <c r="B4554" t="s">
        <v>5912</v>
      </c>
      <c r="C4554" s="1">
        <v>40694</v>
      </c>
      <c r="D4554" s="2">
        <v>40695</v>
      </c>
      <c r="E4554" t="s">
        <v>107</v>
      </c>
      <c r="F4554" t="s">
        <v>1482</v>
      </c>
      <c r="G4554" t="s">
        <v>6562</v>
      </c>
      <c r="H4554" s="4">
        <v>5162.24</v>
      </c>
      <c r="I4554" s="4">
        <v>69.790000000000006</v>
      </c>
      <c r="J4554" s="4">
        <v>1405.35</v>
      </c>
      <c r="K4554" s="4">
        <v>3756.89</v>
      </c>
      <c r="L4554" s="2">
        <v>45473</v>
      </c>
      <c r="M4554" t="s">
        <v>6</v>
      </c>
    </row>
    <row r="4555" spans="1:13" ht="12.75" customHeight="1" x14ac:dyDescent="0.25">
      <c r="A4555" t="s">
        <v>6587</v>
      </c>
      <c r="B4555" t="s">
        <v>5915</v>
      </c>
      <c r="C4555" s="1">
        <v>40694</v>
      </c>
      <c r="D4555" s="2">
        <v>40695</v>
      </c>
      <c r="E4555" t="s">
        <v>107</v>
      </c>
      <c r="F4555" t="s">
        <v>1482</v>
      </c>
      <c r="G4555" t="s">
        <v>6562</v>
      </c>
      <c r="H4555" s="4">
        <v>305.88</v>
      </c>
      <c r="I4555" s="4">
        <v>4.13</v>
      </c>
      <c r="J4555" s="4">
        <v>83.29</v>
      </c>
      <c r="K4555" s="4">
        <v>222.59</v>
      </c>
      <c r="L4555" s="2">
        <v>45473</v>
      </c>
      <c r="M4555" t="s">
        <v>6</v>
      </c>
    </row>
    <row r="4556" spans="1:13" ht="12.75" customHeight="1" x14ac:dyDescent="0.25">
      <c r="A4556" t="s">
        <v>6588</v>
      </c>
      <c r="B4556" t="s">
        <v>5912</v>
      </c>
      <c r="C4556" s="1">
        <v>40724</v>
      </c>
      <c r="D4556" s="2">
        <v>40725</v>
      </c>
      <c r="E4556" t="s">
        <v>107</v>
      </c>
      <c r="F4556" t="s">
        <v>1482</v>
      </c>
      <c r="G4556" t="s">
        <v>337</v>
      </c>
      <c r="H4556" s="4">
        <v>7454.73</v>
      </c>
      <c r="I4556" s="4">
        <v>100.7</v>
      </c>
      <c r="J4556" s="4">
        <v>2016.77</v>
      </c>
      <c r="K4556" s="4">
        <v>5437.96</v>
      </c>
      <c r="L4556" s="2">
        <v>45473</v>
      </c>
      <c r="M4556" t="s">
        <v>6</v>
      </c>
    </row>
    <row r="4557" spans="1:13" ht="12.75" customHeight="1" x14ac:dyDescent="0.25">
      <c r="A4557" t="s">
        <v>6589</v>
      </c>
      <c r="B4557" t="s">
        <v>5915</v>
      </c>
      <c r="C4557" s="1">
        <v>40724</v>
      </c>
      <c r="D4557" s="2">
        <v>40725</v>
      </c>
      <c r="E4557" t="s">
        <v>107</v>
      </c>
      <c r="F4557" t="s">
        <v>1482</v>
      </c>
      <c r="G4557" t="s">
        <v>337</v>
      </c>
      <c r="H4557" s="4">
        <v>599.51</v>
      </c>
      <c r="I4557" s="4">
        <v>8.1</v>
      </c>
      <c r="J4557" s="4">
        <v>162.19999999999999</v>
      </c>
      <c r="K4557" s="4">
        <v>437.31</v>
      </c>
      <c r="L4557" s="2">
        <v>45473</v>
      </c>
      <c r="M4557" t="s">
        <v>6</v>
      </c>
    </row>
    <row r="4558" spans="1:13" ht="12.75" customHeight="1" x14ac:dyDescent="0.25">
      <c r="A4558" t="s">
        <v>6590</v>
      </c>
      <c r="B4558" t="s">
        <v>6591</v>
      </c>
      <c r="C4558" s="1">
        <v>40724</v>
      </c>
      <c r="D4558" s="2">
        <v>40725</v>
      </c>
      <c r="E4558" t="s">
        <v>107</v>
      </c>
      <c r="F4558" t="s">
        <v>1482</v>
      </c>
      <c r="G4558" t="s">
        <v>337</v>
      </c>
      <c r="H4558" s="4">
        <v>8537.18</v>
      </c>
      <c r="I4558" s="4">
        <v>115.57</v>
      </c>
      <c r="J4558" s="4">
        <v>2296.02</v>
      </c>
      <c r="K4558" s="4">
        <v>6241.16</v>
      </c>
      <c r="L4558" s="2">
        <v>45473</v>
      </c>
      <c r="M4558" t="s">
        <v>6</v>
      </c>
    </row>
    <row r="4559" spans="1:13" ht="12.75" customHeight="1" x14ac:dyDescent="0.25">
      <c r="A4559" t="s">
        <v>6592</v>
      </c>
      <c r="B4559" t="s">
        <v>5850</v>
      </c>
      <c r="C4559" s="1">
        <v>40724</v>
      </c>
      <c r="D4559" s="2">
        <v>40725</v>
      </c>
      <c r="E4559" t="s">
        <v>107</v>
      </c>
      <c r="F4559" t="s">
        <v>1482</v>
      </c>
      <c r="G4559" t="s">
        <v>337</v>
      </c>
      <c r="H4559" s="4">
        <v>270.97000000000003</v>
      </c>
      <c r="I4559" s="4">
        <v>3.67</v>
      </c>
      <c r="J4559" s="4">
        <v>72.89</v>
      </c>
      <c r="K4559" s="4">
        <v>198.08</v>
      </c>
      <c r="L4559" s="2">
        <v>45473</v>
      </c>
      <c r="M4559" t="s">
        <v>6</v>
      </c>
    </row>
    <row r="4560" spans="1:13" ht="12.75" customHeight="1" x14ac:dyDescent="0.25">
      <c r="A4560" t="s">
        <v>6593</v>
      </c>
      <c r="B4560" t="s">
        <v>5912</v>
      </c>
      <c r="C4560" s="1">
        <v>40755</v>
      </c>
      <c r="D4560" s="2">
        <v>40756</v>
      </c>
      <c r="E4560" t="s">
        <v>107</v>
      </c>
      <c r="F4560" t="s">
        <v>1482</v>
      </c>
      <c r="G4560" t="s">
        <v>6573</v>
      </c>
      <c r="H4560" s="4">
        <v>4678.62</v>
      </c>
      <c r="I4560" s="4">
        <v>63.15</v>
      </c>
      <c r="J4560" s="4">
        <v>1257.73</v>
      </c>
      <c r="K4560" s="4">
        <v>3420.89</v>
      </c>
      <c r="L4560" s="2">
        <v>45473</v>
      </c>
      <c r="M4560" t="s">
        <v>6</v>
      </c>
    </row>
    <row r="4561" spans="1:13" ht="12.75" customHeight="1" x14ac:dyDescent="0.25">
      <c r="A4561" t="s">
        <v>6595</v>
      </c>
      <c r="B4561" t="s">
        <v>5915</v>
      </c>
      <c r="C4561" s="1">
        <v>40755</v>
      </c>
      <c r="D4561" s="2">
        <v>40756</v>
      </c>
      <c r="E4561" t="s">
        <v>107</v>
      </c>
      <c r="F4561" t="s">
        <v>1482</v>
      </c>
      <c r="G4561" t="s">
        <v>6573</v>
      </c>
      <c r="H4561" s="4">
        <v>1137.1300000000001</v>
      </c>
      <c r="I4561" s="4">
        <v>15.35</v>
      </c>
      <c r="J4561" s="4">
        <v>305.68</v>
      </c>
      <c r="K4561" s="4">
        <v>831.45</v>
      </c>
      <c r="L4561" s="2">
        <v>45473</v>
      </c>
      <c r="M4561" t="s">
        <v>6</v>
      </c>
    </row>
    <row r="4562" spans="1:13" ht="12.75" customHeight="1" x14ac:dyDescent="0.25">
      <c r="A4562" t="s">
        <v>6596</v>
      </c>
      <c r="B4562" t="s">
        <v>5954</v>
      </c>
      <c r="C4562" s="1">
        <v>40755</v>
      </c>
      <c r="D4562" s="2">
        <v>40756</v>
      </c>
      <c r="E4562" t="s">
        <v>107</v>
      </c>
      <c r="F4562" t="s">
        <v>1482</v>
      </c>
      <c r="G4562" t="s">
        <v>6573</v>
      </c>
      <c r="H4562" s="4">
        <v>1609.38</v>
      </c>
      <c r="I4562" s="4">
        <v>21.72</v>
      </c>
      <c r="J4562" s="4">
        <v>432.67</v>
      </c>
      <c r="K4562" s="4">
        <v>1176.71</v>
      </c>
      <c r="L4562" s="2">
        <v>45473</v>
      </c>
      <c r="M4562" t="s">
        <v>6</v>
      </c>
    </row>
    <row r="4563" spans="1:13" ht="12.75" customHeight="1" x14ac:dyDescent="0.25">
      <c r="A4563" t="s">
        <v>6597</v>
      </c>
      <c r="B4563" t="s">
        <v>5912</v>
      </c>
      <c r="C4563" s="1">
        <v>40786</v>
      </c>
      <c r="D4563" s="2">
        <v>40787</v>
      </c>
      <c r="E4563" t="s">
        <v>107</v>
      </c>
      <c r="F4563" t="s">
        <v>1482</v>
      </c>
      <c r="G4563" t="s">
        <v>6575</v>
      </c>
      <c r="H4563" s="4">
        <v>5895.84</v>
      </c>
      <c r="I4563" s="4">
        <v>79.52</v>
      </c>
      <c r="J4563" s="4">
        <v>1575.01</v>
      </c>
      <c r="K4563" s="4">
        <v>4320.83</v>
      </c>
      <c r="L4563" s="2">
        <v>45473</v>
      </c>
      <c r="M4563" t="s">
        <v>6</v>
      </c>
    </row>
    <row r="4564" spans="1:13" ht="12.75" customHeight="1" x14ac:dyDescent="0.25">
      <c r="A4564" t="s">
        <v>6599</v>
      </c>
      <c r="B4564" t="s">
        <v>5915</v>
      </c>
      <c r="C4564" s="1">
        <v>40786</v>
      </c>
      <c r="D4564" s="2">
        <v>40787</v>
      </c>
      <c r="E4564" t="s">
        <v>107</v>
      </c>
      <c r="F4564" t="s">
        <v>1482</v>
      </c>
      <c r="G4564" t="s">
        <v>6575</v>
      </c>
      <c r="H4564" s="4">
        <v>2462.0700000000002</v>
      </c>
      <c r="I4564" s="4">
        <v>33.21</v>
      </c>
      <c r="J4564" s="4">
        <v>657.67</v>
      </c>
      <c r="K4564" s="4">
        <v>1804.4</v>
      </c>
      <c r="L4564" s="2">
        <v>45473</v>
      </c>
      <c r="M4564" t="s">
        <v>6</v>
      </c>
    </row>
    <row r="4565" spans="1:13" ht="12.75" customHeight="1" x14ac:dyDescent="0.25">
      <c r="A4565" t="s">
        <v>6600</v>
      </c>
      <c r="B4565" t="s">
        <v>6601</v>
      </c>
      <c r="C4565" s="1">
        <v>40816</v>
      </c>
      <c r="D4565" s="2">
        <v>40817</v>
      </c>
      <c r="E4565" t="s">
        <v>107</v>
      </c>
      <c r="F4565" t="s">
        <v>1482</v>
      </c>
      <c r="G4565" t="s">
        <v>340</v>
      </c>
      <c r="H4565" s="4">
        <v>4829.6000000000004</v>
      </c>
      <c r="I4565" s="4">
        <v>65.09</v>
      </c>
      <c r="J4565" s="4">
        <v>1281.93</v>
      </c>
      <c r="K4565" s="4">
        <v>3547.67</v>
      </c>
      <c r="L4565" s="2">
        <v>45473</v>
      </c>
      <c r="M4565" t="s">
        <v>6</v>
      </c>
    </row>
    <row r="4566" spans="1:13" ht="12.75" customHeight="1" x14ac:dyDescent="0.25">
      <c r="A4566" t="s">
        <v>6603</v>
      </c>
      <c r="B4566" t="s">
        <v>6604</v>
      </c>
      <c r="C4566" s="1">
        <v>40816</v>
      </c>
      <c r="D4566" s="2">
        <v>40817</v>
      </c>
      <c r="E4566" t="s">
        <v>107</v>
      </c>
      <c r="F4566" t="s">
        <v>1482</v>
      </c>
      <c r="G4566" t="s">
        <v>340</v>
      </c>
      <c r="H4566" s="4">
        <v>12937.27</v>
      </c>
      <c r="I4566" s="4">
        <v>174.37</v>
      </c>
      <c r="J4566" s="4">
        <v>3434.05</v>
      </c>
      <c r="K4566" s="4">
        <v>9503.2199999999993</v>
      </c>
      <c r="L4566" s="2">
        <v>45473</v>
      </c>
      <c r="M4566" t="s">
        <v>6</v>
      </c>
    </row>
    <row r="4567" spans="1:13" ht="12.75" customHeight="1" x14ac:dyDescent="0.25">
      <c r="A4567" t="s">
        <v>6605</v>
      </c>
      <c r="B4567" t="s">
        <v>3544</v>
      </c>
      <c r="C4567" s="1">
        <v>40816</v>
      </c>
      <c r="D4567" s="2">
        <v>40817</v>
      </c>
      <c r="E4567" t="s">
        <v>107</v>
      </c>
      <c r="F4567" t="s">
        <v>1482</v>
      </c>
      <c r="G4567" t="s">
        <v>340</v>
      </c>
      <c r="H4567" s="4">
        <v>1240.1400000000001</v>
      </c>
      <c r="I4567" s="4">
        <v>16.71</v>
      </c>
      <c r="J4567" s="4">
        <v>329.15</v>
      </c>
      <c r="K4567" s="4">
        <v>910.99</v>
      </c>
      <c r="L4567" s="2">
        <v>45473</v>
      </c>
      <c r="M4567" t="s">
        <v>6</v>
      </c>
    </row>
    <row r="4568" spans="1:13" ht="12.75" customHeight="1" x14ac:dyDescent="0.25">
      <c r="A4568" t="s">
        <v>6606</v>
      </c>
      <c r="B4568" t="s">
        <v>6607</v>
      </c>
      <c r="C4568" s="1">
        <v>40816</v>
      </c>
      <c r="D4568" s="2">
        <v>40817</v>
      </c>
      <c r="E4568" t="s">
        <v>107</v>
      </c>
      <c r="F4568" t="s">
        <v>1482</v>
      </c>
      <c r="G4568" t="s">
        <v>340</v>
      </c>
      <c r="H4568" s="4">
        <v>376.41</v>
      </c>
      <c r="I4568" s="4">
        <v>5.07</v>
      </c>
      <c r="J4568" s="4">
        <v>99.94</v>
      </c>
      <c r="K4568" s="4">
        <v>276.47000000000003</v>
      </c>
      <c r="L4568" s="2">
        <v>45473</v>
      </c>
      <c r="M4568" t="s">
        <v>6</v>
      </c>
    </row>
    <row r="4569" spans="1:13" ht="12.75" customHeight="1" x14ac:dyDescent="0.25">
      <c r="A4569" t="s">
        <v>6608</v>
      </c>
      <c r="B4569" t="s">
        <v>5915</v>
      </c>
      <c r="C4569" s="1">
        <v>40816</v>
      </c>
      <c r="D4569" s="2">
        <v>40817</v>
      </c>
      <c r="E4569" t="s">
        <v>107</v>
      </c>
      <c r="F4569" t="s">
        <v>1482</v>
      </c>
      <c r="G4569" t="s">
        <v>340</v>
      </c>
      <c r="H4569" s="4">
        <v>1110.93</v>
      </c>
      <c r="I4569" s="4">
        <v>14.97</v>
      </c>
      <c r="J4569" s="4">
        <v>294.89999999999998</v>
      </c>
      <c r="K4569" s="4">
        <v>816.03</v>
      </c>
      <c r="L4569" s="2">
        <v>45473</v>
      </c>
      <c r="M4569" t="s">
        <v>6</v>
      </c>
    </row>
    <row r="4570" spans="1:13" ht="12.75" customHeight="1" x14ac:dyDescent="0.25">
      <c r="A4570" t="s">
        <v>6609</v>
      </c>
      <c r="B4570" t="s">
        <v>5912</v>
      </c>
      <c r="C4570" s="1">
        <v>40816</v>
      </c>
      <c r="D4570" s="2">
        <v>40817</v>
      </c>
      <c r="E4570" t="s">
        <v>107</v>
      </c>
      <c r="F4570" t="s">
        <v>1482</v>
      </c>
      <c r="G4570" t="s">
        <v>340</v>
      </c>
      <c r="H4570" s="4">
        <v>3722.76</v>
      </c>
      <c r="I4570" s="4">
        <v>50.17</v>
      </c>
      <c r="J4570" s="4">
        <v>988.2</v>
      </c>
      <c r="K4570" s="4">
        <v>2734.56</v>
      </c>
      <c r="L4570" s="2">
        <v>45473</v>
      </c>
      <c r="M4570" t="s">
        <v>6</v>
      </c>
    </row>
    <row r="4571" spans="1:13" ht="12.75" customHeight="1" x14ac:dyDescent="0.25">
      <c r="A4571" t="s">
        <v>6610</v>
      </c>
      <c r="B4571" t="s">
        <v>5912</v>
      </c>
      <c r="C4571" s="1">
        <v>40847</v>
      </c>
      <c r="D4571" s="2">
        <v>40848</v>
      </c>
      <c r="E4571" t="s">
        <v>107</v>
      </c>
      <c r="F4571" t="s">
        <v>1482</v>
      </c>
      <c r="G4571" t="s">
        <v>6581</v>
      </c>
      <c r="H4571" s="4">
        <v>7205.09</v>
      </c>
      <c r="I4571" s="4">
        <v>97.04</v>
      </c>
      <c r="J4571" s="4">
        <v>1900.25</v>
      </c>
      <c r="K4571" s="4">
        <v>5304.84</v>
      </c>
      <c r="L4571" s="2">
        <v>45473</v>
      </c>
      <c r="M4571" t="s">
        <v>6</v>
      </c>
    </row>
    <row r="4572" spans="1:13" ht="12.75" customHeight="1" x14ac:dyDescent="0.25">
      <c r="A4572" t="s">
        <v>6612</v>
      </c>
      <c r="B4572" t="s">
        <v>5915</v>
      </c>
      <c r="C4572" s="1">
        <v>40847</v>
      </c>
      <c r="D4572" s="2">
        <v>40848</v>
      </c>
      <c r="E4572" t="s">
        <v>107</v>
      </c>
      <c r="F4572" t="s">
        <v>1482</v>
      </c>
      <c r="G4572" t="s">
        <v>6581</v>
      </c>
      <c r="H4572" s="4">
        <v>1202.07</v>
      </c>
      <c r="I4572" s="4">
        <v>16.190000000000001</v>
      </c>
      <c r="J4572" s="4">
        <v>317.02</v>
      </c>
      <c r="K4572" s="4">
        <v>885.05</v>
      </c>
      <c r="L4572" s="2">
        <v>45473</v>
      </c>
      <c r="M4572" t="s">
        <v>6</v>
      </c>
    </row>
    <row r="4573" spans="1:13" ht="12.75" customHeight="1" x14ac:dyDescent="0.25">
      <c r="A4573" t="s">
        <v>6613</v>
      </c>
      <c r="B4573" t="s">
        <v>5912</v>
      </c>
      <c r="C4573" s="1">
        <v>40877</v>
      </c>
      <c r="D4573" s="2">
        <v>40878</v>
      </c>
      <c r="E4573" t="s">
        <v>107</v>
      </c>
      <c r="F4573" t="s">
        <v>1482</v>
      </c>
      <c r="G4573" t="s">
        <v>6586</v>
      </c>
      <c r="H4573" s="4">
        <v>9207.19</v>
      </c>
      <c r="I4573" s="4">
        <v>123.91</v>
      </c>
      <c r="J4573" s="4">
        <v>2412.64</v>
      </c>
      <c r="K4573" s="4">
        <v>6794.55</v>
      </c>
      <c r="L4573" s="2">
        <v>45473</v>
      </c>
      <c r="M4573" t="s">
        <v>6</v>
      </c>
    </row>
    <row r="4574" spans="1:13" ht="12.75" customHeight="1" x14ac:dyDescent="0.25">
      <c r="A4574" t="s">
        <v>6615</v>
      </c>
      <c r="B4574" t="s">
        <v>5915</v>
      </c>
      <c r="C4574" s="1">
        <v>40877</v>
      </c>
      <c r="D4574" s="2">
        <v>40878</v>
      </c>
      <c r="E4574" t="s">
        <v>107</v>
      </c>
      <c r="F4574" t="s">
        <v>1482</v>
      </c>
      <c r="G4574" t="s">
        <v>6586</v>
      </c>
      <c r="H4574" s="4">
        <v>1607.62</v>
      </c>
      <c r="I4574" s="4">
        <v>21.63</v>
      </c>
      <c r="J4574" s="4">
        <v>421.24</v>
      </c>
      <c r="K4574" s="4">
        <v>1186.3800000000001</v>
      </c>
      <c r="L4574" s="2">
        <v>45473</v>
      </c>
      <c r="M4574" t="s">
        <v>6</v>
      </c>
    </row>
    <row r="4575" spans="1:13" ht="12.75" customHeight="1" x14ac:dyDescent="0.25">
      <c r="A4575" t="s">
        <v>6616</v>
      </c>
      <c r="B4575" t="s">
        <v>6617</v>
      </c>
      <c r="C4575" s="1">
        <v>40877</v>
      </c>
      <c r="D4575" s="2">
        <v>40878</v>
      </c>
      <c r="E4575" t="s">
        <v>107</v>
      </c>
      <c r="F4575" t="s">
        <v>1482</v>
      </c>
      <c r="G4575" t="s">
        <v>6586</v>
      </c>
      <c r="H4575" s="4">
        <v>1509.01</v>
      </c>
      <c r="I4575" s="4">
        <v>20.309999999999999</v>
      </c>
      <c r="J4575" s="4">
        <v>395.44</v>
      </c>
      <c r="K4575" s="4">
        <v>1113.57</v>
      </c>
      <c r="L4575" s="2">
        <v>45473</v>
      </c>
      <c r="M4575" t="s">
        <v>6</v>
      </c>
    </row>
    <row r="4576" spans="1:13" ht="12.75" customHeight="1" x14ac:dyDescent="0.25">
      <c r="A4576" t="s">
        <v>6618</v>
      </c>
      <c r="B4576" t="s">
        <v>5912</v>
      </c>
      <c r="C4576" s="1">
        <v>40908</v>
      </c>
      <c r="D4576" s="2">
        <v>40909</v>
      </c>
      <c r="E4576" t="s">
        <v>107</v>
      </c>
      <c r="F4576" t="s">
        <v>1482</v>
      </c>
      <c r="G4576" t="s">
        <v>5740</v>
      </c>
      <c r="H4576" s="4">
        <v>2721.33</v>
      </c>
      <c r="I4576" s="4">
        <v>36.590000000000003</v>
      </c>
      <c r="J4576" s="4">
        <v>708.52</v>
      </c>
      <c r="K4576" s="4">
        <v>2012.81</v>
      </c>
      <c r="L4576" s="2">
        <v>45473</v>
      </c>
      <c r="M4576" t="s">
        <v>6</v>
      </c>
    </row>
    <row r="4577" spans="1:13" ht="12.75" customHeight="1" x14ac:dyDescent="0.25">
      <c r="A4577" t="s">
        <v>6619</v>
      </c>
      <c r="B4577" t="s">
        <v>6620</v>
      </c>
      <c r="C4577" s="1">
        <v>40908</v>
      </c>
      <c r="D4577" s="2">
        <v>40909</v>
      </c>
      <c r="E4577" t="s">
        <v>107</v>
      </c>
      <c r="F4577" t="s">
        <v>1482</v>
      </c>
      <c r="G4577" t="s">
        <v>5740</v>
      </c>
      <c r="H4577" s="4">
        <v>10060.450000000001</v>
      </c>
      <c r="I4577" s="4">
        <v>135.29</v>
      </c>
      <c r="J4577" s="4">
        <v>2619.1999999999998</v>
      </c>
      <c r="K4577" s="4">
        <v>7441.25</v>
      </c>
      <c r="L4577" s="2">
        <v>45473</v>
      </c>
      <c r="M4577" t="s">
        <v>6</v>
      </c>
    </row>
    <row r="4578" spans="1:13" ht="12.75" customHeight="1" x14ac:dyDescent="0.25">
      <c r="A4578" t="s">
        <v>6621</v>
      </c>
      <c r="B4578" t="s">
        <v>6622</v>
      </c>
      <c r="C4578" s="1">
        <v>40908</v>
      </c>
      <c r="D4578" s="2">
        <v>40909</v>
      </c>
      <c r="E4578" t="s">
        <v>107</v>
      </c>
      <c r="F4578" t="s">
        <v>1482</v>
      </c>
      <c r="G4578" t="s">
        <v>5740</v>
      </c>
      <c r="H4578" s="4">
        <v>2157.48</v>
      </c>
      <c r="I4578" s="4">
        <v>29.01</v>
      </c>
      <c r="J4578" s="4">
        <v>561.70000000000005</v>
      </c>
      <c r="K4578" s="4">
        <v>1595.78</v>
      </c>
      <c r="L4578" s="2">
        <v>45473</v>
      </c>
      <c r="M4578" t="s">
        <v>6</v>
      </c>
    </row>
    <row r="4579" spans="1:13" ht="12.75" customHeight="1" x14ac:dyDescent="0.25">
      <c r="A4579" t="s">
        <v>6623</v>
      </c>
      <c r="B4579" t="s">
        <v>6624</v>
      </c>
      <c r="C4579" s="1">
        <v>40908</v>
      </c>
      <c r="D4579" s="2">
        <v>40909</v>
      </c>
      <c r="E4579" t="s">
        <v>107</v>
      </c>
      <c r="F4579" t="s">
        <v>1482</v>
      </c>
      <c r="G4579" t="s">
        <v>5740</v>
      </c>
      <c r="H4579" s="4">
        <v>2277.89</v>
      </c>
      <c r="I4579" s="4">
        <v>30.63</v>
      </c>
      <c r="J4579" s="4">
        <v>593.07000000000005</v>
      </c>
      <c r="K4579" s="4">
        <v>1684.82</v>
      </c>
      <c r="L4579" s="2">
        <v>45473</v>
      </c>
      <c r="M4579" t="s">
        <v>6</v>
      </c>
    </row>
    <row r="4580" spans="1:13" ht="12.75" customHeight="1" x14ac:dyDescent="0.25">
      <c r="A4580" t="s">
        <v>6625</v>
      </c>
      <c r="B4580" t="s">
        <v>5910</v>
      </c>
      <c r="C4580" s="1">
        <v>40908</v>
      </c>
      <c r="D4580" s="2">
        <v>40909</v>
      </c>
      <c r="E4580" t="s">
        <v>107</v>
      </c>
      <c r="F4580" t="s">
        <v>1482</v>
      </c>
      <c r="G4580" t="s">
        <v>5740</v>
      </c>
      <c r="H4580" s="4">
        <v>1600.91</v>
      </c>
      <c r="I4580" s="4">
        <v>21.53</v>
      </c>
      <c r="J4580" s="4">
        <v>416.82</v>
      </c>
      <c r="K4580" s="4">
        <v>1184.0899999999999</v>
      </c>
      <c r="L4580" s="2">
        <v>45473</v>
      </c>
      <c r="M4580" t="s">
        <v>6</v>
      </c>
    </row>
    <row r="4581" spans="1:13" ht="12.75" customHeight="1" x14ac:dyDescent="0.25">
      <c r="A4581" t="s">
        <v>6626</v>
      </c>
      <c r="B4581" t="s">
        <v>5910</v>
      </c>
      <c r="C4581" s="1">
        <v>40908</v>
      </c>
      <c r="D4581" s="2">
        <v>40909</v>
      </c>
      <c r="E4581" t="s">
        <v>107</v>
      </c>
      <c r="F4581" t="s">
        <v>1482</v>
      </c>
      <c r="G4581" t="s">
        <v>5740</v>
      </c>
      <c r="H4581" s="4">
        <v>715.49</v>
      </c>
      <c r="I4581" s="4">
        <v>9.61</v>
      </c>
      <c r="J4581" s="4">
        <v>186.27</v>
      </c>
      <c r="K4581" s="4">
        <v>529.22</v>
      </c>
      <c r="L4581" s="2">
        <v>45473</v>
      </c>
      <c r="M4581" t="s">
        <v>6</v>
      </c>
    </row>
    <row r="4582" spans="1:13" ht="12.75" customHeight="1" x14ac:dyDescent="0.25">
      <c r="A4582" t="s">
        <v>6627</v>
      </c>
      <c r="B4582" t="s">
        <v>5910</v>
      </c>
      <c r="C4582" s="1">
        <v>40908</v>
      </c>
      <c r="D4582" s="2">
        <v>40909</v>
      </c>
      <c r="E4582" t="s">
        <v>107</v>
      </c>
      <c r="F4582" t="s">
        <v>1482</v>
      </c>
      <c r="G4582" t="s">
        <v>5740</v>
      </c>
      <c r="H4582" s="4">
        <v>800.42</v>
      </c>
      <c r="I4582" s="4">
        <v>10.76</v>
      </c>
      <c r="J4582" s="4">
        <v>208.4</v>
      </c>
      <c r="K4582" s="4">
        <v>592.02</v>
      </c>
      <c r="L4582" s="2">
        <v>45473</v>
      </c>
      <c r="M4582" t="s">
        <v>6</v>
      </c>
    </row>
    <row r="4583" spans="1:13" ht="12.75" customHeight="1" x14ac:dyDescent="0.25">
      <c r="A4583" t="s">
        <v>6628</v>
      </c>
      <c r="B4583" t="s">
        <v>5910</v>
      </c>
      <c r="C4583" s="1">
        <v>40908</v>
      </c>
      <c r="D4583" s="2">
        <v>40909</v>
      </c>
      <c r="E4583" t="s">
        <v>107</v>
      </c>
      <c r="F4583" t="s">
        <v>1482</v>
      </c>
      <c r="G4583" t="s">
        <v>5740</v>
      </c>
      <c r="H4583" s="4">
        <v>1712.98</v>
      </c>
      <c r="I4583" s="4">
        <v>23.03</v>
      </c>
      <c r="J4583" s="4">
        <v>445.97</v>
      </c>
      <c r="K4583" s="4">
        <v>1267.01</v>
      </c>
      <c r="L4583" s="2">
        <v>45473</v>
      </c>
      <c r="M4583" t="s">
        <v>6</v>
      </c>
    </row>
    <row r="4584" spans="1:13" ht="12.75" customHeight="1" x14ac:dyDescent="0.25">
      <c r="A4584" t="s">
        <v>6629</v>
      </c>
      <c r="B4584" t="s">
        <v>6630</v>
      </c>
      <c r="C4584" s="1">
        <v>40908</v>
      </c>
      <c r="D4584" s="2">
        <v>40909</v>
      </c>
      <c r="E4584" t="s">
        <v>107</v>
      </c>
      <c r="F4584" t="s">
        <v>1482</v>
      </c>
      <c r="G4584" t="s">
        <v>5740</v>
      </c>
      <c r="H4584" s="4">
        <v>78.069999999999993</v>
      </c>
      <c r="I4584" s="4">
        <v>1.05</v>
      </c>
      <c r="J4584" s="4">
        <v>20.309999999999999</v>
      </c>
      <c r="K4584" s="4">
        <v>57.76</v>
      </c>
      <c r="L4584" s="2">
        <v>45473</v>
      </c>
      <c r="M4584" t="s">
        <v>6</v>
      </c>
    </row>
    <row r="4585" spans="1:13" ht="12.75" customHeight="1" x14ac:dyDescent="0.25">
      <c r="A4585" t="s">
        <v>6631</v>
      </c>
      <c r="B4585" t="s">
        <v>6632</v>
      </c>
      <c r="C4585" s="1">
        <v>40908</v>
      </c>
      <c r="D4585" s="2">
        <v>40909</v>
      </c>
      <c r="E4585" t="s">
        <v>107</v>
      </c>
      <c r="F4585" t="s">
        <v>1482</v>
      </c>
      <c r="G4585" t="s">
        <v>5740</v>
      </c>
      <c r="H4585" s="4">
        <v>-214.44</v>
      </c>
      <c r="I4585" s="4">
        <v>-2.88</v>
      </c>
      <c r="J4585" s="4">
        <v>-55.85</v>
      </c>
      <c r="K4585" s="4">
        <v>-158.59</v>
      </c>
      <c r="L4585" s="2">
        <v>45473</v>
      </c>
      <c r="M4585" t="s">
        <v>6</v>
      </c>
    </row>
    <row r="4586" spans="1:13" ht="12.75" customHeight="1" x14ac:dyDescent="0.25">
      <c r="A4586" t="s">
        <v>6633</v>
      </c>
      <c r="B4586" t="s">
        <v>5912</v>
      </c>
      <c r="C4586" s="1">
        <v>40939</v>
      </c>
      <c r="D4586" s="2">
        <v>40940</v>
      </c>
      <c r="E4586" t="s">
        <v>107</v>
      </c>
      <c r="F4586" t="s">
        <v>1482</v>
      </c>
      <c r="G4586" t="s">
        <v>6594</v>
      </c>
      <c r="H4586" s="4">
        <v>4308.12</v>
      </c>
      <c r="I4586" s="4">
        <v>57.89</v>
      </c>
      <c r="J4586" s="4">
        <v>1114.26</v>
      </c>
      <c r="K4586" s="4">
        <v>3193.86</v>
      </c>
      <c r="L4586" s="2">
        <v>45473</v>
      </c>
      <c r="M4586" t="s">
        <v>6</v>
      </c>
    </row>
    <row r="4587" spans="1:13" ht="12.75" customHeight="1" x14ac:dyDescent="0.25">
      <c r="A4587" t="s">
        <v>6635</v>
      </c>
      <c r="B4587" t="s">
        <v>5915</v>
      </c>
      <c r="C4587" s="1">
        <v>40939</v>
      </c>
      <c r="D4587" s="2">
        <v>40940</v>
      </c>
      <c r="E4587" t="s">
        <v>107</v>
      </c>
      <c r="F4587" t="s">
        <v>1482</v>
      </c>
      <c r="G4587" t="s">
        <v>6594</v>
      </c>
      <c r="H4587" s="4">
        <v>832.63</v>
      </c>
      <c r="I4587" s="4">
        <v>11.19</v>
      </c>
      <c r="J4587" s="4">
        <v>215.35</v>
      </c>
      <c r="K4587" s="4">
        <v>617.28</v>
      </c>
      <c r="L4587" s="2">
        <v>45473</v>
      </c>
      <c r="M4587" t="s">
        <v>6</v>
      </c>
    </row>
    <row r="4588" spans="1:13" ht="12.75" customHeight="1" x14ac:dyDescent="0.25">
      <c r="A4588" t="s">
        <v>6636</v>
      </c>
      <c r="B4588" t="s">
        <v>5912</v>
      </c>
      <c r="C4588" s="1">
        <v>40968</v>
      </c>
      <c r="D4588" s="2">
        <v>40969</v>
      </c>
      <c r="E4588" t="s">
        <v>107</v>
      </c>
      <c r="F4588" t="s">
        <v>1482</v>
      </c>
      <c r="G4588" t="s">
        <v>6598</v>
      </c>
      <c r="H4588" s="4">
        <v>9028.68</v>
      </c>
      <c r="I4588" s="4">
        <v>121.24</v>
      </c>
      <c r="J4588" s="4">
        <v>2319.92</v>
      </c>
      <c r="K4588" s="4">
        <v>6708.76</v>
      </c>
      <c r="L4588" s="2">
        <v>45473</v>
      </c>
      <c r="M4588" t="s">
        <v>6</v>
      </c>
    </row>
    <row r="4589" spans="1:13" ht="12.75" customHeight="1" x14ac:dyDescent="0.25">
      <c r="A4589" t="s">
        <v>6638</v>
      </c>
      <c r="B4589" t="s">
        <v>5915</v>
      </c>
      <c r="C4589" s="1">
        <v>40968</v>
      </c>
      <c r="D4589" s="2">
        <v>40969</v>
      </c>
      <c r="E4589" t="s">
        <v>107</v>
      </c>
      <c r="F4589" t="s">
        <v>1482</v>
      </c>
      <c r="G4589" t="s">
        <v>6598</v>
      </c>
      <c r="H4589" s="4">
        <v>898.23</v>
      </c>
      <c r="I4589" s="4">
        <v>12.06</v>
      </c>
      <c r="J4589" s="4">
        <v>230.86</v>
      </c>
      <c r="K4589" s="4">
        <v>667.37</v>
      </c>
      <c r="L4589" s="2">
        <v>45473</v>
      </c>
      <c r="M4589" t="s">
        <v>6</v>
      </c>
    </row>
    <row r="4590" spans="1:13" ht="12.75" customHeight="1" x14ac:dyDescent="0.25">
      <c r="A4590" t="s">
        <v>6639</v>
      </c>
      <c r="B4590" t="s">
        <v>5912</v>
      </c>
      <c r="C4590" s="1">
        <v>40999</v>
      </c>
      <c r="D4590" s="2">
        <v>41000</v>
      </c>
      <c r="E4590" t="s">
        <v>107</v>
      </c>
      <c r="F4590" t="s">
        <v>1482</v>
      </c>
      <c r="G4590" t="s">
        <v>6602</v>
      </c>
      <c r="H4590" s="4">
        <v>7627.54</v>
      </c>
      <c r="I4590" s="4">
        <v>102.35</v>
      </c>
      <c r="J4590" s="4">
        <v>1946.97</v>
      </c>
      <c r="K4590" s="4">
        <v>5680.57</v>
      </c>
      <c r="L4590" s="2">
        <v>45473</v>
      </c>
      <c r="M4590" t="s">
        <v>6</v>
      </c>
    </row>
    <row r="4591" spans="1:13" ht="12.75" customHeight="1" x14ac:dyDescent="0.25">
      <c r="A4591" t="s">
        <v>6641</v>
      </c>
      <c r="B4591" t="s">
        <v>4374</v>
      </c>
      <c r="C4591" s="1">
        <v>40999</v>
      </c>
      <c r="D4591" s="2">
        <v>41000</v>
      </c>
      <c r="E4591" t="s">
        <v>107</v>
      </c>
      <c r="F4591" t="s">
        <v>1482</v>
      </c>
      <c r="G4591" t="s">
        <v>6602</v>
      </c>
      <c r="H4591" s="4">
        <v>1128.4100000000001</v>
      </c>
      <c r="I4591" s="4">
        <v>15.14</v>
      </c>
      <c r="J4591" s="4">
        <v>288.05</v>
      </c>
      <c r="K4591" s="4">
        <v>840.36</v>
      </c>
      <c r="L4591" s="2">
        <v>45473</v>
      </c>
      <c r="M4591" t="s">
        <v>6</v>
      </c>
    </row>
    <row r="4592" spans="1:13" ht="12.75" customHeight="1" x14ac:dyDescent="0.25">
      <c r="A4592" t="s">
        <v>6642</v>
      </c>
      <c r="B4592" t="s">
        <v>6643</v>
      </c>
      <c r="C4592" s="1">
        <v>40999</v>
      </c>
      <c r="D4592" s="2">
        <v>41000</v>
      </c>
      <c r="E4592" t="s">
        <v>107</v>
      </c>
      <c r="F4592" t="s">
        <v>1482</v>
      </c>
      <c r="G4592" t="s">
        <v>6602</v>
      </c>
      <c r="H4592" s="4">
        <v>5473.27</v>
      </c>
      <c r="I4592" s="4">
        <v>73.44</v>
      </c>
      <c r="J4592" s="4">
        <v>1397.11</v>
      </c>
      <c r="K4592" s="4">
        <v>4076.16</v>
      </c>
      <c r="L4592" s="2">
        <v>45473</v>
      </c>
      <c r="M4592" t="s">
        <v>6</v>
      </c>
    </row>
    <row r="4593" spans="1:13" ht="12.75" customHeight="1" x14ac:dyDescent="0.25">
      <c r="A4593" t="s">
        <v>6644</v>
      </c>
      <c r="B4593" t="s">
        <v>6645</v>
      </c>
      <c r="C4593" s="1">
        <v>40999</v>
      </c>
      <c r="D4593" s="2">
        <v>41000</v>
      </c>
      <c r="E4593" t="s">
        <v>107</v>
      </c>
      <c r="F4593" t="s">
        <v>1482</v>
      </c>
      <c r="G4593" t="s">
        <v>6602</v>
      </c>
      <c r="H4593" s="4">
        <v>318.27</v>
      </c>
      <c r="I4593" s="4">
        <v>4.2699999999999996</v>
      </c>
      <c r="J4593" s="4">
        <v>81.28</v>
      </c>
      <c r="K4593" s="4">
        <v>236.99</v>
      </c>
      <c r="L4593" s="2">
        <v>45473</v>
      </c>
      <c r="M4593" t="s">
        <v>6</v>
      </c>
    </row>
    <row r="4594" spans="1:13" ht="12.75" customHeight="1" x14ac:dyDescent="0.25">
      <c r="A4594" t="s">
        <v>6646</v>
      </c>
      <c r="B4594" t="s">
        <v>5912</v>
      </c>
      <c r="C4594" s="1">
        <v>41029</v>
      </c>
      <c r="D4594" s="2">
        <v>41030</v>
      </c>
      <c r="E4594" t="s">
        <v>107</v>
      </c>
      <c r="F4594" t="s">
        <v>1482</v>
      </c>
      <c r="G4594" t="s">
        <v>6611</v>
      </c>
      <c r="H4594" s="4">
        <v>8221.73</v>
      </c>
      <c r="I4594" s="4">
        <v>110.24</v>
      </c>
      <c r="J4594" s="4">
        <v>2084.75</v>
      </c>
      <c r="K4594" s="4">
        <v>6136.98</v>
      </c>
      <c r="L4594" s="2">
        <v>45473</v>
      </c>
      <c r="M4594" t="s">
        <v>6</v>
      </c>
    </row>
    <row r="4595" spans="1:13" ht="12.75" customHeight="1" x14ac:dyDescent="0.25">
      <c r="A4595" t="s">
        <v>6648</v>
      </c>
      <c r="B4595" t="s">
        <v>5915</v>
      </c>
      <c r="C4595" s="1">
        <v>41029</v>
      </c>
      <c r="D4595" s="2">
        <v>41030</v>
      </c>
      <c r="E4595" t="s">
        <v>107</v>
      </c>
      <c r="F4595" t="s">
        <v>1482</v>
      </c>
      <c r="G4595" t="s">
        <v>6611</v>
      </c>
      <c r="H4595" s="4">
        <v>884.21</v>
      </c>
      <c r="I4595" s="4">
        <v>11.85</v>
      </c>
      <c r="J4595" s="4">
        <v>224.25</v>
      </c>
      <c r="K4595" s="4">
        <v>659.96</v>
      </c>
      <c r="L4595" s="2">
        <v>45473</v>
      </c>
      <c r="M4595" t="s">
        <v>6</v>
      </c>
    </row>
    <row r="4596" spans="1:13" ht="12.75" customHeight="1" x14ac:dyDescent="0.25">
      <c r="A4596" t="s">
        <v>6649</v>
      </c>
      <c r="B4596" t="s">
        <v>5912</v>
      </c>
      <c r="C4596" s="1">
        <v>41060</v>
      </c>
      <c r="D4596" s="2">
        <v>41061</v>
      </c>
      <c r="E4596" t="s">
        <v>107</v>
      </c>
      <c r="F4596" t="s">
        <v>1482</v>
      </c>
      <c r="G4596" t="s">
        <v>6614</v>
      </c>
      <c r="H4596" s="4">
        <v>10799.01</v>
      </c>
      <c r="I4596" s="4">
        <v>144.69999999999999</v>
      </c>
      <c r="J4596" s="4">
        <v>2719.9</v>
      </c>
      <c r="K4596" s="4">
        <v>8079.11</v>
      </c>
      <c r="L4596" s="2">
        <v>45473</v>
      </c>
      <c r="M4596" t="s">
        <v>6</v>
      </c>
    </row>
    <row r="4597" spans="1:13" ht="12.75" customHeight="1" x14ac:dyDescent="0.25">
      <c r="A4597" t="s">
        <v>6651</v>
      </c>
      <c r="B4597" t="s">
        <v>5915</v>
      </c>
      <c r="C4597" s="1">
        <v>41060</v>
      </c>
      <c r="D4597" s="2">
        <v>41061</v>
      </c>
      <c r="E4597" t="s">
        <v>107</v>
      </c>
      <c r="F4597" t="s">
        <v>1482</v>
      </c>
      <c r="G4597" t="s">
        <v>6614</v>
      </c>
      <c r="H4597" s="4">
        <v>2071.62</v>
      </c>
      <c r="I4597" s="4">
        <v>27.76</v>
      </c>
      <c r="J4597" s="4">
        <v>521.75</v>
      </c>
      <c r="K4597" s="4">
        <v>1549.87</v>
      </c>
      <c r="L4597" s="2">
        <v>45473</v>
      </c>
      <c r="M4597" t="s">
        <v>6</v>
      </c>
    </row>
    <row r="4598" spans="1:13" ht="12.75" customHeight="1" x14ac:dyDescent="0.25">
      <c r="A4598" t="s">
        <v>6652</v>
      </c>
      <c r="B4598" t="s">
        <v>5915</v>
      </c>
      <c r="C4598" s="1">
        <v>41090</v>
      </c>
      <c r="D4598" s="2">
        <v>41091</v>
      </c>
      <c r="E4598" t="s">
        <v>107</v>
      </c>
      <c r="F4598" t="s">
        <v>1482</v>
      </c>
      <c r="G4598" t="s">
        <v>247</v>
      </c>
      <c r="H4598" s="4">
        <v>1872.34</v>
      </c>
      <c r="I4598" s="4">
        <v>25.07</v>
      </c>
      <c r="J4598" s="4">
        <v>468.41</v>
      </c>
      <c r="K4598" s="4">
        <v>1403.93</v>
      </c>
      <c r="L4598" s="2">
        <v>45473</v>
      </c>
      <c r="M4598" t="s">
        <v>6</v>
      </c>
    </row>
    <row r="4599" spans="1:13" ht="12.75" customHeight="1" x14ac:dyDescent="0.25">
      <c r="A4599" t="s">
        <v>6654</v>
      </c>
      <c r="B4599" t="s">
        <v>5912</v>
      </c>
      <c r="C4599" s="1">
        <v>41090</v>
      </c>
      <c r="D4599" s="2">
        <v>41091</v>
      </c>
      <c r="E4599" t="s">
        <v>107</v>
      </c>
      <c r="F4599" t="s">
        <v>1482</v>
      </c>
      <c r="G4599" t="s">
        <v>247</v>
      </c>
      <c r="H4599" s="4">
        <v>10743.53</v>
      </c>
      <c r="I4599" s="4">
        <v>143.85</v>
      </c>
      <c r="J4599" s="4">
        <v>2687.71</v>
      </c>
      <c r="K4599" s="4">
        <v>8055.82</v>
      </c>
      <c r="L4599" s="2">
        <v>45473</v>
      </c>
      <c r="M4599" t="s">
        <v>6</v>
      </c>
    </row>
    <row r="4600" spans="1:13" ht="12.75" customHeight="1" x14ac:dyDescent="0.25">
      <c r="A4600" t="s">
        <v>6655</v>
      </c>
      <c r="B4600" t="s">
        <v>5912</v>
      </c>
      <c r="C4600" s="1">
        <v>41121</v>
      </c>
      <c r="D4600" s="2">
        <v>41122</v>
      </c>
      <c r="E4600" t="s">
        <v>107</v>
      </c>
      <c r="F4600" t="s">
        <v>1482</v>
      </c>
      <c r="G4600" t="s">
        <v>6634</v>
      </c>
      <c r="H4600" s="4">
        <v>8902.17</v>
      </c>
      <c r="I4600" s="4">
        <v>119.11</v>
      </c>
      <c r="J4600" s="4">
        <v>2211.94</v>
      </c>
      <c r="K4600" s="4">
        <v>6690.23</v>
      </c>
      <c r="L4600" s="2">
        <v>45473</v>
      </c>
      <c r="M4600" t="s">
        <v>6</v>
      </c>
    </row>
    <row r="4601" spans="1:13" ht="12.75" customHeight="1" x14ac:dyDescent="0.25">
      <c r="A4601" t="s">
        <v>6657</v>
      </c>
      <c r="B4601" t="s">
        <v>5954</v>
      </c>
      <c r="C4601" s="1">
        <v>41121</v>
      </c>
      <c r="D4601" s="2">
        <v>41122</v>
      </c>
      <c r="E4601" t="s">
        <v>107</v>
      </c>
      <c r="F4601" t="s">
        <v>1482</v>
      </c>
      <c r="G4601" t="s">
        <v>6634</v>
      </c>
      <c r="H4601" s="4">
        <v>1564.36</v>
      </c>
      <c r="I4601" s="4">
        <v>20.93</v>
      </c>
      <c r="J4601" s="4">
        <v>388.74</v>
      </c>
      <c r="K4601" s="4">
        <v>1175.6199999999999</v>
      </c>
      <c r="L4601" s="2">
        <v>45473</v>
      </c>
      <c r="M4601" t="s">
        <v>6</v>
      </c>
    </row>
    <row r="4602" spans="1:13" ht="12.75" customHeight="1" x14ac:dyDescent="0.25">
      <c r="A4602" t="s">
        <v>6658</v>
      </c>
      <c r="B4602" t="s">
        <v>6659</v>
      </c>
      <c r="C4602" s="1">
        <v>41122</v>
      </c>
      <c r="D4602" s="2">
        <v>41091</v>
      </c>
      <c r="E4602" t="s">
        <v>107</v>
      </c>
      <c r="F4602" t="s">
        <v>1482</v>
      </c>
      <c r="G4602" t="s">
        <v>247</v>
      </c>
      <c r="H4602" s="4">
        <v>5057.7299999999996</v>
      </c>
      <c r="I4602" s="4">
        <v>67.72</v>
      </c>
      <c r="J4602" s="4">
        <v>1265.3399999999999</v>
      </c>
      <c r="K4602" s="4">
        <v>3792.39</v>
      </c>
      <c r="L4602" s="2">
        <v>45473</v>
      </c>
      <c r="M4602" t="s">
        <v>6</v>
      </c>
    </row>
    <row r="4603" spans="1:13" ht="12.75" customHeight="1" x14ac:dyDescent="0.25">
      <c r="A4603" t="s">
        <v>6660</v>
      </c>
      <c r="B4603" t="s">
        <v>6661</v>
      </c>
      <c r="C4603" s="1">
        <v>41122</v>
      </c>
      <c r="D4603" s="2">
        <v>41091</v>
      </c>
      <c r="E4603" t="s">
        <v>107</v>
      </c>
      <c r="F4603" t="s">
        <v>1482</v>
      </c>
      <c r="G4603" t="s">
        <v>247</v>
      </c>
      <c r="H4603" s="4">
        <v>4961.93</v>
      </c>
      <c r="I4603" s="4">
        <v>66.44</v>
      </c>
      <c r="J4603" s="4">
        <v>1241.3399999999999</v>
      </c>
      <c r="K4603" s="4">
        <v>3720.59</v>
      </c>
      <c r="L4603" s="2">
        <v>45473</v>
      </c>
      <c r="M4603" t="s">
        <v>6</v>
      </c>
    </row>
    <row r="4604" spans="1:13" ht="12.75" customHeight="1" x14ac:dyDescent="0.25">
      <c r="A4604" t="s">
        <v>6662</v>
      </c>
      <c r="B4604" t="s">
        <v>5912</v>
      </c>
      <c r="C4604" s="1">
        <v>41152</v>
      </c>
      <c r="D4604" s="2">
        <v>41153</v>
      </c>
      <c r="E4604" t="s">
        <v>107</v>
      </c>
      <c r="F4604" t="s">
        <v>1482</v>
      </c>
      <c r="G4604" t="s">
        <v>6637</v>
      </c>
      <c r="H4604" s="4">
        <v>10567.04</v>
      </c>
      <c r="I4604" s="4">
        <v>141.29</v>
      </c>
      <c r="J4604" s="4">
        <v>2607.7199999999998</v>
      </c>
      <c r="K4604" s="4">
        <v>7959.32</v>
      </c>
      <c r="L4604" s="2">
        <v>45473</v>
      </c>
      <c r="M4604" t="s">
        <v>6</v>
      </c>
    </row>
    <row r="4605" spans="1:13" ht="12.75" customHeight="1" x14ac:dyDescent="0.25">
      <c r="A4605" t="s">
        <v>6664</v>
      </c>
      <c r="B4605" t="s">
        <v>5915</v>
      </c>
      <c r="C4605" s="1">
        <v>41152</v>
      </c>
      <c r="D4605" s="2">
        <v>41153</v>
      </c>
      <c r="E4605" t="s">
        <v>107</v>
      </c>
      <c r="F4605" t="s">
        <v>1482</v>
      </c>
      <c r="G4605" t="s">
        <v>6637</v>
      </c>
      <c r="H4605" s="4">
        <v>1931.12</v>
      </c>
      <c r="I4605" s="4">
        <v>25.82</v>
      </c>
      <c r="J4605" s="4">
        <v>476.55</v>
      </c>
      <c r="K4605" s="4">
        <v>1454.57</v>
      </c>
      <c r="L4605" s="2">
        <v>45473</v>
      </c>
      <c r="M4605" t="s">
        <v>6</v>
      </c>
    </row>
    <row r="4606" spans="1:13" ht="12.75" customHeight="1" x14ac:dyDescent="0.25">
      <c r="A4606" t="s">
        <v>6665</v>
      </c>
      <c r="B4606" t="s">
        <v>5912</v>
      </c>
      <c r="C4606" s="1">
        <v>41182</v>
      </c>
      <c r="D4606" s="2">
        <v>41183</v>
      </c>
      <c r="E4606" t="s">
        <v>107</v>
      </c>
      <c r="F4606" t="s">
        <v>1482</v>
      </c>
      <c r="G4606" t="s">
        <v>6640</v>
      </c>
      <c r="H4606" s="4">
        <v>7351.1</v>
      </c>
      <c r="I4606" s="4">
        <v>98.22</v>
      </c>
      <c r="J4606" s="4">
        <v>1801.62</v>
      </c>
      <c r="K4606" s="4">
        <v>5549.48</v>
      </c>
      <c r="L4606" s="2">
        <v>45473</v>
      </c>
      <c r="M4606" t="s">
        <v>6</v>
      </c>
    </row>
    <row r="4607" spans="1:13" ht="12.75" customHeight="1" x14ac:dyDescent="0.25">
      <c r="A4607" t="s">
        <v>6666</v>
      </c>
      <c r="B4607" t="s">
        <v>5915</v>
      </c>
      <c r="C4607" s="1">
        <v>41182</v>
      </c>
      <c r="D4607" s="2">
        <v>41183</v>
      </c>
      <c r="E4607" t="s">
        <v>107</v>
      </c>
      <c r="F4607" t="s">
        <v>1482</v>
      </c>
      <c r="G4607" t="s">
        <v>6640</v>
      </c>
      <c r="H4607" s="4">
        <v>2822.96</v>
      </c>
      <c r="I4607" s="4">
        <v>37.72</v>
      </c>
      <c r="J4607" s="4">
        <v>691.89</v>
      </c>
      <c r="K4607" s="4">
        <v>2131.0700000000002</v>
      </c>
      <c r="L4607" s="2">
        <v>45473</v>
      </c>
      <c r="M4607" t="s">
        <v>6</v>
      </c>
    </row>
    <row r="4608" spans="1:13" ht="12.75" customHeight="1" x14ac:dyDescent="0.25">
      <c r="A4608" t="s">
        <v>6667</v>
      </c>
      <c r="B4608" t="s">
        <v>6668</v>
      </c>
      <c r="C4608" s="1">
        <v>41182</v>
      </c>
      <c r="D4608" s="2">
        <v>41183</v>
      </c>
      <c r="E4608" t="s">
        <v>107</v>
      </c>
      <c r="F4608" t="s">
        <v>1482</v>
      </c>
      <c r="G4608" t="s">
        <v>6640</v>
      </c>
      <c r="H4608" s="4">
        <v>3251.53</v>
      </c>
      <c r="I4608" s="4">
        <v>43.44</v>
      </c>
      <c r="J4608" s="4">
        <v>796.9</v>
      </c>
      <c r="K4608" s="4">
        <v>2454.63</v>
      </c>
      <c r="L4608" s="2">
        <v>45473</v>
      </c>
      <c r="M4608" t="s">
        <v>6</v>
      </c>
    </row>
    <row r="4609" spans="1:13" ht="12.75" customHeight="1" x14ac:dyDescent="0.25">
      <c r="A4609" t="s">
        <v>6669</v>
      </c>
      <c r="B4609" t="s">
        <v>6670</v>
      </c>
      <c r="C4609" s="1">
        <v>41182</v>
      </c>
      <c r="D4609" s="2">
        <v>41183</v>
      </c>
      <c r="E4609" t="s">
        <v>107</v>
      </c>
      <c r="F4609" t="s">
        <v>1482</v>
      </c>
      <c r="G4609" t="s">
        <v>6640</v>
      </c>
      <c r="H4609" s="4">
        <v>53945.88</v>
      </c>
      <c r="I4609" s="4">
        <v>720.79</v>
      </c>
      <c r="J4609" s="4">
        <v>13221.3</v>
      </c>
      <c r="K4609" s="4">
        <v>40724.58</v>
      </c>
      <c r="L4609" s="2">
        <v>45473</v>
      </c>
      <c r="M4609" t="s">
        <v>6</v>
      </c>
    </row>
    <row r="4610" spans="1:13" ht="12.75" customHeight="1" x14ac:dyDescent="0.25">
      <c r="A4610" t="s">
        <v>6671</v>
      </c>
      <c r="B4610" t="s">
        <v>6526</v>
      </c>
      <c r="C4610" s="1">
        <v>41182</v>
      </c>
      <c r="D4610" s="2">
        <v>41183</v>
      </c>
      <c r="E4610" t="s">
        <v>107</v>
      </c>
      <c r="F4610" t="s">
        <v>1482</v>
      </c>
      <c r="G4610" t="s">
        <v>6640</v>
      </c>
      <c r="H4610" s="4">
        <v>249.41</v>
      </c>
      <c r="I4610" s="4">
        <v>3.33</v>
      </c>
      <c r="J4610" s="4">
        <v>61.15</v>
      </c>
      <c r="K4610" s="4">
        <v>188.26</v>
      </c>
      <c r="L4610" s="2">
        <v>45473</v>
      </c>
      <c r="M4610" t="s">
        <v>6</v>
      </c>
    </row>
    <row r="4611" spans="1:13" ht="12.75" customHeight="1" x14ac:dyDescent="0.25">
      <c r="A4611" t="s">
        <v>6672</v>
      </c>
      <c r="B4611" t="s">
        <v>5912</v>
      </c>
      <c r="C4611" s="1">
        <v>41213</v>
      </c>
      <c r="D4611" s="2">
        <v>41214</v>
      </c>
      <c r="E4611" t="s">
        <v>107</v>
      </c>
      <c r="F4611" t="s">
        <v>1482</v>
      </c>
      <c r="G4611" t="s">
        <v>6647</v>
      </c>
      <c r="H4611" s="4">
        <v>22476.799999999999</v>
      </c>
      <c r="I4611" s="4">
        <v>300.11</v>
      </c>
      <c r="J4611" s="4">
        <v>5470.65</v>
      </c>
      <c r="K4611" s="4">
        <v>17006.150000000001</v>
      </c>
      <c r="L4611" s="2">
        <v>45473</v>
      </c>
      <c r="M4611" t="s">
        <v>6</v>
      </c>
    </row>
    <row r="4612" spans="1:13" ht="12.75" customHeight="1" x14ac:dyDescent="0.25">
      <c r="A4612" t="s">
        <v>6674</v>
      </c>
      <c r="B4612" t="s">
        <v>5915</v>
      </c>
      <c r="C4612" s="1">
        <v>41213</v>
      </c>
      <c r="D4612" s="2">
        <v>41214</v>
      </c>
      <c r="E4612" t="s">
        <v>107</v>
      </c>
      <c r="F4612" t="s">
        <v>1482</v>
      </c>
      <c r="G4612" t="s">
        <v>6647</v>
      </c>
      <c r="H4612" s="4">
        <v>755.26</v>
      </c>
      <c r="I4612" s="4">
        <v>10.08</v>
      </c>
      <c r="J4612" s="4">
        <v>183.88</v>
      </c>
      <c r="K4612" s="4">
        <v>571.38</v>
      </c>
      <c r="L4612" s="2">
        <v>45473</v>
      </c>
      <c r="M4612" t="s">
        <v>6</v>
      </c>
    </row>
    <row r="4613" spans="1:13" ht="12.75" customHeight="1" x14ac:dyDescent="0.25">
      <c r="A4613" t="s">
        <v>6675</v>
      </c>
      <c r="B4613" t="s">
        <v>6064</v>
      </c>
      <c r="C4613" s="1">
        <v>41213</v>
      </c>
      <c r="D4613" s="2">
        <v>41214</v>
      </c>
      <c r="E4613" t="s">
        <v>107</v>
      </c>
      <c r="F4613" t="s">
        <v>1482</v>
      </c>
      <c r="G4613" t="s">
        <v>6647</v>
      </c>
      <c r="H4613" s="4">
        <v>1764.51</v>
      </c>
      <c r="I4613" s="4">
        <v>23.56</v>
      </c>
      <c r="J4613" s="4">
        <v>429.46</v>
      </c>
      <c r="K4613" s="4">
        <v>1335.05</v>
      </c>
      <c r="L4613" s="2">
        <v>45473</v>
      </c>
      <c r="M4613" t="s">
        <v>6</v>
      </c>
    </row>
    <row r="4614" spans="1:13" ht="12.75" customHeight="1" x14ac:dyDescent="0.25">
      <c r="A4614" t="s">
        <v>6676</v>
      </c>
      <c r="B4614" t="s">
        <v>5912</v>
      </c>
      <c r="C4614" s="1">
        <v>41243</v>
      </c>
      <c r="D4614" s="2">
        <v>41244</v>
      </c>
      <c r="E4614" t="s">
        <v>107</v>
      </c>
      <c r="F4614" t="s">
        <v>1482</v>
      </c>
      <c r="G4614" t="s">
        <v>6650</v>
      </c>
      <c r="H4614" s="4">
        <v>11225.83</v>
      </c>
      <c r="I4614" s="4">
        <v>149.78</v>
      </c>
      <c r="J4614" s="4">
        <v>2713.25</v>
      </c>
      <c r="K4614" s="4">
        <v>8512.58</v>
      </c>
      <c r="L4614" s="2">
        <v>45473</v>
      </c>
      <c r="M4614" t="s">
        <v>6</v>
      </c>
    </row>
    <row r="4615" spans="1:13" ht="12.75" customHeight="1" x14ac:dyDescent="0.25">
      <c r="A4615" t="s">
        <v>6678</v>
      </c>
      <c r="B4615" t="s">
        <v>5915</v>
      </c>
      <c r="C4615" s="1">
        <v>41243</v>
      </c>
      <c r="D4615" s="2">
        <v>41244</v>
      </c>
      <c r="E4615" t="s">
        <v>107</v>
      </c>
      <c r="F4615" t="s">
        <v>1482</v>
      </c>
      <c r="G4615" t="s">
        <v>6650</v>
      </c>
      <c r="H4615" s="4">
        <v>598.79</v>
      </c>
      <c r="I4615" s="4">
        <v>7.99</v>
      </c>
      <c r="J4615" s="4">
        <v>144.78</v>
      </c>
      <c r="K4615" s="4">
        <v>454.01</v>
      </c>
      <c r="L4615" s="2">
        <v>45473</v>
      </c>
      <c r="M4615" t="s">
        <v>6</v>
      </c>
    </row>
    <row r="4616" spans="1:13" ht="12.75" customHeight="1" x14ac:dyDescent="0.25">
      <c r="A4616" t="s">
        <v>6679</v>
      </c>
      <c r="B4616" t="s">
        <v>4410</v>
      </c>
      <c r="C4616" s="1">
        <v>41274</v>
      </c>
      <c r="D4616" s="2">
        <v>41274</v>
      </c>
      <c r="E4616" t="s">
        <v>107</v>
      </c>
      <c r="F4616" t="s">
        <v>102</v>
      </c>
      <c r="G4616" t="s">
        <v>7259</v>
      </c>
      <c r="H4616" s="4">
        <v>-2149</v>
      </c>
      <c r="I4616" s="4">
        <v>0</v>
      </c>
      <c r="J4616" s="4">
        <v>-2149</v>
      </c>
      <c r="K4616" s="4">
        <v>0</v>
      </c>
      <c r="L4616" s="2">
        <v>45473</v>
      </c>
      <c r="M4616" t="s">
        <v>6</v>
      </c>
    </row>
    <row r="4617" spans="1:13" ht="12.75" customHeight="1" x14ac:dyDescent="0.25">
      <c r="A4617" t="s">
        <v>6680</v>
      </c>
      <c r="B4617" t="s">
        <v>4412</v>
      </c>
      <c r="C4617" s="1">
        <v>41274</v>
      </c>
      <c r="D4617" s="2">
        <v>41274</v>
      </c>
      <c r="E4617" t="s">
        <v>4</v>
      </c>
      <c r="F4617" t="s">
        <v>5</v>
      </c>
      <c r="G4617" t="s">
        <v>5</v>
      </c>
      <c r="H4617" s="4">
        <v>1676</v>
      </c>
      <c r="I4617" s="4">
        <v>0</v>
      </c>
      <c r="J4617" s="4">
        <v>0</v>
      </c>
      <c r="K4617" s="4">
        <v>1676</v>
      </c>
      <c r="L4617" s="2">
        <v>45473</v>
      </c>
      <c r="M4617" t="s">
        <v>6</v>
      </c>
    </row>
    <row r="4618" spans="1:13" ht="12.75" customHeight="1" x14ac:dyDescent="0.25">
      <c r="A4618" t="s">
        <v>6681</v>
      </c>
      <c r="B4618" t="s">
        <v>4412</v>
      </c>
      <c r="C4618" s="1">
        <v>41274</v>
      </c>
      <c r="D4618" s="2">
        <v>41274</v>
      </c>
      <c r="E4618" t="s">
        <v>107</v>
      </c>
      <c r="F4618" t="s">
        <v>1482</v>
      </c>
      <c r="G4618" t="s">
        <v>6650</v>
      </c>
      <c r="H4618" s="4">
        <v>-1676</v>
      </c>
      <c r="I4618" s="4">
        <v>-22.41</v>
      </c>
      <c r="J4618" s="4">
        <v>-402.43</v>
      </c>
      <c r="K4618" s="4">
        <v>-1273.57</v>
      </c>
      <c r="L4618" s="2">
        <v>45473</v>
      </c>
      <c r="M4618" t="s">
        <v>6</v>
      </c>
    </row>
    <row r="4619" spans="1:13" ht="12.75" customHeight="1" x14ac:dyDescent="0.25">
      <c r="A4619" t="s">
        <v>6682</v>
      </c>
      <c r="B4619" t="s">
        <v>5912</v>
      </c>
      <c r="C4619" s="1">
        <v>41274</v>
      </c>
      <c r="D4619" s="2">
        <v>41275</v>
      </c>
      <c r="E4619" t="s">
        <v>107</v>
      </c>
      <c r="F4619" t="s">
        <v>1482</v>
      </c>
      <c r="G4619" t="s">
        <v>6653</v>
      </c>
      <c r="H4619" s="4">
        <v>8309.64</v>
      </c>
      <c r="I4619" s="4">
        <v>110.79</v>
      </c>
      <c r="J4619" s="4">
        <v>1994.29</v>
      </c>
      <c r="K4619" s="4">
        <v>6315.35</v>
      </c>
      <c r="L4619" s="2">
        <v>45473</v>
      </c>
      <c r="M4619" t="s">
        <v>6</v>
      </c>
    </row>
    <row r="4620" spans="1:13" ht="12.75" customHeight="1" x14ac:dyDescent="0.25">
      <c r="A4620" t="s">
        <v>6683</v>
      </c>
      <c r="B4620" t="s">
        <v>6684</v>
      </c>
      <c r="C4620" s="1">
        <v>41274</v>
      </c>
      <c r="D4620" s="2">
        <v>41275</v>
      </c>
      <c r="E4620" t="s">
        <v>107</v>
      </c>
      <c r="F4620" t="s">
        <v>1482</v>
      </c>
      <c r="G4620" t="s">
        <v>6653</v>
      </c>
      <c r="H4620" s="4">
        <v>1749.96</v>
      </c>
      <c r="I4620" s="4">
        <v>23.33</v>
      </c>
      <c r="J4620" s="4">
        <v>420.01</v>
      </c>
      <c r="K4620" s="4">
        <v>1329.95</v>
      </c>
      <c r="L4620" s="2">
        <v>45473</v>
      </c>
      <c r="M4620" t="s">
        <v>6</v>
      </c>
    </row>
    <row r="4621" spans="1:13" ht="12.75" customHeight="1" x14ac:dyDescent="0.25">
      <c r="A4621" t="s">
        <v>6685</v>
      </c>
      <c r="B4621" t="s">
        <v>6686</v>
      </c>
      <c r="C4621" s="1">
        <v>41274</v>
      </c>
      <c r="D4621" s="2">
        <v>41275</v>
      </c>
      <c r="E4621" t="s">
        <v>107</v>
      </c>
      <c r="F4621" t="s">
        <v>1482</v>
      </c>
      <c r="G4621" t="s">
        <v>6653</v>
      </c>
      <c r="H4621" s="4">
        <v>7383.79</v>
      </c>
      <c r="I4621" s="4">
        <v>98.45</v>
      </c>
      <c r="J4621" s="4">
        <v>1772.16</v>
      </c>
      <c r="K4621" s="4">
        <v>5611.63</v>
      </c>
      <c r="L4621" s="2">
        <v>45473</v>
      </c>
      <c r="M4621" t="s">
        <v>6</v>
      </c>
    </row>
    <row r="4622" spans="1:13" ht="12.75" customHeight="1" x14ac:dyDescent="0.25">
      <c r="A4622" t="s">
        <v>6687</v>
      </c>
      <c r="B4622" t="s">
        <v>6688</v>
      </c>
      <c r="C4622" s="1">
        <v>41274</v>
      </c>
      <c r="D4622" s="2">
        <v>41275</v>
      </c>
      <c r="E4622" t="s">
        <v>107</v>
      </c>
      <c r="F4622" t="s">
        <v>1482</v>
      </c>
      <c r="G4622" t="s">
        <v>6653</v>
      </c>
      <c r="H4622" s="4">
        <v>35115.599999999999</v>
      </c>
      <c r="I4622" s="4">
        <v>468.21</v>
      </c>
      <c r="J4622" s="4">
        <v>8427.74</v>
      </c>
      <c r="K4622" s="4">
        <v>26687.86</v>
      </c>
      <c r="L4622" s="2">
        <v>45473</v>
      </c>
      <c r="M4622" t="s">
        <v>6</v>
      </c>
    </row>
    <row r="4623" spans="1:13" ht="12.75" customHeight="1" x14ac:dyDescent="0.25">
      <c r="A4623" t="s">
        <v>6689</v>
      </c>
      <c r="B4623" t="s">
        <v>6690</v>
      </c>
      <c r="C4623" s="1">
        <v>41274</v>
      </c>
      <c r="D4623" s="2">
        <v>41275</v>
      </c>
      <c r="E4623" t="s">
        <v>107</v>
      </c>
      <c r="F4623" t="s">
        <v>1482</v>
      </c>
      <c r="G4623" t="s">
        <v>6653</v>
      </c>
      <c r="H4623" s="4">
        <v>29900.89</v>
      </c>
      <c r="I4623" s="4">
        <v>398.68</v>
      </c>
      <c r="J4623" s="4">
        <v>7176.25</v>
      </c>
      <c r="K4623" s="4">
        <v>22724.639999999999</v>
      </c>
      <c r="L4623" s="2">
        <v>45473</v>
      </c>
      <c r="M4623" t="s">
        <v>6</v>
      </c>
    </row>
    <row r="4624" spans="1:13" ht="12.75" customHeight="1" x14ac:dyDescent="0.25">
      <c r="A4624" t="s">
        <v>6691</v>
      </c>
      <c r="B4624" t="s">
        <v>5912</v>
      </c>
      <c r="C4624" s="1">
        <v>41305</v>
      </c>
      <c r="D4624" s="2">
        <v>41275</v>
      </c>
      <c r="E4624" t="s">
        <v>107</v>
      </c>
      <c r="F4624" t="s">
        <v>1482</v>
      </c>
      <c r="G4624" t="s">
        <v>6653</v>
      </c>
      <c r="H4624" s="4">
        <v>3975.05</v>
      </c>
      <c r="I4624" s="4">
        <v>53</v>
      </c>
      <c r="J4624" s="4">
        <v>954.01</v>
      </c>
      <c r="K4624" s="4">
        <v>3021.04</v>
      </c>
      <c r="L4624" s="2">
        <v>45473</v>
      </c>
      <c r="M4624" t="s">
        <v>6</v>
      </c>
    </row>
    <row r="4625" spans="1:13" ht="12.75" customHeight="1" x14ac:dyDescent="0.25">
      <c r="A4625" t="s">
        <v>6692</v>
      </c>
      <c r="B4625" t="s">
        <v>5912</v>
      </c>
      <c r="C4625" s="1">
        <v>41333</v>
      </c>
      <c r="D4625" s="2">
        <v>41334</v>
      </c>
      <c r="E4625" t="s">
        <v>107</v>
      </c>
      <c r="F4625" t="s">
        <v>1482</v>
      </c>
      <c r="G4625" t="s">
        <v>6663</v>
      </c>
      <c r="H4625" s="4">
        <v>10865.72</v>
      </c>
      <c r="I4625" s="4">
        <v>144.66999999999999</v>
      </c>
      <c r="J4625" s="4">
        <v>2571</v>
      </c>
      <c r="K4625" s="4">
        <v>8294.7199999999993</v>
      </c>
      <c r="L4625" s="2">
        <v>45473</v>
      </c>
      <c r="M4625" t="s">
        <v>6</v>
      </c>
    </row>
    <row r="4626" spans="1:13" ht="12.75" customHeight="1" x14ac:dyDescent="0.25">
      <c r="A4626" t="s">
        <v>6693</v>
      </c>
      <c r="B4626" t="s">
        <v>5915</v>
      </c>
      <c r="C4626" s="1">
        <v>41333</v>
      </c>
      <c r="D4626" s="2">
        <v>41334</v>
      </c>
      <c r="E4626" t="s">
        <v>107</v>
      </c>
      <c r="F4626" t="s">
        <v>1482</v>
      </c>
      <c r="G4626" t="s">
        <v>6663</v>
      </c>
      <c r="H4626" s="4">
        <v>793.49</v>
      </c>
      <c r="I4626" s="4">
        <v>10.56</v>
      </c>
      <c r="J4626" s="4">
        <v>187.75</v>
      </c>
      <c r="K4626" s="4">
        <v>605.74</v>
      </c>
      <c r="L4626" s="2">
        <v>45473</v>
      </c>
      <c r="M4626" t="s">
        <v>6</v>
      </c>
    </row>
    <row r="4627" spans="1:13" ht="12.75" customHeight="1" x14ac:dyDescent="0.25">
      <c r="A4627" t="s">
        <v>6694</v>
      </c>
      <c r="B4627" t="s">
        <v>5912</v>
      </c>
      <c r="C4627" s="1">
        <v>41364</v>
      </c>
      <c r="D4627" s="2">
        <v>41365</v>
      </c>
      <c r="E4627" t="s">
        <v>107</v>
      </c>
      <c r="F4627" t="s">
        <v>1482</v>
      </c>
      <c r="G4627" t="s">
        <v>250</v>
      </c>
      <c r="H4627" s="4">
        <v>4208.3100000000004</v>
      </c>
      <c r="I4627" s="4">
        <v>55.99</v>
      </c>
      <c r="J4627" s="4">
        <v>988.64</v>
      </c>
      <c r="K4627" s="4">
        <v>3219.67</v>
      </c>
      <c r="L4627" s="2">
        <v>45473</v>
      </c>
      <c r="M4627" t="s">
        <v>6</v>
      </c>
    </row>
    <row r="4628" spans="1:13" ht="12.75" customHeight="1" x14ac:dyDescent="0.25">
      <c r="A4628" t="s">
        <v>6696</v>
      </c>
      <c r="B4628" t="s">
        <v>5915</v>
      </c>
      <c r="C4628" s="1">
        <v>41364</v>
      </c>
      <c r="D4628" s="2">
        <v>41365</v>
      </c>
      <c r="E4628" t="s">
        <v>107</v>
      </c>
      <c r="F4628" t="s">
        <v>1482</v>
      </c>
      <c r="G4628" t="s">
        <v>250</v>
      </c>
      <c r="H4628" s="4">
        <v>325.31</v>
      </c>
      <c r="I4628" s="4">
        <v>4.33</v>
      </c>
      <c r="J4628" s="4">
        <v>76.45</v>
      </c>
      <c r="K4628" s="4">
        <v>248.86</v>
      </c>
      <c r="L4628" s="2">
        <v>45473</v>
      </c>
      <c r="M4628" t="s">
        <v>6</v>
      </c>
    </row>
    <row r="4629" spans="1:13" ht="12.75" customHeight="1" x14ac:dyDescent="0.25">
      <c r="A4629" t="s">
        <v>6697</v>
      </c>
      <c r="B4629" t="s">
        <v>5912</v>
      </c>
      <c r="C4629" s="1">
        <v>41394</v>
      </c>
      <c r="D4629" s="2">
        <v>41395</v>
      </c>
      <c r="E4629" t="s">
        <v>107</v>
      </c>
      <c r="F4629" t="s">
        <v>1482</v>
      </c>
      <c r="G4629" t="s">
        <v>6673</v>
      </c>
      <c r="H4629" s="4">
        <v>15310.38</v>
      </c>
      <c r="I4629" s="4">
        <v>203.58</v>
      </c>
      <c r="J4629" s="4">
        <v>3570.77</v>
      </c>
      <c r="K4629" s="4">
        <v>11739.61</v>
      </c>
      <c r="L4629" s="2">
        <v>45473</v>
      </c>
      <c r="M4629" t="s">
        <v>6</v>
      </c>
    </row>
    <row r="4630" spans="1:13" ht="12.75" customHeight="1" x14ac:dyDescent="0.25">
      <c r="A4630" t="s">
        <v>6699</v>
      </c>
      <c r="B4630" t="s">
        <v>5947</v>
      </c>
      <c r="C4630" s="1">
        <v>41394</v>
      </c>
      <c r="D4630" s="2">
        <v>41395</v>
      </c>
      <c r="E4630" t="s">
        <v>107</v>
      </c>
      <c r="F4630" t="s">
        <v>1482</v>
      </c>
      <c r="G4630" t="s">
        <v>6673</v>
      </c>
      <c r="H4630" s="4">
        <v>309.72000000000003</v>
      </c>
      <c r="I4630" s="4">
        <v>4.12</v>
      </c>
      <c r="J4630" s="4">
        <v>72.3</v>
      </c>
      <c r="K4630" s="4">
        <v>237.42</v>
      </c>
      <c r="L4630" s="2">
        <v>45473</v>
      </c>
      <c r="M4630" t="s">
        <v>6</v>
      </c>
    </row>
    <row r="4631" spans="1:13" ht="12.75" customHeight="1" x14ac:dyDescent="0.25">
      <c r="A4631" t="s">
        <v>6700</v>
      </c>
      <c r="B4631" t="s">
        <v>6064</v>
      </c>
      <c r="C4631" s="1">
        <v>41394</v>
      </c>
      <c r="D4631" s="2">
        <v>41395</v>
      </c>
      <c r="E4631" t="s">
        <v>107</v>
      </c>
      <c r="F4631" t="s">
        <v>1482</v>
      </c>
      <c r="G4631" t="s">
        <v>6673</v>
      </c>
      <c r="H4631" s="4">
        <v>3468.77</v>
      </c>
      <c r="I4631" s="4">
        <v>46.12</v>
      </c>
      <c r="J4631" s="4">
        <v>809.04</v>
      </c>
      <c r="K4631" s="4">
        <v>2659.73</v>
      </c>
      <c r="L4631" s="2">
        <v>45473</v>
      </c>
      <c r="M4631" t="s">
        <v>6</v>
      </c>
    </row>
    <row r="4632" spans="1:13" ht="12.75" customHeight="1" x14ac:dyDescent="0.25">
      <c r="A4632" t="s">
        <v>6701</v>
      </c>
      <c r="B4632" t="s">
        <v>5912</v>
      </c>
      <c r="C4632" s="1">
        <v>41425</v>
      </c>
      <c r="D4632" s="2">
        <v>41426</v>
      </c>
      <c r="E4632" t="s">
        <v>107</v>
      </c>
      <c r="F4632" t="s">
        <v>1482</v>
      </c>
      <c r="G4632" t="s">
        <v>6677</v>
      </c>
      <c r="H4632" s="4">
        <v>15169.28</v>
      </c>
      <c r="I4632" s="4">
        <v>201.56</v>
      </c>
      <c r="J4632" s="4">
        <v>3512.18</v>
      </c>
      <c r="K4632" s="4">
        <v>11657.1</v>
      </c>
      <c r="L4632" s="2">
        <v>45473</v>
      </c>
      <c r="M4632" t="s">
        <v>6</v>
      </c>
    </row>
    <row r="4633" spans="1:13" ht="12.75" customHeight="1" x14ac:dyDescent="0.25">
      <c r="A4633" t="s">
        <v>6703</v>
      </c>
      <c r="B4633" t="s">
        <v>5915</v>
      </c>
      <c r="C4633" s="1">
        <v>41425</v>
      </c>
      <c r="D4633" s="2">
        <v>41426</v>
      </c>
      <c r="E4633" t="s">
        <v>107</v>
      </c>
      <c r="F4633" t="s">
        <v>1482</v>
      </c>
      <c r="G4633" t="s">
        <v>6677</v>
      </c>
      <c r="H4633" s="4">
        <v>600.42999999999995</v>
      </c>
      <c r="I4633" s="4">
        <v>7.98</v>
      </c>
      <c r="J4633" s="4">
        <v>139.04</v>
      </c>
      <c r="K4633" s="4">
        <v>461.39</v>
      </c>
      <c r="L4633" s="2">
        <v>45473</v>
      </c>
      <c r="M4633" t="s">
        <v>6</v>
      </c>
    </row>
    <row r="4634" spans="1:13" ht="12.75" customHeight="1" x14ac:dyDescent="0.25">
      <c r="A4634" t="s">
        <v>6704</v>
      </c>
      <c r="B4634" t="s">
        <v>6705</v>
      </c>
      <c r="C4634" s="1">
        <v>41455</v>
      </c>
      <c r="D4634" s="2">
        <v>41365</v>
      </c>
      <c r="E4634" t="s">
        <v>107</v>
      </c>
      <c r="F4634" t="s">
        <v>1482</v>
      </c>
      <c r="G4634" t="s">
        <v>250</v>
      </c>
      <c r="H4634" s="4">
        <v>4078.16</v>
      </c>
      <c r="I4634" s="4">
        <v>54.26</v>
      </c>
      <c r="J4634" s="4">
        <v>958.01</v>
      </c>
      <c r="K4634" s="4">
        <v>3120.15</v>
      </c>
      <c r="L4634" s="2">
        <v>45473</v>
      </c>
      <c r="M4634" t="s">
        <v>6</v>
      </c>
    </row>
    <row r="4635" spans="1:13" ht="12.75" customHeight="1" x14ac:dyDescent="0.25">
      <c r="A4635" t="s">
        <v>6706</v>
      </c>
      <c r="B4635" t="s">
        <v>6707</v>
      </c>
      <c r="C4635" s="1">
        <v>41455</v>
      </c>
      <c r="D4635" s="2">
        <v>41365</v>
      </c>
      <c r="E4635" t="s">
        <v>107</v>
      </c>
      <c r="F4635" t="s">
        <v>1482</v>
      </c>
      <c r="G4635" t="s">
        <v>250</v>
      </c>
      <c r="H4635" s="4">
        <v>33998.93</v>
      </c>
      <c r="I4635" s="4">
        <v>452.39</v>
      </c>
      <c r="J4635" s="4">
        <v>7986.97</v>
      </c>
      <c r="K4635" s="4">
        <v>26011.96</v>
      </c>
      <c r="L4635" s="2">
        <v>45473</v>
      </c>
      <c r="M4635" t="s">
        <v>6</v>
      </c>
    </row>
    <row r="4636" spans="1:13" ht="12.75" customHeight="1" x14ac:dyDescent="0.25">
      <c r="A4636" t="s">
        <v>6708</v>
      </c>
      <c r="B4636" t="s">
        <v>5912</v>
      </c>
      <c r="C4636" s="1">
        <v>41455</v>
      </c>
      <c r="D4636" s="2">
        <v>41456</v>
      </c>
      <c r="E4636" t="s">
        <v>107</v>
      </c>
      <c r="F4636" t="s">
        <v>1482</v>
      </c>
      <c r="G4636" t="s">
        <v>781</v>
      </c>
      <c r="H4636" s="4">
        <v>8364.31</v>
      </c>
      <c r="I4636" s="4">
        <v>111.06</v>
      </c>
      <c r="J4636" s="4">
        <v>1922.44</v>
      </c>
      <c r="K4636" s="4">
        <v>6441.87</v>
      </c>
      <c r="L4636" s="2">
        <v>45473</v>
      </c>
      <c r="M4636" t="s">
        <v>6</v>
      </c>
    </row>
    <row r="4637" spans="1:13" ht="12.75" customHeight="1" x14ac:dyDescent="0.25">
      <c r="A4637" t="s">
        <v>6710</v>
      </c>
      <c r="B4637" t="s">
        <v>5947</v>
      </c>
      <c r="C4637" s="1">
        <v>41455</v>
      </c>
      <c r="D4637" s="2">
        <v>41456</v>
      </c>
      <c r="E4637" t="s">
        <v>107</v>
      </c>
      <c r="F4637" t="s">
        <v>1482</v>
      </c>
      <c r="G4637" t="s">
        <v>781</v>
      </c>
      <c r="H4637" s="4">
        <v>561.28</v>
      </c>
      <c r="I4637" s="4">
        <v>7.45</v>
      </c>
      <c r="J4637" s="4">
        <v>129.05000000000001</v>
      </c>
      <c r="K4637" s="4">
        <v>432.23</v>
      </c>
      <c r="L4637" s="2">
        <v>45473</v>
      </c>
      <c r="M4637" t="s">
        <v>6</v>
      </c>
    </row>
    <row r="4638" spans="1:13" ht="12.75" customHeight="1" x14ac:dyDescent="0.25">
      <c r="A4638" t="s">
        <v>6711</v>
      </c>
      <c r="B4638" t="s">
        <v>5954</v>
      </c>
      <c r="C4638" s="1">
        <v>41455</v>
      </c>
      <c r="D4638" s="2">
        <v>41456</v>
      </c>
      <c r="E4638" t="s">
        <v>107</v>
      </c>
      <c r="F4638" t="s">
        <v>1482</v>
      </c>
      <c r="G4638" t="s">
        <v>781</v>
      </c>
      <c r="H4638" s="4">
        <v>986.27</v>
      </c>
      <c r="I4638" s="4">
        <v>13.09</v>
      </c>
      <c r="J4638" s="4">
        <v>226.71</v>
      </c>
      <c r="K4638" s="4">
        <v>759.56</v>
      </c>
      <c r="L4638" s="2">
        <v>45473</v>
      </c>
      <c r="M4638" t="s">
        <v>6</v>
      </c>
    </row>
    <row r="4639" spans="1:13" ht="12.75" customHeight="1" x14ac:dyDescent="0.25">
      <c r="A4639" t="s">
        <v>6712</v>
      </c>
      <c r="B4639" t="s">
        <v>6171</v>
      </c>
      <c r="C4639" s="1">
        <v>41486</v>
      </c>
      <c r="D4639" s="2">
        <v>41456</v>
      </c>
      <c r="E4639" t="s">
        <v>107</v>
      </c>
      <c r="F4639" t="s">
        <v>1482</v>
      </c>
      <c r="G4639" t="s">
        <v>781</v>
      </c>
      <c r="H4639" s="4">
        <v>2651.63</v>
      </c>
      <c r="I4639" s="4">
        <v>35.21</v>
      </c>
      <c r="J4639" s="4">
        <v>609.42999999999995</v>
      </c>
      <c r="K4639" s="4">
        <v>2042.2</v>
      </c>
      <c r="L4639" s="2">
        <v>45473</v>
      </c>
      <c r="M4639" t="s">
        <v>6</v>
      </c>
    </row>
    <row r="4640" spans="1:13" ht="12.75" customHeight="1" x14ac:dyDescent="0.25">
      <c r="A4640" t="s">
        <v>6713</v>
      </c>
      <c r="B4640" t="s">
        <v>6335</v>
      </c>
      <c r="C4640" s="1">
        <v>41486</v>
      </c>
      <c r="D4640" s="2">
        <v>41456</v>
      </c>
      <c r="E4640" t="s">
        <v>107</v>
      </c>
      <c r="F4640" t="s">
        <v>1482</v>
      </c>
      <c r="G4640" t="s">
        <v>781</v>
      </c>
      <c r="H4640" s="4">
        <v>2822.14</v>
      </c>
      <c r="I4640" s="4">
        <v>37.47</v>
      </c>
      <c r="J4640" s="4">
        <v>648.6</v>
      </c>
      <c r="K4640" s="4">
        <v>2173.54</v>
      </c>
      <c r="L4640" s="2">
        <v>45473</v>
      </c>
      <c r="M4640" t="s">
        <v>6</v>
      </c>
    </row>
    <row r="4641" spans="1:13" ht="12.75" customHeight="1" x14ac:dyDescent="0.25">
      <c r="A4641" t="s">
        <v>6714</v>
      </c>
      <c r="B4641" t="s">
        <v>6715</v>
      </c>
      <c r="C4641" s="1">
        <v>41486</v>
      </c>
      <c r="D4641" s="2">
        <v>41456</v>
      </c>
      <c r="E4641" t="s">
        <v>107</v>
      </c>
      <c r="F4641" t="s">
        <v>1482</v>
      </c>
      <c r="G4641" t="s">
        <v>781</v>
      </c>
      <c r="H4641" s="4">
        <v>45782.29</v>
      </c>
      <c r="I4641" s="4">
        <v>607.92999999999995</v>
      </c>
      <c r="J4641" s="4">
        <v>10522.46</v>
      </c>
      <c r="K4641" s="4">
        <v>35259.83</v>
      </c>
      <c r="L4641" s="2">
        <v>45473</v>
      </c>
      <c r="M4641" t="s">
        <v>6</v>
      </c>
    </row>
    <row r="4642" spans="1:13" ht="12.75" customHeight="1" x14ac:dyDescent="0.25">
      <c r="A4642" t="s">
        <v>6716</v>
      </c>
      <c r="B4642" t="s">
        <v>5912</v>
      </c>
      <c r="C4642" s="1">
        <v>41486</v>
      </c>
      <c r="D4642" s="2">
        <v>41487</v>
      </c>
      <c r="E4642" t="s">
        <v>107</v>
      </c>
      <c r="F4642" t="s">
        <v>1482</v>
      </c>
      <c r="G4642" t="s">
        <v>9668</v>
      </c>
      <c r="H4642" s="4">
        <v>6836.8</v>
      </c>
      <c r="I4642" s="4">
        <v>90.72</v>
      </c>
      <c r="J4642" s="4">
        <v>1559.8</v>
      </c>
      <c r="K4642" s="4">
        <v>5277</v>
      </c>
      <c r="L4642" s="2">
        <v>45473</v>
      </c>
      <c r="M4642" t="s">
        <v>6</v>
      </c>
    </row>
    <row r="4643" spans="1:13" ht="12.75" customHeight="1" x14ac:dyDescent="0.25">
      <c r="A4643" t="s">
        <v>6718</v>
      </c>
      <c r="B4643" t="s">
        <v>5915</v>
      </c>
      <c r="C4643" s="1">
        <v>41486</v>
      </c>
      <c r="D4643" s="2">
        <v>41487</v>
      </c>
      <c r="E4643" t="s">
        <v>107</v>
      </c>
      <c r="F4643" t="s">
        <v>1482</v>
      </c>
      <c r="G4643" t="s">
        <v>9668</v>
      </c>
      <c r="H4643" s="4">
        <v>1071.68</v>
      </c>
      <c r="I4643" s="4">
        <v>14.22</v>
      </c>
      <c r="J4643" s="4">
        <v>244.47</v>
      </c>
      <c r="K4643" s="4">
        <v>827.21</v>
      </c>
      <c r="L4643" s="2">
        <v>45473</v>
      </c>
      <c r="M4643" t="s">
        <v>6</v>
      </c>
    </row>
    <row r="4644" spans="1:13" ht="12.75" customHeight="1" x14ac:dyDescent="0.25">
      <c r="A4644" t="s">
        <v>6719</v>
      </c>
      <c r="B4644" t="s">
        <v>5912</v>
      </c>
      <c r="C4644" s="1">
        <v>41517</v>
      </c>
      <c r="D4644" s="2">
        <v>41518</v>
      </c>
      <c r="E4644" t="s">
        <v>107</v>
      </c>
      <c r="F4644" t="s">
        <v>1482</v>
      </c>
      <c r="G4644" t="s">
        <v>255</v>
      </c>
      <c r="H4644" s="4">
        <v>7742.96</v>
      </c>
      <c r="I4644" s="4">
        <v>102.68</v>
      </c>
      <c r="J4644" s="4">
        <v>1753.4</v>
      </c>
      <c r="K4644" s="4">
        <v>5989.56</v>
      </c>
      <c r="L4644" s="2">
        <v>45473</v>
      </c>
      <c r="M4644" t="s">
        <v>6</v>
      </c>
    </row>
    <row r="4645" spans="1:13" ht="12.75" customHeight="1" x14ac:dyDescent="0.25">
      <c r="A4645" t="s">
        <v>6721</v>
      </c>
      <c r="B4645" t="s">
        <v>5915</v>
      </c>
      <c r="C4645" s="1">
        <v>41517</v>
      </c>
      <c r="D4645" s="2">
        <v>41518</v>
      </c>
      <c r="E4645" t="s">
        <v>107</v>
      </c>
      <c r="F4645" t="s">
        <v>1482</v>
      </c>
      <c r="G4645" t="s">
        <v>255</v>
      </c>
      <c r="H4645" s="4">
        <v>2928.81</v>
      </c>
      <c r="I4645" s="4">
        <v>38.840000000000003</v>
      </c>
      <c r="J4645" s="4">
        <v>663.27</v>
      </c>
      <c r="K4645" s="4">
        <v>2265.54</v>
      </c>
      <c r="L4645" s="2">
        <v>45473</v>
      </c>
      <c r="M4645" t="s">
        <v>6</v>
      </c>
    </row>
    <row r="4646" spans="1:13" ht="12.75" customHeight="1" x14ac:dyDescent="0.25">
      <c r="A4646" t="s">
        <v>6722</v>
      </c>
      <c r="B4646" t="s">
        <v>6723</v>
      </c>
      <c r="C4646" s="1">
        <v>41547</v>
      </c>
      <c r="D4646" s="2">
        <v>41548</v>
      </c>
      <c r="E4646" t="s">
        <v>107</v>
      </c>
      <c r="F4646" t="s">
        <v>1482</v>
      </c>
      <c r="G4646" t="s">
        <v>6695</v>
      </c>
      <c r="H4646" s="4">
        <v>3277.82</v>
      </c>
      <c r="I4646" s="4">
        <v>43.44</v>
      </c>
      <c r="J4646" s="4">
        <v>736.75</v>
      </c>
      <c r="K4646" s="4">
        <v>2541.0700000000002</v>
      </c>
      <c r="L4646" s="2">
        <v>45473</v>
      </c>
      <c r="M4646" t="s">
        <v>6</v>
      </c>
    </row>
    <row r="4647" spans="1:13" ht="12.75" customHeight="1" x14ac:dyDescent="0.25">
      <c r="A4647" t="s">
        <v>6725</v>
      </c>
      <c r="B4647" t="s">
        <v>6726</v>
      </c>
      <c r="C4647" s="1">
        <v>41547</v>
      </c>
      <c r="D4647" s="2">
        <v>41548</v>
      </c>
      <c r="E4647" t="s">
        <v>107</v>
      </c>
      <c r="F4647" t="s">
        <v>1482</v>
      </c>
      <c r="G4647" t="s">
        <v>6695</v>
      </c>
      <c r="H4647" s="4">
        <v>44928.75</v>
      </c>
      <c r="I4647" s="4">
        <v>595.39</v>
      </c>
      <c r="J4647" s="4">
        <v>10098.040000000001</v>
      </c>
      <c r="K4647" s="4">
        <v>34830.71</v>
      </c>
      <c r="L4647" s="2">
        <v>45473</v>
      </c>
      <c r="M4647" t="s">
        <v>6</v>
      </c>
    </row>
    <row r="4648" spans="1:13" ht="12.75" customHeight="1" x14ac:dyDescent="0.25">
      <c r="A4648" t="s">
        <v>6727</v>
      </c>
      <c r="B4648" t="s">
        <v>5912</v>
      </c>
      <c r="C4648" s="1">
        <v>41547</v>
      </c>
      <c r="D4648" s="2">
        <v>41548</v>
      </c>
      <c r="E4648" t="s">
        <v>107</v>
      </c>
      <c r="F4648" t="s">
        <v>1482</v>
      </c>
      <c r="G4648" t="s">
        <v>6695</v>
      </c>
      <c r="H4648" s="4">
        <v>12131.6</v>
      </c>
      <c r="I4648" s="4">
        <v>160.77000000000001</v>
      </c>
      <c r="J4648" s="4">
        <v>2726.65</v>
      </c>
      <c r="K4648" s="4">
        <v>9404.9500000000007</v>
      </c>
      <c r="L4648" s="2">
        <v>45473</v>
      </c>
      <c r="M4648" t="s">
        <v>6</v>
      </c>
    </row>
    <row r="4649" spans="1:13" ht="12.75" customHeight="1" x14ac:dyDescent="0.25">
      <c r="A4649" t="s">
        <v>6728</v>
      </c>
      <c r="B4649" t="s">
        <v>5915</v>
      </c>
      <c r="C4649" s="1">
        <v>41547</v>
      </c>
      <c r="D4649" s="2">
        <v>41548</v>
      </c>
      <c r="E4649" t="s">
        <v>107</v>
      </c>
      <c r="F4649" t="s">
        <v>1482</v>
      </c>
      <c r="G4649" t="s">
        <v>6695</v>
      </c>
      <c r="H4649" s="4">
        <v>1471.53</v>
      </c>
      <c r="I4649" s="4">
        <v>19.5</v>
      </c>
      <c r="J4649" s="4">
        <v>330.73</v>
      </c>
      <c r="K4649" s="4">
        <v>1140.8</v>
      </c>
      <c r="L4649" s="2">
        <v>45473</v>
      </c>
      <c r="M4649" t="s">
        <v>6</v>
      </c>
    </row>
    <row r="4650" spans="1:13" ht="12.75" customHeight="1" x14ac:dyDescent="0.25">
      <c r="A4650" t="s">
        <v>6729</v>
      </c>
      <c r="B4650" t="s">
        <v>5912</v>
      </c>
      <c r="C4650" s="1">
        <v>41578</v>
      </c>
      <c r="D4650" s="2">
        <v>41579</v>
      </c>
      <c r="E4650" t="s">
        <v>107</v>
      </c>
      <c r="F4650" t="s">
        <v>1482</v>
      </c>
      <c r="G4650" t="s">
        <v>6698</v>
      </c>
      <c r="H4650" s="4">
        <v>7716.45</v>
      </c>
      <c r="I4650" s="4">
        <v>102.19</v>
      </c>
      <c r="J4650" s="4">
        <v>1721.26</v>
      </c>
      <c r="K4650" s="4">
        <v>5995.19</v>
      </c>
      <c r="L4650" s="2">
        <v>45473</v>
      </c>
      <c r="M4650" t="s">
        <v>6</v>
      </c>
    </row>
    <row r="4651" spans="1:13" ht="12.75" customHeight="1" x14ac:dyDescent="0.25">
      <c r="A4651" t="s">
        <v>6731</v>
      </c>
      <c r="B4651" t="s">
        <v>5915</v>
      </c>
      <c r="C4651" s="1">
        <v>41578</v>
      </c>
      <c r="D4651" s="2">
        <v>41579</v>
      </c>
      <c r="E4651" t="s">
        <v>107</v>
      </c>
      <c r="F4651" t="s">
        <v>1482</v>
      </c>
      <c r="G4651" t="s">
        <v>6698</v>
      </c>
      <c r="H4651" s="4">
        <v>1974.53</v>
      </c>
      <c r="I4651" s="4">
        <v>26.15</v>
      </c>
      <c r="J4651" s="4">
        <v>440.44</v>
      </c>
      <c r="K4651" s="4">
        <v>1534.09</v>
      </c>
      <c r="L4651" s="2">
        <v>45473</v>
      </c>
      <c r="M4651" t="s">
        <v>6</v>
      </c>
    </row>
    <row r="4652" spans="1:13" ht="12.75" customHeight="1" x14ac:dyDescent="0.25">
      <c r="A4652" t="s">
        <v>6732</v>
      </c>
      <c r="B4652" t="s">
        <v>5915</v>
      </c>
      <c r="C4652" s="1">
        <v>41608</v>
      </c>
      <c r="D4652" s="2">
        <v>41609</v>
      </c>
      <c r="E4652" t="s">
        <v>107</v>
      </c>
      <c r="F4652" t="s">
        <v>1482</v>
      </c>
      <c r="G4652" t="s">
        <v>6702</v>
      </c>
      <c r="H4652" s="4">
        <v>1381.42</v>
      </c>
      <c r="I4652" s="4">
        <v>18.28</v>
      </c>
      <c r="J4652" s="4">
        <v>305.82</v>
      </c>
      <c r="K4652" s="4">
        <v>1075.5999999999999</v>
      </c>
      <c r="L4652" s="2">
        <v>45473</v>
      </c>
      <c r="M4652" t="s">
        <v>6</v>
      </c>
    </row>
    <row r="4653" spans="1:13" ht="12.75" customHeight="1" x14ac:dyDescent="0.25">
      <c r="A4653" t="s">
        <v>6733</v>
      </c>
      <c r="B4653" t="s">
        <v>5912</v>
      </c>
      <c r="C4653" s="1">
        <v>41608</v>
      </c>
      <c r="D4653" s="2">
        <v>41609</v>
      </c>
      <c r="E4653" t="s">
        <v>107</v>
      </c>
      <c r="F4653" t="s">
        <v>1482</v>
      </c>
      <c r="G4653" t="s">
        <v>6702</v>
      </c>
      <c r="H4653" s="4">
        <v>7803.19</v>
      </c>
      <c r="I4653" s="4">
        <v>103.27</v>
      </c>
      <c r="J4653" s="4">
        <v>1727.37</v>
      </c>
      <c r="K4653" s="4">
        <v>6075.82</v>
      </c>
      <c r="L4653" s="2">
        <v>45473</v>
      </c>
      <c r="M4653" t="s">
        <v>6</v>
      </c>
    </row>
    <row r="4654" spans="1:13" ht="12.75" customHeight="1" x14ac:dyDescent="0.25">
      <c r="A4654" t="s">
        <v>6734</v>
      </c>
      <c r="B4654" t="s">
        <v>5912</v>
      </c>
      <c r="C4654" s="1">
        <v>41639</v>
      </c>
      <c r="D4654" s="2">
        <v>41640</v>
      </c>
      <c r="E4654" t="s">
        <v>107</v>
      </c>
      <c r="F4654" t="s">
        <v>1482</v>
      </c>
      <c r="G4654" t="s">
        <v>6709</v>
      </c>
      <c r="H4654" s="4">
        <v>7067.63</v>
      </c>
      <c r="I4654" s="4">
        <v>93.47</v>
      </c>
      <c r="J4654" s="4">
        <v>1552.58</v>
      </c>
      <c r="K4654" s="4">
        <v>5515.05</v>
      </c>
      <c r="L4654" s="2">
        <v>45473</v>
      </c>
      <c r="M4654" t="s">
        <v>6</v>
      </c>
    </row>
    <row r="4655" spans="1:13" ht="12.75" customHeight="1" x14ac:dyDescent="0.25">
      <c r="A4655" t="s">
        <v>6736</v>
      </c>
      <c r="B4655" t="s">
        <v>5915</v>
      </c>
      <c r="C4655" s="1">
        <v>41639</v>
      </c>
      <c r="D4655" s="2">
        <v>41640</v>
      </c>
      <c r="E4655" t="s">
        <v>107</v>
      </c>
      <c r="F4655" t="s">
        <v>1482</v>
      </c>
      <c r="G4655" t="s">
        <v>6709</v>
      </c>
      <c r="H4655" s="4">
        <v>352.6</v>
      </c>
      <c r="I4655" s="4">
        <v>4.66</v>
      </c>
      <c r="J4655" s="4">
        <v>77.45</v>
      </c>
      <c r="K4655" s="4">
        <v>275.14999999999998</v>
      </c>
      <c r="L4655" s="2">
        <v>45473</v>
      </c>
      <c r="M4655" t="s">
        <v>6</v>
      </c>
    </row>
    <row r="4656" spans="1:13" ht="12.75" customHeight="1" x14ac:dyDescent="0.25">
      <c r="A4656" t="s">
        <v>6737</v>
      </c>
      <c r="B4656" t="s">
        <v>6738</v>
      </c>
      <c r="C4656" s="1">
        <v>41639</v>
      </c>
      <c r="D4656" s="2">
        <v>41640</v>
      </c>
      <c r="E4656" t="s">
        <v>107</v>
      </c>
      <c r="F4656" t="s">
        <v>1482</v>
      </c>
      <c r="G4656" t="s">
        <v>6709</v>
      </c>
      <c r="H4656" s="4">
        <v>31803.919999999998</v>
      </c>
      <c r="I4656" s="4">
        <v>420.63</v>
      </c>
      <c r="J4656" s="4">
        <v>6986.63</v>
      </c>
      <c r="K4656" s="4">
        <v>24817.29</v>
      </c>
      <c r="L4656" s="2">
        <v>45473</v>
      </c>
      <c r="M4656" t="s">
        <v>6</v>
      </c>
    </row>
    <row r="4657" spans="1:13" ht="12.75" customHeight="1" x14ac:dyDescent="0.25">
      <c r="A4657" t="s">
        <v>6739</v>
      </c>
      <c r="B4657" t="s">
        <v>6740</v>
      </c>
      <c r="C4657" s="1">
        <v>41639</v>
      </c>
      <c r="D4657" s="2">
        <v>41640</v>
      </c>
      <c r="E4657" t="s">
        <v>107</v>
      </c>
      <c r="F4657" t="s">
        <v>1482</v>
      </c>
      <c r="G4657" t="s">
        <v>6709</v>
      </c>
      <c r="H4657" s="4">
        <v>37841.949999999997</v>
      </c>
      <c r="I4657" s="4">
        <v>500.49</v>
      </c>
      <c r="J4657" s="4">
        <v>8313.0300000000007</v>
      </c>
      <c r="K4657" s="4">
        <v>29528.92</v>
      </c>
      <c r="L4657" s="2">
        <v>45473</v>
      </c>
      <c r="M4657" t="s">
        <v>6</v>
      </c>
    </row>
    <row r="4658" spans="1:13" ht="12.75" customHeight="1" x14ac:dyDescent="0.25">
      <c r="A4658" t="s">
        <v>6741</v>
      </c>
      <c r="B4658" t="s">
        <v>6742</v>
      </c>
      <c r="C4658" s="1">
        <v>41639</v>
      </c>
      <c r="D4658" s="2">
        <v>41640</v>
      </c>
      <c r="E4658" t="s">
        <v>107</v>
      </c>
      <c r="F4658" t="s">
        <v>1482</v>
      </c>
      <c r="G4658" t="s">
        <v>6709</v>
      </c>
      <c r="H4658" s="4">
        <v>3635.08</v>
      </c>
      <c r="I4658" s="4">
        <v>48.08</v>
      </c>
      <c r="J4658" s="4">
        <v>798.54</v>
      </c>
      <c r="K4658" s="4">
        <v>2836.54</v>
      </c>
      <c r="L4658" s="2">
        <v>45473</v>
      </c>
      <c r="M4658" t="s">
        <v>6</v>
      </c>
    </row>
    <row r="4659" spans="1:13" ht="12.75" customHeight="1" x14ac:dyDescent="0.25">
      <c r="A4659" t="s">
        <v>6743</v>
      </c>
      <c r="B4659" t="s">
        <v>6744</v>
      </c>
      <c r="C4659" s="1">
        <v>41670</v>
      </c>
      <c r="D4659" s="2">
        <v>41671</v>
      </c>
      <c r="E4659" t="s">
        <v>107</v>
      </c>
      <c r="F4659" t="s">
        <v>1482</v>
      </c>
      <c r="G4659" t="s">
        <v>6717</v>
      </c>
      <c r="H4659" s="4">
        <v>3765.69</v>
      </c>
      <c r="I4659" s="4">
        <v>49.77</v>
      </c>
      <c r="J4659" s="4">
        <v>820.84</v>
      </c>
      <c r="K4659" s="4">
        <v>2944.85</v>
      </c>
      <c r="L4659" s="2">
        <v>45473</v>
      </c>
      <c r="M4659" t="s">
        <v>6</v>
      </c>
    </row>
    <row r="4660" spans="1:13" ht="12.75" customHeight="1" x14ac:dyDescent="0.25">
      <c r="A4660" t="s">
        <v>6746</v>
      </c>
      <c r="B4660" t="s">
        <v>6747</v>
      </c>
      <c r="C4660" s="1">
        <v>41670</v>
      </c>
      <c r="D4660" s="2">
        <v>41671</v>
      </c>
      <c r="E4660" t="s">
        <v>107</v>
      </c>
      <c r="F4660" t="s">
        <v>1482</v>
      </c>
      <c r="G4660" t="s">
        <v>6717</v>
      </c>
      <c r="H4660" s="4">
        <v>653.86</v>
      </c>
      <c r="I4660" s="4">
        <v>8.64</v>
      </c>
      <c r="J4660" s="4">
        <v>142.55000000000001</v>
      </c>
      <c r="K4660" s="4">
        <v>511.31</v>
      </c>
      <c r="L4660" s="2">
        <v>45473</v>
      </c>
      <c r="M4660" t="s">
        <v>6</v>
      </c>
    </row>
    <row r="4661" spans="1:13" ht="12.75" customHeight="1" x14ac:dyDescent="0.25">
      <c r="A4661" t="s">
        <v>6748</v>
      </c>
      <c r="B4661" t="s">
        <v>6744</v>
      </c>
      <c r="C4661" s="1">
        <v>41698</v>
      </c>
      <c r="D4661" s="2">
        <v>41699</v>
      </c>
      <c r="E4661" t="s">
        <v>107</v>
      </c>
      <c r="F4661" t="s">
        <v>1482</v>
      </c>
      <c r="G4661" t="s">
        <v>6720</v>
      </c>
      <c r="H4661" s="4">
        <v>5342.37</v>
      </c>
      <c r="I4661" s="4">
        <v>70.56</v>
      </c>
      <c r="J4661" s="4">
        <v>1155.53</v>
      </c>
      <c r="K4661" s="4">
        <v>4186.84</v>
      </c>
      <c r="L4661" s="2">
        <v>45473</v>
      </c>
      <c r="M4661" t="s">
        <v>6</v>
      </c>
    </row>
    <row r="4662" spans="1:13" ht="12.75" customHeight="1" x14ac:dyDescent="0.25">
      <c r="A4662" t="s">
        <v>6750</v>
      </c>
      <c r="B4662" t="s">
        <v>6744</v>
      </c>
      <c r="C4662" s="1">
        <v>41729</v>
      </c>
      <c r="D4662" s="2">
        <v>41730</v>
      </c>
      <c r="E4662" t="s">
        <v>107</v>
      </c>
      <c r="F4662" t="s">
        <v>1482</v>
      </c>
      <c r="G4662" t="s">
        <v>6724</v>
      </c>
      <c r="H4662" s="4">
        <v>11368.14</v>
      </c>
      <c r="I4662" s="4">
        <v>150.06</v>
      </c>
      <c r="J4662" s="4">
        <v>2439.58</v>
      </c>
      <c r="K4662" s="4">
        <v>8928.56</v>
      </c>
      <c r="L4662" s="2">
        <v>45473</v>
      </c>
      <c r="M4662" t="s">
        <v>6</v>
      </c>
    </row>
    <row r="4663" spans="1:13" ht="12.75" customHeight="1" x14ac:dyDescent="0.25">
      <c r="A4663" t="s">
        <v>6751</v>
      </c>
      <c r="B4663" t="s">
        <v>6747</v>
      </c>
      <c r="C4663" s="1">
        <v>41729</v>
      </c>
      <c r="D4663" s="2">
        <v>41730</v>
      </c>
      <c r="E4663" t="s">
        <v>107</v>
      </c>
      <c r="F4663" t="s">
        <v>1482</v>
      </c>
      <c r="G4663" t="s">
        <v>6724</v>
      </c>
      <c r="H4663" s="4">
        <v>749.59</v>
      </c>
      <c r="I4663" s="4">
        <v>9.89</v>
      </c>
      <c r="J4663" s="4">
        <v>160.84</v>
      </c>
      <c r="K4663" s="4">
        <v>588.75</v>
      </c>
      <c r="L4663" s="2">
        <v>45473</v>
      </c>
      <c r="M4663" t="s">
        <v>6</v>
      </c>
    </row>
    <row r="4664" spans="1:13" ht="12.75" customHeight="1" x14ac:dyDescent="0.25">
      <c r="A4664" t="s">
        <v>6752</v>
      </c>
      <c r="B4664" t="s">
        <v>6753</v>
      </c>
      <c r="C4664" s="1">
        <v>41729</v>
      </c>
      <c r="D4664" s="2">
        <v>41730</v>
      </c>
      <c r="E4664" t="s">
        <v>107</v>
      </c>
      <c r="F4664" t="s">
        <v>1482</v>
      </c>
      <c r="G4664" t="s">
        <v>6724</v>
      </c>
      <c r="H4664" s="4">
        <v>1307.6600000000001</v>
      </c>
      <c r="I4664" s="4">
        <v>17.260000000000002</v>
      </c>
      <c r="J4664" s="4">
        <v>280.60000000000002</v>
      </c>
      <c r="K4664" s="4">
        <v>1027.06</v>
      </c>
      <c r="L4664" s="2">
        <v>45473</v>
      </c>
      <c r="M4664" t="s">
        <v>6</v>
      </c>
    </row>
    <row r="4665" spans="1:13" ht="12.75" customHeight="1" x14ac:dyDescent="0.25">
      <c r="A4665" t="s">
        <v>6754</v>
      </c>
      <c r="B4665" t="s">
        <v>6755</v>
      </c>
      <c r="C4665" s="1">
        <v>41729</v>
      </c>
      <c r="D4665" s="2">
        <v>41730</v>
      </c>
      <c r="E4665" t="s">
        <v>107</v>
      </c>
      <c r="F4665" t="s">
        <v>1482</v>
      </c>
      <c r="G4665" t="s">
        <v>6724</v>
      </c>
      <c r="H4665" s="4">
        <v>25686.36</v>
      </c>
      <c r="I4665" s="4">
        <v>339.06</v>
      </c>
      <c r="J4665" s="4">
        <v>5512.32</v>
      </c>
      <c r="K4665" s="4">
        <v>20174.04</v>
      </c>
      <c r="L4665" s="2">
        <v>45473</v>
      </c>
      <c r="M4665" t="s">
        <v>6</v>
      </c>
    </row>
    <row r="4666" spans="1:13" ht="12.75" customHeight="1" x14ac:dyDescent="0.25">
      <c r="A4666" t="s">
        <v>6756</v>
      </c>
      <c r="B4666" t="s">
        <v>6744</v>
      </c>
      <c r="C4666" s="1">
        <v>41759</v>
      </c>
      <c r="D4666" s="2">
        <v>41760</v>
      </c>
      <c r="E4666" t="s">
        <v>107</v>
      </c>
      <c r="F4666" t="s">
        <v>1482</v>
      </c>
      <c r="G4666" t="s">
        <v>6730</v>
      </c>
      <c r="H4666" s="4">
        <v>7965.94</v>
      </c>
      <c r="I4666" s="4">
        <v>105.08</v>
      </c>
      <c r="J4666" s="4">
        <v>1696.02</v>
      </c>
      <c r="K4666" s="4">
        <v>6269.92</v>
      </c>
      <c r="L4666" s="2">
        <v>45473</v>
      </c>
      <c r="M4666" t="s">
        <v>6</v>
      </c>
    </row>
    <row r="4667" spans="1:13" ht="12.75" customHeight="1" x14ac:dyDescent="0.25">
      <c r="A4667" t="s">
        <v>6758</v>
      </c>
      <c r="B4667" t="s">
        <v>6747</v>
      </c>
      <c r="C4667" s="1">
        <v>41759</v>
      </c>
      <c r="D4667" s="2">
        <v>41760</v>
      </c>
      <c r="E4667" t="s">
        <v>107</v>
      </c>
      <c r="F4667" t="s">
        <v>1482</v>
      </c>
      <c r="G4667" t="s">
        <v>6730</v>
      </c>
      <c r="H4667" s="4">
        <v>1322.6</v>
      </c>
      <c r="I4667" s="4">
        <v>17.45</v>
      </c>
      <c r="J4667" s="4">
        <v>281.58999999999997</v>
      </c>
      <c r="K4667" s="4">
        <v>1041.01</v>
      </c>
      <c r="L4667" s="2">
        <v>45473</v>
      </c>
      <c r="M4667" t="s">
        <v>6</v>
      </c>
    </row>
    <row r="4668" spans="1:13" ht="12.75" customHeight="1" x14ac:dyDescent="0.25">
      <c r="A4668" t="s">
        <v>6759</v>
      </c>
      <c r="B4668" t="s">
        <v>6760</v>
      </c>
      <c r="C4668" s="1">
        <v>41759</v>
      </c>
      <c r="D4668" s="2">
        <v>41760</v>
      </c>
      <c r="E4668" t="s">
        <v>107</v>
      </c>
      <c r="F4668" t="s">
        <v>1482</v>
      </c>
      <c r="G4668" t="s">
        <v>6730</v>
      </c>
      <c r="H4668" s="4">
        <v>2224.75</v>
      </c>
      <c r="I4668" s="4">
        <v>29.35</v>
      </c>
      <c r="J4668" s="4">
        <v>473.71</v>
      </c>
      <c r="K4668" s="4">
        <v>1751.04</v>
      </c>
      <c r="L4668" s="2">
        <v>45473</v>
      </c>
      <c r="M4668" t="s">
        <v>6</v>
      </c>
    </row>
    <row r="4669" spans="1:13" ht="12.75" customHeight="1" x14ac:dyDescent="0.25">
      <c r="A4669" t="s">
        <v>6761</v>
      </c>
      <c r="B4669" t="s">
        <v>6762</v>
      </c>
      <c r="C4669" s="1">
        <v>41759</v>
      </c>
      <c r="D4669" s="2">
        <v>41760</v>
      </c>
      <c r="E4669" t="s">
        <v>107</v>
      </c>
      <c r="F4669" t="s">
        <v>1482</v>
      </c>
      <c r="G4669" t="s">
        <v>6730</v>
      </c>
      <c r="H4669" s="4">
        <v>1745.45</v>
      </c>
      <c r="I4669" s="4">
        <v>23.02</v>
      </c>
      <c r="J4669" s="4">
        <v>371.62</v>
      </c>
      <c r="K4669" s="4">
        <v>1373.83</v>
      </c>
      <c r="L4669" s="2">
        <v>45473</v>
      </c>
      <c r="M4669" t="s">
        <v>6</v>
      </c>
    </row>
    <row r="4670" spans="1:13" ht="12.75" customHeight="1" x14ac:dyDescent="0.25">
      <c r="A4670" t="s">
        <v>6763</v>
      </c>
      <c r="B4670" t="s">
        <v>6744</v>
      </c>
      <c r="C4670" s="1">
        <v>41790</v>
      </c>
      <c r="D4670" s="2">
        <v>41791</v>
      </c>
      <c r="E4670" t="s">
        <v>107</v>
      </c>
      <c r="F4670" t="s">
        <v>1482</v>
      </c>
      <c r="G4670" t="s">
        <v>784</v>
      </c>
      <c r="H4670" s="4">
        <v>8459.08</v>
      </c>
      <c r="I4670" s="4">
        <v>111.51</v>
      </c>
      <c r="J4670" s="4">
        <v>1786.67</v>
      </c>
      <c r="K4670" s="4">
        <v>6672.41</v>
      </c>
      <c r="L4670" s="2">
        <v>45473</v>
      </c>
      <c r="M4670" t="s">
        <v>6</v>
      </c>
    </row>
    <row r="4671" spans="1:13" ht="12.75" customHeight="1" x14ac:dyDescent="0.25">
      <c r="A4671" t="s">
        <v>6764</v>
      </c>
      <c r="B4671" t="s">
        <v>6747</v>
      </c>
      <c r="C4671" s="1">
        <v>41790</v>
      </c>
      <c r="D4671" s="2">
        <v>41791</v>
      </c>
      <c r="E4671" t="s">
        <v>107</v>
      </c>
      <c r="F4671" t="s">
        <v>1482</v>
      </c>
      <c r="G4671" t="s">
        <v>784</v>
      </c>
      <c r="H4671" s="4">
        <v>1168.33</v>
      </c>
      <c r="I4671" s="4">
        <v>15.4</v>
      </c>
      <c r="J4671" s="4">
        <v>246.79</v>
      </c>
      <c r="K4671" s="4">
        <v>921.54</v>
      </c>
      <c r="L4671" s="2">
        <v>45473</v>
      </c>
      <c r="M4671" t="s">
        <v>6</v>
      </c>
    </row>
    <row r="4672" spans="1:13" ht="12.75" customHeight="1" x14ac:dyDescent="0.25">
      <c r="A4672" t="s">
        <v>6765</v>
      </c>
      <c r="B4672" t="s">
        <v>6766</v>
      </c>
      <c r="C4672" s="1">
        <v>41820</v>
      </c>
      <c r="D4672" s="2">
        <v>41821</v>
      </c>
      <c r="E4672" t="s">
        <v>107</v>
      </c>
      <c r="F4672" t="s">
        <v>1482</v>
      </c>
      <c r="G4672" t="s">
        <v>6735</v>
      </c>
      <c r="H4672" s="4">
        <v>21957.37</v>
      </c>
      <c r="I4672" s="4">
        <v>289.27999999999997</v>
      </c>
      <c r="J4672" s="4">
        <v>4600.6099999999997</v>
      </c>
      <c r="K4672" s="4">
        <v>17356.759999999998</v>
      </c>
      <c r="L4672" s="2">
        <v>45473</v>
      </c>
      <c r="M4672" t="s">
        <v>6</v>
      </c>
    </row>
    <row r="4673" spans="1:13" ht="12.75" customHeight="1" x14ac:dyDescent="0.25">
      <c r="A4673" t="s">
        <v>6768</v>
      </c>
      <c r="B4673" t="s">
        <v>6769</v>
      </c>
      <c r="C4673" s="1">
        <v>41820</v>
      </c>
      <c r="D4673" s="2">
        <v>41821</v>
      </c>
      <c r="E4673" t="s">
        <v>107</v>
      </c>
      <c r="F4673" t="s">
        <v>1482</v>
      </c>
      <c r="G4673" t="s">
        <v>6735</v>
      </c>
      <c r="H4673" s="4">
        <v>13563.05</v>
      </c>
      <c r="I4673" s="4">
        <v>178.69</v>
      </c>
      <c r="J4673" s="4">
        <v>2841.78</v>
      </c>
      <c r="K4673" s="4">
        <v>10721.27</v>
      </c>
      <c r="L4673" s="2">
        <v>45473</v>
      </c>
      <c r="M4673" t="s">
        <v>6</v>
      </c>
    </row>
    <row r="4674" spans="1:13" ht="12.75" customHeight="1" x14ac:dyDescent="0.25">
      <c r="A4674" t="s">
        <v>6770</v>
      </c>
      <c r="B4674" t="s">
        <v>6771</v>
      </c>
      <c r="C4674" s="1">
        <v>41820</v>
      </c>
      <c r="D4674" s="2">
        <v>41821</v>
      </c>
      <c r="E4674" t="s">
        <v>107</v>
      </c>
      <c r="F4674" t="s">
        <v>1482</v>
      </c>
      <c r="G4674" t="s">
        <v>6735</v>
      </c>
      <c r="H4674" s="4">
        <v>49156.639999999999</v>
      </c>
      <c r="I4674" s="4">
        <v>647.62</v>
      </c>
      <c r="J4674" s="4">
        <v>10299.469999999999</v>
      </c>
      <c r="K4674" s="4">
        <v>38857.17</v>
      </c>
      <c r="L4674" s="2">
        <v>45473</v>
      </c>
      <c r="M4674" t="s">
        <v>6</v>
      </c>
    </row>
    <row r="4675" spans="1:13" ht="12.75" customHeight="1" x14ac:dyDescent="0.25">
      <c r="A4675" t="s">
        <v>6772</v>
      </c>
      <c r="B4675" t="s">
        <v>6744</v>
      </c>
      <c r="C4675" s="1">
        <v>41820</v>
      </c>
      <c r="D4675" s="2">
        <v>41821</v>
      </c>
      <c r="E4675" t="s">
        <v>107</v>
      </c>
      <c r="F4675" t="s">
        <v>1482</v>
      </c>
      <c r="G4675" t="s">
        <v>6735</v>
      </c>
      <c r="H4675" s="4">
        <v>14921.14</v>
      </c>
      <c r="I4675" s="4">
        <v>196.58</v>
      </c>
      <c r="J4675" s="4">
        <v>3126.31</v>
      </c>
      <c r="K4675" s="4">
        <v>11794.83</v>
      </c>
      <c r="L4675" s="2">
        <v>45473</v>
      </c>
      <c r="M4675" t="s">
        <v>6</v>
      </c>
    </row>
    <row r="4676" spans="1:13" ht="12.75" customHeight="1" x14ac:dyDescent="0.25">
      <c r="A4676" t="s">
        <v>6773</v>
      </c>
      <c r="B4676" t="s">
        <v>6747</v>
      </c>
      <c r="C4676" s="1">
        <v>41820</v>
      </c>
      <c r="D4676" s="2">
        <v>41821</v>
      </c>
      <c r="E4676" t="s">
        <v>107</v>
      </c>
      <c r="F4676" t="s">
        <v>1482</v>
      </c>
      <c r="G4676" t="s">
        <v>6735</v>
      </c>
      <c r="H4676" s="4">
        <v>2752.27</v>
      </c>
      <c r="I4676" s="4">
        <v>36.26</v>
      </c>
      <c r="J4676" s="4">
        <v>576.70000000000005</v>
      </c>
      <c r="K4676" s="4">
        <v>2175.5700000000002</v>
      </c>
      <c r="L4676" s="2">
        <v>45473</v>
      </c>
      <c r="M4676" t="s">
        <v>6</v>
      </c>
    </row>
    <row r="4677" spans="1:13" ht="12.75" customHeight="1" x14ac:dyDescent="0.25">
      <c r="A4677" t="s">
        <v>6774</v>
      </c>
      <c r="B4677" t="s">
        <v>6744</v>
      </c>
      <c r="C4677" s="1">
        <v>41851</v>
      </c>
      <c r="D4677" s="2">
        <v>41852</v>
      </c>
      <c r="E4677" t="s">
        <v>107</v>
      </c>
      <c r="F4677" t="s">
        <v>1482</v>
      </c>
      <c r="G4677" t="s">
        <v>6745</v>
      </c>
      <c r="H4677" s="4">
        <v>10865.92</v>
      </c>
      <c r="I4677" s="4">
        <v>143.06</v>
      </c>
      <c r="J4677" s="4">
        <v>2258.3000000000002</v>
      </c>
      <c r="K4677" s="4">
        <v>8607.6200000000008</v>
      </c>
      <c r="L4677" s="2">
        <v>45473</v>
      </c>
      <c r="M4677" t="s">
        <v>6</v>
      </c>
    </row>
    <row r="4678" spans="1:13" ht="12.75" customHeight="1" x14ac:dyDescent="0.25">
      <c r="A4678" t="s">
        <v>6776</v>
      </c>
      <c r="B4678" t="s">
        <v>6747</v>
      </c>
      <c r="C4678" s="1">
        <v>41851</v>
      </c>
      <c r="D4678" s="2">
        <v>41852</v>
      </c>
      <c r="E4678" t="s">
        <v>107</v>
      </c>
      <c r="F4678" t="s">
        <v>1482</v>
      </c>
      <c r="G4678" t="s">
        <v>6745</v>
      </c>
      <c r="H4678" s="4">
        <v>1790.35</v>
      </c>
      <c r="I4678" s="4">
        <v>23.57</v>
      </c>
      <c r="J4678" s="4">
        <v>372.11</v>
      </c>
      <c r="K4678" s="4">
        <v>1418.24</v>
      </c>
      <c r="L4678" s="2">
        <v>45473</v>
      </c>
      <c r="M4678" t="s">
        <v>6</v>
      </c>
    </row>
    <row r="4679" spans="1:13" ht="12.75" customHeight="1" x14ac:dyDescent="0.25">
      <c r="A4679" t="s">
        <v>6777</v>
      </c>
      <c r="B4679" t="s">
        <v>6744</v>
      </c>
      <c r="C4679" s="1">
        <v>41882</v>
      </c>
      <c r="D4679" s="2">
        <v>41883</v>
      </c>
      <c r="E4679" t="s">
        <v>107</v>
      </c>
      <c r="F4679" t="s">
        <v>1482</v>
      </c>
      <c r="G4679" t="s">
        <v>6749</v>
      </c>
      <c r="H4679" s="4">
        <v>9919.8799999999992</v>
      </c>
      <c r="I4679" s="4">
        <v>130.52000000000001</v>
      </c>
      <c r="J4679" s="4">
        <v>2044.9</v>
      </c>
      <c r="K4679" s="4">
        <v>7874.98</v>
      </c>
      <c r="L4679" s="2">
        <v>45473</v>
      </c>
      <c r="M4679" t="s">
        <v>6</v>
      </c>
    </row>
    <row r="4680" spans="1:13" ht="12.75" customHeight="1" x14ac:dyDescent="0.25">
      <c r="A4680" t="s">
        <v>6779</v>
      </c>
      <c r="B4680" t="s">
        <v>6747</v>
      </c>
      <c r="C4680" s="1">
        <v>41882</v>
      </c>
      <c r="D4680" s="2">
        <v>41883</v>
      </c>
      <c r="E4680" t="s">
        <v>107</v>
      </c>
      <c r="F4680" t="s">
        <v>1482</v>
      </c>
      <c r="G4680" t="s">
        <v>6749</v>
      </c>
      <c r="H4680" s="4">
        <v>1310.29</v>
      </c>
      <c r="I4680" s="4">
        <v>17.239999999999998</v>
      </c>
      <c r="J4680" s="4">
        <v>270.14</v>
      </c>
      <c r="K4680" s="4">
        <v>1040.1500000000001</v>
      </c>
      <c r="L4680" s="2">
        <v>45473</v>
      </c>
      <c r="M4680" t="s">
        <v>6</v>
      </c>
    </row>
    <row r="4681" spans="1:13" ht="12.75" customHeight="1" x14ac:dyDescent="0.25">
      <c r="A4681" t="s">
        <v>6780</v>
      </c>
      <c r="B4681" t="s">
        <v>6760</v>
      </c>
      <c r="C4681" s="1">
        <v>41882</v>
      </c>
      <c r="D4681" s="2">
        <v>41883</v>
      </c>
      <c r="E4681" t="s">
        <v>107</v>
      </c>
      <c r="F4681" t="s">
        <v>1482</v>
      </c>
      <c r="G4681" t="s">
        <v>6749</v>
      </c>
      <c r="H4681" s="4">
        <v>1777.17</v>
      </c>
      <c r="I4681" s="4">
        <v>23.38</v>
      </c>
      <c r="J4681" s="4">
        <v>366.32</v>
      </c>
      <c r="K4681" s="4">
        <v>1410.85</v>
      </c>
      <c r="L4681" s="2">
        <v>45473</v>
      </c>
      <c r="M4681" t="s">
        <v>6</v>
      </c>
    </row>
    <row r="4682" spans="1:13" ht="12.75" customHeight="1" x14ac:dyDescent="0.25">
      <c r="A4682" t="s">
        <v>6781</v>
      </c>
      <c r="B4682" t="s">
        <v>6744</v>
      </c>
      <c r="C4682" s="1">
        <v>41912</v>
      </c>
      <c r="D4682" s="2">
        <v>41913</v>
      </c>
      <c r="E4682" t="s">
        <v>107</v>
      </c>
      <c r="F4682" t="s">
        <v>1482</v>
      </c>
      <c r="G4682" t="s">
        <v>263</v>
      </c>
      <c r="H4682" s="4">
        <v>10496.65</v>
      </c>
      <c r="I4682" s="4">
        <v>138.03</v>
      </c>
      <c r="J4682" s="4">
        <v>2146.0100000000002</v>
      </c>
      <c r="K4682" s="4">
        <v>8350.64</v>
      </c>
      <c r="L4682" s="2">
        <v>45473</v>
      </c>
      <c r="M4682" t="s">
        <v>6</v>
      </c>
    </row>
    <row r="4683" spans="1:13" ht="12.75" customHeight="1" x14ac:dyDescent="0.25">
      <c r="A4683" t="s">
        <v>6783</v>
      </c>
      <c r="B4683" t="s">
        <v>6747</v>
      </c>
      <c r="C4683" s="1">
        <v>41912</v>
      </c>
      <c r="D4683" s="2">
        <v>41913</v>
      </c>
      <c r="E4683" t="s">
        <v>107</v>
      </c>
      <c r="F4683" t="s">
        <v>1482</v>
      </c>
      <c r="G4683" t="s">
        <v>263</v>
      </c>
      <c r="H4683" s="4">
        <v>2331.62</v>
      </c>
      <c r="I4683" s="4">
        <v>30.66</v>
      </c>
      <c r="J4683" s="4">
        <v>476.68</v>
      </c>
      <c r="K4683" s="4">
        <v>1854.94</v>
      </c>
      <c r="L4683" s="2">
        <v>45473</v>
      </c>
      <c r="M4683" t="s">
        <v>6</v>
      </c>
    </row>
    <row r="4684" spans="1:13" ht="12.75" customHeight="1" x14ac:dyDescent="0.25">
      <c r="A4684" t="s">
        <v>6784</v>
      </c>
      <c r="B4684" t="s">
        <v>6785</v>
      </c>
      <c r="C4684" s="1">
        <v>41912</v>
      </c>
      <c r="D4684" s="2">
        <v>41913</v>
      </c>
      <c r="E4684" t="s">
        <v>107</v>
      </c>
      <c r="F4684" t="s">
        <v>1482</v>
      </c>
      <c r="G4684" t="s">
        <v>263</v>
      </c>
      <c r="H4684" s="4">
        <v>3840.88</v>
      </c>
      <c r="I4684" s="4">
        <v>50.5</v>
      </c>
      <c r="J4684" s="4">
        <v>785.28</v>
      </c>
      <c r="K4684" s="4">
        <v>3055.6</v>
      </c>
      <c r="L4684" s="2">
        <v>45473</v>
      </c>
      <c r="M4684" t="s">
        <v>6</v>
      </c>
    </row>
    <row r="4685" spans="1:13" ht="12.75" customHeight="1" x14ac:dyDescent="0.25">
      <c r="A4685" t="s">
        <v>6786</v>
      </c>
      <c r="B4685" t="s">
        <v>6787</v>
      </c>
      <c r="C4685" s="1">
        <v>41912</v>
      </c>
      <c r="D4685" s="2">
        <v>41913</v>
      </c>
      <c r="E4685" t="s">
        <v>107</v>
      </c>
      <c r="F4685" t="s">
        <v>1482</v>
      </c>
      <c r="G4685" t="s">
        <v>263</v>
      </c>
      <c r="H4685" s="4">
        <v>58367.72</v>
      </c>
      <c r="I4685" s="4">
        <v>767.51</v>
      </c>
      <c r="J4685" s="4">
        <v>11933.25</v>
      </c>
      <c r="K4685" s="4">
        <v>46434.47</v>
      </c>
      <c r="L4685" s="2">
        <v>45473</v>
      </c>
      <c r="M4685" t="s">
        <v>6</v>
      </c>
    </row>
    <row r="4686" spans="1:13" ht="12.75" customHeight="1" x14ac:dyDescent="0.25">
      <c r="A4686" t="s">
        <v>6788</v>
      </c>
      <c r="B4686" t="s">
        <v>6744</v>
      </c>
      <c r="C4686" s="1">
        <v>41943</v>
      </c>
      <c r="D4686" s="2">
        <v>41944</v>
      </c>
      <c r="E4686" t="s">
        <v>107</v>
      </c>
      <c r="F4686" t="s">
        <v>1482</v>
      </c>
      <c r="G4686" t="s">
        <v>6757</v>
      </c>
      <c r="H4686" s="4">
        <v>11824.93</v>
      </c>
      <c r="I4686" s="4">
        <v>155.38999999999999</v>
      </c>
      <c r="J4686" s="4">
        <v>2397.6</v>
      </c>
      <c r="K4686" s="4">
        <v>9427.33</v>
      </c>
      <c r="L4686" s="2">
        <v>45473</v>
      </c>
      <c r="M4686" t="s">
        <v>6</v>
      </c>
    </row>
    <row r="4687" spans="1:13" ht="12.75" customHeight="1" x14ac:dyDescent="0.25">
      <c r="A4687" t="s">
        <v>6790</v>
      </c>
      <c r="B4687" t="s">
        <v>6747</v>
      </c>
      <c r="C4687" s="1">
        <v>41943</v>
      </c>
      <c r="D4687" s="2">
        <v>41944</v>
      </c>
      <c r="E4687" t="s">
        <v>107</v>
      </c>
      <c r="F4687" t="s">
        <v>1482</v>
      </c>
      <c r="G4687" t="s">
        <v>6757</v>
      </c>
      <c r="H4687" s="4">
        <v>1041.07</v>
      </c>
      <c r="I4687" s="4">
        <v>13.68</v>
      </c>
      <c r="J4687" s="4">
        <v>211.07</v>
      </c>
      <c r="K4687" s="4">
        <v>830</v>
      </c>
      <c r="L4687" s="2">
        <v>45473</v>
      </c>
      <c r="M4687" t="s">
        <v>6</v>
      </c>
    </row>
    <row r="4688" spans="1:13" ht="12.75" customHeight="1" x14ac:dyDescent="0.25">
      <c r="A4688" t="s">
        <v>6791</v>
      </c>
      <c r="B4688" t="s">
        <v>6744</v>
      </c>
      <c r="C4688" s="1">
        <v>41973</v>
      </c>
      <c r="D4688" s="2">
        <v>41974</v>
      </c>
      <c r="E4688" t="s">
        <v>107</v>
      </c>
      <c r="F4688" t="s">
        <v>1482</v>
      </c>
      <c r="G4688" t="s">
        <v>573</v>
      </c>
      <c r="H4688" s="4">
        <v>9643.68</v>
      </c>
      <c r="I4688" s="4">
        <v>126.65</v>
      </c>
      <c r="J4688" s="4">
        <v>1938.99</v>
      </c>
      <c r="K4688" s="4">
        <v>7704.69</v>
      </c>
      <c r="L4688" s="2">
        <v>45473</v>
      </c>
      <c r="M4688" t="s">
        <v>6</v>
      </c>
    </row>
    <row r="4689" spans="1:13" ht="12.75" customHeight="1" x14ac:dyDescent="0.25">
      <c r="A4689" t="s">
        <v>6792</v>
      </c>
      <c r="B4689" t="s">
        <v>6747</v>
      </c>
      <c r="C4689" s="1">
        <v>41973</v>
      </c>
      <c r="D4689" s="2">
        <v>41974</v>
      </c>
      <c r="E4689" t="s">
        <v>107</v>
      </c>
      <c r="F4689" t="s">
        <v>1482</v>
      </c>
      <c r="G4689" t="s">
        <v>573</v>
      </c>
      <c r="H4689" s="4">
        <v>498.49</v>
      </c>
      <c r="I4689" s="4">
        <v>6.54</v>
      </c>
      <c r="J4689" s="4">
        <v>100.22</v>
      </c>
      <c r="K4689" s="4">
        <v>398.27</v>
      </c>
      <c r="L4689" s="2">
        <v>45473</v>
      </c>
      <c r="M4689" t="s">
        <v>6</v>
      </c>
    </row>
    <row r="4690" spans="1:13" ht="12.75" customHeight="1" x14ac:dyDescent="0.25">
      <c r="A4690" t="s">
        <v>6793</v>
      </c>
      <c r="B4690" t="s">
        <v>6744</v>
      </c>
      <c r="C4690" s="1">
        <v>42004</v>
      </c>
      <c r="D4690" s="2">
        <v>42005</v>
      </c>
      <c r="E4690" t="s">
        <v>107</v>
      </c>
      <c r="F4690" t="s">
        <v>1482</v>
      </c>
      <c r="G4690" t="s">
        <v>6767</v>
      </c>
      <c r="H4690" s="4">
        <v>8653.31</v>
      </c>
      <c r="I4690" s="4">
        <v>113.57</v>
      </c>
      <c r="J4690" s="4">
        <v>1725.28</v>
      </c>
      <c r="K4690" s="4">
        <v>6928.03</v>
      </c>
      <c r="L4690" s="2">
        <v>45473</v>
      </c>
      <c r="M4690" t="s">
        <v>6</v>
      </c>
    </row>
    <row r="4691" spans="1:13" ht="12.75" customHeight="1" x14ac:dyDescent="0.25">
      <c r="A4691" t="s">
        <v>6794</v>
      </c>
      <c r="B4691" t="s">
        <v>6747</v>
      </c>
      <c r="C4691" s="1">
        <v>42004</v>
      </c>
      <c r="D4691" s="2">
        <v>42005</v>
      </c>
      <c r="E4691" t="s">
        <v>107</v>
      </c>
      <c r="F4691" t="s">
        <v>1482</v>
      </c>
      <c r="G4691" t="s">
        <v>6767</v>
      </c>
      <c r="H4691" s="4">
        <v>352.6</v>
      </c>
      <c r="I4691" s="4">
        <v>4.63</v>
      </c>
      <c r="J4691" s="4">
        <v>70.290000000000006</v>
      </c>
      <c r="K4691" s="4">
        <v>282.31</v>
      </c>
      <c r="L4691" s="2">
        <v>45473</v>
      </c>
      <c r="M4691" t="s">
        <v>6</v>
      </c>
    </row>
    <row r="4692" spans="1:13" ht="12.75" customHeight="1" x14ac:dyDescent="0.25">
      <c r="A4692" t="s">
        <v>6795</v>
      </c>
      <c r="B4692" t="s">
        <v>6796</v>
      </c>
      <c r="C4692" s="1">
        <v>42004</v>
      </c>
      <c r="D4692" s="2">
        <v>42005</v>
      </c>
      <c r="E4692" t="s">
        <v>107</v>
      </c>
      <c r="F4692" t="s">
        <v>1482</v>
      </c>
      <c r="G4692" t="s">
        <v>6767</v>
      </c>
      <c r="H4692" s="4">
        <v>17172.39</v>
      </c>
      <c r="I4692" s="4">
        <v>225.39</v>
      </c>
      <c r="J4692" s="4">
        <v>3423.77</v>
      </c>
      <c r="K4692" s="4">
        <v>13748.62</v>
      </c>
      <c r="L4692" s="2">
        <v>45473</v>
      </c>
      <c r="M4692" t="s">
        <v>6</v>
      </c>
    </row>
    <row r="4693" spans="1:13" ht="12.75" customHeight="1" x14ac:dyDescent="0.25">
      <c r="A4693" t="s">
        <v>6797</v>
      </c>
      <c r="B4693" t="s">
        <v>6798</v>
      </c>
      <c r="C4693" s="1">
        <v>42004</v>
      </c>
      <c r="D4693" s="2">
        <v>42005</v>
      </c>
      <c r="E4693" t="s">
        <v>107</v>
      </c>
      <c r="F4693" t="s">
        <v>1482</v>
      </c>
      <c r="G4693" t="s">
        <v>6767</v>
      </c>
      <c r="H4693" s="4">
        <v>40640.019999999997</v>
      </c>
      <c r="I4693" s="4">
        <v>533.4</v>
      </c>
      <c r="J4693" s="4">
        <v>8102.6</v>
      </c>
      <c r="K4693" s="4">
        <v>32537.42</v>
      </c>
      <c r="L4693" s="2">
        <v>45473</v>
      </c>
      <c r="M4693" t="s">
        <v>6</v>
      </c>
    </row>
    <row r="4694" spans="1:13" ht="12.75" customHeight="1" x14ac:dyDescent="0.25">
      <c r="A4694" t="s">
        <v>6799</v>
      </c>
      <c r="B4694" t="s">
        <v>6744</v>
      </c>
      <c r="C4694" s="1">
        <v>42035</v>
      </c>
      <c r="D4694" s="2">
        <v>42036</v>
      </c>
      <c r="E4694" t="s">
        <v>107</v>
      </c>
      <c r="F4694" t="s">
        <v>1482</v>
      </c>
      <c r="G4694" t="s">
        <v>6775</v>
      </c>
      <c r="H4694" s="4">
        <v>3728.08</v>
      </c>
      <c r="I4694" s="4">
        <v>48.9</v>
      </c>
      <c r="J4694" s="4">
        <v>736.97</v>
      </c>
      <c r="K4694" s="4">
        <v>2991.11</v>
      </c>
      <c r="L4694" s="2">
        <v>45473</v>
      </c>
      <c r="M4694" t="s">
        <v>6</v>
      </c>
    </row>
    <row r="4695" spans="1:13" ht="12.75" customHeight="1" x14ac:dyDescent="0.25">
      <c r="A4695" t="s">
        <v>6801</v>
      </c>
      <c r="B4695" t="s">
        <v>6744</v>
      </c>
      <c r="C4695" s="1">
        <v>42063</v>
      </c>
      <c r="D4695" s="2">
        <v>42064</v>
      </c>
      <c r="E4695" t="s">
        <v>107</v>
      </c>
      <c r="F4695" t="s">
        <v>1482</v>
      </c>
      <c r="G4695" t="s">
        <v>6778</v>
      </c>
      <c r="H4695" s="4">
        <v>7462.03</v>
      </c>
      <c r="I4695" s="4">
        <v>97.82</v>
      </c>
      <c r="J4695" s="4">
        <v>1462.51</v>
      </c>
      <c r="K4695" s="4">
        <v>5999.52</v>
      </c>
      <c r="L4695" s="2">
        <v>45473</v>
      </c>
      <c r="M4695" t="s">
        <v>6</v>
      </c>
    </row>
    <row r="4696" spans="1:13" ht="12.75" customHeight="1" x14ac:dyDescent="0.25">
      <c r="A4696" t="s">
        <v>6803</v>
      </c>
      <c r="B4696" t="s">
        <v>6744</v>
      </c>
      <c r="C4696" s="1">
        <v>42094</v>
      </c>
      <c r="D4696" s="2">
        <v>42095</v>
      </c>
      <c r="E4696" t="s">
        <v>107</v>
      </c>
      <c r="F4696" t="s">
        <v>1482</v>
      </c>
      <c r="G4696" t="s">
        <v>6782</v>
      </c>
      <c r="H4696" s="4">
        <v>7522.55</v>
      </c>
      <c r="I4696" s="4">
        <v>98.55</v>
      </c>
      <c r="J4696" s="4">
        <v>1461.64</v>
      </c>
      <c r="K4696" s="4">
        <v>6060.91</v>
      </c>
      <c r="L4696" s="2">
        <v>45473</v>
      </c>
      <c r="M4696" t="s">
        <v>6</v>
      </c>
    </row>
    <row r="4697" spans="1:13" ht="12.75" customHeight="1" x14ac:dyDescent="0.25">
      <c r="A4697" t="s">
        <v>6804</v>
      </c>
      <c r="B4697" t="s">
        <v>6747</v>
      </c>
      <c r="C4697" s="1">
        <v>42094</v>
      </c>
      <c r="D4697" s="2">
        <v>42095</v>
      </c>
      <c r="E4697" t="s">
        <v>107</v>
      </c>
      <c r="F4697" t="s">
        <v>1482</v>
      </c>
      <c r="G4697" t="s">
        <v>6782</v>
      </c>
      <c r="H4697" s="4">
        <v>811.16</v>
      </c>
      <c r="I4697" s="4">
        <v>10.63</v>
      </c>
      <c r="J4697" s="4">
        <v>157.6</v>
      </c>
      <c r="K4697" s="4">
        <v>653.55999999999995</v>
      </c>
      <c r="L4697" s="2">
        <v>45473</v>
      </c>
      <c r="M4697" t="s">
        <v>6</v>
      </c>
    </row>
    <row r="4698" spans="1:13" ht="12.75" customHeight="1" x14ac:dyDescent="0.25">
      <c r="A4698" t="s">
        <v>6805</v>
      </c>
      <c r="B4698" t="s">
        <v>6806</v>
      </c>
      <c r="C4698" s="1">
        <v>42094</v>
      </c>
      <c r="D4698" s="2">
        <v>42095</v>
      </c>
      <c r="E4698" t="s">
        <v>107</v>
      </c>
      <c r="F4698" t="s">
        <v>1482</v>
      </c>
      <c r="G4698" t="s">
        <v>6782</v>
      </c>
      <c r="H4698" s="4">
        <v>2429.06</v>
      </c>
      <c r="I4698" s="4">
        <v>31.82</v>
      </c>
      <c r="J4698" s="4">
        <v>471.97</v>
      </c>
      <c r="K4698" s="4">
        <v>1957.09</v>
      </c>
      <c r="L4698" s="2">
        <v>45473</v>
      </c>
      <c r="M4698" t="s">
        <v>6</v>
      </c>
    </row>
    <row r="4699" spans="1:13" ht="12.75" customHeight="1" x14ac:dyDescent="0.25">
      <c r="A4699" t="s">
        <v>6807</v>
      </c>
      <c r="B4699" t="s">
        <v>6808</v>
      </c>
      <c r="C4699" s="1">
        <v>42094</v>
      </c>
      <c r="D4699" s="2">
        <v>42095</v>
      </c>
      <c r="E4699" t="s">
        <v>107</v>
      </c>
      <c r="F4699" t="s">
        <v>1482</v>
      </c>
      <c r="G4699" t="s">
        <v>6782</v>
      </c>
      <c r="H4699" s="4">
        <v>7609.28</v>
      </c>
      <c r="I4699" s="4">
        <v>99.69</v>
      </c>
      <c r="J4699" s="4">
        <v>1478.53</v>
      </c>
      <c r="K4699" s="4">
        <v>6130.75</v>
      </c>
      <c r="L4699" s="2">
        <v>45473</v>
      </c>
      <c r="M4699" t="s">
        <v>6</v>
      </c>
    </row>
    <row r="4700" spans="1:13" ht="12.75" customHeight="1" x14ac:dyDescent="0.25">
      <c r="A4700" t="s">
        <v>6809</v>
      </c>
      <c r="B4700" t="s">
        <v>6810</v>
      </c>
      <c r="C4700" s="1">
        <v>42094</v>
      </c>
      <c r="D4700" s="2">
        <v>42095</v>
      </c>
      <c r="E4700" t="s">
        <v>107</v>
      </c>
      <c r="F4700" t="s">
        <v>1482</v>
      </c>
      <c r="G4700" t="s">
        <v>6782</v>
      </c>
      <c r="H4700" s="4">
        <v>22503.25</v>
      </c>
      <c r="I4700" s="4">
        <v>294.81</v>
      </c>
      <c r="J4700" s="4">
        <v>4372.47</v>
      </c>
      <c r="K4700" s="4">
        <v>18130.78</v>
      </c>
      <c r="L4700" s="2">
        <v>45473</v>
      </c>
      <c r="M4700" t="s">
        <v>6</v>
      </c>
    </row>
    <row r="4701" spans="1:13" ht="12.75" customHeight="1" x14ac:dyDescent="0.25">
      <c r="A4701" t="s">
        <v>6811</v>
      </c>
      <c r="B4701" t="s">
        <v>6744</v>
      </c>
      <c r="C4701" s="1">
        <v>42124</v>
      </c>
      <c r="D4701" s="2">
        <v>42125</v>
      </c>
      <c r="E4701" t="s">
        <v>107</v>
      </c>
      <c r="F4701" t="s">
        <v>1482</v>
      </c>
      <c r="G4701" t="s">
        <v>6789</v>
      </c>
      <c r="H4701" s="4">
        <v>12712.81</v>
      </c>
      <c r="I4701" s="4">
        <v>166.44</v>
      </c>
      <c r="J4701" s="4">
        <v>2448.66</v>
      </c>
      <c r="K4701" s="4">
        <v>10264.15</v>
      </c>
      <c r="L4701" s="2">
        <v>45473</v>
      </c>
      <c r="M4701" t="s">
        <v>6</v>
      </c>
    </row>
    <row r="4702" spans="1:13" ht="12.75" customHeight="1" x14ac:dyDescent="0.25">
      <c r="A4702" t="s">
        <v>6813</v>
      </c>
      <c r="B4702" t="s">
        <v>6747</v>
      </c>
      <c r="C4702" s="1">
        <v>42124</v>
      </c>
      <c r="D4702" s="2">
        <v>42125</v>
      </c>
      <c r="E4702" t="s">
        <v>107</v>
      </c>
      <c r="F4702" t="s">
        <v>1482</v>
      </c>
      <c r="G4702" t="s">
        <v>6789</v>
      </c>
      <c r="H4702" s="4">
        <v>1591.03</v>
      </c>
      <c r="I4702" s="4">
        <v>20.83</v>
      </c>
      <c r="J4702" s="4">
        <v>306.44</v>
      </c>
      <c r="K4702" s="4">
        <v>1284.5899999999999</v>
      </c>
      <c r="L4702" s="2">
        <v>45473</v>
      </c>
      <c r="M4702" t="s">
        <v>6</v>
      </c>
    </row>
    <row r="4703" spans="1:13" ht="12.75" customHeight="1" x14ac:dyDescent="0.25">
      <c r="A4703" t="s">
        <v>6814</v>
      </c>
      <c r="B4703" t="s">
        <v>6815</v>
      </c>
      <c r="C4703" s="1">
        <v>42124</v>
      </c>
      <c r="D4703" s="2">
        <v>42125</v>
      </c>
      <c r="E4703" t="s">
        <v>107</v>
      </c>
      <c r="F4703" t="s">
        <v>1482</v>
      </c>
      <c r="G4703" t="s">
        <v>6789</v>
      </c>
      <c r="H4703" s="4">
        <v>963.26</v>
      </c>
      <c r="I4703" s="4">
        <v>12.61</v>
      </c>
      <c r="J4703" s="4">
        <v>185.56</v>
      </c>
      <c r="K4703" s="4">
        <v>777.7</v>
      </c>
      <c r="L4703" s="2">
        <v>45473</v>
      </c>
      <c r="M4703" t="s">
        <v>6</v>
      </c>
    </row>
    <row r="4704" spans="1:13" ht="12.75" customHeight="1" x14ac:dyDescent="0.25">
      <c r="A4704" t="s">
        <v>6816</v>
      </c>
      <c r="B4704" t="s">
        <v>6760</v>
      </c>
      <c r="C4704" s="1">
        <v>42124</v>
      </c>
      <c r="D4704" s="2">
        <v>42125</v>
      </c>
      <c r="E4704" t="s">
        <v>107</v>
      </c>
      <c r="F4704" t="s">
        <v>1482</v>
      </c>
      <c r="G4704" t="s">
        <v>6789</v>
      </c>
      <c r="H4704" s="4">
        <v>3020.18</v>
      </c>
      <c r="I4704" s="4">
        <v>39.54</v>
      </c>
      <c r="J4704" s="4">
        <v>581.70000000000005</v>
      </c>
      <c r="K4704" s="4">
        <v>2438.48</v>
      </c>
      <c r="L4704" s="2">
        <v>45473</v>
      </c>
      <c r="M4704" t="s">
        <v>6</v>
      </c>
    </row>
    <row r="4705" spans="1:13" ht="12.75" customHeight="1" x14ac:dyDescent="0.25">
      <c r="A4705" t="s">
        <v>6817</v>
      </c>
      <c r="B4705" t="s">
        <v>6744</v>
      </c>
      <c r="C4705" s="1">
        <v>42155</v>
      </c>
      <c r="D4705" s="2">
        <v>42156</v>
      </c>
      <c r="E4705" t="s">
        <v>107</v>
      </c>
      <c r="F4705" t="s">
        <v>1482</v>
      </c>
      <c r="G4705" t="s">
        <v>866</v>
      </c>
      <c r="H4705" s="4">
        <v>9420.81</v>
      </c>
      <c r="I4705" s="4">
        <v>123.27</v>
      </c>
      <c r="J4705" s="4">
        <v>1798.66</v>
      </c>
      <c r="K4705" s="4">
        <v>7622.15</v>
      </c>
      <c r="L4705" s="2">
        <v>45473</v>
      </c>
      <c r="M4705" t="s">
        <v>6</v>
      </c>
    </row>
    <row r="4706" spans="1:13" ht="12.75" customHeight="1" x14ac:dyDescent="0.25">
      <c r="A4706" t="s">
        <v>6818</v>
      </c>
      <c r="B4706" t="s">
        <v>6747</v>
      </c>
      <c r="C4706" s="1">
        <v>42155</v>
      </c>
      <c r="D4706" s="2">
        <v>42156</v>
      </c>
      <c r="E4706" t="s">
        <v>107</v>
      </c>
      <c r="F4706" t="s">
        <v>1482</v>
      </c>
      <c r="G4706" t="s">
        <v>866</v>
      </c>
      <c r="H4706" s="4">
        <v>1364.29</v>
      </c>
      <c r="I4706" s="4">
        <v>17.850000000000001</v>
      </c>
      <c r="J4706" s="4">
        <v>260.5</v>
      </c>
      <c r="K4706" s="4">
        <v>1103.79</v>
      </c>
      <c r="L4706" s="2">
        <v>45473</v>
      </c>
      <c r="M4706" t="s">
        <v>6</v>
      </c>
    </row>
    <row r="4707" spans="1:13" ht="12.75" customHeight="1" x14ac:dyDescent="0.25">
      <c r="A4707" t="s">
        <v>6819</v>
      </c>
      <c r="B4707" t="s">
        <v>6760</v>
      </c>
      <c r="C4707" s="1">
        <v>42155</v>
      </c>
      <c r="D4707" s="2">
        <v>42156</v>
      </c>
      <c r="E4707" t="s">
        <v>107</v>
      </c>
      <c r="F4707" t="s">
        <v>1482</v>
      </c>
      <c r="G4707" t="s">
        <v>866</v>
      </c>
      <c r="H4707" s="4">
        <v>1731.15</v>
      </c>
      <c r="I4707" s="4">
        <v>22.65</v>
      </c>
      <c r="J4707" s="4">
        <v>330.5</v>
      </c>
      <c r="K4707" s="4">
        <v>1400.65</v>
      </c>
      <c r="L4707" s="2">
        <v>45473</v>
      </c>
      <c r="M4707" t="s">
        <v>6</v>
      </c>
    </row>
    <row r="4708" spans="1:13" ht="12.75" customHeight="1" x14ac:dyDescent="0.25">
      <c r="A4708" t="s">
        <v>6820</v>
      </c>
      <c r="B4708" t="s">
        <v>6744</v>
      </c>
      <c r="C4708" s="1">
        <v>42185</v>
      </c>
      <c r="D4708" s="2">
        <v>42186</v>
      </c>
      <c r="E4708" t="s">
        <v>107</v>
      </c>
      <c r="F4708" t="s">
        <v>1482</v>
      </c>
      <c r="G4708" t="s">
        <v>383</v>
      </c>
      <c r="H4708" s="4">
        <v>15393.16</v>
      </c>
      <c r="I4708" s="4">
        <v>201.29</v>
      </c>
      <c r="J4708" s="4">
        <v>2912.83</v>
      </c>
      <c r="K4708" s="4">
        <v>12480.33</v>
      </c>
      <c r="L4708" s="2">
        <v>45473</v>
      </c>
      <c r="M4708" t="s">
        <v>6</v>
      </c>
    </row>
    <row r="4709" spans="1:13" ht="12.75" customHeight="1" x14ac:dyDescent="0.25">
      <c r="A4709" t="s">
        <v>6822</v>
      </c>
      <c r="B4709" t="s">
        <v>6747</v>
      </c>
      <c r="C4709" s="1">
        <v>42185</v>
      </c>
      <c r="D4709" s="2">
        <v>42186</v>
      </c>
      <c r="E4709" t="s">
        <v>107</v>
      </c>
      <c r="F4709" t="s">
        <v>1482</v>
      </c>
      <c r="G4709" t="s">
        <v>383</v>
      </c>
      <c r="H4709" s="4">
        <v>1791.79</v>
      </c>
      <c r="I4709" s="4">
        <v>23.43</v>
      </c>
      <c r="J4709" s="4">
        <v>339.09</v>
      </c>
      <c r="K4709" s="4">
        <v>1452.7</v>
      </c>
      <c r="L4709" s="2">
        <v>45473</v>
      </c>
      <c r="M4709" t="s">
        <v>6</v>
      </c>
    </row>
    <row r="4710" spans="1:13" ht="12.75" customHeight="1" x14ac:dyDescent="0.25">
      <c r="A4710" t="s">
        <v>6823</v>
      </c>
      <c r="B4710" t="s">
        <v>6744</v>
      </c>
      <c r="C4710" s="1">
        <v>42216</v>
      </c>
      <c r="D4710" s="2">
        <v>42217</v>
      </c>
      <c r="E4710" t="s">
        <v>107</v>
      </c>
      <c r="F4710" t="s">
        <v>1482</v>
      </c>
      <c r="G4710" t="s">
        <v>6800</v>
      </c>
      <c r="H4710" s="4">
        <v>8709.9599999999991</v>
      </c>
      <c r="I4710" s="4">
        <v>113.83</v>
      </c>
      <c r="J4710" s="4">
        <v>1633.47</v>
      </c>
      <c r="K4710" s="4">
        <v>7076.49</v>
      </c>
      <c r="L4710" s="2">
        <v>45473</v>
      </c>
      <c r="M4710" t="s">
        <v>6</v>
      </c>
    </row>
    <row r="4711" spans="1:13" ht="12.75" customHeight="1" x14ac:dyDescent="0.25">
      <c r="A4711" t="s">
        <v>6825</v>
      </c>
      <c r="B4711" t="s">
        <v>6747</v>
      </c>
      <c r="C4711" s="1">
        <v>42216</v>
      </c>
      <c r="D4711" s="2">
        <v>42217</v>
      </c>
      <c r="E4711" t="s">
        <v>107</v>
      </c>
      <c r="F4711" t="s">
        <v>1482</v>
      </c>
      <c r="G4711" t="s">
        <v>6800</v>
      </c>
      <c r="H4711" s="4">
        <v>1624.01</v>
      </c>
      <c r="I4711" s="4">
        <v>21.22</v>
      </c>
      <c r="J4711" s="4">
        <v>304.56</v>
      </c>
      <c r="K4711" s="4">
        <v>1319.45</v>
      </c>
      <c r="L4711" s="2">
        <v>45473</v>
      </c>
      <c r="M4711" t="s">
        <v>6</v>
      </c>
    </row>
    <row r="4712" spans="1:13" ht="12.75" customHeight="1" x14ac:dyDescent="0.25">
      <c r="A4712" t="s">
        <v>6826</v>
      </c>
      <c r="B4712" t="s">
        <v>6747</v>
      </c>
      <c r="C4712" s="1">
        <v>42247</v>
      </c>
      <c r="D4712" s="2">
        <v>42248</v>
      </c>
      <c r="E4712" t="s">
        <v>107</v>
      </c>
      <c r="F4712" t="s">
        <v>1482</v>
      </c>
      <c r="G4712" t="s">
        <v>6802</v>
      </c>
      <c r="H4712" s="4">
        <v>680.93</v>
      </c>
      <c r="I4712" s="4">
        <v>8.89</v>
      </c>
      <c r="J4712" s="4">
        <v>126.56</v>
      </c>
      <c r="K4712" s="4">
        <v>554.37</v>
      </c>
      <c r="L4712" s="2">
        <v>45473</v>
      </c>
      <c r="M4712" t="s">
        <v>6</v>
      </c>
    </row>
    <row r="4713" spans="1:13" ht="12.75" customHeight="1" x14ac:dyDescent="0.25">
      <c r="A4713" t="s">
        <v>6828</v>
      </c>
      <c r="B4713" t="s">
        <v>6744</v>
      </c>
      <c r="C4713" s="1">
        <v>42247</v>
      </c>
      <c r="D4713" s="2">
        <v>42248</v>
      </c>
      <c r="E4713" t="s">
        <v>107</v>
      </c>
      <c r="F4713" t="s">
        <v>1482</v>
      </c>
      <c r="G4713" t="s">
        <v>6802</v>
      </c>
      <c r="H4713" s="4">
        <v>15685.2</v>
      </c>
      <c r="I4713" s="4">
        <v>204.87</v>
      </c>
      <c r="J4713" s="4">
        <v>2915.08</v>
      </c>
      <c r="K4713" s="4">
        <v>12770.12</v>
      </c>
      <c r="L4713" s="2">
        <v>45473</v>
      </c>
      <c r="M4713" t="s">
        <v>6</v>
      </c>
    </row>
    <row r="4714" spans="1:13" ht="12.75" customHeight="1" x14ac:dyDescent="0.25">
      <c r="A4714" t="s">
        <v>6829</v>
      </c>
      <c r="B4714" t="s">
        <v>6830</v>
      </c>
      <c r="C4714" s="1">
        <v>42248</v>
      </c>
      <c r="D4714" s="2">
        <v>42248</v>
      </c>
      <c r="E4714" t="s">
        <v>107</v>
      </c>
      <c r="F4714" t="s">
        <v>1482</v>
      </c>
      <c r="G4714" t="s">
        <v>6802</v>
      </c>
      <c r="H4714" s="4">
        <v>902.7</v>
      </c>
      <c r="I4714" s="4">
        <v>11.79</v>
      </c>
      <c r="J4714" s="4">
        <v>167.74</v>
      </c>
      <c r="K4714" s="4">
        <v>734.96</v>
      </c>
      <c r="L4714" s="2">
        <v>45473</v>
      </c>
      <c r="M4714" t="s">
        <v>6</v>
      </c>
    </row>
    <row r="4715" spans="1:13" ht="12.75" customHeight="1" x14ac:dyDescent="0.25">
      <c r="A4715" t="s">
        <v>6831</v>
      </c>
      <c r="B4715" t="s">
        <v>4556</v>
      </c>
      <c r="C4715" s="1">
        <v>42248</v>
      </c>
      <c r="D4715" s="2">
        <v>42248</v>
      </c>
      <c r="E4715" t="s">
        <v>107</v>
      </c>
      <c r="F4715" t="s">
        <v>1482</v>
      </c>
      <c r="G4715" t="s">
        <v>6802</v>
      </c>
      <c r="H4715" s="4">
        <v>5063.2</v>
      </c>
      <c r="I4715" s="4">
        <v>66.14</v>
      </c>
      <c r="J4715" s="4">
        <v>940.98</v>
      </c>
      <c r="K4715" s="4">
        <v>4122.22</v>
      </c>
      <c r="L4715" s="2">
        <v>45473</v>
      </c>
      <c r="M4715" t="s">
        <v>6</v>
      </c>
    </row>
    <row r="4716" spans="1:13" ht="12.75" customHeight="1" x14ac:dyDescent="0.25">
      <c r="A4716" t="s">
        <v>6832</v>
      </c>
      <c r="B4716" t="s">
        <v>6833</v>
      </c>
      <c r="C4716" s="1">
        <v>42248</v>
      </c>
      <c r="D4716" s="2">
        <v>42248</v>
      </c>
      <c r="E4716" t="s">
        <v>107</v>
      </c>
      <c r="F4716" t="s">
        <v>1482</v>
      </c>
      <c r="G4716" t="s">
        <v>6802</v>
      </c>
      <c r="H4716" s="4">
        <v>10103.200000000001</v>
      </c>
      <c r="I4716" s="4">
        <v>131.96</v>
      </c>
      <c r="J4716" s="4">
        <v>1877.66</v>
      </c>
      <c r="K4716" s="4">
        <v>8225.5400000000009</v>
      </c>
      <c r="L4716" s="2">
        <v>45473</v>
      </c>
      <c r="M4716" t="s">
        <v>6</v>
      </c>
    </row>
    <row r="4717" spans="1:13" ht="12.75" customHeight="1" x14ac:dyDescent="0.25">
      <c r="A4717" t="s">
        <v>6834</v>
      </c>
      <c r="B4717" t="s">
        <v>6835</v>
      </c>
      <c r="C4717" s="1">
        <v>42248</v>
      </c>
      <c r="D4717" s="2">
        <v>42248</v>
      </c>
      <c r="E4717" t="s">
        <v>107</v>
      </c>
      <c r="F4717" t="s">
        <v>1482</v>
      </c>
      <c r="G4717" t="s">
        <v>6802</v>
      </c>
      <c r="H4717" s="4">
        <v>41493.15</v>
      </c>
      <c r="I4717" s="4">
        <v>541.95000000000005</v>
      </c>
      <c r="J4717" s="4">
        <v>7711.49</v>
      </c>
      <c r="K4717" s="4">
        <v>33781.660000000003</v>
      </c>
      <c r="L4717" s="2">
        <v>45473</v>
      </c>
      <c r="M4717" t="s">
        <v>6</v>
      </c>
    </row>
    <row r="4718" spans="1:13" ht="12.75" customHeight="1" x14ac:dyDescent="0.25">
      <c r="A4718" t="s">
        <v>6836</v>
      </c>
      <c r="B4718" t="s">
        <v>6744</v>
      </c>
      <c r="C4718" s="1">
        <v>42277</v>
      </c>
      <c r="D4718" s="2">
        <v>42278</v>
      </c>
      <c r="E4718" t="s">
        <v>107</v>
      </c>
      <c r="F4718" t="s">
        <v>1482</v>
      </c>
      <c r="G4718" t="s">
        <v>266</v>
      </c>
      <c r="H4718" s="4">
        <v>14298.93</v>
      </c>
      <c r="I4718" s="4">
        <v>186.65</v>
      </c>
      <c r="J4718" s="4">
        <v>2633.31</v>
      </c>
      <c r="K4718" s="4">
        <v>11665.62</v>
      </c>
      <c r="L4718" s="2">
        <v>45473</v>
      </c>
      <c r="M4718" t="s">
        <v>6</v>
      </c>
    </row>
    <row r="4719" spans="1:13" ht="12.75" customHeight="1" x14ac:dyDescent="0.25">
      <c r="A4719" t="s">
        <v>6837</v>
      </c>
      <c r="B4719" t="s">
        <v>6744</v>
      </c>
      <c r="C4719" s="1">
        <v>42308</v>
      </c>
      <c r="D4719" s="2">
        <v>42309</v>
      </c>
      <c r="E4719" t="s">
        <v>107</v>
      </c>
      <c r="F4719" t="s">
        <v>1482</v>
      </c>
      <c r="G4719" t="s">
        <v>6812</v>
      </c>
      <c r="H4719" s="4">
        <v>9331.59</v>
      </c>
      <c r="I4719" s="4">
        <v>121.73</v>
      </c>
      <c r="J4719" s="4">
        <v>1702.73</v>
      </c>
      <c r="K4719" s="4">
        <v>7628.86</v>
      </c>
      <c r="L4719" s="2">
        <v>45473</v>
      </c>
      <c r="M4719" t="s">
        <v>6</v>
      </c>
    </row>
    <row r="4720" spans="1:13" ht="12.75" customHeight="1" x14ac:dyDescent="0.25">
      <c r="A4720" t="s">
        <v>6839</v>
      </c>
      <c r="B4720" t="s">
        <v>6744</v>
      </c>
      <c r="C4720" s="1">
        <v>42338</v>
      </c>
      <c r="D4720" s="2">
        <v>42339</v>
      </c>
      <c r="E4720" t="s">
        <v>107</v>
      </c>
      <c r="F4720" t="s">
        <v>1482</v>
      </c>
      <c r="G4720" t="s">
        <v>909</v>
      </c>
      <c r="H4720" s="4">
        <v>5207.12</v>
      </c>
      <c r="I4720" s="4">
        <v>67.89</v>
      </c>
      <c r="J4720" s="4">
        <v>941.33</v>
      </c>
      <c r="K4720" s="4">
        <v>4265.79</v>
      </c>
      <c r="L4720" s="2">
        <v>45473</v>
      </c>
      <c r="M4720" t="s">
        <v>6</v>
      </c>
    </row>
    <row r="4721" spans="1:13" ht="12.75" customHeight="1" x14ac:dyDescent="0.25">
      <c r="A4721" t="s">
        <v>6840</v>
      </c>
      <c r="B4721" t="s">
        <v>6747</v>
      </c>
      <c r="C4721" s="1">
        <v>42338</v>
      </c>
      <c r="D4721" s="2">
        <v>42339</v>
      </c>
      <c r="E4721" t="s">
        <v>107</v>
      </c>
      <c r="F4721" t="s">
        <v>1482</v>
      </c>
      <c r="G4721" t="s">
        <v>909</v>
      </c>
      <c r="H4721" s="4">
        <v>1298.03</v>
      </c>
      <c r="I4721" s="4">
        <v>16.920000000000002</v>
      </c>
      <c r="J4721" s="4">
        <v>234.65</v>
      </c>
      <c r="K4721" s="4">
        <v>1063.3800000000001</v>
      </c>
      <c r="L4721" s="2">
        <v>45473</v>
      </c>
      <c r="M4721" t="s">
        <v>6</v>
      </c>
    </row>
    <row r="4722" spans="1:13" ht="12.75" customHeight="1" x14ac:dyDescent="0.25">
      <c r="A4722" t="s">
        <v>6841</v>
      </c>
      <c r="B4722" t="s">
        <v>6760</v>
      </c>
      <c r="C4722" s="1">
        <v>42338</v>
      </c>
      <c r="D4722" s="2">
        <v>42339</v>
      </c>
      <c r="E4722" t="s">
        <v>107</v>
      </c>
      <c r="F4722" t="s">
        <v>1482</v>
      </c>
      <c r="G4722" t="s">
        <v>909</v>
      </c>
      <c r="H4722" s="4">
        <v>1267.72</v>
      </c>
      <c r="I4722" s="4">
        <v>16.53</v>
      </c>
      <c r="J4722" s="4">
        <v>229.22</v>
      </c>
      <c r="K4722" s="4">
        <v>1038.5</v>
      </c>
      <c r="L4722" s="2">
        <v>45473</v>
      </c>
      <c r="M4722" t="s">
        <v>6</v>
      </c>
    </row>
    <row r="4723" spans="1:13" ht="12.75" customHeight="1" x14ac:dyDescent="0.25">
      <c r="A4723" t="s">
        <v>6842</v>
      </c>
      <c r="B4723" t="s">
        <v>6744</v>
      </c>
      <c r="C4723" s="1">
        <v>42369</v>
      </c>
      <c r="D4723" s="2">
        <v>42370</v>
      </c>
      <c r="E4723" t="s">
        <v>107</v>
      </c>
      <c r="F4723" t="s">
        <v>1482</v>
      </c>
      <c r="G4723" t="s">
        <v>6821</v>
      </c>
      <c r="H4723" s="4">
        <v>16464.02</v>
      </c>
      <c r="I4723" s="4">
        <v>214.53</v>
      </c>
      <c r="J4723" s="4">
        <v>2948.55</v>
      </c>
      <c r="K4723" s="4">
        <v>13515.47</v>
      </c>
      <c r="L4723" s="2">
        <v>45473</v>
      </c>
      <c r="M4723" t="s">
        <v>6</v>
      </c>
    </row>
    <row r="4724" spans="1:13" ht="12.75" customHeight="1" x14ac:dyDescent="0.25">
      <c r="A4724" t="s">
        <v>6844</v>
      </c>
      <c r="B4724" t="s">
        <v>6747</v>
      </c>
      <c r="C4724" s="1">
        <v>42369</v>
      </c>
      <c r="D4724" s="2">
        <v>42370</v>
      </c>
      <c r="E4724" t="s">
        <v>107</v>
      </c>
      <c r="F4724" t="s">
        <v>1482</v>
      </c>
      <c r="G4724" t="s">
        <v>6821</v>
      </c>
      <c r="H4724" s="4">
        <v>1062.3499999999999</v>
      </c>
      <c r="I4724" s="4">
        <v>13.84</v>
      </c>
      <c r="J4724" s="4">
        <v>190.28</v>
      </c>
      <c r="K4724" s="4">
        <v>872.07</v>
      </c>
      <c r="L4724" s="2">
        <v>45473</v>
      </c>
      <c r="M4724" t="s">
        <v>6</v>
      </c>
    </row>
    <row r="4725" spans="1:13" ht="12.75" customHeight="1" x14ac:dyDescent="0.25">
      <c r="A4725" t="s">
        <v>6845</v>
      </c>
      <c r="B4725" t="s">
        <v>6846</v>
      </c>
      <c r="C4725" s="1">
        <v>42369</v>
      </c>
      <c r="D4725" s="2">
        <v>42401</v>
      </c>
      <c r="E4725" t="s">
        <v>107</v>
      </c>
      <c r="F4725" t="s">
        <v>1482</v>
      </c>
      <c r="G4725" t="s">
        <v>6824</v>
      </c>
      <c r="H4725" s="4">
        <v>2432.15</v>
      </c>
      <c r="I4725" s="4">
        <v>31.67</v>
      </c>
      <c r="J4725" s="4">
        <v>431.45</v>
      </c>
      <c r="K4725" s="4">
        <v>2000.7</v>
      </c>
      <c r="L4725" s="2">
        <v>45473</v>
      </c>
      <c r="M4725" t="s">
        <v>6</v>
      </c>
    </row>
    <row r="4726" spans="1:13" ht="12.75" customHeight="1" x14ac:dyDescent="0.25">
      <c r="A4726" t="s">
        <v>6848</v>
      </c>
      <c r="B4726" t="s">
        <v>6849</v>
      </c>
      <c r="C4726" s="1">
        <v>42369</v>
      </c>
      <c r="D4726" s="2">
        <v>42369</v>
      </c>
      <c r="E4726" t="s">
        <v>107</v>
      </c>
      <c r="F4726" t="s">
        <v>102</v>
      </c>
      <c r="G4726" t="s">
        <v>1654</v>
      </c>
      <c r="H4726" s="4">
        <v>-248</v>
      </c>
      <c r="I4726" s="4">
        <v>0</v>
      </c>
      <c r="J4726" s="4">
        <v>-248</v>
      </c>
      <c r="K4726" s="4">
        <v>0</v>
      </c>
      <c r="L4726" s="2">
        <v>45473</v>
      </c>
      <c r="M4726" t="s">
        <v>6</v>
      </c>
    </row>
    <row r="4727" spans="1:13" ht="12.75" customHeight="1" x14ac:dyDescent="0.25">
      <c r="A4727" t="s">
        <v>6850</v>
      </c>
      <c r="B4727" t="s">
        <v>6849</v>
      </c>
      <c r="C4727" s="1">
        <v>42369</v>
      </c>
      <c r="D4727" s="2">
        <v>42401</v>
      </c>
      <c r="E4727" t="s">
        <v>4</v>
      </c>
      <c r="F4727" t="s">
        <v>5</v>
      </c>
      <c r="G4727" t="s">
        <v>5</v>
      </c>
      <c r="H4727" s="4">
        <v>89</v>
      </c>
      <c r="I4727" s="4">
        <v>0</v>
      </c>
      <c r="J4727" s="4">
        <v>0</v>
      </c>
      <c r="K4727" s="4">
        <v>89</v>
      </c>
      <c r="L4727" s="2">
        <v>45473</v>
      </c>
      <c r="M4727" t="s">
        <v>6</v>
      </c>
    </row>
    <row r="4728" spans="1:13" ht="12.75" customHeight="1" x14ac:dyDescent="0.25">
      <c r="A4728" t="s">
        <v>6851</v>
      </c>
      <c r="B4728" t="s">
        <v>6849</v>
      </c>
      <c r="C4728" s="1">
        <v>42369</v>
      </c>
      <c r="D4728" s="2">
        <v>42401</v>
      </c>
      <c r="E4728" t="s">
        <v>107</v>
      </c>
      <c r="F4728" t="s">
        <v>775</v>
      </c>
      <c r="G4728" t="s">
        <v>8963</v>
      </c>
      <c r="H4728" s="4">
        <v>-89</v>
      </c>
      <c r="I4728" s="4">
        <v>-1.78</v>
      </c>
      <c r="J4728" s="4">
        <v>-29.96</v>
      </c>
      <c r="K4728" s="4">
        <v>-59.04</v>
      </c>
      <c r="L4728" s="2">
        <v>45473</v>
      </c>
      <c r="M4728" t="s">
        <v>6</v>
      </c>
    </row>
    <row r="4729" spans="1:13" ht="12.75" customHeight="1" x14ac:dyDescent="0.25">
      <c r="A4729" t="s">
        <v>6852</v>
      </c>
      <c r="B4729" t="s">
        <v>6853</v>
      </c>
      <c r="C4729" s="1">
        <v>42369</v>
      </c>
      <c r="D4729" s="2">
        <v>42401</v>
      </c>
      <c r="E4729" t="s">
        <v>107</v>
      </c>
      <c r="F4729" t="s">
        <v>1482</v>
      </c>
      <c r="G4729" t="s">
        <v>6824</v>
      </c>
      <c r="H4729" s="4">
        <v>56286.99</v>
      </c>
      <c r="I4729" s="4">
        <v>733</v>
      </c>
      <c r="J4729" s="4">
        <v>9985.3799999999992</v>
      </c>
      <c r="K4729" s="4">
        <v>46301.61</v>
      </c>
      <c r="L4729" s="2">
        <v>45473</v>
      </c>
      <c r="M4729" t="s">
        <v>6</v>
      </c>
    </row>
    <row r="4730" spans="1:13" ht="12.75" customHeight="1" x14ac:dyDescent="0.25">
      <c r="A4730" t="s">
        <v>6854</v>
      </c>
      <c r="B4730" t="s">
        <v>6855</v>
      </c>
      <c r="C4730" s="1">
        <v>42369</v>
      </c>
      <c r="D4730" s="2">
        <v>42401</v>
      </c>
      <c r="E4730" t="s">
        <v>107</v>
      </c>
      <c r="F4730" t="s">
        <v>1482</v>
      </c>
      <c r="G4730" t="s">
        <v>6824</v>
      </c>
      <c r="H4730" s="4">
        <v>76163.88</v>
      </c>
      <c r="I4730" s="4">
        <v>991.85</v>
      </c>
      <c r="J4730" s="4">
        <v>13511.58</v>
      </c>
      <c r="K4730" s="4">
        <v>62652.3</v>
      </c>
      <c r="L4730" s="2">
        <v>45473</v>
      </c>
      <c r="M4730" t="s">
        <v>6</v>
      </c>
    </row>
    <row r="4731" spans="1:13" ht="12.75" customHeight="1" x14ac:dyDescent="0.25">
      <c r="A4731" t="s">
        <v>6856</v>
      </c>
      <c r="B4731" t="s">
        <v>6744</v>
      </c>
      <c r="C4731" s="1">
        <v>42400</v>
      </c>
      <c r="D4731" s="2">
        <v>42401</v>
      </c>
      <c r="E4731" t="s">
        <v>107</v>
      </c>
      <c r="F4731" t="s">
        <v>1482</v>
      </c>
      <c r="G4731" t="s">
        <v>6824</v>
      </c>
      <c r="H4731" s="4">
        <v>10610.36</v>
      </c>
      <c r="I4731" s="4">
        <v>138.16999999999999</v>
      </c>
      <c r="J4731" s="4">
        <v>1882.3</v>
      </c>
      <c r="K4731" s="4">
        <v>8728.06</v>
      </c>
      <c r="L4731" s="2">
        <v>45473</v>
      </c>
      <c r="M4731" t="s">
        <v>6</v>
      </c>
    </row>
    <row r="4732" spans="1:13" ht="12.75" customHeight="1" x14ac:dyDescent="0.25">
      <c r="A4732" t="s">
        <v>6857</v>
      </c>
      <c r="B4732" t="s">
        <v>6747</v>
      </c>
      <c r="C4732" s="1">
        <v>42400</v>
      </c>
      <c r="D4732" s="2">
        <v>42401</v>
      </c>
      <c r="E4732" t="s">
        <v>107</v>
      </c>
      <c r="F4732" t="s">
        <v>1482</v>
      </c>
      <c r="G4732" t="s">
        <v>6824</v>
      </c>
      <c r="H4732" s="4">
        <v>1761.62</v>
      </c>
      <c r="I4732" s="4">
        <v>22.94</v>
      </c>
      <c r="J4732" s="4">
        <v>312.5</v>
      </c>
      <c r="K4732" s="4">
        <v>1449.12</v>
      </c>
      <c r="L4732" s="2">
        <v>45473</v>
      </c>
      <c r="M4732" t="s">
        <v>6</v>
      </c>
    </row>
    <row r="4733" spans="1:13" ht="12.75" customHeight="1" x14ac:dyDescent="0.25">
      <c r="A4733" t="s">
        <v>6858</v>
      </c>
      <c r="B4733" t="s">
        <v>6760</v>
      </c>
      <c r="C4733" s="1">
        <v>42400</v>
      </c>
      <c r="D4733" s="2">
        <v>42401</v>
      </c>
      <c r="E4733" t="s">
        <v>107</v>
      </c>
      <c r="F4733" t="s">
        <v>1482</v>
      </c>
      <c r="G4733" t="s">
        <v>6824</v>
      </c>
      <c r="H4733" s="4">
        <v>5585.69</v>
      </c>
      <c r="I4733" s="4">
        <v>72.739999999999995</v>
      </c>
      <c r="J4733" s="4">
        <v>990.89</v>
      </c>
      <c r="K4733" s="4">
        <v>4594.8</v>
      </c>
      <c r="L4733" s="2">
        <v>45473</v>
      </c>
      <c r="M4733" t="s">
        <v>6</v>
      </c>
    </row>
    <row r="4734" spans="1:13" ht="12.75" customHeight="1" x14ac:dyDescent="0.25">
      <c r="A4734" t="s">
        <v>6859</v>
      </c>
      <c r="B4734" t="s">
        <v>6744</v>
      </c>
      <c r="C4734" s="1">
        <v>42429</v>
      </c>
      <c r="D4734" s="2">
        <v>42430</v>
      </c>
      <c r="E4734" t="s">
        <v>107</v>
      </c>
      <c r="F4734" t="s">
        <v>1482</v>
      </c>
      <c r="G4734" t="s">
        <v>6827</v>
      </c>
      <c r="H4734" s="4">
        <v>6977.22</v>
      </c>
      <c r="I4734" s="4">
        <v>90.81</v>
      </c>
      <c r="J4734" s="4">
        <v>1226.02</v>
      </c>
      <c r="K4734" s="4">
        <v>5751.2</v>
      </c>
      <c r="L4734" s="2">
        <v>45473</v>
      </c>
      <c r="M4734" t="s">
        <v>6</v>
      </c>
    </row>
    <row r="4735" spans="1:13" ht="12.75" customHeight="1" x14ac:dyDescent="0.25">
      <c r="A4735" t="s">
        <v>6861</v>
      </c>
      <c r="B4735" t="s">
        <v>6760</v>
      </c>
      <c r="C4735" s="1">
        <v>42429</v>
      </c>
      <c r="D4735" s="2">
        <v>42430</v>
      </c>
      <c r="E4735" t="s">
        <v>107</v>
      </c>
      <c r="F4735" t="s">
        <v>1482</v>
      </c>
      <c r="G4735" t="s">
        <v>6827</v>
      </c>
      <c r="H4735" s="4">
        <v>740.06</v>
      </c>
      <c r="I4735" s="4">
        <v>9.6300000000000008</v>
      </c>
      <c r="J4735" s="4">
        <v>130.03</v>
      </c>
      <c r="K4735" s="4">
        <v>610.03</v>
      </c>
      <c r="L4735" s="2">
        <v>45473</v>
      </c>
      <c r="M4735" t="s">
        <v>6</v>
      </c>
    </row>
    <row r="4736" spans="1:13" ht="12.75" customHeight="1" x14ac:dyDescent="0.25">
      <c r="A4736" t="s">
        <v>6862</v>
      </c>
      <c r="B4736" t="s">
        <v>6760</v>
      </c>
      <c r="C4736" s="1">
        <v>42429</v>
      </c>
      <c r="D4736" s="2">
        <v>42430</v>
      </c>
      <c r="E4736" t="s">
        <v>107</v>
      </c>
      <c r="F4736" t="s">
        <v>1482</v>
      </c>
      <c r="G4736" t="s">
        <v>6827</v>
      </c>
      <c r="H4736" s="4">
        <v>2090.77</v>
      </c>
      <c r="I4736" s="4">
        <v>27.21</v>
      </c>
      <c r="J4736" s="4">
        <v>367.4</v>
      </c>
      <c r="K4736" s="4">
        <v>1723.37</v>
      </c>
      <c r="L4736" s="2">
        <v>45473</v>
      </c>
      <c r="M4736" t="s">
        <v>6</v>
      </c>
    </row>
    <row r="4737" spans="1:13" ht="12.75" customHeight="1" x14ac:dyDescent="0.25">
      <c r="A4737" t="s">
        <v>6863</v>
      </c>
      <c r="B4737" t="s">
        <v>6744</v>
      </c>
      <c r="C4737" s="1">
        <v>42460</v>
      </c>
      <c r="D4737" s="2">
        <v>42461</v>
      </c>
      <c r="E4737" t="s">
        <v>107</v>
      </c>
      <c r="F4737" t="s">
        <v>1482</v>
      </c>
      <c r="G4737" t="s">
        <v>663</v>
      </c>
      <c r="H4737" s="4">
        <v>12813.17</v>
      </c>
      <c r="I4737" s="4">
        <v>166.67</v>
      </c>
      <c r="J4737" s="4">
        <v>2229.77</v>
      </c>
      <c r="K4737" s="4">
        <v>10583.4</v>
      </c>
      <c r="L4737" s="2">
        <v>45473</v>
      </c>
      <c r="M4737" t="s">
        <v>6</v>
      </c>
    </row>
    <row r="4738" spans="1:13" ht="12.75" customHeight="1" x14ac:dyDescent="0.25">
      <c r="A4738" t="s">
        <v>6865</v>
      </c>
      <c r="B4738" t="s">
        <v>6747</v>
      </c>
      <c r="C4738" s="1">
        <v>42460</v>
      </c>
      <c r="D4738" s="2">
        <v>42461</v>
      </c>
      <c r="E4738" t="s">
        <v>107</v>
      </c>
      <c r="F4738" t="s">
        <v>1482</v>
      </c>
      <c r="G4738" t="s">
        <v>663</v>
      </c>
      <c r="H4738" s="4">
        <v>1522.09</v>
      </c>
      <c r="I4738" s="4">
        <v>19.8</v>
      </c>
      <c r="J4738" s="4">
        <v>264.87</v>
      </c>
      <c r="K4738" s="4">
        <v>1257.22</v>
      </c>
      <c r="L4738" s="2">
        <v>45473</v>
      </c>
      <c r="M4738" t="s">
        <v>6</v>
      </c>
    </row>
    <row r="4739" spans="1:13" ht="12.75" customHeight="1" x14ac:dyDescent="0.25">
      <c r="A4739" t="s">
        <v>6866</v>
      </c>
      <c r="B4739" t="s">
        <v>6744</v>
      </c>
      <c r="C4739" s="1">
        <v>42490</v>
      </c>
      <c r="D4739" s="2">
        <v>42491</v>
      </c>
      <c r="E4739" t="s">
        <v>107</v>
      </c>
      <c r="F4739" t="s">
        <v>1482</v>
      </c>
      <c r="G4739" t="s">
        <v>6838</v>
      </c>
      <c r="H4739" s="4">
        <v>9922.06</v>
      </c>
      <c r="I4739" s="4">
        <v>128.97999999999999</v>
      </c>
      <c r="J4739" s="4">
        <v>1709.89</v>
      </c>
      <c r="K4739" s="4">
        <v>8212.17</v>
      </c>
      <c r="L4739" s="2">
        <v>45473</v>
      </c>
      <c r="M4739" t="s">
        <v>6</v>
      </c>
    </row>
    <row r="4740" spans="1:13" ht="12.75" customHeight="1" x14ac:dyDescent="0.25">
      <c r="A4740" t="s">
        <v>6868</v>
      </c>
      <c r="B4740" t="s">
        <v>6747</v>
      </c>
      <c r="C4740" s="1">
        <v>42490</v>
      </c>
      <c r="D4740" s="2">
        <v>42491</v>
      </c>
      <c r="E4740" t="s">
        <v>107</v>
      </c>
      <c r="F4740" t="s">
        <v>1482</v>
      </c>
      <c r="G4740" t="s">
        <v>6838</v>
      </c>
      <c r="H4740" s="4">
        <v>1779.13</v>
      </c>
      <c r="I4740" s="4">
        <v>23.13</v>
      </c>
      <c r="J4740" s="4">
        <v>306.58999999999997</v>
      </c>
      <c r="K4740" s="4">
        <v>1472.54</v>
      </c>
      <c r="L4740" s="2">
        <v>45473</v>
      </c>
      <c r="M4740" t="s">
        <v>6</v>
      </c>
    </row>
    <row r="4741" spans="1:13" ht="12.75" customHeight="1" x14ac:dyDescent="0.25">
      <c r="A4741" t="s">
        <v>6869</v>
      </c>
      <c r="B4741" t="s">
        <v>6760</v>
      </c>
      <c r="C4741" s="1">
        <v>42490</v>
      </c>
      <c r="D4741" s="2">
        <v>42491</v>
      </c>
      <c r="E4741" t="s">
        <v>107</v>
      </c>
      <c r="F4741" t="s">
        <v>1482</v>
      </c>
      <c r="G4741" t="s">
        <v>6838</v>
      </c>
      <c r="H4741" s="4">
        <v>1925.78</v>
      </c>
      <c r="I4741" s="4">
        <v>25.03</v>
      </c>
      <c r="J4741" s="4">
        <v>331.9</v>
      </c>
      <c r="K4741" s="4">
        <v>1593.88</v>
      </c>
      <c r="L4741" s="2">
        <v>45473</v>
      </c>
      <c r="M4741" t="s">
        <v>6</v>
      </c>
    </row>
    <row r="4742" spans="1:13" ht="12.75" customHeight="1" x14ac:dyDescent="0.25">
      <c r="A4742" t="s">
        <v>6870</v>
      </c>
      <c r="B4742" t="s">
        <v>6744</v>
      </c>
      <c r="C4742" s="1">
        <v>42521</v>
      </c>
      <c r="D4742" s="2">
        <v>42522</v>
      </c>
      <c r="E4742" t="s">
        <v>107</v>
      </c>
      <c r="F4742" t="s">
        <v>1482</v>
      </c>
      <c r="G4742" t="s">
        <v>911</v>
      </c>
      <c r="H4742" s="4">
        <v>16349.79</v>
      </c>
      <c r="I4742" s="4">
        <v>212.42</v>
      </c>
      <c r="J4742" s="4">
        <v>2790.02</v>
      </c>
      <c r="K4742" s="4">
        <v>13559.77</v>
      </c>
      <c r="L4742" s="2">
        <v>45473</v>
      </c>
      <c r="M4742" t="s">
        <v>6</v>
      </c>
    </row>
    <row r="4743" spans="1:13" ht="12.75" customHeight="1" x14ac:dyDescent="0.25">
      <c r="A4743" t="s">
        <v>6872</v>
      </c>
      <c r="B4743" t="s">
        <v>6747</v>
      </c>
      <c r="C4743" s="1">
        <v>42521</v>
      </c>
      <c r="D4743" s="2">
        <v>42522</v>
      </c>
      <c r="E4743" t="s">
        <v>107</v>
      </c>
      <c r="F4743" t="s">
        <v>1482</v>
      </c>
      <c r="G4743" t="s">
        <v>911</v>
      </c>
      <c r="H4743" s="4">
        <v>1333.78</v>
      </c>
      <c r="I4743" s="4">
        <v>17.329999999999998</v>
      </c>
      <c r="J4743" s="4">
        <v>227.63</v>
      </c>
      <c r="K4743" s="4">
        <v>1106.1500000000001</v>
      </c>
      <c r="L4743" s="2">
        <v>45473</v>
      </c>
      <c r="M4743" t="s">
        <v>6</v>
      </c>
    </row>
    <row r="4744" spans="1:13" ht="12.75" customHeight="1" x14ac:dyDescent="0.25">
      <c r="A4744" t="s">
        <v>6873</v>
      </c>
      <c r="B4744" t="s">
        <v>6760</v>
      </c>
      <c r="C4744" s="1">
        <v>42521</v>
      </c>
      <c r="D4744" s="2">
        <v>42522</v>
      </c>
      <c r="E4744" t="s">
        <v>107</v>
      </c>
      <c r="F4744" t="s">
        <v>1482</v>
      </c>
      <c r="G4744" t="s">
        <v>911</v>
      </c>
      <c r="H4744" s="4">
        <v>4645.46</v>
      </c>
      <c r="I4744" s="4">
        <v>60.35</v>
      </c>
      <c r="J4744" s="4">
        <v>792.72</v>
      </c>
      <c r="K4744" s="4">
        <v>3852.74</v>
      </c>
      <c r="L4744" s="2">
        <v>45473</v>
      </c>
      <c r="M4744" t="s">
        <v>6</v>
      </c>
    </row>
    <row r="4745" spans="1:13" ht="12.75" customHeight="1" x14ac:dyDescent="0.25">
      <c r="A4745" t="s">
        <v>6874</v>
      </c>
      <c r="B4745" t="s">
        <v>6744</v>
      </c>
      <c r="C4745" s="1">
        <v>42551</v>
      </c>
      <c r="D4745" s="2">
        <v>42552</v>
      </c>
      <c r="E4745" t="s">
        <v>107</v>
      </c>
      <c r="F4745" t="s">
        <v>1482</v>
      </c>
      <c r="G4745" t="s">
        <v>6843</v>
      </c>
      <c r="H4745" s="4">
        <v>10990.81</v>
      </c>
      <c r="I4745" s="4">
        <v>142.71</v>
      </c>
      <c r="J4745" s="4">
        <v>1856.97</v>
      </c>
      <c r="K4745" s="4">
        <v>9133.84</v>
      </c>
      <c r="L4745" s="2">
        <v>45473</v>
      </c>
      <c r="M4745" t="s">
        <v>6</v>
      </c>
    </row>
    <row r="4746" spans="1:13" ht="12.75" customHeight="1" x14ac:dyDescent="0.25">
      <c r="A4746" t="s">
        <v>6876</v>
      </c>
      <c r="B4746" t="s">
        <v>6747</v>
      </c>
      <c r="C4746" s="1">
        <v>42551</v>
      </c>
      <c r="D4746" s="2">
        <v>42552</v>
      </c>
      <c r="E4746" t="s">
        <v>107</v>
      </c>
      <c r="F4746" t="s">
        <v>1482</v>
      </c>
      <c r="G4746" t="s">
        <v>6843</v>
      </c>
      <c r="H4746" s="4">
        <v>1882.25</v>
      </c>
      <c r="I4746" s="4">
        <v>24.44</v>
      </c>
      <c r="J4746" s="4">
        <v>318.04000000000002</v>
      </c>
      <c r="K4746" s="4">
        <v>1564.21</v>
      </c>
      <c r="L4746" s="2">
        <v>45473</v>
      </c>
      <c r="M4746" t="s">
        <v>6</v>
      </c>
    </row>
    <row r="4747" spans="1:13" ht="12.75" customHeight="1" x14ac:dyDescent="0.25">
      <c r="A4747" t="s">
        <v>6877</v>
      </c>
      <c r="B4747" t="s">
        <v>6760</v>
      </c>
      <c r="C4747" s="1">
        <v>42551</v>
      </c>
      <c r="D4747" s="2">
        <v>42552</v>
      </c>
      <c r="E4747" t="s">
        <v>107</v>
      </c>
      <c r="F4747" t="s">
        <v>1482</v>
      </c>
      <c r="G4747" t="s">
        <v>6843</v>
      </c>
      <c r="H4747" s="4">
        <v>2087.59</v>
      </c>
      <c r="I4747" s="4">
        <v>27.11</v>
      </c>
      <c r="J4747" s="4">
        <v>352.71</v>
      </c>
      <c r="K4747" s="4">
        <v>1734.88</v>
      </c>
      <c r="L4747" s="2">
        <v>45473</v>
      </c>
      <c r="M4747" t="s">
        <v>6</v>
      </c>
    </row>
    <row r="4748" spans="1:13" ht="12.75" customHeight="1" x14ac:dyDescent="0.25">
      <c r="A4748" t="s">
        <v>6878</v>
      </c>
      <c r="B4748" t="s">
        <v>6879</v>
      </c>
      <c r="C4748" s="1">
        <v>42551</v>
      </c>
      <c r="D4748" s="2">
        <v>42552</v>
      </c>
      <c r="E4748" t="s">
        <v>107</v>
      </c>
      <c r="F4748" t="s">
        <v>1482</v>
      </c>
      <c r="G4748" t="s">
        <v>6843</v>
      </c>
      <c r="H4748" s="4">
        <v>31661.69</v>
      </c>
      <c r="I4748" s="4">
        <v>318.98</v>
      </c>
      <c r="J4748" s="4">
        <v>11247.02</v>
      </c>
      <c r="K4748" s="4">
        <v>20414.669999999998</v>
      </c>
      <c r="L4748" s="2">
        <v>45473</v>
      </c>
      <c r="M4748" t="s">
        <v>6</v>
      </c>
    </row>
    <row r="4749" spans="1:13" ht="12.75" customHeight="1" x14ac:dyDescent="0.25">
      <c r="A4749" t="s">
        <v>6880</v>
      </c>
      <c r="B4749" t="s">
        <v>6881</v>
      </c>
      <c r="C4749" s="1">
        <v>42551</v>
      </c>
      <c r="D4749" s="2">
        <v>42552</v>
      </c>
      <c r="E4749" t="s">
        <v>107</v>
      </c>
      <c r="F4749" t="s">
        <v>1482</v>
      </c>
      <c r="G4749" t="s">
        <v>6843</v>
      </c>
      <c r="H4749" s="4">
        <v>39692.74</v>
      </c>
      <c r="I4749" s="4">
        <v>515.41</v>
      </c>
      <c r="J4749" s="4">
        <v>6706.33</v>
      </c>
      <c r="K4749" s="4">
        <v>32986.410000000003</v>
      </c>
      <c r="L4749" s="2">
        <v>45473</v>
      </c>
      <c r="M4749" t="s">
        <v>6</v>
      </c>
    </row>
    <row r="4750" spans="1:13" ht="12.75" customHeight="1" x14ac:dyDescent="0.25">
      <c r="A4750" t="s">
        <v>6882</v>
      </c>
      <c r="B4750" t="s">
        <v>6744</v>
      </c>
      <c r="C4750" s="1">
        <v>42582</v>
      </c>
      <c r="D4750" s="2">
        <v>42583</v>
      </c>
      <c r="E4750" t="s">
        <v>107</v>
      </c>
      <c r="F4750" t="s">
        <v>1482</v>
      </c>
      <c r="G4750" t="s">
        <v>6847</v>
      </c>
      <c r="H4750" s="4">
        <v>15319.55</v>
      </c>
      <c r="I4750" s="4">
        <v>198.81</v>
      </c>
      <c r="J4750" s="4">
        <v>2562.44</v>
      </c>
      <c r="K4750" s="4">
        <v>12757.11</v>
      </c>
      <c r="L4750" s="2">
        <v>45473</v>
      </c>
      <c r="M4750" t="s">
        <v>6</v>
      </c>
    </row>
    <row r="4751" spans="1:13" ht="12.75" customHeight="1" x14ac:dyDescent="0.25">
      <c r="A4751" t="s">
        <v>6884</v>
      </c>
      <c r="B4751" t="s">
        <v>6747</v>
      </c>
      <c r="C4751" s="1">
        <v>42582</v>
      </c>
      <c r="D4751" s="2">
        <v>42583</v>
      </c>
      <c r="E4751" t="s">
        <v>107</v>
      </c>
      <c r="F4751" t="s">
        <v>1482</v>
      </c>
      <c r="G4751" t="s">
        <v>6847</v>
      </c>
      <c r="H4751" s="4">
        <v>4224.67</v>
      </c>
      <c r="I4751" s="4">
        <v>54.82</v>
      </c>
      <c r="J4751" s="4">
        <v>706.62</v>
      </c>
      <c r="K4751" s="4">
        <v>3518.05</v>
      </c>
      <c r="L4751" s="2">
        <v>45473</v>
      </c>
      <c r="M4751" t="s">
        <v>6</v>
      </c>
    </row>
    <row r="4752" spans="1:13" ht="12.75" customHeight="1" x14ac:dyDescent="0.25">
      <c r="A4752" t="s">
        <v>6885</v>
      </c>
      <c r="B4752" t="s">
        <v>6815</v>
      </c>
      <c r="C4752" s="1">
        <v>42582</v>
      </c>
      <c r="D4752" s="2">
        <v>42583</v>
      </c>
      <c r="E4752" t="s">
        <v>107</v>
      </c>
      <c r="F4752" t="s">
        <v>1482</v>
      </c>
      <c r="G4752" t="s">
        <v>6847</v>
      </c>
      <c r="H4752" s="4">
        <v>1810.8</v>
      </c>
      <c r="I4752" s="4">
        <v>23.5</v>
      </c>
      <c r="J4752" s="4">
        <v>302.91000000000003</v>
      </c>
      <c r="K4752" s="4">
        <v>1507.89</v>
      </c>
      <c r="L4752" s="2">
        <v>45473</v>
      </c>
      <c r="M4752" t="s">
        <v>6</v>
      </c>
    </row>
    <row r="4753" spans="1:13" ht="12.75" customHeight="1" x14ac:dyDescent="0.25">
      <c r="A4753" t="s">
        <v>6886</v>
      </c>
      <c r="B4753" t="s">
        <v>6744</v>
      </c>
      <c r="C4753" s="1">
        <v>42613</v>
      </c>
      <c r="D4753" s="2">
        <v>42614</v>
      </c>
      <c r="E4753" t="s">
        <v>107</v>
      </c>
      <c r="F4753" t="s">
        <v>1482</v>
      </c>
      <c r="G4753" t="s">
        <v>6860</v>
      </c>
      <c r="H4753" s="4">
        <v>12064.74</v>
      </c>
      <c r="I4753" s="4">
        <v>156.47999999999999</v>
      </c>
      <c r="J4753" s="4">
        <v>1997.68</v>
      </c>
      <c r="K4753" s="4">
        <v>10067.06</v>
      </c>
      <c r="L4753" s="2">
        <v>45473</v>
      </c>
      <c r="M4753" t="s">
        <v>6</v>
      </c>
    </row>
    <row r="4754" spans="1:13" ht="12.75" customHeight="1" x14ac:dyDescent="0.25">
      <c r="A4754" t="s">
        <v>6888</v>
      </c>
      <c r="B4754" t="s">
        <v>6747</v>
      </c>
      <c r="C4754" s="1">
        <v>42613</v>
      </c>
      <c r="D4754" s="2">
        <v>42614</v>
      </c>
      <c r="E4754" t="s">
        <v>107</v>
      </c>
      <c r="F4754" t="s">
        <v>1482</v>
      </c>
      <c r="G4754" t="s">
        <v>6860</v>
      </c>
      <c r="H4754" s="4">
        <v>1982.34</v>
      </c>
      <c r="I4754" s="4">
        <v>25.71</v>
      </c>
      <c r="J4754" s="4">
        <v>328.25</v>
      </c>
      <c r="K4754" s="4">
        <v>1654.09</v>
      </c>
      <c r="L4754" s="2">
        <v>45473</v>
      </c>
      <c r="M4754" t="s">
        <v>6</v>
      </c>
    </row>
    <row r="4755" spans="1:13" ht="12.75" customHeight="1" x14ac:dyDescent="0.25">
      <c r="A4755" t="s">
        <v>6889</v>
      </c>
      <c r="B4755" t="s">
        <v>6815</v>
      </c>
      <c r="C4755" s="1">
        <v>42613</v>
      </c>
      <c r="D4755" s="2">
        <v>42614</v>
      </c>
      <c r="E4755" t="s">
        <v>107</v>
      </c>
      <c r="F4755" t="s">
        <v>1482</v>
      </c>
      <c r="G4755" t="s">
        <v>6860</v>
      </c>
      <c r="H4755" s="4">
        <v>1073.18</v>
      </c>
      <c r="I4755" s="4">
        <v>13.92</v>
      </c>
      <c r="J4755" s="4">
        <v>177.68</v>
      </c>
      <c r="K4755" s="4">
        <v>895.5</v>
      </c>
      <c r="L4755" s="2">
        <v>45473</v>
      </c>
      <c r="M4755" t="s">
        <v>6</v>
      </c>
    </row>
    <row r="4756" spans="1:13" ht="12.75" customHeight="1" x14ac:dyDescent="0.25">
      <c r="A4756" t="s">
        <v>6890</v>
      </c>
      <c r="B4756" t="s">
        <v>6744</v>
      </c>
      <c r="C4756" s="1">
        <v>42643</v>
      </c>
      <c r="D4756" s="2">
        <v>42644</v>
      </c>
      <c r="E4756" t="s">
        <v>107</v>
      </c>
      <c r="F4756" t="s">
        <v>1482</v>
      </c>
      <c r="G4756" t="s">
        <v>6864</v>
      </c>
      <c r="H4756" s="4">
        <v>11808.51</v>
      </c>
      <c r="I4756" s="4">
        <v>153.07</v>
      </c>
      <c r="J4756" s="4">
        <v>1935.28</v>
      </c>
      <c r="K4756" s="4">
        <v>9873.23</v>
      </c>
      <c r="L4756" s="2">
        <v>45473</v>
      </c>
      <c r="M4756" t="s">
        <v>6</v>
      </c>
    </row>
    <row r="4757" spans="1:13" ht="12.75" customHeight="1" x14ac:dyDescent="0.25">
      <c r="A4757" t="s">
        <v>6892</v>
      </c>
      <c r="B4757" t="s">
        <v>6747</v>
      </c>
      <c r="C4757" s="1">
        <v>42643</v>
      </c>
      <c r="D4757" s="2">
        <v>42644</v>
      </c>
      <c r="E4757" t="s">
        <v>107</v>
      </c>
      <c r="F4757" t="s">
        <v>1482</v>
      </c>
      <c r="G4757" t="s">
        <v>6864</v>
      </c>
      <c r="H4757" s="4">
        <v>789.73</v>
      </c>
      <c r="I4757" s="4">
        <v>10.23</v>
      </c>
      <c r="J4757" s="4">
        <v>129.44999999999999</v>
      </c>
      <c r="K4757" s="4">
        <v>660.28</v>
      </c>
      <c r="L4757" s="2">
        <v>45473</v>
      </c>
      <c r="M4757" t="s">
        <v>6</v>
      </c>
    </row>
    <row r="4758" spans="1:13" ht="12.75" customHeight="1" x14ac:dyDescent="0.25">
      <c r="A4758" t="s">
        <v>6893</v>
      </c>
      <c r="B4758" t="s">
        <v>6760</v>
      </c>
      <c r="C4758" s="1">
        <v>42643</v>
      </c>
      <c r="D4758" s="2">
        <v>42644</v>
      </c>
      <c r="E4758" t="s">
        <v>107</v>
      </c>
      <c r="F4758" t="s">
        <v>1482</v>
      </c>
      <c r="G4758" t="s">
        <v>6864</v>
      </c>
      <c r="H4758" s="4">
        <v>2233.3200000000002</v>
      </c>
      <c r="I4758" s="4">
        <v>28.95</v>
      </c>
      <c r="J4758" s="4">
        <v>366.04</v>
      </c>
      <c r="K4758" s="4">
        <v>1867.28</v>
      </c>
      <c r="L4758" s="2">
        <v>45473</v>
      </c>
      <c r="M4758" t="s">
        <v>6</v>
      </c>
    </row>
    <row r="4759" spans="1:13" ht="12.75" customHeight="1" x14ac:dyDescent="0.25">
      <c r="A4759" t="s">
        <v>6894</v>
      </c>
      <c r="B4759" t="s">
        <v>6895</v>
      </c>
      <c r="C4759" s="1">
        <v>42643</v>
      </c>
      <c r="D4759" s="2">
        <v>42644</v>
      </c>
      <c r="E4759" t="s">
        <v>107</v>
      </c>
      <c r="F4759" t="s">
        <v>1482</v>
      </c>
      <c r="G4759" t="s">
        <v>6864</v>
      </c>
      <c r="H4759" s="4">
        <v>2813.88</v>
      </c>
      <c r="I4759" s="4">
        <v>36.47</v>
      </c>
      <c r="J4759" s="4">
        <v>461.17</v>
      </c>
      <c r="K4759" s="4">
        <v>2352.71</v>
      </c>
      <c r="L4759" s="2">
        <v>45473</v>
      </c>
      <c r="M4759" t="s">
        <v>6</v>
      </c>
    </row>
    <row r="4760" spans="1:13" ht="12.75" customHeight="1" x14ac:dyDescent="0.25">
      <c r="A4760" t="s">
        <v>6896</v>
      </c>
      <c r="B4760" t="s">
        <v>6810</v>
      </c>
      <c r="C4760" s="1">
        <v>42643</v>
      </c>
      <c r="D4760" s="2">
        <v>42644</v>
      </c>
      <c r="E4760" t="s">
        <v>107</v>
      </c>
      <c r="F4760" t="s">
        <v>1482</v>
      </c>
      <c r="G4760" t="s">
        <v>6864</v>
      </c>
      <c r="H4760" s="4">
        <v>39717.54</v>
      </c>
      <c r="I4760" s="4">
        <v>514.86</v>
      </c>
      <c r="J4760" s="4">
        <v>6509.26</v>
      </c>
      <c r="K4760" s="4">
        <v>33208.28</v>
      </c>
      <c r="L4760" s="2">
        <v>45473</v>
      </c>
      <c r="M4760" t="s">
        <v>6</v>
      </c>
    </row>
    <row r="4761" spans="1:13" ht="12.75" customHeight="1" x14ac:dyDescent="0.25">
      <c r="A4761" t="s">
        <v>6897</v>
      </c>
      <c r="B4761" t="s">
        <v>6744</v>
      </c>
      <c r="C4761" s="1">
        <v>42674</v>
      </c>
      <c r="D4761" s="2">
        <v>42675</v>
      </c>
      <c r="E4761" t="s">
        <v>107</v>
      </c>
      <c r="F4761" t="s">
        <v>1482</v>
      </c>
      <c r="G4761" t="s">
        <v>6867</v>
      </c>
      <c r="H4761" s="4">
        <v>14898.74</v>
      </c>
      <c r="I4761" s="4">
        <v>193.02</v>
      </c>
      <c r="J4761" s="4">
        <v>2416.61</v>
      </c>
      <c r="K4761" s="4">
        <v>12482.13</v>
      </c>
      <c r="L4761" s="2">
        <v>45473</v>
      </c>
      <c r="M4761" t="s">
        <v>6</v>
      </c>
    </row>
    <row r="4762" spans="1:13" ht="12.75" customHeight="1" x14ac:dyDescent="0.25">
      <c r="A4762" t="s">
        <v>6899</v>
      </c>
      <c r="B4762" t="s">
        <v>6747</v>
      </c>
      <c r="C4762" s="1">
        <v>42674</v>
      </c>
      <c r="D4762" s="2">
        <v>42675</v>
      </c>
      <c r="E4762" t="s">
        <v>107</v>
      </c>
      <c r="F4762" t="s">
        <v>1482</v>
      </c>
      <c r="G4762" t="s">
        <v>6867</v>
      </c>
      <c r="H4762" s="4">
        <v>3081.91</v>
      </c>
      <c r="I4762" s="4">
        <v>39.93</v>
      </c>
      <c r="J4762" s="4">
        <v>499.9</v>
      </c>
      <c r="K4762" s="4">
        <v>2582.0100000000002</v>
      </c>
      <c r="L4762" s="2">
        <v>45473</v>
      </c>
      <c r="M4762" t="s">
        <v>6</v>
      </c>
    </row>
    <row r="4763" spans="1:13" ht="12.75" customHeight="1" x14ac:dyDescent="0.25">
      <c r="A4763" t="s">
        <v>6900</v>
      </c>
      <c r="B4763" t="s">
        <v>6744</v>
      </c>
      <c r="C4763" s="1">
        <v>42704</v>
      </c>
      <c r="D4763" s="2">
        <v>42705</v>
      </c>
      <c r="E4763" t="s">
        <v>107</v>
      </c>
      <c r="F4763" t="s">
        <v>1482</v>
      </c>
      <c r="G4763" t="s">
        <v>6871</v>
      </c>
      <c r="H4763" s="4">
        <v>12733.43</v>
      </c>
      <c r="I4763" s="4">
        <v>164.88</v>
      </c>
      <c r="J4763" s="4">
        <v>2043.88</v>
      </c>
      <c r="K4763" s="4">
        <v>10689.55</v>
      </c>
      <c r="L4763" s="2">
        <v>45473</v>
      </c>
      <c r="M4763" t="s">
        <v>6</v>
      </c>
    </row>
    <row r="4764" spans="1:13" ht="12.75" customHeight="1" x14ac:dyDescent="0.25">
      <c r="A4764" t="s">
        <v>6901</v>
      </c>
      <c r="B4764" t="s">
        <v>6747</v>
      </c>
      <c r="C4764" s="1">
        <v>42704</v>
      </c>
      <c r="D4764" s="2">
        <v>42705</v>
      </c>
      <c r="E4764" t="s">
        <v>107</v>
      </c>
      <c r="F4764" t="s">
        <v>1482</v>
      </c>
      <c r="G4764" t="s">
        <v>6871</v>
      </c>
      <c r="H4764" s="4">
        <v>2358.69</v>
      </c>
      <c r="I4764" s="4">
        <v>30.54</v>
      </c>
      <c r="J4764" s="4">
        <v>378.57</v>
      </c>
      <c r="K4764" s="4">
        <v>1980.12</v>
      </c>
      <c r="L4764" s="2">
        <v>45473</v>
      </c>
      <c r="M4764" t="s">
        <v>6</v>
      </c>
    </row>
    <row r="4765" spans="1:13" ht="12.75" customHeight="1" x14ac:dyDescent="0.25">
      <c r="A4765" t="s">
        <v>6902</v>
      </c>
      <c r="B4765" t="s">
        <v>6744</v>
      </c>
      <c r="C4765" s="1">
        <v>42735</v>
      </c>
      <c r="D4765" s="2">
        <v>42736</v>
      </c>
      <c r="E4765" t="s">
        <v>107</v>
      </c>
      <c r="F4765" t="s">
        <v>1482</v>
      </c>
      <c r="G4765" t="s">
        <v>6875</v>
      </c>
      <c r="H4765" s="4">
        <v>7796.22</v>
      </c>
      <c r="I4765" s="4">
        <v>100.89</v>
      </c>
      <c r="J4765" s="4">
        <v>1238.25</v>
      </c>
      <c r="K4765" s="4">
        <v>6557.97</v>
      </c>
      <c r="L4765" s="2">
        <v>45473</v>
      </c>
      <c r="M4765" t="s">
        <v>6</v>
      </c>
    </row>
    <row r="4766" spans="1:13" ht="12.75" customHeight="1" x14ac:dyDescent="0.25">
      <c r="A4766" t="s">
        <v>6903</v>
      </c>
      <c r="B4766" t="s">
        <v>6747</v>
      </c>
      <c r="C4766" s="1">
        <v>42735</v>
      </c>
      <c r="D4766" s="2">
        <v>42736</v>
      </c>
      <c r="E4766" t="s">
        <v>107</v>
      </c>
      <c r="F4766" t="s">
        <v>1482</v>
      </c>
      <c r="G4766" t="s">
        <v>6875</v>
      </c>
      <c r="H4766" s="4">
        <v>2408.62</v>
      </c>
      <c r="I4766" s="4">
        <v>31.17</v>
      </c>
      <c r="J4766" s="4">
        <v>382.53</v>
      </c>
      <c r="K4766" s="4">
        <v>2026.09</v>
      </c>
      <c r="L4766" s="2">
        <v>45473</v>
      </c>
      <c r="M4766" t="s">
        <v>6</v>
      </c>
    </row>
    <row r="4767" spans="1:13" ht="12.75" customHeight="1" x14ac:dyDescent="0.25">
      <c r="A4767" t="s">
        <v>6904</v>
      </c>
      <c r="B4767" t="s">
        <v>6905</v>
      </c>
      <c r="C4767" s="1">
        <v>42735</v>
      </c>
      <c r="D4767" s="2">
        <v>42736</v>
      </c>
      <c r="E4767" t="s">
        <v>107</v>
      </c>
      <c r="F4767" t="s">
        <v>1482</v>
      </c>
      <c r="G4767" t="s">
        <v>6875</v>
      </c>
      <c r="H4767" s="4">
        <v>21451.8</v>
      </c>
      <c r="I4767" s="4">
        <v>277.61</v>
      </c>
      <c r="J4767" s="4">
        <v>3407.07</v>
      </c>
      <c r="K4767" s="4">
        <v>18044.73</v>
      </c>
      <c r="L4767" s="2">
        <v>45473</v>
      </c>
      <c r="M4767" t="s">
        <v>6</v>
      </c>
    </row>
    <row r="4768" spans="1:13" ht="12.75" customHeight="1" x14ac:dyDescent="0.25">
      <c r="A4768" t="s">
        <v>6906</v>
      </c>
      <c r="B4768" t="s">
        <v>6907</v>
      </c>
      <c r="C4768" s="1">
        <v>42735</v>
      </c>
      <c r="D4768" s="2">
        <v>42736</v>
      </c>
      <c r="E4768" t="s">
        <v>107</v>
      </c>
      <c r="F4768" t="s">
        <v>1482</v>
      </c>
      <c r="G4768" t="s">
        <v>6875</v>
      </c>
      <c r="H4768" s="4">
        <v>61497.63</v>
      </c>
      <c r="I4768" s="4">
        <v>795.86</v>
      </c>
      <c r="J4768" s="4">
        <v>9767.26</v>
      </c>
      <c r="K4768" s="4">
        <v>51730.37</v>
      </c>
      <c r="L4768" s="2">
        <v>45473</v>
      </c>
      <c r="M4768" t="s">
        <v>6</v>
      </c>
    </row>
    <row r="4769" spans="1:13" ht="12.75" customHeight="1" x14ac:dyDescent="0.25">
      <c r="A4769" t="s">
        <v>6908</v>
      </c>
      <c r="B4769" t="s">
        <v>6909</v>
      </c>
      <c r="C4769" s="1">
        <v>42735</v>
      </c>
      <c r="D4769" s="2">
        <v>42767</v>
      </c>
      <c r="E4769" t="s">
        <v>107</v>
      </c>
      <c r="F4769" t="s">
        <v>1482</v>
      </c>
      <c r="G4769" t="s">
        <v>6883</v>
      </c>
      <c r="H4769" s="4">
        <v>1953.4</v>
      </c>
      <c r="I4769" s="4">
        <v>25.26</v>
      </c>
      <c r="J4769" s="4">
        <v>306.95</v>
      </c>
      <c r="K4769" s="4">
        <v>1646.45</v>
      </c>
      <c r="L4769" s="2">
        <v>45473</v>
      </c>
      <c r="M4769" t="s">
        <v>6</v>
      </c>
    </row>
    <row r="4770" spans="1:13" ht="12.75" customHeight="1" x14ac:dyDescent="0.25">
      <c r="A4770" t="s">
        <v>6911</v>
      </c>
      <c r="B4770" t="s">
        <v>6912</v>
      </c>
      <c r="C4770" s="1">
        <v>42735</v>
      </c>
      <c r="D4770" s="2">
        <v>42767</v>
      </c>
      <c r="E4770" t="s">
        <v>107</v>
      </c>
      <c r="F4770" t="s">
        <v>1482</v>
      </c>
      <c r="G4770" t="s">
        <v>6883</v>
      </c>
      <c r="H4770" s="4">
        <v>110.25</v>
      </c>
      <c r="I4770" s="4">
        <v>1.42</v>
      </c>
      <c r="J4770" s="4">
        <v>17.34</v>
      </c>
      <c r="K4770" s="4">
        <v>92.91</v>
      </c>
      <c r="L4770" s="2">
        <v>45473</v>
      </c>
      <c r="M4770" t="s">
        <v>6</v>
      </c>
    </row>
    <row r="4771" spans="1:13" ht="12.75" customHeight="1" x14ac:dyDescent="0.25">
      <c r="A4771" t="s">
        <v>6913</v>
      </c>
      <c r="B4771" t="s">
        <v>6744</v>
      </c>
      <c r="C4771" s="1">
        <v>42766</v>
      </c>
      <c r="D4771" s="2">
        <v>42767</v>
      </c>
      <c r="E4771" t="s">
        <v>107</v>
      </c>
      <c r="F4771" t="s">
        <v>1482</v>
      </c>
      <c r="G4771" t="s">
        <v>6883</v>
      </c>
      <c r="H4771" s="4">
        <v>10452.23</v>
      </c>
      <c r="I4771" s="4">
        <v>135.19</v>
      </c>
      <c r="J4771" s="4">
        <v>1642.45</v>
      </c>
      <c r="K4771" s="4">
        <v>8809.7800000000007</v>
      </c>
      <c r="L4771" s="2">
        <v>45473</v>
      </c>
      <c r="M4771" t="s">
        <v>6</v>
      </c>
    </row>
    <row r="4772" spans="1:13" ht="12.75" customHeight="1" x14ac:dyDescent="0.25">
      <c r="A4772" t="s">
        <v>6914</v>
      </c>
      <c r="B4772" t="s">
        <v>6747</v>
      </c>
      <c r="C4772" s="1">
        <v>42766</v>
      </c>
      <c r="D4772" s="2">
        <v>42767</v>
      </c>
      <c r="E4772" t="s">
        <v>107</v>
      </c>
      <c r="F4772" t="s">
        <v>1482</v>
      </c>
      <c r="G4772" t="s">
        <v>6883</v>
      </c>
      <c r="H4772" s="4">
        <v>844.52</v>
      </c>
      <c r="I4772" s="4">
        <v>10.92</v>
      </c>
      <c r="J4772" s="4">
        <v>132.69999999999999</v>
      </c>
      <c r="K4772" s="4">
        <v>711.82</v>
      </c>
      <c r="L4772" s="2">
        <v>45473</v>
      </c>
      <c r="M4772" t="s">
        <v>6</v>
      </c>
    </row>
    <row r="4773" spans="1:13" ht="12.75" customHeight="1" x14ac:dyDescent="0.25">
      <c r="A4773" t="s">
        <v>6915</v>
      </c>
      <c r="B4773" t="s">
        <v>6744</v>
      </c>
      <c r="C4773" s="1">
        <v>42794</v>
      </c>
      <c r="D4773" s="2">
        <v>42795</v>
      </c>
      <c r="E4773" t="s">
        <v>107</v>
      </c>
      <c r="F4773" t="s">
        <v>1482</v>
      </c>
      <c r="G4773" t="s">
        <v>6887</v>
      </c>
      <c r="H4773" s="4">
        <v>6859.47</v>
      </c>
      <c r="I4773" s="4">
        <v>88.67</v>
      </c>
      <c r="J4773" s="4">
        <v>1066.29</v>
      </c>
      <c r="K4773" s="4">
        <v>5793.18</v>
      </c>
      <c r="L4773" s="2">
        <v>45473</v>
      </c>
      <c r="M4773" t="s">
        <v>6</v>
      </c>
    </row>
    <row r="4774" spans="1:13" ht="12.75" customHeight="1" x14ac:dyDescent="0.25">
      <c r="A4774" t="s">
        <v>6917</v>
      </c>
      <c r="B4774" t="s">
        <v>6747</v>
      </c>
      <c r="C4774" s="1">
        <v>42794</v>
      </c>
      <c r="D4774" s="2">
        <v>42795</v>
      </c>
      <c r="E4774" t="s">
        <v>107</v>
      </c>
      <c r="F4774" t="s">
        <v>1482</v>
      </c>
      <c r="G4774" t="s">
        <v>6887</v>
      </c>
      <c r="H4774" s="4">
        <v>2395.42</v>
      </c>
      <c r="I4774" s="4">
        <v>30.96</v>
      </c>
      <c r="J4774" s="4">
        <v>372.36</v>
      </c>
      <c r="K4774" s="4">
        <v>2023.06</v>
      </c>
      <c r="L4774" s="2">
        <v>45473</v>
      </c>
      <c r="M4774" t="s">
        <v>6</v>
      </c>
    </row>
    <row r="4775" spans="1:13" ht="12.75" customHeight="1" x14ac:dyDescent="0.25">
      <c r="A4775" t="s">
        <v>6918</v>
      </c>
      <c r="B4775" t="s">
        <v>6744</v>
      </c>
      <c r="C4775" s="1">
        <v>42825</v>
      </c>
      <c r="D4775" s="2">
        <v>42826</v>
      </c>
      <c r="E4775" t="s">
        <v>107</v>
      </c>
      <c r="F4775" t="s">
        <v>1482</v>
      </c>
      <c r="G4775" t="s">
        <v>6891</v>
      </c>
      <c r="H4775" s="4">
        <v>12368.81</v>
      </c>
      <c r="I4775" s="4">
        <v>159.80000000000001</v>
      </c>
      <c r="J4775" s="4">
        <v>1901.83</v>
      </c>
      <c r="K4775" s="4">
        <v>10466.98</v>
      </c>
      <c r="L4775" s="2">
        <v>45473</v>
      </c>
      <c r="M4775" t="s">
        <v>6</v>
      </c>
    </row>
    <row r="4776" spans="1:13" ht="12.75" customHeight="1" x14ac:dyDescent="0.25">
      <c r="A4776" t="s">
        <v>6920</v>
      </c>
      <c r="B4776" t="s">
        <v>6747</v>
      </c>
      <c r="C4776" s="1">
        <v>42825</v>
      </c>
      <c r="D4776" s="2">
        <v>42826</v>
      </c>
      <c r="E4776" t="s">
        <v>107</v>
      </c>
      <c r="F4776" t="s">
        <v>1482</v>
      </c>
      <c r="G4776" t="s">
        <v>6891</v>
      </c>
      <c r="H4776" s="4">
        <v>4098.97</v>
      </c>
      <c r="I4776" s="4">
        <v>52.96</v>
      </c>
      <c r="J4776" s="4">
        <v>630.27</v>
      </c>
      <c r="K4776" s="4">
        <v>3468.7</v>
      </c>
      <c r="L4776" s="2">
        <v>45473</v>
      </c>
      <c r="M4776" t="s">
        <v>6</v>
      </c>
    </row>
    <row r="4777" spans="1:13" ht="12.75" customHeight="1" x14ac:dyDescent="0.25">
      <c r="A4777" t="s">
        <v>6921</v>
      </c>
      <c r="B4777" t="s">
        <v>6922</v>
      </c>
      <c r="C4777" s="1">
        <v>42826</v>
      </c>
      <c r="D4777" s="2">
        <v>42826</v>
      </c>
      <c r="E4777" t="s">
        <v>107</v>
      </c>
      <c r="F4777" t="s">
        <v>1482</v>
      </c>
      <c r="G4777" t="s">
        <v>6891</v>
      </c>
      <c r="H4777" s="4">
        <v>17976.66</v>
      </c>
      <c r="I4777" s="4">
        <v>232.25</v>
      </c>
      <c r="J4777" s="4">
        <v>2764.06</v>
      </c>
      <c r="K4777" s="4">
        <v>15212.6</v>
      </c>
      <c r="L4777" s="2">
        <v>45473</v>
      </c>
      <c r="M4777" t="s">
        <v>6</v>
      </c>
    </row>
    <row r="4778" spans="1:13" ht="12.75" customHeight="1" x14ac:dyDescent="0.25">
      <c r="A4778" t="s">
        <v>6923</v>
      </c>
      <c r="B4778" t="s">
        <v>6835</v>
      </c>
      <c r="C4778" s="1">
        <v>42826</v>
      </c>
      <c r="D4778" s="2">
        <v>42826</v>
      </c>
      <c r="E4778" t="s">
        <v>107</v>
      </c>
      <c r="F4778" t="s">
        <v>1482</v>
      </c>
      <c r="G4778" t="s">
        <v>6891</v>
      </c>
      <c r="H4778" s="4">
        <v>26648.799999999999</v>
      </c>
      <c r="I4778" s="4">
        <v>344.29</v>
      </c>
      <c r="J4778" s="4">
        <v>4097.51</v>
      </c>
      <c r="K4778" s="4">
        <v>22551.29</v>
      </c>
      <c r="L4778" s="2">
        <v>45473</v>
      </c>
      <c r="M4778" t="s">
        <v>6</v>
      </c>
    </row>
    <row r="4779" spans="1:13" ht="12.75" customHeight="1" x14ac:dyDescent="0.25">
      <c r="A4779" t="s">
        <v>6924</v>
      </c>
      <c r="B4779" t="s">
        <v>6744</v>
      </c>
      <c r="C4779" s="1">
        <v>42855</v>
      </c>
      <c r="D4779" s="2">
        <v>42856</v>
      </c>
      <c r="E4779" t="s">
        <v>107</v>
      </c>
      <c r="F4779" t="s">
        <v>1482</v>
      </c>
      <c r="G4779" t="s">
        <v>6898</v>
      </c>
      <c r="H4779" s="4">
        <v>9532.89</v>
      </c>
      <c r="I4779" s="4">
        <v>123.09</v>
      </c>
      <c r="J4779" s="4">
        <v>1449.69</v>
      </c>
      <c r="K4779" s="4">
        <v>8083.2</v>
      </c>
      <c r="L4779" s="2">
        <v>45473</v>
      </c>
      <c r="M4779" t="s">
        <v>6</v>
      </c>
    </row>
    <row r="4780" spans="1:13" ht="12.75" customHeight="1" x14ac:dyDescent="0.25">
      <c r="A4780" t="s">
        <v>6925</v>
      </c>
      <c r="B4780" t="s">
        <v>6747</v>
      </c>
      <c r="C4780" s="1">
        <v>42855</v>
      </c>
      <c r="D4780" s="2">
        <v>42856</v>
      </c>
      <c r="E4780" t="s">
        <v>107</v>
      </c>
      <c r="F4780" t="s">
        <v>1482</v>
      </c>
      <c r="G4780" t="s">
        <v>6898</v>
      </c>
      <c r="H4780" s="4">
        <v>1336.53</v>
      </c>
      <c r="I4780" s="4">
        <v>17.260000000000002</v>
      </c>
      <c r="J4780" s="4">
        <v>203.25</v>
      </c>
      <c r="K4780" s="4">
        <v>1133.28</v>
      </c>
      <c r="L4780" s="2">
        <v>45473</v>
      </c>
      <c r="M4780" t="s">
        <v>6</v>
      </c>
    </row>
    <row r="4781" spans="1:13" ht="12.75" customHeight="1" x14ac:dyDescent="0.25">
      <c r="A4781" t="s">
        <v>6926</v>
      </c>
      <c r="B4781" t="s">
        <v>6760</v>
      </c>
      <c r="C4781" s="1">
        <v>42855</v>
      </c>
      <c r="D4781" s="2">
        <v>42856</v>
      </c>
      <c r="E4781" t="s">
        <v>107</v>
      </c>
      <c r="F4781" t="s">
        <v>1482</v>
      </c>
      <c r="G4781" t="s">
        <v>6898</v>
      </c>
      <c r="H4781" s="4">
        <v>4553.5600000000004</v>
      </c>
      <c r="I4781" s="4">
        <v>58.8</v>
      </c>
      <c r="J4781" s="4">
        <v>692.47</v>
      </c>
      <c r="K4781" s="4">
        <v>3861.09</v>
      </c>
      <c r="L4781" s="2">
        <v>45473</v>
      </c>
      <c r="M4781" t="s">
        <v>6</v>
      </c>
    </row>
    <row r="4782" spans="1:13" ht="12.75" customHeight="1" x14ac:dyDescent="0.25">
      <c r="A4782" t="s">
        <v>6927</v>
      </c>
      <c r="B4782" t="s">
        <v>6744</v>
      </c>
      <c r="C4782" s="1">
        <v>42886</v>
      </c>
      <c r="D4782" s="2">
        <v>42887</v>
      </c>
      <c r="E4782" t="s">
        <v>107</v>
      </c>
      <c r="F4782" t="s">
        <v>1482</v>
      </c>
      <c r="G4782" t="s">
        <v>974</v>
      </c>
      <c r="H4782" s="4">
        <v>17698.54</v>
      </c>
      <c r="I4782" s="4">
        <v>228.41</v>
      </c>
      <c r="J4782" s="4">
        <v>2661.56</v>
      </c>
      <c r="K4782" s="4">
        <v>15036.98</v>
      </c>
      <c r="L4782" s="2">
        <v>45473</v>
      </c>
      <c r="M4782" t="s">
        <v>6</v>
      </c>
    </row>
    <row r="4783" spans="1:13" ht="12.75" customHeight="1" x14ac:dyDescent="0.25">
      <c r="A4783" t="s">
        <v>6928</v>
      </c>
      <c r="B4783" t="s">
        <v>6747</v>
      </c>
      <c r="C4783" s="1">
        <v>42886</v>
      </c>
      <c r="D4783" s="2">
        <v>42887</v>
      </c>
      <c r="E4783" t="s">
        <v>107</v>
      </c>
      <c r="F4783" t="s">
        <v>1482</v>
      </c>
      <c r="G4783" t="s">
        <v>974</v>
      </c>
      <c r="H4783" s="4">
        <v>1741.61</v>
      </c>
      <c r="I4783" s="4">
        <v>22.47</v>
      </c>
      <c r="J4783" s="4">
        <v>261.89</v>
      </c>
      <c r="K4783" s="4">
        <v>1479.72</v>
      </c>
      <c r="L4783" s="2">
        <v>45473</v>
      </c>
      <c r="M4783" t="s">
        <v>6</v>
      </c>
    </row>
    <row r="4784" spans="1:13" ht="12.75" customHeight="1" x14ac:dyDescent="0.25">
      <c r="A4784" t="s">
        <v>6929</v>
      </c>
      <c r="B4784" t="s">
        <v>6760</v>
      </c>
      <c r="C4784" s="1">
        <v>42886</v>
      </c>
      <c r="D4784" s="2">
        <v>42887</v>
      </c>
      <c r="E4784" t="s">
        <v>107</v>
      </c>
      <c r="F4784" t="s">
        <v>1482</v>
      </c>
      <c r="G4784" t="s">
        <v>974</v>
      </c>
      <c r="H4784" s="4">
        <v>3738.22</v>
      </c>
      <c r="I4784" s="4">
        <v>48.24</v>
      </c>
      <c r="J4784" s="4">
        <v>562.19000000000005</v>
      </c>
      <c r="K4784" s="4">
        <v>3176.03</v>
      </c>
      <c r="L4784" s="2">
        <v>45473</v>
      </c>
      <c r="M4784" t="s">
        <v>6</v>
      </c>
    </row>
    <row r="4785" spans="1:13" ht="12.75" customHeight="1" x14ac:dyDescent="0.25">
      <c r="A4785" t="s">
        <v>6930</v>
      </c>
      <c r="B4785" t="s">
        <v>6744</v>
      </c>
      <c r="C4785" s="1">
        <v>42916</v>
      </c>
      <c r="D4785" s="2">
        <v>42917</v>
      </c>
      <c r="E4785" t="s">
        <v>107</v>
      </c>
      <c r="F4785" t="s">
        <v>1482</v>
      </c>
      <c r="G4785" t="s">
        <v>1029</v>
      </c>
      <c r="H4785" s="4">
        <v>13997</v>
      </c>
      <c r="I4785" s="4">
        <v>180.54</v>
      </c>
      <c r="J4785" s="4">
        <v>2081.29</v>
      </c>
      <c r="K4785" s="4">
        <v>11915.71</v>
      </c>
      <c r="L4785" s="2">
        <v>45473</v>
      </c>
      <c r="M4785" t="s">
        <v>6</v>
      </c>
    </row>
    <row r="4786" spans="1:13" ht="12.75" customHeight="1" x14ac:dyDescent="0.25">
      <c r="A4786" t="s">
        <v>6931</v>
      </c>
      <c r="B4786" t="s">
        <v>6747</v>
      </c>
      <c r="C4786" s="1">
        <v>42916</v>
      </c>
      <c r="D4786" s="2">
        <v>42917</v>
      </c>
      <c r="E4786" t="s">
        <v>107</v>
      </c>
      <c r="F4786" t="s">
        <v>1482</v>
      </c>
      <c r="G4786" t="s">
        <v>1029</v>
      </c>
      <c r="H4786" s="4">
        <v>2165.16</v>
      </c>
      <c r="I4786" s="4">
        <v>27.93</v>
      </c>
      <c r="J4786" s="4">
        <v>321.94</v>
      </c>
      <c r="K4786" s="4">
        <v>1843.22</v>
      </c>
      <c r="L4786" s="2">
        <v>45473</v>
      </c>
      <c r="M4786" t="s">
        <v>6</v>
      </c>
    </row>
    <row r="4787" spans="1:13" ht="12.75" customHeight="1" x14ac:dyDescent="0.25">
      <c r="A4787" t="s">
        <v>6932</v>
      </c>
      <c r="B4787" t="s">
        <v>6760</v>
      </c>
      <c r="C4787" s="1">
        <v>42916</v>
      </c>
      <c r="D4787" s="2">
        <v>42917</v>
      </c>
      <c r="E4787" t="s">
        <v>107</v>
      </c>
      <c r="F4787" t="s">
        <v>1482</v>
      </c>
      <c r="G4787" t="s">
        <v>1029</v>
      </c>
      <c r="H4787" s="4">
        <v>1839.97</v>
      </c>
      <c r="I4787" s="4">
        <v>23.73</v>
      </c>
      <c r="J4787" s="4">
        <v>273.60000000000002</v>
      </c>
      <c r="K4787" s="4">
        <v>1566.37</v>
      </c>
      <c r="L4787" s="2">
        <v>45473</v>
      </c>
      <c r="M4787" t="s">
        <v>6</v>
      </c>
    </row>
    <row r="4788" spans="1:13" ht="12.75" customHeight="1" x14ac:dyDescent="0.25">
      <c r="A4788" t="s">
        <v>6933</v>
      </c>
      <c r="B4788" t="s">
        <v>6934</v>
      </c>
      <c r="C4788" s="1">
        <v>42917</v>
      </c>
      <c r="D4788" s="2">
        <v>42917</v>
      </c>
      <c r="E4788" t="s">
        <v>107</v>
      </c>
      <c r="F4788" t="s">
        <v>1482</v>
      </c>
      <c r="G4788" t="s">
        <v>1029</v>
      </c>
      <c r="H4788" s="4">
        <v>14518.16</v>
      </c>
      <c r="I4788" s="4">
        <v>152.54</v>
      </c>
      <c r="J4788" s="4">
        <v>4450.13</v>
      </c>
      <c r="K4788" s="4">
        <v>10068.030000000001</v>
      </c>
      <c r="L4788" s="2">
        <v>45473</v>
      </c>
      <c r="M4788" t="s">
        <v>6</v>
      </c>
    </row>
    <row r="4789" spans="1:13" ht="12.75" customHeight="1" x14ac:dyDescent="0.25">
      <c r="A4789" t="s">
        <v>6935</v>
      </c>
      <c r="B4789" t="s">
        <v>6810</v>
      </c>
      <c r="C4789" s="1">
        <v>42917</v>
      </c>
      <c r="D4789" s="2">
        <v>42917</v>
      </c>
      <c r="E4789" t="s">
        <v>107</v>
      </c>
      <c r="F4789" t="s">
        <v>1482</v>
      </c>
      <c r="G4789" t="s">
        <v>1029</v>
      </c>
      <c r="H4789" s="4">
        <v>27202.9</v>
      </c>
      <c r="I4789" s="4">
        <v>285.83</v>
      </c>
      <c r="J4789" s="4">
        <v>8338.31</v>
      </c>
      <c r="K4789" s="4">
        <v>18864.59</v>
      </c>
      <c r="L4789" s="2">
        <v>45473</v>
      </c>
      <c r="M4789" t="s">
        <v>6</v>
      </c>
    </row>
    <row r="4790" spans="1:13" ht="12.75" customHeight="1" x14ac:dyDescent="0.25">
      <c r="A4790" t="s">
        <v>6936</v>
      </c>
      <c r="B4790" t="s">
        <v>6744</v>
      </c>
      <c r="C4790" s="1">
        <v>42947</v>
      </c>
      <c r="D4790" s="2">
        <v>42948</v>
      </c>
      <c r="E4790" t="s">
        <v>107</v>
      </c>
      <c r="F4790" t="s">
        <v>1482</v>
      </c>
      <c r="G4790" t="s">
        <v>6910</v>
      </c>
      <c r="H4790" s="4">
        <v>18774.580000000002</v>
      </c>
      <c r="I4790" s="4">
        <v>242.03</v>
      </c>
      <c r="J4790" s="4">
        <v>2760.01</v>
      </c>
      <c r="K4790" s="4">
        <v>16014.57</v>
      </c>
      <c r="L4790" s="2">
        <v>45473</v>
      </c>
      <c r="M4790" t="s">
        <v>6</v>
      </c>
    </row>
    <row r="4791" spans="1:13" ht="12.75" customHeight="1" x14ac:dyDescent="0.25">
      <c r="A4791" t="s">
        <v>6938</v>
      </c>
      <c r="B4791" t="s">
        <v>6747</v>
      </c>
      <c r="C4791" s="1">
        <v>42947</v>
      </c>
      <c r="D4791" s="2">
        <v>42948</v>
      </c>
      <c r="E4791" t="s">
        <v>107</v>
      </c>
      <c r="F4791" t="s">
        <v>1482</v>
      </c>
      <c r="G4791" t="s">
        <v>6910</v>
      </c>
      <c r="H4791" s="4">
        <v>1027.03</v>
      </c>
      <c r="I4791" s="4">
        <v>13.24</v>
      </c>
      <c r="J4791" s="4">
        <v>150.97999999999999</v>
      </c>
      <c r="K4791" s="4">
        <v>876.05</v>
      </c>
      <c r="L4791" s="2">
        <v>45473</v>
      </c>
      <c r="M4791" t="s">
        <v>6</v>
      </c>
    </row>
    <row r="4792" spans="1:13" ht="12.75" customHeight="1" x14ac:dyDescent="0.25">
      <c r="A4792" t="s">
        <v>6939</v>
      </c>
      <c r="B4792" t="s">
        <v>6744</v>
      </c>
      <c r="C4792" s="1">
        <v>42978</v>
      </c>
      <c r="D4792" s="2">
        <v>42979</v>
      </c>
      <c r="E4792" t="s">
        <v>107</v>
      </c>
      <c r="F4792" t="s">
        <v>1482</v>
      </c>
      <c r="G4792" t="s">
        <v>6916</v>
      </c>
      <c r="H4792" s="4">
        <v>12001.41</v>
      </c>
      <c r="I4792" s="4">
        <v>154.63</v>
      </c>
      <c r="J4792" s="4">
        <v>1744.06</v>
      </c>
      <c r="K4792" s="4">
        <v>10257.35</v>
      </c>
      <c r="L4792" s="2">
        <v>45473</v>
      </c>
      <c r="M4792" t="s">
        <v>6</v>
      </c>
    </row>
    <row r="4793" spans="1:13" ht="12.75" customHeight="1" x14ac:dyDescent="0.25">
      <c r="A4793" t="s">
        <v>6941</v>
      </c>
      <c r="B4793" t="s">
        <v>6747</v>
      </c>
      <c r="C4793" s="1">
        <v>42978</v>
      </c>
      <c r="D4793" s="2">
        <v>42979</v>
      </c>
      <c r="E4793" t="s">
        <v>107</v>
      </c>
      <c r="F4793" t="s">
        <v>1482</v>
      </c>
      <c r="G4793" t="s">
        <v>6916</v>
      </c>
      <c r="H4793" s="4">
        <v>1670.91</v>
      </c>
      <c r="I4793" s="4">
        <v>21.53</v>
      </c>
      <c r="J4793" s="4">
        <v>242.83</v>
      </c>
      <c r="K4793" s="4">
        <v>1428.08</v>
      </c>
      <c r="L4793" s="2">
        <v>45473</v>
      </c>
      <c r="M4793" t="s">
        <v>6</v>
      </c>
    </row>
    <row r="4794" spans="1:13" ht="12.75" customHeight="1" x14ac:dyDescent="0.25">
      <c r="A4794" t="s">
        <v>6942</v>
      </c>
      <c r="B4794" t="s">
        <v>6943</v>
      </c>
      <c r="C4794" s="1">
        <v>43008</v>
      </c>
      <c r="D4794" s="2">
        <v>43009</v>
      </c>
      <c r="E4794" t="s">
        <v>107</v>
      </c>
      <c r="F4794" t="s">
        <v>1482</v>
      </c>
      <c r="G4794" t="s">
        <v>6919</v>
      </c>
      <c r="H4794" s="4">
        <v>2534.4699999999998</v>
      </c>
      <c r="I4794" s="4">
        <v>32.64</v>
      </c>
      <c r="J4794" s="4">
        <v>364.04</v>
      </c>
      <c r="K4794" s="4">
        <v>2170.4299999999998</v>
      </c>
      <c r="L4794" s="2">
        <v>45473</v>
      </c>
      <c r="M4794" t="s">
        <v>6</v>
      </c>
    </row>
    <row r="4795" spans="1:13" ht="12.75" customHeight="1" x14ac:dyDescent="0.25">
      <c r="A4795" t="s">
        <v>6945</v>
      </c>
      <c r="B4795" t="s">
        <v>6946</v>
      </c>
      <c r="C4795" s="1">
        <v>43008</v>
      </c>
      <c r="D4795" s="2">
        <v>43009</v>
      </c>
      <c r="E4795" t="s">
        <v>107</v>
      </c>
      <c r="F4795" t="s">
        <v>1482</v>
      </c>
      <c r="G4795" t="s">
        <v>6919</v>
      </c>
      <c r="H4795" s="4">
        <v>59821.06</v>
      </c>
      <c r="I4795" s="4">
        <v>770.36</v>
      </c>
      <c r="J4795" s="4">
        <v>8592.2900000000009</v>
      </c>
      <c r="K4795" s="4">
        <v>51228.77</v>
      </c>
      <c r="L4795" s="2">
        <v>45473</v>
      </c>
      <c r="M4795" t="s">
        <v>6</v>
      </c>
    </row>
    <row r="4796" spans="1:13" ht="12.75" customHeight="1" x14ac:dyDescent="0.25">
      <c r="A4796" t="s">
        <v>6947</v>
      </c>
      <c r="B4796" t="s">
        <v>6744</v>
      </c>
      <c r="C4796" s="1">
        <v>43008</v>
      </c>
      <c r="D4796" s="2">
        <v>43009</v>
      </c>
      <c r="E4796" t="s">
        <v>107</v>
      </c>
      <c r="F4796" t="s">
        <v>1482</v>
      </c>
      <c r="G4796" t="s">
        <v>6919</v>
      </c>
      <c r="H4796" s="4">
        <v>20557.669999999998</v>
      </c>
      <c r="I4796" s="4">
        <v>264.73</v>
      </c>
      <c r="J4796" s="4">
        <v>2952.74</v>
      </c>
      <c r="K4796" s="4">
        <v>17604.93</v>
      </c>
      <c r="L4796" s="2">
        <v>45473</v>
      </c>
      <c r="M4796" t="s">
        <v>6</v>
      </c>
    </row>
    <row r="4797" spans="1:13" ht="12.75" customHeight="1" x14ac:dyDescent="0.25">
      <c r="A4797" t="s">
        <v>6948</v>
      </c>
      <c r="B4797" t="s">
        <v>6747</v>
      </c>
      <c r="C4797" s="1">
        <v>43008</v>
      </c>
      <c r="D4797" s="2">
        <v>43009</v>
      </c>
      <c r="E4797" t="s">
        <v>107</v>
      </c>
      <c r="F4797" t="s">
        <v>1482</v>
      </c>
      <c r="G4797" t="s">
        <v>6919</v>
      </c>
      <c r="H4797" s="4">
        <v>2381.71</v>
      </c>
      <c r="I4797" s="4">
        <v>30.67</v>
      </c>
      <c r="J4797" s="4">
        <v>342.12</v>
      </c>
      <c r="K4797" s="4">
        <v>2039.59</v>
      </c>
      <c r="L4797" s="2">
        <v>45473</v>
      </c>
      <c r="M4797" t="s">
        <v>6</v>
      </c>
    </row>
    <row r="4798" spans="1:13" ht="12.75" customHeight="1" x14ac:dyDescent="0.25">
      <c r="A4798" t="s">
        <v>6949</v>
      </c>
      <c r="B4798" t="s">
        <v>6760</v>
      </c>
      <c r="C4798" s="1">
        <v>43008</v>
      </c>
      <c r="D4798" s="2">
        <v>43009</v>
      </c>
      <c r="E4798" t="s">
        <v>107</v>
      </c>
      <c r="F4798" t="s">
        <v>1482</v>
      </c>
      <c r="G4798" t="s">
        <v>6919</v>
      </c>
      <c r="H4798" s="4">
        <v>1835.33</v>
      </c>
      <c r="I4798" s="4">
        <v>23.63</v>
      </c>
      <c r="J4798" s="4">
        <v>263.63</v>
      </c>
      <c r="K4798" s="4">
        <v>1571.7</v>
      </c>
      <c r="L4798" s="2">
        <v>45473</v>
      </c>
      <c r="M4798" t="s">
        <v>6</v>
      </c>
    </row>
    <row r="4799" spans="1:13" ht="12.75" customHeight="1" x14ac:dyDescent="0.25">
      <c r="A4799" t="s">
        <v>6950</v>
      </c>
      <c r="B4799" t="s">
        <v>6744</v>
      </c>
      <c r="C4799" s="1">
        <v>43039</v>
      </c>
      <c r="D4799" s="2">
        <v>43040</v>
      </c>
      <c r="E4799" t="s">
        <v>107</v>
      </c>
      <c r="F4799" t="s">
        <v>1482</v>
      </c>
      <c r="G4799" t="s">
        <v>6472</v>
      </c>
      <c r="H4799" s="4">
        <v>26136.27</v>
      </c>
      <c r="I4799" s="4">
        <v>336.39</v>
      </c>
      <c r="J4799" s="4">
        <v>3709.95</v>
      </c>
      <c r="K4799" s="4">
        <v>22426.32</v>
      </c>
      <c r="L4799" s="2">
        <v>45473</v>
      </c>
      <c r="M4799" t="s">
        <v>6</v>
      </c>
    </row>
    <row r="4800" spans="1:13" ht="12.75" customHeight="1" x14ac:dyDescent="0.25">
      <c r="A4800" t="s">
        <v>6952</v>
      </c>
      <c r="B4800" t="s">
        <v>6747</v>
      </c>
      <c r="C4800" s="1">
        <v>43039</v>
      </c>
      <c r="D4800" s="2">
        <v>43040</v>
      </c>
      <c r="E4800" t="s">
        <v>107</v>
      </c>
      <c r="F4800" t="s">
        <v>1482</v>
      </c>
      <c r="G4800" t="s">
        <v>6472</v>
      </c>
      <c r="H4800" s="4">
        <v>509.26</v>
      </c>
      <c r="I4800" s="4">
        <v>6.55</v>
      </c>
      <c r="J4800" s="4">
        <v>72.31</v>
      </c>
      <c r="K4800" s="4">
        <v>436.95</v>
      </c>
      <c r="L4800" s="2">
        <v>45473</v>
      </c>
      <c r="M4800" t="s">
        <v>6</v>
      </c>
    </row>
    <row r="4801" spans="1:13" ht="12.75" customHeight="1" x14ac:dyDescent="0.25">
      <c r="A4801" t="s">
        <v>6953</v>
      </c>
      <c r="B4801" t="s">
        <v>6744</v>
      </c>
      <c r="C4801" s="1">
        <v>43069</v>
      </c>
      <c r="D4801" s="2">
        <v>43070</v>
      </c>
      <c r="E4801" t="s">
        <v>107</v>
      </c>
      <c r="F4801" t="s">
        <v>1482</v>
      </c>
      <c r="G4801" t="s">
        <v>1034</v>
      </c>
      <c r="H4801" s="4">
        <v>9605.58</v>
      </c>
      <c r="I4801" s="4">
        <v>123.56</v>
      </c>
      <c r="J4801" s="4">
        <v>1347.25</v>
      </c>
      <c r="K4801" s="4">
        <v>8258.33</v>
      </c>
      <c r="L4801" s="2">
        <v>45473</v>
      </c>
      <c r="M4801" t="s">
        <v>6</v>
      </c>
    </row>
    <row r="4802" spans="1:13" ht="12.75" customHeight="1" x14ac:dyDescent="0.25">
      <c r="A4802" t="s">
        <v>6954</v>
      </c>
      <c r="B4802" t="s">
        <v>6747</v>
      </c>
      <c r="C4802" s="1">
        <v>43069</v>
      </c>
      <c r="D4802" s="2">
        <v>43070</v>
      </c>
      <c r="E4802" t="s">
        <v>107</v>
      </c>
      <c r="F4802" t="s">
        <v>1482</v>
      </c>
      <c r="G4802" t="s">
        <v>1034</v>
      </c>
      <c r="H4802" s="4">
        <v>3376.48</v>
      </c>
      <c r="I4802" s="4">
        <v>43.43</v>
      </c>
      <c r="J4802" s="4">
        <v>473.58</v>
      </c>
      <c r="K4802" s="4">
        <v>2902.9</v>
      </c>
      <c r="L4802" s="2">
        <v>45473</v>
      </c>
      <c r="M4802" t="s">
        <v>6</v>
      </c>
    </row>
    <row r="4803" spans="1:13" ht="12.75" customHeight="1" x14ac:dyDescent="0.25">
      <c r="A4803" t="s">
        <v>6955</v>
      </c>
      <c r="B4803" t="s">
        <v>6956</v>
      </c>
      <c r="C4803" s="1">
        <v>43100</v>
      </c>
      <c r="D4803" s="2">
        <v>43101</v>
      </c>
      <c r="E4803" t="s">
        <v>107</v>
      </c>
      <c r="F4803" t="s">
        <v>1482</v>
      </c>
      <c r="G4803" t="s">
        <v>272</v>
      </c>
      <c r="H4803" s="4">
        <v>31759.040000000001</v>
      </c>
      <c r="I4803" s="4">
        <v>408.33</v>
      </c>
      <c r="J4803" s="4">
        <v>4400.8900000000003</v>
      </c>
      <c r="K4803" s="4">
        <v>27358.15</v>
      </c>
      <c r="L4803" s="2">
        <v>45473</v>
      </c>
      <c r="M4803" t="s">
        <v>6</v>
      </c>
    </row>
    <row r="4804" spans="1:13" ht="12.75" customHeight="1" x14ac:dyDescent="0.25">
      <c r="A4804" t="s">
        <v>6958</v>
      </c>
      <c r="B4804" t="s">
        <v>6959</v>
      </c>
      <c r="C4804" s="1">
        <v>43100</v>
      </c>
      <c r="D4804" s="2">
        <v>43101</v>
      </c>
      <c r="E4804" t="s">
        <v>107</v>
      </c>
      <c r="F4804" t="s">
        <v>1482</v>
      </c>
      <c r="G4804" t="s">
        <v>272</v>
      </c>
      <c r="H4804" s="4">
        <v>1744.07</v>
      </c>
      <c r="I4804" s="4">
        <v>22.42</v>
      </c>
      <c r="J4804" s="4">
        <v>241.67</v>
      </c>
      <c r="K4804" s="4">
        <v>1502.4</v>
      </c>
      <c r="L4804" s="2">
        <v>45473</v>
      </c>
      <c r="M4804" t="s">
        <v>6</v>
      </c>
    </row>
    <row r="4805" spans="1:13" ht="12.75" customHeight="1" x14ac:dyDescent="0.25">
      <c r="A4805" t="s">
        <v>6960</v>
      </c>
      <c r="B4805" t="s">
        <v>6762</v>
      </c>
      <c r="C4805" s="1">
        <v>43100</v>
      </c>
      <c r="D4805" s="2">
        <v>43101</v>
      </c>
      <c r="E4805" t="s">
        <v>107</v>
      </c>
      <c r="F4805" t="s">
        <v>1482</v>
      </c>
      <c r="G4805" t="s">
        <v>272</v>
      </c>
      <c r="H4805" s="4">
        <v>8408.11</v>
      </c>
      <c r="I4805" s="4">
        <v>108.1</v>
      </c>
      <c r="J4805" s="4">
        <v>1165.1099999999999</v>
      </c>
      <c r="K4805" s="4">
        <v>7243</v>
      </c>
      <c r="L4805" s="2">
        <v>45473</v>
      </c>
      <c r="M4805" t="s">
        <v>6</v>
      </c>
    </row>
    <row r="4806" spans="1:13" ht="12.75" customHeight="1" x14ac:dyDescent="0.25">
      <c r="A4806" t="s">
        <v>6961</v>
      </c>
      <c r="B4806" t="s">
        <v>6962</v>
      </c>
      <c r="C4806" s="1">
        <v>43100</v>
      </c>
      <c r="D4806" s="2">
        <v>43101</v>
      </c>
      <c r="E4806" t="s">
        <v>107</v>
      </c>
      <c r="F4806" t="s">
        <v>1482</v>
      </c>
      <c r="G4806" t="s">
        <v>272</v>
      </c>
      <c r="H4806" s="4">
        <v>4466.25</v>
      </c>
      <c r="I4806" s="4">
        <v>57.42</v>
      </c>
      <c r="J4806" s="4">
        <v>618.91999999999996</v>
      </c>
      <c r="K4806" s="4">
        <v>3847.33</v>
      </c>
      <c r="L4806" s="2">
        <v>45473</v>
      </c>
      <c r="M4806" t="s">
        <v>6</v>
      </c>
    </row>
    <row r="4807" spans="1:13" ht="12.75" customHeight="1" x14ac:dyDescent="0.25">
      <c r="A4807" t="s">
        <v>6963</v>
      </c>
      <c r="B4807" t="s">
        <v>6964</v>
      </c>
      <c r="C4807" s="1">
        <v>43100</v>
      </c>
      <c r="D4807" s="2">
        <v>43101</v>
      </c>
      <c r="E4807" t="s">
        <v>107</v>
      </c>
      <c r="F4807" t="s">
        <v>1482</v>
      </c>
      <c r="G4807" t="s">
        <v>272</v>
      </c>
      <c r="H4807" s="4">
        <v>51722</v>
      </c>
      <c r="I4807" s="4">
        <v>665</v>
      </c>
      <c r="J4807" s="4">
        <v>7167.2</v>
      </c>
      <c r="K4807" s="4">
        <v>44554.8</v>
      </c>
      <c r="L4807" s="2">
        <v>45473</v>
      </c>
      <c r="M4807" t="s">
        <v>6</v>
      </c>
    </row>
    <row r="4808" spans="1:13" ht="12.75" customHeight="1" x14ac:dyDescent="0.25">
      <c r="A4808" t="s">
        <v>6965</v>
      </c>
      <c r="B4808" t="s">
        <v>6744</v>
      </c>
      <c r="C4808" s="1">
        <v>43100</v>
      </c>
      <c r="D4808" s="2">
        <v>43101</v>
      </c>
      <c r="E4808" t="s">
        <v>107</v>
      </c>
      <c r="F4808" t="s">
        <v>1482</v>
      </c>
      <c r="G4808" t="s">
        <v>272</v>
      </c>
      <c r="H4808" s="4">
        <v>10475.959999999999</v>
      </c>
      <c r="I4808" s="4">
        <v>134.69</v>
      </c>
      <c r="J4808" s="4">
        <v>1451.67</v>
      </c>
      <c r="K4808" s="4">
        <v>9024.2900000000009</v>
      </c>
      <c r="L4808" s="2">
        <v>45473</v>
      </c>
      <c r="M4808" t="s">
        <v>6</v>
      </c>
    </row>
    <row r="4809" spans="1:13" ht="12.75" customHeight="1" x14ac:dyDescent="0.25">
      <c r="A4809" t="s">
        <v>6966</v>
      </c>
      <c r="B4809" t="s">
        <v>6747</v>
      </c>
      <c r="C4809" s="1">
        <v>43100</v>
      </c>
      <c r="D4809" s="2">
        <v>43101</v>
      </c>
      <c r="E4809" t="s">
        <v>107</v>
      </c>
      <c r="F4809" t="s">
        <v>1482</v>
      </c>
      <c r="G4809" t="s">
        <v>272</v>
      </c>
      <c r="H4809" s="4">
        <v>1730.38</v>
      </c>
      <c r="I4809" s="4">
        <v>22.25</v>
      </c>
      <c r="J4809" s="4">
        <v>239.8</v>
      </c>
      <c r="K4809" s="4">
        <v>1490.58</v>
      </c>
      <c r="L4809" s="2">
        <v>45473</v>
      </c>
      <c r="M4809" t="s">
        <v>6</v>
      </c>
    </row>
    <row r="4810" spans="1:13" ht="12.75" customHeight="1" x14ac:dyDescent="0.25">
      <c r="A4810" t="s">
        <v>6967</v>
      </c>
      <c r="B4810" t="s">
        <v>6968</v>
      </c>
      <c r="C4810" s="1">
        <v>43100</v>
      </c>
      <c r="D4810" s="2">
        <v>43101</v>
      </c>
      <c r="E4810" t="s">
        <v>107</v>
      </c>
      <c r="F4810" t="s">
        <v>1482</v>
      </c>
      <c r="G4810" t="s">
        <v>272</v>
      </c>
      <c r="H4810" s="4">
        <v>-12136.42</v>
      </c>
      <c r="I4810" s="4">
        <v>-156.04</v>
      </c>
      <c r="J4810" s="4">
        <v>-1681.77</v>
      </c>
      <c r="K4810" s="4">
        <v>-10454.65</v>
      </c>
      <c r="L4810" s="2">
        <v>45473</v>
      </c>
      <c r="M4810" t="s">
        <v>6</v>
      </c>
    </row>
    <row r="4811" spans="1:13" ht="12.75" customHeight="1" x14ac:dyDescent="0.25">
      <c r="A4811" t="s">
        <v>6969</v>
      </c>
      <c r="B4811" t="s">
        <v>6744</v>
      </c>
      <c r="C4811" s="1">
        <v>43131</v>
      </c>
      <c r="D4811" s="2">
        <v>43132</v>
      </c>
      <c r="E4811" t="s">
        <v>107</v>
      </c>
      <c r="F4811" t="s">
        <v>1482</v>
      </c>
      <c r="G4811" t="s">
        <v>6937</v>
      </c>
      <c r="H4811" s="4">
        <v>9049.2900000000009</v>
      </c>
      <c r="I4811" s="4">
        <v>116.28</v>
      </c>
      <c r="J4811" s="4">
        <v>1238.71</v>
      </c>
      <c r="K4811" s="4">
        <v>7810.58</v>
      </c>
      <c r="L4811" s="2">
        <v>45473</v>
      </c>
      <c r="M4811" t="s">
        <v>6</v>
      </c>
    </row>
    <row r="4812" spans="1:13" ht="12.75" customHeight="1" x14ac:dyDescent="0.25">
      <c r="A4812" t="s">
        <v>6971</v>
      </c>
      <c r="B4812" t="s">
        <v>6747</v>
      </c>
      <c r="C4812" s="1">
        <v>43131</v>
      </c>
      <c r="D4812" s="2">
        <v>43132</v>
      </c>
      <c r="E4812" t="s">
        <v>107</v>
      </c>
      <c r="F4812" t="s">
        <v>1482</v>
      </c>
      <c r="G4812" t="s">
        <v>6937</v>
      </c>
      <c r="H4812" s="4">
        <v>1115.6199999999999</v>
      </c>
      <c r="I4812" s="4">
        <v>14.33</v>
      </c>
      <c r="J4812" s="4">
        <v>152.69</v>
      </c>
      <c r="K4812" s="4">
        <v>962.93</v>
      </c>
      <c r="L4812" s="2">
        <v>45473</v>
      </c>
      <c r="M4812" t="s">
        <v>6</v>
      </c>
    </row>
    <row r="4813" spans="1:13" ht="12.75" customHeight="1" x14ac:dyDescent="0.25">
      <c r="A4813" t="s">
        <v>6972</v>
      </c>
      <c r="B4813" t="s">
        <v>6744</v>
      </c>
      <c r="C4813" s="1">
        <v>43159</v>
      </c>
      <c r="D4813" s="2">
        <v>43160</v>
      </c>
      <c r="E4813" t="s">
        <v>107</v>
      </c>
      <c r="F4813" t="s">
        <v>1482</v>
      </c>
      <c r="G4813" t="s">
        <v>6940</v>
      </c>
      <c r="H4813" s="4">
        <v>14278.01</v>
      </c>
      <c r="I4813" s="4">
        <v>183.38</v>
      </c>
      <c r="J4813" s="4">
        <v>1930.35</v>
      </c>
      <c r="K4813" s="4">
        <v>12347.66</v>
      </c>
      <c r="L4813" s="2">
        <v>45473</v>
      </c>
      <c r="M4813" t="s">
        <v>6</v>
      </c>
    </row>
    <row r="4814" spans="1:13" ht="12.75" customHeight="1" x14ac:dyDescent="0.25">
      <c r="A4814" t="s">
        <v>6974</v>
      </c>
      <c r="B4814" t="s">
        <v>6747</v>
      </c>
      <c r="C4814" s="1">
        <v>43159</v>
      </c>
      <c r="D4814" s="2">
        <v>43160</v>
      </c>
      <c r="E4814" t="s">
        <v>107</v>
      </c>
      <c r="F4814" t="s">
        <v>1482</v>
      </c>
      <c r="G4814" t="s">
        <v>6940</v>
      </c>
      <c r="H4814" s="4">
        <v>716.44</v>
      </c>
      <c r="I4814" s="4">
        <v>9.1999999999999993</v>
      </c>
      <c r="J4814" s="4">
        <v>96.86</v>
      </c>
      <c r="K4814" s="4">
        <v>619.58000000000004</v>
      </c>
      <c r="L4814" s="2">
        <v>45473</v>
      </c>
      <c r="M4814" t="s">
        <v>6</v>
      </c>
    </row>
    <row r="4815" spans="1:13" ht="12.75" customHeight="1" x14ac:dyDescent="0.25">
      <c r="A4815" t="s">
        <v>6975</v>
      </c>
      <c r="B4815" t="s">
        <v>6744</v>
      </c>
      <c r="C4815" s="1">
        <v>43190</v>
      </c>
      <c r="D4815" s="2">
        <v>43191</v>
      </c>
      <c r="E4815" t="s">
        <v>107</v>
      </c>
      <c r="F4815" t="s">
        <v>1482</v>
      </c>
      <c r="G4815" t="s">
        <v>6944</v>
      </c>
      <c r="H4815" s="4">
        <v>15013.55</v>
      </c>
      <c r="I4815" s="4">
        <v>192.73</v>
      </c>
      <c r="J4815" s="4">
        <v>2004.47</v>
      </c>
      <c r="K4815" s="4">
        <v>13009.08</v>
      </c>
      <c r="L4815" s="2">
        <v>45473</v>
      </c>
      <c r="M4815" t="s">
        <v>6</v>
      </c>
    </row>
    <row r="4816" spans="1:13" ht="12.75" customHeight="1" x14ac:dyDescent="0.25">
      <c r="A4816" t="s">
        <v>6977</v>
      </c>
      <c r="B4816" t="s">
        <v>6747</v>
      </c>
      <c r="C4816" s="1">
        <v>43190</v>
      </c>
      <c r="D4816" s="2">
        <v>43191</v>
      </c>
      <c r="E4816" t="s">
        <v>107</v>
      </c>
      <c r="F4816" t="s">
        <v>1482</v>
      </c>
      <c r="G4816" t="s">
        <v>6944</v>
      </c>
      <c r="H4816" s="4">
        <v>2796.01</v>
      </c>
      <c r="I4816" s="4">
        <v>35.9</v>
      </c>
      <c r="J4816" s="4">
        <v>373.31</v>
      </c>
      <c r="K4816" s="4">
        <v>2422.6999999999998</v>
      </c>
      <c r="L4816" s="2">
        <v>45473</v>
      </c>
      <c r="M4816" t="s">
        <v>6</v>
      </c>
    </row>
    <row r="4817" spans="1:13" ht="12.75" customHeight="1" x14ac:dyDescent="0.25">
      <c r="A4817" t="s">
        <v>6978</v>
      </c>
      <c r="B4817" t="s">
        <v>6335</v>
      </c>
      <c r="C4817" s="1">
        <v>43190</v>
      </c>
      <c r="D4817" s="2">
        <v>43191</v>
      </c>
      <c r="E4817" t="s">
        <v>107</v>
      </c>
      <c r="F4817" t="s">
        <v>1482</v>
      </c>
      <c r="G4817" t="s">
        <v>6944</v>
      </c>
      <c r="H4817" s="4">
        <v>1101.1600000000001</v>
      </c>
      <c r="I4817" s="4">
        <v>14.13</v>
      </c>
      <c r="J4817" s="4">
        <v>147</v>
      </c>
      <c r="K4817" s="4">
        <v>954.16</v>
      </c>
      <c r="L4817" s="2">
        <v>45473</v>
      </c>
      <c r="M4817" t="s">
        <v>6</v>
      </c>
    </row>
    <row r="4818" spans="1:13" ht="12.75" customHeight="1" x14ac:dyDescent="0.25">
      <c r="A4818" t="s">
        <v>6979</v>
      </c>
      <c r="B4818" t="s">
        <v>6855</v>
      </c>
      <c r="C4818" s="1">
        <v>43190</v>
      </c>
      <c r="D4818" s="2">
        <v>43191</v>
      </c>
      <c r="E4818" t="s">
        <v>107</v>
      </c>
      <c r="F4818" t="s">
        <v>1482</v>
      </c>
      <c r="G4818" t="s">
        <v>6944</v>
      </c>
      <c r="H4818" s="4">
        <v>45159.519999999997</v>
      </c>
      <c r="I4818" s="4">
        <v>579.71</v>
      </c>
      <c r="J4818" s="4">
        <v>6029.28</v>
      </c>
      <c r="K4818" s="4">
        <v>39130.239999999998</v>
      </c>
      <c r="L4818" s="2">
        <v>45473</v>
      </c>
      <c r="M4818" t="s">
        <v>6</v>
      </c>
    </row>
    <row r="4819" spans="1:13" ht="12.75" customHeight="1" x14ac:dyDescent="0.25">
      <c r="A4819" t="s">
        <v>6980</v>
      </c>
      <c r="B4819" t="s">
        <v>6744</v>
      </c>
      <c r="C4819" s="1">
        <v>43220</v>
      </c>
      <c r="D4819" s="2">
        <v>43221</v>
      </c>
      <c r="E4819" t="s">
        <v>107</v>
      </c>
      <c r="F4819" t="s">
        <v>1482</v>
      </c>
      <c r="G4819" t="s">
        <v>6951</v>
      </c>
      <c r="H4819" s="4">
        <v>19047.490000000002</v>
      </c>
      <c r="I4819" s="4">
        <v>244.38</v>
      </c>
      <c r="J4819" s="4">
        <v>2510.92</v>
      </c>
      <c r="K4819" s="4">
        <v>16536.57</v>
      </c>
      <c r="L4819" s="2">
        <v>45473</v>
      </c>
      <c r="M4819" t="s">
        <v>6</v>
      </c>
    </row>
    <row r="4820" spans="1:13" ht="12.75" customHeight="1" x14ac:dyDescent="0.25">
      <c r="A4820" t="s">
        <v>6982</v>
      </c>
      <c r="B4820" t="s">
        <v>6747</v>
      </c>
      <c r="C4820" s="1">
        <v>43220</v>
      </c>
      <c r="D4820" s="2">
        <v>43221</v>
      </c>
      <c r="E4820" t="s">
        <v>107</v>
      </c>
      <c r="F4820" t="s">
        <v>1482</v>
      </c>
      <c r="G4820" t="s">
        <v>6951</v>
      </c>
      <c r="H4820" s="4">
        <v>890.85</v>
      </c>
      <c r="I4820" s="4">
        <v>11.43</v>
      </c>
      <c r="J4820" s="4">
        <v>117.45</v>
      </c>
      <c r="K4820" s="4">
        <v>773.4</v>
      </c>
      <c r="L4820" s="2">
        <v>45473</v>
      </c>
      <c r="M4820" t="s">
        <v>6</v>
      </c>
    </row>
    <row r="4821" spans="1:13" ht="12.75" customHeight="1" x14ac:dyDescent="0.25">
      <c r="A4821" t="s">
        <v>6983</v>
      </c>
      <c r="B4821" t="s">
        <v>6760</v>
      </c>
      <c r="C4821" s="1">
        <v>43220</v>
      </c>
      <c r="D4821" s="2">
        <v>43221</v>
      </c>
      <c r="E4821" t="s">
        <v>107</v>
      </c>
      <c r="F4821" t="s">
        <v>1482</v>
      </c>
      <c r="G4821" t="s">
        <v>6951</v>
      </c>
      <c r="H4821" s="4">
        <v>2062.3200000000002</v>
      </c>
      <c r="I4821" s="4">
        <v>26.46</v>
      </c>
      <c r="J4821" s="4">
        <v>271.88</v>
      </c>
      <c r="K4821" s="4">
        <v>1790.44</v>
      </c>
      <c r="L4821" s="2">
        <v>45473</v>
      </c>
      <c r="M4821" t="s">
        <v>6</v>
      </c>
    </row>
    <row r="4822" spans="1:13" ht="12.75" customHeight="1" x14ac:dyDescent="0.25">
      <c r="A4822" t="s">
        <v>6984</v>
      </c>
      <c r="B4822" t="s">
        <v>6744</v>
      </c>
      <c r="C4822" s="1">
        <v>43251</v>
      </c>
      <c r="D4822" s="2">
        <v>43252</v>
      </c>
      <c r="E4822" t="s">
        <v>107</v>
      </c>
      <c r="F4822" t="s">
        <v>1482</v>
      </c>
      <c r="G4822" t="s">
        <v>1036</v>
      </c>
      <c r="H4822" s="4">
        <v>20932.310000000001</v>
      </c>
      <c r="I4822" s="4">
        <v>268.42</v>
      </c>
      <c r="J4822" s="4">
        <v>2724.08</v>
      </c>
      <c r="K4822" s="4">
        <v>18208.23</v>
      </c>
      <c r="L4822" s="2">
        <v>45473</v>
      </c>
      <c r="M4822" t="s">
        <v>6</v>
      </c>
    </row>
    <row r="4823" spans="1:13" ht="12.75" customHeight="1" x14ac:dyDescent="0.25">
      <c r="A4823" t="s">
        <v>6986</v>
      </c>
      <c r="B4823" t="s">
        <v>6747</v>
      </c>
      <c r="C4823" s="1">
        <v>43251</v>
      </c>
      <c r="D4823" s="2">
        <v>43252</v>
      </c>
      <c r="E4823" t="s">
        <v>107</v>
      </c>
      <c r="F4823" t="s">
        <v>1482</v>
      </c>
      <c r="G4823" t="s">
        <v>1036</v>
      </c>
      <c r="H4823" s="4">
        <v>2068.64</v>
      </c>
      <c r="I4823" s="4">
        <v>26.53</v>
      </c>
      <c r="J4823" s="4">
        <v>269.20999999999998</v>
      </c>
      <c r="K4823" s="4">
        <v>1799.43</v>
      </c>
      <c r="L4823" s="2">
        <v>45473</v>
      </c>
      <c r="M4823" t="s">
        <v>6</v>
      </c>
    </row>
    <row r="4824" spans="1:13" ht="12.75" customHeight="1" x14ac:dyDescent="0.25">
      <c r="A4824" t="s">
        <v>6987</v>
      </c>
      <c r="B4824" t="s">
        <v>6760</v>
      </c>
      <c r="C4824" s="1">
        <v>43251</v>
      </c>
      <c r="D4824" s="2">
        <v>43252</v>
      </c>
      <c r="E4824" t="s">
        <v>107</v>
      </c>
      <c r="F4824" t="s">
        <v>1482</v>
      </c>
      <c r="G4824" t="s">
        <v>1036</v>
      </c>
      <c r="H4824" s="4">
        <v>3494.28</v>
      </c>
      <c r="I4824" s="4">
        <v>44.81</v>
      </c>
      <c r="J4824" s="4">
        <v>454.76</v>
      </c>
      <c r="K4824" s="4">
        <v>3039.52</v>
      </c>
      <c r="L4824" s="2">
        <v>45473</v>
      </c>
      <c r="M4824" t="s">
        <v>6</v>
      </c>
    </row>
    <row r="4825" spans="1:13" ht="12.75" customHeight="1" x14ac:dyDescent="0.25">
      <c r="A4825" t="s">
        <v>6988</v>
      </c>
      <c r="B4825" t="s">
        <v>6989</v>
      </c>
      <c r="C4825" s="1">
        <v>43251</v>
      </c>
      <c r="D4825" s="2">
        <v>43252</v>
      </c>
      <c r="E4825" t="s">
        <v>107</v>
      </c>
      <c r="F4825" t="s">
        <v>1482</v>
      </c>
      <c r="G4825" t="s">
        <v>1036</v>
      </c>
      <c r="H4825" s="4">
        <v>1610.34</v>
      </c>
      <c r="I4825" s="4">
        <v>20.65</v>
      </c>
      <c r="J4825" s="4">
        <v>209.58</v>
      </c>
      <c r="K4825" s="4">
        <v>1400.76</v>
      </c>
      <c r="L4825" s="2">
        <v>45473</v>
      </c>
      <c r="M4825" t="s">
        <v>6</v>
      </c>
    </row>
    <row r="4826" spans="1:13" ht="12.75" customHeight="1" x14ac:dyDescent="0.25">
      <c r="A4826" t="s">
        <v>6990</v>
      </c>
      <c r="B4826" t="s">
        <v>6991</v>
      </c>
      <c r="C4826" s="1">
        <v>43281</v>
      </c>
      <c r="D4826" s="2">
        <v>43282</v>
      </c>
      <c r="E4826" t="s">
        <v>107</v>
      </c>
      <c r="F4826" t="s">
        <v>1482</v>
      </c>
      <c r="G4826" t="s">
        <v>6957</v>
      </c>
      <c r="H4826" s="4">
        <v>24328.43</v>
      </c>
      <c r="I4826" s="4">
        <v>311.81</v>
      </c>
      <c r="J4826" s="4">
        <v>3125.01</v>
      </c>
      <c r="K4826" s="4">
        <v>21203.42</v>
      </c>
      <c r="L4826" s="2">
        <v>45473</v>
      </c>
      <c r="M4826" t="s">
        <v>6</v>
      </c>
    </row>
    <row r="4827" spans="1:13" ht="12.75" customHeight="1" x14ac:dyDescent="0.25">
      <c r="A4827" t="s">
        <v>6992</v>
      </c>
      <c r="B4827" t="s">
        <v>6744</v>
      </c>
      <c r="C4827" s="1">
        <v>43281</v>
      </c>
      <c r="D4827" s="2">
        <v>43282</v>
      </c>
      <c r="E4827" t="s">
        <v>107</v>
      </c>
      <c r="F4827" t="s">
        <v>1482</v>
      </c>
      <c r="G4827" t="s">
        <v>6957</v>
      </c>
      <c r="H4827" s="4">
        <v>15929.07</v>
      </c>
      <c r="I4827" s="4">
        <v>204.16</v>
      </c>
      <c r="J4827" s="4">
        <v>2046.09</v>
      </c>
      <c r="K4827" s="4">
        <v>13882.98</v>
      </c>
      <c r="L4827" s="2">
        <v>45473</v>
      </c>
      <c r="M4827" t="s">
        <v>6</v>
      </c>
    </row>
    <row r="4828" spans="1:13" ht="12.75" customHeight="1" x14ac:dyDescent="0.25">
      <c r="A4828" t="s">
        <v>6993</v>
      </c>
      <c r="B4828" t="s">
        <v>6747</v>
      </c>
      <c r="C4828" s="1">
        <v>43281</v>
      </c>
      <c r="D4828" s="2">
        <v>43282</v>
      </c>
      <c r="E4828" t="s">
        <v>107</v>
      </c>
      <c r="F4828" t="s">
        <v>1482</v>
      </c>
      <c r="G4828" t="s">
        <v>6957</v>
      </c>
      <c r="H4828" s="4">
        <v>2390.4699999999998</v>
      </c>
      <c r="I4828" s="4">
        <v>30.64</v>
      </c>
      <c r="J4828" s="4">
        <v>307.07</v>
      </c>
      <c r="K4828" s="4">
        <v>2083.4</v>
      </c>
      <c r="L4828" s="2">
        <v>45473</v>
      </c>
      <c r="M4828" t="s">
        <v>6</v>
      </c>
    </row>
    <row r="4829" spans="1:13" ht="12.75" customHeight="1" x14ac:dyDescent="0.25">
      <c r="A4829" t="s">
        <v>6994</v>
      </c>
      <c r="B4829" t="s">
        <v>6815</v>
      </c>
      <c r="C4829" s="1">
        <v>43281</v>
      </c>
      <c r="D4829" s="2">
        <v>43282</v>
      </c>
      <c r="E4829" t="s">
        <v>107</v>
      </c>
      <c r="F4829" t="s">
        <v>1482</v>
      </c>
      <c r="G4829" t="s">
        <v>6957</v>
      </c>
      <c r="H4829" s="4">
        <v>3170.59</v>
      </c>
      <c r="I4829" s="4">
        <v>40.64</v>
      </c>
      <c r="J4829" s="4">
        <v>407.27</v>
      </c>
      <c r="K4829" s="4">
        <v>2763.32</v>
      </c>
      <c r="L4829" s="2">
        <v>45473</v>
      </c>
      <c r="M4829" t="s">
        <v>6</v>
      </c>
    </row>
    <row r="4830" spans="1:13" ht="12.75" customHeight="1" x14ac:dyDescent="0.25">
      <c r="A4830" t="s">
        <v>6995</v>
      </c>
      <c r="B4830" t="s">
        <v>6760</v>
      </c>
      <c r="C4830" s="1">
        <v>43281</v>
      </c>
      <c r="D4830" s="2">
        <v>43282</v>
      </c>
      <c r="E4830" t="s">
        <v>107</v>
      </c>
      <c r="F4830" t="s">
        <v>1482</v>
      </c>
      <c r="G4830" t="s">
        <v>6957</v>
      </c>
      <c r="H4830" s="4">
        <v>2061.38</v>
      </c>
      <c r="I4830" s="4">
        <v>26.42</v>
      </c>
      <c r="J4830" s="4">
        <v>264.79000000000002</v>
      </c>
      <c r="K4830" s="4">
        <v>1796.59</v>
      </c>
      <c r="L4830" s="2">
        <v>45473</v>
      </c>
      <c r="M4830" t="s">
        <v>6</v>
      </c>
    </row>
    <row r="4831" spans="1:13" ht="12.75" customHeight="1" x14ac:dyDescent="0.25">
      <c r="A4831" t="s">
        <v>6996</v>
      </c>
      <c r="B4831" t="s">
        <v>6997</v>
      </c>
      <c r="C4831" s="1">
        <v>43281</v>
      </c>
      <c r="D4831" s="2">
        <v>43282</v>
      </c>
      <c r="E4831" t="s">
        <v>107</v>
      </c>
      <c r="F4831" t="s">
        <v>1482</v>
      </c>
      <c r="G4831" t="s">
        <v>6957</v>
      </c>
      <c r="H4831" s="4">
        <v>33581.269999999997</v>
      </c>
      <c r="I4831" s="4">
        <v>430.41</v>
      </c>
      <c r="J4831" s="4">
        <v>4313.5600000000004</v>
      </c>
      <c r="K4831" s="4">
        <v>29267.71</v>
      </c>
      <c r="L4831" s="2">
        <v>45473</v>
      </c>
      <c r="M4831" t="s">
        <v>6</v>
      </c>
    </row>
    <row r="4832" spans="1:13" ht="12.75" customHeight="1" x14ac:dyDescent="0.25">
      <c r="A4832" t="s">
        <v>6998</v>
      </c>
      <c r="B4832" t="s">
        <v>6744</v>
      </c>
      <c r="C4832" s="1">
        <v>43312</v>
      </c>
      <c r="D4832" s="2">
        <v>43313</v>
      </c>
      <c r="E4832" t="s">
        <v>107</v>
      </c>
      <c r="F4832" t="s">
        <v>1482</v>
      </c>
      <c r="G4832" t="s">
        <v>6970</v>
      </c>
      <c r="H4832" s="4">
        <v>12647.59</v>
      </c>
      <c r="I4832" s="4">
        <v>162.02000000000001</v>
      </c>
      <c r="J4832" s="4">
        <v>1603.26</v>
      </c>
      <c r="K4832" s="4">
        <v>11044.33</v>
      </c>
      <c r="L4832" s="2">
        <v>45473</v>
      </c>
      <c r="M4832" t="s">
        <v>6</v>
      </c>
    </row>
    <row r="4833" spans="1:13" ht="12.75" customHeight="1" x14ac:dyDescent="0.25">
      <c r="A4833" t="s">
        <v>7000</v>
      </c>
      <c r="B4833" t="s">
        <v>6747</v>
      </c>
      <c r="C4833" s="1">
        <v>43312</v>
      </c>
      <c r="D4833" s="2">
        <v>43313</v>
      </c>
      <c r="E4833" t="s">
        <v>107</v>
      </c>
      <c r="F4833" t="s">
        <v>1482</v>
      </c>
      <c r="G4833" t="s">
        <v>6970</v>
      </c>
      <c r="H4833" s="4">
        <v>625.39</v>
      </c>
      <c r="I4833" s="4">
        <v>8.01</v>
      </c>
      <c r="J4833" s="4">
        <v>79.28</v>
      </c>
      <c r="K4833" s="4">
        <v>546.11</v>
      </c>
      <c r="L4833" s="2">
        <v>45473</v>
      </c>
      <c r="M4833" t="s">
        <v>6</v>
      </c>
    </row>
    <row r="4834" spans="1:13" ht="12.75" customHeight="1" x14ac:dyDescent="0.25">
      <c r="A4834" t="s">
        <v>7001</v>
      </c>
      <c r="B4834" t="s">
        <v>6744</v>
      </c>
      <c r="C4834" s="1">
        <v>43343</v>
      </c>
      <c r="D4834" s="2">
        <v>43344</v>
      </c>
      <c r="E4834" t="s">
        <v>107</v>
      </c>
      <c r="F4834" t="s">
        <v>1482</v>
      </c>
      <c r="G4834" t="s">
        <v>6973</v>
      </c>
      <c r="H4834" s="4">
        <v>23171.8</v>
      </c>
      <c r="I4834" s="4">
        <v>296.68</v>
      </c>
      <c r="J4834" s="4">
        <v>2898.29</v>
      </c>
      <c r="K4834" s="4">
        <v>20273.509999999998</v>
      </c>
      <c r="L4834" s="2">
        <v>45473</v>
      </c>
      <c r="M4834" t="s">
        <v>6</v>
      </c>
    </row>
    <row r="4835" spans="1:13" ht="12.75" customHeight="1" x14ac:dyDescent="0.25">
      <c r="A4835" t="s">
        <v>7003</v>
      </c>
      <c r="B4835" t="s">
        <v>6747</v>
      </c>
      <c r="C4835" s="1">
        <v>43343</v>
      </c>
      <c r="D4835" s="2">
        <v>43344</v>
      </c>
      <c r="E4835" t="s">
        <v>107</v>
      </c>
      <c r="F4835" t="s">
        <v>1482</v>
      </c>
      <c r="G4835" t="s">
        <v>6973</v>
      </c>
      <c r="H4835" s="4">
        <v>1656.96</v>
      </c>
      <c r="I4835" s="4">
        <v>21.21</v>
      </c>
      <c r="J4835" s="4">
        <v>207.25</v>
      </c>
      <c r="K4835" s="4">
        <v>1449.71</v>
      </c>
      <c r="L4835" s="2">
        <v>45473</v>
      </c>
      <c r="M4835" t="s">
        <v>6</v>
      </c>
    </row>
    <row r="4836" spans="1:13" ht="12.75" customHeight="1" x14ac:dyDescent="0.25">
      <c r="A4836" t="s">
        <v>7004</v>
      </c>
      <c r="B4836" t="s">
        <v>6815</v>
      </c>
      <c r="C4836" s="1">
        <v>43343</v>
      </c>
      <c r="D4836" s="2">
        <v>43344</v>
      </c>
      <c r="E4836" t="s">
        <v>107</v>
      </c>
      <c r="F4836" t="s">
        <v>1482</v>
      </c>
      <c r="G4836" t="s">
        <v>6973</v>
      </c>
      <c r="H4836" s="4">
        <v>4723.41</v>
      </c>
      <c r="I4836" s="4">
        <v>60.48</v>
      </c>
      <c r="J4836" s="4">
        <v>590.80999999999995</v>
      </c>
      <c r="K4836" s="4">
        <v>4132.6000000000004</v>
      </c>
      <c r="L4836" s="2">
        <v>45473</v>
      </c>
      <c r="M4836" t="s">
        <v>6</v>
      </c>
    </row>
    <row r="4837" spans="1:13" ht="12.75" customHeight="1" x14ac:dyDescent="0.25">
      <c r="A4837" t="s">
        <v>7005</v>
      </c>
      <c r="B4837" t="s">
        <v>6744</v>
      </c>
      <c r="C4837" s="1">
        <v>43373</v>
      </c>
      <c r="D4837" s="2">
        <v>43374</v>
      </c>
      <c r="E4837" t="s">
        <v>107</v>
      </c>
      <c r="F4837" t="s">
        <v>1482</v>
      </c>
      <c r="G4837" t="s">
        <v>6976</v>
      </c>
      <c r="H4837" s="4">
        <v>5386.89</v>
      </c>
      <c r="I4837" s="4">
        <v>68.930000000000007</v>
      </c>
      <c r="J4837" s="4">
        <v>664.7</v>
      </c>
      <c r="K4837" s="4">
        <v>4722.1899999999996</v>
      </c>
      <c r="L4837" s="2">
        <v>45473</v>
      </c>
      <c r="M4837" t="s">
        <v>6</v>
      </c>
    </row>
    <row r="4838" spans="1:13" ht="12.75" customHeight="1" x14ac:dyDescent="0.25">
      <c r="A4838" t="s">
        <v>7006</v>
      </c>
      <c r="B4838" t="s">
        <v>6747</v>
      </c>
      <c r="C4838" s="1">
        <v>43373</v>
      </c>
      <c r="D4838" s="2">
        <v>43374</v>
      </c>
      <c r="E4838" t="s">
        <v>107</v>
      </c>
      <c r="F4838" t="s">
        <v>1482</v>
      </c>
      <c r="G4838" t="s">
        <v>6976</v>
      </c>
      <c r="H4838" s="4">
        <v>274.36</v>
      </c>
      <c r="I4838" s="4">
        <v>3.51</v>
      </c>
      <c r="J4838" s="4">
        <v>33.86</v>
      </c>
      <c r="K4838" s="4">
        <v>240.5</v>
      </c>
      <c r="L4838" s="2">
        <v>45473</v>
      </c>
      <c r="M4838" t="s">
        <v>6</v>
      </c>
    </row>
    <row r="4839" spans="1:13" ht="12.75" customHeight="1" x14ac:dyDescent="0.25">
      <c r="A4839" t="s">
        <v>7007</v>
      </c>
      <c r="B4839" t="s">
        <v>6810</v>
      </c>
      <c r="C4839" s="1">
        <v>43374</v>
      </c>
      <c r="D4839" s="2">
        <v>43374</v>
      </c>
      <c r="E4839" t="s">
        <v>107</v>
      </c>
      <c r="F4839" t="s">
        <v>1482</v>
      </c>
      <c r="G4839" t="s">
        <v>6976</v>
      </c>
      <c r="H4839" s="4">
        <v>40665.9</v>
      </c>
      <c r="I4839" s="4">
        <v>520.41</v>
      </c>
      <c r="J4839" s="4">
        <v>5017.84</v>
      </c>
      <c r="K4839" s="4">
        <v>35648.06</v>
      </c>
      <c r="L4839" s="2">
        <v>45473</v>
      </c>
      <c r="M4839" t="s">
        <v>6</v>
      </c>
    </row>
    <row r="4840" spans="1:13" ht="12.75" customHeight="1" x14ac:dyDescent="0.25">
      <c r="A4840" t="s">
        <v>7008</v>
      </c>
      <c r="B4840" t="s">
        <v>7009</v>
      </c>
      <c r="C4840" s="1">
        <v>43374</v>
      </c>
      <c r="D4840" s="2">
        <v>43374</v>
      </c>
      <c r="E4840" t="s">
        <v>107</v>
      </c>
      <c r="F4840" t="s">
        <v>1482</v>
      </c>
      <c r="G4840" t="s">
        <v>6976</v>
      </c>
      <c r="H4840" s="4">
        <v>2504.0300000000002</v>
      </c>
      <c r="I4840" s="4">
        <v>32.04</v>
      </c>
      <c r="J4840" s="4">
        <v>308.97000000000003</v>
      </c>
      <c r="K4840" s="4">
        <v>2195.06</v>
      </c>
      <c r="L4840" s="2">
        <v>45473</v>
      </c>
      <c r="M4840" t="s">
        <v>6</v>
      </c>
    </row>
    <row r="4841" spans="1:13" ht="12.75" customHeight="1" x14ac:dyDescent="0.25">
      <c r="A4841" t="s">
        <v>7010</v>
      </c>
      <c r="B4841" t="s">
        <v>6744</v>
      </c>
      <c r="C4841" s="1">
        <v>43404</v>
      </c>
      <c r="D4841" s="2">
        <v>43405</v>
      </c>
      <c r="E4841" t="s">
        <v>107</v>
      </c>
      <c r="F4841" t="s">
        <v>1482</v>
      </c>
      <c r="G4841" t="s">
        <v>6981</v>
      </c>
      <c r="H4841" s="4">
        <v>12665.37</v>
      </c>
      <c r="I4841" s="4">
        <v>162</v>
      </c>
      <c r="J4841" s="4">
        <v>1541.46</v>
      </c>
      <c r="K4841" s="4">
        <v>11123.91</v>
      </c>
      <c r="L4841" s="2">
        <v>45473</v>
      </c>
      <c r="M4841" t="s">
        <v>6</v>
      </c>
    </row>
    <row r="4842" spans="1:13" ht="12.75" customHeight="1" x14ac:dyDescent="0.25">
      <c r="A4842" t="s">
        <v>7012</v>
      </c>
      <c r="B4842" t="s">
        <v>6744</v>
      </c>
      <c r="C4842" s="1">
        <v>43434</v>
      </c>
      <c r="D4842" s="2">
        <v>43435</v>
      </c>
      <c r="E4842" t="s">
        <v>107</v>
      </c>
      <c r="F4842" t="s">
        <v>1482</v>
      </c>
      <c r="G4842" t="s">
        <v>6985</v>
      </c>
      <c r="H4842" s="4">
        <v>12198.94</v>
      </c>
      <c r="I4842" s="4">
        <v>155.94999999999999</v>
      </c>
      <c r="J4842" s="4">
        <v>1464.11</v>
      </c>
      <c r="K4842" s="4">
        <v>10734.83</v>
      </c>
      <c r="L4842" s="2">
        <v>45473</v>
      </c>
      <c r="M4842" t="s">
        <v>6</v>
      </c>
    </row>
    <row r="4843" spans="1:13" ht="12.75" customHeight="1" x14ac:dyDescent="0.25">
      <c r="A4843" t="s">
        <v>7013</v>
      </c>
      <c r="B4843" t="s">
        <v>6747</v>
      </c>
      <c r="C4843" s="1">
        <v>43434</v>
      </c>
      <c r="D4843" s="2">
        <v>43435</v>
      </c>
      <c r="E4843" t="s">
        <v>107</v>
      </c>
      <c r="F4843" t="s">
        <v>1482</v>
      </c>
      <c r="G4843" t="s">
        <v>6985</v>
      </c>
      <c r="H4843" s="4">
        <v>2870.98</v>
      </c>
      <c r="I4843" s="4">
        <v>36.700000000000003</v>
      </c>
      <c r="J4843" s="4">
        <v>344.58</v>
      </c>
      <c r="K4843" s="4">
        <v>2526.4</v>
      </c>
      <c r="L4843" s="2">
        <v>45473</v>
      </c>
      <c r="M4843" t="s">
        <v>6</v>
      </c>
    </row>
    <row r="4844" spans="1:13" ht="12.75" customHeight="1" x14ac:dyDescent="0.25">
      <c r="A4844" t="s">
        <v>7014</v>
      </c>
      <c r="B4844" t="s">
        <v>6744</v>
      </c>
      <c r="C4844" s="1">
        <v>43465</v>
      </c>
      <c r="D4844" s="2">
        <v>43466</v>
      </c>
      <c r="E4844" t="s">
        <v>107</v>
      </c>
      <c r="F4844" t="s">
        <v>1482</v>
      </c>
      <c r="G4844" t="s">
        <v>275</v>
      </c>
      <c r="H4844" s="4">
        <v>18308.759999999998</v>
      </c>
      <c r="I4844" s="4">
        <v>233.94</v>
      </c>
      <c r="J4844" s="4">
        <v>2166.5500000000002</v>
      </c>
      <c r="K4844" s="4">
        <v>16142.21</v>
      </c>
      <c r="L4844" s="2">
        <v>45473</v>
      </c>
      <c r="M4844" t="s">
        <v>6</v>
      </c>
    </row>
    <row r="4845" spans="1:13" ht="12.75" customHeight="1" x14ac:dyDescent="0.25">
      <c r="A4845" t="s">
        <v>7016</v>
      </c>
      <c r="B4845" t="s">
        <v>6747</v>
      </c>
      <c r="C4845" s="1">
        <v>43465</v>
      </c>
      <c r="D4845" s="2">
        <v>43466</v>
      </c>
      <c r="E4845" t="s">
        <v>107</v>
      </c>
      <c r="F4845" t="s">
        <v>1482</v>
      </c>
      <c r="G4845" t="s">
        <v>275</v>
      </c>
      <c r="H4845" s="4">
        <v>3923.29</v>
      </c>
      <c r="I4845" s="4">
        <v>50.13</v>
      </c>
      <c r="J4845" s="4">
        <v>464.27</v>
      </c>
      <c r="K4845" s="4">
        <v>3459.02</v>
      </c>
      <c r="L4845" s="2">
        <v>45473</v>
      </c>
      <c r="M4845" t="s">
        <v>6</v>
      </c>
    </row>
    <row r="4846" spans="1:13" ht="12.75" customHeight="1" x14ac:dyDescent="0.25">
      <c r="A4846" t="s">
        <v>7017</v>
      </c>
      <c r="B4846" t="s">
        <v>7018</v>
      </c>
      <c r="C4846" s="1">
        <v>43465</v>
      </c>
      <c r="D4846" s="2">
        <v>43466</v>
      </c>
      <c r="E4846" t="s">
        <v>107</v>
      </c>
      <c r="F4846" t="s">
        <v>1482</v>
      </c>
      <c r="G4846" t="s">
        <v>275</v>
      </c>
      <c r="H4846" s="4">
        <v>40651.29</v>
      </c>
      <c r="I4846" s="4">
        <v>519.42999999999995</v>
      </c>
      <c r="J4846" s="4">
        <v>4810.42</v>
      </c>
      <c r="K4846" s="4">
        <v>35840.870000000003</v>
      </c>
      <c r="L4846" s="2">
        <v>45473</v>
      </c>
      <c r="M4846" t="s">
        <v>6</v>
      </c>
    </row>
    <row r="4847" spans="1:13" ht="12.75" customHeight="1" x14ac:dyDescent="0.25">
      <c r="A4847" t="s">
        <v>7019</v>
      </c>
      <c r="B4847" t="s">
        <v>7020</v>
      </c>
      <c r="C4847" s="1">
        <v>43465</v>
      </c>
      <c r="D4847" s="2">
        <v>43466</v>
      </c>
      <c r="E4847" t="s">
        <v>107</v>
      </c>
      <c r="F4847" t="s">
        <v>1482</v>
      </c>
      <c r="G4847" t="s">
        <v>275</v>
      </c>
      <c r="H4847" s="4">
        <v>61451.78</v>
      </c>
      <c r="I4847" s="4">
        <v>785.21</v>
      </c>
      <c r="J4847" s="4">
        <v>7271.8</v>
      </c>
      <c r="K4847" s="4">
        <v>54179.98</v>
      </c>
      <c r="L4847" s="2">
        <v>45473</v>
      </c>
      <c r="M4847" t="s">
        <v>6</v>
      </c>
    </row>
    <row r="4848" spans="1:13" ht="12.75" customHeight="1" x14ac:dyDescent="0.25">
      <c r="A4848" t="s">
        <v>7021</v>
      </c>
      <c r="B4848" t="s">
        <v>7022</v>
      </c>
      <c r="C4848" s="1">
        <v>43465</v>
      </c>
      <c r="D4848" s="2">
        <v>43466</v>
      </c>
      <c r="E4848" t="s">
        <v>107</v>
      </c>
      <c r="F4848" t="s">
        <v>1482</v>
      </c>
      <c r="G4848" t="s">
        <v>275</v>
      </c>
      <c r="H4848" s="4">
        <v>1240.6199999999999</v>
      </c>
      <c r="I4848" s="4">
        <v>15.85</v>
      </c>
      <c r="J4848" s="4">
        <v>146.80000000000001</v>
      </c>
      <c r="K4848" s="4">
        <v>1093.82</v>
      </c>
      <c r="L4848" s="2">
        <v>45473</v>
      </c>
      <c r="M4848" t="s">
        <v>6</v>
      </c>
    </row>
    <row r="4849" spans="1:13" ht="12.75" customHeight="1" x14ac:dyDescent="0.25">
      <c r="A4849" t="s">
        <v>7023</v>
      </c>
      <c r="B4849" t="s">
        <v>6744</v>
      </c>
      <c r="C4849" s="1">
        <v>43496</v>
      </c>
      <c r="D4849" s="2">
        <v>43497</v>
      </c>
      <c r="E4849" t="s">
        <v>107</v>
      </c>
      <c r="F4849" t="s">
        <v>1482</v>
      </c>
      <c r="G4849" t="s">
        <v>6999</v>
      </c>
      <c r="H4849" s="4">
        <v>9563.65</v>
      </c>
      <c r="I4849" s="4">
        <v>122.14</v>
      </c>
      <c r="J4849" s="4">
        <v>1115.56</v>
      </c>
      <c r="K4849" s="4">
        <v>8448.09</v>
      </c>
      <c r="L4849" s="2">
        <v>45473</v>
      </c>
      <c r="M4849" t="s">
        <v>6</v>
      </c>
    </row>
    <row r="4850" spans="1:13" ht="12.75" customHeight="1" x14ac:dyDescent="0.25">
      <c r="A4850" t="s">
        <v>7025</v>
      </c>
      <c r="B4850" t="s">
        <v>6744</v>
      </c>
      <c r="C4850" s="1">
        <v>43524</v>
      </c>
      <c r="D4850" s="2">
        <v>43525</v>
      </c>
      <c r="E4850" t="s">
        <v>107</v>
      </c>
      <c r="F4850" t="s">
        <v>1482</v>
      </c>
      <c r="G4850" t="s">
        <v>7002</v>
      </c>
      <c r="H4850" s="4">
        <v>7705.43</v>
      </c>
      <c r="I4850" s="4">
        <v>98.36</v>
      </c>
      <c r="J4850" s="4">
        <v>885.83</v>
      </c>
      <c r="K4850" s="4">
        <v>6819.6</v>
      </c>
      <c r="L4850" s="2">
        <v>45473</v>
      </c>
      <c r="M4850" t="s">
        <v>6</v>
      </c>
    </row>
    <row r="4851" spans="1:13" ht="12.75" customHeight="1" x14ac:dyDescent="0.25">
      <c r="A4851" t="s">
        <v>7027</v>
      </c>
      <c r="B4851" t="s">
        <v>6747</v>
      </c>
      <c r="C4851" s="1">
        <v>43524</v>
      </c>
      <c r="D4851" s="2">
        <v>43525</v>
      </c>
      <c r="E4851" t="s">
        <v>107</v>
      </c>
      <c r="F4851" t="s">
        <v>1482</v>
      </c>
      <c r="G4851" t="s">
        <v>7002</v>
      </c>
      <c r="H4851" s="4">
        <v>9684.1</v>
      </c>
      <c r="I4851" s="4">
        <v>123.62</v>
      </c>
      <c r="J4851" s="4">
        <v>1113.3</v>
      </c>
      <c r="K4851" s="4">
        <v>8570.7999999999993</v>
      </c>
      <c r="L4851" s="2">
        <v>45473</v>
      </c>
      <c r="M4851" t="s">
        <v>6</v>
      </c>
    </row>
    <row r="4852" spans="1:13" ht="12.75" customHeight="1" x14ac:dyDescent="0.25">
      <c r="A4852" t="s">
        <v>7028</v>
      </c>
      <c r="B4852" t="s">
        <v>6815</v>
      </c>
      <c r="C4852" s="1">
        <v>43524</v>
      </c>
      <c r="D4852" s="2">
        <v>43525</v>
      </c>
      <c r="E4852" t="s">
        <v>107</v>
      </c>
      <c r="F4852" t="s">
        <v>1482</v>
      </c>
      <c r="G4852" t="s">
        <v>7002</v>
      </c>
      <c r="H4852" s="4">
        <v>1765.5</v>
      </c>
      <c r="I4852" s="4">
        <v>22.53</v>
      </c>
      <c r="J4852" s="4">
        <v>202.96</v>
      </c>
      <c r="K4852" s="4">
        <v>1562.54</v>
      </c>
      <c r="L4852" s="2">
        <v>45473</v>
      </c>
      <c r="M4852" t="s">
        <v>6</v>
      </c>
    </row>
    <row r="4853" spans="1:13" ht="12.75" customHeight="1" x14ac:dyDescent="0.25">
      <c r="A4853" t="s">
        <v>7029</v>
      </c>
      <c r="B4853" t="s">
        <v>7030</v>
      </c>
      <c r="C4853" s="1">
        <v>43555</v>
      </c>
      <c r="D4853" s="2">
        <v>43556</v>
      </c>
      <c r="E4853" t="s">
        <v>107</v>
      </c>
      <c r="F4853" t="s">
        <v>1482</v>
      </c>
      <c r="G4853" t="s">
        <v>670</v>
      </c>
      <c r="H4853" s="4">
        <v>53868.39</v>
      </c>
      <c r="I4853" s="4">
        <v>687.28</v>
      </c>
      <c r="J4853" s="4">
        <v>6101.99</v>
      </c>
      <c r="K4853" s="4">
        <v>47766.400000000001</v>
      </c>
      <c r="L4853" s="2">
        <v>45473</v>
      </c>
      <c r="M4853" t="s">
        <v>6</v>
      </c>
    </row>
    <row r="4854" spans="1:13" ht="12.75" customHeight="1" x14ac:dyDescent="0.25">
      <c r="A4854" t="s">
        <v>7031</v>
      </c>
      <c r="B4854" t="s">
        <v>6997</v>
      </c>
      <c r="C4854" s="1">
        <v>43555</v>
      </c>
      <c r="D4854" s="2">
        <v>43556</v>
      </c>
      <c r="E4854" t="s">
        <v>107</v>
      </c>
      <c r="F4854" t="s">
        <v>1482</v>
      </c>
      <c r="G4854" t="s">
        <v>670</v>
      </c>
      <c r="H4854" s="4">
        <v>31967.18</v>
      </c>
      <c r="I4854" s="4">
        <v>407.86</v>
      </c>
      <c r="J4854" s="4">
        <v>3621.11</v>
      </c>
      <c r="K4854" s="4">
        <v>28346.07</v>
      </c>
      <c r="L4854" s="2">
        <v>45473</v>
      </c>
      <c r="M4854" t="s">
        <v>6</v>
      </c>
    </row>
    <row r="4855" spans="1:13" ht="12.75" customHeight="1" x14ac:dyDescent="0.25">
      <c r="A4855" t="s">
        <v>7032</v>
      </c>
      <c r="B4855" t="s">
        <v>6744</v>
      </c>
      <c r="C4855" s="1">
        <v>43555</v>
      </c>
      <c r="D4855" s="2">
        <v>43556</v>
      </c>
      <c r="E4855" t="s">
        <v>107</v>
      </c>
      <c r="F4855" t="s">
        <v>1482</v>
      </c>
      <c r="G4855" t="s">
        <v>670</v>
      </c>
      <c r="H4855" s="4">
        <v>11713.6</v>
      </c>
      <c r="I4855" s="4">
        <v>149.44999999999999</v>
      </c>
      <c r="J4855" s="4">
        <v>1326.86</v>
      </c>
      <c r="K4855" s="4">
        <v>10386.74</v>
      </c>
      <c r="L4855" s="2">
        <v>45473</v>
      </c>
      <c r="M4855" t="s">
        <v>6</v>
      </c>
    </row>
    <row r="4856" spans="1:13" ht="12.75" customHeight="1" x14ac:dyDescent="0.25">
      <c r="A4856" t="s">
        <v>7033</v>
      </c>
      <c r="B4856" t="s">
        <v>6747</v>
      </c>
      <c r="C4856" s="1">
        <v>43555</v>
      </c>
      <c r="D4856" s="2">
        <v>43556</v>
      </c>
      <c r="E4856" t="s">
        <v>107</v>
      </c>
      <c r="F4856" t="s">
        <v>1482</v>
      </c>
      <c r="G4856" t="s">
        <v>670</v>
      </c>
      <c r="H4856" s="4">
        <v>639.30999999999995</v>
      </c>
      <c r="I4856" s="4">
        <v>8.15</v>
      </c>
      <c r="J4856" s="4">
        <v>72.42</v>
      </c>
      <c r="K4856" s="4">
        <v>566.89</v>
      </c>
      <c r="L4856" s="2">
        <v>45473</v>
      </c>
      <c r="M4856" t="s">
        <v>6</v>
      </c>
    </row>
    <row r="4857" spans="1:13" ht="12.75" customHeight="1" x14ac:dyDescent="0.25">
      <c r="A4857" t="s">
        <v>7034</v>
      </c>
      <c r="B4857" t="s">
        <v>6744</v>
      </c>
      <c r="C4857" s="1">
        <v>43585</v>
      </c>
      <c r="D4857" s="2">
        <v>43586</v>
      </c>
      <c r="E4857" t="s">
        <v>107</v>
      </c>
      <c r="F4857" t="s">
        <v>1482</v>
      </c>
      <c r="G4857" t="s">
        <v>7011</v>
      </c>
      <c r="H4857" s="4">
        <v>17918.830000000002</v>
      </c>
      <c r="I4857" s="4">
        <v>228.5</v>
      </c>
      <c r="J4857" s="4">
        <v>1999.57</v>
      </c>
      <c r="K4857" s="4">
        <v>15919.26</v>
      </c>
      <c r="L4857" s="2">
        <v>45473</v>
      </c>
      <c r="M4857" t="s">
        <v>6</v>
      </c>
    </row>
    <row r="4858" spans="1:13" ht="12.75" customHeight="1" x14ac:dyDescent="0.25">
      <c r="A4858" t="s">
        <v>7036</v>
      </c>
      <c r="B4858" t="s">
        <v>6747</v>
      </c>
      <c r="C4858" s="1">
        <v>43585</v>
      </c>
      <c r="D4858" s="2">
        <v>43586</v>
      </c>
      <c r="E4858" t="s">
        <v>107</v>
      </c>
      <c r="F4858" t="s">
        <v>1482</v>
      </c>
      <c r="G4858" t="s">
        <v>7011</v>
      </c>
      <c r="H4858" s="4">
        <v>5376.17</v>
      </c>
      <c r="I4858" s="4">
        <v>68.56</v>
      </c>
      <c r="J4858" s="4">
        <v>599.91999999999996</v>
      </c>
      <c r="K4858" s="4">
        <v>4776.25</v>
      </c>
      <c r="L4858" s="2">
        <v>45473</v>
      </c>
      <c r="M4858" t="s">
        <v>6</v>
      </c>
    </row>
    <row r="4859" spans="1:13" ht="12.75" customHeight="1" x14ac:dyDescent="0.25">
      <c r="A4859" t="s">
        <v>7037</v>
      </c>
      <c r="B4859" t="s">
        <v>6760</v>
      </c>
      <c r="C4859" s="1">
        <v>43585</v>
      </c>
      <c r="D4859" s="2">
        <v>43586</v>
      </c>
      <c r="E4859" t="s">
        <v>107</v>
      </c>
      <c r="F4859" t="s">
        <v>1482</v>
      </c>
      <c r="G4859" t="s">
        <v>7011</v>
      </c>
      <c r="H4859" s="4">
        <v>1795.94</v>
      </c>
      <c r="I4859" s="4">
        <v>22.9</v>
      </c>
      <c r="J4859" s="4">
        <v>200.42</v>
      </c>
      <c r="K4859" s="4">
        <v>1595.52</v>
      </c>
      <c r="L4859" s="2">
        <v>45473</v>
      </c>
      <c r="M4859" t="s">
        <v>6</v>
      </c>
    </row>
    <row r="4860" spans="1:13" ht="12.75" customHeight="1" x14ac:dyDescent="0.25">
      <c r="A4860" t="s">
        <v>7038</v>
      </c>
      <c r="B4860" t="s">
        <v>6744</v>
      </c>
      <c r="C4860" s="1">
        <v>43616</v>
      </c>
      <c r="D4860" s="2">
        <v>43617</v>
      </c>
      <c r="E4860" t="s">
        <v>107</v>
      </c>
      <c r="F4860" t="s">
        <v>1482</v>
      </c>
      <c r="G4860" t="s">
        <v>1060</v>
      </c>
      <c r="H4860" s="4">
        <v>13588.83</v>
      </c>
      <c r="I4860" s="4">
        <v>173.2</v>
      </c>
      <c r="J4860" s="4">
        <v>1493.49</v>
      </c>
      <c r="K4860" s="4">
        <v>12095.34</v>
      </c>
      <c r="L4860" s="2">
        <v>45473</v>
      </c>
      <c r="M4860" t="s">
        <v>6</v>
      </c>
    </row>
    <row r="4861" spans="1:13" ht="12.75" customHeight="1" x14ac:dyDescent="0.25">
      <c r="A4861" t="s">
        <v>7039</v>
      </c>
      <c r="B4861" t="s">
        <v>6747</v>
      </c>
      <c r="C4861" s="1">
        <v>43616</v>
      </c>
      <c r="D4861" s="2">
        <v>43617</v>
      </c>
      <c r="E4861" t="s">
        <v>107</v>
      </c>
      <c r="F4861" t="s">
        <v>1482</v>
      </c>
      <c r="G4861" t="s">
        <v>1060</v>
      </c>
      <c r="H4861" s="4">
        <v>4684.21</v>
      </c>
      <c r="I4861" s="4">
        <v>59.7</v>
      </c>
      <c r="J4861" s="4">
        <v>514.83000000000004</v>
      </c>
      <c r="K4861" s="4">
        <v>4169.38</v>
      </c>
      <c r="L4861" s="2">
        <v>45473</v>
      </c>
      <c r="M4861" t="s">
        <v>6</v>
      </c>
    </row>
    <row r="4862" spans="1:13" ht="12.75" customHeight="1" x14ac:dyDescent="0.25">
      <c r="A4862" t="s">
        <v>7040</v>
      </c>
      <c r="B4862" t="s">
        <v>6744</v>
      </c>
      <c r="C4862" s="1">
        <v>43646</v>
      </c>
      <c r="D4862" s="2">
        <v>43647</v>
      </c>
      <c r="E4862" t="s">
        <v>107</v>
      </c>
      <c r="F4862" t="s">
        <v>1482</v>
      </c>
      <c r="G4862" t="s">
        <v>7015</v>
      </c>
      <c r="H4862" s="4">
        <v>12211.59</v>
      </c>
      <c r="I4862" s="4">
        <v>155.57</v>
      </c>
      <c r="J4862" s="4">
        <v>1321.53</v>
      </c>
      <c r="K4862" s="4">
        <v>10890.06</v>
      </c>
      <c r="L4862" s="2">
        <v>45473</v>
      </c>
      <c r="M4862" t="s">
        <v>6</v>
      </c>
    </row>
    <row r="4863" spans="1:13" ht="12.75" customHeight="1" x14ac:dyDescent="0.25">
      <c r="A4863" t="s">
        <v>7041</v>
      </c>
      <c r="B4863" t="s">
        <v>6747</v>
      </c>
      <c r="C4863" s="1">
        <v>43646</v>
      </c>
      <c r="D4863" s="2">
        <v>43647</v>
      </c>
      <c r="E4863" t="s">
        <v>107</v>
      </c>
      <c r="F4863" t="s">
        <v>1482</v>
      </c>
      <c r="G4863" t="s">
        <v>7015</v>
      </c>
      <c r="H4863" s="4">
        <v>8685.93</v>
      </c>
      <c r="I4863" s="4">
        <v>110.65</v>
      </c>
      <c r="J4863" s="4">
        <v>939.98</v>
      </c>
      <c r="K4863" s="4">
        <v>7745.95</v>
      </c>
      <c r="L4863" s="2">
        <v>45473</v>
      </c>
      <c r="M4863" t="s">
        <v>6</v>
      </c>
    </row>
    <row r="4864" spans="1:13" ht="12.75" customHeight="1" x14ac:dyDescent="0.25">
      <c r="A4864" t="s">
        <v>7042</v>
      </c>
      <c r="B4864" t="s">
        <v>6335</v>
      </c>
      <c r="C4864" s="1">
        <v>43646</v>
      </c>
      <c r="D4864" s="2">
        <v>43647</v>
      </c>
      <c r="E4864" t="s">
        <v>107</v>
      </c>
      <c r="F4864" t="s">
        <v>1482</v>
      </c>
      <c r="G4864" t="s">
        <v>7015</v>
      </c>
      <c r="H4864" s="4">
        <v>862.88</v>
      </c>
      <c r="I4864" s="4">
        <v>10.99</v>
      </c>
      <c r="J4864" s="4">
        <v>93.39</v>
      </c>
      <c r="K4864" s="4">
        <v>769.49</v>
      </c>
      <c r="L4864" s="2">
        <v>45473</v>
      </c>
      <c r="M4864" t="s">
        <v>6</v>
      </c>
    </row>
    <row r="4865" spans="1:13" ht="12.75" customHeight="1" x14ac:dyDescent="0.25">
      <c r="A4865" t="s">
        <v>7043</v>
      </c>
      <c r="B4865" t="s">
        <v>7044</v>
      </c>
      <c r="C4865" s="1">
        <v>43646</v>
      </c>
      <c r="D4865" s="2">
        <v>43647</v>
      </c>
      <c r="E4865" t="s">
        <v>107</v>
      </c>
      <c r="F4865" t="s">
        <v>1482</v>
      </c>
      <c r="G4865" t="s">
        <v>7015</v>
      </c>
      <c r="H4865" s="4">
        <v>48989.63</v>
      </c>
      <c r="I4865" s="4">
        <v>624.09</v>
      </c>
      <c r="J4865" s="4">
        <v>5303.2</v>
      </c>
      <c r="K4865" s="4">
        <v>43686.43</v>
      </c>
      <c r="L4865" s="2">
        <v>45473</v>
      </c>
      <c r="M4865" t="s">
        <v>6</v>
      </c>
    </row>
    <row r="4866" spans="1:13" ht="12.75" customHeight="1" x14ac:dyDescent="0.25">
      <c r="A4866" t="s">
        <v>7045</v>
      </c>
      <c r="B4866" t="s">
        <v>7046</v>
      </c>
      <c r="C4866" s="1">
        <v>43677</v>
      </c>
      <c r="D4866" s="2">
        <v>43678</v>
      </c>
      <c r="E4866" t="s">
        <v>107</v>
      </c>
      <c r="F4866" t="s">
        <v>1482</v>
      </c>
      <c r="G4866" t="s">
        <v>7024</v>
      </c>
      <c r="H4866" s="4">
        <v>8840.9</v>
      </c>
      <c r="I4866" s="4">
        <v>112.57</v>
      </c>
      <c r="J4866" s="4">
        <v>941.86</v>
      </c>
      <c r="K4866" s="4">
        <v>7899.04</v>
      </c>
      <c r="L4866" s="2">
        <v>45473</v>
      </c>
      <c r="M4866" t="s">
        <v>6</v>
      </c>
    </row>
    <row r="4867" spans="1:13" ht="12.75" customHeight="1" x14ac:dyDescent="0.25">
      <c r="A4867" t="s">
        <v>7048</v>
      </c>
      <c r="B4867" t="s">
        <v>6747</v>
      </c>
      <c r="C4867" s="1">
        <v>43677</v>
      </c>
      <c r="D4867" s="2">
        <v>43678</v>
      </c>
      <c r="E4867" t="s">
        <v>107</v>
      </c>
      <c r="F4867" t="s">
        <v>1482</v>
      </c>
      <c r="G4867" t="s">
        <v>7024</v>
      </c>
      <c r="H4867" s="4">
        <v>2396.1799999999998</v>
      </c>
      <c r="I4867" s="4">
        <v>30.51</v>
      </c>
      <c r="J4867" s="4">
        <v>255.26</v>
      </c>
      <c r="K4867" s="4">
        <v>2140.92</v>
      </c>
      <c r="L4867" s="2">
        <v>45473</v>
      </c>
      <c r="M4867" t="s">
        <v>6</v>
      </c>
    </row>
    <row r="4868" spans="1:13" ht="12.75" customHeight="1" x14ac:dyDescent="0.25">
      <c r="A4868" t="s">
        <v>7049</v>
      </c>
      <c r="B4868" t="s">
        <v>7046</v>
      </c>
      <c r="C4868" s="1">
        <v>43708</v>
      </c>
      <c r="D4868" s="2">
        <v>43709</v>
      </c>
      <c r="E4868" t="s">
        <v>107</v>
      </c>
      <c r="F4868" t="s">
        <v>1482</v>
      </c>
      <c r="G4868" t="s">
        <v>7026</v>
      </c>
      <c r="H4868" s="4">
        <v>18502.25</v>
      </c>
      <c r="I4868" s="4">
        <v>235.48</v>
      </c>
      <c r="J4868" s="4">
        <v>1939.95</v>
      </c>
      <c r="K4868" s="4">
        <v>16562.3</v>
      </c>
      <c r="L4868" s="2">
        <v>45473</v>
      </c>
      <c r="M4868" t="s">
        <v>6</v>
      </c>
    </row>
    <row r="4869" spans="1:13" ht="12.75" customHeight="1" x14ac:dyDescent="0.25">
      <c r="A4869" t="s">
        <v>7051</v>
      </c>
      <c r="B4869" t="s">
        <v>7052</v>
      </c>
      <c r="C4869" s="1">
        <v>43708</v>
      </c>
      <c r="D4869" s="2">
        <v>43709</v>
      </c>
      <c r="E4869" t="s">
        <v>107</v>
      </c>
      <c r="F4869" t="s">
        <v>1482</v>
      </c>
      <c r="G4869" t="s">
        <v>7026</v>
      </c>
      <c r="H4869" s="4">
        <v>972.81</v>
      </c>
      <c r="I4869" s="4">
        <v>12.38</v>
      </c>
      <c r="J4869" s="4">
        <v>102.01</v>
      </c>
      <c r="K4869" s="4">
        <v>870.8</v>
      </c>
      <c r="L4869" s="2">
        <v>45473</v>
      </c>
      <c r="M4869" t="s">
        <v>6</v>
      </c>
    </row>
    <row r="4870" spans="1:13" ht="12.75" customHeight="1" x14ac:dyDescent="0.25">
      <c r="A4870" t="s">
        <v>7053</v>
      </c>
      <c r="B4870" t="s">
        <v>6747</v>
      </c>
      <c r="C4870" s="1">
        <v>43708</v>
      </c>
      <c r="D4870" s="2">
        <v>43709</v>
      </c>
      <c r="E4870" t="s">
        <v>107</v>
      </c>
      <c r="F4870" t="s">
        <v>1482</v>
      </c>
      <c r="G4870" t="s">
        <v>7026</v>
      </c>
      <c r="H4870" s="4">
        <v>6787.11</v>
      </c>
      <c r="I4870" s="4">
        <v>86.38</v>
      </c>
      <c r="J4870" s="4">
        <v>711.61</v>
      </c>
      <c r="K4870" s="4">
        <v>6075.5</v>
      </c>
      <c r="L4870" s="2">
        <v>45473</v>
      </c>
      <c r="M4870" t="s">
        <v>6</v>
      </c>
    </row>
    <row r="4871" spans="1:13" ht="12.75" customHeight="1" x14ac:dyDescent="0.25">
      <c r="A4871" t="s">
        <v>7054</v>
      </c>
      <c r="B4871" t="s">
        <v>7046</v>
      </c>
      <c r="C4871" s="1">
        <v>43738</v>
      </c>
      <c r="D4871" s="2">
        <v>43739</v>
      </c>
      <c r="E4871" t="s">
        <v>107</v>
      </c>
      <c r="F4871" t="s">
        <v>1482</v>
      </c>
      <c r="G4871" t="s">
        <v>278</v>
      </c>
      <c r="H4871" s="4">
        <v>8403.0300000000007</v>
      </c>
      <c r="I4871" s="4">
        <v>106.89</v>
      </c>
      <c r="J4871" s="4">
        <v>866.88</v>
      </c>
      <c r="K4871" s="4">
        <v>7536.15</v>
      </c>
      <c r="L4871" s="2">
        <v>45473</v>
      </c>
      <c r="M4871" t="s">
        <v>6</v>
      </c>
    </row>
    <row r="4872" spans="1:13" ht="12.75" customHeight="1" x14ac:dyDescent="0.25">
      <c r="A4872" t="s">
        <v>7055</v>
      </c>
      <c r="B4872" t="s">
        <v>7052</v>
      </c>
      <c r="C4872" s="1">
        <v>43738</v>
      </c>
      <c r="D4872" s="2">
        <v>43739</v>
      </c>
      <c r="E4872" t="s">
        <v>107</v>
      </c>
      <c r="F4872" t="s">
        <v>1482</v>
      </c>
      <c r="G4872" t="s">
        <v>278</v>
      </c>
      <c r="H4872" s="4">
        <v>2823.06</v>
      </c>
      <c r="I4872" s="4">
        <v>35.909999999999997</v>
      </c>
      <c r="J4872" s="4">
        <v>291.24</v>
      </c>
      <c r="K4872" s="4">
        <v>2531.8200000000002</v>
      </c>
      <c r="L4872" s="2">
        <v>45473</v>
      </c>
      <c r="M4872" t="s">
        <v>6</v>
      </c>
    </row>
    <row r="4873" spans="1:13" ht="12.75" customHeight="1" x14ac:dyDescent="0.25">
      <c r="A4873" t="s">
        <v>7056</v>
      </c>
      <c r="B4873" t="s">
        <v>6760</v>
      </c>
      <c r="C4873" s="1">
        <v>43738</v>
      </c>
      <c r="D4873" s="2">
        <v>43739</v>
      </c>
      <c r="E4873" t="s">
        <v>107</v>
      </c>
      <c r="F4873" t="s">
        <v>1482</v>
      </c>
      <c r="G4873" t="s">
        <v>278</v>
      </c>
      <c r="H4873" s="4">
        <v>1856.98</v>
      </c>
      <c r="I4873" s="4">
        <v>23.62</v>
      </c>
      <c r="J4873" s="4">
        <v>191.58</v>
      </c>
      <c r="K4873" s="4">
        <v>1665.4</v>
      </c>
      <c r="L4873" s="2">
        <v>45473</v>
      </c>
      <c r="M4873" t="s">
        <v>6</v>
      </c>
    </row>
    <row r="4874" spans="1:13" ht="12.75" customHeight="1" x14ac:dyDescent="0.25">
      <c r="A4874" t="s">
        <v>7057</v>
      </c>
      <c r="B4874" t="s">
        <v>7058</v>
      </c>
      <c r="C4874" s="1">
        <v>43738</v>
      </c>
      <c r="D4874" s="2">
        <v>43739</v>
      </c>
      <c r="E4874" t="s">
        <v>107</v>
      </c>
      <c r="F4874" t="s">
        <v>1482</v>
      </c>
      <c r="G4874" t="s">
        <v>278</v>
      </c>
      <c r="H4874" s="4">
        <v>11602.84</v>
      </c>
      <c r="I4874" s="4">
        <v>147.6</v>
      </c>
      <c r="J4874" s="4">
        <v>1197</v>
      </c>
      <c r="K4874" s="4">
        <v>10405.84</v>
      </c>
      <c r="L4874" s="2">
        <v>45473</v>
      </c>
      <c r="M4874" t="s">
        <v>6</v>
      </c>
    </row>
    <row r="4875" spans="1:13" ht="12.75" customHeight="1" x14ac:dyDescent="0.25">
      <c r="A4875" t="s">
        <v>7059</v>
      </c>
      <c r="B4875" t="s">
        <v>7060</v>
      </c>
      <c r="C4875" s="1">
        <v>43738</v>
      </c>
      <c r="D4875" s="2">
        <v>43739</v>
      </c>
      <c r="E4875" t="s">
        <v>107</v>
      </c>
      <c r="F4875" t="s">
        <v>1482</v>
      </c>
      <c r="G4875" t="s">
        <v>278</v>
      </c>
      <c r="H4875" s="4">
        <v>46828.79</v>
      </c>
      <c r="I4875" s="4">
        <v>595.71</v>
      </c>
      <c r="J4875" s="4">
        <v>4831.0200000000004</v>
      </c>
      <c r="K4875" s="4">
        <v>41997.77</v>
      </c>
      <c r="L4875" s="2">
        <v>45473</v>
      </c>
      <c r="M4875" t="s">
        <v>6</v>
      </c>
    </row>
    <row r="4876" spans="1:13" ht="12.75" customHeight="1" x14ac:dyDescent="0.25">
      <c r="A4876" t="s">
        <v>7061</v>
      </c>
      <c r="B4876" t="s">
        <v>6744</v>
      </c>
      <c r="C4876" s="1">
        <v>43769</v>
      </c>
      <c r="D4876" s="2">
        <v>43770</v>
      </c>
      <c r="E4876" t="s">
        <v>107</v>
      </c>
      <c r="F4876" t="s">
        <v>1482</v>
      </c>
      <c r="G4876" t="s">
        <v>7035</v>
      </c>
      <c r="H4876" s="4">
        <v>11996.05</v>
      </c>
      <c r="I4876" s="4">
        <v>152.53</v>
      </c>
      <c r="J4876" s="4">
        <v>1217.3399999999999</v>
      </c>
      <c r="K4876" s="4">
        <v>10778.71</v>
      </c>
      <c r="L4876" s="2">
        <v>45473</v>
      </c>
      <c r="M4876" t="s">
        <v>6</v>
      </c>
    </row>
    <row r="4877" spans="1:13" ht="12.75" customHeight="1" x14ac:dyDescent="0.25">
      <c r="A4877" t="s">
        <v>7063</v>
      </c>
      <c r="B4877" t="s">
        <v>7064</v>
      </c>
      <c r="C4877" s="1">
        <v>43769</v>
      </c>
      <c r="D4877" s="2">
        <v>43770</v>
      </c>
      <c r="E4877" t="s">
        <v>107</v>
      </c>
      <c r="F4877" t="s">
        <v>1482</v>
      </c>
      <c r="G4877" t="s">
        <v>7035</v>
      </c>
      <c r="H4877" s="4">
        <v>4271.38</v>
      </c>
      <c r="I4877" s="4">
        <v>54.31</v>
      </c>
      <c r="J4877" s="4">
        <v>433.46</v>
      </c>
      <c r="K4877" s="4">
        <v>3837.92</v>
      </c>
      <c r="L4877" s="2">
        <v>45473</v>
      </c>
      <c r="M4877" t="s">
        <v>6</v>
      </c>
    </row>
    <row r="4878" spans="1:13" ht="12.75" customHeight="1" x14ac:dyDescent="0.25">
      <c r="A4878" t="s">
        <v>7065</v>
      </c>
      <c r="B4878" t="s">
        <v>6747</v>
      </c>
      <c r="C4878" s="1">
        <v>43769</v>
      </c>
      <c r="D4878" s="2">
        <v>43770</v>
      </c>
      <c r="E4878" t="s">
        <v>107</v>
      </c>
      <c r="F4878" t="s">
        <v>1482</v>
      </c>
      <c r="G4878" t="s">
        <v>7035</v>
      </c>
      <c r="H4878" s="4">
        <v>2973.98</v>
      </c>
      <c r="I4878" s="4">
        <v>37.81</v>
      </c>
      <c r="J4878" s="4">
        <v>301.79000000000002</v>
      </c>
      <c r="K4878" s="4">
        <v>2672.19</v>
      </c>
      <c r="L4878" s="2">
        <v>45473</v>
      </c>
      <c r="M4878" t="s">
        <v>6</v>
      </c>
    </row>
    <row r="4879" spans="1:13" ht="12.75" customHeight="1" x14ac:dyDescent="0.25">
      <c r="A4879" t="s">
        <v>7066</v>
      </c>
      <c r="B4879" t="s">
        <v>6760</v>
      </c>
      <c r="C4879" s="1">
        <v>43769</v>
      </c>
      <c r="D4879" s="2">
        <v>43770</v>
      </c>
      <c r="E4879" t="s">
        <v>107</v>
      </c>
      <c r="F4879" t="s">
        <v>1482</v>
      </c>
      <c r="G4879" t="s">
        <v>7035</v>
      </c>
      <c r="H4879" s="4">
        <v>1502.59</v>
      </c>
      <c r="I4879" s="4">
        <v>19.100000000000001</v>
      </c>
      <c r="J4879" s="4">
        <v>152.47</v>
      </c>
      <c r="K4879" s="4">
        <v>1350.12</v>
      </c>
      <c r="L4879" s="2">
        <v>45473</v>
      </c>
      <c r="M4879" t="s">
        <v>6</v>
      </c>
    </row>
    <row r="4880" spans="1:13" ht="12.75" customHeight="1" x14ac:dyDescent="0.25">
      <c r="A4880" t="s">
        <v>7067</v>
      </c>
      <c r="B4880" t="s">
        <v>6744</v>
      </c>
      <c r="C4880" s="1">
        <v>43799</v>
      </c>
      <c r="D4880" s="2">
        <v>43800</v>
      </c>
      <c r="E4880" t="s">
        <v>107</v>
      </c>
      <c r="F4880" t="s">
        <v>1482</v>
      </c>
      <c r="G4880" t="s">
        <v>1116</v>
      </c>
      <c r="H4880" s="4">
        <v>6507.64</v>
      </c>
      <c r="I4880" s="4">
        <v>82.7</v>
      </c>
      <c r="J4880" s="4">
        <v>649.41</v>
      </c>
      <c r="K4880" s="4">
        <v>5858.23</v>
      </c>
      <c r="L4880" s="2">
        <v>45473</v>
      </c>
      <c r="M4880" t="s">
        <v>6</v>
      </c>
    </row>
    <row r="4881" spans="1:13" ht="12.75" customHeight="1" x14ac:dyDescent="0.25">
      <c r="A4881" t="s">
        <v>7068</v>
      </c>
      <c r="B4881" t="s">
        <v>7064</v>
      </c>
      <c r="C4881" s="1">
        <v>43799</v>
      </c>
      <c r="D4881" s="2">
        <v>43800</v>
      </c>
      <c r="E4881" t="s">
        <v>107</v>
      </c>
      <c r="F4881" t="s">
        <v>1482</v>
      </c>
      <c r="G4881" t="s">
        <v>1116</v>
      </c>
      <c r="H4881" s="4">
        <v>4316.92</v>
      </c>
      <c r="I4881" s="4">
        <v>54.86</v>
      </c>
      <c r="J4881" s="4">
        <v>430.81</v>
      </c>
      <c r="K4881" s="4">
        <v>3886.11</v>
      </c>
      <c r="L4881" s="2">
        <v>45473</v>
      </c>
      <c r="M4881" t="s">
        <v>6</v>
      </c>
    </row>
    <row r="4882" spans="1:13" ht="12.75" customHeight="1" x14ac:dyDescent="0.25">
      <c r="A4882" t="s">
        <v>7069</v>
      </c>
      <c r="B4882" t="s">
        <v>6747</v>
      </c>
      <c r="C4882" s="1">
        <v>43799</v>
      </c>
      <c r="D4882" s="2">
        <v>43800</v>
      </c>
      <c r="E4882" t="s">
        <v>107</v>
      </c>
      <c r="F4882" t="s">
        <v>1482</v>
      </c>
      <c r="G4882" t="s">
        <v>1116</v>
      </c>
      <c r="H4882" s="4">
        <v>2006.98</v>
      </c>
      <c r="I4882" s="4">
        <v>25.5</v>
      </c>
      <c r="J4882" s="4">
        <v>200.28</v>
      </c>
      <c r="K4882" s="4">
        <v>1806.7</v>
      </c>
      <c r="L4882" s="2">
        <v>45473</v>
      </c>
      <c r="M4882" t="s">
        <v>6</v>
      </c>
    </row>
    <row r="4883" spans="1:13" ht="12.75" customHeight="1" x14ac:dyDescent="0.25">
      <c r="A4883" t="s">
        <v>7070</v>
      </c>
      <c r="B4883" t="s">
        <v>6760</v>
      </c>
      <c r="C4883" s="1">
        <v>43799</v>
      </c>
      <c r="D4883" s="2">
        <v>43800</v>
      </c>
      <c r="E4883" t="s">
        <v>107</v>
      </c>
      <c r="F4883" t="s">
        <v>1482</v>
      </c>
      <c r="G4883" t="s">
        <v>1116</v>
      </c>
      <c r="H4883" s="4">
        <v>2241.6799999999998</v>
      </c>
      <c r="I4883" s="4">
        <v>28.49</v>
      </c>
      <c r="J4883" s="4">
        <v>223.7</v>
      </c>
      <c r="K4883" s="4">
        <v>2017.98</v>
      </c>
      <c r="L4883" s="2">
        <v>45473</v>
      </c>
      <c r="M4883" t="s">
        <v>6</v>
      </c>
    </row>
    <row r="4884" spans="1:13" ht="12.75" customHeight="1" x14ac:dyDescent="0.25">
      <c r="A4884" t="s">
        <v>7071</v>
      </c>
      <c r="B4884" t="s">
        <v>7072</v>
      </c>
      <c r="C4884" s="1">
        <v>43829</v>
      </c>
      <c r="D4884" s="2">
        <v>43830</v>
      </c>
      <c r="E4884" t="s">
        <v>107</v>
      </c>
      <c r="F4884" t="s">
        <v>102</v>
      </c>
      <c r="G4884" t="s">
        <v>3346</v>
      </c>
      <c r="H4884" s="4">
        <v>-120</v>
      </c>
      <c r="I4884" s="4">
        <v>0</v>
      </c>
      <c r="J4884" s="4">
        <v>-120</v>
      </c>
      <c r="K4884" s="4">
        <v>0</v>
      </c>
      <c r="L4884" s="2">
        <v>45473</v>
      </c>
      <c r="M4884" t="s">
        <v>6</v>
      </c>
    </row>
    <row r="4885" spans="1:13" ht="12.75" customHeight="1" x14ac:dyDescent="0.25">
      <c r="A4885" t="s">
        <v>7073</v>
      </c>
      <c r="B4885" t="s">
        <v>7074</v>
      </c>
      <c r="C4885" s="1">
        <v>43829</v>
      </c>
      <c r="D4885" s="2">
        <v>43831</v>
      </c>
      <c r="E4885" t="s">
        <v>107</v>
      </c>
      <c r="F4885" t="s">
        <v>1482</v>
      </c>
      <c r="G4885" t="s">
        <v>281</v>
      </c>
      <c r="H4885" s="4">
        <v>-113</v>
      </c>
      <c r="I4885" s="4">
        <v>-1.43</v>
      </c>
      <c r="J4885" s="4">
        <v>-11.52</v>
      </c>
      <c r="K4885" s="4">
        <v>-101.48</v>
      </c>
      <c r="L4885" s="2">
        <v>45473</v>
      </c>
      <c r="M4885" t="s">
        <v>6</v>
      </c>
    </row>
    <row r="4886" spans="1:13" ht="12.75" customHeight="1" x14ac:dyDescent="0.25">
      <c r="A4886" t="s">
        <v>7075</v>
      </c>
      <c r="B4886" t="s">
        <v>7074</v>
      </c>
      <c r="C4886" s="1">
        <v>43829</v>
      </c>
      <c r="D4886" s="2">
        <v>43831</v>
      </c>
      <c r="E4886" t="s">
        <v>4</v>
      </c>
      <c r="F4886" t="s">
        <v>5</v>
      </c>
      <c r="G4886" t="s">
        <v>5</v>
      </c>
      <c r="H4886" s="4">
        <v>113</v>
      </c>
      <c r="I4886" s="4">
        <v>0</v>
      </c>
      <c r="J4886" s="4">
        <v>0</v>
      </c>
      <c r="K4886" s="4">
        <v>113</v>
      </c>
      <c r="L4886" s="2">
        <v>45473</v>
      </c>
      <c r="M4886" t="s">
        <v>6</v>
      </c>
    </row>
    <row r="4887" spans="1:13" ht="12.75" customHeight="1" x14ac:dyDescent="0.25">
      <c r="A4887" t="s">
        <v>7076</v>
      </c>
      <c r="B4887" t="s">
        <v>6744</v>
      </c>
      <c r="C4887" s="1">
        <v>43830</v>
      </c>
      <c r="D4887" s="2">
        <v>43831</v>
      </c>
      <c r="E4887" t="s">
        <v>107</v>
      </c>
      <c r="F4887" t="s">
        <v>1482</v>
      </c>
      <c r="G4887" t="s">
        <v>281</v>
      </c>
      <c r="H4887" s="4">
        <v>8432.01</v>
      </c>
      <c r="I4887" s="4">
        <v>107.11</v>
      </c>
      <c r="J4887" s="4">
        <v>827.25</v>
      </c>
      <c r="K4887" s="4">
        <v>7604.76</v>
      </c>
      <c r="L4887" s="2">
        <v>45473</v>
      </c>
      <c r="M4887" t="s">
        <v>6</v>
      </c>
    </row>
    <row r="4888" spans="1:13" ht="12.75" customHeight="1" x14ac:dyDescent="0.25">
      <c r="A4888" t="s">
        <v>7077</v>
      </c>
      <c r="B4888" t="s">
        <v>7064</v>
      </c>
      <c r="C4888" s="1">
        <v>43830</v>
      </c>
      <c r="D4888" s="2">
        <v>43831</v>
      </c>
      <c r="E4888" t="s">
        <v>107</v>
      </c>
      <c r="F4888" t="s">
        <v>1482</v>
      </c>
      <c r="G4888" t="s">
        <v>281</v>
      </c>
      <c r="H4888" s="4">
        <v>2055.2600000000002</v>
      </c>
      <c r="I4888" s="4">
        <v>26.11</v>
      </c>
      <c r="J4888" s="4">
        <v>201.66</v>
      </c>
      <c r="K4888" s="4">
        <v>1853.6</v>
      </c>
      <c r="L4888" s="2">
        <v>45473</v>
      </c>
      <c r="M4888" t="s">
        <v>6</v>
      </c>
    </row>
    <row r="4889" spans="1:13" ht="12.75" customHeight="1" x14ac:dyDescent="0.25">
      <c r="A4889" t="s">
        <v>7078</v>
      </c>
      <c r="B4889" t="s">
        <v>6747</v>
      </c>
      <c r="C4889" s="1">
        <v>43830</v>
      </c>
      <c r="D4889" s="2">
        <v>43831</v>
      </c>
      <c r="E4889" t="s">
        <v>107</v>
      </c>
      <c r="F4889" t="s">
        <v>1482</v>
      </c>
      <c r="G4889" t="s">
        <v>281</v>
      </c>
      <c r="H4889" s="4">
        <v>2022.34</v>
      </c>
      <c r="I4889" s="4">
        <v>25.69</v>
      </c>
      <c r="J4889" s="4">
        <v>198.42</v>
      </c>
      <c r="K4889" s="4">
        <v>1823.92</v>
      </c>
      <c r="L4889" s="2">
        <v>45473</v>
      </c>
      <c r="M4889" t="s">
        <v>6</v>
      </c>
    </row>
    <row r="4890" spans="1:13" ht="12.75" customHeight="1" x14ac:dyDescent="0.25">
      <c r="A4890" t="s">
        <v>7079</v>
      </c>
      <c r="B4890" t="s">
        <v>6760</v>
      </c>
      <c r="C4890" s="1">
        <v>43830</v>
      </c>
      <c r="D4890" s="2">
        <v>43831</v>
      </c>
      <c r="E4890" t="s">
        <v>107</v>
      </c>
      <c r="F4890" t="s">
        <v>1482</v>
      </c>
      <c r="G4890" t="s">
        <v>281</v>
      </c>
      <c r="H4890" s="4">
        <v>1977.32</v>
      </c>
      <c r="I4890" s="4">
        <v>25.12</v>
      </c>
      <c r="J4890" s="4">
        <v>194.01</v>
      </c>
      <c r="K4890" s="4">
        <v>1783.31</v>
      </c>
      <c r="L4890" s="2">
        <v>45473</v>
      </c>
      <c r="M4890" t="s">
        <v>6</v>
      </c>
    </row>
    <row r="4891" spans="1:13" ht="12.75" customHeight="1" x14ac:dyDescent="0.25">
      <c r="A4891" t="s">
        <v>7080</v>
      </c>
      <c r="B4891" t="s">
        <v>7081</v>
      </c>
      <c r="C4891" s="1">
        <v>43830</v>
      </c>
      <c r="D4891" s="2">
        <v>43831</v>
      </c>
      <c r="E4891" t="s">
        <v>107</v>
      </c>
      <c r="F4891" t="s">
        <v>1482</v>
      </c>
      <c r="G4891" t="s">
        <v>281</v>
      </c>
      <c r="H4891" s="4">
        <v>23139.78</v>
      </c>
      <c r="I4891" s="4">
        <v>293.94</v>
      </c>
      <c r="J4891" s="4">
        <v>2270.2199999999998</v>
      </c>
      <c r="K4891" s="4">
        <v>20869.560000000001</v>
      </c>
      <c r="L4891" s="2">
        <v>45473</v>
      </c>
      <c r="M4891" t="s">
        <v>6</v>
      </c>
    </row>
    <row r="4892" spans="1:13" ht="12.75" customHeight="1" x14ac:dyDescent="0.25">
      <c r="A4892" t="s">
        <v>7082</v>
      </c>
      <c r="B4892" t="s">
        <v>7083</v>
      </c>
      <c r="C4892" s="1">
        <v>43830</v>
      </c>
      <c r="D4892" s="2">
        <v>43831</v>
      </c>
      <c r="E4892" t="s">
        <v>107</v>
      </c>
      <c r="F4892" t="s">
        <v>1482</v>
      </c>
      <c r="G4892" t="s">
        <v>281</v>
      </c>
      <c r="H4892" s="4">
        <v>3339.3</v>
      </c>
      <c r="I4892" s="4">
        <v>42.42</v>
      </c>
      <c r="J4892" s="4">
        <v>327.63</v>
      </c>
      <c r="K4892" s="4">
        <v>3011.67</v>
      </c>
      <c r="L4892" s="2">
        <v>45473</v>
      </c>
      <c r="M4892" t="s">
        <v>6</v>
      </c>
    </row>
    <row r="4893" spans="1:13" ht="12.75" customHeight="1" x14ac:dyDescent="0.25">
      <c r="A4893" t="s">
        <v>7084</v>
      </c>
      <c r="B4893" t="s">
        <v>7085</v>
      </c>
      <c r="C4893" s="1">
        <v>43830</v>
      </c>
      <c r="D4893" s="2">
        <v>43831</v>
      </c>
      <c r="E4893" t="s">
        <v>107</v>
      </c>
      <c r="F4893" t="s">
        <v>1482</v>
      </c>
      <c r="G4893" t="s">
        <v>281</v>
      </c>
      <c r="H4893" s="4">
        <v>71308.13</v>
      </c>
      <c r="I4893" s="4">
        <v>905.8</v>
      </c>
      <c r="J4893" s="4">
        <v>6995.89</v>
      </c>
      <c r="K4893" s="4">
        <v>64312.24</v>
      </c>
      <c r="L4893" s="2">
        <v>45473</v>
      </c>
      <c r="M4893" t="s">
        <v>6</v>
      </c>
    </row>
    <row r="4894" spans="1:13" ht="12.75" customHeight="1" x14ac:dyDescent="0.25">
      <c r="A4894" t="s">
        <v>7086</v>
      </c>
      <c r="B4894" t="s">
        <v>6744</v>
      </c>
      <c r="C4894" s="1">
        <v>43861</v>
      </c>
      <c r="D4894" s="2">
        <v>43862</v>
      </c>
      <c r="E4894" t="s">
        <v>107</v>
      </c>
      <c r="F4894" t="s">
        <v>1482</v>
      </c>
      <c r="G4894" t="s">
        <v>7047</v>
      </c>
      <c r="H4894" s="4">
        <v>10501.72</v>
      </c>
      <c r="I4894" s="4">
        <v>133.33000000000001</v>
      </c>
      <c r="J4894" s="4">
        <v>1012.61</v>
      </c>
      <c r="K4894" s="4">
        <v>9489.11</v>
      </c>
      <c r="L4894" s="2">
        <v>45473</v>
      </c>
      <c r="M4894" t="s">
        <v>6</v>
      </c>
    </row>
    <row r="4895" spans="1:13" ht="12.75" customHeight="1" x14ac:dyDescent="0.25">
      <c r="A4895" t="s">
        <v>7088</v>
      </c>
      <c r="B4895" t="s">
        <v>7089</v>
      </c>
      <c r="C4895" s="1">
        <v>43861</v>
      </c>
      <c r="D4895" s="2">
        <v>43862</v>
      </c>
      <c r="E4895" t="s">
        <v>107</v>
      </c>
      <c r="F4895" t="s">
        <v>1482</v>
      </c>
      <c r="G4895" t="s">
        <v>7047</v>
      </c>
      <c r="H4895" s="4">
        <v>2982.33</v>
      </c>
      <c r="I4895" s="4">
        <v>37.86</v>
      </c>
      <c r="J4895" s="4">
        <v>287.57</v>
      </c>
      <c r="K4895" s="4">
        <v>2694.76</v>
      </c>
      <c r="L4895" s="2">
        <v>45473</v>
      </c>
      <c r="M4895" t="s">
        <v>6</v>
      </c>
    </row>
    <row r="4896" spans="1:13" ht="12.75" customHeight="1" x14ac:dyDescent="0.25">
      <c r="A4896" t="s">
        <v>7090</v>
      </c>
      <c r="B4896" t="s">
        <v>6747</v>
      </c>
      <c r="C4896" s="1">
        <v>43861</v>
      </c>
      <c r="D4896" s="2">
        <v>43862</v>
      </c>
      <c r="E4896" t="s">
        <v>107</v>
      </c>
      <c r="F4896" t="s">
        <v>1482</v>
      </c>
      <c r="G4896" t="s">
        <v>7047</v>
      </c>
      <c r="H4896" s="4">
        <v>3189.59</v>
      </c>
      <c r="I4896" s="4">
        <v>40.5</v>
      </c>
      <c r="J4896" s="4">
        <v>307.55</v>
      </c>
      <c r="K4896" s="4">
        <v>2882.04</v>
      </c>
      <c r="L4896" s="2">
        <v>45473</v>
      </c>
      <c r="M4896" t="s">
        <v>6</v>
      </c>
    </row>
    <row r="4897" spans="1:13" ht="12.75" customHeight="1" x14ac:dyDescent="0.25">
      <c r="A4897" t="s">
        <v>7091</v>
      </c>
      <c r="B4897" t="s">
        <v>6744</v>
      </c>
      <c r="C4897" s="1">
        <v>43890</v>
      </c>
      <c r="D4897" s="2">
        <v>43891</v>
      </c>
      <c r="E4897" t="s">
        <v>107</v>
      </c>
      <c r="F4897" t="s">
        <v>1482</v>
      </c>
      <c r="G4897" t="s">
        <v>7050</v>
      </c>
      <c r="H4897" s="4">
        <v>6036.56</v>
      </c>
      <c r="I4897" s="4">
        <v>76.61</v>
      </c>
      <c r="J4897" s="4">
        <v>571.9</v>
      </c>
      <c r="K4897" s="4">
        <v>5464.66</v>
      </c>
      <c r="L4897" s="2">
        <v>45473</v>
      </c>
      <c r="M4897" t="s">
        <v>6</v>
      </c>
    </row>
    <row r="4898" spans="1:13" ht="12.75" customHeight="1" x14ac:dyDescent="0.25">
      <c r="A4898" t="s">
        <v>7093</v>
      </c>
      <c r="B4898" t="s">
        <v>7089</v>
      </c>
      <c r="C4898" s="1">
        <v>43890</v>
      </c>
      <c r="D4898" s="2">
        <v>43891</v>
      </c>
      <c r="E4898" t="s">
        <v>107</v>
      </c>
      <c r="F4898" t="s">
        <v>1482</v>
      </c>
      <c r="G4898" t="s">
        <v>7050</v>
      </c>
      <c r="H4898" s="4">
        <v>3305.29</v>
      </c>
      <c r="I4898" s="4">
        <v>41.94</v>
      </c>
      <c r="J4898" s="4">
        <v>313.14</v>
      </c>
      <c r="K4898" s="4">
        <v>2992.15</v>
      </c>
      <c r="L4898" s="2">
        <v>45473</v>
      </c>
      <c r="M4898" t="s">
        <v>6</v>
      </c>
    </row>
    <row r="4899" spans="1:13" ht="12.75" customHeight="1" x14ac:dyDescent="0.25">
      <c r="A4899" t="s">
        <v>7094</v>
      </c>
      <c r="B4899" t="s">
        <v>6747</v>
      </c>
      <c r="C4899" s="1">
        <v>43890</v>
      </c>
      <c r="D4899" s="2">
        <v>43891</v>
      </c>
      <c r="E4899" t="s">
        <v>107</v>
      </c>
      <c r="F4899" t="s">
        <v>1482</v>
      </c>
      <c r="G4899" t="s">
        <v>7050</v>
      </c>
      <c r="H4899" s="4">
        <v>550.25</v>
      </c>
      <c r="I4899" s="4">
        <v>6.98</v>
      </c>
      <c r="J4899" s="4">
        <v>52.14</v>
      </c>
      <c r="K4899" s="4">
        <v>498.11</v>
      </c>
      <c r="L4899" s="2">
        <v>45473</v>
      </c>
      <c r="M4899" t="s">
        <v>6</v>
      </c>
    </row>
    <row r="4900" spans="1:13" ht="12.75" customHeight="1" x14ac:dyDescent="0.25">
      <c r="A4900" t="s">
        <v>7095</v>
      </c>
      <c r="B4900" t="s">
        <v>7096</v>
      </c>
      <c r="C4900" s="1">
        <v>43921</v>
      </c>
      <c r="D4900" s="2">
        <v>43922</v>
      </c>
      <c r="E4900" t="s">
        <v>107</v>
      </c>
      <c r="F4900" t="s">
        <v>1482</v>
      </c>
      <c r="G4900" t="s">
        <v>286</v>
      </c>
      <c r="H4900" s="4">
        <v>1148.99</v>
      </c>
      <c r="I4900" s="4">
        <v>14.57</v>
      </c>
      <c r="J4900" s="4">
        <v>106.92</v>
      </c>
      <c r="K4900" s="4">
        <v>1042.07</v>
      </c>
      <c r="L4900" s="2">
        <v>45473</v>
      </c>
      <c r="M4900" t="s">
        <v>6</v>
      </c>
    </row>
    <row r="4901" spans="1:13" ht="12.75" customHeight="1" x14ac:dyDescent="0.25">
      <c r="A4901" t="s">
        <v>7097</v>
      </c>
      <c r="B4901" t="s">
        <v>7098</v>
      </c>
      <c r="C4901" s="1">
        <v>43921</v>
      </c>
      <c r="D4901" s="2">
        <v>43922</v>
      </c>
      <c r="E4901" t="s">
        <v>107</v>
      </c>
      <c r="F4901" t="s">
        <v>1482</v>
      </c>
      <c r="G4901" t="s">
        <v>286</v>
      </c>
      <c r="H4901" s="4">
        <v>24713.41</v>
      </c>
      <c r="I4901" s="4">
        <v>313.48</v>
      </c>
      <c r="J4901" s="4">
        <v>2299.6799999999998</v>
      </c>
      <c r="K4901" s="4">
        <v>22413.73</v>
      </c>
      <c r="L4901" s="2">
        <v>45473</v>
      </c>
      <c r="M4901" t="s">
        <v>6</v>
      </c>
    </row>
    <row r="4902" spans="1:13" ht="12.75" customHeight="1" x14ac:dyDescent="0.25">
      <c r="A4902" t="s">
        <v>7099</v>
      </c>
      <c r="B4902" t="s">
        <v>6744</v>
      </c>
      <c r="C4902" s="1">
        <v>43921</v>
      </c>
      <c r="D4902" s="2">
        <v>43922</v>
      </c>
      <c r="E4902" t="s">
        <v>107</v>
      </c>
      <c r="F4902" t="s">
        <v>1482</v>
      </c>
      <c r="G4902" t="s">
        <v>286</v>
      </c>
      <c r="H4902" s="4">
        <v>7973.98</v>
      </c>
      <c r="I4902" s="4">
        <v>101.14</v>
      </c>
      <c r="J4902" s="4">
        <v>742</v>
      </c>
      <c r="K4902" s="4">
        <v>7231.98</v>
      </c>
      <c r="L4902" s="2">
        <v>45473</v>
      </c>
      <c r="M4902" t="s">
        <v>6</v>
      </c>
    </row>
    <row r="4903" spans="1:13" ht="12.75" customHeight="1" x14ac:dyDescent="0.25">
      <c r="A4903" t="s">
        <v>7100</v>
      </c>
      <c r="B4903" t="s">
        <v>6747</v>
      </c>
      <c r="C4903" s="1">
        <v>43921</v>
      </c>
      <c r="D4903" s="2">
        <v>43922</v>
      </c>
      <c r="E4903" t="s">
        <v>107</v>
      </c>
      <c r="F4903" t="s">
        <v>1482</v>
      </c>
      <c r="G4903" t="s">
        <v>286</v>
      </c>
      <c r="H4903" s="4">
        <v>1337.02</v>
      </c>
      <c r="I4903" s="4">
        <v>16.96</v>
      </c>
      <c r="J4903" s="4">
        <v>124.42</v>
      </c>
      <c r="K4903" s="4">
        <v>1212.5999999999999</v>
      </c>
      <c r="L4903" s="2">
        <v>45473</v>
      </c>
      <c r="M4903" t="s">
        <v>6</v>
      </c>
    </row>
    <row r="4904" spans="1:13" ht="12.75" customHeight="1" x14ac:dyDescent="0.25">
      <c r="A4904" t="s">
        <v>7101</v>
      </c>
      <c r="B4904" t="s">
        <v>7089</v>
      </c>
      <c r="C4904" s="1">
        <v>43921</v>
      </c>
      <c r="D4904" s="2">
        <v>43922</v>
      </c>
      <c r="E4904" t="s">
        <v>107</v>
      </c>
      <c r="F4904" t="s">
        <v>1482</v>
      </c>
      <c r="G4904" t="s">
        <v>286</v>
      </c>
      <c r="H4904" s="4">
        <v>4403.5</v>
      </c>
      <c r="I4904" s="4">
        <v>55.85</v>
      </c>
      <c r="J4904" s="4">
        <v>409.75</v>
      </c>
      <c r="K4904" s="4">
        <v>3993.75</v>
      </c>
      <c r="L4904" s="2">
        <v>45473</v>
      </c>
      <c r="M4904" t="s">
        <v>6</v>
      </c>
    </row>
    <row r="4905" spans="1:13" ht="12.75" customHeight="1" x14ac:dyDescent="0.25">
      <c r="A4905" t="s">
        <v>7102</v>
      </c>
      <c r="B4905" t="s">
        <v>6744</v>
      </c>
      <c r="C4905" s="1">
        <v>43951</v>
      </c>
      <c r="D4905" s="2">
        <v>43952</v>
      </c>
      <c r="E4905" t="s">
        <v>107</v>
      </c>
      <c r="F4905" t="s">
        <v>1482</v>
      </c>
      <c r="G4905" t="s">
        <v>7062</v>
      </c>
      <c r="H4905" s="4">
        <v>6461.06</v>
      </c>
      <c r="I4905" s="4">
        <v>81.91</v>
      </c>
      <c r="J4905" s="4">
        <v>590.34</v>
      </c>
      <c r="K4905" s="4">
        <v>5870.72</v>
      </c>
      <c r="L4905" s="2">
        <v>45473</v>
      </c>
      <c r="M4905" t="s">
        <v>6</v>
      </c>
    </row>
    <row r="4906" spans="1:13" ht="12.75" customHeight="1" x14ac:dyDescent="0.25">
      <c r="A4906" t="s">
        <v>7104</v>
      </c>
      <c r="B4906" t="s">
        <v>7089</v>
      </c>
      <c r="C4906" s="1">
        <v>43951</v>
      </c>
      <c r="D4906" s="2">
        <v>43952</v>
      </c>
      <c r="E4906" t="s">
        <v>107</v>
      </c>
      <c r="F4906" t="s">
        <v>1482</v>
      </c>
      <c r="G4906" t="s">
        <v>7062</v>
      </c>
      <c r="H4906" s="4">
        <v>6884.78</v>
      </c>
      <c r="I4906" s="4">
        <v>87.29</v>
      </c>
      <c r="J4906" s="4">
        <v>629.07000000000005</v>
      </c>
      <c r="K4906" s="4">
        <v>6255.71</v>
      </c>
      <c r="L4906" s="2">
        <v>45473</v>
      </c>
      <c r="M4906" t="s">
        <v>6</v>
      </c>
    </row>
    <row r="4907" spans="1:13" ht="12.75" customHeight="1" x14ac:dyDescent="0.25">
      <c r="A4907" t="s">
        <v>7105</v>
      </c>
      <c r="B4907" t="s">
        <v>6747</v>
      </c>
      <c r="C4907" s="1">
        <v>43951</v>
      </c>
      <c r="D4907" s="2">
        <v>43952</v>
      </c>
      <c r="E4907" t="s">
        <v>107</v>
      </c>
      <c r="F4907" t="s">
        <v>1482</v>
      </c>
      <c r="G4907" t="s">
        <v>7062</v>
      </c>
      <c r="H4907" s="4">
        <v>1598.69</v>
      </c>
      <c r="I4907" s="4">
        <v>20.27</v>
      </c>
      <c r="J4907" s="4">
        <v>146.07</v>
      </c>
      <c r="K4907" s="4">
        <v>1452.62</v>
      </c>
      <c r="L4907" s="2">
        <v>45473</v>
      </c>
      <c r="M4907" t="s">
        <v>6</v>
      </c>
    </row>
    <row r="4908" spans="1:13" ht="12.75" customHeight="1" x14ac:dyDescent="0.25">
      <c r="A4908" t="s">
        <v>7106</v>
      </c>
      <c r="B4908" t="s">
        <v>7107</v>
      </c>
      <c r="C4908" s="1">
        <v>43951</v>
      </c>
      <c r="D4908" s="2">
        <v>43952</v>
      </c>
      <c r="E4908" t="s">
        <v>107</v>
      </c>
      <c r="F4908" t="s">
        <v>1482</v>
      </c>
      <c r="G4908" t="s">
        <v>7062</v>
      </c>
      <c r="H4908" s="4">
        <v>642.66</v>
      </c>
      <c r="I4908" s="4">
        <v>8.15</v>
      </c>
      <c r="J4908" s="4">
        <v>58.72</v>
      </c>
      <c r="K4908" s="4">
        <v>583.94000000000005</v>
      </c>
      <c r="L4908" s="2">
        <v>45473</v>
      </c>
      <c r="M4908" t="s">
        <v>6</v>
      </c>
    </row>
    <row r="4909" spans="1:13" ht="12.75" customHeight="1" x14ac:dyDescent="0.25">
      <c r="A4909" t="s">
        <v>7108</v>
      </c>
      <c r="B4909" t="s">
        <v>6744</v>
      </c>
      <c r="C4909" s="1">
        <v>43982</v>
      </c>
      <c r="D4909" s="2">
        <v>43983</v>
      </c>
      <c r="E4909" t="s">
        <v>107</v>
      </c>
      <c r="F4909" t="s">
        <v>1482</v>
      </c>
      <c r="G4909" t="s">
        <v>1119</v>
      </c>
      <c r="H4909" s="4">
        <v>12034.51</v>
      </c>
      <c r="I4909" s="4">
        <v>152.51</v>
      </c>
      <c r="J4909" s="4">
        <v>1079.31</v>
      </c>
      <c r="K4909" s="4">
        <v>10955.2</v>
      </c>
      <c r="L4909" s="2">
        <v>45473</v>
      </c>
      <c r="M4909" t="s">
        <v>6</v>
      </c>
    </row>
    <row r="4910" spans="1:13" ht="12.75" customHeight="1" x14ac:dyDescent="0.25">
      <c r="A4910" t="s">
        <v>7109</v>
      </c>
      <c r="B4910" t="s">
        <v>7110</v>
      </c>
      <c r="C4910" s="1">
        <v>43982</v>
      </c>
      <c r="D4910" s="2">
        <v>43983</v>
      </c>
      <c r="E4910" t="s">
        <v>107</v>
      </c>
      <c r="F4910" t="s">
        <v>1482</v>
      </c>
      <c r="G4910" t="s">
        <v>1119</v>
      </c>
      <c r="H4910" s="4">
        <v>8335.18</v>
      </c>
      <c r="I4910" s="4">
        <v>105.63</v>
      </c>
      <c r="J4910" s="4">
        <v>747.53</v>
      </c>
      <c r="K4910" s="4">
        <v>7587.65</v>
      </c>
      <c r="L4910" s="2">
        <v>45473</v>
      </c>
      <c r="M4910" t="s">
        <v>6</v>
      </c>
    </row>
    <row r="4911" spans="1:13" ht="12.75" customHeight="1" x14ac:dyDescent="0.25">
      <c r="A4911" t="s">
        <v>7111</v>
      </c>
      <c r="B4911" t="s">
        <v>6747</v>
      </c>
      <c r="C4911" s="1">
        <v>43982</v>
      </c>
      <c r="D4911" s="2">
        <v>43983</v>
      </c>
      <c r="E4911" t="s">
        <v>107</v>
      </c>
      <c r="F4911" t="s">
        <v>1482</v>
      </c>
      <c r="G4911" t="s">
        <v>1119</v>
      </c>
      <c r="H4911" s="4">
        <v>1643.71</v>
      </c>
      <c r="I4911" s="4">
        <v>20.83</v>
      </c>
      <c r="J4911" s="4">
        <v>147.43</v>
      </c>
      <c r="K4911" s="4">
        <v>1496.28</v>
      </c>
      <c r="L4911" s="2">
        <v>45473</v>
      </c>
      <c r="M4911" t="s">
        <v>6</v>
      </c>
    </row>
    <row r="4912" spans="1:13" ht="12.75" customHeight="1" x14ac:dyDescent="0.25">
      <c r="A4912" t="s">
        <v>7112</v>
      </c>
      <c r="B4912" t="s">
        <v>6760</v>
      </c>
      <c r="C4912" s="1">
        <v>43982</v>
      </c>
      <c r="D4912" s="2">
        <v>43983</v>
      </c>
      <c r="E4912" t="s">
        <v>107</v>
      </c>
      <c r="F4912" t="s">
        <v>1482</v>
      </c>
      <c r="G4912" t="s">
        <v>1119</v>
      </c>
      <c r="H4912" s="4">
        <v>1908.53</v>
      </c>
      <c r="I4912" s="4">
        <v>24.18</v>
      </c>
      <c r="J4912" s="4">
        <v>171.16</v>
      </c>
      <c r="K4912" s="4">
        <v>1737.37</v>
      </c>
      <c r="L4912" s="2">
        <v>45473</v>
      </c>
      <c r="M4912" t="s">
        <v>6</v>
      </c>
    </row>
    <row r="4913" spans="1:13" ht="12.75" customHeight="1" x14ac:dyDescent="0.25">
      <c r="A4913" t="s">
        <v>7113</v>
      </c>
      <c r="B4913" t="s">
        <v>6744</v>
      </c>
      <c r="C4913" s="1">
        <v>44012</v>
      </c>
      <c r="D4913" s="2">
        <v>44013</v>
      </c>
      <c r="E4913" t="s">
        <v>107</v>
      </c>
      <c r="F4913" t="s">
        <v>1482</v>
      </c>
      <c r="G4913" t="s">
        <v>290</v>
      </c>
      <c r="H4913" s="4">
        <v>9575.39</v>
      </c>
      <c r="I4913" s="4">
        <v>121.29</v>
      </c>
      <c r="J4913" s="4">
        <v>842.64</v>
      </c>
      <c r="K4913" s="4">
        <v>8732.75</v>
      </c>
      <c r="L4913" s="2">
        <v>45473</v>
      </c>
      <c r="M4913" t="s">
        <v>6</v>
      </c>
    </row>
    <row r="4914" spans="1:13" ht="12.75" customHeight="1" x14ac:dyDescent="0.25">
      <c r="A4914" t="s">
        <v>7114</v>
      </c>
      <c r="B4914" t="s">
        <v>7089</v>
      </c>
      <c r="C4914" s="1">
        <v>44012</v>
      </c>
      <c r="D4914" s="2">
        <v>44013</v>
      </c>
      <c r="E4914" t="s">
        <v>107</v>
      </c>
      <c r="F4914" t="s">
        <v>1482</v>
      </c>
      <c r="G4914" t="s">
        <v>290</v>
      </c>
      <c r="H4914" s="4">
        <v>10924.43</v>
      </c>
      <c r="I4914" s="4">
        <v>138.37</v>
      </c>
      <c r="J4914" s="4">
        <v>961.35</v>
      </c>
      <c r="K4914" s="4">
        <v>9963.08</v>
      </c>
      <c r="L4914" s="2">
        <v>45473</v>
      </c>
      <c r="M4914" t="s">
        <v>6</v>
      </c>
    </row>
    <row r="4915" spans="1:13" ht="12.75" customHeight="1" x14ac:dyDescent="0.25">
      <c r="A4915" t="s">
        <v>7115</v>
      </c>
      <c r="B4915" t="s">
        <v>6747</v>
      </c>
      <c r="C4915" s="1">
        <v>44012</v>
      </c>
      <c r="D4915" s="2">
        <v>44013</v>
      </c>
      <c r="E4915" t="s">
        <v>107</v>
      </c>
      <c r="F4915" t="s">
        <v>1482</v>
      </c>
      <c r="G4915" t="s">
        <v>290</v>
      </c>
      <c r="H4915" s="4">
        <v>1894.78</v>
      </c>
      <c r="I4915" s="4">
        <v>24</v>
      </c>
      <c r="J4915" s="4">
        <v>166.75</v>
      </c>
      <c r="K4915" s="4">
        <v>1728.03</v>
      </c>
      <c r="L4915" s="2">
        <v>45473</v>
      </c>
      <c r="M4915" t="s">
        <v>6</v>
      </c>
    </row>
    <row r="4916" spans="1:13" ht="12.75" customHeight="1" x14ac:dyDescent="0.25">
      <c r="A4916" t="s">
        <v>7116</v>
      </c>
      <c r="B4916" t="s">
        <v>7117</v>
      </c>
      <c r="C4916" s="1">
        <v>44012</v>
      </c>
      <c r="D4916" s="2">
        <v>44013</v>
      </c>
      <c r="E4916" t="s">
        <v>107</v>
      </c>
      <c r="F4916" t="s">
        <v>1482</v>
      </c>
      <c r="G4916" t="s">
        <v>290</v>
      </c>
      <c r="H4916" s="4">
        <v>26425.43</v>
      </c>
      <c r="I4916" s="4">
        <v>334.73</v>
      </c>
      <c r="J4916" s="4">
        <v>2325.4499999999998</v>
      </c>
      <c r="K4916" s="4">
        <v>24099.98</v>
      </c>
      <c r="L4916" s="2">
        <v>45473</v>
      </c>
      <c r="M4916" t="s">
        <v>6</v>
      </c>
    </row>
    <row r="4917" spans="1:13" ht="12.75" customHeight="1" x14ac:dyDescent="0.25">
      <c r="A4917" t="s">
        <v>7118</v>
      </c>
      <c r="B4917" t="s">
        <v>7119</v>
      </c>
      <c r="C4917" s="1">
        <v>44012</v>
      </c>
      <c r="D4917" s="2">
        <v>44013</v>
      </c>
      <c r="E4917" t="s">
        <v>107</v>
      </c>
      <c r="F4917" t="s">
        <v>1482</v>
      </c>
      <c r="G4917" t="s">
        <v>290</v>
      </c>
      <c r="H4917" s="4">
        <v>48152.15</v>
      </c>
      <c r="I4917" s="4">
        <v>609.92999999999995</v>
      </c>
      <c r="J4917" s="4">
        <v>4237.3900000000003</v>
      </c>
      <c r="K4917" s="4">
        <v>43914.76</v>
      </c>
      <c r="L4917" s="2">
        <v>45473</v>
      </c>
      <c r="M4917" t="s">
        <v>6</v>
      </c>
    </row>
    <row r="4918" spans="1:13" ht="12.75" customHeight="1" x14ac:dyDescent="0.25">
      <c r="A4918" t="s">
        <v>7120</v>
      </c>
      <c r="B4918" t="s">
        <v>6744</v>
      </c>
      <c r="C4918" s="1">
        <v>44043</v>
      </c>
      <c r="D4918" s="2">
        <v>44044</v>
      </c>
      <c r="E4918" t="s">
        <v>107</v>
      </c>
      <c r="F4918" t="s">
        <v>1482</v>
      </c>
      <c r="G4918" t="s">
        <v>7087</v>
      </c>
      <c r="H4918" s="4">
        <v>13171.35</v>
      </c>
      <c r="I4918" s="4">
        <v>166.76</v>
      </c>
      <c r="J4918" s="4">
        <v>1136.9000000000001</v>
      </c>
      <c r="K4918" s="4">
        <v>12034.45</v>
      </c>
      <c r="L4918" s="2">
        <v>45473</v>
      </c>
      <c r="M4918" t="s">
        <v>6</v>
      </c>
    </row>
    <row r="4919" spans="1:13" ht="12.75" customHeight="1" x14ac:dyDescent="0.25">
      <c r="A4919" t="s">
        <v>7122</v>
      </c>
      <c r="B4919" t="s">
        <v>7089</v>
      </c>
      <c r="C4919" s="1">
        <v>44043</v>
      </c>
      <c r="D4919" s="2">
        <v>44044</v>
      </c>
      <c r="E4919" t="s">
        <v>107</v>
      </c>
      <c r="F4919" t="s">
        <v>1482</v>
      </c>
      <c r="G4919" t="s">
        <v>7087</v>
      </c>
      <c r="H4919" s="4">
        <v>10612.36</v>
      </c>
      <c r="I4919" s="4">
        <v>134.36000000000001</v>
      </c>
      <c r="J4919" s="4">
        <v>916.02</v>
      </c>
      <c r="K4919" s="4">
        <v>9696.34</v>
      </c>
      <c r="L4919" s="2">
        <v>45473</v>
      </c>
      <c r="M4919" t="s">
        <v>6</v>
      </c>
    </row>
    <row r="4920" spans="1:13" ht="12.75" customHeight="1" x14ac:dyDescent="0.25">
      <c r="A4920" t="s">
        <v>7123</v>
      </c>
      <c r="B4920" t="s">
        <v>6747</v>
      </c>
      <c r="C4920" s="1">
        <v>44043</v>
      </c>
      <c r="D4920" s="2">
        <v>44044</v>
      </c>
      <c r="E4920" t="s">
        <v>107</v>
      </c>
      <c r="F4920" t="s">
        <v>1482</v>
      </c>
      <c r="G4920" t="s">
        <v>7087</v>
      </c>
      <c r="H4920" s="4">
        <v>1644.42</v>
      </c>
      <c r="I4920" s="4">
        <v>20.82</v>
      </c>
      <c r="J4920" s="4">
        <v>141.94</v>
      </c>
      <c r="K4920" s="4">
        <v>1502.48</v>
      </c>
      <c r="L4920" s="2">
        <v>45473</v>
      </c>
      <c r="M4920" t="s">
        <v>6</v>
      </c>
    </row>
    <row r="4921" spans="1:13" ht="12.75" customHeight="1" x14ac:dyDescent="0.25">
      <c r="A4921" t="s">
        <v>7124</v>
      </c>
      <c r="B4921" t="s">
        <v>6760</v>
      </c>
      <c r="C4921" s="1">
        <v>44043</v>
      </c>
      <c r="D4921" s="2">
        <v>44044</v>
      </c>
      <c r="E4921" t="s">
        <v>107</v>
      </c>
      <c r="F4921" t="s">
        <v>1482</v>
      </c>
      <c r="G4921" t="s">
        <v>7087</v>
      </c>
      <c r="H4921" s="4">
        <v>2209.02</v>
      </c>
      <c r="I4921" s="4">
        <v>27.97</v>
      </c>
      <c r="J4921" s="4">
        <v>190.68</v>
      </c>
      <c r="K4921" s="4">
        <v>2018.34</v>
      </c>
      <c r="L4921" s="2">
        <v>45473</v>
      </c>
      <c r="M4921" t="s">
        <v>6</v>
      </c>
    </row>
    <row r="4922" spans="1:13" ht="12.75" customHeight="1" x14ac:dyDescent="0.25">
      <c r="A4922" t="s">
        <v>7125</v>
      </c>
      <c r="B4922" t="s">
        <v>6744</v>
      </c>
      <c r="C4922" s="1">
        <v>44074</v>
      </c>
      <c r="D4922" s="2">
        <v>44075</v>
      </c>
      <c r="E4922" t="s">
        <v>107</v>
      </c>
      <c r="F4922" t="s">
        <v>1482</v>
      </c>
      <c r="G4922" t="s">
        <v>7092</v>
      </c>
      <c r="H4922" s="4">
        <v>9628.11</v>
      </c>
      <c r="I4922" s="4">
        <v>121.84</v>
      </c>
      <c r="J4922" s="4">
        <v>814.84</v>
      </c>
      <c r="K4922" s="4">
        <v>8813.27</v>
      </c>
      <c r="L4922" s="2">
        <v>45473</v>
      </c>
      <c r="M4922" t="s">
        <v>6</v>
      </c>
    </row>
    <row r="4923" spans="1:13" ht="12.75" customHeight="1" x14ac:dyDescent="0.25">
      <c r="A4923" t="s">
        <v>7127</v>
      </c>
      <c r="B4923" t="s">
        <v>7089</v>
      </c>
      <c r="C4923" s="1">
        <v>44074</v>
      </c>
      <c r="D4923" s="2">
        <v>44075</v>
      </c>
      <c r="E4923" t="s">
        <v>107</v>
      </c>
      <c r="F4923" t="s">
        <v>1482</v>
      </c>
      <c r="G4923" t="s">
        <v>7092</v>
      </c>
      <c r="H4923" s="4">
        <v>6343.58</v>
      </c>
      <c r="I4923" s="4">
        <v>80.28</v>
      </c>
      <c r="J4923" s="4">
        <v>536.87</v>
      </c>
      <c r="K4923" s="4">
        <v>5806.71</v>
      </c>
      <c r="L4923" s="2">
        <v>45473</v>
      </c>
      <c r="M4923" t="s">
        <v>6</v>
      </c>
    </row>
    <row r="4924" spans="1:13" ht="12.75" customHeight="1" x14ac:dyDescent="0.25">
      <c r="A4924" t="s">
        <v>7128</v>
      </c>
      <c r="B4924" t="s">
        <v>6744</v>
      </c>
      <c r="C4924" s="1">
        <v>44074</v>
      </c>
      <c r="D4924" s="2">
        <v>44075</v>
      </c>
      <c r="E4924" t="s">
        <v>107</v>
      </c>
      <c r="F4924" t="s">
        <v>1482</v>
      </c>
      <c r="G4924" t="s">
        <v>7092</v>
      </c>
      <c r="H4924" s="4">
        <v>2707.62</v>
      </c>
      <c r="I4924" s="4">
        <v>34.26</v>
      </c>
      <c r="J4924" s="4">
        <v>229.14</v>
      </c>
      <c r="K4924" s="4">
        <v>2478.48</v>
      </c>
      <c r="L4924" s="2">
        <v>45473</v>
      </c>
      <c r="M4924" t="s">
        <v>6</v>
      </c>
    </row>
    <row r="4925" spans="1:13" ht="12.75" customHeight="1" x14ac:dyDescent="0.25">
      <c r="A4925" t="s">
        <v>7129</v>
      </c>
      <c r="B4925" t="s">
        <v>6744</v>
      </c>
      <c r="C4925" s="1">
        <v>44104</v>
      </c>
      <c r="D4925" s="2">
        <v>44105</v>
      </c>
      <c r="E4925" t="s">
        <v>107</v>
      </c>
      <c r="F4925" t="s">
        <v>1482</v>
      </c>
      <c r="G4925" t="s">
        <v>294</v>
      </c>
      <c r="H4925" s="4">
        <v>4667.5200000000004</v>
      </c>
      <c r="I4925" s="4">
        <v>59.04</v>
      </c>
      <c r="J4925" s="4">
        <v>387.16</v>
      </c>
      <c r="K4925" s="4">
        <v>4280.3599999999997</v>
      </c>
      <c r="L4925" s="2">
        <v>45473</v>
      </c>
      <c r="M4925" t="s">
        <v>6</v>
      </c>
    </row>
    <row r="4926" spans="1:13" ht="12.75" customHeight="1" x14ac:dyDescent="0.25">
      <c r="A4926" t="s">
        <v>7131</v>
      </c>
      <c r="B4926" t="s">
        <v>7132</v>
      </c>
      <c r="C4926" s="1">
        <v>44104</v>
      </c>
      <c r="D4926" s="2">
        <v>44105</v>
      </c>
      <c r="E4926" t="s">
        <v>107</v>
      </c>
      <c r="F4926" t="s">
        <v>1482</v>
      </c>
      <c r="G4926" t="s">
        <v>294</v>
      </c>
      <c r="H4926" s="4">
        <v>7062.06</v>
      </c>
      <c r="I4926" s="4">
        <v>89.33</v>
      </c>
      <c r="J4926" s="4">
        <v>585.78</v>
      </c>
      <c r="K4926" s="4">
        <v>6476.28</v>
      </c>
      <c r="L4926" s="2">
        <v>45473</v>
      </c>
      <c r="M4926" t="s">
        <v>6</v>
      </c>
    </row>
    <row r="4927" spans="1:13" ht="12.75" customHeight="1" x14ac:dyDescent="0.25">
      <c r="A4927" t="s">
        <v>7133</v>
      </c>
      <c r="B4927" t="s">
        <v>6747</v>
      </c>
      <c r="C4927" s="1">
        <v>44104</v>
      </c>
      <c r="D4927" s="2">
        <v>44105</v>
      </c>
      <c r="E4927" t="s">
        <v>107</v>
      </c>
      <c r="F4927" t="s">
        <v>1482</v>
      </c>
      <c r="G4927" t="s">
        <v>294</v>
      </c>
      <c r="H4927" s="4">
        <v>505.89</v>
      </c>
      <c r="I4927" s="4">
        <v>6.4</v>
      </c>
      <c r="J4927" s="4">
        <v>41.97</v>
      </c>
      <c r="K4927" s="4">
        <v>463.92</v>
      </c>
      <c r="L4927" s="2">
        <v>45473</v>
      </c>
      <c r="M4927" t="s">
        <v>6</v>
      </c>
    </row>
    <row r="4928" spans="1:13" ht="12.75" customHeight="1" x14ac:dyDescent="0.25">
      <c r="A4928" t="s">
        <v>7134</v>
      </c>
      <c r="B4928" t="s">
        <v>7135</v>
      </c>
      <c r="C4928" s="1">
        <v>44104</v>
      </c>
      <c r="D4928" s="2">
        <v>44105</v>
      </c>
      <c r="E4928" t="s">
        <v>107</v>
      </c>
      <c r="F4928" t="s">
        <v>1482</v>
      </c>
      <c r="G4928" t="s">
        <v>294</v>
      </c>
      <c r="H4928" s="4">
        <v>453.91</v>
      </c>
      <c r="I4928" s="4">
        <v>5.74</v>
      </c>
      <c r="J4928" s="4">
        <v>37.65</v>
      </c>
      <c r="K4928" s="4">
        <v>416.26</v>
      </c>
      <c r="L4928" s="2">
        <v>45473</v>
      </c>
      <c r="M4928" t="s">
        <v>6</v>
      </c>
    </row>
    <row r="4929" spans="1:13" ht="12.75" customHeight="1" x14ac:dyDescent="0.25">
      <c r="A4929" t="s">
        <v>7136</v>
      </c>
      <c r="B4929" t="s">
        <v>6810</v>
      </c>
      <c r="C4929" s="1">
        <v>44104</v>
      </c>
      <c r="D4929" s="2">
        <v>44166</v>
      </c>
      <c r="E4929" t="s">
        <v>107</v>
      </c>
      <c r="F4929" t="s">
        <v>1482</v>
      </c>
      <c r="G4929" t="s">
        <v>117</v>
      </c>
      <c r="H4929" s="4">
        <v>30638.68</v>
      </c>
      <c r="I4929" s="4">
        <v>386.52</v>
      </c>
      <c r="J4929" s="4">
        <v>2487.2199999999998</v>
      </c>
      <c r="K4929" s="4">
        <v>28151.46</v>
      </c>
      <c r="L4929" s="2">
        <v>45473</v>
      </c>
      <c r="M4929" t="s">
        <v>6</v>
      </c>
    </row>
    <row r="4930" spans="1:13" ht="12.75" customHeight="1" x14ac:dyDescent="0.25">
      <c r="A4930" t="s">
        <v>7137</v>
      </c>
      <c r="B4930" t="s">
        <v>7138</v>
      </c>
      <c r="C4930" s="1">
        <v>44104</v>
      </c>
      <c r="D4930" s="2">
        <v>44105</v>
      </c>
      <c r="E4930" t="s">
        <v>107</v>
      </c>
      <c r="F4930" t="s">
        <v>1482</v>
      </c>
      <c r="G4930" t="s">
        <v>294</v>
      </c>
      <c r="H4930" s="4">
        <v>21260.13</v>
      </c>
      <c r="I4930" s="4">
        <v>268.92</v>
      </c>
      <c r="J4930" s="4">
        <v>1763.46</v>
      </c>
      <c r="K4930" s="4">
        <v>19496.669999999998</v>
      </c>
      <c r="L4930" s="2">
        <v>45473</v>
      </c>
      <c r="M4930" t="s">
        <v>6</v>
      </c>
    </row>
    <row r="4931" spans="1:13" ht="12.75" customHeight="1" x14ac:dyDescent="0.25">
      <c r="A4931" t="s">
        <v>7139</v>
      </c>
      <c r="B4931" t="s">
        <v>7089</v>
      </c>
      <c r="C4931" s="1">
        <v>44135</v>
      </c>
      <c r="D4931" s="2">
        <v>44136</v>
      </c>
      <c r="E4931" t="s">
        <v>107</v>
      </c>
      <c r="F4931" t="s">
        <v>1482</v>
      </c>
      <c r="G4931" t="s">
        <v>7103</v>
      </c>
      <c r="H4931" s="4">
        <v>13969.97</v>
      </c>
      <c r="I4931" s="4">
        <v>176.62</v>
      </c>
      <c r="J4931" s="4">
        <v>1135.24</v>
      </c>
      <c r="K4931" s="4">
        <v>12834.73</v>
      </c>
      <c r="L4931" s="2">
        <v>45473</v>
      </c>
      <c r="M4931" t="s">
        <v>6</v>
      </c>
    </row>
    <row r="4932" spans="1:13" ht="12.75" customHeight="1" x14ac:dyDescent="0.25">
      <c r="A4932" t="s">
        <v>7141</v>
      </c>
      <c r="B4932" t="s">
        <v>6747</v>
      </c>
      <c r="C4932" s="1">
        <v>44135</v>
      </c>
      <c r="D4932" s="2">
        <v>44136</v>
      </c>
      <c r="E4932" t="s">
        <v>107</v>
      </c>
      <c r="F4932" t="s">
        <v>1482</v>
      </c>
      <c r="G4932" t="s">
        <v>7103</v>
      </c>
      <c r="H4932" s="4">
        <v>1175.47</v>
      </c>
      <c r="I4932" s="4">
        <v>14.86</v>
      </c>
      <c r="J4932" s="4">
        <v>95.52</v>
      </c>
      <c r="K4932" s="4">
        <v>1079.95</v>
      </c>
      <c r="L4932" s="2">
        <v>45473</v>
      </c>
      <c r="M4932" t="s">
        <v>6</v>
      </c>
    </row>
    <row r="4933" spans="1:13" ht="12.75" customHeight="1" x14ac:dyDescent="0.25">
      <c r="A4933" t="s">
        <v>7142</v>
      </c>
      <c r="B4933" t="s">
        <v>6744</v>
      </c>
      <c r="C4933" s="1">
        <v>44135</v>
      </c>
      <c r="D4933" s="2">
        <v>44136</v>
      </c>
      <c r="E4933" t="s">
        <v>107</v>
      </c>
      <c r="F4933" t="s">
        <v>1482</v>
      </c>
      <c r="G4933" t="s">
        <v>7103</v>
      </c>
      <c r="H4933" s="4">
        <v>16856.080000000002</v>
      </c>
      <c r="I4933" s="4">
        <v>213.11</v>
      </c>
      <c r="J4933" s="4">
        <v>1369.77</v>
      </c>
      <c r="K4933" s="4">
        <v>15486.31</v>
      </c>
      <c r="L4933" s="2">
        <v>45473</v>
      </c>
      <c r="M4933" t="s">
        <v>6</v>
      </c>
    </row>
    <row r="4934" spans="1:13" ht="12.75" customHeight="1" x14ac:dyDescent="0.25">
      <c r="A4934" t="s">
        <v>7143</v>
      </c>
      <c r="B4934" t="s">
        <v>6744</v>
      </c>
      <c r="C4934" s="1">
        <v>44165</v>
      </c>
      <c r="D4934" s="2">
        <v>44166</v>
      </c>
      <c r="E4934" t="s">
        <v>107</v>
      </c>
      <c r="F4934" t="s">
        <v>1482</v>
      </c>
      <c r="G4934" t="s">
        <v>117</v>
      </c>
      <c r="H4934" s="4">
        <v>10142.9</v>
      </c>
      <c r="I4934" s="4">
        <v>128.18</v>
      </c>
      <c r="J4934" s="4">
        <v>807.17</v>
      </c>
      <c r="K4934" s="4">
        <v>9335.73</v>
      </c>
      <c r="L4934" s="2">
        <v>45473</v>
      </c>
      <c r="M4934" t="s">
        <v>6</v>
      </c>
    </row>
    <row r="4935" spans="1:13" ht="12.75" customHeight="1" x14ac:dyDescent="0.25">
      <c r="A4935" t="s">
        <v>7144</v>
      </c>
      <c r="B4935" t="s">
        <v>7064</v>
      </c>
      <c r="C4935" s="1">
        <v>44165</v>
      </c>
      <c r="D4935" s="2">
        <v>44166</v>
      </c>
      <c r="E4935" t="s">
        <v>107</v>
      </c>
      <c r="F4935" t="s">
        <v>1482</v>
      </c>
      <c r="G4935" t="s">
        <v>117</v>
      </c>
      <c r="H4935" s="4">
        <v>7360.63</v>
      </c>
      <c r="I4935" s="4">
        <v>93.02</v>
      </c>
      <c r="J4935" s="4">
        <v>585.75</v>
      </c>
      <c r="K4935" s="4">
        <v>6774.88</v>
      </c>
      <c r="L4935" s="2">
        <v>45473</v>
      </c>
      <c r="M4935" t="s">
        <v>6</v>
      </c>
    </row>
    <row r="4936" spans="1:13" ht="12.75" customHeight="1" x14ac:dyDescent="0.25">
      <c r="A4936" t="s">
        <v>7145</v>
      </c>
      <c r="B4936" t="s">
        <v>7146</v>
      </c>
      <c r="C4936" s="1">
        <v>44165</v>
      </c>
      <c r="D4936" s="2">
        <v>44166</v>
      </c>
      <c r="E4936" t="s">
        <v>107</v>
      </c>
      <c r="F4936" t="s">
        <v>1482</v>
      </c>
      <c r="G4936" t="s">
        <v>117</v>
      </c>
      <c r="H4936" s="4">
        <v>354.28</v>
      </c>
      <c r="I4936" s="4">
        <v>4.47</v>
      </c>
      <c r="J4936" s="4">
        <v>28.2</v>
      </c>
      <c r="K4936" s="4">
        <v>326.08</v>
      </c>
      <c r="L4936" s="2">
        <v>45473</v>
      </c>
      <c r="M4936" t="s">
        <v>6</v>
      </c>
    </row>
    <row r="4937" spans="1:13" ht="12.75" customHeight="1" x14ac:dyDescent="0.25">
      <c r="A4937" t="s">
        <v>7147</v>
      </c>
      <c r="B4937" t="s">
        <v>6744</v>
      </c>
      <c r="C4937" s="1">
        <v>44196</v>
      </c>
      <c r="D4937" s="2">
        <v>44197</v>
      </c>
      <c r="E4937" t="s">
        <v>107</v>
      </c>
      <c r="F4937" t="s">
        <v>1482</v>
      </c>
      <c r="G4937" t="s">
        <v>297</v>
      </c>
      <c r="H4937" s="4">
        <v>7755.6</v>
      </c>
      <c r="I4937" s="4">
        <v>97.96</v>
      </c>
      <c r="J4937" s="4">
        <v>604.11</v>
      </c>
      <c r="K4937" s="4">
        <v>7151.49</v>
      </c>
      <c r="L4937" s="2">
        <v>45473</v>
      </c>
      <c r="M4937" t="s">
        <v>6</v>
      </c>
    </row>
    <row r="4938" spans="1:13" ht="12.75" customHeight="1" x14ac:dyDescent="0.25">
      <c r="A4938" t="s">
        <v>7149</v>
      </c>
      <c r="B4938" t="s">
        <v>7089</v>
      </c>
      <c r="C4938" s="1">
        <v>44196</v>
      </c>
      <c r="D4938" s="2">
        <v>44197</v>
      </c>
      <c r="E4938" t="s">
        <v>107</v>
      </c>
      <c r="F4938" t="s">
        <v>1482</v>
      </c>
      <c r="G4938" t="s">
        <v>297</v>
      </c>
      <c r="H4938" s="4">
        <v>6659.83</v>
      </c>
      <c r="I4938" s="4">
        <v>84.12</v>
      </c>
      <c r="J4938" s="4">
        <v>518.77</v>
      </c>
      <c r="K4938" s="4">
        <v>6141.06</v>
      </c>
      <c r="L4938" s="2">
        <v>45473</v>
      </c>
      <c r="M4938" t="s">
        <v>6</v>
      </c>
    </row>
    <row r="4939" spans="1:13" ht="12.75" customHeight="1" x14ac:dyDescent="0.25">
      <c r="A4939" t="s">
        <v>7150</v>
      </c>
      <c r="B4939" t="s">
        <v>6747</v>
      </c>
      <c r="C4939" s="1">
        <v>44196</v>
      </c>
      <c r="D4939" s="2">
        <v>44197</v>
      </c>
      <c r="E4939" t="s">
        <v>107</v>
      </c>
      <c r="F4939" t="s">
        <v>1482</v>
      </c>
      <c r="G4939" t="s">
        <v>297</v>
      </c>
      <c r="H4939" s="4">
        <v>1584.42</v>
      </c>
      <c r="I4939" s="4">
        <v>20.010000000000002</v>
      </c>
      <c r="J4939" s="4">
        <v>123.42</v>
      </c>
      <c r="K4939" s="4">
        <v>1461</v>
      </c>
      <c r="L4939" s="2">
        <v>45473</v>
      </c>
      <c r="M4939" t="s">
        <v>6</v>
      </c>
    </row>
    <row r="4940" spans="1:13" ht="12.75" customHeight="1" x14ac:dyDescent="0.25">
      <c r="A4940" t="s">
        <v>7151</v>
      </c>
      <c r="B4940" t="s">
        <v>7107</v>
      </c>
      <c r="C4940" s="1">
        <v>44196</v>
      </c>
      <c r="D4940" s="2">
        <v>44197</v>
      </c>
      <c r="E4940" t="s">
        <v>107</v>
      </c>
      <c r="F4940" t="s">
        <v>1482</v>
      </c>
      <c r="G4940" t="s">
        <v>297</v>
      </c>
      <c r="H4940" s="4">
        <v>928.15</v>
      </c>
      <c r="I4940" s="4">
        <v>11.72</v>
      </c>
      <c r="J4940" s="4">
        <v>72.290000000000006</v>
      </c>
      <c r="K4940" s="4">
        <v>855.86</v>
      </c>
      <c r="L4940" s="2">
        <v>45473</v>
      </c>
      <c r="M4940" t="s">
        <v>6</v>
      </c>
    </row>
    <row r="4941" spans="1:13" ht="12.75" customHeight="1" x14ac:dyDescent="0.25">
      <c r="A4941" t="s">
        <v>7152</v>
      </c>
      <c r="B4941" t="s">
        <v>7153</v>
      </c>
      <c r="C4941" s="1">
        <v>44196</v>
      </c>
      <c r="D4941" s="2">
        <v>44197</v>
      </c>
      <c r="E4941" t="s">
        <v>107</v>
      </c>
      <c r="F4941" t="s">
        <v>1482</v>
      </c>
      <c r="G4941" t="s">
        <v>297</v>
      </c>
      <c r="H4941" s="4">
        <v>1018.43</v>
      </c>
      <c r="I4941" s="4">
        <v>12.86</v>
      </c>
      <c r="J4941" s="4">
        <v>79.33</v>
      </c>
      <c r="K4941" s="4">
        <v>939.1</v>
      </c>
      <c r="L4941" s="2">
        <v>45473</v>
      </c>
      <c r="M4941" t="s">
        <v>6</v>
      </c>
    </row>
    <row r="4942" spans="1:13" ht="12.75" customHeight="1" x14ac:dyDescent="0.25">
      <c r="A4942" t="s">
        <v>7154</v>
      </c>
      <c r="B4942" t="s">
        <v>7155</v>
      </c>
      <c r="C4942" s="1">
        <v>44196</v>
      </c>
      <c r="D4942" s="2">
        <v>44197</v>
      </c>
      <c r="E4942" t="s">
        <v>107</v>
      </c>
      <c r="F4942" t="s">
        <v>1482</v>
      </c>
      <c r="G4942" t="s">
        <v>297</v>
      </c>
      <c r="H4942" s="4">
        <v>80896.14</v>
      </c>
      <c r="I4942" s="4">
        <v>1021.84</v>
      </c>
      <c r="J4942" s="4">
        <v>6301.37</v>
      </c>
      <c r="K4942" s="4">
        <v>74594.77</v>
      </c>
      <c r="L4942" s="2">
        <v>45473</v>
      </c>
      <c r="M4942" t="s">
        <v>6</v>
      </c>
    </row>
    <row r="4943" spans="1:13" ht="12.75" customHeight="1" x14ac:dyDescent="0.25">
      <c r="A4943" t="s">
        <v>7156</v>
      </c>
      <c r="B4943" t="s">
        <v>7157</v>
      </c>
      <c r="C4943" s="1">
        <v>44196</v>
      </c>
      <c r="D4943" s="2">
        <v>44197</v>
      </c>
      <c r="E4943" t="s">
        <v>107</v>
      </c>
      <c r="F4943" t="s">
        <v>1482</v>
      </c>
      <c r="G4943" t="s">
        <v>297</v>
      </c>
      <c r="H4943" s="4">
        <v>3707.13</v>
      </c>
      <c r="I4943" s="4">
        <v>46.83</v>
      </c>
      <c r="J4943" s="4">
        <v>288.76</v>
      </c>
      <c r="K4943" s="4">
        <v>3418.37</v>
      </c>
      <c r="L4943" s="2">
        <v>45473</v>
      </c>
      <c r="M4943" t="s">
        <v>6</v>
      </c>
    </row>
    <row r="4944" spans="1:13" ht="12.75" customHeight="1" x14ac:dyDescent="0.25">
      <c r="A4944" t="s">
        <v>7158</v>
      </c>
      <c r="B4944" t="s">
        <v>7089</v>
      </c>
      <c r="C4944" s="1">
        <v>44227</v>
      </c>
      <c r="D4944" s="2">
        <v>44228</v>
      </c>
      <c r="E4944" t="s">
        <v>107</v>
      </c>
      <c r="F4944" t="s">
        <v>1482</v>
      </c>
      <c r="G4944" t="s">
        <v>7121</v>
      </c>
      <c r="H4944" s="4">
        <v>18056.29</v>
      </c>
      <c r="I4944" s="4">
        <v>227.97</v>
      </c>
      <c r="J4944" s="4">
        <v>1376.08</v>
      </c>
      <c r="K4944" s="4">
        <v>16680.21</v>
      </c>
      <c r="L4944" s="2">
        <v>45473</v>
      </c>
      <c r="M4944" t="s">
        <v>6</v>
      </c>
    </row>
    <row r="4945" spans="1:13" ht="12.75" customHeight="1" x14ac:dyDescent="0.25">
      <c r="A4945" t="s">
        <v>7160</v>
      </c>
      <c r="B4945" t="s">
        <v>7089</v>
      </c>
      <c r="C4945" s="1">
        <v>44255</v>
      </c>
      <c r="D4945" s="2">
        <v>44256</v>
      </c>
      <c r="E4945" t="s">
        <v>107</v>
      </c>
      <c r="F4945" t="s">
        <v>1482</v>
      </c>
      <c r="G4945" t="s">
        <v>7126</v>
      </c>
      <c r="H4945" s="4">
        <v>12202.06</v>
      </c>
      <c r="I4945" s="4">
        <v>153.99</v>
      </c>
      <c r="J4945" s="4">
        <v>909.38</v>
      </c>
      <c r="K4945" s="4">
        <v>11292.68</v>
      </c>
      <c r="L4945" s="2">
        <v>45473</v>
      </c>
      <c r="M4945" t="s">
        <v>6</v>
      </c>
    </row>
    <row r="4946" spans="1:13" ht="12.75" customHeight="1" x14ac:dyDescent="0.25">
      <c r="A4946" t="s">
        <v>7162</v>
      </c>
      <c r="B4946" t="s">
        <v>7163</v>
      </c>
      <c r="C4946" s="1">
        <v>44286</v>
      </c>
      <c r="D4946" s="2">
        <v>44287</v>
      </c>
      <c r="E4946" t="s">
        <v>107</v>
      </c>
      <c r="F4946" t="s">
        <v>1482</v>
      </c>
      <c r="G4946" t="s">
        <v>7130</v>
      </c>
      <c r="H4946" s="4">
        <v>7420.58</v>
      </c>
      <c r="I4946" s="4">
        <v>93.6</v>
      </c>
      <c r="J4946" s="4">
        <v>540.53</v>
      </c>
      <c r="K4946" s="4">
        <v>6880.05</v>
      </c>
      <c r="L4946" s="2">
        <v>45473</v>
      </c>
      <c r="M4946" t="s">
        <v>6</v>
      </c>
    </row>
    <row r="4947" spans="1:13" ht="12.75" customHeight="1" x14ac:dyDescent="0.25">
      <c r="A4947" t="s">
        <v>7164</v>
      </c>
      <c r="B4947" t="s">
        <v>7165</v>
      </c>
      <c r="C4947" s="1">
        <v>44286</v>
      </c>
      <c r="D4947" s="2">
        <v>44287</v>
      </c>
      <c r="E4947" t="s">
        <v>107</v>
      </c>
      <c r="F4947" t="s">
        <v>1482</v>
      </c>
      <c r="G4947" t="s">
        <v>7130</v>
      </c>
      <c r="H4947" s="4">
        <v>3149.82</v>
      </c>
      <c r="I4947" s="4">
        <v>39.729999999999997</v>
      </c>
      <c r="J4947" s="4">
        <v>229.45</v>
      </c>
      <c r="K4947" s="4">
        <v>2920.37</v>
      </c>
      <c r="L4947" s="2">
        <v>45473</v>
      </c>
      <c r="M4947" t="s">
        <v>6</v>
      </c>
    </row>
    <row r="4948" spans="1:13" ht="12.75" customHeight="1" x14ac:dyDescent="0.25">
      <c r="A4948" t="s">
        <v>7166</v>
      </c>
      <c r="B4948" t="s">
        <v>7167</v>
      </c>
      <c r="C4948" s="1">
        <v>44286</v>
      </c>
      <c r="D4948" s="2">
        <v>44287</v>
      </c>
      <c r="E4948" t="s">
        <v>107</v>
      </c>
      <c r="F4948" t="s">
        <v>1482</v>
      </c>
      <c r="G4948" t="s">
        <v>7130</v>
      </c>
      <c r="H4948" s="4">
        <v>32073.7</v>
      </c>
      <c r="I4948" s="4">
        <v>404.59</v>
      </c>
      <c r="J4948" s="4">
        <v>2336.35</v>
      </c>
      <c r="K4948" s="4">
        <v>29737.35</v>
      </c>
      <c r="L4948" s="2">
        <v>45473</v>
      </c>
      <c r="M4948" t="s">
        <v>6</v>
      </c>
    </row>
    <row r="4949" spans="1:13" ht="12.75" customHeight="1" x14ac:dyDescent="0.25">
      <c r="A4949" t="s">
        <v>7168</v>
      </c>
      <c r="B4949" t="s">
        <v>7089</v>
      </c>
      <c r="C4949" s="1">
        <v>44286</v>
      </c>
      <c r="D4949" s="2">
        <v>44287</v>
      </c>
      <c r="E4949" t="s">
        <v>107</v>
      </c>
      <c r="F4949" t="s">
        <v>1482</v>
      </c>
      <c r="G4949" t="s">
        <v>7130</v>
      </c>
      <c r="H4949" s="4">
        <v>31460.52</v>
      </c>
      <c r="I4949" s="4">
        <v>396.85</v>
      </c>
      <c r="J4949" s="4">
        <v>2291.6799999999998</v>
      </c>
      <c r="K4949" s="4">
        <v>29168.84</v>
      </c>
      <c r="L4949" s="2">
        <v>45473</v>
      </c>
      <c r="M4949" t="s">
        <v>6</v>
      </c>
    </row>
    <row r="4950" spans="1:13" ht="12.75" customHeight="1" x14ac:dyDescent="0.25">
      <c r="A4950" t="s">
        <v>7169</v>
      </c>
      <c r="B4950" t="s">
        <v>7107</v>
      </c>
      <c r="C4950" s="1">
        <v>44286</v>
      </c>
      <c r="D4950" s="2">
        <v>44287</v>
      </c>
      <c r="E4950" t="s">
        <v>107</v>
      </c>
      <c r="F4950" t="s">
        <v>1482</v>
      </c>
      <c r="G4950" t="s">
        <v>7130</v>
      </c>
      <c r="H4950" s="4">
        <v>2245.6799999999998</v>
      </c>
      <c r="I4950" s="4">
        <v>28.33</v>
      </c>
      <c r="J4950" s="4">
        <v>163.59</v>
      </c>
      <c r="K4950" s="4">
        <v>2082.09</v>
      </c>
      <c r="L4950" s="2">
        <v>45473</v>
      </c>
      <c r="M4950" t="s">
        <v>6</v>
      </c>
    </row>
    <row r="4951" spans="1:13" ht="12.75" customHeight="1" x14ac:dyDescent="0.25">
      <c r="A4951" t="s">
        <v>7170</v>
      </c>
      <c r="B4951" t="s">
        <v>6747</v>
      </c>
      <c r="C4951" s="1">
        <v>44286</v>
      </c>
      <c r="D4951" s="2">
        <v>44287</v>
      </c>
      <c r="E4951" t="s">
        <v>107</v>
      </c>
      <c r="F4951" t="s">
        <v>1482</v>
      </c>
      <c r="G4951" t="s">
        <v>7130</v>
      </c>
      <c r="H4951" s="4">
        <v>349.33</v>
      </c>
      <c r="I4951" s="4">
        <v>4.4000000000000004</v>
      </c>
      <c r="J4951" s="4">
        <v>25.44</v>
      </c>
      <c r="K4951" s="4">
        <v>323.89</v>
      </c>
      <c r="L4951" s="2">
        <v>45473</v>
      </c>
      <c r="M4951" t="s">
        <v>6</v>
      </c>
    </row>
    <row r="4952" spans="1:13" ht="12.75" customHeight="1" x14ac:dyDescent="0.25">
      <c r="A4952" t="s">
        <v>7171</v>
      </c>
      <c r="B4952" t="s">
        <v>7089</v>
      </c>
      <c r="C4952" s="1">
        <v>44316</v>
      </c>
      <c r="D4952" s="2">
        <v>44317</v>
      </c>
      <c r="E4952" t="s">
        <v>107</v>
      </c>
      <c r="F4952" t="s">
        <v>1482</v>
      </c>
      <c r="G4952" t="s">
        <v>7140</v>
      </c>
      <c r="H4952" s="4">
        <v>20115.099999999999</v>
      </c>
      <c r="I4952" s="4">
        <v>253.62</v>
      </c>
      <c r="J4952" s="4">
        <v>1431.37</v>
      </c>
      <c r="K4952" s="4">
        <v>18683.73</v>
      </c>
      <c r="L4952" s="2">
        <v>45473</v>
      </c>
      <c r="M4952" t="s">
        <v>6</v>
      </c>
    </row>
    <row r="4953" spans="1:13" ht="12.75" customHeight="1" x14ac:dyDescent="0.25">
      <c r="A4953" t="s">
        <v>7173</v>
      </c>
      <c r="B4953" t="s">
        <v>6747</v>
      </c>
      <c r="C4953" s="1">
        <v>44316</v>
      </c>
      <c r="D4953" s="2">
        <v>44317</v>
      </c>
      <c r="E4953" t="s">
        <v>107</v>
      </c>
      <c r="F4953" t="s">
        <v>1482</v>
      </c>
      <c r="G4953" t="s">
        <v>7140</v>
      </c>
      <c r="H4953" s="4">
        <v>401.37</v>
      </c>
      <c r="I4953" s="4">
        <v>5.0599999999999996</v>
      </c>
      <c r="J4953" s="4">
        <v>28.56</v>
      </c>
      <c r="K4953" s="4">
        <v>372.81</v>
      </c>
      <c r="L4953" s="2">
        <v>45473</v>
      </c>
      <c r="M4953" t="s">
        <v>6</v>
      </c>
    </row>
    <row r="4954" spans="1:13" ht="12.75" customHeight="1" x14ac:dyDescent="0.25">
      <c r="A4954" t="s">
        <v>7174</v>
      </c>
      <c r="B4954" t="s">
        <v>6760</v>
      </c>
      <c r="C4954" s="1">
        <v>44316</v>
      </c>
      <c r="D4954" s="2">
        <v>44317</v>
      </c>
      <c r="E4954" t="s">
        <v>107</v>
      </c>
      <c r="F4954" t="s">
        <v>1482</v>
      </c>
      <c r="G4954" t="s">
        <v>7140</v>
      </c>
      <c r="H4954" s="4">
        <v>1196.06</v>
      </c>
      <c r="I4954" s="4">
        <v>15.08</v>
      </c>
      <c r="J4954" s="4">
        <v>85.11</v>
      </c>
      <c r="K4954" s="4">
        <v>1110.95</v>
      </c>
      <c r="L4954" s="2">
        <v>45473</v>
      </c>
      <c r="M4954" t="s">
        <v>6</v>
      </c>
    </row>
    <row r="4955" spans="1:13" ht="12.75" customHeight="1" x14ac:dyDescent="0.25">
      <c r="A4955" t="s">
        <v>7175</v>
      </c>
      <c r="B4955" t="s">
        <v>7089</v>
      </c>
      <c r="C4955" s="1">
        <v>44347</v>
      </c>
      <c r="D4955" s="2">
        <v>44348</v>
      </c>
      <c r="E4955" t="s">
        <v>107</v>
      </c>
      <c r="F4955" t="s">
        <v>1482</v>
      </c>
      <c r="G4955" t="s">
        <v>1160</v>
      </c>
      <c r="H4955" s="4">
        <v>27772.35</v>
      </c>
      <c r="I4955" s="4">
        <v>350.01</v>
      </c>
      <c r="J4955" s="4">
        <v>1929.5</v>
      </c>
      <c r="K4955" s="4">
        <v>25842.85</v>
      </c>
      <c r="L4955" s="2">
        <v>45473</v>
      </c>
      <c r="M4955" t="s">
        <v>6</v>
      </c>
    </row>
    <row r="4956" spans="1:13" ht="12.75" customHeight="1" x14ac:dyDescent="0.25">
      <c r="A4956" t="s">
        <v>7176</v>
      </c>
      <c r="B4956" t="s">
        <v>6747</v>
      </c>
      <c r="C4956" s="1">
        <v>44347</v>
      </c>
      <c r="D4956" s="2">
        <v>44348</v>
      </c>
      <c r="E4956" t="s">
        <v>107</v>
      </c>
      <c r="F4956" t="s">
        <v>1482</v>
      </c>
      <c r="G4956" t="s">
        <v>1160</v>
      </c>
      <c r="H4956" s="4">
        <v>443.71</v>
      </c>
      <c r="I4956" s="4">
        <v>5.59</v>
      </c>
      <c r="J4956" s="4">
        <v>30.84</v>
      </c>
      <c r="K4956" s="4">
        <v>412.87</v>
      </c>
      <c r="L4956" s="2">
        <v>45473</v>
      </c>
      <c r="M4956" t="s">
        <v>6</v>
      </c>
    </row>
    <row r="4957" spans="1:13" ht="12.75" customHeight="1" x14ac:dyDescent="0.25">
      <c r="A4957" t="s">
        <v>7177</v>
      </c>
      <c r="B4957" t="s">
        <v>7107</v>
      </c>
      <c r="C4957" s="1">
        <v>44347</v>
      </c>
      <c r="D4957" s="2">
        <v>44348</v>
      </c>
      <c r="E4957" t="s">
        <v>107</v>
      </c>
      <c r="F4957" t="s">
        <v>1482</v>
      </c>
      <c r="G4957" t="s">
        <v>1160</v>
      </c>
      <c r="H4957" s="4">
        <v>2155</v>
      </c>
      <c r="I4957" s="4">
        <v>27.16</v>
      </c>
      <c r="J4957" s="4">
        <v>149.72</v>
      </c>
      <c r="K4957" s="4">
        <v>2005.28</v>
      </c>
      <c r="L4957" s="2">
        <v>45473</v>
      </c>
      <c r="M4957" t="s">
        <v>6</v>
      </c>
    </row>
    <row r="4958" spans="1:13" ht="12.75" customHeight="1" x14ac:dyDescent="0.25">
      <c r="A4958" t="s">
        <v>7178</v>
      </c>
      <c r="B4958" t="s">
        <v>7179</v>
      </c>
      <c r="C4958" s="1">
        <v>44377</v>
      </c>
      <c r="D4958" s="2">
        <v>44378</v>
      </c>
      <c r="E4958" t="s">
        <v>107</v>
      </c>
      <c r="F4958" t="s">
        <v>1482</v>
      </c>
      <c r="G4958" t="s">
        <v>7148</v>
      </c>
      <c r="H4958" s="4">
        <v>5854.12</v>
      </c>
      <c r="I4958" s="4">
        <v>73.739999999999995</v>
      </c>
      <c r="J4958" s="4">
        <v>396.85</v>
      </c>
      <c r="K4958" s="4">
        <v>5457.27</v>
      </c>
      <c r="L4958" s="2">
        <v>45473</v>
      </c>
      <c r="M4958" t="s">
        <v>6</v>
      </c>
    </row>
    <row r="4959" spans="1:13" ht="12.75" customHeight="1" x14ac:dyDescent="0.25">
      <c r="A4959" t="s">
        <v>7180</v>
      </c>
      <c r="B4959" t="s">
        <v>7181</v>
      </c>
      <c r="C4959" s="1">
        <v>44377</v>
      </c>
      <c r="D4959" s="2">
        <v>44378</v>
      </c>
      <c r="E4959" t="s">
        <v>107</v>
      </c>
      <c r="F4959" t="s">
        <v>1482</v>
      </c>
      <c r="G4959" t="s">
        <v>7148</v>
      </c>
      <c r="H4959" s="4">
        <v>9063.3799999999992</v>
      </c>
      <c r="I4959" s="4">
        <v>114.17</v>
      </c>
      <c r="J4959" s="4">
        <v>614.41999999999996</v>
      </c>
      <c r="K4959" s="4">
        <v>8448.9599999999991</v>
      </c>
      <c r="L4959" s="2">
        <v>45473</v>
      </c>
      <c r="M4959" t="s">
        <v>6</v>
      </c>
    </row>
    <row r="4960" spans="1:13" ht="12.75" customHeight="1" x14ac:dyDescent="0.25">
      <c r="A4960" t="s">
        <v>7182</v>
      </c>
      <c r="B4960" t="s">
        <v>7183</v>
      </c>
      <c r="C4960" s="1">
        <v>44377</v>
      </c>
      <c r="D4960" s="2">
        <v>44378</v>
      </c>
      <c r="E4960" t="s">
        <v>107</v>
      </c>
      <c r="F4960" t="s">
        <v>1482</v>
      </c>
      <c r="G4960" t="s">
        <v>7148</v>
      </c>
      <c r="H4960" s="4">
        <v>3173.56</v>
      </c>
      <c r="I4960" s="4">
        <v>39.979999999999997</v>
      </c>
      <c r="J4960" s="4">
        <v>215.15</v>
      </c>
      <c r="K4960" s="4">
        <v>2958.41</v>
      </c>
      <c r="L4960" s="2">
        <v>45473</v>
      </c>
      <c r="M4960" t="s">
        <v>6</v>
      </c>
    </row>
    <row r="4961" spans="1:13" ht="12.75" customHeight="1" x14ac:dyDescent="0.25">
      <c r="A4961" t="s">
        <v>7184</v>
      </c>
      <c r="B4961" t="s">
        <v>7185</v>
      </c>
      <c r="C4961" s="1">
        <v>44377</v>
      </c>
      <c r="D4961" s="2">
        <v>44378</v>
      </c>
      <c r="E4961" t="s">
        <v>107</v>
      </c>
      <c r="F4961" t="s">
        <v>1482</v>
      </c>
      <c r="G4961" t="s">
        <v>7148</v>
      </c>
      <c r="H4961" s="4">
        <v>36536.18</v>
      </c>
      <c r="I4961" s="4">
        <v>460.26</v>
      </c>
      <c r="J4961" s="4">
        <v>2476.86</v>
      </c>
      <c r="K4961" s="4">
        <v>34059.32</v>
      </c>
      <c r="L4961" s="2">
        <v>45473</v>
      </c>
      <c r="M4961" t="s">
        <v>6</v>
      </c>
    </row>
    <row r="4962" spans="1:13" ht="12.75" customHeight="1" x14ac:dyDescent="0.25">
      <c r="A4962" t="s">
        <v>7186</v>
      </c>
      <c r="B4962" t="s">
        <v>7187</v>
      </c>
      <c r="C4962" s="1">
        <v>44377</v>
      </c>
      <c r="D4962" s="2">
        <v>44378</v>
      </c>
      <c r="E4962" t="s">
        <v>107</v>
      </c>
      <c r="F4962" t="s">
        <v>1482</v>
      </c>
      <c r="G4962" t="s">
        <v>7148</v>
      </c>
      <c r="H4962" s="4">
        <v>30136.3</v>
      </c>
      <c r="I4962" s="4">
        <v>379.64</v>
      </c>
      <c r="J4962" s="4">
        <v>2043.01</v>
      </c>
      <c r="K4962" s="4">
        <v>28093.29</v>
      </c>
      <c r="L4962" s="2">
        <v>45473</v>
      </c>
      <c r="M4962" t="s">
        <v>6</v>
      </c>
    </row>
    <row r="4963" spans="1:13" ht="12.75" customHeight="1" x14ac:dyDescent="0.25">
      <c r="A4963" t="s">
        <v>7188</v>
      </c>
      <c r="B4963" t="s">
        <v>7189</v>
      </c>
      <c r="C4963" s="1">
        <v>44377</v>
      </c>
      <c r="D4963" s="2">
        <v>44378</v>
      </c>
      <c r="E4963" t="s">
        <v>107</v>
      </c>
      <c r="F4963" t="s">
        <v>1482</v>
      </c>
      <c r="G4963" t="s">
        <v>7148</v>
      </c>
      <c r="H4963" s="4">
        <v>335.07</v>
      </c>
      <c r="I4963" s="4">
        <v>4.22</v>
      </c>
      <c r="J4963" s="4">
        <v>22.71</v>
      </c>
      <c r="K4963" s="4">
        <v>312.36</v>
      </c>
      <c r="L4963" s="2">
        <v>45473</v>
      </c>
      <c r="M4963" t="s">
        <v>6</v>
      </c>
    </row>
    <row r="4964" spans="1:13" ht="12.75" customHeight="1" x14ac:dyDescent="0.25">
      <c r="A4964" t="s">
        <v>7190</v>
      </c>
      <c r="B4964" t="s">
        <v>6760</v>
      </c>
      <c r="C4964" s="1">
        <v>44377</v>
      </c>
      <c r="D4964" s="2">
        <v>44378</v>
      </c>
      <c r="E4964" t="s">
        <v>107</v>
      </c>
      <c r="F4964" t="s">
        <v>1482</v>
      </c>
      <c r="G4964" t="s">
        <v>7148</v>
      </c>
      <c r="H4964" s="4">
        <v>1470.27</v>
      </c>
      <c r="I4964" s="4">
        <v>18.52</v>
      </c>
      <c r="J4964" s="4">
        <v>99.67</v>
      </c>
      <c r="K4964" s="4">
        <v>1370.6</v>
      </c>
      <c r="L4964" s="2">
        <v>45473</v>
      </c>
      <c r="M4964" t="s">
        <v>6</v>
      </c>
    </row>
    <row r="4965" spans="1:13" ht="12.75" customHeight="1" x14ac:dyDescent="0.25">
      <c r="A4965" t="s">
        <v>7191</v>
      </c>
      <c r="B4965" t="s">
        <v>7187</v>
      </c>
      <c r="C4965" s="1">
        <v>44408</v>
      </c>
      <c r="D4965" s="2">
        <v>44409</v>
      </c>
      <c r="E4965" t="s">
        <v>107</v>
      </c>
      <c r="F4965" t="s">
        <v>1482</v>
      </c>
      <c r="G4965" t="s">
        <v>7159</v>
      </c>
      <c r="H4965" s="4">
        <v>14993.03</v>
      </c>
      <c r="I4965" s="4">
        <v>188.79</v>
      </c>
      <c r="J4965" s="4">
        <v>991.17</v>
      </c>
      <c r="K4965" s="4">
        <v>14001.86</v>
      </c>
      <c r="L4965" s="2">
        <v>45473</v>
      </c>
      <c r="M4965" t="s">
        <v>6</v>
      </c>
    </row>
    <row r="4966" spans="1:13" ht="12.75" customHeight="1" x14ac:dyDescent="0.25">
      <c r="A4966" t="s">
        <v>7193</v>
      </c>
      <c r="B4966" t="s">
        <v>7189</v>
      </c>
      <c r="C4966" s="1">
        <v>44408</v>
      </c>
      <c r="D4966" s="2">
        <v>44409</v>
      </c>
      <c r="E4966" t="s">
        <v>107</v>
      </c>
      <c r="F4966" t="s">
        <v>1482</v>
      </c>
      <c r="G4966" t="s">
        <v>7159</v>
      </c>
      <c r="H4966" s="4">
        <v>1104.8399999999999</v>
      </c>
      <c r="I4966" s="4">
        <v>13.91</v>
      </c>
      <c r="J4966" s="4">
        <v>73.040000000000006</v>
      </c>
      <c r="K4966" s="4">
        <v>1031.8</v>
      </c>
      <c r="L4966" s="2">
        <v>45473</v>
      </c>
      <c r="M4966" t="s">
        <v>6</v>
      </c>
    </row>
    <row r="4967" spans="1:13" ht="12.75" customHeight="1" x14ac:dyDescent="0.25">
      <c r="A4967" t="s">
        <v>7194</v>
      </c>
      <c r="B4967" t="s">
        <v>6760</v>
      </c>
      <c r="C4967" s="1">
        <v>44408</v>
      </c>
      <c r="D4967" s="2">
        <v>44409</v>
      </c>
      <c r="E4967" t="s">
        <v>107</v>
      </c>
      <c r="F4967" t="s">
        <v>1482</v>
      </c>
      <c r="G4967" t="s">
        <v>7159</v>
      </c>
      <c r="H4967" s="4">
        <v>2312.9</v>
      </c>
      <c r="I4967" s="4">
        <v>29.12</v>
      </c>
      <c r="J4967" s="4">
        <v>152.91</v>
      </c>
      <c r="K4967" s="4">
        <v>2159.9899999999998</v>
      </c>
      <c r="L4967" s="2">
        <v>45473</v>
      </c>
      <c r="M4967" t="s">
        <v>6</v>
      </c>
    </row>
    <row r="4968" spans="1:13" ht="12.75" customHeight="1" x14ac:dyDescent="0.25">
      <c r="A4968" t="s">
        <v>7195</v>
      </c>
      <c r="B4968" t="s">
        <v>7187</v>
      </c>
      <c r="C4968" s="1">
        <v>44439</v>
      </c>
      <c r="D4968" s="2">
        <v>44440</v>
      </c>
      <c r="E4968" t="s">
        <v>107</v>
      </c>
      <c r="F4968" t="s">
        <v>1482</v>
      </c>
      <c r="G4968" t="s">
        <v>7161</v>
      </c>
      <c r="H4968" s="4">
        <v>22189.599999999999</v>
      </c>
      <c r="I4968" s="4">
        <v>279.27999999999997</v>
      </c>
      <c r="J4968" s="4">
        <v>1429.57</v>
      </c>
      <c r="K4968" s="4">
        <v>20760.03</v>
      </c>
      <c r="L4968" s="2">
        <v>45473</v>
      </c>
      <c r="M4968" t="s">
        <v>6</v>
      </c>
    </row>
    <row r="4969" spans="1:13" ht="12.75" customHeight="1" x14ac:dyDescent="0.25">
      <c r="A4969" t="s">
        <v>7196</v>
      </c>
      <c r="B4969" t="s">
        <v>7189</v>
      </c>
      <c r="C4969" s="1">
        <v>44439</v>
      </c>
      <c r="D4969" s="2">
        <v>44440</v>
      </c>
      <c r="E4969" t="s">
        <v>107</v>
      </c>
      <c r="F4969" t="s">
        <v>1482</v>
      </c>
      <c r="G4969" t="s">
        <v>7161</v>
      </c>
      <c r="H4969" s="4">
        <v>1124.3499999999999</v>
      </c>
      <c r="I4969" s="4">
        <v>14.15</v>
      </c>
      <c r="J4969" s="4">
        <v>72.44</v>
      </c>
      <c r="K4969" s="4">
        <v>1051.9100000000001</v>
      </c>
      <c r="L4969" s="2">
        <v>45473</v>
      </c>
      <c r="M4969" t="s">
        <v>6</v>
      </c>
    </row>
    <row r="4970" spans="1:13" ht="12.75" customHeight="1" x14ac:dyDescent="0.25">
      <c r="A4970" t="s">
        <v>7197</v>
      </c>
      <c r="B4970" t="s">
        <v>7198</v>
      </c>
      <c r="C4970" s="1">
        <v>44469</v>
      </c>
      <c r="D4970" s="2">
        <v>44470</v>
      </c>
      <c r="E4970" t="s">
        <v>107</v>
      </c>
      <c r="F4970" t="s">
        <v>1482</v>
      </c>
      <c r="G4970" t="s">
        <v>305</v>
      </c>
      <c r="H4970" s="4">
        <v>26916.79</v>
      </c>
      <c r="I4970" s="4">
        <v>338.63</v>
      </c>
      <c r="J4970" s="4">
        <v>1688.81</v>
      </c>
      <c r="K4970" s="4">
        <v>25227.98</v>
      </c>
      <c r="L4970" s="2">
        <v>45473</v>
      </c>
      <c r="M4970" t="s">
        <v>6</v>
      </c>
    </row>
    <row r="4971" spans="1:13" ht="12.75" customHeight="1" x14ac:dyDescent="0.25">
      <c r="A4971" t="s">
        <v>7200</v>
      </c>
      <c r="B4971" t="s">
        <v>7201</v>
      </c>
      <c r="C4971" s="1">
        <v>44469</v>
      </c>
      <c r="D4971" s="2">
        <v>44470</v>
      </c>
      <c r="E4971" t="s">
        <v>107</v>
      </c>
      <c r="F4971" t="s">
        <v>1482</v>
      </c>
      <c r="G4971" t="s">
        <v>305</v>
      </c>
      <c r="H4971" s="4">
        <v>745.81</v>
      </c>
      <c r="I4971" s="4">
        <v>9.3800000000000008</v>
      </c>
      <c r="J4971" s="4">
        <v>46.8</v>
      </c>
      <c r="K4971" s="4">
        <v>699.01</v>
      </c>
      <c r="L4971" s="2">
        <v>45473</v>
      </c>
      <c r="M4971" t="s">
        <v>6</v>
      </c>
    </row>
    <row r="4972" spans="1:13" ht="12.75" customHeight="1" x14ac:dyDescent="0.25">
      <c r="A4972" t="s">
        <v>7202</v>
      </c>
      <c r="B4972" t="s">
        <v>6747</v>
      </c>
      <c r="C4972" s="1">
        <v>44469</v>
      </c>
      <c r="D4972" s="2">
        <v>44470</v>
      </c>
      <c r="E4972" t="s">
        <v>107</v>
      </c>
      <c r="F4972" t="s">
        <v>1482</v>
      </c>
      <c r="G4972" t="s">
        <v>305</v>
      </c>
      <c r="H4972" s="4">
        <v>459.17</v>
      </c>
      <c r="I4972" s="4">
        <v>5.77</v>
      </c>
      <c r="J4972" s="4">
        <v>28.8</v>
      </c>
      <c r="K4972" s="4">
        <v>430.37</v>
      </c>
      <c r="L4972" s="2">
        <v>45473</v>
      </c>
      <c r="M4972" t="s">
        <v>6</v>
      </c>
    </row>
    <row r="4973" spans="1:13" ht="12.75" customHeight="1" x14ac:dyDescent="0.25">
      <c r="A4973" t="s">
        <v>7203</v>
      </c>
      <c r="B4973" t="s">
        <v>5198</v>
      </c>
      <c r="C4973" s="1">
        <v>44470</v>
      </c>
      <c r="D4973" s="2">
        <v>44470</v>
      </c>
      <c r="E4973" t="s">
        <v>107</v>
      </c>
      <c r="F4973" t="s">
        <v>1482</v>
      </c>
      <c r="G4973" t="s">
        <v>305</v>
      </c>
      <c r="H4973" s="4">
        <v>244913.36</v>
      </c>
      <c r="I4973" s="4">
        <v>3081.17</v>
      </c>
      <c r="J4973" s="4">
        <v>15366.35</v>
      </c>
      <c r="K4973" s="4">
        <v>229547.01</v>
      </c>
      <c r="L4973" s="2">
        <v>45473</v>
      </c>
      <c r="M4973" t="s">
        <v>6</v>
      </c>
    </row>
    <row r="4974" spans="1:13" ht="12.75" customHeight="1" x14ac:dyDescent="0.25">
      <c r="A4974" t="s">
        <v>7204</v>
      </c>
      <c r="B4974" t="s">
        <v>7205</v>
      </c>
      <c r="C4974" s="1">
        <v>44470</v>
      </c>
      <c r="D4974" s="2">
        <v>44470</v>
      </c>
      <c r="E4974" t="s">
        <v>107</v>
      </c>
      <c r="F4974" t="s">
        <v>1482</v>
      </c>
      <c r="G4974" t="s">
        <v>305</v>
      </c>
      <c r="H4974" s="4">
        <v>2467.02</v>
      </c>
      <c r="I4974" s="4">
        <v>31.03</v>
      </c>
      <c r="J4974" s="4">
        <v>154.78</v>
      </c>
      <c r="K4974" s="4">
        <v>2312.2399999999998</v>
      </c>
      <c r="L4974" s="2">
        <v>45473</v>
      </c>
      <c r="M4974" t="s">
        <v>6</v>
      </c>
    </row>
    <row r="4975" spans="1:13" ht="12.75" customHeight="1" x14ac:dyDescent="0.25">
      <c r="A4975" t="s">
        <v>7206</v>
      </c>
      <c r="B4975" t="s">
        <v>6810</v>
      </c>
      <c r="C4975" s="1">
        <v>44470</v>
      </c>
      <c r="D4975" s="2">
        <v>44470</v>
      </c>
      <c r="E4975" t="s">
        <v>107</v>
      </c>
      <c r="F4975" t="s">
        <v>1482</v>
      </c>
      <c r="G4975" t="s">
        <v>305</v>
      </c>
      <c r="H4975" s="4">
        <v>48924.14</v>
      </c>
      <c r="I4975" s="4">
        <v>613.54</v>
      </c>
      <c r="J4975" s="4">
        <v>3215.46</v>
      </c>
      <c r="K4975" s="4">
        <v>45708.68</v>
      </c>
      <c r="L4975" s="2">
        <v>45473</v>
      </c>
      <c r="M4975" t="s">
        <v>6</v>
      </c>
    </row>
    <row r="4976" spans="1:13" ht="12.75" customHeight="1" x14ac:dyDescent="0.25">
      <c r="A4976" t="s">
        <v>7207</v>
      </c>
      <c r="B4976" t="s">
        <v>7187</v>
      </c>
      <c r="C4976" s="1">
        <v>44500</v>
      </c>
      <c r="D4976" s="2">
        <v>44501</v>
      </c>
      <c r="E4976" t="s">
        <v>107</v>
      </c>
      <c r="F4976" t="s">
        <v>1482</v>
      </c>
      <c r="G4976" t="s">
        <v>7172</v>
      </c>
      <c r="H4976" s="4">
        <v>56427.06</v>
      </c>
      <c r="I4976" s="4">
        <v>709.57</v>
      </c>
      <c r="J4976" s="4">
        <v>3445.35</v>
      </c>
      <c r="K4976" s="4">
        <v>52981.71</v>
      </c>
      <c r="L4976" s="2">
        <v>45473</v>
      </c>
      <c r="M4976" t="s">
        <v>6</v>
      </c>
    </row>
    <row r="4977" spans="1:13" ht="12.75" customHeight="1" x14ac:dyDescent="0.25">
      <c r="A4977" t="s">
        <v>7208</v>
      </c>
      <c r="B4977" t="s">
        <v>7189</v>
      </c>
      <c r="C4977" s="1">
        <v>44500</v>
      </c>
      <c r="D4977" s="2">
        <v>44501</v>
      </c>
      <c r="E4977" t="s">
        <v>107</v>
      </c>
      <c r="F4977" t="s">
        <v>1482</v>
      </c>
      <c r="G4977" t="s">
        <v>7172</v>
      </c>
      <c r="H4977" s="4">
        <v>1342.57</v>
      </c>
      <c r="I4977" s="4">
        <v>16.88</v>
      </c>
      <c r="J4977" s="4">
        <v>81.98</v>
      </c>
      <c r="K4977" s="4">
        <v>1260.5899999999999</v>
      </c>
      <c r="L4977" s="2">
        <v>45473</v>
      </c>
      <c r="M4977" t="s">
        <v>6</v>
      </c>
    </row>
    <row r="4978" spans="1:13" ht="12.75" customHeight="1" x14ac:dyDescent="0.25">
      <c r="A4978" t="s">
        <v>7209</v>
      </c>
      <c r="B4978" t="s">
        <v>7198</v>
      </c>
      <c r="C4978" s="1">
        <v>44530</v>
      </c>
      <c r="D4978" s="2">
        <v>44531</v>
      </c>
      <c r="E4978" t="s">
        <v>107</v>
      </c>
      <c r="F4978" t="s">
        <v>1482</v>
      </c>
      <c r="G4978" t="s">
        <v>1203</v>
      </c>
      <c r="H4978" s="4">
        <v>36227.360000000001</v>
      </c>
      <c r="I4978" s="4">
        <v>455.36</v>
      </c>
      <c r="J4978" s="4">
        <v>2151.02</v>
      </c>
      <c r="K4978" s="4">
        <v>34076.339999999997</v>
      </c>
      <c r="L4978" s="2">
        <v>45473</v>
      </c>
      <c r="M4978" t="s">
        <v>6</v>
      </c>
    </row>
    <row r="4979" spans="1:13" ht="12.75" customHeight="1" x14ac:dyDescent="0.25">
      <c r="A4979" t="s">
        <v>7210</v>
      </c>
      <c r="B4979" t="s">
        <v>7211</v>
      </c>
      <c r="C4979" s="1">
        <v>44530</v>
      </c>
      <c r="D4979" s="2">
        <v>44531</v>
      </c>
      <c r="E4979" t="s">
        <v>107</v>
      </c>
      <c r="F4979" t="s">
        <v>1482</v>
      </c>
      <c r="G4979" t="s">
        <v>1203</v>
      </c>
      <c r="H4979" s="4">
        <v>353.93</v>
      </c>
      <c r="I4979" s="4">
        <v>4.45</v>
      </c>
      <c r="J4979" s="4">
        <v>20.92</v>
      </c>
      <c r="K4979" s="4">
        <v>333.01</v>
      </c>
      <c r="L4979" s="2">
        <v>45473</v>
      </c>
      <c r="M4979" t="s">
        <v>6</v>
      </c>
    </row>
    <row r="4980" spans="1:13" ht="12.75" customHeight="1" x14ac:dyDescent="0.25">
      <c r="A4980" t="s">
        <v>7212</v>
      </c>
      <c r="B4980" t="s">
        <v>7201</v>
      </c>
      <c r="C4980" s="1">
        <v>44530</v>
      </c>
      <c r="D4980" s="2">
        <v>44531</v>
      </c>
      <c r="E4980" t="s">
        <v>107</v>
      </c>
      <c r="F4980" t="s">
        <v>1482</v>
      </c>
      <c r="G4980" t="s">
        <v>1203</v>
      </c>
      <c r="H4980" s="4">
        <v>4160.8500000000004</v>
      </c>
      <c r="I4980" s="4">
        <v>52.3</v>
      </c>
      <c r="J4980" s="4">
        <v>247.06</v>
      </c>
      <c r="K4980" s="4">
        <v>3913.79</v>
      </c>
      <c r="L4980" s="2">
        <v>45473</v>
      </c>
      <c r="M4980" t="s">
        <v>6</v>
      </c>
    </row>
    <row r="4981" spans="1:13" ht="12.75" customHeight="1" x14ac:dyDescent="0.25">
      <c r="A4981" t="s">
        <v>7213</v>
      </c>
      <c r="B4981" t="s">
        <v>7187</v>
      </c>
      <c r="C4981" s="1">
        <v>44561</v>
      </c>
      <c r="D4981" s="2">
        <v>44562</v>
      </c>
      <c r="E4981" t="s">
        <v>107</v>
      </c>
      <c r="F4981" t="s">
        <v>1482</v>
      </c>
      <c r="G4981" t="s">
        <v>108</v>
      </c>
      <c r="H4981" s="4">
        <v>46871.23</v>
      </c>
      <c r="I4981" s="4">
        <v>588.89</v>
      </c>
      <c r="J4981" s="4">
        <v>2704.11</v>
      </c>
      <c r="K4981" s="4">
        <v>44167.12</v>
      </c>
      <c r="L4981" s="2">
        <v>45473</v>
      </c>
      <c r="M4981" t="s">
        <v>6</v>
      </c>
    </row>
    <row r="4982" spans="1:13" ht="12.75" customHeight="1" x14ac:dyDescent="0.25">
      <c r="A4982" t="s">
        <v>7214</v>
      </c>
      <c r="B4982" t="s">
        <v>7189</v>
      </c>
      <c r="C4982" s="1">
        <v>44561</v>
      </c>
      <c r="D4982" s="2">
        <v>44562</v>
      </c>
      <c r="E4982" t="s">
        <v>107</v>
      </c>
      <c r="F4982" t="s">
        <v>1482</v>
      </c>
      <c r="G4982" t="s">
        <v>108</v>
      </c>
      <c r="H4982" s="4">
        <v>1998.69</v>
      </c>
      <c r="I4982" s="4">
        <v>25.11</v>
      </c>
      <c r="J4982" s="4">
        <v>115.3</v>
      </c>
      <c r="K4982" s="4">
        <v>1883.39</v>
      </c>
      <c r="L4982" s="2">
        <v>45473</v>
      </c>
      <c r="M4982" t="s">
        <v>6</v>
      </c>
    </row>
    <row r="4983" spans="1:13" ht="12.75" customHeight="1" x14ac:dyDescent="0.25">
      <c r="A4983" t="s">
        <v>7215</v>
      </c>
      <c r="B4983" t="s">
        <v>7216</v>
      </c>
      <c r="C4983" s="1">
        <v>44561</v>
      </c>
      <c r="D4983" s="2">
        <v>44562</v>
      </c>
      <c r="E4983" t="s">
        <v>107</v>
      </c>
      <c r="F4983" t="s">
        <v>1482</v>
      </c>
      <c r="G4983" t="s">
        <v>108</v>
      </c>
      <c r="H4983" s="4">
        <v>41023.879999999997</v>
      </c>
      <c r="I4983" s="4">
        <v>515.42999999999995</v>
      </c>
      <c r="J4983" s="4">
        <v>2366.77</v>
      </c>
      <c r="K4983" s="4">
        <v>38657.11</v>
      </c>
      <c r="L4983" s="2">
        <v>45473</v>
      </c>
      <c r="M4983" t="s">
        <v>6</v>
      </c>
    </row>
    <row r="4984" spans="1:13" ht="12.75" customHeight="1" x14ac:dyDescent="0.25">
      <c r="A4984" t="s">
        <v>7217</v>
      </c>
      <c r="B4984" t="s">
        <v>7218</v>
      </c>
      <c r="C4984" s="1">
        <v>44561</v>
      </c>
      <c r="D4984" s="2">
        <v>44562</v>
      </c>
      <c r="E4984" t="s">
        <v>107</v>
      </c>
      <c r="F4984" t="s">
        <v>1482</v>
      </c>
      <c r="G4984" t="s">
        <v>108</v>
      </c>
      <c r="H4984" s="4">
        <v>7652.82</v>
      </c>
      <c r="I4984" s="4">
        <v>96.15</v>
      </c>
      <c r="J4984" s="4">
        <v>441.51</v>
      </c>
      <c r="K4984" s="4">
        <v>7211.31</v>
      </c>
      <c r="L4984" s="2">
        <v>45473</v>
      </c>
      <c r="M4984" t="s">
        <v>6</v>
      </c>
    </row>
    <row r="4985" spans="1:13" ht="12.75" customHeight="1" x14ac:dyDescent="0.25">
      <c r="A4985" t="s">
        <v>7219</v>
      </c>
      <c r="B4985" t="s">
        <v>7220</v>
      </c>
      <c r="C4985" s="1">
        <v>44561</v>
      </c>
      <c r="D4985" s="2">
        <v>44562</v>
      </c>
      <c r="E4985" t="s">
        <v>107</v>
      </c>
      <c r="F4985" t="s">
        <v>1482</v>
      </c>
      <c r="G4985" t="s">
        <v>108</v>
      </c>
      <c r="H4985" s="4">
        <v>9831.52</v>
      </c>
      <c r="I4985" s="4">
        <v>123.52</v>
      </c>
      <c r="J4985" s="4">
        <v>567.20000000000005</v>
      </c>
      <c r="K4985" s="4">
        <v>9264.32</v>
      </c>
      <c r="L4985" s="2">
        <v>45473</v>
      </c>
      <c r="M4985" t="s">
        <v>6</v>
      </c>
    </row>
    <row r="4986" spans="1:13" ht="12.75" customHeight="1" x14ac:dyDescent="0.25">
      <c r="A4986" t="s">
        <v>7221</v>
      </c>
      <c r="B4986" t="s">
        <v>7222</v>
      </c>
      <c r="C4986" s="1">
        <v>44561</v>
      </c>
      <c r="D4986" s="2">
        <v>44562</v>
      </c>
      <c r="E4986" t="s">
        <v>107</v>
      </c>
      <c r="F4986" t="s">
        <v>1482</v>
      </c>
      <c r="G4986" t="s">
        <v>108</v>
      </c>
      <c r="H4986" s="4">
        <v>3397.81</v>
      </c>
      <c r="I4986" s="4">
        <v>42.69</v>
      </c>
      <c r="J4986" s="4">
        <v>196.03</v>
      </c>
      <c r="K4986" s="4">
        <v>3201.78</v>
      </c>
      <c r="L4986" s="2">
        <v>45473</v>
      </c>
      <c r="M4986" t="s">
        <v>6</v>
      </c>
    </row>
    <row r="4987" spans="1:13" ht="12.75" customHeight="1" x14ac:dyDescent="0.25">
      <c r="A4987" t="s">
        <v>7223</v>
      </c>
      <c r="B4987" t="s">
        <v>7218</v>
      </c>
      <c r="C4987" s="1">
        <v>44561</v>
      </c>
      <c r="D4987" s="2">
        <v>44562</v>
      </c>
      <c r="E4987" t="s">
        <v>107</v>
      </c>
      <c r="F4987" t="s">
        <v>1482</v>
      </c>
      <c r="G4987" t="s">
        <v>108</v>
      </c>
      <c r="H4987" s="4">
        <v>6757.59</v>
      </c>
      <c r="I4987" s="4">
        <v>84.9</v>
      </c>
      <c r="J4987" s="4">
        <v>389.86</v>
      </c>
      <c r="K4987" s="4">
        <v>6367.73</v>
      </c>
      <c r="L4987" s="2">
        <v>45473</v>
      </c>
      <c r="M4987" t="s">
        <v>6</v>
      </c>
    </row>
    <row r="4988" spans="1:13" ht="12.75" customHeight="1" x14ac:dyDescent="0.25">
      <c r="A4988" t="s">
        <v>7224</v>
      </c>
      <c r="B4988" t="s">
        <v>7222</v>
      </c>
      <c r="C4988" s="1">
        <v>44561</v>
      </c>
      <c r="D4988" s="2">
        <v>44562</v>
      </c>
      <c r="E4988" t="s">
        <v>107</v>
      </c>
      <c r="F4988" t="s">
        <v>1482</v>
      </c>
      <c r="G4988" t="s">
        <v>108</v>
      </c>
      <c r="H4988" s="4">
        <v>2234.0700000000002</v>
      </c>
      <c r="I4988" s="4">
        <v>28.07</v>
      </c>
      <c r="J4988" s="4">
        <v>128.88999999999999</v>
      </c>
      <c r="K4988" s="4">
        <v>2105.1799999999998</v>
      </c>
      <c r="L4988" s="2">
        <v>45473</v>
      </c>
      <c r="M4988" t="s">
        <v>6</v>
      </c>
    </row>
    <row r="4989" spans="1:13" ht="12.75" customHeight="1" x14ac:dyDescent="0.25">
      <c r="A4989" t="s">
        <v>7225</v>
      </c>
      <c r="B4989" t="s">
        <v>7222</v>
      </c>
      <c r="C4989" s="1">
        <v>44561</v>
      </c>
      <c r="D4989" s="2">
        <v>44562</v>
      </c>
      <c r="E4989" t="s">
        <v>107</v>
      </c>
      <c r="F4989" t="s">
        <v>1482</v>
      </c>
      <c r="G4989" t="s">
        <v>108</v>
      </c>
      <c r="H4989" s="4">
        <v>4140.3100000000004</v>
      </c>
      <c r="I4989" s="4">
        <v>52.02</v>
      </c>
      <c r="J4989" s="4">
        <v>238.87</v>
      </c>
      <c r="K4989" s="4">
        <v>3901.44</v>
      </c>
      <c r="L4989" s="2">
        <v>45473</v>
      </c>
      <c r="M4989" t="s">
        <v>6</v>
      </c>
    </row>
    <row r="4990" spans="1:13" ht="12.75" customHeight="1" x14ac:dyDescent="0.25">
      <c r="A4990" t="s">
        <v>7226</v>
      </c>
      <c r="B4990" t="s">
        <v>7227</v>
      </c>
      <c r="C4990" s="1">
        <v>44561</v>
      </c>
      <c r="D4990" s="2">
        <v>44562</v>
      </c>
      <c r="E4990" t="s">
        <v>107</v>
      </c>
      <c r="F4990" t="s">
        <v>1482</v>
      </c>
      <c r="G4990" t="s">
        <v>108</v>
      </c>
      <c r="H4990" s="4">
        <v>10527.19</v>
      </c>
      <c r="I4990" s="4">
        <v>132.26</v>
      </c>
      <c r="J4990" s="4">
        <v>607.33000000000004</v>
      </c>
      <c r="K4990" s="4">
        <v>9919.86</v>
      </c>
      <c r="L4990" s="2">
        <v>45473</v>
      </c>
      <c r="M4990" t="s">
        <v>6</v>
      </c>
    </row>
    <row r="4991" spans="1:13" ht="12.75" customHeight="1" x14ac:dyDescent="0.25">
      <c r="A4991" t="s">
        <v>7228</v>
      </c>
      <c r="B4991" t="s">
        <v>7229</v>
      </c>
      <c r="C4991" s="1">
        <v>44561</v>
      </c>
      <c r="D4991" s="2">
        <v>44562</v>
      </c>
      <c r="E4991" t="s">
        <v>107</v>
      </c>
      <c r="F4991" t="s">
        <v>1482</v>
      </c>
      <c r="G4991" t="s">
        <v>108</v>
      </c>
      <c r="H4991" s="4">
        <v>6728.09</v>
      </c>
      <c r="I4991" s="4">
        <v>84.53</v>
      </c>
      <c r="J4991" s="4">
        <v>388.16</v>
      </c>
      <c r="K4991" s="4">
        <v>6339.93</v>
      </c>
      <c r="L4991" s="2">
        <v>45473</v>
      </c>
      <c r="M4991" t="s">
        <v>6</v>
      </c>
    </row>
    <row r="4992" spans="1:13" ht="12.75" customHeight="1" x14ac:dyDescent="0.25">
      <c r="A4992" t="s">
        <v>7230</v>
      </c>
      <c r="B4992" t="s">
        <v>7231</v>
      </c>
      <c r="C4992" s="1">
        <v>44561</v>
      </c>
      <c r="D4992" s="2">
        <v>44562</v>
      </c>
      <c r="E4992" t="s">
        <v>107</v>
      </c>
      <c r="F4992" t="s">
        <v>1482</v>
      </c>
      <c r="G4992" t="s">
        <v>108</v>
      </c>
      <c r="H4992" s="4">
        <v>48467.45</v>
      </c>
      <c r="I4992" s="4">
        <v>608.95000000000005</v>
      </c>
      <c r="J4992" s="4">
        <v>2796.2</v>
      </c>
      <c r="K4992" s="4">
        <v>45671.25</v>
      </c>
      <c r="L4992" s="2">
        <v>45473</v>
      </c>
      <c r="M4992" t="s">
        <v>6</v>
      </c>
    </row>
    <row r="4993" spans="1:13" ht="12.75" customHeight="1" x14ac:dyDescent="0.25">
      <c r="A4993" t="s">
        <v>7232</v>
      </c>
      <c r="B4993" t="s">
        <v>7233</v>
      </c>
      <c r="C4993" s="1">
        <v>44561</v>
      </c>
      <c r="D4993" s="2">
        <v>44562</v>
      </c>
      <c r="E4993" t="s">
        <v>107</v>
      </c>
      <c r="F4993" t="s">
        <v>1482</v>
      </c>
      <c r="G4993" t="s">
        <v>108</v>
      </c>
      <c r="H4993" s="4">
        <v>897.58</v>
      </c>
      <c r="I4993" s="4">
        <v>11.28</v>
      </c>
      <c r="J4993" s="4">
        <v>51.79</v>
      </c>
      <c r="K4993" s="4">
        <v>845.79</v>
      </c>
      <c r="L4993" s="2">
        <v>45473</v>
      </c>
      <c r="M4993" t="s">
        <v>6</v>
      </c>
    </row>
    <row r="4994" spans="1:13" ht="12.75" customHeight="1" x14ac:dyDescent="0.25">
      <c r="A4994" t="s">
        <v>7234</v>
      </c>
      <c r="B4994" t="s">
        <v>7064</v>
      </c>
      <c r="C4994" s="1">
        <v>44592</v>
      </c>
      <c r="D4994" s="2">
        <v>44593</v>
      </c>
      <c r="E4994" t="s">
        <v>107</v>
      </c>
      <c r="F4994" t="s">
        <v>1482</v>
      </c>
      <c r="G4994" t="s">
        <v>7192</v>
      </c>
      <c r="H4994" s="4">
        <v>9810.41</v>
      </c>
      <c r="I4994" s="4">
        <v>123.2</v>
      </c>
      <c r="J4994" s="4">
        <v>549.47</v>
      </c>
      <c r="K4994" s="4">
        <v>9260.94</v>
      </c>
      <c r="L4994" s="2">
        <v>45473</v>
      </c>
      <c r="M4994" t="s">
        <v>6</v>
      </c>
    </row>
    <row r="4995" spans="1:13" ht="12.75" customHeight="1" x14ac:dyDescent="0.25">
      <c r="A4995" t="s">
        <v>7236</v>
      </c>
      <c r="B4995" t="s">
        <v>7237</v>
      </c>
      <c r="C4995" s="1">
        <v>44592</v>
      </c>
      <c r="D4995" s="2">
        <v>44593</v>
      </c>
      <c r="E4995" t="s">
        <v>107</v>
      </c>
      <c r="F4995" t="s">
        <v>1482</v>
      </c>
      <c r="G4995" t="s">
        <v>7192</v>
      </c>
      <c r="H4995" s="4">
        <v>1496.87</v>
      </c>
      <c r="I4995" s="4">
        <v>18.8</v>
      </c>
      <c r="J4995" s="4">
        <v>83.84</v>
      </c>
      <c r="K4995" s="4">
        <v>1413.03</v>
      </c>
      <c r="L4995" s="2">
        <v>45473</v>
      </c>
      <c r="M4995" t="s">
        <v>6</v>
      </c>
    </row>
    <row r="4996" spans="1:13" ht="12.75" customHeight="1" x14ac:dyDescent="0.25">
      <c r="A4996" t="s">
        <v>7238</v>
      </c>
      <c r="B4996" t="s">
        <v>7064</v>
      </c>
      <c r="C4996" s="1">
        <v>44620</v>
      </c>
      <c r="D4996" s="2">
        <v>44621</v>
      </c>
      <c r="E4996" t="s">
        <v>107</v>
      </c>
      <c r="F4996" t="s">
        <v>1482</v>
      </c>
      <c r="G4996" t="s">
        <v>1206</v>
      </c>
      <c r="H4996" s="4">
        <v>21988.14</v>
      </c>
      <c r="I4996" s="4">
        <v>276.02</v>
      </c>
      <c r="J4996" s="4">
        <v>1194.53</v>
      </c>
      <c r="K4996" s="4">
        <v>20793.61</v>
      </c>
      <c r="L4996" s="2">
        <v>45473</v>
      </c>
      <c r="M4996" t="s">
        <v>6</v>
      </c>
    </row>
    <row r="4997" spans="1:13" ht="12.75" customHeight="1" x14ac:dyDescent="0.25">
      <c r="A4997" t="s">
        <v>7240</v>
      </c>
      <c r="B4997" t="s">
        <v>7237</v>
      </c>
      <c r="C4997" s="1">
        <v>44620</v>
      </c>
      <c r="D4997" s="2">
        <v>44621</v>
      </c>
      <c r="E4997" t="s">
        <v>107</v>
      </c>
      <c r="F4997" t="s">
        <v>1482</v>
      </c>
      <c r="G4997" t="s">
        <v>1206</v>
      </c>
      <c r="H4997" s="4">
        <v>2349.69</v>
      </c>
      <c r="I4997" s="4">
        <v>29.49</v>
      </c>
      <c r="J4997" s="4">
        <v>127.64</v>
      </c>
      <c r="K4997" s="4">
        <v>2222.0500000000002</v>
      </c>
      <c r="L4997" s="2">
        <v>45473</v>
      </c>
      <c r="M4997" t="s">
        <v>6</v>
      </c>
    </row>
    <row r="4998" spans="1:13" ht="12.75" customHeight="1" x14ac:dyDescent="0.25">
      <c r="A4998" t="s">
        <v>7241</v>
      </c>
      <c r="B4998" t="s">
        <v>6747</v>
      </c>
      <c r="C4998" s="1">
        <v>44620</v>
      </c>
      <c r="D4998" s="2">
        <v>44621</v>
      </c>
      <c r="E4998" t="s">
        <v>107</v>
      </c>
      <c r="F4998" t="s">
        <v>1482</v>
      </c>
      <c r="G4998" t="s">
        <v>1206</v>
      </c>
      <c r="H4998" s="4">
        <v>560.16999999999996</v>
      </c>
      <c r="I4998" s="4">
        <v>7.02</v>
      </c>
      <c r="J4998" s="4">
        <v>30.42</v>
      </c>
      <c r="K4998" s="4">
        <v>529.75</v>
      </c>
      <c r="L4998" s="2">
        <v>45473</v>
      </c>
      <c r="M4998" t="s">
        <v>6</v>
      </c>
    </row>
    <row r="4999" spans="1:13" ht="12.75" customHeight="1" x14ac:dyDescent="0.25">
      <c r="A4999" t="s">
        <v>7242</v>
      </c>
      <c r="B4999" t="s">
        <v>7064</v>
      </c>
      <c r="C4999" s="1">
        <v>44651</v>
      </c>
      <c r="D4999" s="2">
        <v>44652</v>
      </c>
      <c r="E4999" t="s">
        <v>107</v>
      </c>
      <c r="F4999" t="s">
        <v>1482</v>
      </c>
      <c r="G4999" t="s">
        <v>7199</v>
      </c>
      <c r="H4999" s="4">
        <v>61993.61</v>
      </c>
      <c r="I4999" s="4">
        <v>777.88</v>
      </c>
      <c r="J4999" s="4">
        <v>3263.55</v>
      </c>
      <c r="K4999" s="4">
        <v>58730.06</v>
      </c>
      <c r="L4999" s="2">
        <v>45473</v>
      </c>
      <c r="M4999" t="s">
        <v>6</v>
      </c>
    </row>
    <row r="5000" spans="1:13" ht="12.75" customHeight="1" x14ac:dyDescent="0.25">
      <c r="A5000" t="s">
        <v>7244</v>
      </c>
      <c r="B5000" t="s">
        <v>7237</v>
      </c>
      <c r="C5000" s="1">
        <v>44651</v>
      </c>
      <c r="D5000" s="2">
        <v>44652</v>
      </c>
      <c r="E5000" t="s">
        <v>107</v>
      </c>
      <c r="F5000" t="s">
        <v>1482</v>
      </c>
      <c r="G5000" t="s">
        <v>7199</v>
      </c>
      <c r="H5000" s="4">
        <v>2744.99</v>
      </c>
      <c r="I5000" s="4">
        <v>34.44</v>
      </c>
      <c r="J5000" s="4">
        <v>144.51</v>
      </c>
      <c r="K5000" s="4">
        <v>2600.48</v>
      </c>
      <c r="L5000" s="2">
        <v>45473</v>
      </c>
      <c r="M5000" t="s">
        <v>6</v>
      </c>
    </row>
    <row r="5001" spans="1:13" ht="12.75" customHeight="1" x14ac:dyDescent="0.25">
      <c r="A5001" t="s">
        <v>7245</v>
      </c>
      <c r="B5001" t="s">
        <v>6760</v>
      </c>
      <c r="C5001" s="1">
        <v>44651</v>
      </c>
      <c r="D5001" s="2">
        <v>44652</v>
      </c>
      <c r="E5001" t="s">
        <v>107</v>
      </c>
      <c r="F5001" t="s">
        <v>1482</v>
      </c>
      <c r="G5001" t="s">
        <v>7199</v>
      </c>
      <c r="H5001" s="4">
        <v>6384.2</v>
      </c>
      <c r="I5001" s="4">
        <v>80.11</v>
      </c>
      <c r="J5001" s="4">
        <v>336.09</v>
      </c>
      <c r="K5001" s="4">
        <v>6048.11</v>
      </c>
      <c r="L5001" s="2">
        <v>45473</v>
      </c>
      <c r="M5001" t="s">
        <v>6</v>
      </c>
    </row>
    <row r="5002" spans="1:13" ht="12.75" customHeight="1" x14ac:dyDescent="0.25">
      <c r="A5002" t="s">
        <v>7246</v>
      </c>
      <c r="B5002" t="s">
        <v>7247</v>
      </c>
      <c r="C5002" s="1">
        <v>44652</v>
      </c>
      <c r="D5002" s="2">
        <v>44652</v>
      </c>
      <c r="E5002" t="s">
        <v>107</v>
      </c>
      <c r="F5002" t="s">
        <v>1482</v>
      </c>
      <c r="G5002" t="s">
        <v>7199</v>
      </c>
      <c r="H5002" s="4">
        <v>8109.6</v>
      </c>
      <c r="I5002" s="4">
        <v>101.76</v>
      </c>
      <c r="J5002" s="4">
        <v>426.92</v>
      </c>
      <c r="K5002" s="4">
        <v>7682.68</v>
      </c>
      <c r="L5002" s="2">
        <v>45473</v>
      </c>
      <c r="M5002" t="s">
        <v>6</v>
      </c>
    </row>
    <row r="5003" spans="1:13" ht="12.75" customHeight="1" x14ac:dyDescent="0.25">
      <c r="A5003" t="s">
        <v>7248</v>
      </c>
      <c r="B5003" t="s">
        <v>7249</v>
      </c>
      <c r="C5003" s="1">
        <v>44652</v>
      </c>
      <c r="D5003" s="2">
        <v>44652</v>
      </c>
      <c r="E5003" t="s">
        <v>107</v>
      </c>
      <c r="F5003" t="s">
        <v>1482</v>
      </c>
      <c r="G5003" t="s">
        <v>7199</v>
      </c>
      <c r="H5003" s="4">
        <v>8572.68</v>
      </c>
      <c r="I5003" s="4">
        <v>107.57</v>
      </c>
      <c r="J5003" s="4">
        <v>451.3</v>
      </c>
      <c r="K5003" s="4">
        <v>8121.38</v>
      </c>
      <c r="L5003" s="2">
        <v>45473</v>
      </c>
      <c r="M5003" t="s">
        <v>6</v>
      </c>
    </row>
    <row r="5004" spans="1:13" ht="12.75" customHeight="1" x14ac:dyDescent="0.25">
      <c r="A5004" t="s">
        <v>7250</v>
      </c>
      <c r="B5004" t="s">
        <v>7251</v>
      </c>
      <c r="C5004" s="1">
        <v>44652</v>
      </c>
      <c r="D5004" s="2">
        <v>44652</v>
      </c>
      <c r="E5004" t="s">
        <v>107</v>
      </c>
      <c r="F5004" t="s">
        <v>1482</v>
      </c>
      <c r="G5004" t="s">
        <v>7199</v>
      </c>
      <c r="H5004" s="4">
        <v>2390.7199999999998</v>
      </c>
      <c r="I5004" s="4">
        <v>30</v>
      </c>
      <c r="J5004" s="4">
        <v>125.86</v>
      </c>
      <c r="K5004" s="4">
        <v>2264.86</v>
      </c>
      <c r="L5004" s="2">
        <v>45473</v>
      </c>
      <c r="M5004" t="s">
        <v>6</v>
      </c>
    </row>
    <row r="5005" spans="1:13" ht="12.75" customHeight="1" x14ac:dyDescent="0.25">
      <c r="A5005" t="s">
        <v>7252</v>
      </c>
      <c r="B5005" t="s">
        <v>7253</v>
      </c>
      <c r="C5005" s="1">
        <v>44652</v>
      </c>
      <c r="D5005" s="2">
        <v>44652</v>
      </c>
      <c r="E5005" t="s">
        <v>107</v>
      </c>
      <c r="F5005" t="s">
        <v>1482</v>
      </c>
      <c r="G5005" t="s">
        <v>7199</v>
      </c>
      <c r="H5005" s="4">
        <v>23699.02</v>
      </c>
      <c r="I5005" s="4">
        <v>297.37</v>
      </c>
      <c r="J5005" s="4">
        <v>1247.5999999999999</v>
      </c>
      <c r="K5005" s="4">
        <v>22451.42</v>
      </c>
      <c r="L5005" s="2">
        <v>45473</v>
      </c>
      <c r="M5005" t="s">
        <v>6</v>
      </c>
    </row>
    <row r="5006" spans="1:13" ht="12.75" customHeight="1" x14ac:dyDescent="0.25">
      <c r="A5006" t="s">
        <v>7254</v>
      </c>
      <c r="B5006" t="s">
        <v>7064</v>
      </c>
      <c r="C5006" s="1">
        <v>44682</v>
      </c>
      <c r="D5006" s="2">
        <v>44682</v>
      </c>
      <c r="E5006" t="s">
        <v>107</v>
      </c>
      <c r="F5006" t="s">
        <v>1482</v>
      </c>
      <c r="G5006" t="s">
        <v>1224</v>
      </c>
      <c r="H5006" s="4">
        <v>18711.560000000001</v>
      </c>
      <c r="I5006" s="4">
        <v>234.69</v>
      </c>
      <c r="J5006" s="4">
        <v>953.56</v>
      </c>
      <c r="K5006" s="4">
        <v>17758</v>
      </c>
      <c r="L5006" s="2">
        <v>45473</v>
      </c>
      <c r="M5006" t="s">
        <v>6</v>
      </c>
    </row>
    <row r="5007" spans="1:13" ht="12.75" customHeight="1" x14ac:dyDescent="0.25">
      <c r="A5007" t="s">
        <v>7256</v>
      </c>
      <c r="B5007" t="s">
        <v>7237</v>
      </c>
      <c r="C5007" s="1">
        <v>44682</v>
      </c>
      <c r="D5007" s="2">
        <v>44682</v>
      </c>
      <c r="E5007" t="s">
        <v>107</v>
      </c>
      <c r="F5007" t="s">
        <v>1482</v>
      </c>
      <c r="G5007" t="s">
        <v>1224</v>
      </c>
      <c r="H5007" s="4">
        <v>1122.0899999999999</v>
      </c>
      <c r="I5007" s="4">
        <v>14.07</v>
      </c>
      <c r="J5007" s="4">
        <v>57.18</v>
      </c>
      <c r="K5007" s="4">
        <v>1064.9100000000001</v>
      </c>
      <c r="L5007" s="2">
        <v>45473</v>
      </c>
      <c r="M5007" t="s">
        <v>6</v>
      </c>
    </row>
    <row r="5008" spans="1:13" ht="12.75" customHeight="1" x14ac:dyDescent="0.25">
      <c r="A5008" t="s">
        <v>7257</v>
      </c>
      <c r="B5008" t="s">
        <v>6760</v>
      </c>
      <c r="C5008" s="1">
        <v>44682</v>
      </c>
      <c r="D5008" s="2">
        <v>44682</v>
      </c>
      <c r="E5008" t="s">
        <v>107</v>
      </c>
      <c r="F5008" t="s">
        <v>1482</v>
      </c>
      <c r="G5008" t="s">
        <v>1224</v>
      </c>
      <c r="H5008" s="4">
        <v>2489.21</v>
      </c>
      <c r="I5008" s="4">
        <v>31.22</v>
      </c>
      <c r="J5008" s="4">
        <v>126.85</v>
      </c>
      <c r="K5008" s="4">
        <v>2362.36</v>
      </c>
      <c r="L5008" s="2">
        <v>45473</v>
      </c>
      <c r="M5008" t="s">
        <v>6</v>
      </c>
    </row>
    <row r="5009" spans="1:13" ht="12.75" customHeight="1" x14ac:dyDescent="0.25">
      <c r="A5009" t="s">
        <v>7258</v>
      </c>
      <c r="B5009" t="s">
        <v>7064</v>
      </c>
      <c r="C5009" s="1">
        <v>44712</v>
      </c>
      <c r="D5009" s="2">
        <v>44713</v>
      </c>
      <c r="E5009" t="s">
        <v>107</v>
      </c>
      <c r="F5009" t="s">
        <v>1482</v>
      </c>
      <c r="G5009" t="s">
        <v>1208</v>
      </c>
      <c r="H5009" s="4">
        <v>30613.439999999999</v>
      </c>
      <c r="I5009" s="4">
        <v>383.8</v>
      </c>
      <c r="J5009" s="4">
        <v>1508.56</v>
      </c>
      <c r="K5009" s="4">
        <v>29104.880000000001</v>
      </c>
      <c r="L5009" s="2">
        <v>45473</v>
      </c>
      <c r="M5009" t="s">
        <v>6</v>
      </c>
    </row>
    <row r="5010" spans="1:13" ht="12.75" customHeight="1" x14ac:dyDescent="0.25">
      <c r="A5010" t="s">
        <v>7260</v>
      </c>
      <c r="B5010" t="s">
        <v>7237</v>
      </c>
      <c r="C5010" s="1">
        <v>44712</v>
      </c>
      <c r="D5010" s="2">
        <v>44713</v>
      </c>
      <c r="E5010" t="s">
        <v>107</v>
      </c>
      <c r="F5010" t="s">
        <v>1482</v>
      </c>
      <c r="G5010" t="s">
        <v>1208</v>
      </c>
      <c r="H5010" s="4">
        <v>1064.21</v>
      </c>
      <c r="I5010" s="4">
        <v>13.35</v>
      </c>
      <c r="J5010" s="4">
        <v>52.45</v>
      </c>
      <c r="K5010" s="4">
        <v>1011.76</v>
      </c>
      <c r="L5010" s="2">
        <v>45473</v>
      </c>
      <c r="M5010" t="s">
        <v>6</v>
      </c>
    </row>
    <row r="5011" spans="1:13" ht="12.75" customHeight="1" x14ac:dyDescent="0.25">
      <c r="A5011" t="s">
        <v>7261</v>
      </c>
      <c r="B5011" t="s">
        <v>6760</v>
      </c>
      <c r="C5011" s="1">
        <v>44712</v>
      </c>
      <c r="D5011" s="2">
        <v>44713</v>
      </c>
      <c r="E5011" t="s">
        <v>107</v>
      </c>
      <c r="F5011" t="s">
        <v>1482</v>
      </c>
      <c r="G5011" t="s">
        <v>1208</v>
      </c>
      <c r="H5011" s="4">
        <v>2521.52</v>
      </c>
      <c r="I5011" s="4">
        <v>31.61</v>
      </c>
      <c r="J5011" s="4">
        <v>124.26</v>
      </c>
      <c r="K5011" s="4">
        <v>2397.2600000000002</v>
      </c>
      <c r="L5011" s="2">
        <v>45473</v>
      </c>
      <c r="M5011" t="s">
        <v>6</v>
      </c>
    </row>
    <row r="5012" spans="1:13" ht="12.75" customHeight="1" x14ac:dyDescent="0.25">
      <c r="A5012" t="s">
        <v>7262</v>
      </c>
      <c r="B5012" t="s">
        <v>7064</v>
      </c>
      <c r="C5012" s="1">
        <v>44742</v>
      </c>
      <c r="D5012" s="2">
        <v>44743</v>
      </c>
      <c r="E5012" t="s">
        <v>107</v>
      </c>
      <c r="F5012" t="s">
        <v>1482</v>
      </c>
      <c r="G5012" t="s">
        <v>1229</v>
      </c>
      <c r="H5012" s="4">
        <v>61280.33</v>
      </c>
      <c r="I5012" s="4">
        <v>767.94</v>
      </c>
      <c r="J5012" s="4">
        <v>2916.63</v>
      </c>
      <c r="K5012" s="4">
        <v>58363.7</v>
      </c>
      <c r="L5012" s="2">
        <v>45473</v>
      </c>
      <c r="M5012" t="s">
        <v>6</v>
      </c>
    </row>
    <row r="5013" spans="1:13" ht="12.75" customHeight="1" x14ac:dyDescent="0.25">
      <c r="A5013" t="s">
        <v>7264</v>
      </c>
      <c r="B5013" t="s">
        <v>7237</v>
      </c>
      <c r="C5013" s="1">
        <v>44742</v>
      </c>
      <c r="D5013" s="2">
        <v>44743</v>
      </c>
      <c r="E5013" t="s">
        <v>107</v>
      </c>
      <c r="F5013" t="s">
        <v>1482</v>
      </c>
      <c r="G5013" t="s">
        <v>1229</v>
      </c>
      <c r="H5013" s="4">
        <v>4124.4799999999996</v>
      </c>
      <c r="I5013" s="4">
        <v>51.68</v>
      </c>
      <c r="J5013" s="4">
        <v>196.3</v>
      </c>
      <c r="K5013" s="4">
        <v>3928.18</v>
      </c>
      <c r="L5013" s="2">
        <v>45473</v>
      </c>
      <c r="M5013" t="s">
        <v>6</v>
      </c>
    </row>
    <row r="5014" spans="1:13" ht="12.75" customHeight="1" x14ac:dyDescent="0.25">
      <c r="A5014" t="s">
        <v>7265</v>
      </c>
      <c r="B5014" t="s">
        <v>7266</v>
      </c>
      <c r="C5014" s="1">
        <v>44743</v>
      </c>
      <c r="D5014" s="2">
        <v>44743</v>
      </c>
      <c r="E5014" t="s">
        <v>107</v>
      </c>
      <c r="F5014" t="s">
        <v>1482</v>
      </c>
      <c r="G5014" t="s">
        <v>1229</v>
      </c>
      <c r="H5014" s="4">
        <v>6084.02</v>
      </c>
      <c r="I5014" s="4">
        <v>76.239999999999995</v>
      </c>
      <c r="J5014" s="4">
        <v>289.57</v>
      </c>
      <c r="K5014" s="4">
        <v>5794.45</v>
      </c>
      <c r="L5014" s="2">
        <v>45473</v>
      </c>
      <c r="M5014" t="s">
        <v>6</v>
      </c>
    </row>
    <row r="5015" spans="1:13" ht="12.75" customHeight="1" x14ac:dyDescent="0.25">
      <c r="A5015" t="s">
        <v>7267</v>
      </c>
      <c r="B5015" t="s">
        <v>7268</v>
      </c>
      <c r="C5015" s="1">
        <v>44743</v>
      </c>
      <c r="D5015" s="2">
        <v>44743</v>
      </c>
      <c r="E5015" t="s">
        <v>107</v>
      </c>
      <c r="F5015" t="s">
        <v>1482</v>
      </c>
      <c r="G5015" t="s">
        <v>1229</v>
      </c>
      <c r="H5015" s="4">
        <v>63750.6</v>
      </c>
      <c r="I5015" s="4">
        <v>798.9</v>
      </c>
      <c r="J5015" s="4">
        <v>3034.21</v>
      </c>
      <c r="K5015" s="4">
        <v>60716.39</v>
      </c>
      <c r="L5015" s="2">
        <v>45473</v>
      </c>
      <c r="M5015" t="s">
        <v>6</v>
      </c>
    </row>
    <row r="5016" spans="1:13" ht="12.75" customHeight="1" x14ac:dyDescent="0.25">
      <c r="A5016" t="s">
        <v>7269</v>
      </c>
      <c r="B5016" t="s">
        <v>7064</v>
      </c>
      <c r="C5016" s="1">
        <v>44773</v>
      </c>
      <c r="D5016" s="2">
        <v>44774</v>
      </c>
      <c r="E5016" t="s">
        <v>107</v>
      </c>
      <c r="F5016" t="s">
        <v>1482</v>
      </c>
      <c r="G5016" t="s">
        <v>7235</v>
      </c>
      <c r="H5016" s="4">
        <v>26848.19</v>
      </c>
      <c r="I5016" s="4">
        <v>336.31</v>
      </c>
      <c r="J5016" s="4">
        <v>1232.67</v>
      </c>
      <c r="K5016" s="4">
        <v>25615.52</v>
      </c>
      <c r="L5016" s="2">
        <v>45473</v>
      </c>
      <c r="M5016" t="s">
        <v>6</v>
      </c>
    </row>
    <row r="5017" spans="1:13" ht="12.75" customHeight="1" x14ac:dyDescent="0.25">
      <c r="A5017" t="s">
        <v>7271</v>
      </c>
      <c r="B5017" t="s">
        <v>7237</v>
      </c>
      <c r="C5017" s="1">
        <v>44773</v>
      </c>
      <c r="D5017" s="2">
        <v>44774</v>
      </c>
      <c r="E5017" t="s">
        <v>107</v>
      </c>
      <c r="F5017" t="s">
        <v>1482</v>
      </c>
      <c r="G5017" t="s">
        <v>7235</v>
      </c>
      <c r="H5017" s="4">
        <v>2562.4899999999998</v>
      </c>
      <c r="I5017" s="4">
        <v>32.1</v>
      </c>
      <c r="J5017" s="4">
        <v>117.65</v>
      </c>
      <c r="K5017" s="4">
        <v>2444.84</v>
      </c>
      <c r="L5017" s="2">
        <v>45473</v>
      </c>
      <c r="M5017" t="s">
        <v>6</v>
      </c>
    </row>
    <row r="5018" spans="1:13" ht="12.75" customHeight="1" x14ac:dyDescent="0.25">
      <c r="A5018" t="s">
        <v>7272</v>
      </c>
      <c r="B5018" t="s">
        <v>6760</v>
      </c>
      <c r="C5018" s="1">
        <v>44773</v>
      </c>
      <c r="D5018" s="2">
        <v>44774</v>
      </c>
      <c r="E5018" t="s">
        <v>107</v>
      </c>
      <c r="F5018" t="s">
        <v>1482</v>
      </c>
      <c r="G5018" t="s">
        <v>7235</v>
      </c>
      <c r="H5018" s="4">
        <v>2204.2399999999998</v>
      </c>
      <c r="I5018" s="4">
        <v>27.61</v>
      </c>
      <c r="J5018" s="4">
        <v>101.2</v>
      </c>
      <c r="K5018" s="4">
        <v>2103.04</v>
      </c>
      <c r="L5018" s="2">
        <v>45473</v>
      </c>
      <c r="M5018" t="s">
        <v>6</v>
      </c>
    </row>
    <row r="5019" spans="1:13" ht="12.75" customHeight="1" x14ac:dyDescent="0.25">
      <c r="A5019" t="s">
        <v>7273</v>
      </c>
      <c r="B5019" t="s">
        <v>7064</v>
      </c>
      <c r="C5019" s="1">
        <v>44804</v>
      </c>
      <c r="D5019" s="2">
        <v>44805</v>
      </c>
      <c r="E5019" t="s">
        <v>107</v>
      </c>
      <c r="F5019" t="s">
        <v>1482</v>
      </c>
      <c r="G5019" t="s">
        <v>7239</v>
      </c>
      <c r="H5019" s="4">
        <v>38878.01</v>
      </c>
      <c r="I5019" s="4">
        <v>486.79</v>
      </c>
      <c r="J5019" s="4">
        <v>1719.56</v>
      </c>
      <c r="K5019" s="4">
        <v>37158.449999999997</v>
      </c>
      <c r="L5019" s="2">
        <v>45473</v>
      </c>
      <c r="M5019" t="s">
        <v>6</v>
      </c>
    </row>
    <row r="5020" spans="1:13" ht="12.75" customHeight="1" x14ac:dyDescent="0.25">
      <c r="A5020" t="s">
        <v>7274</v>
      </c>
      <c r="B5020" t="s">
        <v>7237</v>
      </c>
      <c r="C5020" s="1">
        <v>44804</v>
      </c>
      <c r="D5020" s="2">
        <v>44805</v>
      </c>
      <c r="E5020" t="s">
        <v>107</v>
      </c>
      <c r="F5020" t="s">
        <v>1482</v>
      </c>
      <c r="G5020" t="s">
        <v>7239</v>
      </c>
      <c r="H5020" s="4">
        <v>6944.88</v>
      </c>
      <c r="I5020" s="4">
        <v>86.95</v>
      </c>
      <c r="J5020" s="4">
        <v>307.16000000000003</v>
      </c>
      <c r="K5020" s="4">
        <v>6637.72</v>
      </c>
      <c r="L5020" s="2">
        <v>45473</v>
      </c>
      <c r="M5020" t="s">
        <v>6</v>
      </c>
    </row>
    <row r="5021" spans="1:13" ht="12.75" customHeight="1" x14ac:dyDescent="0.25">
      <c r="A5021" t="s">
        <v>7275</v>
      </c>
      <c r="B5021" t="s">
        <v>7064</v>
      </c>
      <c r="C5021" s="1">
        <v>44834</v>
      </c>
      <c r="D5021" s="2">
        <v>44835</v>
      </c>
      <c r="E5021" t="s">
        <v>107</v>
      </c>
      <c r="F5021" t="s">
        <v>1482</v>
      </c>
      <c r="G5021" t="s">
        <v>7243</v>
      </c>
      <c r="H5021" s="4">
        <v>3696.48</v>
      </c>
      <c r="I5021" s="4">
        <v>46.26</v>
      </c>
      <c r="J5021" s="4">
        <v>157.27000000000001</v>
      </c>
      <c r="K5021" s="4">
        <v>3539.21</v>
      </c>
      <c r="L5021" s="2">
        <v>45473</v>
      </c>
      <c r="M5021" t="s">
        <v>6</v>
      </c>
    </row>
    <row r="5022" spans="1:13" ht="12.75" customHeight="1" x14ac:dyDescent="0.25">
      <c r="A5022" t="s">
        <v>7277</v>
      </c>
      <c r="B5022" t="s">
        <v>7237</v>
      </c>
      <c r="C5022" s="1">
        <v>44834</v>
      </c>
      <c r="D5022" s="2">
        <v>44835</v>
      </c>
      <c r="E5022" t="s">
        <v>107</v>
      </c>
      <c r="F5022" t="s">
        <v>1482</v>
      </c>
      <c r="G5022" t="s">
        <v>7243</v>
      </c>
      <c r="H5022" s="4">
        <v>3231.32</v>
      </c>
      <c r="I5022" s="4">
        <v>40.44</v>
      </c>
      <c r="J5022" s="4">
        <v>137.49</v>
      </c>
      <c r="K5022" s="4">
        <v>3093.83</v>
      </c>
      <c r="L5022" s="2">
        <v>45473</v>
      </c>
      <c r="M5022" t="s">
        <v>6</v>
      </c>
    </row>
    <row r="5023" spans="1:13" ht="12.75" customHeight="1" x14ac:dyDescent="0.25">
      <c r="A5023" t="s">
        <v>7278</v>
      </c>
      <c r="B5023" t="s">
        <v>6760</v>
      </c>
      <c r="C5023" s="1">
        <v>44834</v>
      </c>
      <c r="D5023" s="2">
        <v>44835</v>
      </c>
      <c r="E5023" t="s">
        <v>107</v>
      </c>
      <c r="F5023" t="s">
        <v>1482</v>
      </c>
      <c r="G5023" t="s">
        <v>7243</v>
      </c>
      <c r="H5023" s="4">
        <v>2518.09</v>
      </c>
      <c r="I5023" s="4">
        <v>31.51</v>
      </c>
      <c r="J5023" s="4">
        <v>107.13</v>
      </c>
      <c r="K5023" s="4">
        <v>2410.96</v>
      </c>
      <c r="L5023" s="2">
        <v>45473</v>
      </c>
      <c r="M5023" t="s">
        <v>6</v>
      </c>
    </row>
    <row r="5024" spans="1:13" ht="12.75" customHeight="1" x14ac:dyDescent="0.25">
      <c r="A5024" t="s">
        <v>7279</v>
      </c>
      <c r="B5024" t="s">
        <v>7280</v>
      </c>
      <c r="C5024" s="1">
        <v>44834</v>
      </c>
      <c r="D5024" s="2">
        <v>44835</v>
      </c>
      <c r="E5024" t="s">
        <v>107</v>
      </c>
      <c r="F5024" t="s">
        <v>1482</v>
      </c>
      <c r="G5024" t="s">
        <v>7243</v>
      </c>
      <c r="H5024" s="4">
        <v>10082.68</v>
      </c>
      <c r="I5024" s="4">
        <v>126.2</v>
      </c>
      <c r="J5024" s="4">
        <v>429</v>
      </c>
      <c r="K5024" s="4">
        <v>9653.68</v>
      </c>
      <c r="L5024" s="2">
        <v>45473</v>
      </c>
      <c r="M5024" t="s">
        <v>6</v>
      </c>
    </row>
    <row r="5025" spans="1:13" ht="12.75" customHeight="1" x14ac:dyDescent="0.25">
      <c r="A5025" t="s">
        <v>7281</v>
      </c>
      <c r="B5025" t="s">
        <v>7268</v>
      </c>
      <c r="C5025" s="1">
        <v>44834</v>
      </c>
      <c r="D5025" s="2">
        <v>44835</v>
      </c>
      <c r="E5025" t="s">
        <v>107</v>
      </c>
      <c r="F5025" t="s">
        <v>1482</v>
      </c>
      <c r="G5025" t="s">
        <v>7243</v>
      </c>
      <c r="H5025" s="4">
        <v>88535.53</v>
      </c>
      <c r="I5025" s="4">
        <v>1108.08</v>
      </c>
      <c r="J5025" s="4">
        <v>3766.93</v>
      </c>
      <c r="K5025" s="4">
        <v>84768.6</v>
      </c>
      <c r="L5025" s="2">
        <v>45473</v>
      </c>
      <c r="M5025" t="s">
        <v>6</v>
      </c>
    </row>
    <row r="5026" spans="1:13" ht="12.75" customHeight="1" x14ac:dyDescent="0.25">
      <c r="A5026" t="s">
        <v>7282</v>
      </c>
      <c r="B5026" t="s">
        <v>7283</v>
      </c>
      <c r="C5026" s="1">
        <v>44835</v>
      </c>
      <c r="D5026" s="2">
        <v>44835</v>
      </c>
      <c r="E5026" t="s">
        <v>107</v>
      </c>
      <c r="F5026" t="s">
        <v>1482</v>
      </c>
      <c r="G5026" t="s">
        <v>7243</v>
      </c>
      <c r="H5026" s="4">
        <v>14719</v>
      </c>
      <c r="I5026" s="4">
        <v>184.22</v>
      </c>
      <c r="J5026" s="4">
        <v>626.26</v>
      </c>
      <c r="K5026" s="4">
        <v>14092.74</v>
      </c>
      <c r="L5026" s="2">
        <v>45473</v>
      </c>
      <c r="M5026" t="s">
        <v>6</v>
      </c>
    </row>
    <row r="5027" spans="1:13" ht="12.75" customHeight="1" x14ac:dyDescent="0.25">
      <c r="A5027" t="s">
        <v>7284</v>
      </c>
      <c r="B5027" t="s">
        <v>7064</v>
      </c>
      <c r="C5027" s="1">
        <v>44865</v>
      </c>
      <c r="D5027" s="2">
        <v>44866</v>
      </c>
      <c r="E5027" t="s">
        <v>107</v>
      </c>
      <c r="F5027" t="s">
        <v>1482</v>
      </c>
      <c r="G5027" t="s">
        <v>7255</v>
      </c>
      <c r="H5027" s="4">
        <v>49877.16</v>
      </c>
      <c r="I5027" s="4">
        <v>623.98</v>
      </c>
      <c r="J5027" s="4">
        <v>2038.21</v>
      </c>
      <c r="K5027" s="4">
        <v>47838.95</v>
      </c>
      <c r="L5027" s="2">
        <v>45473</v>
      </c>
      <c r="M5027" t="s">
        <v>6</v>
      </c>
    </row>
    <row r="5028" spans="1:13" ht="12.75" customHeight="1" x14ac:dyDescent="0.25">
      <c r="A5028" t="s">
        <v>7286</v>
      </c>
      <c r="B5028" t="s">
        <v>6747</v>
      </c>
      <c r="C5028" s="1">
        <v>44865</v>
      </c>
      <c r="D5028" s="2">
        <v>44866</v>
      </c>
      <c r="E5028" t="s">
        <v>107</v>
      </c>
      <c r="F5028" t="s">
        <v>1482</v>
      </c>
      <c r="G5028" t="s">
        <v>7255</v>
      </c>
      <c r="H5028" s="4">
        <v>474.38</v>
      </c>
      <c r="I5028" s="4">
        <v>5.93</v>
      </c>
      <c r="J5028" s="4">
        <v>19.38</v>
      </c>
      <c r="K5028" s="4">
        <v>455</v>
      </c>
      <c r="L5028" s="2">
        <v>45473</v>
      </c>
      <c r="M5028" t="s">
        <v>6</v>
      </c>
    </row>
    <row r="5029" spans="1:13" ht="12.75" customHeight="1" x14ac:dyDescent="0.25">
      <c r="A5029" t="s">
        <v>7287</v>
      </c>
      <c r="B5029" t="s">
        <v>7237</v>
      </c>
      <c r="C5029" s="1">
        <v>44865</v>
      </c>
      <c r="D5029" s="2">
        <v>44866</v>
      </c>
      <c r="E5029" t="s">
        <v>107</v>
      </c>
      <c r="F5029" t="s">
        <v>1482</v>
      </c>
      <c r="G5029" t="s">
        <v>7255</v>
      </c>
      <c r="H5029" s="4">
        <v>4900.33</v>
      </c>
      <c r="I5029" s="4">
        <v>61.3</v>
      </c>
      <c r="J5029" s="4">
        <v>200.25</v>
      </c>
      <c r="K5029" s="4">
        <v>4700.08</v>
      </c>
      <c r="L5029" s="2">
        <v>45473</v>
      </c>
      <c r="M5029" t="s">
        <v>6</v>
      </c>
    </row>
    <row r="5030" spans="1:13" ht="12.75" customHeight="1" x14ac:dyDescent="0.25">
      <c r="A5030" t="s">
        <v>7288</v>
      </c>
      <c r="B5030" t="s">
        <v>7064</v>
      </c>
      <c r="C5030" s="1">
        <v>44895</v>
      </c>
      <c r="D5030" s="2">
        <v>44896</v>
      </c>
      <c r="E5030" t="s">
        <v>107</v>
      </c>
      <c r="F5030" t="s">
        <v>1482</v>
      </c>
      <c r="G5030" t="s">
        <v>7259</v>
      </c>
      <c r="H5030" s="4">
        <v>43441.72</v>
      </c>
      <c r="I5030" s="4">
        <v>543.25</v>
      </c>
      <c r="J5030" s="4">
        <v>1702.15</v>
      </c>
      <c r="K5030" s="4">
        <v>41739.57</v>
      </c>
      <c r="L5030" s="2">
        <v>45473</v>
      </c>
      <c r="M5030" t="s">
        <v>6</v>
      </c>
    </row>
    <row r="5031" spans="1:13" ht="12.75" customHeight="1" x14ac:dyDescent="0.25">
      <c r="A5031" t="s">
        <v>7289</v>
      </c>
      <c r="B5031" t="s">
        <v>7237</v>
      </c>
      <c r="C5031" s="1">
        <v>44895</v>
      </c>
      <c r="D5031" s="2">
        <v>44896</v>
      </c>
      <c r="E5031" t="s">
        <v>107</v>
      </c>
      <c r="F5031" t="s">
        <v>1482</v>
      </c>
      <c r="G5031" t="s">
        <v>7259</v>
      </c>
      <c r="H5031" s="4">
        <v>1335.82</v>
      </c>
      <c r="I5031" s="4">
        <v>16.7</v>
      </c>
      <c r="J5031" s="4">
        <v>52.34</v>
      </c>
      <c r="K5031" s="4">
        <v>1283.48</v>
      </c>
      <c r="L5031" s="2">
        <v>45473</v>
      </c>
      <c r="M5031" t="s">
        <v>6</v>
      </c>
    </row>
    <row r="5032" spans="1:13" ht="12.75" customHeight="1" x14ac:dyDescent="0.25">
      <c r="A5032" t="s">
        <v>7290</v>
      </c>
      <c r="B5032" t="s">
        <v>7064</v>
      </c>
      <c r="C5032" s="1">
        <v>44926</v>
      </c>
      <c r="D5032" s="2">
        <v>44927</v>
      </c>
      <c r="E5032" t="s">
        <v>107</v>
      </c>
      <c r="F5032" t="s">
        <v>1482</v>
      </c>
      <c r="G5032" t="s">
        <v>7263</v>
      </c>
      <c r="H5032" s="4">
        <v>31696.29</v>
      </c>
      <c r="I5032" s="4">
        <v>396.2</v>
      </c>
      <c r="J5032" s="4">
        <v>1188.6099999999999</v>
      </c>
      <c r="K5032" s="4">
        <v>30507.68</v>
      </c>
      <c r="L5032" s="2">
        <v>45473</v>
      </c>
      <c r="M5032" t="s">
        <v>6</v>
      </c>
    </row>
    <row r="5033" spans="1:13" ht="12.75" customHeight="1" x14ac:dyDescent="0.25">
      <c r="A5033" t="s">
        <v>7291</v>
      </c>
      <c r="B5033" t="s">
        <v>5301</v>
      </c>
      <c r="C5033" s="1">
        <v>44926</v>
      </c>
      <c r="D5033" s="2">
        <v>44927</v>
      </c>
      <c r="E5033" t="s">
        <v>107</v>
      </c>
      <c r="F5033" t="s">
        <v>1482</v>
      </c>
      <c r="G5033" t="s">
        <v>7263</v>
      </c>
      <c r="H5033" s="4">
        <v>60904.7</v>
      </c>
      <c r="I5033" s="4">
        <v>761.31</v>
      </c>
      <c r="J5033" s="4">
        <v>2283.9299999999998</v>
      </c>
      <c r="K5033" s="4">
        <v>58620.77</v>
      </c>
      <c r="L5033" s="2">
        <v>45473</v>
      </c>
      <c r="M5033" t="s">
        <v>6</v>
      </c>
    </row>
    <row r="5034" spans="1:13" ht="12.75" customHeight="1" x14ac:dyDescent="0.25">
      <c r="A5034" t="s">
        <v>7292</v>
      </c>
      <c r="B5034" t="s">
        <v>7293</v>
      </c>
      <c r="C5034" s="1">
        <v>44926</v>
      </c>
      <c r="D5034" s="2">
        <v>44927</v>
      </c>
      <c r="E5034" t="s">
        <v>107</v>
      </c>
      <c r="F5034" t="s">
        <v>1482</v>
      </c>
      <c r="G5034" t="s">
        <v>7263</v>
      </c>
      <c r="H5034" s="4">
        <v>8133.15</v>
      </c>
      <c r="I5034" s="4">
        <v>101.66</v>
      </c>
      <c r="J5034" s="4">
        <v>304.99</v>
      </c>
      <c r="K5034" s="4">
        <v>7828.16</v>
      </c>
      <c r="L5034" s="2">
        <v>45473</v>
      </c>
      <c r="M5034" t="s">
        <v>6</v>
      </c>
    </row>
    <row r="5035" spans="1:13" ht="12.75" customHeight="1" x14ac:dyDescent="0.25">
      <c r="A5035" t="s">
        <v>7294</v>
      </c>
      <c r="B5035" t="s">
        <v>7295</v>
      </c>
      <c r="C5035" s="1">
        <v>44926</v>
      </c>
      <c r="D5035" s="2">
        <v>44927</v>
      </c>
      <c r="E5035" t="s">
        <v>107</v>
      </c>
      <c r="F5035" t="s">
        <v>1482</v>
      </c>
      <c r="G5035" t="s">
        <v>7263</v>
      </c>
      <c r="H5035" s="4">
        <v>1660.82</v>
      </c>
      <c r="I5035" s="4">
        <v>20.76</v>
      </c>
      <c r="J5035" s="4">
        <v>62.28</v>
      </c>
      <c r="K5035" s="4">
        <v>1598.54</v>
      </c>
      <c r="L5035" s="2">
        <v>45473</v>
      </c>
      <c r="M5035" t="s">
        <v>6</v>
      </c>
    </row>
    <row r="5036" spans="1:13" ht="12.75" customHeight="1" x14ac:dyDescent="0.25">
      <c r="A5036" t="s">
        <v>7296</v>
      </c>
      <c r="B5036" t="s">
        <v>7297</v>
      </c>
      <c r="C5036" s="1">
        <v>44926</v>
      </c>
      <c r="D5036" s="2">
        <v>44927</v>
      </c>
      <c r="E5036" t="s">
        <v>107</v>
      </c>
      <c r="F5036" t="s">
        <v>1482</v>
      </c>
      <c r="G5036" t="s">
        <v>7263</v>
      </c>
      <c r="H5036" s="4">
        <v>39201.18</v>
      </c>
      <c r="I5036" s="4">
        <v>490.01</v>
      </c>
      <c r="J5036" s="4">
        <v>1470.04</v>
      </c>
      <c r="K5036" s="4">
        <v>37731.14</v>
      </c>
      <c r="L5036" s="2">
        <v>45473</v>
      </c>
      <c r="M5036" t="s">
        <v>6</v>
      </c>
    </row>
    <row r="5037" spans="1:13" ht="12.75" customHeight="1" x14ac:dyDescent="0.25">
      <c r="A5037" t="s">
        <v>7298</v>
      </c>
      <c r="B5037" t="s">
        <v>7299</v>
      </c>
      <c r="C5037" s="1">
        <v>44926</v>
      </c>
      <c r="D5037" s="2">
        <v>44927</v>
      </c>
      <c r="E5037" t="s">
        <v>107</v>
      </c>
      <c r="F5037" t="s">
        <v>1482</v>
      </c>
      <c r="G5037" t="s">
        <v>7263</v>
      </c>
      <c r="H5037" s="4">
        <v>-4304.7</v>
      </c>
      <c r="I5037" s="4">
        <v>-53.81</v>
      </c>
      <c r="J5037" s="4">
        <v>-161.43</v>
      </c>
      <c r="K5037" s="4">
        <v>-4143.2700000000004</v>
      </c>
      <c r="L5037" s="2">
        <v>45473</v>
      </c>
      <c r="M5037" t="s">
        <v>6</v>
      </c>
    </row>
    <row r="5038" spans="1:13" ht="12.75" customHeight="1" x14ac:dyDescent="0.25">
      <c r="A5038" t="s">
        <v>7300</v>
      </c>
      <c r="B5038" t="s">
        <v>116</v>
      </c>
      <c r="C5038" s="1">
        <v>44926</v>
      </c>
      <c r="D5038" s="2">
        <v>44926</v>
      </c>
      <c r="E5038" t="s">
        <v>107</v>
      </c>
      <c r="F5038" t="s">
        <v>1482</v>
      </c>
      <c r="G5038" t="s">
        <v>7259</v>
      </c>
      <c r="H5038" s="4">
        <v>239976</v>
      </c>
      <c r="I5038" s="4">
        <v>0</v>
      </c>
      <c r="J5038" s="4">
        <v>239976</v>
      </c>
      <c r="K5038" s="4">
        <v>0</v>
      </c>
      <c r="L5038" s="2">
        <v>45473</v>
      </c>
      <c r="M5038" t="s">
        <v>6</v>
      </c>
    </row>
    <row r="5039" spans="1:13" ht="12.75" customHeight="1" x14ac:dyDescent="0.25">
      <c r="A5039" t="s">
        <v>7301</v>
      </c>
      <c r="B5039" t="s">
        <v>116</v>
      </c>
      <c r="C5039" s="1">
        <v>44926</v>
      </c>
      <c r="D5039" s="2">
        <v>44927</v>
      </c>
      <c r="E5039" t="s">
        <v>107</v>
      </c>
      <c r="F5039" t="s">
        <v>1482</v>
      </c>
      <c r="G5039" t="s">
        <v>7263</v>
      </c>
      <c r="H5039" s="4">
        <v>-103065</v>
      </c>
      <c r="I5039" s="4">
        <v>-1288.31</v>
      </c>
      <c r="J5039" s="4">
        <v>-3864.94</v>
      </c>
      <c r="K5039" s="4">
        <v>-99200.06</v>
      </c>
      <c r="L5039" s="2">
        <v>45473</v>
      </c>
      <c r="M5039" t="s">
        <v>6</v>
      </c>
    </row>
    <row r="5040" spans="1:13" ht="12.75" customHeight="1" x14ac:dyDescent="0.25">
      <c r="A5040" t="s">
        <v>7302</v>
      </c>
      <c r="B5040" t="s">
        <v>116</v>
      </c>
      <c r="C5040" s="1">
        <v>44926</v>
      </c>
      <c r="D5040" s="2">
        <v>44926</v>
      </c>
      <c r="E5040" t="s">
        <v>4</v>
      </c>
      <c r="F5040" t="s">
        <v>5</v>
      </c>
      <c r="G5040" t="s">
        <v>5</v>
      </c>
      <c r="H5040" s="4">
        <v>-127188</v>
      </c>
      <c r="I5040" s="4">
        <v>0</v>
      </c>
      <c r="J5040" s="4">
        <v>0</v>
      </c>
      <c r="K5040" s="4">
        <v>-127188</v>
      </c>
      <c r="L5040" s="2">
        <v>45473</v>
      </c>
      <c r="M5040" t="s">
        <v>6</v>
      </c>
    </row>
    <row r="5041" spans="1:13" ht="12.75" customHeight="1" x14ac:dyDescent="0.25">
      <c r="A5041" t="s">
        <v>7303</v>
      </c>
      <c r="B5041" t="s">
        <v>116</v>
      </c>
      <c r="C5041" s="1">
        <v>44926</v>
      </c>
      <c r="D5041" s="2">
        <v>44927</v>
      </c>
      <c r="E5041" t="s">
        <v>107</v>
      </c>
      <c r="F5041" t="s">
        <v>441</v>
      </c>
      <c r="G5041" t="s">
        <v>5</v>
      </c>
      <c r="H5041" s="4">
        <v>-9723</v>
      </c>
      <c r="I5041" s="4">
        <v>0</v>
      </c>
      <c r="J5041" s="4">
        <v>-9723</v>
      </c>
      <c r="K5041" s="4">
        <v>0</v>
      </c>
      <c r="L5041" s="2">
        <v>45473</v>
      </c>
      <c r="M5041" t="s">
        <v>6</v>
      </c>
    </row>
    <row r="5042" spans="1:13" ht="12.75" customHeight="1" x14ac:dyDescent="0.25">
      <c r="A5042" t="s">
        <v>7304</v>
      </c>
      <c r="B5042" t="s">
        <v>7064</v>
      </c>
      <c r="C5042" s="1">
        <v>44957</v>
      </c>
      <c r="D5042" s="2">
        <v>44958</v>
      </c>
      <c r="E5042" t="s">
        <v>107</v>
      </c>
      <c r="F5042" t="s">
        <v>1482</v>
      </c>
      <c r="G5042" t="s">
        <v>7270</v>
      </c>
      <c r="H5042" s="4">
        <v>47719.06</v>
      </c>
      <c r="I5042" s="4">
        <v>596.49</v>
      </c>
      <c r="J5042" s="4">
        <v>1690.05</v>
      </c>
      <c r="K5042" s="4">
        <v>46029.01</v>
      </c>
      <c r="L5042" s="2">
        <v>45473</v>
      </c>
      <c r="M5042" t="s">
        <v>6</v>
      </c>
    </row>
    <row r="5043" spans="1:13" ht="12.75" customHeight="1" x14ac:dyDescent="0.25">
      <c r="A5043" t="s">
        <v>7306</v>
      </c>
      <c r="B5043" t="s">
        <v>7237</v>
      </c>
      <c r="C5043" s="1">
        <v>44957</v>
      </c>
      <c r="D5043" s="2">
        <v>44958</v>
      </c>
      <c r="E5043" t="s">
        <v>107</v>
      </c>
      <c r="F5043" t="s">
        <v>1482</v>
      </c>
      <c r="G5043" t="s">
        <v>7270</v>
      </c>
      <c r="H5043" s="4">
        <v>3255.38</v>
      </c>
      <c r="I5043" s="4">
        <v>40.69</v>
      </c>
      <c r="J5043" s="4">
        <v>115.29</v>
      </c>
      <c r="K5043" s="4">
        <v>3140.09</v>
      </c>
      <c r="L5043" s="2">
        <v>45473</v>
      </c>
      <c r="M5043" t="s">
        <v>6</v>
      </c>
    </row>
    <row r="5044" spans="1:13" ht="12.75" customHeight="1" x14ac:dyDescent="0.25">
      <c r="A5044" t="s">
        <v>7307</v>
      </c>
      <c r="B5044" t="s">
        <v>7064</v>
      </c>
      <c r="C5044" s="1">
        <v>44985</v>
      </c>
      <c r="D5044" s="2">
        <v>44986</v>
      </c>
      <c r="E5044" t="s">
        <v>107</v>
      </c>
      <c r="F5044" t="s">
        <v>1482</v>
      </c>
      <c r="G5044" t="s">
        <v>1334</v>
      </c>
      <c r="H5044" s="4">
        <v>48530.01</v>
      </c>
      <c r="I5044" s="4">
        <v>606.62</v>
      </c>
      <c r="J5044" s="4">
        <v>1617.66</v>
      </c>
      <c r="K5044" s="4">
        <v>46912.35</v>
      </c>
      <c r="L5044" s="2">
        <v>45473</v>
      </c>
      <c r="M5044" t="s">
        <v>6</v>
      </c>
    </row>
    <row r="5045" spans="1:13" ht="12.75" customHeight="1" x14ac:dyDescent="0.25">
      <c r="A5045" t="s">
        <v>7309</v>
      </c>
      <c r="B5045" t="s">
        <v>7237</v>
      </c>
      <c r="C5045" s="1">
        <v>44985</v>
      </c>
      <c r="D5045" s="2">
        <v>44986</v>
      </c>
      <c r="E5045" t="s">
        <v>107</v>
      </c>
      <c r="F5045" t="s">
        <v>1482</v>
      </c>
      <c r="G5045" t="s">
        <v>1334</v>
      </c>
      <c r="H5045" s="4">
        <v>840.91</v>
      </c>
      <c r="I5045" s="4">
        <v>10.51</v>
      </c>
      <c r="J5045" s="4">
        <v>28.03</v>
      </c>
      <c r="K5045" s="4">
        <v>812.88</v>
      </c>
      <c r="L5045" s="2">
        <v>45473</v>
      </c>
      <c r="M5045" t="s">
        <v>6</v>
      </c>
    </row>
    <row r="5046" spans="1:13" ht="12.75" customHeight="1" x14ac:dyDescent="0.25">
      <c r="A5046" t="s">
        <v>7310</v>
      </c>
      <c r="B5046" t="s">
        <v>7064</v>
      </c>
      <c r="C5046" s="1">
        <v>45016</v>
      </c>
      <c r="D5046" s="2">
        <v>45017</v>
      </c>
      <c r="E5046" t="s">
        <v>107</v>
      </c>
      <c r="F5046" t="s">
        <v>1482</v>
      </c>
      <c r="G5046" t="s">
        <v>7276</v>
      </c>
      <c r="H5046" s="4">
        <v>32056.81</v>
      </c>
      <c r="I5046" s="4">
        <v>400.71</v>
      </c>
      <c r="J5046" s="4">
        <v>1001.78</v>
      </c>
      <c r="K5046" s="4">
        <v>31055.03</v>
      </c>
      <c r="L5046" s="2">
        <v>45473</v>
      </c>
      <c r="M5046" t="s">
        <v>6</v>
      </c>
    </row>
    <row r="5047" spans="1:13" ht="12.75" customHeight="1" x14ac:dyDescent="0.25">
      <c r="A5047" t="s">
        <v>7312</v>
      </c>
      <c r="B5047" t="s">
        <v>7237</v>
      </c>
      <c r="C5047" s="1">
        <v>45016</v>
      </c>
      <c r="D5047" s="2">
        <v>45017</v>
      </c>
      <c r="E5047" t="s">
        <v>107</v>
      </c>
      <c r="F5047" t="s">
        <v>1482</v>
      </c>
      <c r="G5047" t="s">
        <v>7276</v>
      </c>
      <c r="H5047" s="4">
        <v>5191.32</v>
      </c>
      <c r="I5047" s="4">
        <v>64.89</v>
      </c>
      <c r="J5047" s="4">
        <v>162.22999999999999</v>
      </c>
      <c r="K5047" s="4">
        <v>5029.09</v>
      </c>
      <c r="L5047" s="2">
        <v>45473</v>
      </c>
      <c r="M5047" t="s">
        <v>6</v>
      </c>
    </row>
    <row r="5048" spans="1:13" ht="12.75" customHeight="1" x14ac:dyDescent="0.25">
      <c r="A5048" t="s">
        <v>7313</v>
      </c>
      <c r="B5048" t="s">
        <v>6810</v>
      </c>
      <c r="C5048" s="1">
        <v>45016</v>
      </c>
      <c r="D5048" s="2">
        <v>45017</v>
      </c>
      <c r="E5048" t="s">
        <v>107</v>
      </c>
      <c r="F5048" t="s">
        <v>1482</v>
      </c>
      <c r="G5048" t="s">
        <v>7276</v>
      </c>
      <c r="H5048" s="4">
        <v>32058.58</v>
      </c>
      <c r="I5048" s="4">
        <v>400.73</v>
      </c>
      <c r="J5048" s="4">
        <v>1001.83</v>
      </c>
      <c r="K5048" s="4">
        <v>31056.75</v>
      </c>
      <c r="L5048" s="2">
        <v>45473</v>
      </c>
      <c r="M5048" t="s">
        <v>6</v>
      </c>
    </row>
    <row r="5049" spans="1:13" ht="12.75" customHeight="1" x14ac:dyDescent="0.25">
      <c r="A5049" t="s">
        <v>7314</v>
      </c>
      <c r="B5049" t="s">
        <v>7315</v>
      </c>
      <c r="C5049" s="1">
        <v>45016</v>
      </c>
      <c r="D5049" s="2">
        <v>45017</v>
      </c>
      <c r="E5049" t="s">
        <v>107</v>
      </c>
      <c r="F5049" t="s">
        <v>1482</v>
      </c>
      <c r="G5049" t="s">
        <v>7276</v>
      </c>
      <c r="H5049" s="4">
        <v>12995.47</v>
      </c>
      <c r="I5049" s="4">
        <v>162.44</v>
      </c>
      <c r="J5049" s="4">
        <v>406.11</v>
      </c>
      <c r="K5049" s="4">
        <v>12589.36</v>
      </c>
      <c r="L5049" s="2">
        <v>45473</v>
      </c>
      <c r="M5049" t="s">
        <v>6</v>
      </c>
    </row>
    <row r="5050" spans="1:13" ht="12.75" customHeight="1" x14ac:dyDescent="0.25">
      <c r="A5050" t="s">
        <v>7316</v>
      </c>
      <c r="B5050" t="s">
        <v>7317</v>
      </c>
      <c r="C5050" s="1">
        <v>45016</v>
      </c>
      <c r="D5050" s="2">
        <v>45017</v>
      </c>
      <c r="E5050" t="s">
        <v>107</v>
      </c>
      <c r="F5050" t="s">
        <v>1482</v>
      </c>
      <c r="G5050" t="s">
        <v>7276</v>
      </c>
      <c r="H5050" s="4">
        <v>11282.62</v>
      </c>
      <c r="I5050" s="4">
        <v>141.03</v>
      </c>
      <c r="J5050" s="4">
        <v>352.58</v>
      </c>
      <c r="K5050" s="4">
        <v>10930.04</v>
      </c>
      <c r="L5050" s="2">
        <v>45473</v>
      </c>
      <c r="M5050" t="s">
        <v>6</v>
      </c>
    </row>
    <row r="5051" spans="1:13" ht="12.75" customHeight="1" x14ac:dyDescent="0.25">
      <c r="A5051" t="s">
        <v>7318</v>
      </c>
      <c r="B5051" t="s">
        <v>7319</v>
      </c>
      <c r="C5051" s="1">
        <v>45016</v>
      </c>
      <c r="D5051" s="2">
        <v>45017</v>
      </c>
      <c r="E5051" t="s">
        <v>107</v>
      </c>
      <c r="F5051" t="s">
        <v>1482</v>
      </c>
      <c r="G5051" t="s">
        <v>7276</v>
      </c>
      <c r="H5051" s="4">
        <v>1989.42</v>
      </c>
      <c r="I5051" s="4">
        <v>24.87</v>
      </c>
      <c r="J5051" s="4">
        <v>62.17</v>
      </c>
      <c r="K5051" s="4">
        <v>1927.25</v>
      </c>
      <c r="L5051" s="2">
        <v>45473</v>
      </c>
      <c r="M5051" t="s">
        <v>6</v>
      </c>
    </row>
    <row r="5052" spans="1:13" ht="12.75" customHeight="1" x14ac:dyDescent="0.25">
      <c r="A5052" t="s">
        <v>7320</v>
      </c>
      <c r="B5052" t="s">
        <v>7064</v>
      </c>
      <c r="C5052" s="1">
        <v>45046</v>
      </c>
      <c r="D5052" s="2">
        <v>45047</v>
      </c>
      <c r="E5052" t="s">
        <v>107</v>
      </c>
      <c r="F5052" t="s">
        <v>1482</v>
      </c>
      <c r="G5052" t="s">
        <v>7285</v>
      </c>
      <c r="H5052" s="4">
        <v>32311.17</v>
      </c>
      <c r="I5052" s="4">
        <v>403.89</v>
      </c>
      <c r="J5052" s="4">
        <v>942.41</v>
      </c>
      <c r="K5052" s="4">
        <v>31368.76</v>
      </c>
      <c r="L5052" s="2">
        <v>45473</v>
      </c>
      <c r="M5052" t="s">
        <v>6</v>
      </c>
    </row>
    <row r="5053" spans="1:13" ht="12.75" customHeight="1" x14ac:dyDescent="0.25">
      <c r="A5053" t="s">
        <v>7322</v>
      </c>
      <c r="B5053" t="s">
        <v>7237</v>
      </c>
      <c r="C5053" s="1">
        <v>45046</v>
      </c>
      <c r="D5053" s="2">
        <v>45047</v>
      </c>
      <c r="E5053" t="s">
        <v>107</v>
      </c>
      <c r="F5053" t="s">
        <v>1482</v>
      </c>
      <c r="G5053" t="s">
        <v>7285</v>
      </c>
      <c r="H5053" s="4">
        <v>16114.46</v>
      </c>
      <c r="I5053" s="4">
        <v>201.43</v>
      </c>
      <c r="J5053" s="4">
        <v>470.01</v>
      </c>
      <c r="K5053" s="4">
        <v>15644.45</v>
      </c>
      <c r="L5053" s="2">
        <v>45473</v>
      </c>
      <c r="M5053" t="s">
        <v>6</v>
      </c>
    </row>
    <row r="5054" spans="1:13" ht="12.75" customHeight="1" x14ac:dyDescent="0.25">
      <c r="A5054" t="s">
        <v>7323</v>
      </c>
      <c r="B5054" t="s">
        <v>7064</v>
      </c>
      <c r="C5054" s="1">
        <v>45077</v>
      </c>
      <c r="D5054" s="2">
        <v>45078</v>
      </c>
      <c r="E5054" t="s">
        <v>107</v>
      </c>
      <c r="F5054" t="s">
        <v>1482</v>
      </c>
      <c r="G5054" t="s">
        <v>1341</v>
      </c>
      <c r="H5054" s="4">
        <v>57687.02</v>
      </c>
      <c r="I5054" s="4">
        <v>721.09</v>
      </c>
      <c r="J5054" s="4">
        <v>1562.36</v>
      </c>
      <c r="K5054" s="4">
        <v>56124.66</v>
      </c>
      <c r="L5054" s="2">
        <v>45473</v>
      </c>
      <c r="M5054" t="s">
        <v>6</v>
      </c>
    </row>
    <row r="5055" spans="1:13" ht="12.75" customHeight="1" x14ac:dyDescent="0.25">
      <c r="A5055" t="s">
        <v>7324</v>
      </c>
      <c r="B5055" t="s">
        <v>7237</v>
      </c>
      <c r="C5055" s="1">
        <v>45077</v>
      </c>
      <c r="D5055" s="2">
        <v>45078</v>
      </c>
      <c r="E5055" t="s">
        <v>107</v>
      </c>
      <c r="F5055" t="s">
        <v>1482</v>
      </c>
      <c r="G5055" t="s">
        <v>1341</v>
      </c>
      <c r="H5055" s="4">
        <v>13645.76</v>
      </c>
      <c r="I5055" s="4">
        <v>170.57</v>
      </c>
      <c r="J5055" s="4">
        <v>369.57</v>
      </c>
      <c r="K5055" s="4">
        <v>13276.19</v>
      </c>
      <c r="L5055" s="2">
        <v>45473</v>
      </c>
      <c r="M5055" t="s">
        <v>6</v>
      </c>
    </row>
    <row r="5056" spans="1:13" ht="12.75" customHeight="1" x14ac:dyDescent="0.25">
      <c r="A5056" t="s">
        <v>7325</v>
      </c>
      <c r="B5056" t="s">
        <v>6760</v>
      </c>
      <c r="C5056" s="1">
        <v>45077</v>
      </c>
      <c r="D5056" s="2">
        <v>45078</v>
      </c>
      <c r="E5056" t="s">
        <v>107</v>
      </c>
      <c r="F5056" t="s">
        <v>1482</v>
      </c>
      <c r="G5056" t="s">
        <v>1341</v>
      </c>
      <c r="H5056" s="4">
        <v>2471.11</v>
      </c>
      <c r="I5056" s="4">
        <v>30.89</v>
      </c>
      <c r="J5056" s="4">
        <v>66.930000000000007</v>
      </c>
      <c r="K5056" s="4">
        <v>2404.1799999999998</v>
      </c>
      <c r="L5056" s="2">
        <v>45473</v>
      </c>
      <c r="M5056" t="s">
        <v>6</v>
      </c>
    </row>
    <row r="5057" spans="1:13" ht="12.75" customHeight="1" x14ac:dyDescent="0.25">
      <c r="A5057" t="s">
        <v>7326</v>
      </c>
      <c r="B5057" t="s">
        <v>7064</v>
      </c>
      <c r="C5057" s="1">
        <v>45107</v>
      </c>
      <c r="D5057" s="2">
        <v>45108</v>
      </c>
      <c r="E5057" t="s">
        <v>107</v>
      </c>
      <c r="F5057" t="s">
        <v>1482</v>
      </c>
      <c r="G5057" t="s">
        <v>1352</v>
      </c>
      <c r="H5057" s="4">
        <v>39971.480000000003</v>
      </c>
      <c r="I5057" s="4">
        <v>499.64</v>
      </c>
      <c r="J5057" s="4">
        <v>999.28</v>
      </c>
      <c r="K5057" s="4">
        <v>38972.199999999997</v>
      </c>
      <c r="L5057" s="2">
        <v>45473</v>
      </c>
      <c r="M5057" t="s">
        <v>6</v>
      </c>
    </row>
    <row r="5058" spans="1:13" ht="12.75" customHeight="1" x14ac:dyDescent="0.25">
      <c r="A5058" t="s">
        <v>7328</v>
      </c>
      <c r="B5058" t="s">
        <v>7237</v>
      </c>
      <c r="C5058" s="1">
        <v>45107</v>
      </c>
      <c r="D5058" s="2">
        <v>45108</v>
      </c>
      <c r="E5058" t="s">
        <v>107</v>
      </c>
      <c r="F5058" t="s">
        <v>1482</v>
      </c>
      <c r="G5058" t="s">
        <v>1352</v>
      </c>
      <c r="H5058" s="4">
        <v>3625.33</v>
      </c>
      <c r="I5058" s="4">
        <v>45.31</v>
      </c>
      <c r="J5058" s="4">
        <v>90.63</v>
      </c>
      <c r="K5058" s="4">
        <v>3534.7</v>
      </c>
      <c r="L5058" s="2">
        <v>45473</v>
      </c>
      <c r="M5058" t="s">
        <v>6</v>
      </c>
    </row>
    <row r="5059" spans="1:13" ht="12.75" customHeight="1" x14ac:dyDescent="0.25">
      <c r="A5059" t="s">
        <v>7329</v>
      </c>
      <c r="B5059" t="s">
        <v>7330</v>
      </c>
      <c r="C5059" s="1">
        <v>45107</v>
      </c>
      <c r="D5059" s="2">
        <v>45108</v>
      </c>
      <c r="E5059" t="s">
        <v>107</v>
      </c>
      <c r="F5059" t="s">
        <v>1482</v>
      </c>
      <c r="G5059" t="s">
        <v>1352</v>
      </c>
      <c r="H5059" s="4">
        <v>9641.6200000000008</v>
      </c>
      <c r="I5059" s="4">
        <v>120.52</v>
      </c>
      <c r="J5059" s="4">
        <v>241.04</v>
      </c>
      <c r="K5059" s="4">
        <v>9400.58</v>
      </c>
      <c r="L5059" s="2">
        <v>45473</v>
      </c>
      <c r="M5059" t="s">
        <v>6</v>
      </c>
    </row>
    <row r="5060" spans="1:13" ht="12.75" customHeight="1" x14ac:dyDescent="0.25">
      <c r="A5060" t="s">
        <v>7331</v>
      </c>
      <c r="B5060" t="s">
        <v>7332</v>
      </c>
      <c r="C5060" s="1">
        <v>45107</v>
      </c>
      <c r="D5060" s="2">
        <v>45108</v>
      </c>
      <c r="E5060" t="s">
        <v>107</v>
      </c>
      <c r="F5060" t="s">
        <v>1482</v>
      </c>
      <c r="G5060" t="s">
        <v>1352</v>
      </c>
      <c r="H5060" s="4">
        <v>23267.46</v>
      </c>
      <c r="I5060" s="4">
        <v>290.83999999999997</v>
      </c>
      <c r="J5060" s="4">
        <v>581.67999999999995</v>
      </c>
      <c r="K5060" s="4">
        <v>22685.78</v>
      </c>
      <c r="L5060" s="2">
        <v>45473</v>
      </c>
      <c r="M5060" t="s">
        <v>6</v>
      </c>
    </row>
    <row r="5061" spans="1:13" ht="12.75" customHeight="1" x14ac:dyDescent="0.25">
      <c r="A5061" t="s">
        <v>7333</v>
      </c>
      <c r="B5061" t="s">
        <v>7334</v>
      </c>
      <c r="C5061" s="1">
        <v>45107</v>
      </c>
      <c r="D5061" s="2">
        <v>45108</v>
      </c>
      <c r="E5061" t="s">
        <v>107</v>
      </c>
      <c r="F5061" t="s">
        <v>1482</v>
      </c>
      <c r="G5061" t="s">
        <v>1352</v>
      </c>
      <c r="H5061" s="4">
        <v>39573.699999999997</v>
      </c>
      <c r="I5061" s="4">
        <v>494.67</v>
      </c>
      <c r="J5061" s="4">
        <v>989.34</v>
      </c>
      <c r="K5061" s="4">
        <v>38584.36</v>
      </c>
      <c r="L5061" s="2">
        <v>45473</v>
      </c>
      <c r="M5061" t="s">
        <v>6</v>
      </c>
    </row>
    <row r="5062" spans="1:13" ht="12.75" customHeight="1" x14ac:dyDescent="0.25">
      <c r="A5062" t="s">
        <v>7335</v>
      </c>
      <c r="B5062" t="s">
        <v>7064</v>
      </c>
      <c r="C5062" s="1">
        <v>45138</v>
      </c>
      <c r="D5062" s="2">
        <v>45139</v>
      </c>
      <c r="E5062" t="s">
        <v>107</v>
      </c>
      <c r="F5062" t="s">
        <v>1482</v>
      </c>
      <c r="G5062" t="s">
        <v>7305</v>
      </c>
      <c r="H5062" s="4">
        <v>36919.360000000001</v>
      </c>
      <c r="I5062" s="4">
        <v>461.49</v>
      </c>
      <c r="J5062" s="4">
        <v>846.07</v>
      </c>
      <c r="K5062" s="4">
        <v>36073.29</v>
      </c>
      <c r="L5062" s="2">
        <v>45473</v>
      </c>
      <c r="M5062" t="s">
        <v>6</v>
      </c>
    </row>
    <row r="5063" spans="1:13" ht="12.75" customHeight="1" x14ac:dyDescent="0.25">
      <c r="A5063" t="s">
        <v>7337</v>
      </c>
      <c r="B5063" t="s">
        <v>7237</v>
      </c>
      <c r="C5063" s="1">
        <v>45138</v>
      </c>
      <c r="D5063" s="2">
        <v>45139</v>
      </c>
      <c r="E5063" t="s">
        <v>107</v>
      </c>
      <c r="F5063" t="s">
        <v>1482</v>
      </c>
      <c r="G5063" t="s">
        <v>7305</v>
      </c>
      <c r="H5063" s="4">
        <v>5043.29</v>
      </c>
      <c r="I5063" s="4">
        <v>63.04</v>
      </c>
      <c r="J5063" s="4">
        <v>115.58</v>
      </c>
      <c r="K5063" s="4">
        <v>4927.71</v>
      </c>
      <c r="L5063" s="2">
        <v>45473</v>
      </c>
      <c r="M5063" t="s">
        <v>6</v>
      </c>
    </row>
    <row r="5064" spans="1:13" ht="12.75" customHeight="1" x14ac:dyDescent="0.25">
      <c r="A5064" t="s">
        <v>7338</v>
      </c>
      <c r="B5064" t="s">
        <v>6760</v>
      </c>
      <c r="C5064" s="1">
        <v>45138</v>
      </c>
      <c r="D5064" s="2">
        <v>45139</v>
      </c>
      <c r="E5064" t="s">
        <v>107</v>
      </c>
      <c r="F5064" t="s">
        <v>1482</v>
      </c>
      <c r="G5064" t="s">
        <v>7305</v>
      </c>
      <c r="H5064" s="4">
        <v>2053.17</v>
      </c>
      <c r="I5064" s="4">
        <v>25.66</v>
      </c>
      <c r="J5064" s="4">
        <v>47.05</v>
      </c>
      <c r="K5064" s="4">
        <v>2006.12</v>
      </c>
      <c r="L5064" s="2">
        <v>45473</v>
      </c>
      <c r="M5064" t="s">
        <v>6</v>
      </c>
    </row>
    <row r="5065" spans="1:13" ht="12.75" customHeight="1" x14ac:dyDescent="0.25">
      <c r="A5065" t="s">
        <v>7339</v>
      </c>
      <c r="B5065" t="s">
        <v>7064</v>
      </c>
      <c r="C5065" s="1">
        <v>45169</v>
      </c>
      <c r="D5065" s="2">
        <v>45170</v>
      </c>
      <c r="E5065" t="s">
        <v>107</v>
      </c>
      <c r="F5065" t="s">
        <v>1482</v>
      </c>
      <c r="G5065" t="s">
        <v>7308</v>
      </c>
      <c r="H5065" s="4">
        <v>46324.06</v>
      </c>
      <c r="I5065" s="4">
        <v>579.04999999999995</v>
      </c>
      <c r="J5065" s="4">
        <v>965.08</v>
      </c>
      <c r="K5065" s="4">
        <v>45358.98</v>
      </c>
      <c r="L5065" s="2">
        <v>45473</v>
      </c>
      <c r="M5065" t="s">
        <v>6</v>
      </c>
    </row>
    <row r="5066" spans="1:13" ht="12.75" customHeight="1" x14ac:dyDescent="0.25">
      <c r="A5066" t="s">
        <v>7340</v>
      </c>
      <c r="B5066" t="s">
        <v>7237</v>
      </c>
      <c r="C5066" s="1">
        <v>45169</v>
      </c>
      <c r="D5066" s="2">
        <v>45170</v>
      </c>
      <c r="E5066" t="s">
        <v>107</v>
      </c>
      <c r="F5066" t="s">
        <v>1482</v>
      </c>
      <c r="G5066" t="s">
        <v>7308</v>
      </c>
      <c r="H5066" s="4">
        <v>6237.76</v>
      </c>
      <c r="I5066" s="4">
        <v>77.97</v>
      </c>
      <c r="J5066" s="4">
        <v>129.94999999999999</v>
      </c>
      <c r="K5066" s="4">
        <v>6107.81</v>
      </c>
      <c r="L5066" s="2">
        <v>45473</v>
      </c>
      <c r="M5066" t="s">
        <v>6</v>
      </c>
    </row>
    <row r="5067" spans="1:13" ht="12.75" customHeight="1" x14ac:dyDescent="0.25">
      <c r="A5067" t="s">
        <v>7341</v>
      </c>
      <c r="B5067" t="s">
        <v>7342</v>
      </c>
      <c r="C5067" s="1">
        <v>45200</v>
      </c>
      <c r="D5067" s="2">
        <v>45200</v>
      </c>
      <c r="E5067" t="s">
        <v>107</v>
      </c>
      <c r="F5067" t="s">
        <v>1482</v>
      </c>
      <c r="G5067" t="s">
        <v>7311</v>
      </c>
      <c r="H5067" s="4">
        <v>4522.5600000000004</v>
      </c>
      <c r="I5067" s="4">
        <v>56.52</v>
      </c>
      <c r="J5067" s="4">
        <v>84.79</v>
      </c>
      <c r="K5067" s="4">
        <v>4437.7700000000004</v>
      </c>
      <c r="L5067" s="2">
        <v>45473</v>
      </c>
      <c r="M5067" t="s">
        <v>6</v>
      </c>
    </row>
    <row r="5068" spans="1:13" ht="12.75" customHeight="1" x14ac:dyDescent="0.25">
      <c r="A5068" t="s">
        <v>7344</v>
      </c>
      <c r="B5068" t="s">
        <v>7253</v>
      </c>
      <c r="C5068" s="1">
        <v>45200</v>
      </c>
      <c r="D5068" s="2">
        <v>45200</v>
      </c>
      <c r="E5068" t="s">
        <v>107</v>
      </c>
      <c r="F5068" t="s">
        <v>1482</v>
      </c>
      <c r="G5068" t="s">
        <v>7311</v>
      </c>
      <c r="H5068" s="4">
        <v>40338</v>
      </c>
      <c r="I5068" s="4">
        <v>504.22</v>
      </c>
      <c r="J5068" s="4">
        <v>756.33</v>
      </c>
      <c r="K5068" s="4">
        <v>39581.67</v>
      </c>
      <c r="L5068" s="2">
        <v>45473</v>
      </c>
      <c r="M5068" t="s">
        <v>6</v>
      </c>
    </row>
    <row r="5069" spans="1:13" ht="12.75" customHeight="1" x14ac:dyDescent="0.25">
      <c r="A5069" t="s">
        <v>7345</v>
      </c>
      <c r="B5069" t="s">
        <v>7064</v>
      </c>
      <c r="C5069" s="1">
        <v>45200</v>
      </c>
      <c r="D5069" s="2">
        <v>45200</v>
      </c>
      <c r="E5069" t="s">
        <v>107</v>
      </c>
      <c r="F5069" t="s">
        <v>1482</v>
      </c>
      <c r="G5069" t="s">
        <v>7311</v>
      </c>
      <c r="H5069" s="4">
        <v>51508.35</v>
      </c>
      <c r="I5069" s="4">
        <v>643.85</v>
      </c>
      <c r="J5069" s="4">
        <v>965.78</v>
      </c>
      <c r="K5069" s="4">
        <v>50542.57</v>
      </c>
      <c r="L5069" s="2">
        <v>45473</v>
      </c>
      <c r="M5069" t="s">
        <v>6</v>
      </c>
    </row>
    <row r="5070" spans="1:13" ht="12.75" customHeight="1" x14ac:dyDescent="0.25">
      <c r="A5070" t="s">
        <v>7346</v>
      </c>
      <c r="B5070" t="s">
        <v>7237</v>
      </c>
      <c r="C5070" s="1">
        <v>45200</v>
      </c>
      <c r="D5070" s="2">
        <v>45200</v>
      </c>
      <c r="E5070" t="s">
        <v>107</v>
      </c>
      <c r="F5070" t="s">
        <v>1482</v>
      </c>
      <c r="G5070" t="s">
        <v>7311</v>
      </c>
      <c r="H5070" s="4">
        <v>3524.32</v>
      </c>
      <c r="I5070" s="4">
        <v>44.05</v>
      </c>
      <c r="J5070" s="4">
        <v>66.08</v>
      </c>
      <c r="K5070" s="4">
        <v>3458.24</v>
      </c>
      <c r="L5070" s="2">
        <v>45473</v>
      </c>
      <c r="M5070" t="s">
        <v>6</v>
      </c>
    </row>
    <row r="5071" spans="1:13" ht="12.75" customHeight="1" x14ac:dyDescent="0.25">
      <c r="A5071" t="s">
        <v>7347</v>
      </c>
      <c r="B5071" t="s">
        <v>7064</v>
      </c>
      <c r="C5071" s="1">
        <v>45230</v>
      </c>
      <c r="D5071" s="2">
        <v>45231</v>
      </c>
      <c r="E5071" t="s">
        <v>107</v>
      </c>
      <c r="F5071" t="s">
        <v>1482</v>
      </c>
      <c r="G5071" t="s">
        <v>7321</v>
      </c>
      <c r="H5071" s="4">
        <v>26618.5</v>
      </c>
      <c r="I5071" s="4">
        <v>332.73</v>
      </c>
      <c r="J5071" s="4">
        <v>443.64</v>
      </c>
      <c r="K5071" s="4">
        <v>26174.86</v>
      </c>
      <c r="L5071" s="2">
        <v>45473</v>
      </c>
      <c r="M5071" t="s">
        <v>6</v>
      </c>
    </row>
    <row r="5072" spans="1:13" ht="12.75" customHeight="1" x14ac:dyDescent="0.25">
      <c r="A5072" t="s">
        <v>7348</v>
      </c>
      <c r="B5072" t="s">
        <v>7237</v>
      </c>
      <c r="C5072" s="1">
        <v>45230</v>
      </c>
      <c r="D5072" s="2">
        <v>45231</v>
      </c>
      <c r="E5072" t="s">
        <v>107</v>
      </c>
      <c r="F5072" t="s">
        <v>1482</v>
      </c>
      <c r="G5072" t="s">
        <v>7321</v>
      </c>
      <c r="H5072" s="4">
        <v>1638.48</v>
      </c>
      <c r="I5072" s="4">
        <v>20.48</v>
      </c>
      <c r="J5072" s="4">
        <v>27.31</v>
      </c>
      <c r="K5072" s="4">
        <v>1611.17</v>
      </c>
      <c r="L5072" s="2">
        <v>45473</v>
      </c>
      <c r="M5072" t="s">
        <v>6</v>
      </c>
    </row>
    <row r="5073" spans="1:13" ht="12.75" customHeight="1" x14ac:dyDescent="0.25">
      <c r="A5073" t="s">
        <v>7349</v>
      </c>
      <c r="B5073" t="s">
        <v>7064</v>
      </c>
      <c r="C5073" s="1">
        <v>45260</v>
      </c>
      <c r="D5073" s="2">
        <v>45261</v>
      </c>
      <c r="E5073" t="s">
        <v>107</v>
      </c>
      <c r="F5073" t="s">
        <v>1482</v>
      </c>
      <c r="G5073" t="s">
        <v>1425</v>
      </c>
      <c r="H5073" s="4">
        <v>21818.58</v>
      </c>
      <c r="I5073" s="4">
        <v>272.73</v>
      </c>
      <c r="J5073" s="4">
        <v>318.19</v>
      </c>
      <c r="K5073" s="4">
        <v>21500.39</v>
      </c>
      <c r="L5073" s="2">
        <v>45473</v>
      </c>
      <c r="M5073" t="s">
        <v>6</v>
      </c>
    </row>
    <row r="5074" spans="1:13" ht="12.75" customHeight="1" x14ac:dyDescent="0.25">
      <c r="A5074" t="s">
        <v>7351</v>
      </c>
      <c r="B5074" t="s">
        <v>7237</v>
      </c>
      <c r="C5074" s="1">
        <v>45260</v>
      </c>
      <c r="D5074" s="2">
        <v>45261</v>
      </c>
      <c r="E5074" t="s">
        <v>107</v>
      </c>
      <c r="F5074" t="s">
        <v>1482</v>
      </c>
      <c r="G5074" t="s">
        <v>1425</v>
      </c>
      <c r="H5074" s="4">
        <v>7025.25</v>
      </c>
      <c r="I5074" s="4">
        <v>87.81</v>
      </c>
      <c r="J5074" s="4">
        <v>102.45</v>
      </c>
      <c r="K5074" s="4">
        <v>6922.8</v>
      </c>
      <c r="L5074" s="2">
        <v>45473</v>
      </c>
      <c r="M5074" t="s">
        <v>6</v>
      </c>
    </row>
    <row r="5075" spans="1:13" ht="12.75" customHeight="1" x14ac:dyDescent="0.25">
      <c r="A5075" t="s">
        <v>7352</v>
      </c>
      <c r="B5075" t="s">
        <v>7064</v>
      </c>
      <c r="C5075" s="1">
        <v>45291</v>
      </c>
      <c r="D5075" s="2">
        <v>45292</v>
      </c>
      <c r="E5075" t="s">
        <v>107</v>
      </c>
      <c r="F5075" t="s">
        <v>1482</v>
      </c>
      <c r="G5075" t="s">
        <v>7327</v>
      </c>
      <c r="H5075" s="4">
        <v>23496.94</v>
      </c>
      <c r="I5075" s="4">
        <v>293.70999999999998</v>
      </c>
      <c r="J5075" s="4">
        <v>293.70999999999998</v>
      </c>
      <c r="K5075" s="4">
        <v>23203.23</v>
      </c>
      <c r="L5075" s="2">
        <v>45473</v>
      </c>
      <c r="M5075" t="s">
        <v>6</v>
      </c>
    </row>
    <row r="5076" spans="1:13" ht="12.75" customHeight="1" x14ac:dyDescent="0.25">
      <c r="A5076" t="s">
        <v>7353</v>
      </c>
      <c r="B5076" t="s">
        <v>7237</v>
      </c>
      <c r="C5076" s="1">
        <v>45291</v>
      </c>
      <c r="D5076" s="2">
        <v>45292</v>
      </c>
      <c r="E5076" t="s">
        <v>107</v>
      </c>
      <c r="F5076" t="s">
        <v>1482</v>
      </c>
      <c r="G5076" t="s">
        <v>7327</v>
      </c>
      <c r="H5076" s="4">
        <v>5269.89</v>
      </c>
      <c r="I5076" s="4">
        <v>65.87</v>
      </c>
      <c r="J5076" s="4">
        <v>65.87</v>
      </c>
      <c r="K5076" s="4">
        <v>5204.0200000000004</v>
      </c>
      <c r="L5076" s="2">
        <v>45473</v>
      </c>
      <c r="M5076" t="s">
        <v>6</v>
      </c>
    </row>
    <row r="5077" spans="1:13" ht="12.75" customHeight="1" x14ac:dyDescent="0.25">
      <c r="A5077" t="s">
        <v>7354</v>
      </c>
      <c r="B5077" t="s">
        <v>7355</v>
      </c>
      <c r="C5077" s="1">
        <v>45291</v>
      </c>
      <c r="D5077" s="2">
        <v>45292</v>
      </c>
      <c r="E5077" t="s">
        <v>107</v>
      </c>
      <c r="F5077" t="s">
        <v>1482</v>
      </c>
      <c r="G5077" t="s">
        <v>7327</v>
      </c>
      <c r="H5077" s="4">
        <v>2826.87</v>
      </c>
      <c r="I5077" s="4">
        <v>35.33</v>
      </c>
      <c r="J5077" s="4">
        <v>35.33</v>
      </c>
      <c r="K5077" s="4">
        <v>2791.54</v>
      </c>
      <c r="L5077" s="2">
        <v>45473</v>
      </c>
      <c r="M5077" t="s">
        <v>6</v>
      </c>
    </row>
    <row r="5078" spans="1:13" ht="12.75" customHeight="1" x14ac:dyDescent="0.25">
      <c r="A5078" t="s">
        <v>7356</v>
      </c>
      <c r="B5078" t="s">
        <v>7357</v>
      </c>
      <c r="C5078" s="1">
        <v>45291</v>
      </c>
      <c r="D5078" s="2">
        <v>45292</v>
      </c>
      <c r="E5078" t="s">
        <v>107</v>
      </c>
      <c r="F5078" t="s">
        <v>1482</v>
      </c>
      <c r="G5078" t="s">
        <v>7327</v>
      </c>
      <c r="H5078" s="4">
        <v>1287.72</v>
      </c>
      <c r="I5078" s="4">
        <v>16.09</v>
      </c>
      <c r="J5078" s="4">
        <v>16.09</v>
      </c>
      <c r="K5078" s="4">
        <v>1271.6300000000001</v>
      </c>
      <c r="L5078" s="2">
        <v>45473</v>
      </c>
      <c r="M5078" t="s">
        <v>6</v>
      </c>
    </row>
    <row r="5079" spans="1:13" ht="12.75" customHeight="1" x14ac:dyDescent="0.25">
      <c r="A5079" t="s">
        <v>7358</v>
      </c>
      <c r="B5079" t="s">
        <v>7359</v>
      </c>
      <c r="C5079" s="1">
        <v>45291</v>
      </c>
      <c r="D5079" s="2">
        <v>45292</v>
      </c>
      <c r="E5079" t="s">
        <v>107</v>
      </c>
      <c r="F5079" t="s">
        <v>1482</v>
      </c>
      <c r="G5079" t="s">
        <v>7327</v>
      </c>
      <c r="H5079" s="4">
        <v>63147.61</v>
      </c>
      <c r="I5079" s="4">
        <v>789.34</v>
      </c>
      <c r="J5079" s="4">
        <v>789.34</v>
      </c>
      <c r="K5079" s="4">
        <v>62358.27</v>
      </c>
      <c r="L5079" s="2">
        <v>45473</v>
      </c>
      <c r="M5079" t="s">
        <v>6</v>
      </c>
    </row>
    <row r="5080" spans="1:13" ht="12.75" customHeight="1" x14ac:dyDescent="0.25">
      <c r="A5080" t="s">
        <v>7360</v>
      </c>
      <c r="B5080" t="s">
        <v>7361</v>
      </c>
      <c r="C5080" s="1">
        <v>45291</v>
      </c>
      <c r="D5080" s="2">
        <v>45292</v>
      </c>
      <c r="E5080" t="s">
        <v>107</v>
      </c>
      <c r="F5080" t="s">
        <v>1482</v>
      </c>
      <c r="G5080" t="s">
        <v>7327</v>
      </c>
      <c r="H5080" s="4">
        <v>17793.240000000002</v>
      </c>
      <c r="I5080" s="4">
        <v>222.41</v>
      </c>
      <c r="J5080" s="4">
        <v>222.41</v>
      </c>
      <c r="K5080" s="4">
        <v>17570.830000000002</v>
      </c>
      <c r="L5080" s="2">
        <v>45473</v>
      </c>
      <c r="M5080" t="s">
        <v>6</v>
      </c>
    </row>
    <row r="5081" spans="1:13" ht="12.75" customHeight="1" x14ac:dyDescent="0.25">
      <c r="A5081" t="s">
        <v>7362</v>
      </c>
      <c r="B5081" t="s">
        <v>7363</v>
      </c>
      <c r="C5081" s="1">
        <v>45291</v>
      </c>
      <c r="D5081" s="2">
        <v>45292</v>
      </c>
      <c r="E5081" t="s">
        <v>107</v>
      </c>
      <c r="F5081" t="s">
        <v>1482</v>
      </c>
      <c r="G5081" t="s">
        <v>7327</v>
      </c>
      <c r="H5081" s="4">
        <v>1277.48</v>
      </c>
      <c r="I5081" s="4">
        <v>15.97</v>
      </c>
      <c r="J5081" s="4">
        <v>15.97</v>
      </c>
      <c r="K5081" s="4">
        <v>1261.51</v>
      </c>
      <c r="L5081" s="2">
        <v>45473</v>
      </c>
      <c r="M5081" t="s">
        <v>6</v>
      </c>
    </row>
    <row r="5082" spans="1:13" ht="12.75" customHeight="1" x14ac:dyDescent="0.25">
      <c r="A5082" t="s">
        <v>7364</v>
      </c>
      <c r="B5082" t="s">
        <v>7365</v>
      </c>
      <c r="C5082" s="1">
        <v>45291</v>
      </c>
      <c r="D5082" s="2">
        <v>45292</v>
      </c>
      <c r="E5082" t="s">
        <v>107</v>
      </c>
      <c r="F5082" t="s">
        <v>1482</v>
      </c>
      <c r="G5082" t="s">
        <v>7327</v>
      </c>
      <c r="H5082" s="4">
        <v>59501.66</v>
      </c>
      <c r="I5082" s="4">
        <v>743.77</v>
      </c>
      <c r="J5082" s="4">
        <v>743.77</v>
      </c>
      <c r="K5082" s="4">
        <v>58757.89</v>
      </c>
      <c r="L5082" s="2">
        <v>45473</v>
      </c>
      <c r="M5082" t="s">
        <v>6</v>
      </c>
    </row>
    <row r="5083" spans="1:13" ht="12.75" customHeight="1" x14ac:dyDescent="0.25">
      <c r="A5083" t="s">
        <v>13465</v>
      </c>
      <c r="B5083" t="s">
        <v>7064</v>
      </c>
      <c r="C5083" s="1">
        <v>45322</v>
      </c>
      <c r="D5083" s="2">
        <v>45323</v>
      </c>
      <c r="E5083" t="s">
        <v>107</v>
      </c>
      <c r="F5083" t="s">
        <v>1482</v>
      </c>
      <c r="G5083" t="s">
        <v>7336</v>
      </c>
      <c r="H5083" s="4">
        <v>9371.08</v>
      </c>
      <c r="I5083" s="4">
        <v>97.6</v>
      </c>
      <c r="J5083" s="4">
        <v>97.6</v>
      </c>
      <c r="K5083" s="4">
        <v>9273.48</v>
      </c>
      <c r="L5083" s="2">
        <v>45473</v>
      </c>
      <c r="M5083" t="s">
        <v>6</v>
      </c>
    </row>
    <row r="5084" spans="1:13" ht="12.75" customHeight="1" x14ac:dyDescent="0.25">
      <c r="A5084" t="s">
        <v>13464</v>
      </c>
      <c r="B5084" t="s">
        <v>7237</v>
      </c>
      <c r="C5084" s="1">
        <v>45322</v>
      </c>
      <c r="D5084" s="2">
        <v>45323</v>
      </c>
      <c r="E5084" t="s">
        <v>107</v>
      </c>
      <c r="F5084" t="s">
        <v>1482</v>
      </c>
      <c r="G5084" t="s">
        <v>7336</v>
      </c>
      <c r="H5084" s="4">
        <v>645.63</v>
      </c>
      <c r="I5084" s="4">
        <v>6.72</v>
      </c>
      <c r="J5084" s="4">
        <v>6.72</v>
      </c>
      <c r="K5084" s="4">
        <v>638.91</v>
      </c>
      <c r="L5084" s="2">
        <v>45473</v>
      </c>
      <c r="M5084" t="s">
        <v>6</v>
      </c>
    </row>
    <row r="5085" spans="1:13" ht="12.75" customHeight="1" x14ac:dyDescent="0.25">
      <c r="A5085" t="s">
        <v>13463</v>
      </c>
      <c r="B5085" t="s">
        <v>13370</v>
      </c>
      <c r="C5085" s="1">
        <v>45322</v>
      </c>
      <c r="D5085" s="2">
        <v>45323</v>
      </c>
      <c r="E5085" t="s">
        <v>107</v>
      </c>
      <c r="F5085" t="s">
        <v>1482</v>
      </c>
      <c r="G5085" t="s">
        <v>7336</v>
      </c>
      <c r="H5085" s="4">
        <v>6098.1</v>
      </c>
      <c r="I5085" s="4">
        <v>63.52</v>
      </c>
      <c r="J5085" s="4">
        <v>63.52</v>
      </c>
      <c r="K5085" s="4">
        <v>6034.58</v>
      </c>
      <c r="L5085" s="2">
        <v>45473</v>
      </c>
      <c r="M5085" t="s">
        <v>6</v>
      </c>
    </row>
    <row r="5086" spans="1:13" ht="12.75" customHeight="1" x14ac:dyDescent="0.25">
      <c r="A5086" t="s">
        <v>13462</v>
      </c>
      <c r="B5086" t="s">
        <v>7064</v>
      </c>
      <c r="C5086" s="1">
        <v>45351</v>
      </c>
      <c r="D5086" s="2">
        <v>45352</v>
      </c>
      <c r="E5086" t="s">
        <v>107</v>
      </c>
      <c r="F5086" t="s">
        <v>1482</v>
      </c>
      <c r="G5086" t="s">
        <v>1573</v>
      </c>
      <c r="H5086" s="4">
        <v>29714.53</v>
      </c>
      <c r="I5086" s="4">
        <v>247.62</v>
      </c>
      <c r="J5086" s="4">
        <v>247.62</v>
      </c>
      <c r="K5086" s="4">
        <v>29466.91</v>
      </c>
      <c r="L5086" s="2">
        <v>45473</v>
      </c>
      <c r="M5086" t="s">
        <v>6</v>
      </c>
    </row>
    <row r="5087" spans="1:13" ht="12.75" customHeight="1" x14ac:dyDescent="0.25">
      <c r="A5087" t="s">
        <v>13461</v>
      </c>
      <c r="B5087" t="s">
        <v>7237</v>
      </c>
      <c r="C5087" s="1">
        <v>45351</v>
      </c>
      <c r="D5087" s="2">
        <v>45352</v>
      </c>
      <c r="E5087" t="s">
        <v>107</v>
      </c>
      <c r="F5087" t="s">
        <v>1482</v>
      </c>
      <c r="G5087" t="s">
        <v>1573</v>
      </c>
      <c r="H5087" s="4">
        <v>2271.9499999999998</v>
      </c>
      <c r="I5087" s="4">
        <v>18.93</v>
      </c>
      <c r="J5087" s="4">
        <v>18.93</v>
      </c>
      <c r="K5087" s="4">
        <v>2253.02</v>
      </c>
      <c r="L5087" s="2">
        <v>45473</v>
      </c>
      <c r="M5087" t="s">
        <v>6</v>
      </c>
    </row>
    <row r="5088" spans="1:13" ht="12.75" customHeight="1" x14ac:dyDescent="0.25">
      <c r="A5088" t="s">
        <v>13460</v>
      </c>
      <c r="B5088" t="s">
        <v>7064</v>
      </c>
      <c r="C5088" s="1">
        <v>45382</v>
      </c>
      <c r="D5088" s="2">
        <v>45383</v>
      </c>
      <c r="E5088" t="s">
        <v>107</v>
      </c>
      <c r="F5088" t="s">
        <v>1482</v>
      </c>
      <c r="G5088" t="s">
        <v>7343</v>
      </c>
      <c r="H5088" s="4">
        <v>16646.13</v>
      </c>
      <c r="I5088" s="4">
        <v>104.04</v>
      </c>
      <c r="J5088" s="4">
        <v>104.04</v>
      </c>
      <c r="K5088" s="4">
        <v>16542.09</v>
      </c>
      <c r="L5088" s="2">
        <v>45473</v>
      </c>
      <c r="M5088" t="s">
        <v>6</v>
      </c>
    </row>
    <row r="5089" spans="1:13" ht="12.75" customHeight="1" x14ac:dyDescent="0.25">
      <c r="A5089" t="s">
        <v>13459</v>
      </c>
      <c r="B5089" t="s">
        <v>7237</v>
      </c>
      <c r="C5089" s="1">
        <v>45382</v>
      </c>
      <c r="D5089" s="2">
        <v>45383</v>
      </c>
      <c r="E5089" t="s">
        <v>107</v>
      </c>
      <c r="F5089" t="s">
        <v>1482</v>
      </c>
      <c r="G5089" t="s">
        <v>7343</v>
      </c>
      <c r="H5089" s="4">
        <v>448.97</v>
      </c>
      <c r="I5089" s="4">
        <v>2.8</v>
      </c>
      <c r="J5089" s="4">
        <v>2.8</v>
      </c>
      <c r="K5089" s="4">
        <v>446.17</v>
      </c>
      <c r="L5089" s="2">
        <v>45473</v>
      </c>
      <c r="M5089" t="s">
        <v>6</v>
      </c>
    </row>
    <row r="5090" spans="1:13" ht="12.75" customHeight="1" x14ac:dyDescent="0.25">
      <c r="A5090" t="s">
        <v>13458</v>
      </c>
      <c r="B5090" t="s">
        <v>13370</v>
      </c>
      <c r="C5090" s="1">
        <v>45382</v>
      </c>
      <c r="D5090" s="2">
        <v>45383</v>
      </c>
      <c r="E5090" t="s">
        <v>107</v>
      </c>
      <c r="F5090" t="s">
        <v>1482</v>
      </c>
      <c r="G5090" t="s">
        <v>7343</v>
      </c>
      <c r="H5090" s="4">
        <v>7191.94</v>
      </c>
      <c r="I5090" s="4">
        <v>44.95</v>
      </c>
      <c r="J5090" s="4">
        <v>44.95</v>
      </c>
      <c r="K5090" s="4">
        <v>7146.99</v>
      </c>
      <c r="L5090" s="2">
        <v>45473</v>
      </c>
      <c r="M5090" t="s">
        <v>6</v>
      </c>
    </row>
    <row r="5091" spans="1:13" ht="12.75" customHeight="1" x14ac:dyDescent="0.25">
      <c r="A5091" t="s">
        <v>13457</v>
      </c>
      <c r="B5091" t="s">
        <v>13456</v>
      </c>
      <c r="C5091" s="1">
        <v>45382</v>
      </c>
      <c r="D5091" s="2">
        <v>45383</v>
      </c>
      <c r="E5091" t="s">
        <v>107</v>
      </c>
      <c r="F5091" t="s">
        <v>1482</v>
      </c>
      <c r="G5091" t="s">
        <v>7343</v>
      </c>
      <c r="H5091" s="4">
        <v>13885.06</v>
      </c>
      <c r="I5091" s="4">
        <v>86.78</v>
      </c>
      <c r="J5091" s="4">
        <v>86.78</v>
      </c>
      <c r="K5091" s="4">
        <v>13798.28</v>
      </c>
      <c r="L5091" s="2">
        <v>45473</v>
      </c>
      <c r="M5091" t="s">
        <v>6</v>
      </c>
    </row>
    <row r="5092" spans="1:13" ht="12.75" customHeight="1" x14ac:dyDescent="0.25">
      <c r="A5092" t="s">
        <v>13455</v>
      </c>
      <c r="B5092" t="s">
        <v>13454</v>
      </c>
      <c r="C5092" s="1">
        <v>45412</v>
      </c>
      <c r="D5092" s="2">
        <v>45383</v>
      </c>
      <c r="E5092" t="s">
        <v>107</v>
      </c>
      <c r="F5092" t="s">
        <v>1482</v>
      </c>
      <c r="G5092" t="s">
        <v>7343</v>
      </c>
      <c r="H5092" s="4">
        <v>13769.38</v>
      </c>
      <c r="I5092" s="4">
        <v>86.06</v>
      </c>
      <c r="J5092" s="4">
        <v>86.06</v>
      </c>
      <c r="K5092" s="4">
        <v>13683.32</v>
      </c>
      <c r="L5092" s="2">
        <v>45473</v>
      </c>
      <c r="M5092" t="s">
        <v>6</v>
      </c>
    </row>
    <row r="5093" spans="1:13" ht="12.75" customHeight="1" x14ac:dyDescent="0.25">
      <c r="A5093" t="s">
        <v>13453</v>
      </c>
      <c r="B5093" t="s">
        <v>7064</v>
      </c>
      <c r="C5093" s="1">
        <v>45412</v>
      </c>
      <c r="D5093" s="2">
        <v>45413</v>
      </c>
      <c r="E5093" t="s">
        <v>107</v>
      </c>
      <c r="F5093" t="s">
        <v>1482</v>
      </c>
      <c r="G5093" t="s">
        <v>1576</v>
      </c>
      <c r="H5093" s="4">
        <v>51789.89</v>
      </c>
      <c r="I5093" s="4">
        <v>215.79</v>
      </c>
      <c r="J5093" s="4">
        <v>215.79</v>
      </c>
      <c r="K5093" s="4">
        <v>51574.1</v>
      </c>
      <c r="L5093" s="2">
        <v>45473</v>
      </c>
      <c r="M5093" t="s">
        <v>6</v>
      </c>
    </row>
    <row r="5094" spans="1:13" ht="12.75" customHeight="1" x14ac:dyDescent="0.25">
      <c r="A5094" t="s">
        <v>13452</v>
      </c>
      <c r="B5094" t="s">
        <v>7237</v>
      </c>
      <c r="C5094" s="1">
        <v>45412</v>
      </c>
      <c r="D5094" s="2">
        <v>45413</v>
      </c>
      <c r="E5094" t="s">
        <v>107</v>
      </c>
      <c r="F5094" t="s">
        <v>1482</v>
      </c>
      <c r="G5094" t="s">
        <v>1576</v>
      </c>
      <c r="H5094" s="4">
        <v>1947.29</v>
      </c>
      <c r="I5094" s="4">
        <v>8.11</v>
      </c>
      <c r="J5094" s="4">
        <v>8.11</v>
      </c>
      <c r="K5094" s="4">
        <v>1939.18</v>
      </c>
      <c r="L5094" s="2">
        <v>45473</v>
      </c>
      <c r="M5094" t="s">
        <v>6</v>
      </c>
    </row>
    <row r="5095" spans="1:13" ht="12.75" customHeight="1" x14ac:dyDescent="0.25">
      <c r="A5095" t="s">
        <v>13451</v>
      </c>
      <c r="B5095" t="s">
        <v>13370</v>
      </c>
      <c r="C5095" s="1">
        <v>45412</v>
      </c>
      <c r="D5095" s="2">
        <v>45413</v>
      </c>
      <c r="E5095" t="s">
        <v>107</v>
      </c>
      <c r="F5095" t="s">
        <v>1482</v>
      </c>
      <c r="G5095" t="s">
        <v>1576</v>
      </c>
      <c r="H5095" s="4">
        <v>2532.41</v>
      </c>
      <c r="I5095" s="4">
        <v>10.55</v>
      </c>
      <c r="J5095" s="4">
        <v>10.55</v>
      </c>
      <c r="K5095" s="4">
        <v>2521.86</v>
      </c>
      <c r="L5095" s="2">
        <v>45473</v>
      </c>
      <c r="M5095" t="s">
        <v>6</v>
      </c>
    </row>
    <row r="5096" spans="1:13" ht="12.75" customHeight="1" x14ac:dyDescent="0.25">
      <c r="A5096" t="s">
        <v>13450</v>
      </c>
      <c r="B5096" t="s">
        <v>7064</v>
      </c>
      <c r="C5096" s="1">
        <v>45443</v>
      </c>
      <c r="D5096" s="2">
        <v>45444</v>
      </c>
      <c r="E5096" t="s">
        <v>107</v>
      </c>
      <c r="F5096" t="s">
        <v>1482</v>
      </c>
      <c r="G5096" t="s">
        <v>7350</v>
      </c>
      <c r="H5096" s="4">
        <v>35346.11</v>
      </c>
      <c r="I5096" s="4">
        <v>73.63</v>
      </c>
      <c r="J5096" s="4">
        <v>73.63</v>
      </c>
      <c r="K5096" s="4">
        <v>35272.480000000003</v>
      </c>
      <c r="L5096" s="2">
        <v>45473</v>
      </c>
      <c r="M5096" t="s">
        <v>6</v>
      </c>
    </row>
    <row r="5097" spans="1:13" ht="12.75" customHeight="1" x14ac:dyDescent="0.25">
      <c r="A5097" t="s">
        <v>13449</v>
      </c>
      <c r="B5097" t="s">
        <v>7237</v>
      </c>
      <c r="C5097" s="1">
        <v>45443</v>
      </c>
      <c r="D5097" s="2">
        <v>45444</v>
      </c>
      <c r="E5097" t="s">
        <v>107</v>
      </c>
      <c r="F5097" t="s">
        <v>1482</v>
      </c>
      <c r="G5097" t="s">
        <v>7350</v>
      </c>
      <c r="H5097" s="4">
        <v>20780.560000000001</v>
      </c>
      <c r="I5097" s="4">
        <v>43.29</v>
      </c>
      <c r="J5097" s="4">
        <v>43.29</v>
      </c>
      <c r="K5097" s="4">
        <v>20737.27</v>
      </c>
      <c r="L5097" s="2">
        <v>45473</v>
      </c>
      <c r="M5097" t="s">
        <v>6</v>
      </c>
    </row>
    <row r="5098" spans="1:13" ht="12.75" customHeight="1" x14ac:dyDescent="0.25">
      <c r="A5098" t="s">
        <v>13448</v>
      </c>
      <c r="B5098" t="s">
        <v>13447</v>
      </c>
      <c r="C5098" s="1">
        <v>45461</v>
      </c>
      <c r="D5098" s="2">
        <v>45474</v>
      </c>
      <c r="E5098" t="s">
        <v>107</v>
      </c>
      <c r="F5098" t="s">
        <v>1482</v>
      </c>
      <c r="G5098" t="s">
        <v>1482</v>
      </c>
      <c r="H5098" s="4">
        <v>2500</v>
      </c>
      <c r="I5098" s="4">
        <v>0</v>
      </c>
      <c r="J5098" s="4">
        <v>0</v>
      </c>
      <c r="K5098" s="4">
        <v>2500</v>
      </c>
      <c r="M5098" t="s">
        <v>6</v>
      </c>
    </row>
    <row r="5099" spans="1:13" ht="12.75" customHeight="1" x14ac:dyDescent="0.25">
      <c r="A5099" t="s">
        <v>13446</v>
      </c>
      <c r="B5099" t="s">
        <v>13445</v>
      </c>
      <c r="C5099" s="1">
        <v>45461</v>
      </c>
      <c r="D5099" s="2">
        <v>45474</v>
      </c>
      <c r="E5099" t="s">
        <v>107</v>
      </c>
      <c r="F5099" t="s">
        <v>1482</v>
      </c>
      <c r="G5099" t="s">
        <v>1482</v>
      </c>
      <c r="H5099" s="4">
        <v>12200</v>
      </c>
      <c r="I5099" s="4">
        <v>0</v>
      </c>
      <c r="J5099" s="4">
        <v>0</v>
      </c>
      <c r="K5099" s="4">
        <v>12200</v>
      </c>
      <c r="M5099" t="s">
        <v>6</v>
      </c>
    </row>
    <row r="5100" spans="1:13" ht="12.75" customHeight="1" x14ac:dyDescent="0.25">
      <c r="A5100" t="s">
        <v>13444</v>
      </c>
      <c r="B5100" t="s">
        <v>7064</v>
      </c>
      <c r="C5100" s="1">
        <v>45473</v>
      </c>
      <c r="D5100" s="2">
        <v>45474</v>
      </c>
      <c r="E5100" t="s">
        <v>107</v>
      </c>
      <c r="F5100" t="s">
        <v>1482</v>
      </c>
      <c r="G5100" t="s">
        <v>1482</v>
      </c>
      <c r="H5100" s="4">
        <v>10484.57</v>
      </c>
      <c r="I5100" s="4">
        <v>0</v>
      </c>
      <c r="J5100" s="4">
        <v>0</v>
      </c>
      <c r="K5100" s="4">
        <v>10484.57</v>
      </c>
      <c r="M5100" t="s">
        <v>6</v>
      </c>
    </row>
    <row r="5101" spans="1:13" ht="12.75" customHeight="1" x14ac:dyDescent="0.25">
      <c r="A5101" t="s">
        <v>13443</v>
      </c>
      <c r="B5101" t="s">
        <v>7237</v>
      </c>
      <c r="C5101" s="1">
        <v>45473</v>
      </c>
      <c r="D5101" s="2">
        <v>45474</v>
      </c>
      <c r="E5101" t="s">
        <v>107</v>
      </c>
      <c r="F5101" t="s">
        <v>1482</v>
      </c>
      <c r="G5101" t="s">
        <v>1482</v>
      </c>
      <c r="H5101" s="4">
        <v>6001.38</v>
      </c>
      <c r="I5101" s="4">
        <v>0</v>
      </c>
      <c r="J5101" s="4">
        <v>0</v>
      </c>
      <c r="K5101" s="4">
        <v>6001.38</v>
      </c>
      <c r="M5101" t="s">
        <v>6</v>
      </c>
    </row>
    <row r="5102" spans="1:13" ht="12.75" customHeight="1" x14ac:dyDescent="0.25">
      <c r="A5102" t="s">
        <v>13442</v>
      </c>
      <c r="B5102" t="s">
        <v>13364</v>
      </c>
      <c r="C5102" s="1">
        <v>45473</v>
      </c>
      <c r="D5102" s="2">
        <v>45474</v>
      </c>
      <c r="E5102" t="s">
        <v>107</v>
      </c>
      <c r="F5102" t="s">
        <v>1482</v>
      </c>
      <c r="G5102" t="s">
        <v>1482</v>
      </c>
      <c r="H5102" s="4">
        <v>9521.42</v>
      </c>
      <c r="I5102" s="4">
        <v>0</v>
      </c>
      <c r="J5102" s="4">
        <v>0</v>
      </c>
      <c r="K5102" s="4">
        <v>9521.42</v>
      </c>
      <c r="M5102" t="s">
        <v>6</v>
      </c>
    </row>
    <row r="5103" spans="1:13" ht="12.75" customHeight="1" x14ac:dyDescent="0.25">
      <c r="A5103" t="s">
        <v>13441</v>
      </c>
      <c r="B5103" t="s">
        <v>13362</v>
      </c>
      <c r="C5103" s="1">
        <v>45473</v>
      </c>
      <c r="D5103" s="2">
        <v>45474</v>
      </c>
      <c r="E5103" t="s">
        <v>107</v>
      </c>
      <c r="F5103" t="s">
        <v>1482</v>
      </c>
      <c r="G5103" t="s">
        <v>1482</v>
      </c>
      <c r="H5103" s="4">
        <v>20594.310000000001</v>
      </c>
      <c r="I5103" s="4">
        <v>0</v>
      </c>
      <c r="J5103" s="4">
        <v>0</v>
      </c>
      <c r="K5103" s="4">
        <v>20594.310000000001</v>
      </c>
      <c r="M5103" t="s">
        <v>6</v>
      </c>
    </row>
    <row r="5104" spans="1:13" ht="12.75" customHeight="1" x14ac:dyDescent="0.25">
      <c r="A5104" t="s">
        <v>13440</v>
      </c>
      <c r="B5104" t="s">
        <v>13359</v>
      </c>
      <c r="C5104" s="1">
        <v>45473</v>
      </c>
      <c r="D5104" s="2">
        <v>45474</v>
      </c>
      <c r="E5104" t="s">
        <v>107</v>
      </c>
      <c r="F5104" t="s">
        <v>1482</v>
      </c>
      <c r="G5104" t="s">
        <v>1482</v>
      </c>
      <c r="H5104" s="4">
        <v>3196.29</v>
      </c>
      <c r="I5104" s="4">
        <v>0</v>
      </c>
      <c r="J5104" s="4">
        <v>0</v>
      </c>
      <c r="K5104" s="4">
        <v>3196.29</v>
      </c>
      <c r="M5104" t="s">
        <v>6</v>
      </c>
    </row>
    <row r="5105" spans="1:13" ht="12.75" customHeight="1" x14ac:dyDescent="0.25">
      <c r="A5105" t="s">
        <v>13439</v>
      </c>
      <c r="B5105" t="s">
        <v>13359</v>
      </c>
      <c r="C5105" s="1">
        <v>45473</v>
      </c>
      <c r="D5105" s="2">
        <v>45474</v>
      </c>
      <c r="E5105" t="s">
        <v>107</v>
      </c>
      <c r="F5105" t="s">
        <v>1482</v>
      </c>
      <c r="G5105" t="s">
        <v>1482</v>
      </c>
      <c r="H5105" s="4">
        <v>3258.24</v>
      </c>
      <c r="I5105" s="4">
        <v>0</v>
      </c>
      <c r="J5105" s="4">
        <v>0</v>
      </c>
      <c r="K5105" s="4">
        <v>3258.24</v>
      </c>
      <c r="M5105" t="s">
        <v>6</v>
      </c>
    </row>
    <row r="5106" spans="1:13" ht="12.75" customHeight="1" x14ac:dyDescent="0.25">
      <c r="A5106" t="s">
        <v>13438</v>
      </c>
      <c r="B5106" t="s">
        <v>13356</v>
      </c>
      <c r="C5106" s="1">
        <v>45473</v>
      </c>
      <c r="D5106" s="2">
        <v>45474</v>
      </c>
      <c r="E5106" t="s">
        <v>107</v>
      </c>
      <c r="F5106" t="s">
        <v>1482</v>
      </c>
      <c r="G5106" t="s">
        <v>1482</v>
      </c>
      <c r="H5106" s="4">
        <v>2258.81</v>
      </c>
      <c r="I5106" s="4">
        <v>0</v>
      </c>
      <c r="J5106" s="4">
        <v>0</v>
      </c>
      <c r="K5106" s="4">
        <v>2258.81</v>
      </c>
      <c r="M5106" t="s">
        <v>6</v>
      </c>
    </row>
    <row r="5107" spans="1:13" ht="12.75" customHeight="1" x14ac:dyDescent="0.25">
      <c r="A5107" t="s">
        <v>13437</v>
      </c>
      <c r="B5107" t="s">
        <v>13356</v>
      </c>
      <c r="C5107" s="1">
        <v>45473</v>
      </c>
      <c r="D5107" s="2">
        <v>45474</v>
      </c>
      <c r="E5107" t="s">
        <v>107</v>
      </c>
      <c r="F5107" t="s">
        <v>1482</v>
      </c>
      <c r="G5107" t="s">
        <v>1482</v>
      </c>
      <c r="H5107" s="4">
        <v>2824.74</v>
      </c>
      <c r="I5107" s="4">
        <v>0</v>
      </c>
      <c r="J5107" s="4">
        <v>0</v>
      </c>
      <c r="K5107" s="4">
        <v>2824.74</v>
      </c>
      <c r="M5107" t="s">
        <v>6</v>
      </c>
    </row>
    <row r="5108" spans="1:13" ht="12.75" customHeight="1" x14ac:dyDescent="0.25">
      <c r="A5108" t="s">
        <v>13436</v>
      </c>
      <c r="B5108" t="s">
        <v>13354</v>
      </c>
      <c r="C5108" s="1">
        <v>45473</v>
      </c>
      <c r="D5108" s="2">
        <v>45474</v>
      </c>
      <c r="E5108" t="s">
        <v>107</v>
      </c>
      <c r="F5108" t="s">
        <v>1482</v>
      </c>
      <c r="G5108" t="s">
        <v>1482</v>
      </c>
      <c r="H5108" s="4">
        <v>6371.58</v>
      </c>
      <c r="I5108" s="4">
        <v>0</v>
      </c>
      <c r="J5108" s="4">
        <v>0</v>
      </c>
      <c r="K5108" s="4">
        <v>6371.58</v>
      </c>
      <c r="M5108" t="s">
        <v>6</v>
      </c>
    </row>
    <row r="5109" spans="1:13" ht="12.75" customHeight="1" x14ac:dyDescent="0.25">
      <c r="A5109" t="s">
        <v>13435</v>
      </c>
      <c r="B5109" t="s">
        <v>13352</v>
      </c>
      <c r="C5109" s="1">
        <v>45473</v>
      </c>
      <c r="D5109" s="2">
        <v>45474</v>
      </c>
      <c r="E5109" t="s">
        <v>107</v>
      </c>
      <c r="F5109" t="s">
        <v>1482</v>
      </c>
      <c r="G5109" t="s">
        <v>1482</v>
      </c>
      <c r="H5109" s="4">
        <v>13790.85</v>
      </c>
      <c r="I5109" s="4">
        <v>0</v>
      </c>
      <c r="J5109" s="4">
        <v>0</v>
      </c>
      <c r="K5109" s="4">
        <v>13790.85</v>
      </c>
      <c r="M5109" t="s">
        <v>6</v>
      </c>
    </row>
    <row r="5110" spans="1:13" ht="12.75" customHeight="1" x14ac:dyDescent="0.25">
      <c r="A5110" t="s">
        <v>13434</v>
      </c>
      <c r="B5110" t="s">
        <v>13350</v>
      </c>
      <c r="C5110" s="1">
        <v>45473</v>
      </c>
      <c r="D5110" s="2">
        <v>45474</v>
      </c>
      <c r="E5110" t="s">
        <v>107</v>
      </c>
      <c r="F5110" t="s">
        <v>1482</v>
      </c>
      <c r="G5110" t="s">
        <v>1482</v>
      </c>
      <c r="H5110" s="4">
        <v>15245.97</v>
      </c>
      <c r="I5110" s="4">
        <v>0</v>
      </c>
      <c r="J5110" s="4">
        <v>0</v>
      </c>
      <c r="K5110" s="4">
        <v>15245.97</v>
      </c>
      <c r="M5110" t="s">
        <v>6</v>
      </c>
    </row>
    <row r="5111" spans="1:13" ht="12.75" customHeight="1" x14ac:dyDescent="0.25">
      <c r="A5111" t="s">
        <v>13433</v>
      </c>
      <c r="B5111" t="s">
        <v>6335</v>
      </c>
      <c r="C5111" s="1">
        <v>45473</v>
      </c>
      <c r="D5111" s="2">
        <v>45474</v>
      </c>
      <c r="E5111" t="s">
        <v>107</v>
      </c>
      <c r="F5111" t="s">
        <v>1482</v>
      </c>
      <c r="G5111" t="s">
        <v>1482</v>
      </c>
      <c r="H5111" s="4">
        <v>803.32</v>
      </c>
      <c r="I5111" s="4">
        <v>0</v>
      </c>
      <c r="J5111" s="4">
        <v>0</v>
      </c>
      <c r="K5111" s="4">
        <v>803.32</v>
      </c>
      <c r="M5111" t="s">
        <v>6</v>
      </c>
    </row>
    <row r="5112" spans="1:13" ht="12.75" customHeight="1" x14ac:dyDescent="0.25">
      <c r="A5112" t="s">
        <v>13432</v>
      </c>
      <c r="B5112" t="s">
        <v>13431</v>
      </c>
      <c r="C5112" s="1">
        <v>45473</v>
      </c>
      <c r="D5112" s="2">
        <v>45474</v>
      </c>
      <c r="E5112" t="s">
        <v>107</v>
      </c>
      <c r="F5112" t="s">
        <v>1482</v>
      </c>
      <c r="G5112" t="s">
        <v>1482</v>
      </c>
      <c r="H5112" s="4">
        <v>128030.01</v>
      </c>
      <c r="I5112" s="4">
        <v>0</v>
      </c>
      <c r="J5112" s="4">
        <v>0</v>
      </c>
      <c r="K5112" s="4">
        <v>128030.01</v>
      </c>
      <c r="M5112" t="s">
        <v>6</v>
      </c>
    </row>
    <row r="5113" spans="1:13" ht="12.75" customHeight="1" x14ac:dyDescent="0.3">
      <c r="A5113" s="6" t="s">
        <v>5479</v>
      </c>
      <c r="H5113" s="8">
        <v>12656389.77</v>
      </c>
      <c r="I5113" s="8">
        <v>173563.87</v>
      </c>
      <c r="J5113" s="8">
        <v>4615433.41</v>
      </c>
      <c r="K5113" s="8">
        <v>8040956.3600000003</v>
      </c>
    </row>
    <row r="5114" spans="1:13" ht="12.75" customHeight="1" x14ac:dyDescent="0.3">
      <c r="A5114" s="6" t="s">
        <v>11</v>
      </c>
      <c r="H5114" s="9">
        <v>0</v>
      </c>
      <c r="J5114" s="9">
        <v>0</v>
      </c>
      <c r="K5114" s="9">
        <v>0</v>
      </c>
    </row>
    <row r="5115" spans="1:13" ht="12.75" customHeight="1" x14ac:dyDescent="0.3">
      <c r="A5115" s="6" t="s">
        <v>12</v>
      </c>
      <c r="H5115" s="6"/>
      <c r="I5115" s="6"/>
      <c r="J5115" s="6"/>
      <c r="K5115" s="6"/>
    </row>
    <row r="5116" spans="1:13" ht="12.75" customHeight="1" x14ac:dyDescent="0.3">
      <c r="A5116" s="6" t="s">
        <v>13</v>
      </c>
      <c r="H5116" s="8">
        <v>12656389.77</v>
      </c>
      <c r="I5116" s="8">
        <v>173563.87</v>
      </c>
      <c r="J5116" s="8">
        <v>4615433.41</v>
      </c>
      <c r="K5116" s="8">
        <v>8040956.3600000003</v>
      </c>
    </row>
    <row r="5117" spans="1:13" ht="12.75" customHeight="1" x14ac:dyDescent="0.3">
      <c r="A5117" s="6" t="s">
        <v>13430</v>
      </c>
      <c r="B5117" s="6"/>
      <c r="C5117" s="6"/>
      <c r="D5117" s="6"/>
      <c r="E5117" s="6"/>
    </row>
    <row r="5118" spans="1:13" ht="12.75" customHeight="1" x14ac:dyDescent="0.25">
      <c r="A5118" t="s">
        <v>0</v>
      </c>
    </row>
    <row r="5119" spans="1:13" ht="12.75" customHeight="1" x14ac:dyDescent="0.3">
      <c r="A5119" s="6" t="s">
        <v>7367</v>
      </c>
    </row>
    <row r="5120" spans="1:13" ht="12.75" customHeight="1" x14ac:dyDescent="0.25">
      <c r="A5120" t="s">
        <v>7368</v>
      </c>
      <c r="B5120" t="s">
        <v>7369</v>
      </c>
      <c r="C5120" s="1">
        <v>45291</v>
      </c>
      <c r="D5120" s="2">
        <v>45292</v>
      </c>
      <c r="E5120" t="s">
        <v>107</v>
      </c>
      <c r="F5120" t="s">
        <v>203</v>
      </c>
      <c r="G5120" t="s">
        <v>515</v>
      </c>
      <c r="H5120" s="3">
        <v>24156.92</v>
      </c>
      <c r="I5120" s="3">
        <v>603.91999999999996</v>
      </c>
      <c r="J5120" s="3">
        <v>603.91999999999996</v>
      </c>
      <c r="K5120" s="3">
        <v>23553</v>
      </c>
      <c r="L5120" s="2">
        <v>45473</v>
      </c>
      <c r="M5120" t="s">
        <v>6</v>
      </c>
    </row>
    <row r="5121" spans="1:13" ht="12.75" customHeight="1" x14ac:dyDescent="0.3">
      <c r="A5121" s="6" t="s">
        <v>7367</v>
      </c>
      <c r="H5121" s="8">
        <v>24156.92</v>
      </c>
      <c r="I5121" s="8">
        <v>603.91999999999996</v>
      </c>
      <c r="J5121" s="8">
        <v>603.91999999999996</v>
      </c>
      <c r="K5121" s="8">
        <v>23553</v>
      </c>
    </row>
    <row r="5122" spans="1:13" ht="12.75" customHeight="1" x14ac:dyDescent="0.3">
      <c r="A5122" s="6" t="s">
        <v>11</v>
      </c>
      <c r="H5122" s="9">
        <v>0</v>
      </c>
      <c r="J5122" s="9">
        <v>0</v>
      </c>
      <c r="K5122" s="9">
        <v>0</v>
      </c>
    </row>
    <row r="5123" spans="1:13" ht="12.75" customHeight="1" x14ac:dyDescent="0.3">
      <c r="A5123" s="6" t="s">
        <v>12</v>
      </c>
      <c r="H5123" s="6"/>
      <c r="I5123" s="6"/>
      <c r="J5123" s="6"/>
      <c r="K5123" s="6"/>
    </row>
    <row r="5124" spans="1:13" ht="12.75" customHeight="1" x14ac:dyDescent="0.3">
      <c r="A5124" s="6" t="s">
        <v>13</v>
      </c>
      <c r="H5124" s="8">
        <v>24156.92</v>
      </c>
      <c r="I5124" s="8">
        <v>603.91999999999996</v>
      </c>
      <c r="J5124" s="8">
        <v>603.91999999999996</v>
      </c>
      <c r="K5124" s="8">
        <v>23553</v>
      </c>
    </row>
    <row r="5125" spans="1:13" ht="12.75" customHeight="1" x14ac:dyDescent="0.3">
      <c r="A5125" s="6" t="s">
        <v>85</v>
      </c>
      <c r="B5125" s="6"/>
      <c r="C5125" s="6"/>
      <c r="D5125" s="6"/>
      <c r="E5125" s="6"/>
    </row>
    <row r="5126" spans="1:13" ht="12.75" customHeight="1" x14ac:dyDescent="0.25">
      <c r="A5126" t="s">
        <v>0</v>
      </c>
    </row>
    <row r="5127" spans="1:13" ht="12.75" customHeight="1" x14ac:dyDescent="0.3">
      <c r="A5127" s="6" t="s">
        <v>7370</v>
      </c>
    </row>
    <row r="5128" spans="1:13" ht="12.75" customHeight="1" x14ac:dyDescent="0.25">
      <c r="A5128" t="s">
        <v>7371</v>
      </c>
      <c r="B5128" t="s">
        <v>7372</v>
      </c>
      <c r="C5128" s="1">
        <v>25933</v>
      </c>
      <c r="D5128" s="2">
        <v>25750</v>
      </c>
      <c r="E5128" t="s">
        <v>101</v>
      </c>
      <c r="F5128" t="s">
        <v>102</v>
      </c>
      <c r="G5128" t="s">
        <v>5</v>
      </c>
      <c r="H5128" s="3">
        <v>110360</v>
      </c>
      <c r="I5128" s="3">
        <v>0</v>
      </c>
      <c r="J5128" s="3">
        <v>110360</v>
      </c>
      <c r="K5128" s="3">
        <v>0</v>
      </c>
      <c r="L5128" s="2">
        <v>45473</v>
      </c>
      <c r="M5128" t="s">
        <v>6</v>
      </c>
    </row>
    <row r="5129" spans="1:13" ht="12.75" customHeight="1" x14ac:dyDescent="0.25">
      <c r="A5129" t="s">
        <v>7373</v>
      </c>
      <c r="B5129" t="s">
        <v>7372</v>
      </c>
      <c r="C5129" s="1">
        <v>26298</v>
      </c>
      <c r="D5129" s="2">
        <v>26115</v>
      </c>
      <c r="E5129" t="s">
        <v>101</v>
      </c>
      <c r="F5129" t="s">
        <v>102</v>
      </c>
      <c r="G5129" t="s">
        <v>5</v>
      </c>
      <c r="H5129" s="4">
        <v>2668.69</v>
      </c>
      <c r="I5129" s="4">
        <v>0</v>
      </c>
      <c r="J5129" s="4">
        <v>2668.52</v>
      </c>
      <c r="K5129" s="4">
        <v>0.17</v>
      </c>
      <c r="L5129" s="2">
        <v>45473</v>
      </c>
      <c r="M5129" t="s">
        <v>6</v>
      </c>
    </row>
    <row r="5130" spans="1:13" ht="12.75" customHeight="1" x14ac:dyDescent="0.25">
      <c r="A5130" t="s">
        <v>7374</v>
      </c>
      <c r="B5130" t="s">
        <v>7372</v>
      </c>
      <c r="C5130" s="1">
        <v>26664</v>
      </c>
      <c r="D5130" s="2">
        <v>26481</v>
      </c>
      <c r="E5130" t="s">
        <v>101</v>
      </c>
      <c r="F5130" t="s">
        <v>102</v>
      </c>
      <c r="G5130" t="s">
        <v>5</v>
      </c>
      <c r="H5130" s="4">
        <v>37742.61</v>
      </c>
      <c r="I5130" s="4">
        <v>0</v>
      </c>
      <c r="J5130" s="4">
        <v>37742.61</v>
      </c>
      <c r="K5130" s="4">
        <v>0</v>
      </c>
      <c r="L5130" s="2">
        <v>45473</v>
      </c>
      <c r="M5130" t="s">
        <v>6</v>
      </c>
    </row>
    <row r="5131" spans="1:13" ht="12.75" customHeight="1" x14ac:dyDescent="0.25">
      <c r="A5131" t="s">
        <v>7375</v>
      </c>
      <c r="B5131" t="s">
        <v>7372</v>
      </c>
      <c r="C5131" s="1">
        <v>27029</v>
      </c>
      <c r="D5131" s="2">
        <v>26846</v>
      </c>
      <c r="E5131" t="s">
        <v>107</v>
      </c>
      <c r="F5131" t="s">
        <v>138</v>
      </c>
      <c r="G5131" t="s">
        <v>5</v>
      </c>
      <c r="H5131" s="4">
        <v>30719.19</v>
      </c>
      <c r="I5131" s="4">
        <v>0</v>
      </c>
      <c r="J5131" s="4">
        <v>30411.82</v>
      </c>
      <c r="K5131" s="4">
        <v>307.37</v>
      </c>
      <c r="L5131" s="2">
        <v>45473</v>
      </c>
      <c r="M5131" t="s">
        <v>6</v>
      </c>
    </row>
    <row r="5132" spans="1:13" ht="12.75" customHeight="1" x14ac:dyDescent="0.25">
      <c r="A5132" t="s">
        <v>7376</v>
      </c>
      <c r="B5132" t="s">
        <v>7372</v>
      </c>
      <c r="C5132" s="1">
        <v>27394</v>
      </c>
      <c r="D5132" s="2">
        <v>27211</v>
      </c>
      <c r="E5132" t="s">
        <v>107</v>
      </c>
      <c r="F5132" t="s">
        <v>138</v>
      </c>
      <c r="G5132" t="s">
        <v>5</v>
      </c>
      <c r="H5132" s="4">
        <v>11894.95</v>
      </c>
      <c r="I5132" s="4">
        <v>0</v>
      </c>
      <c r="J5132" s="4">
        <v>11538.16</v>
      </c>
      <c r="K5132" s="4">
        <v>356.79</v>
      </c>
      <c r="L5132" s="2">
        <v>45473</v>
      </c>
      <c r="M5132" t="s">
        <v>6</v>
      </c>
    </row>
    <row r="5133" spans="1:13" ht="12.75" customHeight="1" x14ac:dyDescent="0.25">
      <c r="A5133" t="s">
        <v>7377</v>
      </c>
      <c r="B5133" t="s">
        <v>7378</v>
      </c>
      <c r="C5133" s="1">
        <v>27759</v>
      </c>
      <c r="D5133" s="2">
        <v>27576</v>
      </c>
      <c r="E5133" t="s">
        <v>4</v>
      </c>
      <c r="F5133" t="s">
        <v>5</v>
      </c>
      <c r="G5133" t="s">
        <v>5</v>
      </c>
      <c r="H5133" s="4">
        <v>478</v>
      </c>
      <c r="I5133" s="4">
        <v>0</v>
      </c>
      <c r="J5133" s="4">
        <v>277</v>
      </c>
      <c r="K5133" s="4">
        <v>201</v>
      </c>
      <c r="L5133" s="2">
        <v>45473</v>
      </c>
      <c r="M5133" t="s">
        <v>6</v>
      </c>
    </row>
    <row r="5134" spans="1:13" ht="12.75" customHeight="1" x14ac:dyDescent="0.25">
      <c r="A5134" t="s">
        <v>7379</v>
      </c>
      <c r="B5134" t="s">
        <v>7380</v>
      </c>
      <c r="C5134" s="1">
        <v>27759</v>
      </c>
      <c r="D5134" s="2">
        <v>38169</v>
      </c>
      <c r="E5134" t="s">
        <v>4</v>
      </c>
      <c r="F5134" t="s">
        <v>5</v>
      </c>
      <c r="G5134" t="s">
        <v>5</v>
      </c>
      <c r="H5134" s="4">
        <v>-478</v>
      </c>
      <c r="I5134" s="4">
        <v>0</v>
      </c>
      <c r="J5134" s="4">
        <v>-478</v>
      </c>
      <c r="K5134" s="4">
        <v>0</v>
      </c>
      <c r="L5134" s="2">
        <v>45473</v>
      </c>
      <c r="M5134" t="s">
        <v>6</v>
      </c>
    </row>
    <row r="5135" spans="1:13" ht="12.75" customHeight="1" x14ac:dyDescent="0.25">
      <c r="A5135" t="s">
        <v>7381</v>
      </c>
      <c r="B5135" t="s">
        <v>7382</v>
      </c>
      <c r="C5135" s="1">
        <v>27759</v>
      </c>
      <c r="D5135" s="2">
        <v>27576</v>
      </c>
      <c r="E5135" t="s">
        <v>4</v>
      </c>
      <c r="F5135" t="s">
        <v>5</v>
      </c>
      <c r="G5135" t="s">
        <v>5</v>
      </c>
      <c r="H5135" s="4">
        <v>1134</v>
      </c>
      <c r="I5135" s="4">
        <v>0</v>
      </c>
      <c r="J5135" s="4">
        <v>681</v>
      </c>
      <c r="K5135" s="4">
        <v>453</v>
      </c>
      <c r="L5135" s="2">
        <v>45473</v>
      </c>
      <c r="M5135" t="s">
        <v>6</v>
      </c>
    </row>
    <row r="5136" spans="1:13" ht="12.75" customHeight="1" x14ac:dyDescent="0.25">
      <c r="A5136" t="s">
        <v>7383</v>
      </c>
      <c r="B5136" t="s">
        <v>7372</v>
      </c>
      <c r="C5136" s="1">
        <v>27759</v>
      </c>
      <c r="D5136" s="2">
        <v>27576</v>
      </c>
      <c r="E5136" t="s">
        <v>107</v>
      </c>
      <c r="F5136" t="s">
        <v>138</v>
      </c>
      <c r="G5136" t="s">
        <v>5</v>
      </c>
      <c r="H5136" s="4">
        <v>10902</v>
      </c>
      <c r="I5136" s="4">
        <v>0</v>
      </c>
      <c r="J5136" s="4">
        <v>10356.4</v>
      </c>
      <c r="K5136" s="4">
        <v>545.6</v>
      </c>
      <c r="L5136" s="2">
        <v>45473</v>
      </c>
      <c r="M5136" t="s">
        <v>6</v>
      </c>
    </row>
    <row r="5137" spans="1:13" ht="12.75" customHeight="1" x14ac:dyDescent="0.25">
      <c r="A5137" t="s">
        <v>7384</v>
      </c>
      <c r="B5137" t="s">
        <v>7372</v>
      </c>
      <c r="C5137" s="1">
        <v>28125</v>
      </c>
      <c r="D5137" s="2">
        <v>27942</v>
      </c>
      <c r="E5137" t="s">
        <v>107</v>
      </c>
      <c r="F5137" t="s">
        <v>138</v>
      </c>
      <c r="G5137" t="s">
        <v>5</v>
      </c>
      <c r="H5137" s="4">
        <v>18086.02</v>
      </c>
      <c r="I5137" s="4">
        <v>0</v>
      </c>
      <c r="J5137" s="4">
        <v>16819.98</v>
      </c>
      <c r="K5137" s="4">
        <v>1266.04</v>
      </c>
      <c r="L5137" s="2">
        <v>45473</v>
      </c>
      <c r="M5137" t="s">
        <v>6</v>
      </c>
    </row>
    <row r="5138" spans="1:13" ht="12.75" customHeight="1" x14ac:dyDescent="0.25">
      <c r="A5138" t="s">
        <v>7385</v>
      </c>
      <c r="B5138" t="s">
        <v>7372</v>
      </c>
      <c r="C5138" s="1">
        <v>28490</v>
      </c>
      <c r="D5138" s="2">
        <v>28307</v>
      </c>
      <c r="E5138" t="s">
        <v>107</v>
      </c>
      <c r="F5138" t="s">
        <v>138</v>
      </c>
      <c r="G5138" t="s">
        <v>5</v>
      </c>
      <c r="H5138" s="4">
        <v>18903.02</v>
      </c>
      <c r="I5138" s="4">
        <v>0</v>
      </c>
      <c r="J5138" s="4">
        <v>17202.009999999998</v>
      </c>
      <c r="K5138" s="4">
        <v>1701.01</v>
      </c>
      <c r="L5138" s="2">
        <v>45473</v>
      </c>
      <c r="M5138" t="s">
        <v>6</v>
      </c>
    </row>
    <row r="5139" spans="1:13" ht="12.75" customHeight="1" x14ac:dyDescent="0.25">
      <c r="A5139" t="s">
        <v>7386</v>
      </c>
      <c r="B5139" t="s">
        <v>7387</v>
      </c>
      <c r="C5139" s="1">
        <v>28490</v>
      </c>
      <c r="D5139" s="2">
        <v>28307</v>
      </c>
      <c r="E5139" t="s">
        <v>4</v>
      </c>
      <c r="F5139" t="s">
        <v>5</v>
      </c>
      <c r="G5139" t="s">
        <v>5</v>
      </c>
      <c r="H5139" s="4">
        <v>111</v>
      </c>
      <c r="I5139" s="4">
        <v>0</v>
      </c>
      <c r="J5139" s="4">
        <v>62</v>
      </c>
      <c r="K5139" s="4">
        <v>49</v>
      </c>
      <c r="L5139" s="2">
        <v>45473</v>
      </c>
      <c r="M5139" t="s">
        <v>6</v>
      </c>
    </row>
    <row r="5140" spans="1:13" ht="12.75" customHeight="1" x14ac:dyDescent="0.25">
      <c r="A5140" t="s">
        <v>7388</v>
      </c>
      <c r="B5140" t="s">
        <v>7372</v>
      </c>
      <c r="C5140" s="1">
        <v>28855</v>
      </c>
      <c r="D5140" s="2">
        <v>28672</v>
      </c>
      <c r="E5140" t="s">
        <v>107</v>
      </c>
      <c r="F5140" t="s">
        <v>138</v>
      </c>
      <c r="G5140" t="s">
        <v>5</v>
      </c>
      <c r="H5140" s="4">
        <v>34644.47</v>
      </c>
      <c r="I5140" s="4">
        <v>0</v>
      </c>
      <c r="J5140" s="4">
        <v>30833.54</v>
      </c>
      <c r="K5140" s="4">
        <v>3810.93</v>
      </c>
      <c r="L5140" s="2">
        <v>45473</v>
      </c>
      <c r="M5140" t="s">
        <v>6</v>
      </c>
    </row>
    <row r="5141" spans="1:13" ht="12.75" customHeight="1" x14ac:dyDescent="0.25">
      <c r="A5141" t="s">
        <v>7389</v>
      </c>
      <c r="B5141" t="s">
        <v>7372</v>
      </c>
      <c r="C5141" s="1">
        <v>29220</v>
      </c>
      <c r="D5141" s="2">
        <v>29037</v>
      </c>
      <c r="E5141" t="s">
        <v>107</v>
      </c>
      <c r="F5141" t="s">
        <v>138</v>
      </c>
      <c r="G5141" t="s">
        <v>5</v>
      </c>
      <c r="H5141" s="4">
        <v>36303.449999999997</v>
      </c>
      <c r="I5141" s="4">
        <v>0</v>
      </c>
      <c r="J5141" s="4">
        <v>31584.06</v>
      </c>
      <c r="K5141" s="4">
        <v>4719.3900000000003</v>
      </c>
      <c r="L5141" s="2">
        <v>45473</v>
      </c>
      <c r="M5141" t="s">
        <v>6</v>
      </c>
    </row>
    <row r="5142" spans="1:13" ht="12.75" customHeight="1" x14ac:dyDescent="0.25">
      <c r="A5142" t="s">
        <v>7390</v>
      </c>
      <c r="B5142" t="s">
        <v>7372</v>
      </c>
      <c r="C5142" s="1">
        <v>29586</v>
      </c>
      <c r="D5142" s="2">
        <v>29403</v>
      </c>
      <c r="E5142" t="s">
        <v>107</v>
      </c>
      <c r="F5142" t="s">
        <v>138</v>
      </c>
      <c r="G5142" t="s">
        <v>5</v>
      </c>
      <c r="H5142" s="4">
        <v>56413.51</v>
      </c>
      <c r="I5142" s="4">
        <v>0</v>
      </c>
      <c r="J5142" s="4">
        <v>47951.48</v>
      </c>
      <c r="K5142" s="4">
        <v>8462.0300000000007</v>
      </c>
      <c r="L5142" s="2">
        <v>45473</v>
      </c>
      <c r="M5142" t="s">
        <v>6</v>
      </c>
    </row>
    <row r="5143" spans="1:13" ht="12.75" customHeight="1" x14ac:dyDescent="0.25">
      <c r="A5143" t="s">
        <v>7391</v>
      </c>
      <c r="B5143" t="s">
        <v>7372</v>
      </c>
      <c r="C5143" s="1">
        <v>29951</v>
      </c>
      <c r="D5143" s="2">
        <v>29768</v>
      </c>
      <c r="E5143" t="s">
        <v>107</v>
      </c>
      <c r="F5143" t="s">
        <v>138</v>
      </c>
      <c r="G5143" t="s">
        <v>5</v>
      </c>
      <c r="H5143" s="4">
        <v>29457.49</v>
      </c>
      <c r="I5143" s="4">
        <v>0</v>
      </c>
      <c r="J5143" s="4">
        <v>24449.74</v>
      </c>
      <c r="K5143" s="4">
        <v>5007.75</v>
      </c>
      <c r="L5143" s="2">
        <v>45473</v>
      </c>
      <c r="M5143" t="s">
        <v>6</v>
      </c>
    </row>
    <row r="5144" spans="1:13" ht="12.75" customHeight="1" x14ac:dyDescent="0.25">
      <c r="A5144" t="s">
        <v>7392</v>
      </c>
      <c r="B5144" t="s">
        <v>7372</v>
      </c>
      <c r="C5144" s="1">
        <v>30316</v>
      </c>
      <c r="D5144" s="2">
        <v>30133</v>
      </c>
      <c r="E5144" t="s">
        <v>107</v>
      </c>
      <c r="F5144" t="s">
        <v>138</v>
      </c>
      <c r="G5144" t="s">
        <v>5</v>
      </c>
      <c r="H5144" s="4">
        <v>19210.75</v>
      </c>
      <c r="I5144" s="4">
        <v>0</v>
      </c>
      <c r="J5144" s="4">
        <v>15560.92</v>
      </c>
      <c r="K5144" s="4">
        <v>3649.83</v>
      </c>
      <c r="L5144" s="2">
        <v>45473</v>
      </c>
      <c r="M5144" t="s">
        <v>6</v>
      </c>
    </row>
    <row r="5145" spans="1:13" ht="12.75" customHeight="1" x14ac:dyDescent="0.25">
      <c r="A5145" t="s">
        <v>7393</v>
      </c>
      <c r="B5145" t="s">
        <v>7372</v>
      </c>
      <c r="C5145" s="1">
        <v>30681</v>
      </c>
      <c r="D5145" s="2">
        <v>30498</v>
      </c>
      <c r="E5145" t="s">
        <v>107</v>
      </c>
      <c r="F5145" t="s">
        <v>138</v>
      </c>
      <c r="G5145" t="s">
        <v>5</v>
      </c>
      <c r="H5145" s="4">
        <v>8980.16</v>
      </c>
      <c r="I5145" s="4">
        <v>0</v>
      </c>
      <c r="J5145" s="4">
        <v>7094.21</v>
      </c>
      <c r="K5145" s="4">
        <v>1885.95</v>
      </c>
      <c r="L5145" s="2">
        <v>45473</v>
      </c>
      <c r="M5145" t="s">
        <v>6</v>
      </c>
    </row>
    <row r="5146" spans="1:13" ht="12.75" customHeight="1" x14ac:dyDescent="0.25">
      <c r="A5146" t="s">
        <v>7394</v>
      </c>
      <c r="B5146" t="s">
        <v>7372</v>
      </c>
      <c r="C5146" s="1">
        <v>31047</v>
      </c>
      <c r="D5146" s="2">
        <v>30864</v>
      </c>
      <c r="E5146" t="s">
        <v>107</v>
      </c>
      <c r="F5146" t="s">
        <v>138</v>
      </c>
      <c r="G5146" t="s">
        <v>5</v>
      </c>
      <c r="H5146" s="4">
        <v>22664.28</v>
      </c>
      <c r="I5146" s="4">
        <v>0</v>
      </c>
      <c r="J5146" s="4">
        <v>17451.580000000002</v>
      </c>
      <c r="K5146" s="4">
        <v>5212.7</v>
      </c>
      <c r="L5146" s="2">
        <v>45473</v>
      </c>
      <c r="M5146" t="s">
        <v>6</v>
      </c>
    </row>
    <row r="5147" spans="1:13" ht="12.75" customHeight="1" x14ac:dyDescent="0.25">
      <c r="A5147" t="s">
        <v>7395</v>
      </c>
      <c r="B5147" t="s">
        <v>7372</v>
      </c>
      <c r="C5147" s="1">
        <v>31412</v>
      </c>
      <c r="D5147" s="2">
        <v>31229</v>
      </c>
      <c r="E5147" t="s">
        <v>107</v>
      </c>
      <c r="F5147" t="s">
        <v>138</v>
      </c>
      <c r="G5147" t="s">
        <v>5</v>
      </c>
      <c r="H5147" s="4">
        <v>7127.7</v>
      </c>
      <c r="I5147" s="4">
        <v>0</v>
      </c>
      <c r="J5147" s="4">
        <v>5345.64</v>
      </c>
      <c r="K5147" s="4">
        <v>1782.06</v>
      </c>
      <c r="L5147" s="2">
        <v>45473</v>
      </c>
      <c r="M5147" t="s">
        <v>6</v>
      </c>
    </row>
    <row r="5148" spans="1:13" ht="12.75" customHeight="1" x14ac:dyDescent="0.25">
      <c r="A5148" t="s">
        <v>7396</v>
      </c>
      <c r="B5148" t="s">
        <v>7372</v>
      </c>
      <c r="C5148" s="1">
        <v>31777</v>
      </c>
      <c r="D5148" s="2">
        <v>31594</v>
      </c>
      <c r="E5148" t="s">
        <v>107</v>
      </c>
      <c r="F5148" t="s">
        <v>138</v>
      </c>
      <c r="G5148" t="s">
        <v>5</v>
      </c>
      <c r="H5148" s="4">
        <v>25931.93</v>
      </c>
      <c r="I5148" s="4">
        <v>0</v>
      </c>
      <c r="J5148" s="4">
        <v>18930.36</v>
      </c>
      <c r="K5148" s="4">
        <v>7001.57</v>
      </c>
      <c r="L5148" s="2">
        <v>45473</v>
      </c>
      <c r="M5148" t="s">
        <v>6</v>
      </c>
    </row>
    <row r="5149" spans="1:13" ht="12.75" customHeight="1" x14ac:dyDescent="0.25">
      <c r="A5149" t="s">
        <v>7397</v>
      </c>
      <c r="B5149" t="s">
        <v>7372</v>
      </c>
      <c r="C5149" s="1">
        <v>32142</v>
      </c>
      <c r="D5149" s="2">
        <v>31959</v>
      </c>
      <c r="E5149" t="s">
        <v>107</v>
      </c>
      <c r="F5149" t="s">
        <v>138</v>
      </c>
      <c r="G5149" t="s">
        <v>5</v>
      </c>
      <c r="H5149" s="4">
        <v>16959.060000000001</v>
      </c>
      <c r="I5149" s="4">
        <v>0</v>
      </c>
      <c r="J5149" s="4">
        <v>12040.9</v>
      </c>
      <c r="K5149" s="4">
        <v>4918.16</v>
      </c>
      <c r="L5149" s="2">
        <v>45473</v>
      </c>
      <c r="M5149" t="s">
        <v>6</v>
      </c>
    </row>
    <row r="5150" spans="1:13" ht="12.75" customHeight="1" x14ac:dyDescent="0.25">
      <c r="A5150" t="s">
        <v>7398</v>
      </c>
      <c r="B5150" t="s">
        <v>7372</v>
      </c>
      <c r="C5150" s="1">
        <v>32508</v>
      </c>
      <c r="D5150" s="2">
        <v>32325</v>
      </c>
      <c r="E5150" t="s">
        <v>107</v>
      </c>
      <c r="F5150" t="s">
        <v>138</v>
      </c>
      <c r="G5150" t="s">
        <v>5</v>
      </c>
      <c r="H5150" s="4">
        <v>46772</v>
      </c>
      <c r="I5150" s="4">
        <v>0</v>
      </c>
      <c r="J5150" s="4">
        <v>32272.68</v>
      </c>
      <c r="K5150" s="4">
        <v>14499.32</v>
      </c>
      <c r="L5150" s="2">
        <v>45473</v>
      </c>
      <c r="M5150" t="s">
        <v>6</v>
      </c>
    </row>
    <row r="5151" spans="1:13" ht="12.75" customHeight="1" x14ac:dyDescent="0.25">
      <c r="A5151" t="s">
        <v>7399</v>
      </c>
      <c r="B5151" t="s">
        <v>7372</v>
      </c>
      <c r="C5151" s="1">
        <v>32873</v>
      </c>
      <c r="D5151" s="2">
        <v>32690</v>
      </c>
      <c r="E5151" t="s">
        <v>107</v>
      </c>
      <c r="F5151" t="s">
        <v>138</v>
      </c>
      <c r="G5151" t="s">
        <v>5</v>
      </c>
      <c r="H5151" s="4">
        <v>15876.69</v>
      </c>
      <c r="I5151" s="4">
        <v>0</v>
      </c>
      <c r="J5151" s="4">
        <v>10637.02</v>
      </c>
      <c r="K5151" s="4">
        <v>5239.67</v>
      </c>
      <c r="L5151" s="2">
        <v>45473</v>
      </c>
      <c r="M5151" t="s">
        <v>6</v>
      </c>
    </row>
    <row r="5152" spans="1:13" ht="12.75" customHeight="1" x14ac:dyDescent="0.25">
      <c r="A5152" t="s">
        <v>7400</v>
      </c>
      <c r="B5152" t="s">
        <v>7372</v>
      </c>
      <c r="C5152" s="1">
        <v>33238</v>
      </c>
      <c r="D5152" s="2">
        <v>33055</v>
      </c>
      <c r="E5152" t="s">
        <v>107</v>
      </c>
      <c r="F5152" t="s">
        <v>138</v>
      </c>
      <c r="G5152" t="s">
        <v>5</v>
      </c>
      <c r="H5152" s="4">
        <v>48480.56</v>
      </c>
      <c r="I5152" s="4">
        <v>0</v>
      </c>
      <c r="J5152" s="4">
        <v>31512.33</v>
      </c>
      <c r="K5152" s="4">
        <v>16968.23</v>
      </c>
      <c r="L5152" s="2">
        <v>45473</v>
      </c>
      <c r="M5152" t="s">
        <v>6</v>
      </c>
    </row>
    <row r="5153" spans="1:13" ht="12.75" customHeight="1" x14ac:dyDescent="0.25">
      <c r="A5153" t="s">
        <v>7401</v>
      </c>
      <c r="B5153" t="s">
        <v>5912</v>
      </c>
      <c r="C5153" s="1">
        <v>33419</v>
      </c>
      <c r="D5153" s="2">
        <v>33419</v>
      </c>
      <c r="E5153" t="s">
        <v>107</v>
      </c>
      <c r="F5153" t="s">
        <v>138</v>
      </c>
      <c r="G5153" t="s">
        <v>5</v>
      </c>
      <c r="H5153" s="4">
        <v>45617</v>
      </c>
      <c r="I5153" s="4">
        <v>0</v>
      </c>
      <c r="J5153" s="4">
        <v>29194.83</v>
      </c>
      <c r="K5153" s="4">
        <v>16422.169999999998</v>
      </c>
      <c r="L5153" s="2">
        <v>45473</v>
      </c>
      <c r="M5153" t="s">
        <v>6</v>
      </c>
    </row>
    <row r="5154" spans="1:13" ht="12.75" customHeight="1" x14ac:dyDescent="0.25">
      <c r="A5154" t="s">
        <v>7402</v>
      </c>
      <c r="B5154" t="s">
        <v>5947</v>
      </c>
      <c r="C5154" s="1">
        <v>33419</v>
      </c>
      <c r="D5154" s="2">
        <v>33419</v>
      </c>
      <c r="E5154" t="s">
        <v>107</v>
      </c>
      <c r="F5154" t="s">
        <v>138</v>
      </c>
      <c r="G5154" t="s">
        <v>5</v>
      </c>
      <c r="H5154" s="4">
        <v>100</v>
      </c>
      <c r="I5154" s="4">
        <v>0</v>
      </c>
      <c r="J5154" s="4">
        <v>64.010000000000005</v>
      </c>
      <c r="K5154" s="4">
        <v>35.99</v>
      </c>
      <c r="L5154" s="2">
        <v>45473</v>
      </c>
      <c r="M5154" t="s">
        <v>6</v>
      </c>
    </row>
    <row r="5155" spans="1:13" ht="12.75" customHeight="1" x14ac:dyDescent="0.25">
      <c r="A5155" t="s">
        <v>7403</v>
      </c>
      <c r="B5155" t="s">
        <v>5954</v>
      </c>
      <c r="C5155" s="1">
        <v>33419</v>
      </c>
      <c r="D5155" s="2">
        <v>33419</v>
      </c>
      <c r="E5155" t="s">
        <v>107</v>
      </c>
      <c r="F5155" t="s">
        <v>138</v>
      </c>
      <c r="G5155" t="s">
        <v>5</v>
      </c>
      <c r="H5155" s="4">
        <v>3457</v>
      </c>
      <c r="I5155" s="4">
        <v>0</v>
      </c>
      <c r="J5155" s="4">
        <v>2212.2199999999998</v>
      </c>
      <c r="K5155" s="4">
        <v>1244.78</v>
      </c>
      <c r="L5155" s="2">
        <v>45473</v>
      </c>
      <c r="M5155" t="s">
        <v>6</v>
      </c>
    </row>
    <row r="5156" spans="1:13" ht="12.75" customHeight="1" x14ac:dyDescent="0.25">
      <c r="A5156" t="s">
        <v>7404</v>
      </c>
      <c r="B5156" t="s">
        <v>7405</v>
      </c>
      <c r="C5156" s="1">
        <v>33419</v>
      </c>
      <c r="D5156" s="2">
        <v>33419</v>
      </c>
      <c r="E5156" t="s">
        <v>107</v>
      </c>
      <c r="F5156" t="s">
        <v>138</v>
      </c>
      <c r="G5156" t="s">
        <v>5</v>
      </c>
      <c r="H5156" s="4">
        <v>1150</v>
      </c>
      <c r="I5156" s="4">
        <v>0</v>
      </c>
      <c r="J5156" s="4">
        <v>736.01</v>
      </c>
      <c r="K5156" s="4">
        <v>413.99</v>
      </c>
      <c r="L5156" s="2">
        <v>45473</v>
      </c>
      <c r="M5156" t="s">
        <v>6</v>
      </c>
    </row>
    <row r="5157" spans="1:13" ht="12.75" customHeight="1" x14ac:dyDescent="0.25">
      <c r="A5157" t="s">
        <v>7406</v>
      </c>
      <c r="B5157" t="s">
        <v>7407</v>
      </c>
      <c r="C5157" s="1">
        <v>33419</v>
      </c>
      <c r="D5157" s="2">
        <v>33419</v>
      </c>
      <c r="E5157" t="s">
        <v>107</v>
      </c>
      <c r="F5157" t="s">
        <v>138</v>
      </c>
      <c r="G5157" t="s">
        <v>5</v>
      </c>
      <c r="H5157" s="4">
        <v>1136</v>
      </c>
      <c r="I5157" s="4">
        <v>0</v>
      </c>
      <c r="J5157" s="4">
        <v>726.56</v>
      </c>
      <c r="K5157" s="4">
        <v>409.44</v>
      </c>
      <c r="L5157" s="2">
        <v>45473</v>
      </c>
      <c r="M5157" t="s">
        <v>6</v>
      </c>
    </row>
    <row r="5158" spans="1:13" ht="12.75" customHeight="1" x14ac:dyDescent="0.25">
      <c r="A5158" t="s">
        <v>7408</v>
      </c>
      <c r="B5158" t="s">
        <v>7409</v>
      </c>
      <c r="C5158" s="1">
        <v>33419</v>
      </c>
      <c r="D5158" s="2">
        <v>33419</v>
      </c>
      <c r="E5158" t="s">
        <v>107</v>
      </c>
      <c r="F5158" t="s">
        <v>138</v>
      </c>
      <c r="G5158" t="s">
        <v>5</v>
      </c>
      <c r="H5158" s="4">
        <v>273</v>
      </c>
      <c r="I5158" s="4">
        <v>0</v>
      </c>
      <c r="J5158" s="4">
        <v>174.59</v>
      </c>
      <c r="K5158" s="4">
        <v>98.41</v>
      </c>
      <c r="L5158" s="2">
        <v>45473</v>
      </c>
      <c r="M5158" t="s">
        <v>6</v>
      </c>
    </row>
    <row r="5159" spans="1:13" ht="12.75" customHeight="1" x14ac:dyDescent="0.25">
      <c r="A5159" t="s">
        <v>7410</v>
      </c>
      <c r="B5159" t="s">
        <v>7411</v>
      </c>
      <c r="C5159" s="1">
        <v>33419</v>
      </c>
      <c r="D5159" s="2">
        <v>33419</v>
      </c>
      <c r="E5159" t="s">
        <v>107</v>
      </c>
      <c r="F5159" t="s">
        <v>138</v>
      </c>
      <c r="G5159" t="s">
        <v>5</v>
      </c>
      <c r="H5159" s="4">
        <v>5111</v>
      </c>
      <c r="I5159" s="4">
        <v>0</v>
      </c>
      <c r="J5159" s="4">
        <v>3271.07</v>
      </c>
      <c r="K5159" s="4">
        <v>1839.93</v>
      </c>
      <c r="L5159" s="2">
        <v>45473</v>
      </c>
      <c r="M5159" t="s">
        <v>6</v>
      </c>
    </row>
    <row r="5160" spans="1:13" ht="12.75" customHeight="1" x14ac:dyDescent="0.25">
      <c r="A5160" t="s">
        <v>7412</v>
      </c>
      <c r="B5160" t="s">
        <v>7413</v>
      </c>
      <c r="C5160" s="1">
        <v>33603</v>
      </c>
      <c r="D5160" s="2">
        <v>33603</v>
      </c>
      <c r="E5160" t="s">
        <v>107</v>
      </c>
      <c r="F5160" t="s">
        <v>138</v>
      </c>
      <c r="G5160" t="s">
        <v>5</v>
      </c>
      <c r="H5160" s="4">
        <v>-29735</v>
      </c>
      <c r="I5160" s="4">
        <v>0</v>
      </c>
      <c r="J5160" s="4">
        <v>-18386.150000000001</v>
      </c>
      <c r="K5160" s="4">
        <v>-11348.85</v>
      </c>
      <c r="L5160" s="2">
        <v>45473</v>
      </c>
      <c r="M5160" t="s">
        <v>6</v>
      </c>
    </row>
    <row r="5161" spans="1:13" ht="12.75" customHeight="1" x14ac:dyDescent="0.25">
      <c r="A5161" t="s">
        <v>7414</v>
      </c>
      <c r="B5161" t="s">
        <v>7415</v>
      </c>
      <c r="C5161" s="1">
        <v>33603</v>
      </c>
      <c r="D5161" s="2">
        <v>33603</v>
      </c>
      <c r="E5161" t="s">
        <v>107</v>
      </c>
      <c r="F5161" t="s">
        <v>138</v>
      </c>
      <c r="G5161" t="s">
        <v>5</v>
      </c>
      <c r="H5161" s="4">
        <v>-4842</v>
      </c>
      <c r="I5161" s="4">
        <v>0</v>
      </c>
      <c r="J5161" s="4">
        <v>-2993.97</v>
      </c>
      <c r="K5161" s="4">
        <v>-1848.03</v>
      </c>
      <c r="L5161" s="2">
        <v>45473</v>
      </c>
      <c r="M5161" t="s">
        <v>6</v>
      </c>
    </row>
    <row r="5162" spans="1:13" ht="12.75" customHeight="1" x14ac:dyDescent="0.25">
      <c r="A5162" t="s">
        <v>7416</v>
      </c>
      <c r="B5162" t="s">
        <v>5912</v>
      </c>
      <c r="C5162" s="1">
        <v>33785</v>
      </c>
      <c r="D5162" s="2">
        <v>33785</v>
      </c>
      <c r="E5162" t="s">
        <v>107</v>
      </c>
      <c r="F5162" t="s">
        <v>138</v>
      </c>
      <c r="G5162" t="s">
        <v>5</v>
      </c>
      <c r="H5162" s="4">
        <v>31817</v>
      </c>
      <c r="I5162" s="4">
        <v>0</v>
      </c>
      <c r="J5162" s="4">
        <v>19726.830000000002</v>
      </c>
      <c r="K5162" s="4">
        <v>12090.17</v>
      </c>
      <c r="L5162" s="2">
        <v>45473</v>
      </c>
      <c r="M5162" t="s">
        <v>6</v>
      </c>
    </row>
    <row r="5163" spans="1:13" ht="12.75" customHeight="1" x14ac:dyDescent="0.25">
      <c r="A5163" t="s">
        <v>7417</v>
      </c>
      <c r="B5163" t="s">
        <v>5915</v>
      </c>
      <c r="C5163" s="1">
        <v>33785</v>
      </c>
      <c r="D5163" s="2">
        <v>33785</v>
      </c>
      <c r="E5163" t="s">
        <v>107</v>
      </c>
      <c r="F5163" t="s">
        <v>138</v>
      </c>
      <c r="G5163" t="s">
        <v>5</v>
      </c>
      <c r="H5163" s="4">
        <v>1731</v>
      </c>
      <c r="I5163" s="4">
        <v>0</v>
      </c>
      <c r="J5163" s="4">
        <v>1073.27</v>
      </c>
      <c r="K5163" s="4">
        <v>657.73</v>
      </c>
      <c r="L5163" s="2">
        <v>45473</v>
      </c>
      <c r="M5163" t="s">
        <v>6</v>
      </c>
    </row>
    <row r="5164" spans="1:13" ht="12.75" customHeight="1" x14ac:dyDescent="0.25">
      <c r="A5164" t="s">
        <v>7418</v>
      </c>
      <c r="B5164" t="s">
        <v>6584</v>
      </c>
      <c r="C5164" s="1">
        <v>33785</v>
      </c>
      <c r="D5164" s="2">
        <v>33785</v>
      </c>
      <c r="E5164" t="s">
        <v>107</v>
      </c>
      <c r="F5164" t="s">
        <v>138</v>
      </c>
      <c r="G5164" t="s">
        <v>5</v>
      </c>
      <c r="H5164" s="4">
        <v>838</v>
      </c>
      <c r="I5164" s="4">
        <v>0</v>
      </c>
      <c r="J5164" s="4">
        <v>519.49</v>
      </c>
      <c r="K5164" s="4">
        <v>318.51</v>
      </c>
      <c r="L5164" s="2">
        <v>45473</v>
      </c>
      <c r="M5164" t="s">
        <v>6</v>
      </c>
    </row>
    <row r="5165" spans="1:13" ht="12.75" customHeight="1" x14ac:dyDescent="0.25">
      <c r="A5165" t="s">
        <v>7419</v>
      </c>
      <c r="B5165" t="s">
        <v>5954</v>
      </c>
      <c r="C5165" s="1">
        <v>33785</v>
      </c>
      <c r="D5165" s="2">
        <v>33785</v>
      </c>
      <c r="E5165" t="s">
        <v>107</v>
      </c>
      <c r="F5165" t="s">
        <v>138</v>
      </c>
      <c r="G5165" t="s">
        <v>5</v>
      </c>
      <c r="H5165" s="4">
        <v>676</v>
      </c>
      <c r="I5165" s="4">
        <v>0</v>
      </c>
      <c r="J5165" s="4">
        <v>418.97</v>
      </c>
      <c r="K5165" s="4">
        <v>257.02999999999997</v>
      </c>
      <c r="L5165" s="2">
        <v>45473</v>
      </c>
      <c r="M5165" t="s">
        <v>6</v>
      </c>
    </row>
    <row r="5166" spans="1:13" ht="12.75" customHeight="1" x14ac:dyDescent="0.25">
      <c r="A5166" t="s">
        <v>7420</v>
      </c>
      <c r="B5166" t="s">
        <v>7421</v>
      </c>
      <c r="C5166" s="1">
        <v>33785</v>
      </c>
      <c r="D5166" s="2">
        <v>33785</v>
      </c>
      <c r="E5166" t="s">
        <v>107</v>
      </c>
      <c r="F5166" t="s">
        <v>138</v>
      </c>
      <c r="G5166" t="s">
        <v>5</v>
      </c>
      <c r="H5166" s="4">
        <v>379</v>
      </c>
      <c r="I5166" s="4">
        <v>0</v>
      </c>
      <c r="J5166" s="4">
        <v>234.34</v>
      </c>
      <c r="K5166" s="4">
        <v>144.66</v>
      </c>
      <c r="L5166" s="2">
        <v>45473</v>
      </c>
      <c r="M5166" t="s">
        <v>6</v>
      </c>
    </row>
    <row r="5167" spans="1:13" ht="12.75" customHeight="1" x14ac:dyDescent="0.25">
      <c r="A5167" t="s">
        <v>7422</v>
      </c>
      <c r="B5167" t="s">
        <v>7407</v>
      </c>
      <c r="C5167" s="1">
        <v>33785</v>
      </c>
      <c r="D5167" s="2">
        <v>33785</v>
      </c>
      <c r="E5167" t="s">
        <v>107</v>
      </c>
      <c r="F5167" t="s">
        <v>138</v>
      </c>
      <c r="G5167" t="s">
        <v>5</v>
      </c>
      <c r="H5167" s="4">
        <v>1315</v>
      </c>
      <c r="I5167" s="4">
        <v>0</v>
      </c>
      <c r="J5167" s="4">
        <v>814.9</v>
      </c>
      <c r="K5167" s="4">
        <v>500.1</v>
      </c>
      <c r="L5167" s="2">
        <v>45473</v>
      </c>
      <c r="M5167" t="s">
        <v>6</v>
      </c>
    </row>
    <row r="5168" spans="1:13" ht="12.75" customHeight="1" x14ac:dyDescent="0.25">
      <c r="A5168" t="s">
        <v>7423</v>
      </c>
      <c r="B5168" t="s">
        <v>7424</v>
      </c>
      <c r="C5168" s="1">
        <v>33785</v>
      </c>
      <c r="D5168" s="2">
        <v>33785</v>
      </c>
      <c r="E5168" t="s">
        <v>107</v>
      </c>
      <c r="F5168" t="s">
        <v>138</v>
      </c>
      <c r="G5168" t="s">
        <v>5</v>
      </c>
      <c r="H5168" s="4">
        <v>8699</v>
      </c>
      <c r="I5168" s="4">
        <v>0</v>
      </c>
      <c r="J5168" s="4">
        <v>5392.55</v>
      </c>
      <c r="K5168" s="4">
        <v>3306.45</v>
      </c>
      <c r="L5168" s="2">
        <v>45473</v>
      </c>
      <c r="M5168" t="s">
        <v>6</v>
      </c>
    </row>
    <row r="5169" spans="1:13" ht="12.75" customHeight="1" x14ac:dyDescent="0.25">
      <c r="A5169" t="s">
        <v>7425</v>
      </c>
      <c r="B5169" t="s">
        <v>7426</v>
      </c>
      <c r="C5169" s="1">
        <v>33785</v>
      </c>
      <c r="D5169" s="2">
        <v>33785</v>
      </c>
      <c r="E5169" t="s">
        <v>107</v>
      </c>
      <c r="F5169" t="s">
        <v>138</v>
      </c>
      <c r="G5169" t="s">
        <v>5</v>
      </c>
      <c r="H5169" s="4">
        <v>10100</v>
      </c>
      <c r="I5169" s="4">
        <v>0</v>
      </c>
      <c r="J5169" s="4">
        <v>6262</v>
      </c>
      <c r="K5169" s="4">
        <v>3838</v>
      </c>
      <c r="L5169" s="2">
        <v>45473</v>
      </c>
      <c r="M5169" t="s">
        <v>6</v>
      </c>
    </row>
    <row r="5170" spans="1:13" ht="12.75" customHeight="1" x14ac:dyDescent="0.25">
      <c r="A5170" t="s">
        <v>7427</v>
      </c>
      <c r="B5170" t="s">
        <v>5912</v>
      </c>
      <c r="C5170" s="1">
        <v>34150</v>
      </c>
      <c r="D5170" s="2">
        <v>34150</v>
      </c>
      <c r="E5170" t="s">
        <v>107</v>
      </c>
      <c r="F5170" t="s">
        <v>138</v>
      </c>
      <c r="G5170" t="s">
        <v>5</v>
      </c>
      <c r="H5170" s="4">
        <v>27767</v>
      </c>
      <c r="I5170" s="4">
        <v>0</v>
      </c>
      <c r="J5170" s="4">
        <v>16659.830000000002</v>
      </c>
      <c r="K5170" s="4">
        <v>11107.17</v>
      </c>
      <c r="L5170" s="2">
        <v>45473</v>
      </c>
      <c r="M5170" t="s">
        <v>6</v>
      </c>
    </row>
    <row r="5171" spans="1:13" ht="12.75" customHeight="1" x14ac:dyDescent="0.25">
      <c r="A5171" t="s">
        <v>7428</v>
      </c>
      <c r="B5171" t="s">
        <v>5947</v>
      </c>
      <c r="C5171" s="1">
        <v>34150</v>
      </c>
      <c r="D5171" s="2">
        <v>34150</v>
      </c>
      <c r="E5171" t="s">
        <v>107</v>
      </c>
      <c r="F5171" t="s">
        <v>138</v>
      </c>
      <c r="G5171" t="s">
        <v>5</v>
      </c>
      <c r="H5171" s="4">
        <v>89</v>
      </c>
      <c r="I5171" s="4">
        <v>0</v>
      </c>
      <c r="J5171" s="4">
        <v>52.95</v>
      </c>
      <c r="K5171" s="4">
        <v>36.049999999999997</v>
      </c>
      <c r="L5171" s="2">
        <v>45473</v>
      </c>
      <c r="M5171" t="s">
        <v>6</v>
      </c>
    </row>
    <row r="5172" spans="1:13" ht="12.75" customHeight="1" x14ac:dyDescent="0.25">
      <c r="A5172" t="s">
        <v>7429</v>
      </c>
      <c r="B5172" t="s">
        <v>5947</v>
      </c>
      <c r="C5172" s="1">
        <v>34515</v>
      </c>
      <c r="D5172" s="2">
        <v>34515</v>
      </c>
      <c r="E5172" t="s">
        <v>107</v>
      </c>
      <c r="F5172" t="s">
        <v>138</v>
      </c>
      <c r="G5172" t="s">
        <v>5</v>
      </c>
      <c r="H5172" s="4">
        <v>1330</v>
      </c>
      <c r="I5172" s="4">
        <v>0</v>
      </c>
      <c r="J5172" s="4">
        <v>771.81</v>
      </c>
      <c r="K5172" s="4">
        <v>558.19000000000005</v>
      </c>
      <c r="L5172" s="2">
        <v>45473</v>
      </c>
      <c r="M5172" t="s">
        <v>6</v>
      </c>
    </row>
    <row r="5173" spans="1:13" ht="12.75" customHeight="1" x14ac:dyDescent="0.25">
      <c r="A5173" t="s">
        <v>7430</v>
      </c>
      <c r="B5173" t="s">
        <v>6584</v>
      </c>
      <c r="C5173" s="1">
        <v>34515</v>
      </c>
      <c r="D5173" s="2">
        <v>34515</v>
      </c>
      <c r="E5173" t="s">
        <v>107</v>
      </c>
      <c r="F5173" t="s">
        <v>138</v>
      </c>
      <c r="G5173" t="s">
        <v>5</v>
      </c>
      <c r="H5173" s="4">
        <v>738</v>
      </c>
      <c r="I5173" s="4">
        <v>0</v>
      </c>
      <c r="J5173" s="4">
        <v>428.48</v>
      </c>
      <c r="K5173" s="4">
        <v>309.52</v>
      </c>
      <c r="L5173" s="2">
        <v>45473</v>
      </c>
      <c r="M5173" t="s">
        <v>6</v>
      </c>
    </row>
    <row r="5174" spans="1:13" ht="12.75" customHeight="1" x14ac:dyDescent="0.25">
      <c r="A5174" t="s">
        <v>7431</v>
      </c>
      <c r="B5174" t="s">
        <v>5954</v>
      </c>
      <c r="C5174" s="1">
        <v>34515</v>
      </c>
      <c r="D5174" s="2">
        <v>34515</v>
      </c>
      <c r="E5174" t="s">
        <v>107</v>
      </c>
      <c r="F5174" t="s">
        <v>138</v>
      </c>
      <c r="G5174" t="s">
        <v>5</v>
      </c>
      <c r="H5174" s="4">
        <v>953</v>
      </c>
      <c r="I5174" s="4">
        <v>0</v>
      </c>
      <c r="J5174" s="4">
        <v>552.39</v>
      </c>
      <c r="K5174" s="4">
        <v>400.61</v>
      </c>
      <c r="L5174" s="2">
        <v>45473</v>
      </c>
      <c r="M5174" t="s">
        <v>6</v>
      </c>
    </row>
    <row r="5175" spans="1:13" ht="12.75" customHeight="1" x14ac:dyDescent="0.25">
      <c r="A5175" t="s">
        <v>7432</v>
      </c>
      <c r="B5175" t="s">
        <v>7433</v>
      </c>
      <c r="C5175" s="1">
        <v>34515</v>
      </c>
      <c r="D5175" s="2">
        <v>34515</v>
      </c>
      <c r="E5175" t="s">
        <v>107</v>
      </c>
      <c r="F5175" t="s">
        <v>138</v>
      </c>
      <c r="G5175" t="s">
        <v>5</v>
      </c>
      <c r="H5175" s="4">
        <v>194</v>
      </c>
      <c r="I5175" s="4">
        <v>0</v>
      </c>
      <c r="J5175" s="4">
        <v>112.24</v>
      </c>
      <c r="K5175" s="4">
        <v>81.760000000000005</v>
      </c>
      <c r="L5175" s="2">
        <v>45473</v>
      </c>
      <c r="M5175" t="s">
        <v>6</v>
      </c>
    </row>
    <row r="5176" spans="1:13" ht="12.75" customHeight="1" x14ac:dyDescent="0.25">
      <c r="A5176" t="s">
        <v>7434</v>
      </c>
      <c r="B5176" t="s">
        <v>7435</v>
      </c>
      <c r="C5176" s="1">
        <v>34515</v>
      </c>
      <c r="D5176" s="2">
        <v>34515</v>
      </c>
      <c r="E5176" t="s">
        <v>107</v>
      </c>
      <c r="F5176" t="s">
        <v>138</v>
      </c>
      <c r="G5176" t="s">
        <v>5</v>
      </c>
      <c r="H5176" s="4">
        <v>611</v>
      </c>
      <c r="I5176" s="4">
        <v>0</v>
      </c>
      <c r="J5176" s="4">
        <v>354.07</v>
      </c>
      <c r="K5176" s="4">
        <v>256.93</v>
      </c>
      <c r="L5176" s="2">
        <v>45473</v>
      </c>
      <c r="M5176" t="s">
        <v>6</v>
      </c>
    </row>
    <row r="5177" spans="1:13" ht="12.75" customHeight="1" x14ac:dyDescent="0.25">
      <c r="A5177" t="s">
        <v>7436</v>
      </c>
      <c r="B5177" t="s">
        <v>7372</v>
      </c>
      <c r="C5177" s="1">
        <v>34699</v>
      </c>
      <c r="D5177" s="2">
        <v>34699</v>
      </c>
      <c r="E5177" t="s">
        <v>107</v>
      </c>
      <c r="F5177" t="s">
        <v>138</v>
      </c>
      <c r="G5177" t="s">
        <v>5</v>
      </c>
      <c r="H5177" s="4">
        <v>21089</v>
      </c>
      <c r="I5177" s="4">
        <v>0</v>
      </c>
      <c r="J5177" s="4">
        <v>11774.7</v>
      </c>
      <c r="K5177" s="4">
        <v>9314.2999999999993</v>
      </c>
      <c r="L5177" s="2">
        <v>45473</v>
      </c>
      <c r="M5177" t="s">
        <v>6</v>
      </c>
    </row>
    <row r="5178" spans="1:13" ht="12.75" customHeight="1" x14ac:dyDescent="0.25">
      <c r="A5178" t="s">
        <v>7437</v>
      </c>
      <c r="B5178" t="s">
        <v>7438</v>
      </c>
      <c r="C5178" s="1">
        <v>34699</v>
      </c>
      <c r="D5178" s="2">
        <v>34699</v>
      </c>
      <c r="E5178" t="s">
        <v>107</v>
      </c>
      <c r="F5178" t="s">
        <v>138</v>
      </c>
      <c r="G5178" t="s">
        <v>5</v>
      </c>
      <c r="H5178" s="4">
        <v>-38942</v>
      </c>
      <c r="I5178" s="4">
        <v>0</v>
      </c>
      <c r="J5178" s="4">
        <v>-21742.62</v>
      </c>
      <c r="K5178" s="4">
        <v>-17199.38</v>
      </c>
      <c r="L5178" s="2">
        <v>45473</v>
      </c>
      <c r="M5178" t="s">
        <v>6</v>
      </c>
    </row>
    <row r="5179" spans="1:13" ht="12.75" customHeight="1" x14ac:dyDescent="0.25">
      <c r="A5179" t="s">
        <v>7439</v>
      </c>
      <c r="B5179" t="s">
        <v>5912</v>
      </c>
      <c r="C5179" s="1">
        <v>34880</v>
      </c>
      <c r="D5179" s="2">
        <v>34880</v>
      </c>
      <c r="E5179" t="s">
        <v>107</v>
      </c>
      <c r="F5179" t="s">
        <v>138</v>
      </c>
      <c r="G5179" t="s">
        <v>5</v>
      </c>
      <c r="H5179" s="4">
        <v>13853</v>
      </c>
      <c r="I5179" s="4">
        <v>0</v>
      </c>
      <c r="J5179" s="4">
        <v>7757.39</v>
      </c>
      <c r="K5179" s="4">
        <v>6095.61</v>
      </c>
      <c r="L5179" s="2">
        <v>45473</v>
      </c>
      <c r="M5179" t="s">
        <v>6</v>
      </c>
    </row>
    <row r="5180" spans="1:13" ht="12.75" customHeight="1" x14ac:dyDescent="0.25">
      <c r="A5180" t="s">
        <v>7440</v>
      </c>
      <c r="B5180" t="s">
        <v>5947</v>
      </c>
      <c r="C5180" s="1">
        <v>34880</v>
      </c>
      <c r="D5180" s="2">
        <v>34880</v>
      </c>
      <c r="E5180" t="s">
        <v>107</v>
      </c>
      <c r="F5180" t="s">
        <v>138</v>
      </c>
      <c r="G5180" t="s">
        <v>5</v>
      </c>
      <c r="H5180" s="4">
        <v>1814</v>
      </c>
      <c r="I5180" s="4">
        <v>0</v>
      </c>
      <c r="J5180" s="4">
        <v>1015.44</v>
      </c>
      <c r="K5180" s="4">
        <v>798.56</v>
      </c>
      <c r="L5180" s="2">
        <v>45473</v>
      </c>
      <c r="M5180" t="s">
        <v>6</v>
      </c>
    </row>
    <row r="5181" spans="1:13" ht="12.75" customHeight="1" x14ac:dyDescent="0.25">
      <c r="A5181" t="s">
        <v>7441</v>
      </c>
      <c r="B5181" t="s">
        <v>6584</v>
      </c>
      <c r="C5181" s="1">
        <v>34880</v>
      </c>
      <c r="D5181" s="2">
        <v>34880</v>
      </c>
      <c r="E5181" t="s">
        <v>107</v>
      </c>
      <c r="F5181" t="s">
        <v>138</v>
      </c>
      <c r="G5181" t="s">
        <v>5</v>
      </c>
      <c r="H5181" s="4">
        <v>656</v>
      </c>
      <c r="I5181" s="4">
        <v>0</v>
      </c>
      <c r="J5181" s="4">
        <v>367.76</v>
      </c>
      <c r="K5181" s="4">
        <v>288.24</v>
      </c>
      <c r="L5181" s="2">
        <v>45473</v>
      </c>
      <c r="M5181" t="s">
        <v>6</v>
      </c>
    </row>
    <row r="5182" spans="1:13" ht="12.75" customHeight="1" x14ac:dyDescent="0.25">
      <c r="A5182" t="s">
        <v>7442</v>
      </c>
      <c r="B5182" t="s">
        <v>7443</v>
      </c>
      <c r="C5182" s="1">
        <v>34880</v>
      </c>
      <c r="D5182" s="2">
        <v>34880</v>
      </c>
      <c r="E5182" t="s">
        <v>107</v>
      </c>
      <c r="F5182" t="s">
        <v>138</v>
      </c>
      <c r="G5182" t="s">
        <v>5</v>
      </c>
      <c r="H5182" s="4">
        <v>521</v>
      </c>
      <c r="I5182" s="4">
        <v>0</v>
      </c>
      <c r="J5182" s="4">
        <v>291.67</v>
      </c>
      <c r="K5182" s="4">
        <v>229.33</v>
      </c>
      <c r="L5182" s="2">
        <v>45473</v>
      </c>
      <c r="M5182" t="s">
        <v>6</v>
      </c>
    </row>
    <row r="5183" spans="1:13" ht="12.75" customHeight="1" x14ac:dyDescent="0.25">
      <c r="A5183" t="s">
        <v>7444</v>
      </c>
      <c r="B5183" t="s">
        <v>7445</v>
      </c>
      <c r="C5183" s="1">
        <v>34880</v>
      </c>
      <c r="D5183" s="2">
        <v>34880</v>
      </c>
      <c r="E5183" t="s">
        <v>107</v>
      </c>
      <c r="F5183" t="s">
        <v>138</v>
      </c>
      <c r="G5183" t="s">
        <v>5</v>
      </c>
      <c r="H5183" s="4">
        <v>466</v>
      </c>
      <c r="I5183" s="4">
        <v>0</v>
      </c>
      <c r="J5183" s="4">
        <v>260.37</v>
      </c>
      <c r="K5183" s="4">
        <v>205.63</v>
      </c>
      <c r="L5183" s="2">
        <v>45473</v>
      </c>
      <c r="M5183" t="s">
        <v>6</v>
      </c>
    </row>
    <row r="5184" spans="1:13" ht="12.75" customHeight="1" x14ac:dyDescent="0.25">
      <c r="A5184" t="s">
        <v>7446</v>
      </c>
      <c r="B5184" t="s">
        <v>923</v>
      </c>
      <c r="C5184" s="1">
        <v>34880</v>
      </c>
      <c r="D5184" s="2">
        <v>34880</v>
      </c>
      <c r="E5184" t="s">
        <v>107</v>
      </c>
      <c r="F5184" t="s">
        <v>138</v>
      </c>
      <c r="G5184" t="s">
        <v>5</v>
      </c>
      <c r="H5184" s="4">
        <v>1616</v>
      </c>
      <c r="I5184" s="4">
        <v>0</v>
      </c>
      <c r="J5184" s="4">
        <v>905.36</v>
      </c>
      <c r="K5184" s="4">
        <v>710.64</v>
      </c>
      <c r="L5184" s="2">
        <v>45473</v>
      </c>
      <c r="M5184" t="s">
        <v>6</v>
      </c>
    </row>
    <row r="5185" spans="1:13" ht="12.75" customHeight="1" x14ac:dyDescent="0.25">
      <c r="A5185" t="s">
        <v>7447</v>
      </c>
      <c r="B5185" t="s">
        <v>7448</v>
      </c>
      <c r="C5185" s="1">
        <v>34880</v>
      </c>
      <c r="D5185" s="2">
        <v>34880</v>
      </c>
      <c r="E5185" t="s">
        <v>107</v>
      </c>
      <c r="F5185" t="s">
        <v>138</v>
      </c>
      <c r="G5185" t="s">
        <v>5</v>
      </c>
      <c r="H5185" s="4">
        <v>881</v>
      </c>
      <c r="I5185" s="4">
        <v>0</v>
      </c>
      <c r="J5185" s="4">
        <v>493.27</v>
      </c>
      <c r="K5185" s="4">
        <v>387.73</v>
      </c>
      <c r="L5185" s="2">
        <v>45473</v>
      </c>
      <c r="M5185" t="s">
        <v>6</v>
      </c>
    </row>
    <row r="5186" spans="1:13" ht="12.75" customHeight="1" x14ac:dyDescent="0.25">
      <c r="A5186" t="s">
        <v>7449</v>
      </c>
      <c r="B5186" t="s">
        <v>5954</v>
      </c>
      <c r="C5186" s="1">
        <v>34880</v>
      </c>
      <c r="D5186" s="2">
        <v>34880</v>
      </c>
      <c r="E5186" t="s">
        <v>107</v>
      </c>
      <c r="F5186" t="s">
        <v>138</v>
      </c>
      <c r="G5186" t="s">
        <v>5</v>
      </c>
      <c r="H5186" s="4">
        <v>3405</v>
      </c>
      <c r="I5186" s="4">
        <v>0</v>
      </c>
      <c r="J5186" s="4">
        <v>1906.31</v>
      </c>
      <c r="K5186" s="4">
        <v>1498.69</v>
      </c>
      <c r="L5186" s="2">
        <v>45473</v>
      </c>
      <c r="M5186" t="s">
        <v>6</v>
      </c>
    </row>
    <row r="5187" spans="1:13" ht="12.75" customHeight="1" x14ac:dyDescent="0.25">
      <c r="A5187" t="s">
        <v>7450</v>
      </c>
      <c r="B5187" t="s">
        <v>5912</v>
      </c>
      <c r="C5187" s="1">
        <v>35246</v>
      </c>
      <c r="D5187" s="2">
        <v>35246</v>
      </c>
      <c r="E5187" t="s">
        <v>107</v>
      </c>
      <c r="F5187" t="s">
        <v>138</v>
      </c>
      <c r="G5187" t="s">
        <v>5</v>
      </c>
      <c r="H5187" s="4">
        <v>26831</v>
      </c>
      <c r="I5187" s="4">
        <v>0</v>
      </c>
      <c r="J5187" s="4">
        <v>14488.27</v>
      </c>
      <c r="K5187" s="4">
        <v>12342.73</v>
      </c>
      <c r="L5187" s="2">
        <v>45473</v>
      </c>
      <c r="M5187" t="s">
        <v>6</v>
      </c>
    </row>
    <row r="5188" spans="1:13" ht="12.75" customHeight="1" x14ac:dyDescent="0.25">
      <c r="A5188" t="s">
        <v>7451</v>
      </c>
      <c r="B5188" t="s">
        <v>7452</v>
      </c>
      <c r="C5188" s="1">
        <v>35246</v>
      </c>
      <c r="D5188" s="2">
        <v>35246</v>
      </c>
      <c r="E5188" t="s">
        <v>107</v>
      </c>
      <c r="F5188" t="s">
        <v>138</v>
      </c>
      <c r="G5188" t="s">
        <v>5</v>
      </c>
      <c r="H5188" s="4">
        <v>65</v>
      </c>
      <c r="I5188" s="4">
        <v>0</v>
      </c>
      <c r="J5188" s="4">
        <v>34.909999999999997</v>
      </c>
      <c r="K5188" s="4">
        <v>30.09</v>
      </c>
      <c r="L5188" s="2">
        <v>45473</v>
      </c>
      <c r="M5188" t="s">
        <v>6</v>
      </c>
    </row>
    <row r="5189" spans="1:13" ht="12.75" customHeight="1" x14ac:dyDescent="0.25">
      <c r="A5189" t="s">
        <v>7453</v>
      </c>
      <c r="B5189" t="s">
        <v>5947</v>
      </c>
      <c r="C5189" s="1">
        <v>35246</v>
      </c>
      <c r="D5189" s="2">
        <v>35246</v>
      </c>
      <c r="E5189" t="s">
        <v>107</v>
      </c>
      <c r="F5189" t="s">
        <v>138</v>
      </c>
      <c r="G5189" t="s">
        <v>5</v>
      </c>
      <c r="H5189" s="4">
        <v>1434</v>
      </c>
      <c r="I5189" s="4">
        <v>0</v>
      </c>
      <c r="J5189" s="4">
        <v>774.64</v>
      </c>
      <c r="K5189" s="4">
        <v>659.36</v>
      </c>
      <c r="L5189" s="2">
        <v>45473</v>
      </c>
      <c r="M5189" t="s">
        <v>6</v>
      </c>
    </row>
    <row r="5190" spans="1:13" ht="12.75" customHeight="1" x14ac:dyDescent="0.25">
      <c r="A5190" t="s">
        <v>7454</v>
      </c>
      <c r="B5190" t="s">
        <v>7443</v>
      </c>
      <c r="C5190" s="1">
        <v>35246</v>
      </c>
      <c r="D5190" s="2">
        <v>35246</v>
      </c>
      <c r="E5190" t="s">
        <v>107</v>
      </c>
      <c r="F5190" t="s">
        <v>138</v>
      </c>
      <c r="G5190" t="s">
        <v>5</v>
      </c>
      <c r="H5190" s="4">
        <v>794</v>
      </c>
      <c r="I5190" s="4">
        <v>0</v>
      </c>
      <c r="J5190" s="4">
        <v>429.24</v>
      </c>
      <c r="K5190" s="4">
        <v>364.76</v>
      </c>
      <c r="L5190" s="2">
        <v>45473</v>
      </c>
      <c r="M5190" t="s">
        <v>6</v>
      </c>
    </row>
    <row r="5191" spans="1:13" ht="12.75" customHeight="1" x14ac:dyDescent="0.25">
      <c r="A5191" t="s">
        <v>7455</v>
      </c>
      <c r="B5191" t="s">
        <v>7372</v>
      </c>
      <c r="C5191" s="1">
        <v>35430</v>
      </c>
      <c r="D5191" s="2">
        <v>35430</v>
      </c>
      <c r="E5191" t="s">
        <v>107</v>
      </c>
      <c r="F5191" t="s">
        <v>138</v>
      </c>
      <c r="G5191" t="s">
        <v>5</v>
      </c>
      <c r="H5191" s="4">
        <v>10383</v>
      </c>
      <c r="I5191" s="4">
        <v>0</v>
      </c>
      <c r="J5191" s="4">
        <v>5381.86</v>
      </c>
      <c r="K5191" s="4">
        <v>5001.1400000000003</v>
      </c>
      <c r="L5191" s="2">
        <v>45473</v>
      </c>
      <c r="M5191" t="s">
        <v>6</v>
      </c>
    </row>
    <row r="5192" spans="1:13" ht="12.75" customHeight="1" x14ac:dyDescent="0.25">
      <c r="A5192" t="s">
        <v>7456</v>
      </c>
      <c r="B5192" t="s">
        <v>5912</v>
      </c>
      <c r="C5192" s="1">
        <v>35611</v>
      </c>
      <c r="D5192" s="2">
        <v>35611</v>
      </c>
      <c r="E5192" t="s">
        <v>107</v>
      </c>
      <c r="F5192" t="s">
        <v>138</v>
      </c>
      <c r="G5192" t="s">
        <v>5</v>
      </c>
      <c r="H5192" s="4">
        <v>13268</v>
      </c>
      <c r="I5192" s="4">
        <v>0</v>
      </c>
      <c r="J5192" s="4">
        <v>6899.28</v>
      </c>
      <c r="K5192" s="4">
        <v>6368.72</v>
      </c>
      <c r="L5192" s="2">
        <v>45473</v>
      </c>
      <c r="M5192" t="s">
        <v>6</v>
      </c>
    </row>
    <row r="5193" spans="1:13" ht="12.75" customHeight="1" x14ac:dyDescent="0.25">
      <c r="A5193" t="s">
        <v>7457</v>
      </c>
      <c r="B5193" t="s">
        <v>7452</v>
      </c>
      <c r="C5193" s="1">
        <v>35611</v>
      </c>
      <c r="D5193" s="2">
        <v>35611</v>
      </c>
      <c r="E5193" t="s">
        <v>107</v>
      </c>
      <c r="F5193" t="s">
        <v>138</v>
      </c>
      <c r="G5193" t="s">
        <v>5</v>
      </c>
      <c r="H5193" s="4">
        <v>58</v>
      </c>
      <c r="I5193" s="4">
        <v>0</v>
      </c>
      <c r="J5193" s="4">
        <v>29.69</v>
      </c>
      <c r="K5193" s="4">
        <v>28.31</v>
      </c>
      <c r="L5193" s="2">
        <v>45473</v>
      </c>
      <c r="M5193" t="s">
        <v>6</v>
      </c>
    </row>
    <row r="5194" spans="1:13" ht="12.75" customHeight="1" x14ac:dyDescent="0.25">
      <c r="A5194" t="s">
        <v>7458</v>
      </c>
      <c r="B5194" t="s">
        <v>5947</v>
      </c>
      <c r="C5194" s="1">
        <v>35611</v>
      </c>
      <c r="D5194" s="2">
        <v>35611</v>
      </c>
      <c r="E5194" t="s">
        <v>107</v>
      </c>
      <c r="F5194" t="s">
        <v>138</v>
      </c>
      <c r="G5194" t="s">
        <v>5</v>
      </c>
      <c r="H5194" s="4">
        <v>1712</v>
      </c>
      <c r="I5194" s="4">
        <v>0</v>
      </c>
      <c r="J5194" s="4">
        <v>890.52</v>
      </c>
      <c r="K5194" s="4">
        <v>821.48</v>
      </c>
      <c r="L5194" s="2">
        <v>45473</v>
      </c>
      <c r="M5194" t="s">
        <v>6</v>
      </c>
    </row>
    <row r="5195" spans="1:13" ht="12.75" customHeight="1" x14ac:dyDescent="0.25">
      <c r="A5195" t="s">
        <v>7459</v>
      </c>
      <c r="B5195" t="s">
        <v>6584</v>
      </c>
      <c r="C5195" s="1">
        <v>35611</v>
      </c>
      <c r="D5195" s="2">
        <v>35611</v>
      </c>
      <c r="E5195" t="s">
        <v>107</v>
      </c>
      <c r="F5195" t="s">
        <v>138</v>
      </c>
      <c r="G5195" t="s">
        <v>5</v>
      </c>
      <c r="H5195" s="4">
        <v>4870</v>
      </c>
      <c r="I5195" s="4">
        <v>0</v>
      </c>
      <c r="J5195" s="4">
        <v>2532.21</v>
      </c>
      <c r="K5195" s="4">
        <v>2337.79</v>
      </c>
      <c r="L5195" s="2">
        <v>45473</v>
      </c>
      <c r="M5195" t="s">
        <v>6</v>
      </c>
    </row>
    <row r="5196" spans="1:13" ht="12.75" customHeight="1" x14ac:dyDescent="0.25">
      <c r="A5196" t="s">
        <v>7460</v>
      </c>
      <c r="B5196" t="s">
        <v>7461</v>
      </c>
      <c r="C5196" s="1">
        <v>35611</v>
      </c>
      <c r="D5196" s="2">
        <v>35611</v>
      </c>
      <c r="E5196" t="s">
        <v>107</v>
      </c>
      <c r="F5196" t="s">
        <v>138</v>
      </c>
      <c r="G5196" t="s">
        <v>5</v>
      </c>
      <c r="H5196" s="4">
        <v>1508</v>
      </c>
      <c r="I5196" s="4">
        <v>0</v>
      </c>
      <c r="J5196" s="4">
        <v>783.68</v>
      </c>
      <c r="K5196" s="4">
        <v>724.32</v>
      </c>
      <c r="L5196" s="2">
        <v>45473</v>
      </c>
      <c r="M5196" t="s">
        <v>6</v>
      </c>
    </row>
    <row r="5197" spans="1:13" ht="12.75" customHeight="1" x14ac:dyDescent="0.25">
      <c r="A5197" t="s">
        <v>7462</v>
      </c>
      <c r="B5197" t="s">
        <v>7438</v>
      </c>
      <c r="C5197" s="1">
        <v>35795</v>
      </c>
      <c r="D5197" s="2">
        <v>35795</v>
      </c>
      <c r="E5197" t="s">
        <v>107</v>
      </c>
      <c r="F5197" t="s">
        <v>138</v>
      </c>
      <c r="G5197" t="s">
        <v>5</v>
      </c>
      <c r="H5197" s="4">
        <v>-10385</v>
      </c>
      <c r="I5197" s="4">
        <v>0</v>
      </c>
      <c r="J5197" s="4">
        <v>-5175.2</v>
      </c>
      <c r="K5197" s="4">
        <v>-5209.8</v>
      </c>
      <c r="L5197" s="2">
        <v>45473</v>
      </c>
      <c r="M5197" t="s">
        <v>6</v>
      </c>
    </row>
    <row r="5198" spans="1:13" ht="12.75" customHeight="1" x14ac:dyDescent="0.25">
      <c r="A5198" t="s">
        <v>7463</v>
      </c>
      <c r="B5198" t="s">
        <v>5912</v>
      </c>
      <c r="C5198" s="1">
        <v>35976</v>
      </c>
      <c r="D5198" s="2">
        <v>35976</v>
      </c>
      <c r="E5198" t="s">
        <v>107</v>
      </c>
      <c r="F5198" t="s">
        <v>138</v>
      </c>
      <c r="G5198" t="s">
        <v>5</v>
      </c>
      <c r="H5198" s="4">
        <v>16034</v>
      </c>
      <c r="I5198" s="4">
        <v>0</v>
      </c>
      <c r="J5198" s="4">
        <v>7695.96</v>
      </c>
      <c r="K5198" s="4">
        <v>8338.0400000000009</v>
      </c>
      <c r="L5198" s="2">
        <v>45473</v>
      </c>
      <c r="M5198" t="s">
        <v>6</v>
      </c>
    </row>
    <row r="5199" spans="1:13" ht="12.75" customHeight="1" x14ac:dyDescent="0.25">
      <c r="A5199" t="s">
        <v>7464</v>
      </c>
      <c r="B5199" t="s">
        <v>5947</v>
      </c>
      <c r="C5199" s="1">
        <v>35976</v>
      </c>
      <c r="D5199" s="2">
        <v>35976</v>
      </c>
      <c r="E5199" t="s">
        <v>107</v>
      </c>
      <c r="F5199" t="s">
        <v>138</v>
      </c>
      <c r="G5199" t="s">
        <v>5</v>
      </c>
      <c r="H5199" s="4">
        <v>2498</v>
      </c>
      <c r="I5199" s="4">
        <v>0</v>
      </c>
      <c r="J5199" s="4">
        <v>1249.08</v>
      </c>
      <c r="K5199" s="4">
        <v>1248.92</v>
      </c>
      <c r="L5199" s="2">
        <v>45473</v>
      </c>
      <c r="M5199" t="s">
        <v>6</v>
      </c>
    </row>
    <row r="5200" spans="1:13" ht="12.75" customHeight="1" x14ac:dyDescent="0.25">
      <c r="A5200" t="s">
        <v>7465</v>
      </c>
      <c r="B5200" t="s">
        <v>7435</v>
      </c>
      <c r="C5200" s="1">
        <v>35976</v>
      </c>
      <c r="D5200" s="2">
        <v>35976</v>
      </c>
      <c r="E5200" t="s">
        <v>107</v>
      </c>
      <c r="F5200" t="s">
        <v>138</v>
      </c>
      <c r="G5200" t="s">
        <v>5</v>
      </c>
      <c r="H5200" s="4">
        <v>611</v>
      </c>
      <c r="I5200" s="4">
        <v>0</v>
      </c>
      <c r="J5200" s="4">
        <v>305.07</v>
      </c>
      <c r="K5200" s="4">
        <v>305.93</v>
      </c>
      <c r="L5200" s="2">
        <v>45473</v>
      </c>
      <c r="M5200" t="s">
        <v>6</v>
      </c>
    </row>
    <row r="5201" spans="1:13" ht="12.75" customHeight="1" x14ac:dyDescent="0.25">
      <c r="A5201" t="s">
        <v>7466</v>
      </c>
      <c r="B5201" t="s">
        <v>7467</v>
      </c>
      <c r="C5201" s="1">
        <v>35976</v>
      </c>
      <c r="D5201" s="2">
        <v>35976</v>
      </c>
      <c r="E5201" t="s">
        <v>107</v>
      </c>
      <c r="F5201" t="s">
        <v>138</v>
      </c>
      <c r="G5201" t="s">
        <v>5</v>
      </c>
      <c r="H5201" s="4">
        <v>845</v>
      </c>
      <c r="I5201" s="4">
        <v>0</v>
      </c>
      <c r="J5201" s="4">
        <v>422.71</v>
      </c>
      <c r="K5201" s="4">
        <v>422.29</v>
      </c>
      <c r="L5201" s="2">
        <v>45473</v>
      </c>
      <c r="M5201" t="s">
        <v>6</v>
      </c>
    </row>
    <row r="5202" spans="1:13" ht="12.75" customHeight="1" x14ac:dyDescent="0.25">
      <c r="A5202" t="s">
        <v>7468</v>
      </c>
      <c r="B5202" t="s">
        <v>7469</v>
      </c>
      <c r="C5202" s="1">
        <v>35976</v>
      </c>
      <c r="D5202" s="2">
        <v>35976</v>
      </c>
      <c r="E5202" t="s">
        <v>107</v>
      </c>
      <c r="F5202" t="s">
        <v>138</v>
      </c>
      <c r="G5202" t="s">
        <v>5</v>
      </c>
      <c r="H5202" s="4">
        <v>45795</v>
      </c>
      <c r="I5202" s="4">
        <v>0</v>
      </c>
      <c r="J5202" s="4">
        <v>22897.71</v>
      </c>
      <c r="K5202" s="4">
        <v>22897.29</v>
      </c>
      <c r="L5202" s="2">
        <v>45473</v>
      </c>
      <c r="M5202" t="s">
        <v>6</v>
      </c>
    </row>
    <row r="5203" spans="1:13" ht="12.75" customHeight="1" x14ac:dyDescent="0.25">
      <c r="A5203" t="s">
        <v>7470</v>
      </c>
      <c r="B5203" t="s">
        <v>6584</v>
      </c>
      <c r="C5203" s="1">
        <v>35976</v>
      </c>
      <c r="D5203" s="2">
        <v>35976</v>
      </c>
      <c r="E5203" t="s">
        <v>107</v>
      </c>
      <c r="F5203" t="s">
        <v>138</v>
      </c>
      <c r="G5203" t="s">
        <v>5</v>
      </c>
      <c r="H5203" s="4">
        <v>410</v>
      </c>
      <c r="I5203" s="4">
        <v>0</v>
      </c>
      <c r="J5203" s="4">
        <v>204.6</v>
      </c>
      <c r="K5203" s="4">
        <v>205.4</v>
      </c>
      <c r="L5203" s="2">
        <v>45473</v>
      </c>
      <c r="M5203" t="s">
        <v>6</v>
      </c>
    </row>
    <row r="5204" spans="1:13" ht="12.75" customHeight="1" x14ac:dyDescent="0.25">
      <c r="A5204" t="s">
        <v>7471</v>
      </c>
      <c r="B5204" t="s">
        <v>7443</v>
      </c>
      <c r="C5204" s="1">
        <v>35976</v>
      </c>
      <c r="D5204" s="2">
        <v>35976</v>
      </c>
      <c r="E5204" t="s">
        <v>107</v>
      </c>
      <c r="F5204" t="s">
        <v>138</v>
      </c>
      <c r="G5204" t="s">
        <v>5</v>
      </c>
      <c r="H5204" s="4">
        <v>1133</v>
      </c>
      <c r="I5204" s="4">
        <v>0</v>
      </c>
      <c r="J5204" s="4">
        <v>566.19000000000005</v>
      </c>
      <c r="K5204" s="4">
        <v>566.80999999999995</v>
      </c>
      <c r="L5204" s="2">
        <v>45473</v>
      </c>
      <c r="M5204" t="s">
        <v>6</v>
      </c>
    </row>
    <row r="5205" spans="1:13" ht="12.75" customHeight="1" x14ac:dyDescent="0.25">
      <c r="A5205" t="s">
        <v>7472</v>
      </c>
      <c r="B5205" t="s">
        <v>7409</v>
      </c>
      <c r="C5205" s="1">
        <v>35976</v>
      </c>
      <c r="D5205" s="2">
        <v>35976</v>
      </c>
      <c r="E5205" t="s">
        <v>107</v>
      </c>
      <c r="F5205" t="s">
        <v>138</v>
      </c>
      <c r="G5205" t="s">
        <v>5</v>
      </c>
      <c r="H5205" s="4">
        <v>461</v>
      </c>
      <c r="I5205" s="4">
        <v>0</v>
      </c>
      <c r="J5205" s="4">
        <v>230.07</v>
      </c>
      <c r="K5205" s="4">
        <v>230.93</v>
      </c>
      <c r="L5205" s="2">
        <v>45473</v>
      </c>
      <c r="M5205" t="s">
        <v>6</v>
      </c>
    </row>
    <row r="5206" spans="1:13" ht="12.75" customHeight="1" x14ac:dyDescent="0.25">
      <c r="A5206" t="s">
        <v>7473</v>
      </c>
      <c r="B5206" t="s">
        <v>7474</v>
      </c>
      <c r="C5206" s="1">
        <v>35976</v>
      </c>
      <c r="D5206" s="2">
        <v>35976</v>
      </c>
      <c r="E5206" t="s">
        <v>107</v>
      </c>
      <c r="F5206" t="s">
        <v>138</v>
      </c>
      <c r="G5206" t="s">
        <v>5</v>
      </c>
      <c r="H5206" s="4">
        <v>38053</v>
      </c>
      <c r="I5206" s="4">
        <v>0</v>
      </c>
      <c r="J5206" s="4">
        <v>19026.3</v>
      </c>
      <c r="K5206" s="4">
        <v>19026.7</v>
      </c>
      <c r="L5206" s="2">
        <v>45473</v>
      </c>
      <c r="M5206" t="s">
        <v>6</v>
      </c>
    </row>
    <row r="5207" spans="1:13" ht="12.75" customHeight="1" x14ac:dyDescent="0.25">
      <c r="A5207" t="s">
        <v>7475</v>
      </c>
      <c r="B5207" t="s">
        <v>7476</v>
      </c>
      <c r="C5207" s="1">
        <v>35976</v>
      </c>
      <c r="D5207" s="2">
        <v>35976</v>
      </c>
      <c r="E5207" t="s">
        <v>107</v>
      </c>
      <c r="F5207" t="s">
        <v>138</v>
      </c>
      <c r="G5207" t="s">
        <v>5</v>
      </c>
      <c r="H5207" s="4">
        <v>116</v>
      </c>
      <c r="I5207" s="4">
        <v>0</v>
      </c>
      <c r="J5207" s="4">
        <v>58.36</v>
      </c>
      <c r="K5207" s="4">
        <v>57.64</v>
      </c>
      <c r="L5207" s="2">
        <v>45473</v>
      </c>
      <c r="M5207" t="s">
        <v>6</v>
      </c>
    </row>
    <row r="5208" spans="1:13" ht="12.75" customHeight="1" x14ac:dyDescent="0.25">
      <c r="A5208" t="s">
        <v>7477</v>
      </c>
      <c r="B5208" t="s">
        <v>7478</v>
      </c>
      <c r="C5208" s="1">
        <v>35976</v>
      </c>
      <c r="D5208" s="2">
        <v>35976</v>
      </c>
      <c r="E5208" t="s">
        <v>107</v>
      </c>
      <c r="F5208" t="s">
        <v>138</v>
      </c>
      <c r="G5208" t="s">
        <v>5</v>
      </c>
      <c r="H5208" s="4">
        <v>91</v>
      </c>
      <c r="I5208" s="4">
        <v>0</v>
      </c>
      <c r="J5208" s="4">
        <v>44.04</v>
      </c>
      <c r="K5208" s="4">
        <v>46.96</v>
      </c>
      <c r="L5208" s="2">
        <v>45473</v>
      </c>
      <c r="M5208" t="s">
        <v>6</v>
      </c>
    </row>
    <row r="5209" spans="1:13" ht="12.75" customHeight="1" x14ac:dyDescent="0.25">
      <c r="A5209" t="s">
        <v>7479</v>
      </c>
      <c r="B5209" t="s">
        <v>7480</v>
      </c>
      <c r="C5209" s="1">
        <v>35976</v>
      </c>
      <c r="D5209" s="2">
        <v>35976</v>
      </c>
      <c r="E5209" t="s">
        <v>107</v>
      </c>
      <c r="F5209" t="s">
        <v>138</v>
      </c>
      <c r="G5209" t="s">
        <v>5</v>
      </c>
      <c r="H5209" s="4">
        <v>2688</v>
      </c>
      <c r="I5209" s="4">
        <v>0</v>
      </c>
      <c r="J5209" s="4">
        <v>1343.48</v>
      </c>
      <c r="K5209" s="4">
        <v>1344.52</v>
      </c>
      <c r="L5209" s="2">
        <v>45473</v>
      </c>
      <c r="M5209" t="s">
        <v>6</v>
      </c>
    </row>
    <row r="5210" spans="1:13" ht="12.75" customHeight="1" x14ac:dyDescent="0.25">
      <c r="A5210" t="s">
        <v>7481</v>
      </c>
      <c r="B5210" t="s">
        <v>7482</v>
      </c>
      <c r="C5210" s="1">
        <v>35976</v>
      </c>
      <c r="D5210" s="2">
        <v>35976</v>
      </c>
      <c r="E5210" t="s">
        <v>107</v>
      </c>
      <c r="F5210" t="s">
        <v>138</v>
      </c>
      <c r="G5210" t="s">
        <v>5</v>
      </c>
      <c r="H5210" s="4">
        <v>46841</v>
      </c>
      <c r="I5210" s="4">
        <v>0</v>
      </c>
      <c r="J5210" s="4">
        <v>23420.87</v>
      </c>
      <c r="K5210" s="4">
        <v>23420.13</v>
      </c>
      <c r="L5210" s="2">
        <v>45473</v>
      </c>
      <c r="M5210" t="s">
        <v>6</v>
      </c>
    </row>
    <row r="5211" spans="1:13" ht="12.75" customHeight="1" x14ac:dyDescent="0.25">
      <c r="A5211" t="s">
        <v>7483</v>
      </c>
      <c r="B5211" t="s">
        <v>5954</v>
      </c>
      <c r="C5211" s="1">
        <v>35976</v>
      </c>
      <c r="D5211" s="2">
        <v>35976</v>
      </c>
      <c r="E5211" t="s">
        <v>107</v>
      </c>
      <c r="F5211" t="s">
        <v>138</v>
      </c>
      <c r="G5211" t="s">
        <v>5</v>
      </c>
      <c r="H5211" s="4">
        <v>2572</v>
      </c>
      <c r="I5211" s="4">
        <v>0</v>
      </c>
      <c r="J5211" s="4">
        <v>1286.1300000000001</v>
      </c>
      <c r="K5211" s="4">
        <v>1285.8699999999999</v>
      </c>
      <c r="L5211" s="2">
        <v>45473</v>
      </c>
      <c r="M5211" t="s">
        <v>6</v>
      </c>
    </row>
    <row r="5212" spans="1:13" ht="12.75" customHeight="1" x14ac:dyDescent="0.25">
      <c r="A5212" t="s">
        <v>7484</v>
      </c>
      <c r="B5212" t="s">
        <v>7485</v>
      </c>
      <c r="C5212" s="1">
        <v>35976</v>
      </c>
      <c r="D5212" s="2">
        <v>35976</v>
      </c>
      <c r="E5212" t="s">
        <v>107</v>
      </c>
      <c r="F5212" t="s">
        <v>138</v>
      </c>
      <c r="G5212" t="s">
        <v>5</v>
      </c>
      <c r="H5212" s="4">
        <v>133</v>
      </c>
      <c r="I5212" s="4">
        <v>0</v>
      </c>
      <c r="J5212" s="4">
        <v>66.180000000000007</v>
      </c>
      <c r="K5212" s="4">
        <v>66.819999999999993</v>
      </c>
      <c r="L5212" s="2">
        <v>45473</v>
      </c>
      <c r="M5212" t="s">
        <v>6</v>
      </c>
    </row>
    <row r="5213" spans="1:13" ht="12.75" customHeight="1" x14ac:dyDescent="0.25">
      <c r="A5213" t="s">
        <v>7486</v>
      </c>
      <c r="B5213" t="s">
        <v>7487</v>
      </c>
      <c r="C5213" s="1">
        <v>35976</v>
      </c>
      <c r="D5213" s="2">
        <v>35976</v>
      </c>
      <c r="E5213" t="s">
        <v>107</v>
      </c>
      <c r="F5213" t="s">
        <v>138</v>
      </c>
      <c r="G5213" t="s">
        <v>5</v>
      </c>
      <c r="H5213" s="4">
        <v>585</v>
      </c>
      <c r="I5213" s="4">
        <v>0</v>
      </c>
      <c r="J5213" s="4">
        <v>292.11</v>
      </c>
      <c r="K5213" s="4">
        <v>292.89</v>
      </c>
      <c r="L5213" s="2">
        <v>45473</v>
      </c>
      <c r="M5213" t="s">
        <v>6</v>
      </c>
    </row>
    <row r="5214" spans="1:13" ht="12.75" customHeight="1" x14ac:dyDescent="0.25">
      <c r="A5214" t="s">
        <v>7488</v>
      </c>
      <c r="B5214" t="s">
        <v>7489</v>
      </c>
      <c r="C5214" s="1">
        <v>35976</v>
      </c>
      <c r="D5214" s="2">
        <v>35976</v>
      </c>
      <c r="E5214" t="s">
        <v>107</v>
      </c>
      <c r="F5214" t="s">
        <v>138</v>
      </c>
      <c r="G5214" t="s">
        <v>5</v>
      </c>
      <c r="H5214" s="4">
        <v>34</v>
      </c>
      <c r="I5214" s="4">
        <v>0</v>
      </c>
      <c r="J5214" s="4">
        <v>16.649999999999999</v>
      </c>
      <c r="K5214" s="4">
        <v>17.350000000000001</v>
      </c>
      <c r="L5214" s="2">
        <v>45473</v>
      </c>
      <c r="M5214" t="s">
        <v>6</v>
      </c>
    </row>
    <row r="5215" spans="1:13" ht="12.75" customHeight="1" x14ac:dyDescent="0.25">
      <c r="A5215" t="s">
        <v>7490</v>
      </c>
      <c r="B5215" t="s">
        <v>7491</v>
      </c>
      <c r="C5215" s="1">
        <v>36191</v>
      </c>
      <c r="D5215" s="2">
        <v>36192</v>
      </c>
      <c r="E5215" t="s">
        <v>107</v>
      </c>
      <c r="F5215" t="s">
        <v>138</v>
      </c>
      <c r="G5215" t="s">
        <v>5</v>
      </c>
      <c r="H5215" s="4">
        <v>1180.8399999999999</v>
      </c>
      <c r="I5215" s="4">
        <v>0</v>
      </c>
      <c r="J5215" s="4">
        <v>564.91999999999996</v>
      </c>
      <c r="K5215" s="4">
        <v>615.91999999999996</v>
      </c>
      <c r="L5215" s="2">
        <v>45473</v>
      </c>
      <c r="M5215" t="s">
        <v>6</v>
      </c>
    </row>
    <row r="5216" spans="1:13" ht="12.75" customHeight="1" x14ac:dyDescent="0.25">
      <c r="A5216" t="s">
        <v>7492</v>
      </c>
      <c r="B5216" t="s">
        <v>7493</v>
      </c>
      <c r="C5216" s="1">
        <v>36219</v>
      </c>
      <c r="D5216" s="2">
        <v>36220</v>
      </c>
      <c r="E5216" t="s">
        <v>107</v>
      </c>
      <c r="F5216" t="s">
        <v>138</v>
      </c>
      <c r="G5216" t="s">
        <v>5</v>
      </c>
      <c r="H5216" s="4">
        <v>1046.1600000000001</v>
      </c>
      <c r="I5216" s="4">
        <v>0</v>
      </c>
      <c r="J5216" s="4">
        <v>498.6</v>
      </c>
      <c r="K5216" s="4">
        <v>547.55999999999995</v>
      </c>
      <c r="L5216" s="2">
        <v>45473</v>
      </c>
      <c r="M5216" t="s">
        <v>6</v>
      </c>
    </row>
    <row r="5217" spans="1:13" ht="12.75" customHeight="1" x14ac:dyDescent="0.25">
      <c r="A5217" t="s">
        <v>7494</v>
      </c>
      <c r="B5217" t="s">
        <v>7495</v>
      </c>
      <c r="C5217" s="1">
        <v>36250</v>
      </c>
      <c r="D5217" s="2">
        <v>36251</v>
      </c>
      <c r="E5217" t="s">
        <v>107</v>
      </c>
      <c r="F5217" t="s">
        <v>138</v>
      </c>
      <c r="G5217" t="s">
        <v>5</v>
      </c>
      <c r="H5217" s="4">
        <v>675.05</v>
      </c>
      <c r="I5217" s="4">
        <v>0</v>
      </c>
      <c r="J5217" s="4">
        <v>320.64</v>
      </c>
      <c r="K5217" s="4">
        <v>354.41</v>
      </c>
      <c r="L5217" s="2">
        <v>45473</v>
      </c>
      <c r="M5217" t="s">
        <v>6</v>
      </c>
    </row>
    <row r="5218" spans="1:13" ht="12.75" customHeight="1" x14ac:dyDescent="0.25">
      <c r="A5218" t="s">
        <v>7496</v>
      </c>
      <c r="B5218" t="s">
        <v>7497</v>
      </c>
      <c r="C5218" s="1">
        <v>36280</v>
      </c>
      <c r="D5218" s="2">
        <v>36281</v>
      </c>
      <c r="E5218" t="s">
        <v>107</v>
      </c>
      <c r="F5218" t="s">
        <v>138</v>
      </c>
      <c r="G5218" t="s">
        <v>5</v>
      </c>
      <c r="H5218" s="4">
        <v>2360.88</v>
      </c>
      <c r="I5218" s="4">
        <v>0</v>
      </c>
      <c r="J5218" s="4">
        <v>1117.55</v>
      </c>
      <c r="K5218" s="4">
        <v>1243.33</v>
      </c>
      <c r="L5218" s="2">
        <v>45473</v>
      </c>
      <c r="M5218" t="s">
        <v>6</v>
      </c>
    </row>
    <row r="5219" spans="1:13" ht="12.75" customHeight="1" x14ac:dyDescent="0.25">
      <c r="A5219" t="s">
        <v>7498</v>
      </c>
      <c r="B5219" t="s">
        <v>5657</v>
      </c>
      <c r="C5219" s="1">
        <v>36341</v>
      </c>
      <c r="D5219" s="2">
        <v>36342</v>
      </c>
      <c r="E5219" t="s">
        <v>107</v>
      </c>
      <c r="F5219" t="s">
        <v>138</v>
      </c>
      <c r="G5219" t="s">
        <v>5</v>
      </c>
      <c r="H5219" s="4">
        <v>112269.83</v>
      </c>
      <c r="I5219" s="4">
        <v>0</v>
      </c>
      <c r="J5219" s="4">
        <v>52766.91</v>
      </c>
      <c r="K5219" s="4">
        <v>59502.92</v>
      </c>
      <c r="L5219" s="2">
        <v>45473</v>
      </c>
      <c r="M5219" t="s">
        <v>6</v>
      </c>
    </row>
    <row r="5220" spans="1:13" ht="12.75" customHeight="1" x14ac:dyDescent="0.25">
      <c r="A5220" t="s">
        <v>7499</v>
      </c>
      <c r="B5220" t="s">
        <v>7500</v>
      </c>
      <c r="C5220" s="1">
        <v>36341</v>
      </c>
      <c r="D5220" s="2">
        <v>36342</v>
      </c>
      <c r="E5220" t="s">
        <v>107</v>
      </c>
      <c r="F5220" t="s">
        <v>138</v>
      </c>
      <c r="G5220" t="s">
        <v>5</v>
      </c>
      <c r="H5220" s="4">
        <v>11050.87</v>
      </c>
      <c r="I5220" s="4">
        <v>0</v>
      </c>
      <c r="J5220" s="4">
        <v>5193.9799999999996</v>
      </c>
      <c r="K5220" s="4">
        <v>5856.89</v>
      </c>
      <c r="L5220" s="2">
        <v>45473</v>
      </c>
      <c r="M5220" t="s">
        <v>6</v>
      </c>
    </row>
    <row r="5221" spans="1:13" ht="12.75" customHeight="1" x14ac:dyDescent="0.25">
      <c r="A5221" t="s">
        <v>7501</v>
      </c>
      <c r="B5221" t="s">
        <v>7502</v>
      </c>
      <c r="C5221" s="1">
        <v>36708</v>
      </c>
      <c r="D5221" s="2">
        <v>36708</v>
      </c>
      <c r="E5221" t="s">
        <v>107</v>
      </c>
      <c r="F5221" t="s">
        <v>138</v>
      </c>
      <c r="G5221" t="s">
        <v>5</v>
      </c>
      <c r="H5221" s="4">
        <v>101866.72</v>
      </c>
      <c r="I5221" s="4">
        <v>0</v>
      </c>
      <c r="J5221" s="4">
        <v>45840.160000000003</v>
      </c>
      <c r="K5221" s="4">
        <v>56026.559999999998</v>
      </c>
      <c r="L5221" s="2">
        <v>45473</v>
      </c>
      <c r="M5221" t="s">
        <v>6</v>
      </c>
    </row>
    <row r="5222" spans="1:13" ht="12.75" customHeight="1" x14ac:dyDescent="0.25">
      <c r="A5222" t="s">
        <v>7503</v>
      </c>
      <c r="B5222" t="s">
        <v>5912</v>
      </c>
      <c r="C5222" s="1">
        <v>36922</v>
      </c>
      <c r="D5222" s="2">
        <v>37073</v>
      </c>
      <c r="E5222" t="s">
        <v>107</v>
      </c>
      <c r="F5222" t="s">
        <v>138</v>
      </c>
      <c r="G5222" t="s">
        <v>5</v>
      </c>
      <c r="H5222" s="4">
        <v>3546.07</v>
      </c>
      <c r="I5222" s="4">
        <v>0</v>
      </c>
      <c r="J5222" s="4">
        <v>1524.78</v>
      </c>
      <c r="K5222" s="4">
        <v>2021.29</v>
      </c>
      <c r="L5222" s="2">
        <v>45473</v>
      </c>
      <c r="M5222" t="s">
        <v>6</v>
      </c>
    </row>
    <row r="5223" spans="1:13" ht="12.75" customHeight="1" x14ac:dyDescent="0.25">
      <c r="A5223" t="s">
        <v>7504</v>
      </c>
      <c r="B5223" t="s">
        <v>5915</v>
      </c>
      <c r="C5223" s="1">
        <v>36922</v>
      </c>
      <c r="D5223" s="2">
        <v>37073</v>
      </c>
      <c r="E5223" t="s">
        <v>107</v>
      </c>
      <c r="F5223" t="s">
        <v>138</v>
      </c>
      <c r="G5223" t="s">
        <v>5</v>
      </c>
      <c r="H5223" s="4">
        <v>278.12</v>
      </c>
      <c r="I5223" s="4">
        <v>0</v>
      </c>
      <c r="J5223" s="4">
        <v>119.54</v>
      </c>
      <c r="K5223" s="4">
        <v>158.58000000000001</v>
      </c>
      <c r="L5223" s="2">
        <v>45473</v>
      </c>
      <c r="M5223" t="s">
        <v>6</v>
      </c>
    </row>
    <row r="5224" spans="1:13" ht="12.75" customHeight="1" x14ac:dyDescent="0.25">
      <c r="A5224" t="s">
        <v>7505</v>
      </c>
      <c r="B5224" t="s">
        <v>7506</v>
      </c>
      <c r="C5224" s="1">
        <v>36922</v>
      </c>
      <c r="D5224" s="2">
        <v>37073</v>
      </c>
      <c r="E5224" t="s">
        <v>107</v>
      </c>
      <c r="F5224" t="s">
        <v>138</v>
      </c>
      <c r="G5224" t="s">
        <v>5</v>
      </c>
      <c r="H5224" s="4">
        <v>865.92</v>
      </c>
      <c r="I5224" s="4">
        <v>0</v>
      </c>
      <c r="J5224" s="4">
        <v>372.38</v>
      </c>
      <c r="K5224" s="4">
        <v>493.54</v>
      </c>
      <c r="L5224" s="2">
        <v>45473</v>
      </c>
      <c r="M5224" t="s">
        <v>6</v>
      </c>
    </row>
    <row r="5225" spans="1:13" ht="12.75" customHeight="1" x14ac:dyDescent="0.25">
      <c r="A5225" t="s">
        <v>7507</v>
      </c>
      <c r="B5225" t="s">
        <v>5912</v>
      </c>
      <c r="C5225" s="1">
        <v>36950</v>
      </c>
      <c r="D5225" s="2">
        <v>37073</v>
      </c>
      <c r="E5225" t="s">
        <v>107</v>
      </c>
      <c r="F5225" t="s">
        <v>138</v>
      </c>
      <c r="G5225" t="s">
        <v>5</v>
      </c>
      <c r="H5225" s="4">
        <v>1325.53</v>
      </c>
      <c r="I5225" s="4">
        <v>0</v>
      </c>
      <c r="J5225" s="4">
        <v>569.98</v>
      </c>
      <c r="K5225" s="4">
        <v>755.55</v>
      </c>
      <c r="L5225" s="2">
        <v>45473</v>
      </c>
      <c r="M5225" t="s">
        <v>6</v>
      </c>
    </row>
    <row r="5226" spans="1:13" ht="12.75" customHeight="1" x14ac:dyDescent="0.25">
      <c r="A5226" t="s">
        <v>7508</v>
      </c>
      <c r="B5226" t="s">
        <v>5915</v>
      </c>
      <c r="C5226" s="1">
        <v>36950</v>
      </c>
      <c r="D5226" s="2">
        <v>37073</v>
      </c>
      <c r="E5226" t="s">
        <v>107</v>
      </c>
      <c r="F5226" t="s">
        <v>138</v>
      </c>
      <c r="G5226" t="s">
        <v>5</v>
      </c>
      <c r="H5226" s="4">
        <v>147.86000000000001</v>
      </c>
      <c r="I5226" s="4">
        <v>0</v>
      </c>
      <c r="J5226" s="4">
        <v>63.65</v>
      </c>
      <c r="K5226" s="4">
        <v>84.21</v>
      </c>
      <c r="L5226" s="2">
        <v>45473</v>
      </c>
      <c r="M5226" t="s">
        <v>6</v>
      </c>
    </row>
    <row r="5227" spans="1:13" ht="12.75" customHeight="1" x14ac:dyDescent="0.25">
      <c r="A5227" t="s">
        <v>7509</v>
      </c>
      <c r="B5227" t="s">
        <v>7506</v>
      </c>
      <c r="C5227" s="1">
        <v>36950</v>
      </c>
      <c r="D5227" s="2">
        <v>37073</v>
      </c>
      <c r="E5227" t="s">
        <v>107</v>
      </c>
      <c r="F5227" t="s">
        <v>138</v>
      </c>
      <c r="G5227" t="s">
        <v>5</v>
      </c>
      <c r="H5227" s="4">
        <v>91.44</v>
      </c>
      <c r="I5227" s="4">
        <v>0</v>
      </c>
      <c r="J5227" s="4">
        <v>39.35</v>
      </c>
      <c r="K5227" s="4">
        <v>52.09</v>
      </c>
      <c r="L5227" s="2">
        <v>45473</v>
      </c>
      <c r="M5227" t="s">
        <v>6</v>
      </c>
    </row>
    <row r="5228" spans="1:13" ht="12.75" customHeight="1" x14ac:dyDescent="0.25">
      <c r="A5228" t="s">
        <v>7510</v>
      </c>
      <c r="B5228" t="s">
        <v>5912</v>
      </c>
      <c r="C5228" s="1">
        <v>36981</v>
      </c>
      <c r="D5228" s="2">
        <v>37073</v>
      </c>
      <c r="E5228" t="s">
        <v>107</v>
      </c>
      <c r="F5228" t="s">
        <v>138</v>
      </c>
      <c r="G5228" t="s">
        <v>5</v>
      </c>
      <c r="H5228" s="4">
        <v>4659.01</v>
      </c>
      <c r="I5228" s="4">
        <v>0</v>
      </c>
      <c r="J5228" s="4">
        <v>2003.38</v>
      </c>
      <c r="K5228" s="4">
        <v>2655.63</v>
      </c>
      <c r="L5228" s="2">
        <v>45473</v>
      </c>
      <c r="M5228" t="s">
        <v>6</v>
      </c>
    </row>
    <row r="5229" spans="1:13" ht="12.75" customHeight="1" x14ac:dyDescent="0.25">
      <c r="A5229" t="s">
        <v>7511</v>
      </c>
      <c r="B5229" t="s">
        <v>5915</v>
      </c>
      <c r="C5229" s="1">
        <v>36981</v>
      </c>
      <c r="D5229" s="2">
        <v>37073</v>
      </c>
      <c r="E5229" t="s">
        <v>107</v>
      </c>
      <c r="F5229" t="s">
        <v>138</v>
      </c>
      <c r="G5229" t="s">
        <v>5</v>
      </c>
      <c r="H5229" s="4">
        <v>300.25</v>
      </c>
      <c r="I5229" s="4">
        <v>0</v>
      </c>
      <c r="J5229" s="4">
        <v>129.13999999999999</v>
      </c>
      <c r="K5229" s="4">
        <v>171.11</v>
      </c>
      <c r="L5229" s="2">
        <v>45473</v>
      </c>
      <c r="M5229" t="s">
        <v>6</v>
      </c>
    </row>
    <row r="5230" spans="1:13" ht="12.75" customHeight="1" x14ac:dyDescent="0.25">
      <c r="A5230" t="s">
        <v>7512</v>
      </c>
      <c r="B5230" t="s">
        <v>6064</v>
      </c>
      <c r="C5230" s="1">
        <v>36981</v>
      </c>
      <c r="D5230" s="2">
        <v>37073</v>
      </c>
      <c r="E5230" t="s">
        <v>107</v>
      </c>
      <c r="F5230" t="s">
        <v>138</v>
      </c>
      <c r="G5230" t="s">
        <v>5</v>
      </c>
      <c r="H5230" s="4">
        <v>2517.98</v>
      </c>
      <c r="I5230" s="4">
        <v>0</v>
      </c>
      <c r="J5230" s="4">
        <v>1082.75</v>
      </c>
      <c r="K5230" s="4">
        <v>1435.23</v>
      </c>
      <c r="L5230" s="2">
        <v>45473</v>
      </c>
      <c r="M5230" t="s">
        <v>6</v>
      </c>
    </row>
    <row r="5231" spans="1:13" ht="12.75" customHeight="1" x14ac:dyDescent="0.25">
      <c r="A5231" t="s">
        <v>7513</v>
      </c>
      <c r="B5231" t="s">
        <v>5912</v>
      </c>
      <c r="C5231" s="1">
        <v>37011</v>
      </c>
      <c r="D5231" s="2">
        <v>37073</v>
      </c>
      <c r="E5231" t="s">
        <v>107</v>
      </c>
      <c r="F5231" t="s">
        <v>138</v>
      </c>
      <c r="G5231" t="s">
        <v>5</v>
      </c>
      <c r="H5231" s="4">
        <v>5292.39</v>
      </c>
      <c r="I5231" s="4">
        <v>0</v>
      </c>
      <c r="J5231" s="4">
        <v>2275.77</v>
      </c>
      <c r="K5231" s="4">
        <v>3016.62</v>
      </c>
      <c r="L5231" s="2">
        <v>45473</v>
      </c>
      <c r="M5231" t="s">
        <v>6</v>
      </c>
    </row>
    <row r="5232" spans="1:13" ht="12.75" customHeight="1" x14ac:dyDescent="0.25">
      <c r="A5232" t="s">
        <v>7514</v>
      </c>
      <c r="B5232" t="s">
        <v>5915</v>
      </c>
      <c r="C5232" s="1">
        <v>37011</v>
      </c>
      <c r="D5232" s="2">
        <v>37073</v>
      </c>
      <c r="E5232" t="s">
        <v>107</v>
      </c>
      <c r="F5232" t="s">
        <v>138</v>
      </c>
      <c r="G5232" t="s">
        <v>5</v>
      </c>
      <c r="H5232" s="4">
        <v>764.84</v>
      </c>
      <c r="I5232" s="4">
        <v>0</v>
      </c>
      <c r="J5232" s="4">
        <v>328.96</v>
      </c>
      <c r="K5232" s="4">
        <v>435.88</v>
      </c>
      <c r="L5232" s="2">
        <v>45473</v>
      </c>
      <c r="M5232" t="s">
        <v>6</v>
      </c>
    </row>
    <row r="5233" spans="1:13" ht="12.75" customHeight="1" x14ac:dyDescent="0.25">
      <c r="A5233" t="s">
        <v>7515</v>
      </c>
      <c r="B5233" t="s">
        <v>5912</v>
      </c>
      <c r="C5233" s="1">
        <v>37042</v>
      </c>
      <c r="D5233" s="2">
        <v>37073</v>
      </c>
      <c r="E5233" t="s">
        <v>107</v>
      </c>
      <c r="F5233" t="s">
        <v>138</v>
      </c>
      <c r="G5233" t="s">
        <v>5</v>
      </c>
      <c r="H5233" s="4">
        <v>8847.31</v>
      </c>
      <c r="I5233" s="4">
        <v>0</v>
      </c>
      <c r="J5233" s="4">
        <v>3804.43</v>
      </c>
      <c r="K5233" s="4">
        <v>5042.88</v>
      </c>
      <c r="L5233" s="2">
        <v>45473</v>
      </c>
      <c r="M5233" t="s">
        <v>6</v>
      </c>
    </row>
    <row r="5234" spans="1:13" ht="12.75" customHeight="1" x14ac:dyDescent="0.25">
      <c r="A5234" t="s">
        <v>7516</v>
      </c>
      <c r="B5234" t="s">
        <v>5915</v>
      </c>
      <c r="C5234" s="1">
        <v>37042</v>
      </c>
      <c r="D5234" s="2">
        <v>37073</v>
      </c>
      <c r="E5234" t="s">
        <v>107</v>
      </c>
      <c r="F5234" t="s">
        <v>138</v>
      </c>
      <c r="G5234" t="s">
        <v>5</v>
      </c>
      <c r="H5234" s="4">
        <v>1676.81</v>
      </c>
      <c r="I5234" s="4">
        <v>0</v>
      </c>
      <c r="J5234" s="4">
        <v>721.12</v>
      </c>
      <c r="K5234" s="4">
        <v>955.69</v>
      </c>
      <c r="L5234" s="2">
        <v>45473</v>
      </c>
      <c r="M5234" t="s">
        <v>6</v>
      </c>
    </row>
    <row r="5235" spans="1:13" ht="12.75" customHeight="1" x14ac:dyDescent="0.25">
      <c r="A5235" t="s">
        <v>7517</v>
      </c>
      <c r="B5235" t="s">
        <v>5912</v>
      </c>
      <c r="C5235" s="1">
        <v>37072</v>
      </c>
      <c r="D5235" s="2">
        <v>37073</v>
      </c>
      <c r="E5235" t="s">
        <v>107</v>
      </c>
      <c r="F5235" t="s">
        <v>138</v>
      </c>
      <c r="G5235" t="s">
        <v>5</v>
      </c>
      <c r="H5235" s="4">
        <v>8843.6200000000008</v>
      </c>
      <c r="I5235" s="4">
        <v>0</v>
      </c>
      <c r="J5235" s="4">
        <v>3802.72</v>
      </c>
      <c r="K5235" s="4">
        <v>5040.8999999999996</v>
      </c>
      <c r="L5235" s="2">
        <v>45473</v>
      </c>
      <c r="M5235" t="s">
        <v>6</v>
      </c>
    </row>
    <row r="5236" spans="1:13" ht="12.75" customHeight="1" x14ac:dyDescent="0.25">
      <c r="A5236" t="s">
        <v>7518</v>
      </c>
      <c r="B5236" t="s">
        <v>5915</v>
      </c>
      <c r="C5236" s="1">
        <v>37072</v>
      </c>
      <c r="D5236" s="2">
        <v>37073</v>
      </c>
      <c r="E5236" t="s">
        <v>107</v>
      </c>
      <c r="F5236" t="s">
        <v>138</v>
      </c>
      <c r="G5236" t="s">
        <v>5</v>
      </c>
      <c r="H5236" s="4">
        <v>384.27</v>
      </c>
      <c r="I5236" s="4">
        <v>0</v>
      </c>
      <c r="J5236" s="4">
        <v>165.33</v>
      </c>
      <c r="K5236" s="4">
        <v>218.94</v>
      </c>
      <c r="L5236" s="2">
        <v>45473</v>
      </c>
      <c r="M5236" t="s">
        <v>6</v>
      </c>
    </row>
    <row r="5237" spans="1:13" ht="12.75" customHeight="1" x14ac:dyDescent="0.25">
      <c r="A5237" t="s">
        <v>7519</v>
      </c>
      <c r="B5237" t="s">
        <v>5686</v>
      </c>
      <c r="C5237" s="1">
        <v>37073</v>
      </c>
      <c r="D5237" s="2">
        <v>37073</v>
      </c>
      <c r="E5237" t="s">
        <v>107</v>
      </c>
      <c r="F5237" t="s">
        <v>138</v>
      </c>
      <c r="G5237" t="s">
        <v>5</v>
      </c>
      <c r="H5237" s="4">
        <v>2570.96</v>
      </c>
      <c r="I5237" s="4">
        <v>0</v>
      </c>
      <c r="J5237" s="4">
        <v>1105.54</v>
      </c>
      <c r="K5237" s="4">
        <v>1465.42</v>
      </c>
      <c r="L5237" s="2">
        <v>45473</v>
      </c>
      <c r="M5237" t="s">
        <v>6</v>
      </c>
    </row>
    <row r="5238" spans="1:13" ht="12.75" customHeight="1" x14ac:dyDescent="0.25">
      <c r="A5238" t="s">
        <v>7520</v>
      </c>
      <c r="B5238" t="s">
        <v>5688</v>
      </c>
      <c r="C5238" s="1">
        <v>37073</v>
      </c>
      <c r="D5238" s="2">
        <v>37073</v>
      </c>
      <c r="E5238" t="s">
        <v>107</v>
      </c>
      <c r="F5238" t="s">
        <v>138</v>
      </c>
      <c r="G5238" t="s">
        <v>5</v>
      </c>
      <c r="H5238" s="4">
        <v>1309.76</v>
      </c>
      <c r="I5238" s="4">
        <v>0</v>
      </c>
      <c r="J5238" s="4">
        <v>563.29999999999995</v>
      </c>
      <c r="K5238" s="4">
        <v>746.46</v>
      </c>
      <c r="L5238" s="2">
        <v>45473</v>
      </c>
      <c r="M5238" t="s">
        <v>6</v>
      </c>
    </row>
    <row r="5239" spans="1:13" ht="12.75" customHeight="1" x14ac:dyDescent="0.25">
      <c r="A5239" t="s">
        <v>7521</v>
      </c>
      <c r="B5239" t="s">
        <v>5686</v>
      </c>
      <c r="C5239" s="1">
        <v>37073</v>
      </c>
      <c r="D5239" s="2">
        <v>37073</v>
      </c>
      <c r="E5239" t="s">
        <v>107</v>
      </c>
      <c r="F5239" t="s">
        <v>138</v>
      </c>
      <c r="G5239" t="s">
        <v>5</v>
      </c>
      <c r="H5239" s="4">
        <v>6355.1</v>
      </c>
      <c r="I5239" s="4">
        <v>0</v>
      </c>
      <c r="J5239" s="4">
        <v>2732.65</v>
      </c>
      <c r="K5239" s="4">
        <v>3622.45</v>
      </c>
      <c r="L5239" s="2">
        <v>45473</v>
      </c>
      <c r="M5239" t="s">
        <v>6</v>
      </c>
    </row>
    <row r="5240" spans="1:13" ht="12.75" customHeight="1" x14ac:dyDescent="0.25">
      <c r="A5240" t="s">
        <v>7522</v>
      </c>
      <c r="B5240" t="s">
        <v>5688</v>
      </c>
      <c r="C5240" s="1">
        <v>37073</v>
      </c>
      <c r="D5240" s="2">
        <v>37073</v>
      </c>
      <c r="E5240" t="s">
        <v>107</v>
      </c>
      <c r="F5240" t="s">
        <v>138</v>
      </c>
      <c r="G5240" t="s">
        <v>5</v>
      </c>
      <c r="H5240" s="4">
        <v>3506.96</v>
      </c>
      <c r="I5240" s="4">
        <v>0</v>
      </c>
      <c r="J5240" s="4">
        <v>1508.02</v>
      </c>
      <c r="K5240" s="4">
        <v>1998.94</v>
      </c>
      <c r="L5240" s="2">
        <v>45473</v>
      </c>
      <c r="M5240" t="s">
        <v>6</v>
      </c>
    </row>
    <row r="5241" spans="1:13" ht="12.75" customHeight="1" x14ac:dyDescent="0.25">
      <c r="A5241" t="s">
        <v>7523</v>
      </c>
      <c r="B5241" t="s">
        <v>5692</v>
      </c>
      <c r="C5241" s="1">
        <v>37073</v>
      </c>
      <c r="D5241" s="2">
        <v>37073</v>
      </c>
      <c r="E5241" t="s">
        <v>107</v>
      </c>
      <c r="F5241" t="s">
        <v>138</v>
      </c>
      <c r="G5241" t="s">
        <v>5</v>
      </c>
      <c r="H5241" s="4">
        <v>4113.09</v>
      </c>
      <c r="I5241" s="4">
        <v>0</v>
      </c>
      <c r="J5241" s="4">
        <v>1768.6</v>
      </c>
      <c r="K5241" s="4">
        <v>2344.4899999999998</v>
      </c>
      <c r="L5241" s="2">
        <v>45473</v>
      </c>
      <c r="M5241" t="s">
        <v>6</v>
      </c>
    </row>
    <row r="5242" spans="1:13" ht="12.75" customHeight="1" x14ac:dyDescent="0.25">
      <c r="A5242" t="s">
        <v>7524</v>
      </c>
      <c r="B5242" t="s">
        <v>5694</v>
      </c>
      <c r="C5242" s="1">
        <v>37073</v>
      </c>
      <c r="D5242" s="2">
        <v>37073</v>
      </c>
      <c r="E5242" t="s">
        <v>107</v>
      </c>
      <c r="F5242" t="s">
        <v>138</v>
      </c>
      <c r="G5242" t="s">
        <v>5</v>
      </c>
      <c r="H5242" s="4">
        <v>1213.99</v>
      </c>
      <c r="I5242" s="4">
        <v>0</v>
      </c>
      <c r="J5242" s="4">
        <v>522.02</v>
      </c>
      <c r="K5242" s="4">
        <v>691.97</v>
      </c>
      <c r="L5242" s="2">
        <v>45473</v>
      </c>
      <c r="M5242" t="s">
        <v>6</v>
      </c>
    </row>
    <row r="5243" spans="1:13" ht="12.75" customHeight="1" x14ac:dyDescent="0.25">
      <c r="A5243" t="s">
        <v>7525</v>
      </c>
      <c r="B5243" t="s">
        <v>5696</v>
      </c>
      <c r="C5243" s="1">
        <v>37073</v>
      </c>
      <c r="D5243" s="2">
        <v>37073</v>
      </c>
      <c r="E5243" t="s">
        <v>107</v>
      </c>
      <c r="F5243" t="s">
        <v>138</v>
      </c>
      <c r="G5243" t="s">
        <v>5</v>
      </c>
      <c r="H5243" s="4">
        <v>115.76</v>
      </c>
      <c r="I5243" s="4">
        <v>0</v>
      </c>
      <c r="J5243" s="4">
        <v>49.88</v>
      </c>
      <c r="K5243" s="4">
        <v>65.88</v>
      </c>
      <c r="L5243" s="2">
        <v>45473</v>
      </c>
      <c r="M5243" t="s">
        <v>6</v>
      </c>
    </row>
    <row r="5244" spans="1:13" ht="12.75" customHeight="1" x14ac:dyDescent="0.25">
      <c r="A5244" t="s">
        <v>7526</v>
      </c>
      <c r="B5244" t="s">
        <v>5698</v>
      </c>
      <c r="C5244" s="1">
        <v>37073</v>
      </c>
      <c r="D5244" s="2">
        <v>37073</v>
      </c>
      <c r="E5244" t="s">
        <v>107</v>
      </c>
      <c r="F5244" t="s">
        <v>138</v>
      </c>
      <c r="G5244" t="s">
        <v>5</v>
      </c>
      <c r="H5244" s="4">
        <v>521.79999999999995</v>
      </c>
      <c r="I5244" s="4">
        <v>0</v>
      </c>
      <c r="J5244" s="4">
        <v>224.46</v>
      </c>
      <c r="K5244" s="4">
        <v>297.33999999999997</v>
      </c>
      <c r="L5244" s="2">
        <v>45473</v>
      </c>
      <c r="M5244" t="s">
        <v>6</v>
      </c>
    </row>
    <row r="5245" spans="1:13" ht="12.75" customHeight="1" x14ac:dyDescent="0.25">
      <c r="A5245" t="s">
        <v>7527</v>
      </c>
      <c r="B5245" t="s">
        <v>5700</v>
      </c>
      <c r="C5245" s="1">
        <v>37073</v>
      </c>
      <c r="D5245" s="2">
        <v>37073</v>
      </c>
      <c r="E5245" t="s">
        <v>107</v>
      </c>
      <c r="F5245" t="s">
        <v>138</v>
      </c>
      <c r="G5245" t="s">
        <v>5</v>
      </c>
      <c r="H5245" s="4">
        <v>203.4</v>
      </c>
      <c r="I5245" s="4">
        <v>0</v>
      </c>
      <c r="J5245" s="4">
        <v>87.51</v>
      </c>
      <c r="K5245" s="4">
        <v>115.89</v>
      </c>
      <c r="L5245" s="2">
        <v>45473</v>
      </c>
      <c r="M5245" t="s">
        <v>6</v>
      </c>
    </row>
    <row r="5246" spans="1:13" ht="12.75" customHeight="1" x14ac:dyDescent="0.25">
      <c r="A5246" t="s">
        <v>7528</v>
      </c>
      <c r="B5246" t="s">
        <v>5702</v>
      </c>
      <c r="C5246" s="1">
        <v>37073</v>
      </c>
      <c r="D5246" s="2">
        <v>37073</v>
      </c>
      <c r="E5246" t="s">
        <v>107</v>
      </c>
      <c r="F5246" t="s">
        <v>138</v>
      </c>
      <c r="G5246" t="s">
        <v>5</v>
      </c>
      <c r="H5246" s="4">
        <v>52.72</v>
      </c>
      <c r="I5246" s="4">
        <v>0</v>
      </c>
      <c r="J5246" s="4">
        <v>22.8</v>
      </c>
      <c r="K5246" s="4">
        <v>29.92</v>
      </c>
      <c r="L5246" s="2">
        <v>45473</v>
      </c>
      <c r="M5246" t="s">
        <v>6</v>
      </c>
    </row>
    <row r="5247" spans="1:13" ht="12.75" customHeight="1" x14ac:dyDescent="0.25">
      <c r="A5247" t="s">
        <v>7529</v>
      </c>
      <c r="B5247" t="s">
        <v>5704</v>
      </c>
      <c r="C5247" s="1">
        <v>37073</v>
      </c>
      <c r="D5247" s="2">
        <v>37073</v>
      </c>
      <c r="E5247" t="s">
        <v>107</v>
      </c>
      <c r="F5247" t="s">
        <v>138</v>
      </c>
      <c r="G5247" t="s">
        <v>5</v>
      </c>
      <c r="H5247" s="4">
        <v>1351.25</v>
      </c>
      <c r="I5247" s="4">
        <v>0</v>
      </c>
      <c r="J5247" s="4">
        <v>581.14</v>
      </c>
      <c r="K5247" s="4">
        <v>770.11</v>
      </c>
      <c r="L5247" s="2">
        <v>45473</v>
      </c>
      <c r="M5247" t="s">
        <v>6</v>
      </c>
    </row>
    <row r="5248" spans="1:13" ht="12.75" customHeight="1" x14ac:dyDescent="0.25">
      <c r="A5248" t="s">
        <v>7530</v>
      </c>
      <c r="B5248" t="s">
        <v>5706</v>
      </c>
      <c r="C5248" s="1">
        <v>37073</v>
      </c>
      <c r="D5248" s="2">
        <v>37073</v>
      </c>
      <c r="E5248" t="s">
        <v>107</v>
      </c>
      <c r="F5248" t="s">
        <v>138</v>
      </c>
      <c r="G5248" t="s">
        <v>5</v>
      </c>
      <c r="H5248" s="4">
        <v>82.38</v>
      </c>
      <c r="I5248" s="4">
        <v>0</v>
      </c>
      <c r="J5248" s="4">
        <v>35.479999999999997</v>
      </c>
      <c r="K5248" s="4">
        <v>46.9</v>
      </c>
      <c r="L5248" s="2">
        <v>45473</v>
      </c>
      <c r="M5248" t="s">
        <v>6</v>
      </c>
    </row>
    <row r="5249" spans="1:13" ht="12.75" customHeight="1" x14ac:dyDescent="0.25">
      <c r="A5249" t="s">
        <v>7531</v>
      </c>
      <c r="B5249" t="s">
        <v>5708</v>
      </c>
      <c r="C5249" s="1">
        <v>37073</v>
      </c>
      <c r="D5249" s="2">
        <v>37073</v>
      </c>
      <c r="E5249" t="s">
        <v>107</v>
      </c>
      <c r="F5249" t="s">
        <v>138</v>
      </c>
      <c r="G5249" t="s">
        <v>5</v>
      </c>
      <c r="H5249" s="4">
        <v>173.43</v>
      </c>
      <c r="I5249" s="4">
        <v>0</v>
      </c>
      <c r="J5249" s="4">
        <v>74.62</v>
      </c>
      <c r="K5249" s="4">
        <v>98.81</v>
      </c>
      <c r="L5249" s="2">
        <v>45473</v>
      </c>
      <c r="M5249" t="s">
        <v>6</v>
      </c>
    </row>
    <row r="5250" spans="1:13" ht="12.75" customHeight="1" x14ac:dyDescent="0.25">
      <c r="A5250" t="s">
        <v>7532</v>
      </c>
      <c r="B5250" t="s">
        <v>5710</v>
      </c>
      <c r="C5250" s="1">
        <v>37073</v>
      </c>
      <c r="D5250" s="2">
        <v>37073</v>
      </c>
      <c r="E5250" t="s">
        <v>107</v>
      </c>
      <c r="F5250" t="s">
        <v>138</v>
      </c>
      <c r="G5250" t="s">
        <v>5</v>
      </c>
      <c r="H5250" s="4">
        <v>5948.78</v>
      </c>
      <c r="I5250" s="4">
        <v>0</v>
      </c>
      <c r="J5250" s="4">
        <v>2558</v>
      </c>
      <c r="K5250" s="4">
        <v>3390.78</v>
      </c>
      <c r="L5250" s="2">
        <v>45473</v>
      </c>
      <c r="M5250" t="s">
        <v>6</v>
      </c>
    </row>
    <row r="5251" spans="1:13" ht="12.75" customHeight="1" x14ac:dyDescent="0.25">
      <c r="A5251" t="s">
        <v>7533</v>
      </c>
      <c r="B5251" t="s">
        <v>5712</v>
      </c>
      <c r="C5251" s="1">
        <v>37073</v>
      </c>
      <c r="D5251" s="2">
        <v>37073</v>
      </c>
      <c r="E5251" t="s">
        <v>107</v>
      </c>
      <c r="F5251" t="s">
        <v>138</v>
      </c>
      <c r="G5251" t="s">
        <v>5</v>
      </c>
      <c r="H5251" s="4">
        <v>69.25</v>
      </c>
      <c r="I5251" s="4">
        <v>0</v>
      </c>
      <c r="J5251" s="4">
        <v>29.89</v>
      </c>
      <c r="K5251" s="4">
        <v>39.36</v>
      </c>
      <c r="L5251" s="2">
        <v>45473</v>
      </c>
      <c r="M5251" t="s">
        <v>6</v>
      </c>
    </row>
    <row r="5252" spans="1:13" ht="12.75" customHeight="1" x14ac:dyDescent="0.25">
      <c r="A5252" t="s">
        <v>7534</v>
      </c>
      <c r="B5252" t="s">
        <v>5912</v>
      </c>
      <c r="C5252" s="1">
        <v>37103</v>
      </c>
      <c r="D5252" s="2">
        <v>37073</v>
      </c>
      <c r="E5252" t="s">
        <v>107</v>
      </c>
      <c r="F5252" t="s">
        <v>138</v>
      </c>
      <c r="G5252" t="s">
        <v>5</v>
      </c>
      <c r="H5252" s="4">
        <v>3509.31</v>
      </c>
      <c r="I5252" s="4">
        <v>0</v>
      </c>
      <c r="J5252" s="4">
        <v>1509.09</v>
      </c>
      <c r="K5252" s="4">
        <v>2000.22</v>
      </c>
      <c r="L5252" s="2">
        <v>45473</v>
      </c>
      <c r="M5252" t="s">
        <v>6</v>
      </c>
    </row>
    <row r="5253" spans="1:13" ht="12.75" customHeight="1" x14ac:dyDescent="0.25">
      <c r="A5253" t="s">
        <v>7535</v>
      </c>
      <c r="B5253" t="s">
        <v>5915</v>
      </c>
      <c r="C5253" s="1">
        <v>37103</v>
      </c>
      <c r="D5253" s="2">
        <v>37073</v>
      </c>
      <c r="E5253" t="s">
        <v>107</v>
      </c>
      <c r="F5253" t="s">
        <v>138</v>
      </c>
      <c r="G5253" t="s">
        <v>5</v>
      </c>
      <c r="H5253" s="4">
        <v>183.07</v>
      </c>
      <c r="I5253" s="4">
        <v>0</v>
      </c>
      <c r="J5253" s="4">
        <v>78.7</v>
      </c>
      <c r="K5253" s="4">
        <v>104.37</v>
      </c>
      <c r="L5253" s="2">
        <v>45473</v>
      </c>
      <c r="M5253" t="s">
        <v>6</v>
      </c>
    </row>
    <row r="5254" spans="1:13" ht="12.75" customHeight="1" x14ac:dyDescent="0.25">
      <c r="A5254" t="s">
        <v>7536</v>
      </c>
      <c r="B5254" t="s">
        <v>6064</v>
      </c>
      <c r="C5254" s="1">
        <v>37103</v>
      </c>
      <c r="D5254" s="2">
        <v>37073</v>
      </c>
      <c r="E5254" t="s">
        <v>107</v>
      </c>
      <c r="F5254" t="s">
        <v>138</v>
      </c>
      <c r="G5254" t="s">
        <v>5</v>
      </c>
      <c r="H5254" s="4">
        <v>808.16</v>
      </c>
      <c r="I5254" s="4">
        <v>0</v>
      </c>
      <c r="J5254" s="4">
        <v>347.45</v>
      </c>
      <c r="K5254" s="4">
        <v>460.71</v>
      </c>
      <c r="L5254" s="2">
        <v>45473</v>
      </c>
      <c r="M5254" t="s">
        <v>6</v>
      </c>
    </row>
    <row r="5255" spans="1:13" ht="12.75" customHeight="1" x14ac:dyDescent="0.25">
      <c r="A5255" t="s">
        <v>7537</v>
      </c>
      <c r="B5255" t="s">
        <v>5912</v>
      </c>
      <c r="C5255" s="1">
        <v>37134</v>
      </c>
      <c r="D5255" s="2">
        <v>37073</v>
      </c>
      <c r="E5255" t="s">
        <v>107</v>
      </c>
      <c r="F5255" t="s">
        <v>138</v>
      </c>
      <c r="G5255" t="s">
        <v>5</v>
      </c>
      <c r="H5255" s="4">
        <v>7814.37</v>
      </c>
      <c r="I5255" s="4">
        <v>0</v>
      </c>
      <c r="J5255" s="4">
        <v>3360.23</v>
      </c>
      <c r="K5255" s="4">
        <v>4454.1400000000003</v>
      </c>
      <c r="L5255" s="2">
        <v>45473</v>
      </c>
      <c r="M5255" t="s">
        <v>6</v>
      </c>
    </row>
    <row r="5256" spans="1:13" ht="12.75" customHeight="1" x14ac:dyDescent="0.25">
      <c r="A5256" t="s">
        <v>7538</v>
      </c>
      <c r="B5256" t="s">
        <v>5915</v>
      </c>
      <c r="C5256" s="1">
        <v>37134</v>
      </c>
      <c r="D5256" s="2">
        <v>37073</v>
      </c>
      <c r="E5256" t="s">
        <v>107</v>
      </c>
      <c r="F5256" t="s">
        <v>138</v>
      </c>
      <c r="G5256" t="s">
        <v>5</v>
      </c>
      <c r="H5256" s="4">
        <v>338.56</v>
      </c>
      <c r="I5256" s="4">
        <v>0</v>
      </c>
      <c r="J5256" s="4">
        <v>145.47999999999999</v>
      </c>
      <c r="K5256" s="4">
        <v>193.08</v>
      </c>
      <c r="L5256" s="2">
        <v>45473</v>
      </c>
      <c r="M5256" t="s">
        <v>6</v>
      </c>
    </row>
    <row r="5257" spans="1:13" ht="12.75" customHeight="1" x14ac:dyDescent="0.25">
      <c r="A5257" t="s">
        <v>7539</v>
      </c>
      <c r="B5257" t="s">
        <v>6064</v>
      </c>
      <c r="C5257" s="1">
        <v>37134</v>
      </c>
      <c r="D5257" s="2">
        <v>37073</v>
      </c>
      <c r="E5257" t="s">
        <v>107</v>
      </c>
      <c r="F5257" t="s">
        <v>138</v>
      </c>
      <c r="G5257" t="s">
        <v>5</v>
      </c>
      <c r="H5257" s="4">
        <v>830.07</v>
      </c>
      <c r="I5257" s="4">
        <v>0</v>
      </c>
      <c r="J5257" s="4">
        <v>356.9</v>
      </c>
      <c r="K5257" s="4">
        <v>473.17</v>
      </c>
      <c r="L5257" s="2">
        <v>45473</v>
      </c>
      <c r="M5257" t="s">
        <v>6</v>
      </c>
    </row>
    <row r="5258" spans="1:13" ht="12.75" customHeight="1" x14ac:dyDescent="0.25">
      <c r="A5258" t="s">
        <v>7540</v>
      </c>
      <c r="B5258" t="s">
        <v>7506</v>
      </c>
      <c r="C5258" s="1">
        <v>37134</v>
      </c>
      <c r="D5258" s="2">
        <v>37073</v>
      </c>
      <c r="E5258" t="s">
        <v>107</v>
      </c>
      <c r="F5258" t="s">
        <v>138</v>
      </c>
      <c r="G5258" t="s">
        <v>5</v>
      </c>
      <c r="H5258" s="4">
        <v>26.23</v>
      </c>
      <c r="I5258" s="4">
        <v>0</v>
      </c>
      <c r="J5258" s="4">
        <v>11.39</v>
      </c>
      <c r="K5258" s="4">
        <v>14.84</v>
      </c>
      <c r="L5258" s="2">
        <v>45473</v>
      </c>
      <c r="M5258" t="s">
        <v>6</v>
      </c>
    </row>
    <row r="5259" spans="1:13" ht="12.75" customHeight="1" x14ac:dyDescent="0.25">
      <c r="A5259" t="s">
        <v>7541</v>
      </c>
      <c r="B5259" t="s">
        <v>5912</v>
      </c>
      <c r="C5259" s="1">
        <v>37164</v>
      </c>
      <c r="D5259" s="2">
        <v>37073</v>
      </c>
      <c r="E5259" t="s">
        <v>107</v>
      </c>
      <c r="F5259" t="s">
        <v>138</v>
      </c>
      <c r="G5259" t="s">
        <v>5</v>
      </c>
      <c r="H5259" s="4">
        <v>6492.6</v>
      </c>
      <c r="I5259" s="4">
        <v>0</v>
      </c>
      <c r="J5259" s="4">
        <v>2791.77</v>
      </c>
      <c r="K5259" s="4">
        <v>3700.83</v>
      </c>
      <c r="L5259" s="2">
        <v>45473</v>
      </c>
      <c r="M5259" t="s">
        <v>6</v>
      </c>
    </row>
    <row r="5260" spans="1:13" ht="12.75" customHeight="1" x14ac:dyDescent="0.25">
      <c r="A5260" t="s">
        <v>7542</v>
      </c>
      <c r="B5260" t="s">
        <v>5915</v>
      </c>
      <c r="C5260" s="1">
        <v>37164</v>
      </c>
      <c r="D5260" s="2">
        <v>37073</v>
      </c>
      <c r="E5260" t="s">
        <v>107</v>
      </c>
      <c r="F5260" t="s">
        <v>138</v>
      </c>
      <c r="G5260" t="s">
        <v>5</v>
      </c>
      <c r="H5260" s="4">
        <v>153.22</v>
      </c>
      <c r="I5260" s="4">
        <v>0</v>
      </c>
      <c r="J5260" s="4">
        <v>66.010000000000005</v>
      </c>
      <c r="K5260" s="4">
        <v>87.21</v>
      </c>
      <c r="L5260" s="2">
        <v>45473</v>
      </c>
      <c r="M5260" t="s">
        <v>6</v>
      </c>
    </row>
    <row r="5261" spans="1:13" ht="12.75" customHeight="1" x14ac:dyDescent="0.25">
      <c r="A5261" t="s">
        <v>7543</v>
      </c>
      <c r="B5261" t="s">
        <v>7506</v>
      </c>
      <c r="C5261" s="1">
        <v>37164</v>
      </c>
      <c r="D5261" s="2">
        <v>37073</v>
      </c>
      <c r="E5261" t="s">
        <v>107</v>
      </c>
      <c r="F5261" t="s">
        <v>138</v>
      </c>
      <c r="G5261" t="s">
        <v>5</v>
      </c>
      <c r="H5261" s="4">
        <v>95.2</v>
      </c>
      <c r="I5261" s="4">
        <v>0</v>
      </c>
      <c r="J5261" s="4">
        <v>40.86</v>
      </c>
      <c r="K5261" s="4">
        <v>54.34</v>
      </c>
      <c r="L5261" s="2">
        <v>45473</v>
      </c>
      <c r="M5261" t="s">
        <v>6</v>
      </c>
    </row>
    <row r="5262" spans="1:13" ht="12.75" customHeight="1" x14ac:dyDescent="0.25">
      <c r="A5262" t="s">
        <v>7544</v>
      </c>
      <c r="B5262" t="s">
        <v>5912</v>
      </c>
      <c r="C5262" s="1">
        <v>37195</v>
      </c>
      <c r="D5262" s="2">
        <v>37073</v>
      </c>
      <c r="E5262" t="s">
        <v>107</v>
      </c>
      <c r="F5262" t="s">
        <v>138</v>
      </c>
      <c r="G5262" t="s">
        <v>5</v>
      </c>
      <c r="H5262" s="4">
        <v>5877.21</v>
      </c>
      <c r="I5262" s="4">
        <v>0</v>
      </c>
      <c r="J5262" s="4">
        <v>2527.33</v>
      </c>
      <c r="K5262" s="4">
        <v>3349.88</v>
      </c>
      <c r="L5262" s="2">
        <v>45473</v>
      </c>
      <c r="M5262" t="s">
        <v>6</v>
      </c>
    </row>
    <row r="5263" spans="1:13" ht="12.75" customHeight="1" x14ac:dyDescent="0.25">
      <c r="A5263" t="s">
        <v>7545</v>
      </c>
      <c r="B5263" t="s">
        <v>5915</v>
      </c>
      <c r="C5263" s="1">
        <v>37195</v>
      </c>
      <c r="D5263" s="2">
        <v>37073</v>
      </c>
      <c r="E5263" t="s">
        <v>107</v>
      </c>
      <c r="F5263" t="s">
        <v>138</v>
      </c>
      <c r="G5263" t="s">
        <v>5</v>
      </c>
      <c r="H5263" s="4">
        <v>223.62</v>
      </c>
      <c r="I5263" s="4">
        <v>0</v>
      </c>
      <c r="J5263" s="4">
        <v>96.11</v>
      </c>
      <c r="K5263" s="4">
        <v>127.51</v>
      </c>
      <c r="L5263" s="2">
        <v>45473</v>
      </c>
      <c r="M5263" t="s">
        <v>6</v>
      </c>
    </row>
    <row r="5264" spans="1:13" ht="12.75" customHeight="1" x14ac:dyDescent="0.25">
      <c r="A5264" t="s">
        <v>7546</v>
      </c>
      <c r="B5264" t="s">
        <v>7547</v>
      </c>
      <c r="C5264" s="1">
        <v>37195</v>
      </c>
      <c r="D5264" s="2">
        <v>37073</v>
      </c>
      <c r="E5264" t="s">
        <v>107</v>
      </c>
      <c r="F5264" t="s">
        <v>138</v>
      </c>
      <c r="G5264" t="s">
        <v>5</v>
      </c>
      <c r="H5264" s="4">
        <v>1496.93</v>
      </c>
      <c r="I5264" s="4">
        <v>0</v>
      </c>
      <c r="J5264" s="4">
        <v>643.72</v>
      </c>
      <c r="K5264" s="4">
        <v>853.21</v>
      </c>
      <c r="L5264" s="2">
        <v>45473</v>
      </c>
      <c r="M5264" t="s">
        <v>6</v>
      </c>
    </row>
    <row r="5265" spans="1:13" ht="12.75" customHeight="1" x14ac:dyDescent="0.25">
      <c r="A5265" t="s">
        <v>7548</v>
      </c>
      <c r="B5265" t="s">
        <v>5912</v>
      </c>
      <c r="C5265" s="1">
        <v>37225</v>
      </c>
      <c r="D5265" s="2">
        <v>37073</v>
      </c>
      <c r="E5265" t="s">
        <v>107</v>
      </c>
      <c r="F5265" t="s">
        <v>138</v>
      </c>
      <c r="G5265" t="s">
        <v>5</v>
      </c>
      <c r="H5265" s="4">
        <v>4316.97</v>
      </c>
      <c r="I5265" s="4">
        <v>0</v>
      </c>
      <c r="J5265" s="4">
        <v>1856.32</v>
      </c>
      <c r="K5265" s="4">
        <v>2460.65</v>
      </c>
      <c r="L5265" s="2">
        <v>45473</v>
      </c>
      <c r="M5265" t="s">
        <v>6</v>
      </c>
    </row>
    <row r="5266" spans="1:13" ht="12.75" customHeight="1" x14ac:dyDescent="0.25">
      <c r="A5266" t="s">
        <v>7549</v>
      </c>
      <c r="B5266" t="s">
        <v>5915</v>
      </c>
      <c r="C5266" s="1">
        <v>37225</v>
      </c>
      <c r="D5266" s="2">
        <v>37073</v>
      </c>
      <c r="E5266" t="s">
        <v>107</v>
      </c>
      <c r="F5266" t="s">
        <v>138</v>
      </c>
      <c r="G5266" t="s">
        <v>5</v>
      </c>
      <c r="H5266" s="4">
        <v>1193.45</v>
      </c>
      <c r="I5266" s="4">
        <v>0</v>
      </c>
      <c r="J5266" s="4">
        <v>513.22</v>
      </c>
      <c r="K5266" s="4">
        <v>680.23</v>
      </c>
      <c r="L5266" s="2">
        <v>45473</v>
      </c>
      <c r="M5266" t="s">
        <v>6</v>
      </c>
    </row>
    <row r="5267" spans="1:13" ht="12.75" customHeight="1" x14ac:dyDescent="0.25">
      <c r="A5267" t="s">
        <v>7550</v>
      </c>
      <c r="B5267" t="s">
        <v>6064</v>
      </c>
      <c r="C5267" s="1">
        <v>37225</v>
      </c>
      <c r="D5267" s="2">
        <v>37073</v>
      </c>
      <c r="E5267" t="s">
        <v>107</v>
      </c>
      <c r="F5267" t="s">
        <v>138</v>
      </c>
      <c r="G5267" t="s">
        <v>5</v>
      </c>
      <c r="H5267" s="4">
        <v>700.19</v>
      </c>
      <c r="I5267" s="4">
        <v>0</v>
      </c>
      <c r="J5267" s="4">
        <v>301.01</v>
      </c>
      <c r="K5267" s="4">
        <v>399.18</v>
      </c>
      <c r="L5267" s="2">
        <v>45473</v>
      </c>
      <c r="M5267" t="s">
        <v>6</v>
      </c>
    </row>
    <row r="5268" spans="1:13" ht="12.75" customHeight="1" x14ac:dyDescent="0.25">
      <c r="A5268" t="s">
        <v>7551</v>
      </c>
      <c r="B5268" t="s">
        <v>5912</v>
      </c>
      <c r="C5268" s="1">
        <v>37256</v>
      </c>
      <c r="D5268" s="2">
        <v>37073</v>
      </c>
      <c r="E5268" t="s">
        <v>107</v>
      </c>
      <c r="F5268" t="s">
        <v>138</v>
      </c>
      <c r="G5268" t="s">
        <v>5</v>
      </c>
      <c r="H5268" s="4">
        <v>2829</v>
      </c>
      <c r="I5268" s="4">
        <v>0</v>
      </c>
      <c r="J5268" s="4">
        <v>1091.45</v>
      </c>
      <c r="K5268" s="4">
        <v>1737.55</v>
      </c>
      <c r="L5268" s="2">
        <v>45473</v>
      </c>
      <c r="M5268" t="s">
        <v>6</v>
      </c>
    </row>
    <row r="5269" spans="1:13" ht="12.75" customHeight="1" x14ac:dyDescent="0.25">
      <c r="A5269" t="s">
        <v>7552</v>
      </c>
      <c r="B5269" t="s">
        <v>7547</v>
      </c>
      <c r="C5269" s="1">
        <v>37256</v>
      </c>
      <c r="D5269" s="2">
        <v>37073</v>
      </c>
      <c r="E5269" t="s">
        <v>107</v>
      </c>
      <c r="F5269" t="s">
        <v>138</v>
      </c>
      <c r="G5269" t="s">
        <v>5</v>
      </c>
      <c r="H5269" s="4">
        <v>840.83</v>
      </c>
      <c r="I5269" s="4">
        <v>0</v>
      </c>
      <c r="J5269" s="4">
        <v>361.63</v>
      </c>
      <c r="K5269" s="4">
        <v>479.2</v>
      </c>
      <c r="L5269" s="2">
        <v>45473</v>
      </c>
      <c r="M5269" t="s">
        <v>6</v>
      </c>
    </row>
    <row r="5270" spans="1:13" ht="12.75" customHeight="1" x14ac:dyDescent="0.25">
      <c r="A5270" t="s">
        <v>7553</v>
      </c>
      <c r="B5270" t="s">
        <v>5912</v>
      </c>
      <c r="C5270" s="1">
        <v>37287</v>
      </c>
      <c r="D5270" s="2">
        <v>37288</v>
      </c>
      <c r="E5270" t="s">
        <v>107</v>
      </c>
      <c r="F5270" t="s">
        <v>138</v>
      </c>
      <c r="G5270" t="s">
        <v>5</v>
      </c>
      <c r="H5270" s="4">
        <v>5168.91</v>
      </c>
      <c r="I5270" s="4">
        <v>0</v>
      </c>
      <c r="J5270" s="4">
        <v>2162.37</v>
      </c>
      <c r="K5270" s="4">
        <v>3006.54</v>
      </c>
      <c r="L5270" s="2">
        <v>45473</v>
      </c>
      <c r="M5270" t="s">
        <v>6</v>
      </c>
    </row>
    <row r="5271" spans="1:13" ht="12.75" customHeight="1" x14ac:dyDescent="0.25">
      <c r="A5271" t="s">
        <v>7554</v>
      </c>
      <c r="B5271" t="s">
        <v>5912</v>
      </c>
      <c r="C5271" s="1">
        <v>37315</v>
      </c>
      <c r="D5271" s="2">
        <v>37316</v>
      </c>
      <c r="E5271" t="s">
        <v>107</v>
      </c>
      <c r="F5271" t="s">
        <v>138</v>
      </c>
      <c r="G5271" t="s">
        <v>5</v>
      </c>
      <c r="H5271" s="4">
        <v>4401.46</v>
      </c>
      <c r="I5271" s="4">
        <v>0</v>
      </c>
      <c r="J5271" s="4">
        <v>1833.97</v>
      </c>
      <c r="K5271" s="4">
        <v>2567.4899999999998</v>
      </c>
      <c r="L5271" s="2">
        <v>45473</v>
      </c>
      <c r="M5271" t="s">
        <v>6</v>
      </c>
    </row>
    <row r="5272" spans="1:13" ht="12.75" customHeight="1" x14ac:dyDescent="0.25">
      <c r="A5272" t="s">
        <v>7555</v>
      </c>
      <c r="B5272" t="s">
        <v>5912</v>
      </c>
      <c r="C5272" s="1">
        <v>37346</v>
      </c>
      <c r="D5272" s="2">
        <v>37347</v>
      </c>
      <c r="E5272" t="s">
        <v>107</v>
      </c>
      <c r="F5272" t="s">
        <v>138</v>
      </c>
      <c r="G5272" t="s">
        <v>5</v>
      </c>
      <c r="H5272" s="4">
        <v>7262</v>
      </c>
      <c r="I5272" s="4">
        <v>0</v>
      </c>
      <c r="J5272" s="4">
        <v>3013.73</v>
      </c>
      <c r="K5272" s="4">
        <v>4248.2700000000004</v>
      </c>
      <c r="L5272" s="2">
        <v>45473</v>
      </c>
      <c r="M5272" t="s">
        <v>6</v>
      </c>
    </row>
    <row r="5273" spans="1:13" ht="12.75" customHeight="1" x14ac:dyDescent="0.25">
      <c r="A5273" t="s">
        <v>7556</v>
      </c>
      <c r="B5273" t="s">
        <v>5915</v>
      </c>
      <c r="C5273" s="1">
        <v>37346</v>
      </c>
      <c r="D5273" s="2">
        <v>37347</v>
      </c>
      <c r="E5273" t="s">
        <v>107</v>
      </c>
      <c r="F5273" t="s">
        <v>138</v>
      </c>
      <c r="G5273" t="s">
        <v>5</v>
      </c>
      <c r="H5273" s="4">
        <v>377.72</v>
      </c>
      <c r="I5273" s="4">
        <v>0</v>
      </c>
      <c r="J5273" s="4">
        <v>156.87</v>
      </c>
      <c r="K5273" s="4">
        <v>220.85</v>
      </c>
      <c r="L5273" s="2">
        <v>45473</v>
      </c>
      <c r="M5273" t="s">
        <v>6</v>
      </c>
    </row>
    <row r="5274" spans="1:13" ht="12.75" customHeight="1" x14ac:dyDescent="0.25">
      <c r="A5274" t="s">
        <v>7557</v>
      </c>
      <c r="B5274" t="s">
        <v>5750</v>
      </c>
      <c r="C5274" s="1">
        <v>37346</v>
      </c>
      <c r="D5274" s="2">
        <v>37347</v>
      </c>
      <c r="E5274" t="s">
        <v>107</v>
      </c>
      <c r="F5274" t="s">
        <v>138</v>
      </c>
      <c r="G5274" t="s">
        <v>5</v>
      </c>
      <c r="H5274" s="4">
        <v>248.54</v>
      </c>
      <c r="I5274" s="4">
        <v>0</v>
      </c>
      <c r="J5274" s="4">
        <v>103.13</v>
      </c>
      <c r="K5274" s="4">
        <v>145.41</v>
      </c>
      <c r="L5274" s="2">
        <v>45473</v>
      </c>
      <c r="M5274" t="s">
        <v>6</v>
      </c>
    </row>
    <row r="5275" spans="1:13" ht="12.75" customHeight="1" x14ac:dyDescent="0.25">
      <c r="A5275" t="s">
        <v>7558</v>
      </c>
      <c r="B5275" t="s">
        <v>5912</v>
      </c>
      <c r="C5275" s="1">
        <v>37376</v>
      </c>
      <c r="D5275" s="2">
        <v>37377</v>
      </c>
      <c r="E5275" t="s">
        <v>107</v>
      </c>
      <c r="F5275" t="s">
        <v>138</v>
      </c>
      <c r="G5275" t="s">
        <v>5</v>
      </c>
      <c r="H5275" s="4">
        <v>4016.98</v>
      </c>
      <c r="I5275" s="4">
        <v>0</v>
      </c>
      <c r="J5275" s="4">
        <v>1660.37</v>
      </c>
      <c r="K5275" s="4">
        <v>2356.61</v>
      </c>
      <c r="L5275" s="2">
        <v>45473</v>
      </c>
      <c r="M5275" t="s">
        <v>6</v>
      </c>
    </row>
    <row r="5276" spans="1:13" ht="12.75" customHeight="1" x14ac:dyDescent="0.25">
      <c r="A5276" t="s">
        <v>7559</v>
      </c>
      <c r="B5276" t="s">
        <v>5915</v>
      </c>
      <c r="C5276" s="1">
        <v>37376</v>
      </c>
      <c r="D5276" s="2">
        <v>37377</v>
      </c>
      <c r="E5276" t="s">
        <v>107</v>
      </c>
      <c r="F5276" t="s">
        <v>138</v>
      </c>
      <c r="G5276" t="s">
        <v>5</v>
      </c>
      <c r="H5276" s="4">
        <v>125.17</v>
      </c>
      <c r="I5276" s="4">
        <v>0</v>
      </c>
      <c r="J5276" s="4">
        <v>51.68</v>
      </c>
      <c r="K5276" s="4">
        <v>73.489999999999995</v>
      </c>
      <c r="L5276" s="2">
        <v>45473</v>
      </c>
      <c r="M5276" t="s">
        <v>6</v>
      </c>
    </row>
    <row r="5277" spans="1:13" ht="12.75" customHeight="1" x14ac:dyDescent="0.25">
      <c r="A5277" t="s">
        <v>7560</v>
      </c>
      <c r="B5277" t="s">
        <v>6064</v>
      </c>
      <c r="C5277" s="1">
        <v>37376</v>
      </c>
      <c r="D5277" s="2">
        <v>37377</v>
      </c>
      <c r="E5277" t="s">
        <v>107</v>
      </c>
      <c r="F5277" t="s">
        <v>138</v>
      </c>
      <c r="G5277" t="s">
        <v>5</v>
      </c>
      <c r="H5277" s="4">
        <v>917.04</v>
      </c>
      <c r="I5277" s="4">
        <v>0</v>
      </c>
      <c r="J5277" s="4">
        <v>379.04</v>
      </c>
      <c r="K5277" s="4">
        <v>538</v>
      </c>
      <c r="L5277" s="2">
        <v>45473</v>
      </c>
      <c r="M5277" t="s">
        <v>6</v>
      </c>
    </row>
    <row r="5278" spans="1:13" ht="12.75" customHeight="1" x14ac:dyDescent="0.25">
      <c r="A5278" t="s">
        <v>7561</v>
      </c>
      <c r="B5278" t="s">
        <v>7562</v>
      </c>
      <c r="C5278" s="1">
        <v>37376</v>
      </c>
      <c r="D5278" s="2">
        <v>37377</v>
      </c>
      <c r="E5278" t="s">
        <v>107</v>
      </c>
      <c r="F5278" t="s">
        <v>138</v>
      </c>
      <c r="G5278" t="s">
        <v>5</v>
      </c>
      <c r="H5278" s="4">
        <v>193.6</v>
      </c>
      <c r="I5278" s="4">
        <v>0</v>
      </c>
      <c r="J5278" s="4">
        <v>79.98</v>
      </c>
      <c r="K5278" s="4">
        <v>113.62</v>
      </c>
      <c r="L5278" s="2">
        <v>45473</v>
      </c>
      <c r="M5278" t="s">
        <v>6</v>
      </c>
    </row>
    <row r="5279" spans="1:13" ht="12.75" customHeight="1" x14ac:dyDescent="0.25">
      <c r="A5279" t="s">
        <v>7563</v>
      </c>
      <c r="B5279" t="s">
        <v>5912</v>
      </c>
      <c r="C5279" s="1">
        <v>37407</v>
      </c>
      <c r="D5279" s="2">
        <v>37408</v>
      </c>
      <c r="E5279" t="s">
        <v>107</v>
      </c>
      <c r="F5279" t="s">
        <v>138</v>
      </c>
      <c r="G5279" t="s">
        <v>5</v>
      </c>
      <c r="H5279" s="4">
        <v>7964.42</v>
      </c>
      <c r="I5279" s="4">
        <v>0</v>
      </c>
      <c r="J5279" s="4">
        <v>3278.72</v>
      </c>
      <c r="K5279" s="4">
        <v>4685.7</v>
      </c>
      <c r="L5279" s="2">
        <v>45473</v>
      </c>
      <c r="M5279" t="s">
        <v>6</v>
      </c>
    </row>
    <row r="5280" spans="1:13" ht="12.75" customHeight="1" x14ac:dyDescent="0.25">
      <c r="A5280" t="s">
        <v>7564</v>
      </c>
      <c r="B5280" t="s">
        <v>5915</v>
      </c>
      <c r="C5280" s="1">
        <v>37407</v>
      </c>
      <c r="D5280" s="2">
        <v>37408</v>
      </c>
      <c r="E5280" t="s">
        <v>107</v>
      </c>
      <c r="F5280" t="s">
        <v>138</v>
      </c>
      <c r="G5280" t="s">
        <v>5</v>
      </c>
      <c r="H5280" s="4">
        <v>707.47</v>
      </c>
      <c r="I5280" s="4">
        <v>0</v>
      </c>
      <c r="J5280" s="4">
        <v>291.26</v>
      </c>
      <c r="K5280" s="4">
        <v>416.21</v>
      </c>
      <c r="L5280" s="2">
        <v>45473</v>
      </c>
      <c r="M5280" t="s">
        <v>6</v>
      </c>
    </row>
    <row r="5281" spans="1:13" ht="12.75" customHeight="1" x14ac:dyDescent="0.25">
      <c r="A5281" t="s">
        <v>7565</v>
      </c>
      <c r="B5281" t="s">
        <v>6064</v>
      </c>
      <c r="C5281" s="1">
        <v>37407</v>
      </c>
      <c r="D5281" s="2">
        <v>37408</v>
      </c>
      <c r="E5281" t="s">
        <v>107</v>
      </c>
      <c r="F5281" t="s">
        <v>138</v>
      </c>
      <c r="G5281" t="s">
        <v>5</v>
      </c>
      <c r="H5281" s="4">
        <v>653.98</v>
      </c>
      <c r="I5281" s="4">
        <v>0</v>
      </c>
      <c r="J5281" s="4">
        <v>269.23</v>
      </c>
      <c r="K5281" s="4">
        <v>384.75</v>
      </c>
      <c r="L5281" s="2">
        <v>45473</v>
      </c>
      <c r="M5281" t="s">
        <v>6</v>
      </c>
    </row>
    <row r="5282" spans="1:13" ht="12.75" customHeight="1" x14ac:dyDescent="0.25">
      <c r="A5282" t="s">
        <v>7566</v>
      </c>
      <c r="B5282" t="s">
        <v>7567</v>
      </c>
      <c r="C5282" s="1">
        <v>37407</v>
      </c>
      <c r="D5282" s="2">
        <v>37408</v>
      </c>
      <c r="E5282" t="s">
        <v>107</v>
      </c>
      <c r="F5282" t="s">
        <v>138</v>
      </c>
      <c r="G5282" t="s">
        <v>5</v>
      </c>
      <c r="H5282" s="4">
        <v>349.26</v>
      </c>
      <c r="I5282" s="4">
        <v>0</v>
      </c>
      <c r="J5282" s="4">
        <v>143.72</v>
      </c>
      <c r="K5282" s="4">
        <v>205.54</v>
      </c>
      <c r="L5282" s="2">
        <v>45473</v>
      </c>
      <c r="M5282" t="s">
        <v>6</v>
      </c>
    </row>
    <row r="5283" spans="1:13" ht="12.75" customHeight="1" x14ac:dyDescent="0.25">
      <c r="A5283" t="s">
        <v>7568</v>
      </c>
      <c r="B5283" t="s">
        <v>5763</v>
      </c>
      <c r="C5283" s="1">
        <v>37407</v>
      </c>
      <c r="D5283" s="2">
        <v>37408</v>
      </c>
      <c r="E5283" t="s">
        <v>107</v>
      </c>
      <c r="F5283" t="s">
        <v>138</v>
      </c>
      <c r="G5283" t="s">
        <v>5</v>
      </c>
      <c r="H5283" s="4">
        <v>-1115.23</v>
      </c>
      <c r="I5283" s="4">
        <v>0</v>
      </c>
      <c r="J5283" s="4">
        <v>-459.22</v>
      </c>
      <c r="K5283" s="4">
        <v>-656.01</v>
      </c>
      <c r="L5283" s="2">
        <v>45473</v>
      </c>
      <c r="M5283" t="s">
        <v>6</v>
      </c>
    </row>
    <row r="5284" spans="1:13" ht="12.75" customHeight="1" x14ac:dyDescent="0.25">
      <c r="A5284" t="s">
        <v>7569</v>
      </c>
      <c r="B5284" t="s">
        <v>7570</v>
      </c>
      <c r="C5284" s="1">
        <v>37438</v>
      </c>
      <c r="D5284" s="2">
        <v>31959</v>
      </c>
      <c r="E5284" t="s">
        <v>107</v>
      </c>
      <c r="F5284" t="s">
        <v>102</v>
      </c>
      <c r="G5284" t="s">
        <v>498</v>
      </c>
      <c r="H5284" s="4">
        <v>-3565.86</v>
      </c>
      <c r="I5284" s="4">
        <v>0</v>
      </c>
      <c r="J5284" s="4">
        <v>-3565.86</v>
      </c>
      <c r="K5284" s="4">
        <v>0</v>
      </c>
      <c r="L5284" s="2">
        <v>45473</v>
      </c>
      <c r="M5284" t="s">
        <v>6</v>
      </c>
    </row>
    <row r="5285" spans="1:13" ht="12.75" customHeight="1" x14ac:dyDescent="0.25">
      <c r="A5285" t="s">
        <v>7572</v>
      </c>
      <c r="B5285" t="s">
        <v>7570</v>
      </c>
      <c r="C5285" s="1">
        <v>37438</v>
      </c>
      <c r="D5285" s="2">
        <v>31594</v>
      </c>
      <c r="E5285" t="s">
        <v>107</v>
      </c>
      <c r="F5285" t="s">
        <v>102</v>
      </c>
      <c r="G5285" t="s">
        <v>695</v>
      </c>
      <c r="H5285" s="4">
        <v>-3785.57</v>
      </c>
      <c r="I5285" s="4">
        <v>0</v>
      </c>
      <c r="J5285" s="4">
        <v>-3785.57</v>
      </c>
      <c r="K5285" s="4">
        <v>0</v>
      </c>
      <c r="L5285" s="2">
        <v>45473</v>
      </c>
      <c r="M5285" t="s">
        <v>6</v>
      </c>
    </row>
    <row r="5286" spans="1:13" ht="12.75" customHeight="1" x14ac:dyDescent="0.25">
      <c r="A5286" t="s">
        <v>7574</v>
      </c>
      <c r="B5286" t="s">
        <v>7575</v>
      </c>
      <c r="C5286" s="1">
        <v>37438</v>
      </c>
      <c r="D5286" s="2">
        <v>31229</v>
      </c>
      <c r="E5286" t="s">
        <v>107</v>
      </c>
      <c r="F5286" t="s">
        <v>102</v>
      </c>
      <c r="G5286" t="s">
        <v>692</v>
      </c>
      <c r="H5286" s="4">
        <v>-1492.68</v>
      </c>
      <c r="I5286" s="4">
        <v>0</v>
      </c>
      <c r="J5286" s="4">
        <v>-1492.68</v>
      </c>
      <c r="K5286" s="4">
        <v>0</v>
      </c>
      <c r="L5286" s="2">
        <v>45473</v>
      </c>
      <c r="M5286" t="s">
        <v>6</v>
      </c>
    </row>
    <row r="5287" spans="1:13" ht="12.75" customHeight="1" x14ac:dyDescent="0.25">
      <c r="A5287" t="s">
        <v>7576</v>
      </c>
      <c r="B5287" t="s">
        <v>7577</v>
      </c>
      <c r="C5287" s="1">
        <v>37621</v>
      </c>
      <c r="D5287" s="2">
        <v>31412</v>
      </c>
      <c r="E5287" t="s">
        <v>107</v>
      </c>
      <c r="F5287" t="s">
        <v>102</v>
      </c>
      <c r="G5287" t="s">
        <v>5587</v>
      </c>
      <c r="H5287" s="4">
        <v>-995</v>
      </c>
      <c r="I5287" s="4">
        <v>0</v>
      </c>
      <c r="J5287" s="4">
        <v>-995</v>
      </c>
      <c r="K5287" s="4">
        <v>0</v>
      </c>
      <c r="L5287" s="2">
        <v>45473</v>
      </c>
      <c r="M5287" t="s">
        <v>6</v>
      </c>
    </row>
    <row r="5288" spans="1:13" ht="12.75" customHeight="1" x14ac:dyDescent="0.25">
      <c r="A5288" t="s">
        <v>7578</v>
      </c>
      <c r="B5288" t="s">
        <v>7579</v>
      </c>
      <c r="C5288" s="1">
        <v>37621</v>
      </c>
      <c r="D5288" s="2">
        <v>37257</v>
      </c>
      <c r="E5288" t="s">
        <v>107</v>
      </c>
      <c r="F5288" t="s">
        <v>138</v>
      </c>
      <c r="G5288" t="s">
        <v>5</v>
      </c>
      <c r="H5288" s="4">
        <v>-115.76</v>
      </c>
      <c r="I5288" s="4">
        <v>0</v>
      </c>
      <c r="J5288" s="4">
        <v>-48.72</v>
      </c>
      <c r="K5288" s="4">
        <v>-67.040000000000006</v>
      </c>
      <c r="L5288" s="2">
        <v>45473</v>
      </c>
      <c r="M5288" t="s">
        <v>6</v>
      </c>
    </row>
    <row r="5289" spans="1:13" ht="12.75" customHeight="1" x14ac:dyDescent="0.25">
      <c r="A5289" t="s">
        <v>7580</v>
      </c>
      <c r="B5289" t="s">
        <v>5848</v>
      </c>
      <c r="C5289" s="1">
        <v>37621</v>
      </c>
      <c r="D5289" s="2">
        <v>37438</v>
      </c>
      <c r="E5289" t="s">
        <v>107</v>
      </c>
      <c r="F5289" t="s">
        <v>138</v>
      </c>
      <c r="G5289" t="s">
        <v>5</v>
      </c>
      <c r="H5289" s="4">
        <v>83.47</v>
      </c>
      <c r="I5289" s="4">
        <v>0</v>
      </c>
      <c r="J5289" s="4">
        <v>34.25</v>
      </c>
      <c r="K5289" s="4">
        <v>49.22</v>
      </c>
      <c r="L5289" s="2">
        <v>45473</v>
      </c>
      <c r="M5289" t="s">
        <v>6</v>
      </c>
    </row>
    <row r="5290" spans="1:13" ht="12.75" customHeight="1" x14ac:dyDescent="0.25">
      <c r="A5290" t="s">
        <v>7581</v>
      </c>
      <c r="B5290" t="s">
        <v>5860</v>
      </c>
      <c r="C5290" s="1">
        <v>37621</v>
      </c>
      <c r="D5290" s="2">
        <v>37438</v>
      </c>
      <c r="E5290" t="s">
        <v>107</v>
      </c>
      <c r="F5290" t="s">
        <v>138</v>
      </c>
      <c r="G5290" t="s">
        <v>5</v>
      </c>
      <c r="H5290" s="4">
        <v>-1332.16</v>
      </c>
      <c r="I5290" s="4">
        <v>0</v>
      </c>
      <c r="J5290" s="4">
        <v>-546.12</v>
      </c>
      <c r="K5290" s="4">
        <v>-786.04</v>
      </c>
      <c r="L5290" s="2">
        <v>45473</v>
      </c>
      <c r="M5290" t="s">
        <v>6</v>
      </c>
    </row>
    <row r="5291" spans="1:13" ht="12.75" customHeight="1" x14ac:dyDescent="0.25">
      <c r="A5291" t="s">
        <v>7582</v>
      </c>
      <c r="B5291" t="s">
        <v>7583</v>
      </c>
      <c r="C5291" s="1">
        <v>38534</v>
      </c>
      <c r="D5291" s="2">
        <v>38534</v>
      </c>
      <c r="E5291" t="s">
        <v>4</v>
      </c>
      <c r="F5291" t="s">
        <v>5</v>
      </c>
      <c r="G5291" t="s">
        <v>5</v>
      </c>
      <c r="H5291" s="4">
        <v>-111</v>
      </c>
      <c r="I5291" s="4">
        <v>0</v>
      </c>
      <c r="J5291" s="4">
        <v>-111</v>
      </c>
      <c r="K5291" s="4">
        <v>0</v>
      </c>
      <c r="L5291" s="2">
        <v>45473</v>
      </c>
      <c r="M5291" t="s">
        <v>6</v>
      </c>
    </row>
    <row r="5292" spans="1:13" ht="12.75" customHeight="1" x14ac:dyDescent="0.25">
      <c r="A5292" t="s">
        <v>7584</v>
      </c>
      <c r="B5292" t="s">
        <v>7585</v>
      </c>
      <c r="C5292" s="1">
        <v>38626</v>
      </c>
      <c r="D5292" s="2">
        <v>38626</v>
      </c>
      <c r="E5292" t="s">
        <v>4</v>
      </c>
      <c r="F5292" t="s">
        <v>5</v>
      </c>
      <c r="G5292" t="s">
        <v>5</v>
      </c>
      <c r="H5292" s="4">
        <v>-1134</v>
      </c>
      <c r="I5292" s="4">
        <v>0</v>
      </c>
      <c r="J5292" s="4">
        <v>-1134</v>
      </c>
      <c r="K5292" s="4">
        <v>0</v>
      </c>
      <c r="L5292" s="2">
        <v>45473</v>
      </c>
      <c r="M5292" t="s">
        <v>6</v>
      </c>
    </row>
    <row r="5293" spans="1:13" ht="12.75" customHeight="1" x14ac:dyDescent="0.25">
      <c r="A5293" t="s">
        <v>7586</v>
      </c>
      <c r="B5293" t="s">
        <v>7587</v>
      </c>
      <c r="C5293" s="1">
        <v>39447</v>
      </c>
      <c r="D5293" s="2">
        <v>32325</v>
      </c>
      <c r="E5293" t="s">
        <v>4</v>
      </c>
      <c r="F5293" t="s">
        <v>5</v>
      </c>
      <c r="G5293" t="s">
        <v>5</v>
      </c>
      <c r="H5293" s="4">
        <v>-61</v>
      </c>
      <c r="I5293" s="4">
        <v>0</v>
      </c>
      <c r="J5293" s="4">
        <v>-61</v>
      </c>
      <c r="K5293" s="4">
        <v>0</v>
      </c>
      <c r="L5293" s="2">
        <v>45473</v>
      </c>
      <c r="M5293" t="s">
        <v>6</v>
      </c>
    </row>
    <row r="5294" spans="1:13" ht="12.75" customHeight="1" x14ac:dyDescent="0.25">
      <c r="A5294" t="s">
        <v>7588</v>
      </c>
      <c r="B5294" t="s">
        <v>7589</v>
      </c>
      <c r="C5294" s="1">
        <v>39447</v>
      </c>
      <c r="D5294" s="2">
        <v>32325</v>
      </c>
      <c r="E5294" t="s">
        <v>4</v>
      </c>
      <c r="F5294" t="s">
        <v>5</v>
      </c>
      <c r="G5294" t="s">
        <v>5</v>
      </c>
      <c r="H5294" s="4">
        <v>61</v>
      </c>
      <c r="I5294" s="4">
        <v>0</v>
      </c>
      <c r="J5294" s="4">
        <v>24</v>
      </c>
      <c r="K5294" s="4">
        <v>37</v>
      </c>
      <c r="L5294" s="2">
        <v>45473</v>
      </c>
      <c r="M5294" t="s">
        <v>6</v>
      </c>
    </row>
    <row r="5295" spans="1:13" ht="12.75" customHeight="1" x14ac:dyDescent="0.25">
      <c r="A5295" t="s">
        <v>7590</v>
      </c>
      <c r="B5295" t="s">
        <v>7589</v>
      </c>
      <c r="C5295" s="1">
        <v>39447</v>
      </c>
      <c r="D5295" s="2">
        <v>32325</v>
      </c>
      <c r="E5295" t="s">
        <v>107</v>
      </c>
      <c r="F5295" t="s">
        <v>138</v>
      </c>
      <c r="G5295" t="s">
        <v>5</v>
      </c>
      <c r="H5295" s="4">
        <v>-61</v>
      </c>
      <c r="I5295" s="4">
        <v>0</v>
      </c>
      <c r="J5295" s="4">
        <v>-42.3</v>
      </c>
      <c r="K5295" s="4">
        <v>-18.7</v>
      </c>
      <c r="L5295" s="2">
        <v>45473</v>
      </c>
      <c r="M5295" t="s">
        <v>6</v>
      </c>
    </row>
    <row r="5296" spans="1:13" ht="12.75" customHeight="1" x14ac:dyDescent="0.25">
      <c r="A5296" t="s">
        <v>7591</v>
      </c>
      <c r="B5296" t="s">
        <v>7592</v>
      </c>
      <c r="C5296" s="1">
        <v>39691</v>
      </c>
      <c r="D5296" s="2">
        <v>39691</v>
      </c>
      <c r="E5296" t="s">
        <v>4</v>
      </c>
      <c r="F5296" t="s">
        <v>5</v>
      </c>
      <c r="G5296" t="s">
        <v>5</v>
      </c>
      <c r="H5296" s="4">
        <v>-1838.21</v>
      </c>
      <c r="I5296" s="4">
        <v>0</v>
      </c>
      <c r="J5296" s="4">
        <v>-1838.21</v>
      </c>
      <c r="K5296" s="4">
        <v>0</v>
      </c>
      <c r="L5296" s="2">
        <v>45473</v>
      </c>
      <c r="M5296" t="s">
        <v>6</v>
      </c>
    </row>
    <row r="5297" spans="1:13" ht="12.75" customHeight="1" x14ac:dyDescent="0.25">
      <c r="A5297" t="s">
        <v>7593</v>
      </c>
      <c r="B5297" t="s">
        <v>7594</v>
      </c>
      <c r="C5297" s="1">
        <v>39721</v>
      </c>
      <c r="D5297" s="2">
        <v>39721</v>
      </c>
      <c r="E5297" t="s">
        <v>4</v>
      </c>
      <c r="F5297" t="s">
        <v>5</v>
      </c>
      <c r="G5297" t="s">
        <v>5</v>
      </c>
      <c r="H5297" s="4">
        <v>-926.24</v>
      </c>
      <c r="I5297" s="4">
        <v>0</v>
      </c>
      <c r="J5297" s="4">
        <v>-926.24</v>
      </c>
      <c r="K5297" s="4">
        <v>0</v>
      </c>
      <c r="L5297" s="2">
        <v>45473</v>
      </c>
      <c r="M5297" t="s">
        <v>6</v>
      </c>
    </row>
    <row r="5298" spans="1:13" ht="12.75" customHeight="1" x14ac:dyDescent="0.25">
      <c r="A5298" t="s">
        <v>7595</v>
      </c>
      <c r="B5298" t="s">
        <v>7596</v>
      </c>
      <c r="C5298" s="1">
        <v>39782</v>
      </c>
      <c r="D5298" s="2">
        <v>39782</v>
      </c>
      <c r="E5298" t="s">
        <v>4</v>
      </c>
      <c r="F5298" t="s">
        <v>5</v>
      </c>
      <c r="G5298" t="s">
        <v>5</v>
      </c>
      <c r="H5298" s="4">
        <v>-472.58</v>
      </c>
      <c r="I5298" s="4">
        <v>0</v>
      </c>
      <c r="J5298" s="4">
        <v>-472.58</v>
      </c>
      <c r="K5298" s="4">
        <v>0</v>
      </c>
      <c r="L5298" s="2">
        <v>45473</v>
      </c>
      <c r="M5298" t="s">
        <v>6</v>
      </c>
    </row>
    <row r="5299" spans="1:13" ht="12.75" customHeight="1" x14ac:dyDescent="0.25">
      <c r="A5299" t="s">
        <v>7597</v>
      </c>
      <c r="B5299" t="s">
        <v>7598</v>
      </c>
      <c r="C5299" s="1">
        <v>39813</v>
      </c>
      <c r="D5299" s="2">
        <v>39813</v>
      </c>
      <c r="E5299" t="s">
        <v>4</v>
      </c>
      <c r="F5299" t="s">
        <v>5</v>
      </c>
      <c r="G5299" t="s">
        <v>5</v>
      </c>
      <c r="H5299" s="4">
        <v>-463.2</v>
      </c>
      <c r="I5299" s="4">
        <v>0</v>
      </c>
      <c r="J5299" s="4">
        <v>-463.2</v>
      </c>
      <c r="K5299" s="4">
        <v>0</v>
      </c>
      <c r="L5299" s="2">
        <v>45473</v>
      </c>
      <c r="M5299" t="s">
        <v>6</v>
      </c>
    </row>
    <row r="5300" spans="1:13" ht="12.75" customHeight="1" x14ac:dyDescent="0.25">
      <c r="A5300" t="s">
        <v>7599</v>
      </c>
      <c r="B5300" t="s">
        <v>7600</v>
      </c>
      <c r="C5300" s="1">
        <v>39813</v>
      </c>
      <c r="D5300" s="2">
        <v>39813</v>
      </c>
      <c r="E5300" t="s">
        <v>4</v>
      </c>
      <c r="F5300" t="s">
        <v>5</v>
      </c>
      <c r="G5300" t="s">
        <v>5</v>
      </c>
      <c r="H5300" s="4">
        <v>-1018.45</v>
      </c>
      <c r="I5300" s="4">
        <v>0</v>
      </c>
      <c r="J5300" s="4">
        <v>-1018.45</v>
      </c>
      <c r="K5300" s="4">
        <v>0</v>
      </c>
      <c r="L5300" s="2">
        <v>45473</v>
      </c>
      <c r="M5300" t="s">
        <v>6</v>
      </c>
    </row>
    <row r="5301" spans="1:13" ht="12.75" customHeight="1" x14ac:dyDescent="0.25">
      <c r="A5301" t="s">
        <v>7601</v>
      </c>
      <c r="B5301" t="s">
        <v>7602</v>
      </c>
      <c r="C5301" s="1">
        <v>39903</v>
      </c>
      <c r="D5301" s="2">
        <v>39903</v>
      </c>
      <c r="E5301" t="s">
        <v>4</v>
      </c>
      <c r="F5301" t="s">
        <v>5</v>
      </c>
      <c r="G5301" t="s">
        <v>5</v>
      </c>
      <c r="H5301" s="4">
        <v>-860.44</v>
      </c>
      <c r="I5301" s="4">
        <v>0</v>
      </c>
      <c r="J5301" s="4">
        <v>-860.44</v>
      </c>
      <c r="K5301" s="4">
        <v>0</v>
      </c>
      <c r="L5301" s="2">
        <v>45473</v>
      </c>
      <c r="M5301" t="s">
        <v>6</v>
      </c>
    </row>
    <row r="5302" spans="1:13" ht="12.75" customHeight="1" x14ac:dyDescent="0.25">
      <c r="A5302" t="s">
        <v>7603</v>
      </c>
      <c r="B5302" t="s">
        <v>7604</v>
      </c>
      <c r="C5302" s="1">
        <v>39903</v>
      </c>
      <c r="D5302" s="2">
        <v>39903</v>
      </c>
      <c r="E5302" t="s">
        <v>4</v>
      </c>
      <c r="F5302" t="s">
        <v>5</v>
      </c>
      <c r="G5302" t="s">
        <v>5</v>
      </c>
      <c r="H5302" s="4">
        <v>-95.6</v>
      </c>
      <c r="I5302" s="4">
        <v>0</v>
      </c>
      <c r="J5302" s="4">
        <v>-95.6</v>
      </c>
      <c r="K5302" s="4">
        <v>0</v>
      </c>
      <c r="L5302" s="2">
        <v>45473</v>
      </c>
      <c r="M5302" t="s">
        <v>6</v>
      </c>
    </row>
    <row r="5303" spans="1:13" ht="12.75" customHeight="1" x14ac:dyDescent="0.25">
      <c r="A5303" t="s">
        <v>7605</v>
      </c>
      <c r="B5303" t="s">
        <v>7606</v>
      </c>
      <c r="C5303" s="1">
        <v>39903</v>
      </c>
      <c r="D5303" s="2">
        <v>39903</v>
      </c>
      <c r="E5303" t="s">
        <v>4</v>
      </c>
      <c r="F5303" t="s">
        <v>5</v>
      </c>
      <c r="G5303" t="s">
        <v>5</v>
      </c>
      <c r="H5303" s="4">
        <v>-1018.45</v>
      </c>
      <c r="I5303" s="4">
        <v>0</v>
      </c>
      <c r="J5303" s="4">
        <v>-1018.45</v>
      </c>
      <c r="K5303" s="4">
        <v>0</v>
      </c>
      <c r="L5303" s="2">
        <v>45473</v>
      </c>
      <c r="M5303" t="s">
        <v>6</v>
      </c>
    </row>
    <row r="5304" spans="1:13" ht="12.75" customHeight="1" x14ac:dyDescent="0.25">
      <c r="A5304" t="s">
        <v>7607</v>
      </c>
      <c r="B5304" t="s">
        <v>7608</v>
      </c>
      <c r="C5304" s="1">
        <v>39903</v>
      </c>
      <c r="D5304" s="2">
        <v>39903</v>
      </c>
      <c r="E5304" t="s">
        <v>4</v>
      </c>
      <c r="F5304" t="s">
        <v>5</v>
      </c>
      <c r="G5304" t="s">
        <v>5</v>
      </c>
      <c r="H5304" s="4">
        <v>-2806.24</v>
      </c>
      <c r="I5304" s="4">
        <v>0</v>
      </c>
      <c r="J5304" s="4">
        <v>-2806.24</v>
      </c>
      <c r="K5304" s="4">
        <v>0</v>
      </c>
      <c r="L5304" s="2">
        <v>45473</v>
      </c>
      <c r="M5304" t="s">
        <v>6</v>
      </c>
    </row>
    <row r="5305" spans="1:13" ht="12.75" customHeight="1" x14ac:dyDescent="0.25">
      <c r="A5305" t="s">
        <v>7609</v>
      </c>
      <c r="B5305" t="s">
        <v>7610</v>
      </c>
      <c r="C5305" s="1">
        <v>39964</v>
      </c>
      <c r="D5305" s="2">
        <v>39964</v>
      </c>
      <c r="E5305" t="s">
        <v>4</v>
      </c>
      <c r="F5305" t="s">
        <v>5</v>
      </c>
      <c r="G5305" t="s">
        <v>5</v>
      </c>
      <c r="H5305" s="4">
        <v>-1730.08</v>
      </c>
      <c r="I5305" s="4">
        <v>0</v>
      </c>
      <c r="J5305" s="4">
        <v>-1730.08</v>
      </c>
      <c r="K5305" s="4">
        <v>0</v>
      </c>
      <c r="L5305" s="2">
        <v>45473</v>
      </c>
      <c r="M5305" t="s">
        <v>6</v>
      </c>
    </row>
    <row r="5306" spans="1:13" ht="12.75" customHeight="1" x14ac:dyDescent="0.25">
      <c r="A5306" t="s">
        <v>7611</v>
      </c>
      <c r="B5306" t="s">
        <v>7612</v>
      </c>
      <c r="C5306" s="1">
        <v>39994</v>
      </c>
      <c r="D5306" s="2">
        <v>39994</v>
      </c>
      <c r="E5306" t="s">
        <v>4</v>
      </c>
      <c r="F5306" t="s">
        <v>5</v>
      </c>
      <c r="G5306" t="s">
        <v>5</v>
      </c>
      <c r="H5306" s="4">
        <v>-715.02</v>
      </c>
      <c r="I5306" s="4">
        <v>0</v>
      </c>
      <c r="J5306" s="4">
        <v>-715.02</v>
      </c>
      <c r="K5306" s="4">
        <v>0</v>
      </c>
      <c r="L5306" s="2">
        <v>45473</v>
      </c>
      <c r="M5306" t="s">
        <v>6</v>
      </c>
    </row>
    <row r="5307" spans="1:13" ht="12.75" customHeight="1" x14ac:dyDescent="0.25">
      <c r="A5307" t="s">
        <v>7613</v>
      </c>
      <c r="B5307" t="s">
        <v>7614</v>
      </c>
      <c r="C5307" s="1">
        <v>40025</v>
      </c>
      <c r="D5307" s="2">
        <v>40025</v>
      </c>
      <c r="E5307" t="s">
        <v>4</v>
      </c>
      <c r="F5307" t="s">
        <v>5</v>
      </c>
      <c r="G5307" t="s">
        <v>5</v>
      </c>
      <c r="H5307" s="4">
        <v>-3741.67</v>
      </c>
      <c r="I5307" s="4">
        <v>0</v>
      </c>
      <c r="J5307" s="4">
        <v>-3741.67</v>
      </c>
      <c r="K5307" s="4">
        <v>0</v>
      </c>
      <c r="L5307" s="2">
        <v>45473</v>
      </c>
      <c r="M5307" t="s">
        <v>6</v>
      </c>
    </row>
    <row r="5308" spans="1:13" ht="12.75" customHeight="1" x14ac:dyDescent="0.25">
      <c r="A5308" t="s">
        <v>7615</v>
      </c>
      <c r="B5308" t="s">
        <v>7616</v>
      </c>
      <c r="C5308" s="1">
        <v>40056</v>
      </c>
      <c r="D5308" s="2">
        <v>40056</v>
      </c>
      <c r="E5308" t="s">
        <v>4</v>
      </c>
      <c r="F5308" t="s">
        <v>5</v>
      </c>
      <c r="G5308" t="s">
        <v>5</v>
      </c>
      <c r="H5308" s="4">
        <v>-13958.16</v>
      </c>
      <c r="I5308" s="4">
        <v>0</v>
      </c>
      <c r="J5308" s="4">
        <v>-13958.16</v>
      </c>
      <c r="K5308" s="4">
        <v>0</v>
      </c>
      <c r="L5308" s="2">
        <v>45473</v>
      </c>
      <c r="M5308" t="s">
        <v>6</v>
      </c>
    </row>
    <row r="5309" spans="1:13" ht="12.75" customHeight="1" x14ac:dyDescent="0.25">
      <c r="A5309" t="s">
        <v>7617</v>
      </c>
      <c r="B5309" t="s">
        <v>7618</v>
      </c>
      <c r="C5309" s="1">
        <v>40086</v>
      </c>
      <c r="D5309" s="2">
        <v>40086</v>
      </c>
      <c r="E5309" t="s">
        <v>4</v>
      </c>
      <c r="F5309" t="s">
        <v>5</v>
      </c>
      <c r="G5309" t="s">
        <v>5</v>
      </c>
      <c r="H5309" s="4">
        <v>-14585.2</v>
      </c>
      <c r="I5309" s="4">
        <v>0</v>
      </c>
      <c r="J5309" s="4">
        <v>-14585.2</v>
      </c>
      <c r="K5309" s="4">
        <v>0</v>
      </c>
      <c r="L5309" s="2">
        <v>45473</v>
      </c>
      <c r="M5309" t="s">
        <v>6</v>
      </c>
    </row>
    <row r="5310" spans="1:13" ht="12.75" customHeight="1" x14ac:dyDescent="0.25">
      <c r="A5310" t="s">
        <v>7619</v>
      </c>
      <c r="B5310" t="s">
        <v>7620</v>
      </c>
      <c r="C5310" s="1">
        <v>40117</v>
      </c>
      <c r="D5310" s="2">
        <v>40117</v>
      </c>
      <c r="E5310" t="s">
        <v>4</v>
      </c>
      <c r="F5310" t="s">
        <v>5</v>
      </c>
      <c r="G5310" t="s">
        <v>5</v>
      </c>
      <c r="H5310" s="4">
        <v>-356.9</v>
      </c>
      <c r="I5310" s="4">
        <v>0</v>
      </c>
      <c r="J5310" s="4">
        <v>-356.9</v>
      </c>
      <c r="K5310" s="4">
        <v>0</v>
      </c>
      <c r="L5310" s="2">
        <v>45473</v>
      </c>
      <c r="M5310" t="s">
        <v>6</v>
      </c>
    </row>
    <row r="5311" spans="1:13" ht="12.75" customHeight="1" x14ac:dyDescent="0.25">
      <c r="A5311" t="s">
        <v>7621</v>
      </c>
      <c r="B5311" t="s">
        <v>7622</v>
      </c>
      <c r="C5311" s="1">
        <v>40178</v>
      </c>
      <c r="D5311" s="2">
        <v>40178</v>
      </c>
      <c r="E5311" t="s">
        <v>4</v>
      </c>
      <c r="F5311" t="s">
        <v>5</v>
      </c>
      <c r="G5311" t="s">
        <v>5</v>
      </c>
      <c r="H5311" s="4">
        <v>-8355.9599999999991</v>
      </c>
      <c r="I5311" s="4">
        <v>0</v>
      </c>
      <c r="J5311" s="4">
        <v>-8355.9599999999991</v>
      </c>
      <c r="K5311" s="4">
        <v>0</v>
      </c>
      <c r="L5311" s="2">
        <v>45473</v>
      </c>
      <c r="M5311" t="s">
        <v>6</v>
      </c>
    </row>
    <row r="5312" spans="1:13" ht="12.75" customHeight="1" x14ac:dyDescent="0.25">
      <c r="A5312" t="s">
        <v>7623</v>
      </c>
      <c r="B5312" t="s">
        <v>7624</v>
      </c>
      <c r="C5312" s="1">
        <v>40178</v>
      </c>
      <c r="D5312" s="2">
        <v>40178</v>
      </c>
      <c r="E5312" t="s">
        <v>4</v>
      </c>
      <c r="F5312" t="s">
        <v>5</v>
      </c>
      <c r="G5312" t="s">
        <v>5</v>
      </c>
      <c r="H5312" s="4">
        <v>-578.04999999999995</v>
      </c>
      <c r="I5312" s="4">
        <v>0</v>
      </c>
      <c r="J5312" s="4">
        <v>-578.04999999999995</v>
      </c>
      <c r="K5312" s="4">
        <v>0</v>
      </c>
      <c r="L5312" s="2">
        <v>45473</v>
      </c>
      <c r="M5312" t="s">
        <v>6</v>
      </c>
    </row>
    <row r="5313" spans="1:13" ht="12.75" customHeight="1" x14ac:dyDescent="0.25">
      <c r="A5313" t="s">
        <v>7625</v>
      </c>
      <c r="B5313" t="s">
        <v>7626</v>
      </c>
      <c r="C5313" s="1">
        <v>40209</v>
      </c>
      <c r="D5313" s="2">
        <v>40209</v>
      </c>
      <c r="E5313" t="s">
        <v>4</v>
      </c>
      <c r="F5313" t="s">
        <v>5</v>
      </c>
      <c r="G5313" t="s">
        <v>5</v>
      </c>
      <c r="H5313" s="4">
        <v>-4911.1099999999997</v>
      </c>
      <c r="I5313" s="4">
        <v>0</v>
      </c>
      <c r="J5313" s="4">
        <v>-4911.1099999999997</v>
      </c>
      <c r="K5313" s="4">
        <v>0</v>
      </c>
      <c r="L5313" s="2">
        <v>45473</v>
      </c>
      <c r="M5313" t="s">
        <v>6</v>
      </c>
    </row>
    <row r="5314" spans="1:13" ht="12.75" customHeight="1" x14ac:dyDescent="0.25">
      <c r="A5314" t="s">
        <v>7627</v>
      </c>
      <c r="B5314" t="s">
        <v>7628</v>
      </c>
      <c r="C5314" s="1">
        <v>40237</v>
      </c>
      <c r="D5314" s="2">
        <v>40237</v>
      </c>
      <c r="E5314" t="s">
        <v>4</v>
      </c>
      <c r="F5314" t="s">
        <v>5</v>
      </c>
      <c r="G5314" t="s">
        <v>5</v>
      </c>
      <c r="H5314" s="4">
        <v>-3881.94</v>
      </c>
      <c r="I5314" s="4">
        <v>0</v>
      </c>
      <c r="J5314" s="4">
        <v>-3881.94</v>
      </c>
      <c r="K5314" s="4">
        <v>0</v>
      </c>
      <c r="L5314" s="2">
        <v>45473</v>
      </c>
      <c r="M5314" t="s">
        <v>6</v>
      </c>
    </row>
    <row r="5315" spans="1:13" ht="12.75" customHeight="1" x14ac:dyDescent="0.25">
      <c r="A5315" t="s">
        <v>7629</v>
      </c>
      <c r="B5315" t="s">
        <v>7630</v>
      </c>
      <c r="C5315" s="1">
        <v>40268</v>
      </c>
      <c r="D5315" s="2">
        <v>40268</v>
      </c>
      <c r="E5315" t="s">
        <v>4</v>
      </c>
      <c r="F5315" t="s">
        <v>5</v>
      </c>
      <c r="G5315" t="s">
        <v>5</v>
      </c>
      <c r="H5315" s="4">
        <v>-15157.26</v>
      </c>
      <c r="I5315" s="4">
        <v>0</v>
      </c>
      <c r="J5315" s="4">
        <v>-15157.26</v>
      </c>
      <c r="K5315" s="4">
        <v>0</v>
      </c>
      <c r="L5315" s="2">
        <v>45473</v>
      </c>
      <c r="M5315" t="s">
        <v>6</v>
      </c>
    </row>
    <row r="5316" spans="1:13" ht="12.75" customHeight="1" x14ac:dyDescent="0.25">
      <c r="A5316" t="s">
        <v>7631</v>
      </c>
      <c r="B5316" t="s">
        <v>7632</v>
      </c>
      <c r="C5316" s="1">
        <v>40298</v>
      </c>
      <c r="D5316" s="2">
        <v>40298</v>
      </c>
      <c r="E5316" t="s">
        <v>4</v>
      </c>
      <c r="F5316" t="s">
        <v>5</v>
      </c>
      <c r="G5316" t="s">
        <v>5</v>
      </c>
      <c r="H5316" s="4">
        <v>-9391.2000000000007</v>
      </c>
      <c r="I5316" s="4">
        <v>0</v>
      </c>
      <c r="J5316" s="4">
        <v>-9391.2000000000007</v>
      </c>
      <c r="K5316" s="4">
        <v>0</v>
      </c>
      <c r="L5316" s="2">
        <v>45473</v>
      </c>
      <c r="M5316" t="s">
        <v>6</v>
      </c>
    </row>
    <row r="5317" spans="1:13" ht="12.75" customHeight="1" x14ac:dyDescent="0.25">
      <c r="A5317" t="s">
        <v>7633</v>
      </c>
      <c r="B5317" t="s">
        <v>7634</v>
      </c>
      <c r="C5317" s="1">
        <v>40329</v>
      </c>
      <c r="D5317" s="2">
        <v>40329</v>
      </c>
      <c r="E5317" t="s">
        <v>4</v>
      </c>
      <c r="F5317" t="s">
        <v>5</v>
      </c>
      <c r="G5317" t="s">
        <v>5</v>
      </c>
      <c r="H5317" s="4">
        <v>-9217.65</v>
      </c>
      <c r="I5317" s="4">
        <v>0</v>
      </c>
      <c r="J5317" s="4">
        <v>-9217.65</v>
      </c>
      <c r="K5317" s="4">
        <v>0</v>
      </c>
      <c r="L5317" s="2">
        <v>45473</v>
      </c>
      <c r="M5317" t="s">
        <v>6</v>
      </c>
    </row>
    <row r="5318" spans="1:13" ht="12.75" customHeight="1" x14ac:dyDescent="0.25">
      <c r="A5318" t="s">
        <v>7635</v>
      </c>
      <c r="B5318" t="s">
        <v>7636</v>
      </c>
      <c r="C5318" s="1">
        <v>40390</v>
      </c>
      <c r="D5318" s="2">
        <v>40390</v>
      </c>
      <c r="E5318" t="s">
        <v>4</v>
      </c>
      <c r="F5318" t="s">
        <v>5</v>
      </c>
      <c r="G5318" t="s">
        <v>5</v>
      </c>
      <c r="H5318" s="4">
        <v>-5857.78</v>
      </c>
      <c r="I5318" s="4">
        <v>0</v>
      </c>
      <c r="J5318" s="4">
        <v>-5857.78</v>
      </c>
      <c r="K5318" s="4">
        <v>0</v>
      </c>
      <c r="L5318" s="2">
        <v>45473</v>
      </c>
      <c r="M5318" t="s">
        <v>6</v>
      </c>
    </row>
    <row r="5319" spans="1:13" ht="12.75" customHeight="1" x14ac:dyDescent="0.25">
      <c r="A5319" t="s">
        <v>7637</v>
      </c>
      <c r="B5319" t="s">
        <v>7638</v>
      </c>
      <c r="C5319" s="1">
        <v>40421</v>
      </c>
      <c r="D5319" s="2">
        <v>40421</v>
      </c>
      <c r="E5319" t="s">
        <v>4</v>
      </c>
      <c r="F5319" t="s">
        <v>5</v>
      </c>
      <c r="G5319" t="s">
        <v>5</v>
      </c>
      <c r="H5319" s="4">
        <v>-2101.73</v>
      </c>
      <c r="I5319" s="4">
        <v>0</v>
      </c>
      <c r="J5319" s="4">
        <v>-2101.73</v>
      </c>
      <c r="K5319" s="4">
        <v>0</v>
      </c>
      <c r="L5319" s="2">
        <v>45473</v>
      </c>
      <c r="M5319" t="s">
        <v>6</v>
      </c>
    </row>
    <row r="5320" spans="1:13" ht="12.75" customHeight="1" x14ac:dyDescent="0.25">
      <c r="A5320" t="s">
        <v>7639</v>
      </c>
      <c r="B5320" t="s">
        <v>7640</v>
      </c>
      <c r="C5320" s="1">
        <v>40512</v>
      </c>
      <c r="D5320" s="2">
        <v>40512</v>
      </c>
      <c r="E5320" t="s">
        <v>4</v>
      </c>
      <c r="F5320" t="s">
        <v>5</v>
      </c>
      <c r="G5320" t="s">
        <v>5</v>
      </c>
      <c r="H5320" s="4">
        <v>-1282.8699999999999</v>
      </c>
      <c r="I5320" s="4">
        <v>0</v>
      </c>
      <c r="J5320" s="4">
        <v>-1282.8699999999999</v>
      </c>
      <c r="K5320" s="4">
        <v>0</v>
      </c>
      <c r="L5320" s="2">
        <v>45473</v>
      </c>
      <c r="M5320" t="s">
        <v>6</v>
      </c>
    </row>
    <row r="5321" spans="1:13" ht="12.75" customHeight="1" x14ac:dyDescent="0.25">
      <c r="A5321" t="s">
        <v>7641</v>
      </c>
      <c r="B5321" t="s">
        <v>7642</v>
      </c>
      <c r="C5321" s="1">
        <v>40543</v>
      </c>
      <c r="D5321" s="2">
        <v>40543</v>
      </c>
      <c r="E5321" t="s">
        <v>4</v>
      </c>
      <c r="F5321" t="s">
        <v>5</v>
      </c>
      <c r="G5321" t="s">
        <v>5</v>
      </c>
      <c r="H5321" s="4">
        <v>-4511.84</v>
      </c>
      <c r="I5321" s="4">
        <v>0</v>
      </c>
      <c r="J5321" s="4">
        <v>-4511.84</v>
      </c>
      <c r="K5321" s="4">
        <v>0</v>
      </c>
      <c r="L5321" s="2">
        <v>45473</v>
      </c>
      <c r="M5321" t="s">
        <v>6</v>
      </c>
    </row>
    <row r="5322" spans="1:13" ht="12.75" customHeight="1" x14ac:dyDescent="0.25">
      <c r="A5322" t="s">
        <v>7643</v>
      </c>
      <c r="B5322" t="s">
        <v>7644</v>
      </c>
      <c r="C5322" s="1">
        <v>40543</v>
      </c>
      <c r="D5322" s="2">
        <v>40543</v>
      </c>
      <c r="E5322" t="s">
        <v>4</v>
      </c>
      <c r="F5322" t="s">
        <v>5</v>
      </c>
      <c r="G5322" t="s">
        <v>5</v>
      </c>
      <c r="H5322" s="4">
        <v>-2154.69</v>
      </c>
      <c r="I5322" s="4">
        <v>0</v>
      </c>
      <c r="J5322" s="4">
        <v>-2154.69</v>
      </c>
      <c r="K5322" s="4">
        <v>0</v>
      </c>
      <c r="L5322" s="2">
        <v>45473</v>
      </c>
      <c r="M5322" t="s">
        <v>6</v>
      </c>
    </row>
    <row r="5323" spans="1:13" ht="12.75" customHeight="1" x14ac:dyDescent="0.25">
      <c r="A5323" t="s">
        <v>7645</v>
      </c>
      <c r="B5323" t="s">
        <v>7646</v>
      </c>
      <c r="C5323" s="1">
        <v>40602</v>
      </c>
      <c r="D5323" s="2">
        <v>40602</v>
      </c>
      <c r="E5323" t="s">
        <v>4</v>
      </c>
      <c r="F5323" t="s">
        <v>5</v>
      </c>
      <c r="G5323" t="s">
        <v>5</v>
      </c>
      <c r="H5323" s="4">
        <v>-5203.3999999999996</v>
      </c>
      <c r="I5323" s="4">
        <v>0</v>
      </c>
      <c r="J5323" s="4">
        <v>-5203.3999999999996</v>
      </c>
      <c r="K5323" s="4">
        <v>0</v>
      </c>
      <c r="L5323" s="2">
        <v>45473</v>
      </c>
      <c r="M5323" t="s">
        <v>6</v>
      </c>
    </row>
    <row r="5324" spans="1:13" ht="12.75" customHeight="1" x14ac:dyDescent="0.25">
      <c r="A5324" t="s">
        <v>7647</v>
      </c>
      <c r="B5324" t="s">
        <v>7648</v>
      </c>
      <c r="C5324" s="1">
        <v>40877</v>
      </c>
      <c r="D5324" s="2">
        <v>40877</v>
      </c>
      <c r="E5324" t="s">
        <v>4</v>
      </c>
      <c r="F5324" t="s">
        <v>5</v>
      </c>
      <c r="G5324" t="s">
        <v>5</v>
      </c>
      <c r="H5324" s="4">
        <v>-1646.74</v>
      </c>
      <c r="I5324" s="4">
        <v>0</v>
      </c>
      <c r="J5324" s="4">
        <v>-1646.74</v>
      </c>
      <c r="K5324" s="4">
        <v>0</v>
      </c>
      <c r="L5324" s="2">
        <v>45473</v>
      </c>
      <c r="M5324" t="s">
        <v>6</v>
      </c>
    </row>
    <row r="5325" spans="1:13" ht="12.75" customHeight="1" x14ac:dyDescent="0.25">
      <c r="A5325" t="s">
        <v>7649</v>
      </c>
      <c r="B5325" t="s">
        <v>4410</v>
      </c>
      <c r="C5325" s="1">
        <v>41274</v>
      </c>
      <c r="D5325" s="2">
        <v>41274</v>
      </c>
      <c r="E5325" t="s">
        <v>101</v>
      </c>
      <c r="F5325" t="s">
        <v>5461</v>
      </c>
      <c r="G5325" t="s">
        <v>5</v>
      </c>
      <c r="H5325" s="4">
        <v>-102</v>
      </c>
      <c r="I5325" s="4">
        <v>0</v>
      </c>
      <c r="J5325" s="4">
        <v>-102</v>
      </c>
      <c r="K5325" s="4">
        <v>0</v>
      </c>
      <c r="L5325" s="2">
        <v>45473</v>
      </c>
      <c r="M5325" t="s">
        <v>6</v>
      </c>
    </row>
    <row r="5326" spans="1:13" ht="12.75" customHeight="1" x14ac:dyDescent="0.25">
      <c r="A5326" t="s">
        <v>7650</v>
      </c>
      <c r="B5326" t="s">
        <v>7651</v>
      </c>
      <c r="C5326" s="1">
        <v>41639</v>
      </c>
      <c r="D5326" s="2">
        <v>41639</v>
      </c>
      <c r="E5326" t="s">
        <v>4</v>
      </c>
      <c r="F5326" t="s">
        <v>5</v>
      </c>
      <c r="G5326" t="s">
        <v>5</v>
      </c>
      <c r="H5326" s="4">
        <v>-83790</v>
      </c>
      <c r="I5326" s="4">
        <v>0</v>
      </c>
      <c r="J5326" s="4">
        <v>-83790</v>
      </c>
      <c r="K5326" s="4">
        <v>0</v>
      </c>
      <c r="L5326" s="2">
        <v>45473</v>
      </c>
      <c r="M5326" t="s">
        <v>6</v>
      </c>
    </row>
    <row r="5327" spans="1:13" ht="12.75" customHeight="1" x14ac:dyDescent="0.25">
      <c r="A5327" t="s">
        <v>7652</v>
      </c>
      <c r="B5327" t="s">
        <v>7653</v>
      </c>
      <c r="C5327" s="1">
        <v>42004</v>
      </c>
      <c r="D5327" s="2">
        <v>42004</v>
      </c>
      <c r="E5327" t="s">
        <v>107</v>
      </c>
      <c r="F5327" t="s">
        <v>203</v>
      </c>
      <c r="G5327" t="s">
        <v>5569</v>
      </c>
      <c r="H5327" s="4">
        <v>-11700</v>
      </c>
      <c r="I5327" s="4">
        <v>0</v>
      </c>
      <c r="J5327" s="4">
        <v>-11700</v>
      </c>
      <c r="K5327" s="4">
        <v>0</v>
      </c>
      <c r="L5327" s="2">
        <v>45473</v>
      </c>
      <c r="M5327" t="s">
        <v>6</v>
      </c>
    </row>
    <row r="5328" spans="1:13" ht="12.75" customHeight="1" x14ac:dyDescent="0.25">
      <c r="A5328" t="s">
        <v>7654</v>
      </c>
      <c r="B5328" t="s">
        <v>7655</v>
      </c>
      <c r="C5328" s="1">
        <v>42004</v>
      </c>
      <c r="D5328" s="2">
        <v>42004</v>
      </c>
      <c r="E5328" t="s">
        <v>107</v>
      </c>
      <c r="F5328" t="s">
        <v>102</v>
      </c>
      <c r="G5328" t="s">
        <v>1588</v>
      </c>
      <c r="H5328" s="4">
        <v>-38131.230000000003</v>
      </c>
      <c r="I5328" s="4">
        <v>0</v>
      </c>
      <c r="J5328" s="4">
        <v>-38131.230000000003</v>
      </c>
      <c r="K5328" s="4">
        <v>0</v>
      </c>
      <c r="L5328" s="2">
        <v>45473</v>
      </c>
      <c r="M5328" t="s">
        <v>6</v>
      </c>
    </row>
    <row r="5329" spans="1:13" ht="12.75" customHeight="1" x14ac:dyDescent="0.25">
      <c r="A5329" t="s">
        <v>7656</v>
      </c>
      <c r="B5329" t="s">
        <v>7657</v>
      </c>
      <c r="C5329" s="1">
        <v>42735</v>
      </c>
      <c r="D5329" s="2">
        <v>42735</v>
      </c>
      <c r="E5329" t="s">
        <v>107</v>
      </c>
      <c r="F5329" t="s">
        <v>102</v>
      </c>
      <c r="G5329" t="s">
        <v>2061</v>
      </c>
      <c r="H5329" s="4">
        <v>-42260.4</v>
      </c>
      <c r="I5329" s="4">
        <v>0</v>
      </c>
      <c r="J5329" s="4">
        <v>-42260.4</v>
      </c>
      <c r="K5329" s="4">
        <v>0</v>
      </c>
      <c r="L5329" s="2">
        <v>45473</v>
      </c>
      <c r="M5329" t="s">
        <v>6</v>
      </c>
    </row>
    <row r="5330" spans="1:13" ht="12.75" customHeight="1" x14ac:dyDescent="0.25">
      <c r="A5330" t="s">
        <v>7659</v>
      </c>
      <c r="B5330" t="s">
        <v>7660</v>
      </c>
      <c r="C5330" s="1">
        <v>43100</v>
      </c>
      <c r="D5330" s="2">
        <v>43100</v>
      </c>
      <c r="E5330" t="s">
        <v>107</v>
      </c>
      <c r="F5330" t="s">
        <v>102</v>
      </c>
      <c r="G5330" t="s">
        <v>2464</v>
      </c>
      <c r="H5330" s="4">
        <v>-57615.46</v>
      </c>
      <c r="I5330" s="4">
        <v>0</v>
      </c>
      <c r="J5330" s="4">
        <v>-57615.46</v>
      </c>
      <c r="K5330" s="4">
        <v>0</v>
      </c>
      <c r="L5330" s="2">
        <v>45473</v>
      </c>
      <c r="M5330" t="s">
        <v>6</v>
      </c>
    </row>
    <row r="5331" spans="1:13" ht="12.75" customHeight="1" x14ac:dyDescent="0.25">
      <c r="A5331" t="s">
        <v>7661</v>
      </c>
      <c r="B5331" t="s">
        <v>7662</v>
      </c>
      <c r="C5331" s="1">
        <v>43100</v>
      </c>
      <c r="D5331" s="2">
        <v>43100</v>
      </c>
      <c r="E5331" t="s">
        <v>107</v>
      </c>
      <c r="F5331" t="s">
        <v>102</v>
      </c>
      <c r="G5331" t="s">
        <v>2464</v>
      </c>
      <c r="H5331" s="4">
        <v>-31712</v>
      </c>
      <c r="I5331" s="4">
        <v>0</v>
      </c>
      <c r="J5331" s="4">
        <v>-31712</v>
      </c>
      <c r="K5331" s="4">
        <v>0</v>
      </c>
      <c r="L5331" s="2">
        <v>45473</v>
      </c>
      <c r="M5331" t="s">
        <v>6</v>
      </c>
    </row>
    <row r="5332" spans="1:13" ht="12.75" customHeight="1" x14ac:dyDescent="0.25">
      <c r="A5332" t="s">
        <v>7663</v>
      </c>
      <c r="B5332" t="s">
        <v>7664</v>
      </c>
      <c r="C5332" s="1">
        <v>43465</v>
      </c>
      <c r="D5332" s="2">
        <v>43465</v>
      </c>
      <c r="E5332" t="s">
        <v>107</v>
      </c>
      <c r="F5332" t="s">
        <v>102</v>
      </c>
      <c r="G5332" t="s">
        <v>2937</v>
      </c>
      <c r="H5332" s="4">
        <v>-47932.58</v>
      </c>
      <c r="I5332" s="4">
        <v>0</v>
      </c>
      <c r="J5332" s="4">
        <v>-47932.58</v>
      </c>
      <c r="K5332" s="4">
        <v>0</v>
      </c>
      <c r="L5332" s="2">
        <v>45473</v>
      </c>
      <c r="M5332" t="s">
        <v>6</v>
      </c>
    </row>
    <row r="5333" spans="1:13" ht="12.75" customHeight="1" x14ac:dyDescent="0.25">
      <c r="A5333" t="s">
        <v>7665</v>
      </c>
      <c r="B5333" t="s">
        <v>7666</v>
      </c>
      <c r="C5333" s="1">
        <v>43465</v>
      </c>
      <c r="D5333" s="2">
        <v>43465</v>
      </c>
      <c r="E5333" t="s">
        <v>4</v>
      </c>
      <c r="F5333" t="s">
        <v>5</v>
      </c>
      <c r="G5333" t="s">
        <v>5</v>
      </c>
      <c r="H5333" s="4">
        <v>27760.68</v>
      </c>
      <c r="I5333" s="4">
        <v>0</v>
      </c>
      <c r="J5333" s="4">
        <v>0</v>
      </c>
      <c r="K5333" s="4">
        <v>27760.68</v>
      </c>
      <c r="L5333" s="2">
        <v>45473</v>
      </c>
      <c r="M5333" t="s">
        <v>6</v>
      </c>
    </row>
    <row r="5334" spans="1:13" ht="12.75" customHeight="1" x14ac:dyDescent="0.25">
      <c r="A5334" t="s">
        <v>7667</v>
      </c>
      <c r="B5334" t="s">
        <v>7666</v>
      </c>
      <c r="C5334" s="1">
        <v>43465</v>
      </c>
      <c r="D5334" s="2">
        <v>43465</v>
      </c>
      <c r="E5334" t="s">
        <v>107</v>
      </c>
      <c r="F5334" t="s">
        <v>138</v>
      </c>
      <c r="G5334" t="s">
        <v>5</v>
      </c>
      <c r="H5334" s="4">
        <v>-27760.68</v>
      </c>
      <c r="I5334" s="4">
        <v>0</v>
      </c>
      <c r="J5334" s="4">
        <v>-3829.08</v>
      </c>
      <c r="K5334" s="4">
        <v>-23931.599999999999</v>
      </c>
      <c r="L5334" s="2">
        <v>45473</v>
      </c>
      <c r="M5334" t="s">
        <v>6</v>
      </c>
    </row>
    <row r="5335" spans="1:13" ht="12.75" customHeight="1" x14ac:dyDescent="0.25">
      <c r="A5335" t="s">
        <v>7668</v>
      </c>
      <c r="B5335" t="s">
        <v>7669</v>
      </c>
      <c r="C5335" s="1">
        <v>43830</v>
      </c>
      <c r="D5335" s="2">
        <v>43830</v>
      </c>
      <c r="E5335" t="s">
        <v>107</v>
      </c>
      <c r="F5335" t="s">
        <v>102</v>
      </c>
      <c r="G5335" t="s">
        <v>3346</v>
      </c>
      <c r="H5335" s="4">
        <v>-61806.55</v>
      </c>
      <c r="I5335" s="4">
        <v>0</v>
      </c>
      <c r="J5335" s="4">
        <v>-61806.55</v>
      </c>
      <c r="K5335" s="4">
        <v>0</v>
      </c>
      <c r="L5335" s="2">
        <v>45473</v>
      </c>
      <c r="M5335" t="s">
        <v>6</v>
      </c>
    </row>
    <row r="5336" spans="1:13" ht="12.75" customHeight="1" x14ac:dyDescent="0.25">
      <c r="A5336" t="s">
        <v>7670</v>
      </c>
      <c r="B5336" t="s">
        <v>7671</v>
      </c>
      <c r="C5336" s="1">
        <v>43830</v>
      </c>
      <c r="D5336" s="2">
        <v>43831</v>
      </c>
      <c r="E5336" t="s">
        <v>4</v>
      </c>
      <c r="F5336" t="s">
        <v>5</v>
      </c>
      <c r="G5336" t="s">
        <v>5</v>
      </c>
      <c r="H5336" s="4">
        <v>35926.660000000003</v>
      </c>
      <c r="I5336" s="4">
        <v>0</v>
      </c>
      <c r="J5336" s="4">
        <v>0</v>
      </c>
      <c r="K5336" s="4">
        <v>35926.660000000003</v>
      </c>
      <c r="L5336" s="2">
        <v>45473</v>
      </c>
      <c r="M5336" t="s">
        <v>6</v>
      </c>
    </row>
    <row r="5337" spans="1:13" ht="12.75" customHeight="1" x14ac:dyDescent="0.25">
      <c r="A5337" t="s">
        <v>7672</v>
      </c>
      <c r="B5337" t="s">
        <v>7671</v>
      </c>
      <c r="C5337" s="1">
        <v>43830</v>
      </c>
      <c r="D5337" s="2">
        <v>43831</v>
      </c>
      <c r="E5337" t="s">
        <v>107</v>
      </c>
      <c r="F5337" t="s">
        <v>138</v>
      </c>
      <c r="G5337" t="s">
        <v>5</v>
      </c>
      <c r="H5337" s="4">
        <v>-35926.660000000003</v>
      </c>
      <c r="I5337" s="4">
        <v>0</v>
      </c>
      <c r="J5337" s="4">
        <v>-3716.55</v>
      </c>
      <c r="K5337" s="4">
        <v>-32210.11</v>
      </c>
      <c r="L5337" s="2">
        <v>45473</v>
      </c>
      <c r="M5337" t="s">
        <v>6</v>
      </c>
    </row>
    <row r="5338" spans="1:13" ht="12.75" customHeight="1" x14ac:dyDescent="0.25">
      <c r="A5338" t="s">
        <v>7673</v>
      </c>
      <c r="B5338" t="s">
        <v>7674</v>
      </c>
      <c r="C5338" s="1">
        <v>44561</v>
      </c>
      <c r="D5338" s="2">
        <v>44561</v>
      </c>
      <c r="E5338" t="s">
        <v>107</v>
      </c>
      <c r="F5338" t="s">
        <v>138</v>
      </c>
      <c r="G5338" t="s">
        <v>5</v>
      </c>
      <c r="H5338" s="4">
        <v>-22646.25</v>
      </c>
      <c r="I5338" s="4">
        <v>0</v>
      </c>
      <c r="J5338" s="4">
        <v>-10292.42</v>
      </c>
      <c r="K5338" s="4">
        <v>-12353.83</v>
      </c>
      <c r="L5338" s="2">
        <v>45473</v>
      </c>
      <c r="M5338" t="s">
        <v>6</v>
      </c>
    </row>
    <row r="5339" spans="1:13" ht="12.75" customHeight="1" x14ac:dyDescent="0.25">
      <c r="A5339" t="s">
        <v>7675</v>
      </c>
      <c r="B5339" t="s">
        <v>116</v>
      </c>
      <c r="C5339" s="1">
        <v>44926</v>
      </c>
      <c r="D5339" s="2">
        <v>44926</v>
      </c>
      <c r="E5339" t="s">
        <v>107</v>
      </c>
      <c r="F5339" t="s">
        <v>138</v>
      </c>
      <c r="G5339" t="s">
        <v>5</v>
      </c>
      <c r="H5339" s="4">
        <v>431496</v>
      </c>
      <c r="I5339" s="4">
        <v>0</v>
      </c>
      <c r="J5339" s="4">
        <v>431496</v>
      </c>
      <c r="K5339" s="4">
        <v>0</v>
      </c>
      <c r="L5339" s="2">
        <v>45473</v>
      </c>
      <c r="M5339" t="s">
        <v>6</v>
      </c>
    </row>
    <row r="5340" spans="1:13" ht="12.75" customHeight="1" x14ac:dyDescent="0.25">
      <c r="A5340" t="s">
        <v>7676</v>
      </c>
      <c r="B5340" t="s">
        <v>116</v>
      </c>
      <c r="C5340" s="1">
        <v>44926</v>
      </c>
      <c r="D5340" s="2">
        <v>44926</v>
      </c>
      <c r="E5340" t="s">
        <v>4</v>
      </c>
      <c r="F5340" t="s">
        <v>5</v>
      </c>
      <c r="G5340" t="s">
        <v>5</v>
      </c>
      <c r="H5340" s="4">
        <v>-431496</v>
      </c>
      <c r="I5340" s="4">
        <v>0</v>
      </c>
      <c r="J5340" s="4">
        <v>0</v>
      </c>
      <c r="K5340" s="4">
        <v>-431496</v>
      </c>
      <c r="L5340" s="2">
        <v>45473</v>
      </c>
      <c r="M5340" t="s">
        <v>6</v>
      </c>
    </row>
    <row r="5341" spans="1:13" ht="12.75" customHeight="1" x14ac:dyDescent="0.3">
      <c r="A5341" s="6" t="s">
        <v>7370</v>
      </c>
      <c r="H5341" s="8">
        <v>773180.55</v>
      </c>
      <c r="I5341" s="8">
        <v>0</v>
      </c>
      <c r="J5341" s="8">
        <v>773182.05</v>
      </c>
      <c r="K5341" s="8">
        <v>-1.5</v>
      </c>
    </row>
    <row r="5342" spans="1:13" ht="12.75" customHeight="1" x14ac:dyDescent="0.3">
      <c r="A5342" s="6" t="s">
        <v>11</v>
      </c>
      <c r="H5342" s="9">
        <v>0</v>
      </c>
      <c r="J5342" s="9">
        <v>0</v>
      </c>
      <c r="K5342" s="9">
        <v>0</v>
      </c>
    </row>
    <row r="5343" spans="1:13" ht="12.75" customHeight="1" x14ac:dyDescent="0.3">
      <c r="A5343" s="6" t="s">
        <v>12</v>
      </c>
      <c r="H5343" s="6"/>
      <c r="I5343" s="6"/>
      <c r="J5343" s="6"/>
      <c r="K5343" s="6"/>
    </row>
    <row r="5344" spans="1:13" ht="12.75" customHeight="1" x14ac:dyDescent="0.3">
      <c r="A5344" s="6" t="s">
        <v>13</v>
      </c>
      <c r="H5344" s="8">
        <v>773180.55</v>
      </c>
      <c r="I5344" s="8">
        <v>0</v>
      </c>
      <c r="J5344" s="8">
        <v>773182.05</v>
      </c>
      <c r="K5344" s="8">
        <v>-1.5</v>
      </c>
    </row>
    <row r="5345" spans="1:13" ht="12.75" customHeight="1" x14ac:dyDescent="0.3">
      <c r="A5345" s="6" t="s">
        <v>7677</v>
      </c>
      <c r="B5345" s="6"/>
      <c r="C5345" s="6"/>
      <c r="D5345" s="6"/>
      <c r="E5345" s="6"/>
    </row>
    <row r="5346" spans="1:13" ht="12.75" customHeight="1" x14ac:dyDescent="0.25">
      <c r="A5346" t="s">
        <v>0</v>
      </c>
    </row>
    <row r="5347" spans="1:13" ht="12.75" customHeight="1" x14ac:dyDescent="0.3">
      <c r="A5347" s="6" t="s">
        <v>7678</v>
      </c>
    </row>
    <row r="5348" spans="1:13" ht="12.75" customHeight="1" x14ac:dyDescent="0.25">
      <c r="A5348" t="s">
        <v>7679</v>
      </c>
      <c r="B5348" t="s">
        <v>5912</v>
      </c>
      <c r="C5348" s="1">
        <v>41305</v>
      </c>
      <c r="D5348" s="2">
        <v>41306</v>
      </c>
      <c r="E5348" t="s">
        <v>107</v>
      </c>
      <c r="F5348" t="s">
        <v>310</v>
      </c>
      <c r="G5348" t="s">
        <v>5</v>
      </c>
      <c r="H5348" s="3">
        <v>2423.81</v>
      </c>
      <c r="I5348" s="3">
        <v>0</v>
      </c>
      <c r="J5348" s="3">
        <v>1323</v>
      </c>
      <c r="K5348" s="3">
        <v>1100.81</v>
      </c>
      <c r="L5348" s="2">
        <v>45473</v>
      </c>
      <c r="M5348" t="s">
        <v>6</v>
      </c>
    </row>
    <row r="5349" spans="1:13" ht="12.75" customHeight="1" x14ac:dyDescent="0.25">
      <c r="A5349" t="s">
        <v>7680</v>
      </c>
      <c r="B5349" t="s">
        <v>5912</v>
      </c>
      <c r="C5349" s="1">
        <v>41333</v>
      </c>
      <c r="D5349" s="2">
        <v>41334</v>
      </c>
      <c r="E5349" t="s">
        <v>107</v>
      </c>
      <c r="F5349" t="s">
        <v>310</v>
      </c>
      <c r="G5349" t="s">
        <v>5</v>
      </c>
      <c r="H5349" s="4">
        <v>6625.44</v>
      </c>
      <c r="I5349" s="4">
        <v>0</v>
      </c>
      <c r="J5349" s="4">
        <v>3588.77</v>
      </c>
      <c r="K5349" s="4">
        <v>3036.67</v>
      </c>
      <c r="L5349" s="2">
        <v>45473</v>
      </c>
      <c r="M5349" t="s">
        <v>6</v>
      </c>
    </row>
    <row r="5350" spans="1:13" ht="12.75" customHeight="1" x14ac:dyDescent="0.25">
      <c r="A5350" t="s">
        <v>7681</v>
      </c>
      <c r="B5350" t="s">
        <v>5912</v>
      </c>
      <c r="C5350" s="1">
        <v>41364</v>
      </c>
      <c r="D5350" s="2">
        <v>41365</v>
      </c>
      <c r="E5350" t="s">
        <v>107</v>
      </c>
      <c r="F5350" t="s">
        <v>310</v>
      </c>
      <c r="G5350" t="s">
        <v>5</v>
      </c>
      <c r="H5350" s="4">
        <v>2566.0500000000002</v>
      </c>
      <c r="I5350" s="4">
        <v>0</v>
      </c>
      <c r="J5350" s="4">
        <v>1379.24</v>
      </c>
      <c r="K5350" s="4">
        <v>1186.81</v>
      </c>
      <c r="L5350" s="2">
        <v>45473</v>
      </c>
      <c r="M5350" t="s">
        <v>6</v>
      </c>
    </row>
    <row r="5351" spans="1:13" ht="12.75" customHeight="1" x14ac:dyDescent="0.25">
      <c r="A5351" t="s">
        <v>7682</v>
      </c>
      <c r="B5351" t="s">
        <v>5912</v>
      </c>
      <c r="C5351" s="1">
        <v>41394</v>
      </c>
      <c r="D5351" s="2">
        <v>41395</v>
      </c>
      <c r="E5351" t="s">
        <v>107</v>
      </c>
      <c r="F5351" t="s">
        <v>310</v>
      </c>
      <c r="G5351" t="s">
        <v>5</v>
      </c>
      <c r="H5351" s="4">
        <v>9335.6</v>
      </c>
      <c r="I5351" s="4">
        <v>0</v>
      </c>
      <c r="J5351" s="4">
        <v>4979</v>
      </c>
      <c r="K5351" s="4">
        <v>4356.6000000000004</v>
      </c>
      <c r="L5351" s="2">
        <v>45473</v>
      </c>
      <c r="M5351" t="s">
        <v>6</v>
      </c>
    </row>
    <row r="5352" spans="1:13" ht="12.75" customHeight="1" x14ac:dyDescent="0.25">
      <c r="A5352" t="s">
        <v>7683</v>
      </c>
      <c r="B5352" t="s">
        <v>5912</v>
      </c>
      <c r="C5352" s="1">
        <v>41425</v>
      </c>
      <c r="D5352" s="2">
        <v>41426</v>
      </c>
      <c r="E5352" t="s">
        <v>107</v>
      </c>
      <c r="F5352" t="s">
        <v>310</v>
      </c>
      <c r="G5352" t="s">
        <v>5</v>
      </c>
      <c r="H5352" s="4">
        <v>9249.56</v>
      </c>
      <c r="I5352" s="4">
        <v>0</v>
      </c>
      <c r="J5352" s="4">
        <v>4894.58</v>
      </c>
      <c r="K5352" s="4">
        <v>4354.9799999999996</v>
      </c>
      <c r="L5352" s="2">
        <v>45473</v>
      </c>
      <c r="M5352" t="s">
        <v>6</v>
      </c>
    </row>
    <row r="5353" spans="1:13" ht="12.75" customHeight="1" x14ac:dyDescent="0.25">
      <c r="A5353" t="s">
        <v>7684</v>
      </c>
      <c r="B5353" t="s">
        <v>7685</v>
      </c>
      <c r="C5353" s="1">
        <v>41425</v>
      </c>
      <c r="D5353" s="2">
        <v>41426</v>
      </c>
      <c r="E5353" t="s">
        <v>107</v>
      </c>
      <c r="F5353" t="s">
        <v>310</v>
      </c>
      <c r="G5353" t="s">
        <v>5</v>
      </c>
      <c r="H5353" s="4">
        <v>4533.84</v>
      </c>
      <c r="I5353" s="4">
        <v>0</v>
      </c>
      <c r="J5353" s="4">
        <v>2399.14</v>
      </c>
      <c r="K5353" s="4">
        <v>2134.6999999999998</v>
      </c>
      <c r="L5353" s="2">
        <v>45473</v>
      </c>
      <c r="M5353" t="s">
        <v>6</v>
      </c>
    </row>
    <row r="5354" spans="1:13" ht="12.75" customHeight="1" x14ac:dyDescent="0.25">
      <c r="A5354" t="s">
        <v>7686</v>
      </c>
      <c r="B5354" t="s">
        <v>7687</v>
      </c>
      <c r="C5354" s="1">
        <v>41455</v>
      </c>
      <c r="D5354" s="2">
        <v>41456</v>
      </c>
      <c r="E5354" t="s">
        <v>107</v>
      </c>
      <c r="F5354" t="s">
        <v>310</v>
      </c>
      <c r="G5354" t="s">
        <v>5</v>
      </c>
      <c r="H5354" s="4">
        <v>10998.76</v>
      </c>
      <c r="I5354" s="4">
        <v>274.97000000000003</v>
      </c>
      <c r="J5354" s="4">
        <v>6049.35</v>
      </c>
      <c r="K5354" s="4">
        <v>4949.41</v>
      </c>
      <c r="L5354" s="2">
        <v>45473</v>
      </c>
      <c r="M5354" t="s">
        <v>6</v>
      </c>
    </row>
    <row r="5355" spans="1:13" ht="12.75" customHeight="1" x14ac:dyDescent="0.25">
      <c r="A5355" t="s">
        <v>7688</v>
      </c>
      <c r="B5355" t="s">
        <v>7689</v>
      </c>
      <c r="C5355" s="1">
        <v>41455</v>
      </c>
      <c r="D5355" s="2">
        <v>41456</v>
      </c>
      <c r="E5355" t="s">
        <v>107</v>
      </c>
      <c r="F5355" t="s">
        <v>310</v>
      </c>
      <c r="G5355" t="s">
        <v>5</v>
      </c>
      <c r="H5355" s="4">
        <v>4114.04</v>
      </c>
      <c r="I5355" s="4">
        <v>102.85</v>
      </c>
      <c r="J5355" s="4">
        <v>2262.6999999999998</v>
      </c>
      <c r="K5355" s="4">
        <v>1851.34</v>
      </c>
      <c r="L5355" s="2">
        <v>45473</v>
      </c>
      <c r="M5355" t="s">
        <v>6</v>
      </c>
    </row>
    <row r="5356" spans="1:13" ht="12.75" customHeight="1" x14ac:dyDescent="0.25">
      <c r="A5356" t="s">
        <v>7690</v>
      </c>
      <c r="B5356" t="s">
        <v>7691</v>
      </c>
      <c r="C5356" s="1">
        <v>41455</v>
      </c>
      <c r="D5356" s="2">
        <v>41456</v>
      </c>
      <c r="E5356" t="s">
        <v>107</v>
      </c>
      <c r="F5356" t="s">
        <v>310</v>
      </c>
      <c r="G5356" t="s">
        <v>5</v>
      </c>
      <c r="H5356" s="4">
        <v>400</v>
      </c>
      <c r="I5356" s="4">
        <v>10</v>
      </c>
      <c r="J5356" s="4">
        <v>220.01</v>
      </c>
      <c r="K5356" s="4">
        <v>179.99</v>
      </c>
      <c r="L5356" s="2">
        <v>45473</v>
      </c>
      <c r="M5356" t="s">
        <v>6</v>
      </c>
    </row>
    <row r="5357" spans="1:13" ht="12.75" customHeight="1" x14ac:dyDescent="0.25">
      <c r="A5357" t="s">
        <v>7692</v>
      </c>
      <c r="B5357" t="s">
        <v>5912</v>
      </c>
      <c r="C5357" s="1">
        <v>41455</v>
      </c>
      <c r="D5357" s="2">
        <v>41456</v>
      </c>
      <c r="E5357" t="s">
        <v>107</v>
      </c>
      <c r="F5357" t="s">
        <v>310</v>
      </c>
      <c r="G5357" t="s">
        <v>5</v>
      </c>
      <c r="H5357" s="4">
        <v>5100.1899999999996</v>
      </c>
      <c r="I5357" s="4">
        <v>0</v>
      </c>
      <c r="J5357" s="4">
        <v>2677.61</v>
      </c>
      <c r="K5357" s="4">
        <v>2422.58</v>
      </c>
      <c r="L5357" s="2">
        <v>45473</v>
      </c>
      <c r="M5357" t="s">
        <v>6</v>
      </c>
    </row>
    <row r="5358" spans="1:13" ht="12.75" customHeight="1" x14ac:dyDescent="0.25">
      <c r="A5358" t="s">
        <v>7693</v>
      </c>
      <c r="B5358" t="s">
        <v>7694</v>
      </c>
      <c r="C5358" s="1">
        <v>41486</v>
      </c>
      <c r="D5358" s="2">
        <v>41487</v>
      </c>
      <c r="E5358" t="s">
        <v>107</v>
      </c>
      <c r="F5358" t="s">
        <v>310</v>
      </c>
      <c r="G5358" t="s">
        <v>5</v>
      </c>
      <c r="H5358" s="4">
        <v>4995.62</v>
      </c>
      <c r="I5358" s="4">
        <v>124.89</v>
      </c>
      <c r="J5358" s="4">
        <v>2726.78</v>
      </c>
      <c r="K5358" s="4">
        <v>2268.84</v>
      </c>
      <c r="L5358" s="2">
        <v>45473</v>
      </c>
      <c r="M5358" t="s">
        <v>6</v>
      </c>
    </row>
    <row r="5359" spans="1:13" ht="12.75" customHeight="1" x14ac:dyDescent="0.25">
      <c r="A5359" t="s">
        <v>7695</v>
      </c>
      <c r="B5359" t="s">
        <v>5912</v>
      </c>
      <c r="C5359" s="1">
        <v>41486</v>
      </c>
      <c r="D5359" s="2">
        <v>41487</v>
      </c>
      <c r="E5359" t="s">
        <v>107</v>
      </c>
      <c r="F5359" t="s">
        <v>310</v>
      </c>
      <c r="G5359" t="s">
        <v>5</v>
      </c>
      <c r="H5359" s="4">
        <v>4168.78</v>
      </c>
      <c r="I5359" s="4">
        <v>0</v>
      </c>
      <c r="J5359" s="4">
        <v>2171.25</v>
      </c>
      <c r="K5359" s="4">
        <v>1997.53</v>
      </c>
      <c r="L5359" s="2">
        <v>45473</v>
      </c>
      <c r="M5359" t="s">
        <v>6</v>
      </c>
    </row>
    <row r="5360" spans="1:13" ht="12.75" customHeight="1" x14ac:dyDescent="0.25">
      <c r="A5360" t="s">
        <v>7696</v>
      </c>
      <c r="B5360" t="s">
        <v>7697</v>
      </c>
      <c r="C5360" s="1">
        <v>41517</v>
      </c>
      <c r="D5360" s="2">
        <v>41518</v>
      </c>
      <c r="E5360" t="s">
        <v>107</v>
      </c>
      <c r="F5360" t="s">
        <v>310</v>
      </c>
      <c r="G5360" t="s">
        <v>5</v>
      </c>
      <c r="H5360" s="4">
        <v>12971.82</v>
      </c>
      <c r="I5360" s="4">
        <v>324.29000000000002</v>
      </c>
      <c r="J5360" s="4">
        <v>7026.4</v>
      </c>
      <c r="K5360" s="4">
        <v>5945.42</v>
      </c>
      <c r="L5360" s="2">
        <v>45473</v>
      </c>
      <c r="M5360" t="s">
        <v>6</v>
      </c>
    </row>
    <row r="5361" spans="1:13" ht="12.75" customHeight="1" x14ac:dyDescent="0.25">
      <c r="A5361" t="s">
        <v>7698</v>
      </c>
      <c r="B5361" t="s">
        <v>5912</v>
      </c>
      <c r="C5361" s="1">
        <v>41517</v>
      </c>
      <c r="D5361" s="2">
        <v>41518</v>
      </c>
      <c r="E5361" t="s">
        <v>107</v>
      </c>
      <c r="F5361" t="s">
        <v>310</v>
      </c>
      <c r="G5361" t="s">
        <v>5</v>
      </c>
      <c r="H5361" s="4">
        <v>4721.32</v>
      </c>
      <c r="I5361" s="4">
        <v>0</v>
      </c>
      <c r="J5361" s="4">
        <v>2439.38</v>
      </c>
      <c r="K5361" s="4">
        <v>2281.94</v>
      </c>
      <c r="L5361" s="2">
        <v>45473</v>
      </c>
      <c r="M5361" t="s">
        <v>6</v>
      </c>
    </row>
    <row r="5362" spans="1:13" ht="12.75" customHeight="1" x14ac:dyDescent="0.25">
      <c r="A5362" t="s">
        <v>7699</v>
      </c>
      <c r="B5362" t="s">
        <v>5912</v>
      </c>
      <c r="C5362" s="1">
        <v>41547</v>
      </c>
      <c r="D5362" s="2">
        <v>41548</v>
      </c>
      <c r="E5362" t="s">
        <v>107</v>
      </c>
      <c r="F5362" t="s">
        <v>310</v>
      </c>
      <c r="G5362" t="s">
        <v>5</v>
      </c>
      <c r="H5362" s="4">
        <v>7397.32</v>
      </c>
      <c r="I5362" s="4">
        <v>0</v>
      </c>
      <c r="J5362" s="4">
        <v>3791.16</v>
      </c>
      <c r="K5362" s="4">
        <v>3606.16</v>
      </c>
      <c r="L5362" s="2">
        <v>45473</v>
      </c>
      <c r="M5362" t="s">
        <v>6</v>
      </c>
    </row>
    <row r="5363" spans="1:13" ht="12.75" customHeight="1" x14ac:dyDescent="0.25">
      <c r="A5363" t="s">
        <v>7700</v>
      </c>
      <c r="B5363" t="s">
        <v>7701</v>
      </c>
      <c r="C5363" s="1">
        <v>41547</v>
      </c>
      <c r="D5363" s="2">
        <v>41548</v>
      </c>
      <c r="E5363" t="s">
        <v>107</v>
      </c>
      <c r="F5363" t="s">
        <v>310</v>
      </c>
      <c r="G5363" t="s">
        <v>5</v>
      </c>
      <c r="H5363" s="4">
        <v>12971.82</v>
      </c>
      <c r="I5363" s="4">
        <v>324.29000000000002</v>
      </c>
      <c r="J5363" s="4">
        <v>6972.35</v>
      </c>
      <c r="K5363" s="4">
        <v>5999.47</v>
      </c>
      <c r="L5363" s="2">
        <v>45473</v>
      </c>
      <c r="M5363" t="s">
        <v>6</v>
      </c>
    </row>
    <row r="5364" spans="1:13" ht="12.75" customHeight="1" x14ac:dyDescent="0.25">
      <c r="A5364" t="s">
        <v>7702</v>
      </c>
      <c r="B5364" t="s">
        <v>7703</v>
      </c>
      <c r="C5364" s="1">
        <v>41578</v>
      </c>
      <c r="D5364" s="2">
        <v>41579</v>
      </c>
      <c r="E5364" t="s">
        <v>107</v>
      </c>
      <c r="F5364" t="s">
        <v>310</v>
      </c>
      <c r="G5364" t="s">
        <v>5</v>
      </c>
      <c r="H5364" s="4">
        <v>19688.62</v>
      </c>
      <c r="I5364" s="4">
        <v>492.21</v>
      </c>
      <c r="J5364" s="4">
        <v>10500.59</v>
      </c>
      <c r="K5364" s="4">
        <v>9188.0300000000007</v>
      </c>
      <c r="L5364" s="2">
        <v>45473</v>
      </c>
      <c r="M5364" t="s">
        <v>6</v>
      </c>
    </row>
    <row r="5365" spans="1:13" ht="12.75" customHeight="1" x14ac:dyDescent="0.25">
      <c r="A5365" t="s">
        <v>7704</v>
      </c>
      <c r="B5365" t="s">
        <v>5912</v>
      </c>
      <c r="C5365" s="1">
        <v>41578</v>
      </c>
      <c r="D5365" s="2">
        <v>41579</v>
      </c>
      <c r="E5365" t="s">
        <v>107</v>
      </c>
      <c r="F5365" t="s">
        <v>310</v>
      </c>
      <c r="G5365" t="s">
        <v>5</v>
      </c>
      <c r="H5365" s="4">
        <v>4705.1499999999996</v>
      </c>
      <c r="I5365" s="4">
        <v>0</v>
      </c>
      <c r="J5365" s="4">
        <v>2391.8200000000002</v>
      </c>
      <c r="K5365" s="4">
        <v>2313.33</v>
      </c>
      <c r="L5365" s="2">
        <v>45473</v>
      </c>
      <c r="M5365" t="s">
        <v>6</v>
      </c>
    </row>
    <row r="5366" spans="1:13" ht="12.75" customHeight="1" x14ac:dyDescent="0.25">
      <c r="A5366" t="s">
        <v>7705</v>
      </c>
      <c r="B5366" t="s">
        <v>5912</v>
      </c>
      <c r="C5366" s="1">
        <v>41608</v>
      </c>
      <c r="D5366" s="2">
        <v>41609</v>
      </c>
      <c r="E5366" t="s">
        <v>107</v>
      </c>
      <c r="F5366" t="s">
        <v>310</v>
      </c>
      <c r="G5366" t="s">
        <v>5</v>
      </c>
      <c r="H5366" s="4">
        <v>4758.05</v>
      </c>
      <c r="I5366" s="4">
        <v>0</v>
      </c>
      <c r="J5366" s="4">
        <v>2398.84</v>
      </c>
      <c r="K5366" s="4">
        <v>2359.21</v>
      </c>
      <c r="L5366" s="2">
        <v>45473</v>
      </c>
      <c r="M5366" t="s">
        <v>6</v>
      </c>
    </row>
    <row r="5367" spans="1:13" ht="12.75" customHeight="1" x14ac:dyDescent="0.25">
      <c r="A5367" t="s">
        <v>7706</v>
      </c>
      <c r="B5367" t="s">
        <v>7707</v>
      </c>
      <c r="C5367" s="1">
        <v>41608</v>
      </c>
      <c r="D5367" s="2">
        <v>41609</v>
      </c>
      <c r="E5367" t="s">
        <v>107</v>
      </c>
      <c r="F5367" t="s">
        <v>310</v>
      </c>
      <c r="G5367" t="s">
        <v>5</v>
      </c>
      <c r="H5367" s="4">
        <v>15700.52</v>
      </c>
      <c r="I5367" s="4">
        <v>392.51</v>
      </c>
      <c r="J5367" s="4">
        <v>8308.23</v>
      </c>
      <c r="K5367" s="4">
        <v>7392.29</v>
      </c>
      <c r="L5367" s="2">
        <v>45473</v>
      </c>
      <c r="M5367" t="s">
        <v>6</v>
      </c>
    </row>
    <row r="5368" spans="1:13" ht="12.75" customHeight="1" x14ac:dyDescent="0.25">
      <c r="A5368" t="s">
        <v>7708</v>
      </c>
      <c r="B5368" t="s">
        <v>5912</v>
      </c>
      <c r="C5368" s="1">
        <v>41639</v>
      </c>
      <c r="D5368" s="2">
        <v>41640</v>
      </c>
      <c r="E5368" t="s">
        <v>107</v>
      </c>
      <c r="F5368" t="s">
        <v>310</v>
      </c>
      <c r="G5368" t="s">
        <v>5</v>
      </c>
      <c r="H5368" s="4">
        <v>4309.54</v>
      </c>
      <c r="I5368" s="4">
        <v>0</v>
      </c>
      <c r="J5368" s="4">
        <v>2154.8000000000002</v>
      </c>
      <c r="K5368" s="4">
        <v>2154.7399999999998</v>
      </c>
      <c r="L5368" s="2">
        <v>45473</v>
      </c>
      <c r="M5368" t="s">
        <v>6</v>
      </c>
    </row>
    <row r="5369" spans="1:13" ht="12.75" customHeight="1" x14ac:dyDescent="0.25">
      <c r="A5369" t="s">
        <v>7709</v>
      </c>
      <c r="B5369" t="s">
        <v>7710</v>
      </c>
      <c r="C5369" s="1">
        <v>41639</v>
      </c>
      <c r="D5369" s="2">
        <v>41640</v>
      </c>
      <c r="E5369" t="s">
        <v>107</v>
      </c>
      <c r="F5369" t="s">
        <v>310</v>
      </c>
      <c r="G5369" t="s">
        <v>5</v>
      </c>
      <c r="H5369" s="4">
        <v>2644.74</v>
      </c>
      <c r="I5369" s="4">
        <v>66.11</v>
      </c>
      <c r="J5369" s="4">
        <v>1388.51</v>
      </c>
      <c r="K5369" s="4">
        <v>1256.23</v>
      </c>
      <c r="L5369" s="2">
        <v>45473</v>
      </c>
      <c r="M5369" t="s">
        <v>6</v>
      </c>
    </row>
    <row r="5370" spans="1:13" ht="12.75" customHeight="1" x14ac:dyDescent="0.25">
      <c r="A5370" t="s">
        <v>7711</v>
      </c>
      <c r="B5370" t="s">
        <v>7712</v>
      </c>
      <c r="C5370" s="1">
        <v>41639</v>
      </c>
      <c r="D5370" s="2">
        <v>41639</v>
      </c>
      <c r="E5370" t="s">
        <v>4</v>
      </c>
      <c r="F5370" t="s">
        <v>5</v>
      </c>
      <c r="G5370" t="s">
        <v>5</v>
      </c>
      <c r="H5370" s="4">
        <v>46922.400000000001</v>
      </c>
      <c r="I5370" s="4">
        <v>0</v>
      </c>
      <c r="J5370" s="4">
        <v>0</v>
      </c>
      <c r="K5370" s="4">
        <v>46922.400000000001</v>
      </c>
      <c r="L5370" s="2">
        <v>45473</v>
      </c>
      <c r="M5370" t="s">
        <v>6</v>
      </c>
    </row>
    <row r="5371" spans="1:13" ht="12.75" customHeight="1" x14ac:dyDescent="0.25">
      <c r="A5371" t="s">
        <v>7713</v>
      </c>
      <c r="B5371" t="s">
        <v>7712</v>
      </c>
      <c r="C5371" s="1">
        <v>41639</v>
      </c>
      <c r="D5371" s="2">
        <v>41640</v>
      </c>
      <c r="E5371" t="s">
        <v>107</v>
      </c>
      <c r="F5371" t="s">
        <v>310</v>
      </c>
      <c r="G5371" t="s">
        <v>5</v>
      </c>
      <c r="H5371" s="4">
        <v>-46922.400000000001</v>
      </c>
      <c r="I5371" s="4">
        <v>0</v>
      </c>
      <c r="J5371" s="4">
        <v>-23461.200000000001</v>
      </c>
      <c r="K5371" s="4">
        <v>-23461.200000000001</v>
      </c>
      <c r="L5371" s="2">
        <v>45473</v>
      </c>
      <c r="M5371" t="s">
        <v>6</v>
      </c>
    </row>
    <row r="5372" spans="1:13" ht="12.75" customHeight="1" x14ac:dyDescent="0.25">
      <c r="A5372" t="s">
        <v>7714</v>
      </c>
      <c r="B5372" t="s">
        <v>7715</v>
      </c>
      <c r="C5372" s="1">
        <v>41670</v>
      </c>
      <c r="D5372" s="2">
        <v>41671</v>
      </c>
      <c r="E5372" t="s">
        <v>107</v>
      </c>
      <c r="F5372" t="s">
        <v>310</v>
      </c>
      <c r="G5372" t="s">
        <v>5</v>
      </c>
      <c r="H5372" s="4">
        <v>5583.34</v>
      </c>
      <c r="I5372" s="4">
        <v>2814.91</v>
      </c>
      <c r="J5372" s="4">
        <v>5583.34</v>
      </c>
      <c r="K5372" s="4">
        <v>0</v>
      </c>
      <c r="L5372" s="2">
        <v>45473</v>
      </c>
      <c r="M5372" t="s">
        <v>6</v>
      </c>
    </row>
    <row r="5373" spans="1:13" ht="12.75" customHeight="1" x14ac:dyDescent="0.25">
      <c r="A5373" t="s">
        <v>7717</v>
      </c>
      <c r="B5373" t="s">
        <v>6744</v>
      </c>
      <c r="C5373" s="1">
        <v>41670</v>
      </c>
      <c r="D5373" s="2">
        <v>41671</v>
      </c>
      <c r="E5373" t="s">
        <v>107</v>
      </c>
      <c r="F5373" t="s">
        <v>310</v>
      </c>
      <c r="G5373" t="s">
        <v>5</v>
      </c>
      <c r="H5373" s="4">
        <v>2296.15</v>
      </c>
      <c r="I5373" s="4">
        <v>1157.6199999999999</v>
      </c>
      <c r="J5373" s="4">
        <v>2296.15</v>
      </c>
      <c r="K5373" s="4">
        <v>0</v>
      </c>
      <c r="L5373" s="2">
        <v>45473</v>
      </c>
      <c r="M5373" t="s">
        <v>6</v>
      </c>
    </row>
    <row r="5374" spans="1:13" ht="12.75" customHeight="1" x14ac:dyDescent="0.25">
      <c r="A5374" t="s">
        <v>7718</v>
      </c>
      <c r="B5374" t="s">
        <v>6744</v>
      </c>
      <c r="C5374" s="1">
        <v>41698</v>
      </c>
      <c r="D5374" s="2">
        <v>41699</v>
      </c>
      <c r="E5374" t="s">
        <v>107</v>
      </c>
      <c r="F5374" t="s">
        <v>310</v>
      </c>
      <c r="G5374" t="s">
        <v>5</v>
      </c>
      <c r="H5374" s="4">
        <v>3257.54</v>
      </c>
      <c r="I5374" s="4">
        <v>1655.9</v>
      </c>
      <c r="J5374" s="4">
        <v>3257.54</v>
      </c>
      <c r="K5374" s="4">
        <v>0</v>
      </c>
      <c r="L5374" s="2">
        <v>45473</v>
      </c>
      <c r="M5374" t="s">
        <v>6</v>
      </c>
    </row>
    <row r="5375" spans="1:13" ht="12.75" customHeight="1" x14ac:dyDescent="0.25">
      <c r="A5375" t="s">
        <v>7720</v>
      </c>
      <c r="B5375" t="s">
        <v>6744</v>
      </c>
      <c r="C5375" s="1">
        <v>41729</v>
      </c>
      <c r="D5375" s="2">
        <v>41730</v>
      </c>
      <c r="E5375" t="s">
        <v>107</v>
      </c>
      <c r="F5375" t="s">
        <v>310</v>
      </c>
      <c r="G5375" t="s">
        <v>5</v>
      </c>
      <c r="H5375" s="4">
        <v>6931.79</v>
      </c>
      <c r="I5375" s="4">
        <v>3552.54</v>
      </c>
      <c r="J5375" s="4">
        <v>6931.79</v>
      </c>
      <c r="K5375" s="4">
        <v>0</v>
      </c>
      <c r="L5375" s="2">
        <v>45473</v>
      </c>
      <c r="M5375" t="s">
        <v>6</v>
      </c>
    </row>
    <row r="5376" spans="1:13" ht="12.75" customHeight="1" x14ac:dyDescent="0.25">
      <c r="A5376" t="s">
        <v>7721</v>
      </c>
      <c r="B5376" t="s">
        <v>7722</v>
      </c>
      <c r="C5376" s="1">
        <v>41729</v>
      </c>
      <c r="D5376" s="2">
        <v>41730</v>
      </c>
      <c r="E5376" t="s">
        <v>107</v>
      </c>
      <c r="F5376" t="s">
        <v>310</v>
      </c>
      <c r="G5376" t="s">
        <v>5</v>
      </c>
      <c r="H5376" s="4">
        <v>2686.72</v>
      </c>
      <c r="I5376" s="4">
        <v>2019.48</v>
      </c>
      <c r="J5376" s="4">
        <v>2686.72</v>
      </c>
      <c r="K5376" s="4">
        <v>0</v>
      </c>
      <c r="L5376" s="2">
        <v>45473</v>
      </c>
      <c r="M5376" t="s">
        <v>6</v>
      </c>
    </row>
    <row r="5377" spans="1:13" ht="12.75" customHeight="1" x14ac:dyDescent="0.25">
      <c r="A5377" t="s">
        <v>7723</v>
      </c>
      <c r="B5377" t="s">
        <v>7722</v>
      </c>
      <c r="C5377" s="1">
        <v>41759</v>
      </c>
      <c r="D5377" s="2">
        <v>41760</v>
      </c>
      <c r="E5377" t="s">
        <v>107</v>
      </c>
      <c r="F5377" t="s">
        <v>310</v>
      </c>
      <c r="G5377" t="s">
        <v>5</v>
      </c>
      <c r="H5377" s="4">
        <v>1049.5</v>
      </c>
      <c r="I5377" s="4">
        <v>791.04</v>
      </c>
      <c r="J5377" s="4">
        <v>1049.5</v>
      </c>
      <c r="K5377" s="4">
        <v>0</v>
      </c>
      <c r="L5377" s="2">
        <v>45473</v>
      </c>
      <c r="M5377" t="s">
        <v>6</v>
      </c>
    </row>
    <row r="5378" spans="1:13" ht="12.75" customHeight="1" x14ac:dyDescent="0.25">
      <c r="A5378" t="s">
        <v>7725</v>
      </c>
      <c r="B5378" t="s">
        <v>6744</v>
      </c>
      <c r="C5378" s="1">
        <v>41759</v>
      </c>
      <c r="D5378" s="2">
        <v>41760</v>
      </c>
      <c r="E5378" t="s">
        <v>107</v>
      </c>
      <c r="F5378" t="s">
        <v>310</v>
      </c>
      <c r="G5378" t="s">
        <v>5</v>
      </c>
      <c r="H5378" s="4">
        <v>4857.29</v>
      </c>
      <c r="I5378" s="4">
        <v>2509.56</v>
      </c>
      <c r="J5378" s="4">
        <v>4857.29</v>
      </c>
      <c r="K5378" s="4">
        <v>0</v>
      </c>
      <c r="L5378" s="2">
        <v>45473</v>
      </c>
      <c r="M5378" t="s">
        <v>6</v>
      </c>
    </row>
    <row r="5379" spans="1:13" ht="12.75" customHeight="1" x14ac:dyDescent="0.25">
      <c r="A5379" t="s">
        <v>7726</v>
      </c>
      <c r="B5379" t="s">
        <v>6744</v>
      </c>
      <c r="C5379" s="1">
        <v>41790</v>
      </c>
      <c r="D5379" s="2">
        <v>41791</v>
      </c>
      <c r="E5379" t="s">
        <v>107</v>
      </c>
      <c r="F5379" t="s">
        <v>310</v>
      </c>
      <c r="G5379" t="s">
        <v>5</v>
      </c>
      <c r="H5379" s="4">
        <v>5157.97</v>
      </c>
      <c r="I5379" s="4">
        <v>2686.43</v>
      </c>
      <c r="J5379" s="4">
        <v>5157.97</v>
      </c>
      <c r="K5379" s="4">
        <v>0</v>
      </c>
      <c r="L5379" s="2">
        <v>45473</v>
      </c>
      <c r="M5379" t="s">
        <v>6</v>
      </c>
    </row>
    <row r="5380" spans="1:13" ht="12.75" customHeight="1" x14ac:dyDescent="0.25">
      <c r="A5380" t="s">
        <v>7728</v>
      </c>
      <c r="B5380" t="s">
        <v>6744</v>
      </c>
      <c r="C5380" s="1">
        <v>41820</v>
      </c>
      <c r="D5380" s="2">
        <v>41821</v>
      </c>
      <c r="E5380" t="s">
        <v>107</v>
      </c>
      <c r="F5380" t="s">
        <v>310</v>
      </c>
      <c r="G5380" t="s">
        <v>5</v>
      </c>
      <c r="H5380" s="4">
        <v>9098.26</v>
      </c>
      <c r="I5380" s="4">
        <v>4776.6000000000004</v>
      </c>
      <c r="J5380" s="4">
        <v>9098.26</v>
      </c>
      <c r="K5380" s="4">
        <v>0</v>
      </c>
      <c r="L5380" s="2">
        <v>45473</v>
      </c>
      <c r="M5380" t="s">
        <v>6</v>
      </c>
    </row>
    <row r="5381" spans="1:13" ht="12.75" customHeight="1" x14ac:dyDescent="0.25">
      <c r="A5381" t="s">
        <v>7729</v>
      </c>
      <c r="B5381" t="s">
        <v>7722</v>
      </c>
      <c r="C5381" s="1">
        <v>41820</v>
      </c>
      <c r="D5381" s="2">
        <v>41821</v>
      </c>
      <c r="E5381" t="s">
        <v>107</v>
      </c>
      <c r="F5381" t="s">
        <v>310</v>
      </c>
      <c r="G5381" t="s">
        <v>5</v>
      </c>
      <c r="H5381" s="4">
        <v>4617.8</v>
      </c>
      <c r="I5381" s="4">
        <v>3499.46</v>
      </c>
      <c r="J5381" s="4">
        <v>4617.8</v>
      </c>
      <c r="K5381" s="4">
        <v>0</v>
      </c>
      <c r="L5381" s="2">
        <v>45473</v>
      </c>
      <c r="M5381" t="s">
        <v>6</v>
      </c>
    </row>
    <row r="5382" spans="1:13" ht="12.75" customHeight="1" x14ac:dyDescent="0.25">
      <c r="A5382" t="s">
        <v>7730</v>
      </c>
      <c r="B5382" t="s">
        <v>6744</v>
      </c>
      <c r="C5382" s="1">
        <v>41851</v>
      </c>
      <c r="D5382" s="2">
        <v>41852</v>
      </c>
      <c r="E5382" t="s">
        <v>107</v>
      </c>
      <c r="F5382" t="s">
        <v>310</v>
      </c>
      <c r="G5382" t="s">
        <v>7716</v>
      </c>
      <c r="H5382" s="4">
        <v>6625.56</v>
      </c>
      <c r="I5382" s="4">
        <v>3005.15</v>
      </c>
      <c r="J5382" s="4">
        <v>6124.7</v>
      </c>
      <c r="K5382" s="4">
        <v>500.86</v>
      </c>
      <c r="L5382" s="2">
        <v>45473</v>
      </c>
      <c r="M5382" t="s">
        <v>6</v>
      </c>
    </row>
    <row r="5383" spans="1:13" ht="12.75" customHeight="1" x14ac:dyDescent="0.25">
      <c r="A5383" t="s">
        <v>7732</v>
      </c>
      <c r="B5383" t="s">
        <v>7722</v>
      </c>
      <c r="C5383" s="1">
        <v>41851</v>
      </c>
      <c r="D5383" s="2">
        <v>41852</v>
      </c>
      <c r="E5383" t="s">
        <v>107</v>
      </c>
      <c r="F5383" t="s">
        <v>310</v>
      </c>
      <c r="G5383" t="s">
        <v>7716</v>
      </c>
      <c r="H5383" s="4">
        <v>27713.7</v>
      </c>
      <c r="I5383" s="4">
        <v>18050.38</v>
      </c>
      <c r="J5383" s="4">
        <v>24705.3</v>
      </c>
      <c r="K5383" s="4">
        <v>3008.4</v>
      </c>
      <c r="L5383" s="2">
        <v>45473</v>
      </c>
      <c r="M5383" t="s">
        <v>6</v>
      </c>
    </row>
    <row r="5384" spans="1:13" ht="12.75" customHeight="1" x14ac:dyDescent="0.25">
      <c r="A5384" t="s">
        <v>7733</v>
      </c>
      <c r="B5384" t="s">
        <v>6744</v>
      </c>
      <c r="C5384" s="1">
        <v>41882</v>
      </c>
      <c r="D5384" s="2">
        <v>41883</v>
      </c>
      <c r="E5384" t="s">
        <v>107</v>
      </c>
      <c r="F5384" t="s">
        <v>310</v>
      </c>
      <c r="G5384" t="s">
        <v>7719</v>
      </c>
      <c r="H5384" s="4">
        <v>6048.71</v>
      </c>
      <c r="I5384" s="4">
        <v>2419.4699999999998</v>
      </c>
      <c r="J5384" s="4">
        <v>5242.2299999999996</v>
      </c>
      <c r="K5384" s="4">
        <v>806.48</v>
      </c>
      <c r="L5384" s="2">
        <v>45473</v>
      </c>
      <c r="M5384" t="s">
        <v>6</v>
      </c>
    </row>
    <row r="5385" spans="1:13" ht="12.75" customHeight="1" x14ac:dyDescent="0.25">
      <c r="A5385" t="s">
        <v>7735</v>
      </c>
      <c r="B5385" t="s">
        <v>7722</v>
      </c>
      <c r="C5385" s="1">
        <v>41882</v>
      </c>
      <c r="D5385" s="2">
        <v>41883</v>
      </c>
      <c r="E5385" t="s">
        <v>107</v>
      </c>
      <c r="F5385" t="s">
        <v>310</v>
      </c>
      <c r="G5385" t="s">
        <v>7719</v>
      </c>
      <c r="H5385" s="4">
        <v>12845.08</v>
      </c>
      <c r="I5385" s="4">
        <v>7340.06</v>
      </c>
      <c r="J5385" s="4">
        <v>10398.4</v>
      </c>
      <c r="K5385" s="4">
        <v>2446.6799999999998</v>
      </c>
      <c r="L5385" s="2">
        <v>45473</v>
      </c>
      <c r="M5385" t="s">
        <v>6</v>
      </c>
    </row>
    <row r="5386" spans="1:13" ht="12.75" customHeight="1" x14ac:dyDescent="0.25">
      <c r="A5386" t="s">
        <v>7736</v>
      </c>
      <c r="B5386" t="s">
        <v>6744</v>
      </c>
      <c r="C5386" s="1">
        <v>41912</v>
      </c>
      <c r="D5386" s="2">
        <v>41913</v>
      </c>
      <c r="E5386" t="s">
        <v>107</v>
      </c>
      <c r="F5386" t="s">
        <v>310</v>
      </c>
      <c r="G5386" t="s">
        <v>510</v>
      </c>
      <c r="H5386" s="4">
        <v>6400.4</v>
      </c>
      <c r="I5386" s="4">
        <v>2293.46</v>
      </c>
      <c r="J5386" s="4">
        <v>5253.65</v>
      </c>
      <c r="K5386" s="4">
        <v>1146.75</v>
      </c>
      <c r="L5386" s="2">
        <v>45473</v>
      </c>
      <c r="M5386" t="s">
        <v>6</v>
      </c>
    </row>
    <row r="5387" spans="1:13" ht="12.75" customHeight="1" x14ac:dyDescent="0.25">
      <c r="A5387" t="s">
        <v>7737</v>
      </c>
      <c r="B5387" t="s">
        <v>7722</v>
      </c>
      <c r="C5387" s="1">
        <v>41912</v>
      </c>
      <c r="D5387" s="2">
        <v>41913</v>
      </c>
      <c r="E5387" t="s">
        <v>107</v>
      </c>
      <c r="F5387" t="s">
        <v>310</v>
      </c>
      <c r="G5387" t="s">
        <v>510</v>
      </c>
      <c r="H5387" s="4">
        <v>9369.07</v>
      </c>
      <c r="I5387" s="4">
        <v>4771.59</v>
      </c>
      <c r="J5387" s="4">
        <v>6983.28</v>
      </c>
      <c r="K5387" s="4">
        <v>2385.79</v>
      </c>
      <c r="L5387" s="2">
        <v>45473</v>
      </c>
      <c r="M5387" t="s">
        <v>6</v>
      </c>
    </row>
    <row r="5388" spans="1:13" ht="12.75" customHeight="1" x14ac:dyDescent="0.25">
      <c r="A5388" t="s">
        <v>7738</v>
      </c>
      <c r="B5388" t="s">
        <v>6744</v>
      </c>
      <c r="C5388" s="1">
        <v>41943</v>
      </c>
      <c r="D5388" s="2">
        <v>41944</v>
      </c>
      <c r="E5388" t="s">
        <v>107</v>
      </c>
      <c r="F5388" t="s">
        <v>310</v>
      </c>
      <c r="G5388" t="s">
        <v>7724</v>
      </c>
      <c r="H5388" s="4">
        <v>7210.33</v>
      </c>
      <c r="I5388" s="4">
        <v>2343.3200000000002</v>
      </c>
      <c r="J5388" s="4">
        <v>5648.09</v>
      </c>
      <c r="K5388" s="4">
        <v>1562.24</v>
      </c>
      <c r="L5388" s="2">
        <v>45473</v>
      </c>
      <c r="M5388" t="s">
        <v>6</v>
      </c>
    </row>
    <row r="5389" spans="1:13" ht="12.75" customHeight="1" x14ac:dyDescent="0.25">
      <c r="A5389" t="s">
        <v>7740</v>
      </c>
      <c r="B5389" t="s">
        <v>7722</v>
      </c>
      <c r="C5389" s="1">
        <v>41943</v>
      </c>
      <c r="D5389" s="2">
        <v>41944</v>
      </c>
      <c r="E5389" t="s">
        <v>107</v>
      </c>
      <c r="F5389" t="s">
        <v>310</v>
      </c>
      <c r="G5389" t="s">
        <v>7724</v>
      </c>
      <c r="H5389" s="4">
        <v>5718.7</v>
      </c>
      <c r="I5389" s="4">
        <v>1882.1</v>
      </c>
      <c r="J5389" s="4">
        <v>4463.95</v>
      </c>
      <c r="K5389" s="4">
        <v>1254.75</v>
      </c>
      <c r="L5389" s="2">
        <v>45473</v>
      </c>
      <c r="M5389" t="s">
        <v>6</v>
      </c>
    </row>
    <row r="5390" spans="1:13" ht="12.75" customHeight="1" x14ac:dyDescent="0.25">
      <c r="A5390" t="s">
        <v>7741</v>
      </c>
      <c r="B5390" t="s">
        <v>7722</v>
      </c>
      <c r="C5390" s="1">
        <v>41973</v>
      </c>
      <c r="D5390" s="2">
        <v>41974</v>
      </c>
      <c r="E5390" t="s">
        <v>107</v>
      </c>
      <c r="F5390" t="s">
        <v>310</v>
      </c>
      <c r="G5390" t="s">
        <v>7727</v>
      </c>
      <c r="H5390" s="4">
        <v>5674.71</v>
      </c>
      <c r="I5390" s="4">
        <v>1703.66</v>
      </c>
      <c r="J5390" s="4">
        <v>4254.96</v>
      </c>
      <c r="K5390" s="4">
        <v>1419.75</v>
      </c>
      <c r="L5390" s="2">
        <v>45473</v>
      </c>
      <c r="M5390" t="s">
        <v>6</v>
      </c>
    </row>
    <row r="5391" spans="1:13" ht="12.75" customHeight="1" x14ac:dyDescent="0.25">
      <c r="A5391" t="s">
        <v>7742</v>
      </c>
      <c r="B5391" t="s">
        <v>6744</v>
      </c>
      <c r="C5391" s="1">
        <v>41973</v>
      </c>
      <c r="D5391" s="2">
        <v>41974</v>
      </c>
      <c r="E5391" t="s">
        <v>107</v>
      </c>
      <c r="F5391" t="s">
        <v>310</v>
      </c>
      <c r="G5391" t="s">
        <v>7727</v>
      </c>
      <c r="H5391" s="4">
        <v>5880.3</v>
      </c>
      <c r="I5391" s="4">
        <v>1750.72</v>
      </c>
      <c r="J5391" s="4">
        <v>4421.3900000000003</v>
      </c>
      <c r="K5391" s="4">
        <v>1458.91</v>
      </c>
      <c r="L5391" s="2">
        <v>45473</v>
      </c>
      <c r="M5391" t="s">
        <v>6</v>
      </c>
    </row>
    <row r="5392" spans="1:13" ht="12.75" customHeight="1" x14ac:dyDescent="0.25">
      <c r="A5392" t="s">
        <v>7743</v>
      </c>
      <c r="B5392" t="s">
        <v>6744</v>
      </c>
      <c r="C5392" s="1">
        <v>42004</v>
      </c>
      <c r="D5392" s="2">
        <v>42005</v>
      </c>
      <c r="E5392" t="s">
        <v>107</v>
      </c>
      <c r="F5392" t="s">
        <v>310</v>
      </c>
      <c r="G5392" t="s">
        <v>441</v>
      </c>
      <c r="H5392" s="4">
        <v>5276.41</v>
      </c>
      <c r="I5392" s="4">
        <v>1451</v>
      </c>
      <c r="J5392" s="4">
        <v>3825.38</v>
      </c>
      <c r="K5392" s="4">
        <v>1451.03</v>
      </c>
      <c r="L5392" s="2">
        <v>45473</v>
      </c>
      <c r="M5392" t="s">
        <v>6</v>
      </c>
    </row>
    <row r="5393" spans="1:13" ht="12.75" customHeight="1" x14ac:dyDescent="0.25">
      <c r="A5393" t="s">
        <v>7744</v>
      </c>
      <c r="B5393" t="s">
        <v>7722</v>
      </c>
      <c r="C5393" s="1">
        <v>42004</v>
      </c>
      <c r="D5393" s="2">
        <v>42005</v>
      </c>
      <c r="E5393" t="s">
        <v>107</v>
      </c>
      <c r="F5393" t="s">
        <v>310</v>
      </c>
      <c r="G5393" t="s">
        <v>441</v>
      </c>
      <c r="H5393" s="4">
        <v>11701.34</v>
      </c>
      <c r="I5393" s="4">
        <v>3217.85</v>
      </c>
      <c r="J5393" s="4">
        <v>8483.48</v>
      </c>
      <c r="K5393" s="4">
        <v>3217.86</v>
      </c>
      <c r="L5393" s="2">
        <v>45473</v>
      </c>
      <c r="M5393" t="s">
        <v>6</v>
      </c>
    </row>
    <row r="5394" spans="1:13" ht="12.75" customHeight="1" x14ac:dyDescent="0.25">
      <c r="A5394" t="s">
        <v>7745</v>
      </c>
      <c r="B5394" t="s">
        <v>7722</v>
      </c>
      <c r="C5394" s="1">
        <v>42035</v>
      </c>
      <c r="D5394" s="2">
        <v>42036</v>
      </c>
      <c r="E5394" t="s">
        <v>107</v>
      </c>
      <c r="F5394" t="s">
        <v>310</v>
      </c>
      <c r="G5394" t="s">
        <v>7731</v>
      </c>
      <c r="H5394" s="4">
        <v>6290.57</v>
      </c>
      <c r="I5394" s="4">
        <v>2241.41</v>
      </c>
      <c r="J5394" s="4">
        <v>3675.58</v>
      </c>
      <c r="K5394" s="4">
        <v>2614.9899999999998</v>
      </c>
      <c r="L5394" s="2">
        <v>45473</v>
      </c>
      <c r="M5394" t="s">
        <v>6</v>
      </c>
    </row>
    <row r="5395" spans="1:13" ht="12.75" customHeight="1" x14ac:dyDescent="0.25">
      <c r="A5395" t="s">
        <v>7747</v>
      </c>
      <c r="B5395" t="s">
        <v>6744</v>
      </c>
      <c r="C5395" s="1">
        <v>42035</v>
      </c>
      <c r="D5395" s="2">
        <v>42036</v>
      </c>
      <c r="E5395" t="s">
        <v>107</v>
      </c>
      <c r="F5395" t="s">
        <v>310</v>
      </c>
      <c r="G5395" t="s">
        <v>7731</v>
      </c>
      <c r="H5395" s="4">
        <v>2273.2199999999998</v>
      </c>
      <c r="I5395" s="4">
        <v>581.41999999999996</v>
      </c>
      <c r="J5395" s="4">
        <v>1594.89</v>
      </c>
      <c r="K5395" s="4">
        <v>678.33</v>
      </c>
      <c r="L5395" s="2">
        <v>45473</v>
      </c>
      <c r="M5395" t="s">
        <v>6</v>
      </c>
    </row>
    <row r="5396" spans="1:13" ht="12.75" customHeight="1" x14ac:dyDescent="0.25">
      <c r="A5396" t="s">
        <v>7748</v>
      </c>
      <c r="B5396" t="s">
        <v>6744</v>
      </c>
      <c r="C5396" s="1">
        <v>42063</v>
      </c>
      <c r="D5396" s="2">
        <v>42064</v>
      </c>
      <c r="E5396" t="s">
        <v>107</v>
      </c>
      <c r="F5396" t="s">
        <v>310</v>
      </c>
      <c r="G5396" t="s">
        <v>7734</v>
      </c>
      <c r="H5396" s="4">
        <v>4550.0200000000004</v>
      </c>
      <c r="I5396" s="4">
        <v>1088.75</v>
      </c>
      <c r="J5396" s="4">
        <v>3098.34</v>
      </c>
      <c r="K5396" s="4">
        <v>1451.68</v>
      </c>
      <c r="L5396" s="2">
        <v>45473</v>
      </c>
      <c r="M5396" t="s">
        <v>6</v>
      </c>
    </row>
    <row r="5397" spans="1:13" ht="12.75" customHeight="1" x14ac:dyDescent="0.25">
      <c r="A5397" t="s">
        <v>7750</v>
      </c>
      <c r="B5397" t="s">
        <v>7722</v>
      </c>
      <c r="C5397" s="1">
        <v>42063</v>
      </c>
      <c r="D5397" s="2">
        <v>42064</v>
      </c>
      <c r="E5397" t="s">
        <v>107</v>
      </c>
      <c r="F5397" t="s">
        <v>310</v>
      </c>
      <c r="G5397" t="s">
        <v>7734</v>
      </c>
      <c r="H5397" s="4">
        <v>659.85</v>
      </c>
      <c r="I5397" s="4">
        <v>218.87</v>
      </c>
      <c r="J5397" s="4">
        <v>368.01</v>
      </c>
      <c r="K5397" s="4">
        <v>291.83999999999997</v>
      </c>
      <c r="L5397" s="2">
        <v>45473</v>
      </c>
      <c r="M5397" t="s">
        <v>6</v>
      </c>
    </row>
    <row r="5398" spans="1:13" ht="12.75" customHeight="1" x14ac:dyDescent="0.25">
      <c r="A5398" t="s">
        <v>7751</v>
      </c>
      <c r="B5398" t="s">
        <v>7722</v>
      </c>
      <c r="C5398" s="1">
        <v>42094</v>
      </c>
      <c r="D5398" s="2">
        <v>42095</v>
      </c>
      <c r="E5398" t="s">
        <v>107</v>
      </c>
      <c r="F5398" t="s">
        <v>310</v>
      </c>
      <c r="G5398" t="s">
        <v>458</v>
      </c>
      <c r="H5398" s="4">
        <v>2551.42</v>
      </c>
      <c r="I5398" s="4">
        <v>791.96</v>
      </c>
      <c r="J5398" s="4">
        <v>1363.44</v>
      </c>
      <c r="K5398" s="4">
        <v>1187.98</v>
      </c>
      <c r="L5398" s="2">
        <v>45473</v>
      </c>
      <c r="M5398" t="s">
        <v>6</v>
      </c>
    </row>
    <row r="5399" spans="1:13" ht="12.75" customHeight="1" x14ac:dyDescent="0.25">
      <c r="A5399" t="s">
        <v>7753</v>
      </c>
      <c r="B5399" t="s">
        <v>6744</v>
      </c>
      <c r="C5399" s="1">
        <v>42094</v>
      </c>
      <c r="D5399" s="2">
        <v>42095</v>
      </c>
      <c r="E5399" t="s">
        <v>107</v>
      </c>
      <c r="F5399" t="s">
        <v>310</v>
      </c>
      <c r="G5399" t="s">
        <v>458</v>
      </c>
      <c r="H5399" s="4">
        <v>4586.93</v>
      </c>
      <c r="I5399" s="4">
        <v>1032.05</v>
      </c>
      <c r="J5399" s="4">
        <v>3038.86</v>
      </c>
      <c r="K5399" s="4">
        <v>1548.07</v>
      </c>
      <c r="L5399" s="2">
        <v>45473</v>
      </c>
      <c r="M5399" t="s">
        <v>6</v>
      </c>
    </row>
    <row r="5400" spans="1:13" ht="12.75" customHeight="1" x14ac:dyDescent="0.25">
      <c r="A5400" t="s">
        <v>7754</v>
      </c>
      <c r="B5400" t="s">
        <v>6744</v>
      </c>
      <c r="C5400" s="1">
        <v>42124</v>
      </c>
      <c r="D5400" s="2">
        <v>42125</v>
      </c>
      <c r="E5400" t="s">
        <v>107</v>
      </c>
      <c r="F5400" t="s">
        <v>310</v>
      </c>
      <c r="G5400" t="s">
        <v>7739</v>
      </c>
      <c r="H5400" s="4">
        <v>7751.71</v>
      </c>
      <c r="I5400" s="4">
        <v>1647.23</v>
      </c>
      <c r="J5400" s="4">
        <v>5006.33</v>
      </c>
      <c r="K5400" s="4">
        <v>2745.38</v>
      </c>
      <c r="L5400" s="2">
        <v>45473</v>
      </c>
      <c r="M5400" t="s">
        <v>6</v>
      </c>
    </row>
    <row r="5401" spans="1:13" ht="12.75" customHeight="1" x14ac:dyDescent="0.25">
      <c r="A5401" t="s">
        <v>7756</v>
      </c>
      <c r="B5401" t="s">
        <v>7722</v>
      </c>
      <c r="C5401" s="1">
        <v>42124</v>
      </c>
      <c r="D5401" s="2">
        <v>42125</v>
      </c>
      <c r="E5401" t="s">
        <v>107</v>
      </c>
      <c r="F5401" t="s">
        <v>310</v>
      </c>
      <c r="G5401" t="s">
        <v>7739</v>
      </c>
      <c r="H5401" s="4">
        <v>29165.37</v>
      </c>
      <c r="I5401" s="4">
        <v>8509.19</v>
      </c>
      <c r="J5401" s="4">
        <v>14983.39</v>
      </c>
      <c r="K5401" s="4">
        <v>14181.98</v>
      </c>
      <c r="L5401" s="2">
        <v>45473</v>
      </c>
      <c r="M5401" t="s">
        <v>6</v>
      </c>
    </row>
    <row r="5402" spans="1:13" ht="12.75" customHeight="1" x14ac:dyDescent="0.25">
      <c r="A5402" t="s">
        <v>7757</v>
      </c>
      <c r="B5402" t="s">
        <v>7722</v>
      </c>
      <c r="C5402" s="1">
        <v>42155</v>
      </c>
      <c r="D5402" s="2">
        <v>42156</v>
      </c>
      <c r="E5402" t="s">
        <v>107</v>
      </c>
      <c r="F5402" t="s">
        <v>310</v>
      </c>
      <c r="G5402" t="s">
        <v>532</v>
      </c>
      <c r="H5402" s="4">
        <v>16232.31</v>
      </c>
      <c r="I5402" s="4">
        <v>4468.71</v>
      </c>
      <c r="J5402" s="4">
        <v>8039.66</v>
      </c>
      <c r="K5402" s="4">
        <v>8192.65</v>
      </c>
      <c r="L5402" s="2">
        <v>45473</v>
      </c>
      <c r="M5402" t="s">
        <v>6</v>
      </c>
    </row>
    <row r="5403" spans="1:13" ht="12.75" customHeight="1" x14ac:dyDescent="0.25">
      <c r="A5403" t="s">
        <v>7759</v>
      </c>
      <c r="B5403" t="s">
        <v>6744</v>
      </c>
      <c r="C5403" s="1">
        <v>42155</v>
      </c>
      <c r="D5403" s="2">
        <v>42156</v>
      </c>
      <c r="E5403" t="s">
        <v>107</v>
      </c>
      <c r="F5403" t="s">
        <v>310</v>
      </c>
      <c r="G5403" t="s">
        <v>532</v>
      </c>
      <c r="H5403" s="4">
        <v>5744.39</v>
      </c>
      <c r="I5403" s="4">
        <v>1581.41</v>
      </c>
      <c r="J5403" s="4">
        <v>2845.13</v>
      </c>
      <c r="K5403" s="4">
        <v>2899.26</v>
      </c>
      <c r="L5403" s="2">
        <v>45473</v>
      </c>
      <c r="M5403" t="s">
        <v>6</v>
      </c>
    </row>
    <row r="5404" spans="1:13" ht="12.75" customHeight="1" x14ac:dyDescent="0.25">
      <c r="A5404" t="s">
        <v>7760</v>
      </c>
      <c r="B5404" t="s">
        <v>7722</v>
      </c>
      <c r="C5404" s="1">
        <v>42185</v>
      </c>
      <c r="D5404" s="2">
        <v>42186</v>
      </c>
      <c r="E5404" t="s">
        <v>107</v>
      </c>
      <c r="F5404" t="s">
        <v>310</v>
      </c>
      <c r="G5404" t="s">
        <v>138</v>
      </c>
      <c r="H5404" s="4">
        <v>19883.48</v>
      </c>
      <c r="I5404" s="4">
        <v>5182.96</v>
      </c>
      <c r="J5404" s="4">
        <v>9517.57</v>
      </c>
      <c r="K5404" s="4">
        <v>10365.91</v>
      </c>
      <c r="L5404" s="2">
        <v>45473</v>
      </c>
      <c r="M5404" t="s">
        <v>6</v>
      </c>
    </row>
    <row r="5405" spans="1:13" ht="12.75" customHeight="1" x14ac:dyDescent="0.25">
      <c r="A5405" t="s">
        <v>7761</v>
      </c>
      <c r="B5405" t="s">
        <v>6744</v>
      </c>
      <c r="C5405" s="1">
        <v>42185</v>
      </c>
      <c r="D5405" s="2">
        <v>42186</v>
      </c>
      <c r="E5405" t="s">
        <v>107</v>
      </c>
      <c r="F5405" t="s">
        <v>310</v>
      </c>
      <c r="G5405" t="s">
        <v>138</v>
      </c>
      <c r="H5405" s="4">
        <v>9386.07</v>
      </c>
      <c r="I5405" s="4">
        <v>2446.63</v>
      </c>
      <c r="J5405" s="4">
        <v>4492.78</v>
      </c>
      <c r="K5405" s="4">
        <v>4893.29</v>
      </c>
      <c r="L5405" s="2">
        <v>45473</v>
      </c>
      <c r="M5405" t="s">
        <v>6</v>
      </c>
    </row>
    <row r="5406" spans="1:13" ht="12.75" customHeight="1" x14ac:dyDescent="0.25">
      <c r="A5406" t="s">
        <v>7762</v>
      </c>
      <c r="B5406" t="s">
        <v>7722</v>
      </c>
      <c r="C5406" s="1">
        <v>42216</v>
      </c>
      <c r="D5406" s="2">
        <v>42217</v>
      </c>
      <c r="E5406" t="s">
        <v>107</v>
      </c>
      <c r="F5406" t="s">
        <v>310</v>
      </c>
      <c r="G5406" t="s">
        <v>7746</v>
      </c>
      <c r="H5406" s="4">
        <v>25173.55</v>
      </c>
      <c r="I5406" s="4">
        <v>6232.32</v>
      </c>
      <c r="J5406" s="4">
        <v>11670.19</v>
      </c>
      <c r="K5406" s="4">
        <v>13503.36</v>
      </c>
      <c r="L5406" s="2">
        <v>45473</v>
      </c>
      <c r="M5406" t="s">
        <v>6</v>
      </c>
    </row>
    <row r="5407" spans="1:13" ht="12.75" customHeight="1" x14ac:dyDescent="0.25">
      <c r="A5407" t="s">
        <v>7764</v>
      </c>
      <c r="B5407" t="s">
        <v>6744</v>
      </c>
      <c r="C5407" s="1">
        <v>42216</v>
      </c>
      <c r="D5407" s="2">
        <v>42217</v>
      </c>
      <c r="E5407" t="s">
        <v>107</v>
      </c>
      <c r="F5407" t="s">
        <v>310</v>
      </c>
      <c r="G5407" t="s">
        <v>7746</v>
      </c>
      <c r="H5407" s="4">
        <v>5310.96</v>
      </c>
      <c r="I5407" s="4">
        <v>1314.85</v>
      </c>
      <c r="J5407" s="4">
        <v>2462.11</v>
      </c>
      <c r="K5407" s="4">
        <v>2848.85</v>
      </c>
      <c r="L5407" s="2">
        <v>45473</v>
      </c>
      <c r="M5407" t="s">
        <v>6</v>
      </c>
    </row>
    <row r="5408" spans="1:13" ht="12.75" customHeight="1" x14ac:dyDescent="0.25">
      <c r="A5408" t="s">
        <v>7765</v>
      </c>
      <c r="B5408" t="s">
        <v>7722</v>
      </c>
      <c r="C5408" s="1">
        <v>42247</v>
      </c>
      <c r="D5408" s="2">
        <v>42248</v>
      </c>
      <c r="E5408" t="s">
        <v>107</v>
      </c>
      <c r="F5408" t="s">
        <v>310</v>
      </c>
      <c r="G5408" t="s">
        <v>7749</v>
      </c>
      <c r="H5408" s="4">
        <v>9930.85</v>
      </c>
      <c r="I5408" s="4">
        <v>2341.59</v>
      </c>
      <c r="J5408" s="4">
        <v>4467.17</v>
      </c>
      <c r="K5408" s="4">
        <v>5463.68</v>
      </c>
      <c r="L5408" s="2">
        <v>45473</v>
      </c>
      <c r="M5408" t="s">
        <v>6</v>
      </c>
    </row>
    <row r="5409" spans="1:13" ht="12.75" customHeight="1" x14ac:dyDescent="0.25">
      <c r="A5409" t="s">
        <v>7767</v>
      </c>
      <c r="B5409" t="s">
        <v>6744</v>
      </c>
      <c r="C5409" s="1">
        <v>42247</v>
      </c>
      <c r="D5409" s="2">
        <v>42248</v>
      </c>
      <c r="E5409" t="s">
        <v>107</v>
      </c>
      <c r="F5409" t="s">
        <v>310</v>
      </c>
      <c r="G5409" t="s">
        <v>7749</v>
      </c>
      <c r="H5409" s="4">
        <v>9564.15</v>
      </c>
      <c r="I5409" s="4">
        <v>1673.73</v>
      </c>
      <c r="J5409" s="4">
        <v>5658.81</v>
      </c>
      <c r="K5409" s="4">
        <v>3905.34</v>
      </c>
      <c r="L5409" s="2">
        <v>45473</v>
      </c>
      <c r="M5409" t="s">
        <v>6</v>
      </c>
    </row>
    <row r="5410" spans="1:13" ht="12.75" customHeight="1" x14ac:dyDescent="0.25">
      <c r="A5410" t="s">
        <v>7768</v>
      </c>
      <c r="B5410" t="s">
        <v>7722</v>
      </c>
      <c r="C5410" s="1">
        <v>42277</v>
      </c>
      <c r="D5410" s="2">
        <v>42278</v>
      </c>
      <c r="E5410" t="s">
        <v>107</v>
      </c>
      <c r="F5410" t="s">
        <v>310</v>
      </c>
      <c r="G5410" t="s">
        <v>7752</v>
      </c>
      <c r="H5410" s="4">
        <v>24342.13</v>
      </c>
      <c r="I5410" s="4">
        <v>4085.99</v>
      </c>
      <c r="J5410" s="4">
        <v>14127.15</v>
      </c>
      <c r="K5410" s="4">
        <v>10214.98</v>
      </c>
      <c r="L5410" s="2">
        <v>45473</v>
      </c>
      <c r="M5410" t="s">
        <v>6</v>
      </c>
    </row>
    <row r="5411" spans="1:13" ht="12.75" customHeight="1" x14ac:dyDescent="0.25">
      <c r="A5411" t="s">
        <v>7770</v>
      </c>
      <c r="B5411" t="s">
        <v>6744</v>
      </c>
      <c r="C5411" s="1">
        <v>42277</v>
      </c>
      <c r="D5411" s="2">
        <v>42278</v>
      </c>
      <c r="E5411" t="s">
        <v>107</v>
      </c>
      <c r="F5411" t="s">
        <v>310</v>
      </c>
      <c r="G5411" t="s">
        <v>7752</v>
      </c>
      <c r="H5411" s="4">
        <v>8718.86</v>
      </c>
      <c r="I5411" s="4">
        <v>1463.53</v>
      </c>
      <c r="J5411" s="4">
        <v>5060.05</v>
      </c>
      <c r="K5411" s="4">
        <v>3658.81</v>
      </c>
      <c r="L5411" s="2">
        <v>45473</v>
      </c>
      <c r="M5411" t="s">
        <v>6</v>
      </c>
    </row>
    <row r="5412" spans="1:13" ht="12.75" customHeight="1" x14ac:dyDescent="0.25">
      <c r="A5412" t="s">
        <v>7771</v>
      </c>
      <c r="B5412" t="s">
        <v>7722</v>
      </c>
      <c r="C5412" s="1">
        <v>42308</v>
      </c>
      <c r="D5412" s="2">
        <v>42309</v>
      </c>
      <c r="E5412" t="s">
        <v>107</v>
      </c>
      <c r="F5412" t="s">
        <v>310</v>
      </c>
      <c r="G5412" t="s">
        <v>7755</v>
      </c>
      <c r="H5412" s="4">
        <v>21016.45</v>
      </c>
      <c r="I5412" s="4">
        <v>3391.29</v>
      </c>
      <c r="J5412" s="4">
        <v>11972.99</v>
      </c>
      <c r="K5412" s="4">
        <v>9043.4599999999991</v>
      </c>
      <c r="L5412" s="2">
        <v>45473</v>
      </c>
      <c r="M5412" t="s">
        <v>6</v>
      </c>
    </row>
    <row r="5413" spans="1:13" ht="12.75" customHeight="1" x14ac:dyDescent="0.25">
      <c r="A5413" t="s">
        <v>7773</v>
      </c>
      <c r="B5413" t="s">
        <v>6744</v>
      </c>
      <c r="C5413" s="1">
        <v>42308</v>
      </c>
      <c r="D5413" s="2">
        <v>42309</v>
      </c>
      <c r="E5413" t="s">
        <v>107</v>
      </c>
      <c r="F5413" t="s">
        <v>310</v>
      </c>
      <c r="G5413" t="s">
        <v>7755</v>
      </c>
      <c r="H5413" s="4">
        <v>5689.99</v>
      </c>
      <c r="I5413" s="4">
        <v>918.15</v>
      </c>
      <c r="J5413" s="4">
        <v>3241.57</v>
      </c>
      <c r="K5413" s="4">
        <v>2448.42</v>
      </c>
      <c r="L5413" s="2">
        <v>45473</v>
      </c>
      <c r="M5413" t="s">
        <v>6</v>
      </c>
    </row>
    <row r="5414" spans="1:13" ht="12.75" customHeight="1" x14ac:dyDescent="0.25">
      <c r="A5414" t="s">
        <v>7774</v>
      </c>
      <c r="B5414" t="s">
        <v>7722</v>
      </c>
      <c r="C5414" s="1">
        <v>42338</v>
      </c>
      <c r="D5414" s="2">
        <v>42339</v>
      </c>
      <c r="E5414" t="s">
        <v>107</v>
      </c>
      <c r="F5414" t="s">
        <v>310</v>
      </c>
      <c r="G5414" t="s">
        <v>7758</v>
      </c>
      <c r="H5414" s="4">
        <v>13210.34</v>
      </c>
      <c r="I5414" s="4">
        <v>2053.35</v>
      </c>
      <c r="J5414" s="4">
        <v>7392.55</v>
      </c>
      <c r="K5414" s="4">
        <v>5817.79</v>
      </c>
      <c r="L5414" s="2">
        <v>45473</v>
      </c>
      <c r="M5414" t="s">
        <v>6</v>
      </c>
    </row>
    <row r="5415" spans="1:13" ht="12.75" customHeight="1" x14ac:dyDescent="0.25">
      <c r="A5415" t="s">
        <v>7775</v>
      </c>
      <c r="B5415" t="s">
        <v>6744</v>
      </c>
      <c r="C5415" s="1">
        <v>42338</v>
      </c>
      <c r="D5415" s="2">
        <v>42339</v>
      </c>
      <c r="E5415" t="s">
        <v>107</v>
      </c>
      <c r="F5415" t="s">
        <v>310</v>
      </c>
      <c r="G5415" t="s">
        <v>7758</v>
      </c>
      <c r="H5415" s="4">
        <v>3175.08</v>
      </c>
      <c r="I5415" s="4">
        <v>493.52</v>
      </c>
      <c r="J5415" s="4">
        <v>1776.76</v>
      </c>
      <c r="K5415" s="4">
        <v>1398.32</v>
      </c>
      <c r="L5415" s="2">
        <v>45473</v>
      </c>
      <c r="M5415" t="s">
        <v>6</v>
      </c>
    </row>
    <row r="5416" spans="1:13" ht="12.75" customHeight="1" x14ac:dyDescent="0.25">
      <c r="A5416" t="s">
        <v>7776</v>
      </c>
      <c r="B5416" t="s">
        <v>7722</v>
      </c>
      <c r="C5416" s="1">
        <v>42369</v>
      </c>
      <c r="D5416" s="2">
        <v>42370</v>
      </c>
      <c r="E5416" t="s">
        <v>107</v>
      </c>
      <c r="F5416" t="s">
        <v>310</v>
      </c>
      <c r="G5416" t="s">
        <v>589</v>
      </c>
      <c r="H5416" s="4">
        <v>461.9</v>
      </c>
      <c r="I5416" s="4">
        <v>69.28</v>
      </c>
      <c r="J5416" s="4">
        <v>254.07</v>
      </c>
      <c r="K5416" s="4">
        <v>207.83</v>
      </c>
      <c r="L5416" s="2">
        <v>45473</v>
      </c>
      <c r="M5416" t="s">
        <v>6</v>
      </c>
    </row>
    <row r="5417" spans="1:13" ht="12.75" customHeight="1" x14ac:dyDescent="0.25">
      <c r="A5417" t="s">
        <v>7777</v>
      </c>
      <c r="B5417" t="s">
        <v>6744</v>
      </c>
      <c r="C5417" s="1">
        <v>42369</v>
      </c>
      <c r="D5417" s="2">
        <v>42370</v>
      </c>
      <c r="E5417" t="s">
        <v>107</v>
      </c>
      <c r="F5417" t="s">
        <v>310</v>
      </c>
      <c r="G5417" t="s">
        <v>589</v>
      </c>
      <c r="H5417" s="4">
        <v>10039.030000000001</v>
      </c>
      <c r="I5417" s="4">
        <v>1505.86</v>
      </c>
      <c r="J5417" s="4">
        <v>5521.46</v>
      </c>
      <c r="K5417" s="4">
        <v>4517.57</v>
      </c>
      <c r="L5417" s="2">
        <v>45473</v>
      </c>
      <c r="M5417" t="s">
        <v>6</v>
      </c>
    </row>
    <row r="5418" spans="1:13" ht="12.75" customHeight="1" x14ac:dyDescent="0.25">
      <c r="A5418" t="s">
        <v>7778</v>
      </c>
      <c r="B5418" t="s">
        <v>6744</v>
      </c>
      <c r="C5418" s="1">
        <v>42400</v>
      </c>
      <c r="D5418" s="2">
        <v>42401</v>
      </c>
      <c r="E5418" t="s">
        <v>107</v>
      </c>
      <c r="F5418" t="s">
        <v>310</v>
      </c>
      <c r="G5418" t="s">
        <v>7763</v>
      </c>
      <c r="H5418" s="4">
        <v>6469.73</v>
      </c>
      <c r="I5418" s="4">
        <v>938.1</v>
      </c>
      <c r="J5418" s="4">
        <v>3499.06</v>
      </c>
      <c r="K5418" s="4">
        <v>2970.67</v>
      </c>
      <c r="L5418" s="2">
        <v>45473</v>
      </c>
      <c r="M5418" t="s">
        <v>6</v>
      </c>
    </row>
    <row r="5419" spans="1:13" ht="12.75" customHeight="1" x14ac:dyDescent="0.25">
      <c r="A5419" t="s">
        <v>7780</v>
      </c>
      <c r="B5419" t="s">
        <v>7781</v>
      </c>
      <c r="C5419" s="1">
        <v>42400</v>
      </c>
      <c r="D5419" s="2">
        <v>42401</v>
      </c>
      <c r="E5419" t="s">
        <v>107</v>
      </c>
      <c r="F5419" t="s">
        <v>310</v>
      </c>
      <c r="G5419" t="s">
        <v>7763</v>
      </c>
      <c r="H5419" s="4">
        <v>46.19</v>
      </c>
      <c r="I5419" s="4">
        <v>6.69</v>
      </c>
      <c r="J5419" s="4">
        <v>24.98</v>
      </c>
      <c r="K5419" s="4">
        <v>21.21</v>
      </c>
      <c r="L5419" s="2">
        <v>45473</v>
      </c>
      <c r="M5419" t="s">
        <v>6</v>
      </c>
    </row>
    <row r="5420" spans="1:13" ht="12.75" customHeight="1" x14ac:dyDescent="0.25">
      <c r="A5420" t="s">
        <v>7782</v>
      </c>
      <c r="B5420" t="s">
        <v>6744</v>
      </c>
      <c r="C5420" s="1">
        <v>42429</v>
      </c>
      <c r="D5420" s="2">
        <v>42430</v>
      </c>
      <c r="E5420" t="s">
        <v>107</v>
      </c>
      <c r="F5420" t="s">
        <v>310</v>
      </c>
      <c r="G5420" t="s">
        <v>7766</v>
      </c>
      <c r="H5420" s="4">
        <v>4254.3999999999996</v>
      </c>
      <c r="I5420" s="4">
        <v>597.26</v>
      </c>
      <c r="J5420" s="4">
        <v>2263.5700000000002</v>
      </c>
      <c r="K5420" s="4">
        <v>1990.83</v>
      </c>
      <c r="L5420" s="2">
        <v>45473</v>
      </c>
      <c r="M5420" t="s">
        <v>6</v>
      </c>
    </row>
    <row r="5421" spans="1:13" ht="12.75" customHeight="1" x14ac:dyDescent="0.25">
      <c r="A5421" t="s">
        <v>7784</v>
      </c>
      <c r="B5421" t="s">
        <v>7781</v>
      </c>
      <c r="C5421" s="1">
        <v>42460</v>
      </c>
      <c r="D5421" s="2">
        <v>42461</v>
      </c>
      <c r="E5421" t="s">
        <v>107</v>
      </c>
      <c r="F5421" t="s">
        <v>310</v>
      </c>
      <c r="G5421" t="s">
        <v>7769</v>
      </c>
      <c r="H5421" s="4">
        <v>46.19</v>
      </c>
      <c r="I5421" s="4">
        <v>6.28</v>
      </c>
      <c r="J5421" s="4">
        <v>24.18</v>
      </c>
      <c r="K5421" s="4">
        <v>22.01</v>
      </c>
      <c r="L5421" s="2">
        <v>45473</v>
      </c>
      <c r="M5421" t="s">
        <v>6</v>
      </c>
    </row>
    <row r="5422" spans="1:13" ht="12.75" customHeight="1" x14ac:dyDescent="0.25">
      <c r="A5422" t="s">
        <v>7786</v>
      </c>
      <c r="B5422" t="s">
        <v>6744</v>
      </c>
      <c r="C5422" s="1">
        <v>42460</v>
      </c>
      <c r="D5422" s="2">
        <v>42461</v>
      </c>
      <c r="E5422" t="s">
        <v>107</v>
      </c>
      <c r="F5422" t="s">
        <v>310</v>
      </c>
      <c r="G5422" t="s">
        <v>7769</v>
      </c>
      <c r="H5422" s="4">
        <v>7812.92</v>
      </c>
      <c r="I5422" s="4">
        <v>1063.42</v>
      </c>
      <c r="J5422" s="4">
        <v>4090.96</v>
      </c>
      <c r="K5422" s="4">
        <v>3721.96</v>
      </c>
      <c r="L5422" s="2">
        <v>45473</v>
      </c>
      <c r="M5422" t="s">
        <v>6</v>
      </c>
    </row>
    <row r="5423" spans="1:13" ht="12.75" customHeight="1" x14ac:dyDescent="0.25">
      <c r="A5423" t="s">
        <v>7787</v>
      </c>
      <c r="B5423" t="s">
        <v>6744</v>
      </c>
      <c r="C5423" s="1">
        <v>42490</v>
      </c>
      <c r="D5423" s="2">
        <v>42491</v>
      </c>
      <c r="E5423" t="s">
        <v>107</v>
      </c>
      <c r="F5423" t="s">
        <v>310</v>
      </c>
      <c r="G5423" t="s">
        <v>7772</v>
      </c>
      <c r="H5423" s="4">
        <v>6050.04</v>
      </c>
      <c r="I5423" s="4">
        <v>799.47</v>
      </c>
      <c r="J5423" s="4">
        <v>3118.64</v>
      </c>
      <c r="K5423" s="4">
        <v>2931.4</v>
      </c>
      <c r="L5423" s="2">
        <v>45473</v>
      </c>
      <c r="M5423" t="s">
        <v>6</v>
      </c>
    </row>
    <row r="5424" spans="1:13" ht="12.75" customHeight="1" x14ac:dyDescent="0.25">
      <c r="A5424" t="s">
        <v>7789</v>
      </c>
      <c r="B5424" t="s">
        <v>7781</v>
      </c>
      <c r="C5424" s="1">
        <v>42521</v>
      </c>
      <c r="D5424" s="2">
        <v>42522</v>
      </c>
      <c r="E5424" t="s">
        <v>107</v>
      </c>
      <c r="F5424" t="s">
        <v>310</v>
      </c>
      <c r="G5424" t="s">
        <v>534</v>
      </c>
      <c r="H5424" s="4">
        <v>46.19</v>
      </c>
      <c r="I5424" s="4">
        <v>5.93</v>
      </c>
      <c r="J5424" s="4">
        <v>23.45</v>
      </c>
      <c r="K5424" s="4">
        <v>22.74</v>
      </c>
      <c r="L5424" s="2">
        <v>45473</v>
      </c>
      <c r="M5424" t="s">
        <v>6</v>
      </c>
    </row>
    <row r="5425" spans="1:13" ht="12.75" customHeight="1" x14ac:dyDescent="0.25">
      <c r="A5425" t="s">
        <v>7791</v>
      </c>
      <c r="B5425" t="s">
        <v>6744</v>
      </c>
      <c r="C5425" s="1">
        <v>42521</v>
      </c>
      <c r="D5425" s="2">
        <v>42522</v>
      </c>
      <c r="E5425" t="s">
        <v>107</v>
      </c>
      <c r="F5425" t="s">
        <v>310</v>
      </c>
      <c r="G5425" t="s">
        <v>534</v>
      </c>
      <c r="H5425" s="4">
        <v>9969.39</v>
      </c>
      <c r="I5425" s="4">
        <v>1280.55</v>
      </c>
      <c r="J5425" s="4">
        <v>5060.6099999999997</v>
      </c>
      <c r="K5425" s="4">
        <v>4908.78</v>
      </c>
      <c r="L5425" s="2">
        <v>45473</v>
      </c>
      <c r="M5425" t="s">
        <v>6</v>
      </c>
    </row>
    <row r="5426" spans="1:13" ht="12.75" customHeight="1" x14ac:dyDescent="0.25">
      <c r="A5426" t="s">
        <v>7792</v>
      </c>
      <c r="B5426" t="s">
        <v>7781</v>
      </c>
      <c r="C5426" s="1">
        <v>42551</v>
      </c>
      <c r="D5426" s="2">
        <v>42552</v>
      </c>
      <c r="E5426" t="s">
        <v>107</v>
      </c>
      <c r="F5426" t="s">
        <v>310</v>
      </c>
      <c r="G5426" t="s">
        <v>140</v>
      </c>
      <c r="H5426" s="4">
        <v>16074.12</v>
      </c>
      <c r="I5426" s="4">
        <v>2009.26</v>
      </c>
      <c r="J5426" s="4">
        <v>8037.08</v>
      </c>
      <c r="K5426" s="4">
        <v>8037.04</v>
      </c>
      <c r="L5426" s="2">
        <v>45473</v>
      </c>
      <c r="M5426" t="s">
        <v>6</v>
      </c>
    </row>
    <row r="5427" spans="1:13" ht="12.75" customHeight="1" x14ac:dyDescent="0.25">
      <c r="A5427" t="s">
        <v>7793</v>
      </c>
      <c r="B5427" t="s">
        <v>6744</v>
      </c>
      <c r="C5427" s="1">
        <v>42551</v>
      </c>
      <c r="D5427" s="2">
        <v>42552</v>
      </c>
      <c r="E5427" t="s">
        <v>107</v>
      </c>
      <c r="F5427" t="s">
        <v>310</v>
      </c>
      <c r="G5427" t="s">
        <v>140</v>
      </c>
      <c r="H5427" s="4">
        <v>6701.71</v>
      </c>
      <c r="I5427" s="4">
        <v>837.71</v>
      </c>
      <c r="J5427" s="4">
        <v>3350.87</v>
      </c>
      <c r="K5427" s="4">
        <v>3350.84</v>
      </c>
      <c r="L5427" s="2">
        <v>45473</v>
      </c>
      <c r="M5427" t="s">
        <v>6</v>
      </c>
    </row>
    <row r="5428" spans="1:13" ht="12.75" customHeight="1" x14ac:dyDescent="0.25">
      <c r="A5428" t="s">
        <v>7794</v>
      </c>
      <c r="B5428" t="s">
        <v>7781</v>
      </c>
      <c r="C5428" s="1">
        <v>42582</v>
      </c>
      <c r="D5428" s="2">
        <v>42583</v>
      </c>
      <c r="E5428" t="s">
        <v>107</v>
      </c>
      <c r="F5428" t="s">
        <v>310</v>
      </c>
      <c r="G5428" t="s">
        <v>7779</v>
      </c>
      <c r="H5428" s="4">
        <v>6189.46</v>
      </c>
      <c r="I5428" s="4">
        <v>753.72</v>
      </c>
      <c r="J5428" s="4">
        <v>3048.97</v>
      </c>
      <c r="K5428" s="4">
        <v>3140.49</v>
      </c>
      <c r="L5428" s="2">
        <v>45473</v>
      </c>
      <c r="M5428" t="s">
        <v>6</v>
      </c>
    </row>
    <row r="5429" spans="1:13" ht="12.75" customHeight="1" x14ac:dyDescent="0.25">
      <c r="A5429" t="s">
        <v>7796</v>
      </c>
      <c r="B5429" t="s">
        <v>6744</v>
      </c>
      <c r="C5429" s="1">
        <v>42582</v>
      </c>
      <c r="D5429" s="2">
        <v>42583</v>
      </c>
      <c r="E5429" t="s">
        <v>107</v>
      </c>
      <c r="F5429" t="s">
        <v>310</v>
      </c>
      <c r="G5429" t="s">
        <v>7779</v>
      </c>
      <c r="H5429" s="4">
        <v>9341.2000000000007</v>
      </c>
      <c r="I5429" s="4">
        <v>1137.52</v>
      </c>
      <c r="J5429" s="4">
        <v>4601.55</v>
      </c>
      <c r="K5429" s="4">
        <v>4739.6499999999996</v>
      </c>
      <c r="L5429" s="2">
        <v>45473</v>
      </c>
      <c r="M5429" t="s">
        <v>6</v>
      </c>
    </row>
    <row r="5430" spans="1:13" ht="12.75" customHeight="1" x14ac:dyDescent="0.25">
      <c r="A5430" t="s">
        <v>7797</v>
      </c>
      <c r="B5430" t="s">
        <v>7781</v>
      </c>
      <c r="C5430" s="1">
        <v>42613</v>
      </c>
      <c r="D5430" s="2">
        <v>42614</v>
      </c>
      <c r="E5430" t="s">
        <v>107</v>
      </c>
      <c r="F5430" t="s">
        <v>310</v>
      </c>
      <c r="G5430" t="s">
        <v>7783</v>
      </c>
      <c r="H5430" s="4">
        <v>8868.48</v>
      </c>
      <c r="I5430" s="4">
        <v>1053.1300000000001</v>
      </c>
      <c r="J5430" s="4">
        <v>4304.8900000000003</v>
      </c>
      <c r="K5430" s="4">
        <v>4563.59</v>
      </c>
      <c r="L5430" s="2">
        <v>45473</v>
      </c>
      <c r="M5430" t="s">
        <v>6</v>
      </c>
    </row>
    <row r="5431" spans="1:13" ht="12.75" customHeight="1" x14ac:dyDescent="0.25">
      <c r="A5431" t="s">
        <v>7799</v>
      </c>
      <c r="B5431" t="s">
        <v>6744</v>
      </c>
      <c r="C5431" s="1">
        <v>42613</v>
      </c>
      <c r="D5431" s="2">
        <v>42614</v>
      </c>
      <c r="E5431" t="s">
        <v>107</v>
      </c>
      <c r="F5431" t="s">
        <v>310</v>
      </c>
      <c r="G5431" t="s">
        <v>7783</v>
      </c>
      <c r="H5431" s="4">
        <v>7356.55</v>
      </c>
      <c r="I5431" s="4">
        <v>873.59</v>
      </c>
      <c r="J5431" s="4">
        <v>3571.01</v>
      </c>
      <c r="K5431" s="4">
        <v>3785.54</v>
      </c>
      <c r="L5431" s="2">
        <v>45473</v>
      </c>
      <c r="M5431" t="s">
        <v>6</v>
      </c>
    </row>
    <row r="5432" spans="1:13" ht="12.75" customHeight="1" x14ac:dyDescent="0.25">
      <c r="A5432" t="s">
        <v>7800</v>
      </c>
      <c r="B5432" t="s">
        <v>7781</v>
      </c>
      <c r="C5432" s="1">
        <v>42643</v>
      </c>
      <c r="D5432" s="2">
        <v>42644</v>
      </c>
      <c r="E5432" t="s">
        <v>107</v>
      </c>
      <c r="F5432" t="s">
        <v>310</v>
      </c>
      <c r="G5432" t="s">
        <v>7785</v>
      </c>
      <c r="H5432" s="4">
        <v>5819.94</v>
      </c>
      <c r="I5432" s="4">
        <v>674.58</v>
      </c>
      <c r="J5432" s="4">
        <v>2784.33</v>
      </c>
      <c r="K5432" s="4">
        <v>3035.61</v>
      </c>
      <c r="L5432" s="2">
        <v>45473</v>
      </c>
      <c r="M5432" t="s">
        <v>6</v>
      </c>
    </row>
    <row r="5433" spans="1:13" ht="12.75" customHeight="1" x14ac:dyDescent="0.25">
      <c r="A5433" t="s">
        <v>7802</v>
      </c>
      <c r="B5433" t="s">
        <v>6744</v>
      </c>
      <c r="C5433" s="1">
        <v>42643</v>
      </c>
      <c r="D5433" s="2">
        <v>42644</v>
      </c>
      <c r="E5433" t="s">
        <v>107</v>
      </c>
      <c r="F5433" t="s">
        <v>310</v>
      </c>
      <c r="G5433" t="s">
        <v>7785</v>
      </c>
      <c r="H5433" s="4">
        <v>7200.31</v>
      </c>
      <c r="I5433" s="4">
        <v>834.57</v>
      </c>
      <c r="J5433" s="4">
        <v>3444.71</v>
      </c>
      <c r="K5433" s="4">
        <v>3755.6</v>
      </c>
      <c r="L5433" s="2">
        <v>45473</v>
      </c>
      <c r="M5433" t="s">
        <v>6</v>
      </c>
    </row>
    <row r="5434" spans="1:13" ht="12.75" customHeight="1" x14ac:dyDescent="0.25">
      <c r="A5434" t="s">
        <v>7803</v>
      </c>
      <c r="B5434" t="s">
        <v>6744</v>
      </c>
      <c r="C5434" s="1">
        <v>42674</v>
      </c>
      <c r="D5434" s="2">
        <v>42675</v>
      </c>
      <c r="E5434" t="s">
        <v>107</v>
      </c>
      <c r="F5434" t="s">
        <v>310</v>
      </c>
      <c r="G5434" t="s">
        <v>7788</v>
      </c>
      <c r="H5434" s="4">
        <v>9084.6</v>
      </c>
      <c r="I5434" s="4">
        <v>1028.69</v>
      </c>
      <c r="J5434" s="4">
        <v>4284.01</v>
      </c>
      <c r="K5434" s="4">
        <v>4800.59</v>
      </c>
      <c r="L5434" s="2">
        <v>45473</v>
      </c>
      <c r="M5434" t="s">
        <v>6</v>
      </c>
    </row>
    <row r="5435" spans="1:13" ht="12.75" customHeight="1" x14ac:dyDescent="0.25">
      <c r="A5435" t="s">
        <v>7805</v>
      </c>
      <c r="B5435" t="s">
        <v>7781</v>
      </c>
      <c r="C5435" s="1">
        <v>42674</v>
      </c>
      <c r="D5435" s="2">
        <v>42675</v>
      </c>
      <c r="E5435" t="s">
        <v>107</v>
      </c>
      <c r="F5435" t="s">
        <v>310</v>
      </c>
      <c r="G5435" t="s">
        <v>7788</v>
      </c>
      <c r="H5435" s="4">
        <v>4064.72</v>
      </c>
      <c r="I5435" s="4">
        <v>460.26</v>
      </c>
      <c r="J5435" s="4">
        <v>1916.81</v>
      </c>
      <c r="K5435" s="4">
        <v>2147.91</v>
      </c>
      <c r="L5435" s="2">
        <v>45473</v>
      </c>
      <c r="M5435" t="s">
        <v>6</v>
      </c>
    </row>
    <row r="5436" spans="1:13" ht="12.75" customHeight="1" x14ac:dyDescent="0.25">
      <c r="A5436" t="s">
        <v>7806</v>
      </c>
      <c r="B5436" t="s">
        <v>6744</v>
      </c>
      <c r="C5436" s="1">
        <v>42704</v>
      </c>
      <c r="D5436" s="2">
        <v>42705</v>
      </c>
      <c r="E5436" t="s">
        <v>107</v>
      </c>
      <c r="F5436" t="s">
        <v>310</v>
      </c>
      <c r="G5436" t="s">
        <v>7790</v>
      </c>
      <c r="H5436" s="4">
        <v>7764.28</v>
      </c>
      <c r="I5436" s="4">
        <v>859.62</v>
      </c>
      <c r="J5436" s="4">
        <v>3609.45</v>
      </c>
      <c r="K5436" s="4">
        <v>4154.83</v>
      </c>
      <c r="L5436" s="2">
        <v>45473</v>
      </c>
      <c r="M5436" t="s">
        <v>6</v>
      </c>
    </row>
    <row r="5437" spans="1:13" ht="12.75" customHeight="1" x14ac:dyDescent="0.25">
      <c r="A5437" t="s">
        <v>7807</v>
      </c>
      <c r="B5437" t="s">
        <v>7781</v>
      </c>
      <c r="C5437" s="1">
        <v>42704</v>
      </c>
      <c r="D5437" s="2">
        <v>42705</v>
      </c>
      <c r="E5437" t="s">
        <v>107</v>
      </c>
      <c r="F5437" t="s">
        <v>310</v>
      </c>
      <c r="G5437" t="s">
        <v>7790</v>
      </c>
      <c r="H5437" s="4">
        <v>2170.9299999999998</v>
      </c>
      <c r="I5437" s="4">
        <v>240.35</v>
      </c>
      <c r="J5437" s="4">
        <v>1009.25</v>
      </c>
      <c r="K5437" s="4">
        <v>1161.68</v>
      </c>
      <c r="L5437" s="2">
        <v>45473</v>
      </c>
      <c r="M5437" t="s">
        <v>6</v>
      </c>
    </row>
    <row r="5438" spans="1:13" ht="12.75" customHeight="1" x14ac:dyDescent="0.25">
      <c r="A5438" t="s">
        <v>7808</v>
      </c>
      <c r="B5438" t="s">
        <v>6744</v>
      </c>
      <c r="C5438" s="1">
        <v>42735</v>
      </c>
      <c r="D5438" s="2">
        <v>42736</v>
      </c>
      <c r="E5438" t="s">
        <v>107</v>
      </c>
      <c r="F5438" t="s">
        <v>310</v>
      </c>
      <c r="G5438" t="s">
        <v>461</v>
      </c>
      <c r="H5438" s="4">
        <v>4753.79</v>
      </c>
      <c r="I5438" s="4">
        <v>514.99</v>
      </c>
      <c r="J5438" s="4">
        <v>2178.8200000000002</v>
      </c>
      <c r="K5438" s="4">
        <v>2574.9699999999998</v>
      </c>
      <c r="L5438" s="2">
        <v>45473</v>
      </c>
      <c r="M5438" t="s">
        <v>6</v>
      </c>
    </row>
    <row r="5439" spans="1:13" ht="12.75" customHeight="1" x14ac:dyDescent="0.25">
      <c r="A5439" t="s">
        <v>7809</v>
      </c>
      <c r="B5439" t="s">
        <v>7781</v>
      </c>
      <c r="C5439" s="1">
        <v>42735</v>
      </c>
      <c r="D5439" s="2">
        <v>42736</v>
      </c>
      <c r="E5439" t="s">
        <v>107</v>
      </c>
      <c r="F5439" t="s">
        <v>310</v>
      </c>
      <c r="G5439" t="s">
        <v>461</v>
      </c>
      <c r="H5439" s="4">
        <v>692.85</v>
      </c>
      <c r="I5439" s="4">
        <v>75.06</v>
      </c>
      <c r="J5439" s="4">
        <v>317.54000000000002</v>
      </c>
      <c r="K5439" s="4">
        <v>375.31</v>
      </c>
      <c r="L5439" s="2">
        <v>45473</v>
      </c>
      <c r="M5439" t="s">
        <v>6</v>
      </c>
    </row>
    <row r="5440" spans="1:13" ht="12.75" customHeight="1" x14ac:dyDescent="0.25">
      <c r="A5440" t="s">
        <v>7810</v>
      </c>
      <c r="B5440" t="s">
        <v>7781</v>
      </c>
      <c r="C5440" s="1">
        <v>42766</v>
      </c>
      <c r="D5440" s="2">
        <v>42767</v>
      </c>
      <c r="E5440" t="s">
        <v>107</v>
      </c>
      <c r="F5440" t="s">
        <v>310</v>
      </c>
      <c r="G5440" t="s">
        <v>7795</v>
      </c>
      <c r="H5440" s="4">
        <v>1062.3699999999999</v>
      </c>
      <c r="I5440" s="4">
        <v>112.7</v>
      </c>
      <c r="J5440" s="4">
        <v>480.11</v>
      </c>
      <c r="K5440" s="4">
        <v>582.26</v>
      </c>
      <c r="L5440" s="2">
        <v>45473</v>
      </c>
      <c r="M5440" t="s">
        <v>6</v>
      </c>
    </row>
    <row r="5441" spans="1:13" ht="12.75" customHeight="1" x14ac:dyDescent="0.25">
      <c r="A5441" t="s">
        <v>7812</v>
      </c>
      <c r="B5441" t="s">
        <v>6744</v>
      </c>
      <c r="C5441" s="1">
        <v>42766</v>
      </c>
      <c r="D5441" s="2">
        <v>42767</v>
      </c>
      <c r="E5441" t="s">
        <v>107</v>
      </c>
      <c r="F5441" t="s">
        <v>310</v>
      </c>
      <c r="G5441" t="s">
        <v>7795</v>
      </c>
      <c r="H5441" s="4">
        <v>6373.31</v>
      </c>
      <c r="I5441" s="4">
        <v>676.08</v>
      </c>
      <c r="J5441" s="4">
        <v>2880.2</v>
      </c>
      <c r="K5441" s="4">
        <v>3493.11</v>
      </c>
      <c r="L5441" s="2">
        <v>45473</v>
      </c>
      <c r="M5441" t="s">
        <v>6</v>
      </c>
    </row>
    <row r="5442" spans="1:13" ht="12.75" customHeight="1" x14ac:dyDescent="0.25">
      <c r="A5442" t="s">
        <v>7813</v>
      </c>
      <c r="B5442" t="s">
        <v>7781</v>
      </c>
      <c r="C5442" s="1">
        <v>42794</v>
      </c>
      <c r="D5442" s="2">
        <v>42795</v>
      </c>
      <c r="E5442" t="s">
        <v>107</v>
      </c>
      <c r="F5442" t="s">
        <v>310</v>
      </c>
      <c r="G5442" t="s">
        <v>7798</v>
      </c>
      <c r="H5442" s="4">
        <v>12055.59</v>
      </c>
      <c r="I5442" s="4">
        <v>1253.1400000000001</v>
      </c>
      <c r="J5442" s="4">
        <v>5372.14</v>
      </c>
      <c r="K5442" s="4">
        <v>6683.45</v>
      </c>
      <c r="L5442" s="2">
        <v>45473</v>
      </c>
      <c r="M5442" t="s">
        <v>6</v>
      </c>
    </row>
    <row r="5443" spans="1:13" ht="12.75" customHeight="1" x14ac:dyDescent="0.25">
      <c r="A5443" t="s">
        <v>7815</v>
      </c>
      <c r="B5443" t="s">
        <v>6744</v>
      </c>
      <c r="C5443" s="1">
        <v>42794</v>
      </c>
      <c r="D5443" s="2">
        <v>42795</v>
      </c>
      <c r="E5443" t="s">
        <v>107</v>
      </c>
      <c r="F5443" t="s">
        <v>310</v>
      </c>
      <c r="G5443" t="s">
        <v>7798</v>
      </c>
      <c r="H5443" s="4">
        <v>4182.6099999999997</v>
      </c>
      <c r="I5443" s="4">
        <v>434.76</v>
      </c>
      <c r="J5443" s="4">
        <v>1863.82</v>
      </c>
      <c r="K5443" s="4">
        <v>2318.79</v>
      </c>
      <c r="L5443" s="2">
        <v>45473</v>
      </c>
      <c r="M5443" t="s">
        <v>6</v>
      </c>
    </row>
    <row r="5444" spans="1:13" ht="12.75" customHeight="1" x14ac:dyDescent="0.25">
      <c r="A5444" t="s">
        <v>7816</v>
      </c>
      <c r="B5444" t="s">
        <v>7781</v>
      </c>
      <c r="C5444" s="1">
        <v>42825</v>
      </c>
      <c r="D5444" s="2">
        <v>42826</v>
      </c>
      <c r="E5444" t="s">
        <v>107</v>
      </c>
      <c r="F5444" t="s">
        <v>310</v>
      </c>
      <c r="G5444" t="s">
        <v>7801</v>
      </c>
      <c r="H5444" s="4">
        <v>12055.59</v>
      </c>
      <c r="I5444" s="4">
        <v>1228.74</v>
      </c>
      <c r="J5444" s="4">
        <v>5297.51</v>
      </c>
      <c r="K5444" s="4">
        <v>6758.08</v>
      </c>
      <c r="L5444" s="2">
        <v>45473</v>
      </c>
      <c r="M5444" t="s">
        <v>6</v>
      </c>
    </row>
    <row r="5445" spans="1:13" ht="12.75" customHeight="1" x14ac:dyDescent="0.25">
      <c r="A5445" t="s">
        <v>7817</v>
      </c>
      <c r="B5445" t="s">
        <v>6744</v>
      </c>
      <c r="C5445" s="1">
        <v>42825</v>
      </c>
      <c r="D5445" s="2">
        <v>42826</v>
      </c>
      <c r="E5445" t="s">
        <v>107</v>
      </c>
      <c r="F5445" t="s">
        <v>310</v>
      </c>
      <c r="G5445" t="s">
        <v>7801</v>
      </c>
      <c r="H5445" s="4">
        <v>7541.96</v>
      </c>
      <c r="I5445" s="4">
        <v>768.7</v>
      </c>
      <c r="J5445" s="4">
        <v>3314.12</v>
      </c>
      <c r="K5445" s="4">
        <v>4227.84</v>
      </c>
      <c r="L5445" s="2">
        <v>45473</v>
      </c>
      <c r="M5445" t="s">
        <v>6</v>
      </c>
    </row>
    <row r="5446" spans="1:13" ht="12.75" customHeight="1" x14ac:dyDescent="0.25">
      <c r="A5446" t="s">
        <v>7818</v>
      </c>
      <c r="B5446" t="s">
        <v>7781</v>
      </c>
      <c r="C5446" s="1">
        <v>42855</v>
      </c>
      <c r="D5446" s="2">
        <v>42856</v>
      </c>
      <c r="E5446" t="s">
        <v>107</v>
      </c>
      <c r="F5446" t="s">
        <v>310</v>
      </c>
      <c r="G5446" t="s">
        <v>7804</v>
      </c>
      <c r="H5446" s="4">
        <v>5496.61</v>
      </c>
      <c r="I5446" s="4">
        <v>549.66</v>
      </c>
      <c r="J5446" s="4">
        <v>2381.86</v>
      </c>
      <c r="K5446" s="4">
        <v>3114.75</v>
      </c>
      <c r="L5446" s="2">
        <v>45473</v>
      </c>
      <c r="M5446" t="s">
        <v>6</v>
      </c>
    </row>
    <row r="5447" spans="1:13" ht="12.75" customHeight="1" x14ac:dyDescent="0.25">
      <c r="A5447" t="s">
        <v>7820</v>
      </c>
      <c r="B5447" t="s">
        <v>6744</v>
      </c>
      <c r="C5447" s="1">
        <v>42855</v>
      </c>
      <c r="D5447" s="2">
        <v>42856</v>
      </c>
      <c r="E5447" t="s">
        <v>107</v>
      </c>
      <c r="F5447" t="s">
        <v>310</v>
      </c>
      <c r="G5447" t="s">
        <v>7804</v>
      </c>
      <c r="H5447" s="4">
        <v>5812.74</v>
      </c>
      <c r="I5447" s="4">
        <v>581.27</v>
      </c>
      <c r="J5447" s="4">
        <v>2518.87</v>
      </c>
      <c r="K5447" s="4">
        <v>3293.87</v>
      </c>
      <c r="L5447" s="2">
        <v>45473</v>
      </c>
      <c r="M5447" t="s">
        <v>6</v>
      </c>
    </row>
    <row r="5448" spans="1:13" ht="12.75" customHeight="1" x14ac:dyDescent="0.25">
      <c r="A5448" t="s">
        <v>7821</v>
      </c>
      <c r="B5448" t="s">
        <v>7781</v>
      </c>
      <c r="C5448" s="1">
        <v>42886</v>
      </c>
      <c r="D5448" s="2">
        <v>42916</v>
      </c>
      <c r="E5448" t="s">
        <v>107</v>
      </c>
      <c r="F5448" t="s">
        <v>310</v>
      </c>
      <c r="G5448" t="s">
        <v>536</v>
      </c>
      <c r="H5448" s="4">
        <v>1478.08</v>
      </c>
      <c r="I5448" s="4">
        <v>145.94</v>
      </c>
      <c r="J5448" s="4">
        <v>626.72</v>
      </c>
      <c r="K5448" s="4">
        <v>851.36</v>
      </c>
      <c r="L5448" s="2">
        <v>45473</v>
      </c>
      <c r="M5448" t="s">
        <v>6</v>
      </c>
    </row>
    <row r="5449" spans="1:13" ht="12.75" customHeight="1" x14ac:dyDescent="0.25">
      <c r="A5449" t="s">
        <v>7823</v>
      </c>
      <c r="B5449" t="s">
        <v>6744</v>
      </c>
      <c r="C5449" s="1">
        <v>42886</v>
      </c>
      <c r="D5449" s="2">
        <v>42887</v>
      </c>
      <c r="E5449" t="s">
        <v>107</v>
      </c>
      <c r="F5449" t="s">
        <v>310</v>
      </c>
      <c r="G5449" t="s">
        <v>536</v>
      </c>
      <c r="H5449" s="4">
        <v>10791.8</v>
      </c>
      <c r="I5449" s="4">
        <v>1059.44</v>
      </c>
      <c r="J5449" s="4">
        <v>4611.74</v>
      </c>
      <c r="K5449" s="4">
        <v>6180.06</v>
      </c>
      <c r="L5449" s="2">
        <v>45473</v>
      </c>
      <c r="M5449" t="s">
        <v>6</v>
      </c>
    </row>
    <row r="5450" spans="1:13" ht="12.75" customHeight="1" x14ac:dyDescent="0.25">
      <c r="A5450" t="s">
        <v>7824</v>
      </c>
      <c r="B5450" t="s">
        <v>7781</v>
      </c>
      <c r="C5450" s="1">
        <v>42916</v>
      </c>
      <c r="D5450" s="2">
        <v>42917</v>
      </c>
      <c r="E5450" t="s">
        <v>107</v>
      </c>
      <c r="F5450" t="s">
        <v>310</v>
      </c>
      <c r="G5450" t="s">
        <v>467</v>
      </c>
      <c r="H5450" s="4">
        <v>3015.04</v>
      </c>
      <c r="I5450" s="4">
        <v>290.74</v>
      </c>
      <c r="J5450" s="4">
        <v>1270.6199999999999</v>
      </c>
      <c r="K5450" s="4">
        <v>1744.42</v>
      </c>
      <c r="L5450" s="2">
        <v>45473</v>
      </c>
      <c r="M5450" t="s">
        <v>6</v>
      </c>
    </row>
    <row r="5451" spans="1:13" ht="12.75" customHeight="1" x14ac:dyDescent="0.25">
      <c r="A5451" t="s">
        <v>7825</v>
      </c>
      <c r="B5451" t="s">
        <v>6744</v>
      </c>
      <c r="C5451" s="1">
        <v>42916</v>
      </c>
      <c r="D5451" s="2">
        <v>42917</v>
      </c>
      <c r="E5451" t="s">
        <v>107</v>
      </c>
      <c r="F5451" t="s">
        <v>310</v>
      </c>
      <c r="G5451" t="s">
        <v>467</v>
      </c>
      <c r="H5451" s="4">
        <v>8534.76</v>
      </c>
      <c r="I5451" s="4">
        <v>822.99</v>
      </c>
      <c r="J5451" s="4">
        <v>3596.8</v>
      </c>
      <c r="K5451" s="4">
        <v>4937.96</v>
      </c>
      <c r="L5451" s="2">
        <v>45473</v>
      </c>
      <c r="M5451" t="s">
        <v>6</v>
      </c>
    </row>
    <row r="5452" spans="1:13" ht="12.75" customHeight="1" x14ac:dyDescent="0.25">
      <c r="A5452" t="s">
        <v>7826</v>
      </c>
      <c r="B5452" t="s">
        <v>7781</v>
      </c>
      <c r="C5452" s="1">
        <v>42947</v>
      </c>
      <c r="D5452" s="2">
        <v>42948</v>
      </c>
      <c r="E5452" t="s">
        <v>107</v>
      </c>
      <c r="F5452" t="s">
        <v>310</v>
      </c>
      <c r="G5452" t="s">
        <v>7811</v>
      </c>
      <c r="H5452" s="4">
        <v>1460.41</v>
      </c>
      <c r="I5452" s="4">
        <v>138.4</v>
      </c>
      <c r="J5452" s="4">
        <v>606.95000000000005</v>
      </c>
      <c r="K5452" s="4">
        <v>853.46</v>
      </c>
      <c r="L5452" s="2">
        <v>45473</v>
      </c>
      <c r="M5452" t="s">
        <v>6</v>
      </c>
    </row>
    <row r="5453" spans="1:13" ht="12.75" customHeight="1" x14ac:dyDescent="0.25">
      <c r="A5453" t="s">
        <v>7828</v>
      </c>
      <c r="B5453" t="s">
        <v>6744</v>
      </c>
      <c r="C5453" s="1">
        <v>42947</v>
      </c>
      <c r="D5453" s="2">
        <v>42948</v>
      </c>
      <c r="E5453" t="s">
        <v>107</v>
      </c>
      <c r="F5453" t="s">
        <v>310</v>
      </c>
      <c r="G5453" t="s">
        <v>7811</v>
      </c>
      <c r="H5453" s="4">
        <v>11447.92</v>
      </c>
      <c r="I5453" s="4">
        <v>1084.8900000000001</v>
      </c>
      <c r="J5453" s="4">
        <v>4757.79</v>
      </c>
      <c r="K5453" s="4">
        <v>6690.13</v>
      </c>
      <c r="L5453" s="2">
        <v>45473</v>
      </c>
      <c r="M5453" t="s">
        <v>6</v>
      </c>
    </row>
    <row r="5454" spans="1:13" ht="12.75" customHeight="1" x14ac:dyDescent="0.25">
      <c r="A5454" t="s">
        <v>7829</v>
      </c>
      <c r="B5454" t="s">
        <v>7781</v>
      </c>
      <c r="C5454" s="1">
        <v>42978</v>
      </c>
      <c r="D5454" s="2">
        <v>42979</v>
      </c>
      <c r="E5454" t="s">
        <v>107</v>
      </c>
      <c r="F5454" t="s">
        <v>310</v>
      </c>
      <c r="G5454" t="s">
        <v>7814</v>
      </c>
      <c r="H5454" s="4">
        <v>1507.52</v>
      </c>
      <c r="I5454" s="4">
        <v>140.47</v>
      </c>
      <c r="J5454" s="4">
        <v>617.88</v>
      </c>
      <c r="K5454" s="4">
        <v>889.64</v>
      </c>
      <c r="L5454" s="2">
        <v>45473</v>
      </c>
      <c r="M5454" t="s">
        <v>6</v>
      </c>
    </row>
    <row r="5455" spans="1:13" ht="12.75" customHeight="1" x14ac:dyDescent="0.25">
      <c r="A5455" t="s">
        <v>7831</v>
      </c>
      <c r="B5455" t="s">
        <v>6744</v>
      </c>
      <c r="C5455" s="1">
        <v>42978</v>
      </c>
      <c r="D5455" s="2">
        <v>42979</v>
      </c>
      <c r="E5455" t="s">
        <v>107</v>
      </c>
      <c r="F5455" t="s">
        <v>310</v>
      </c>
      <c r="G5455" t="s">
        <v>7814</v>
      </c>
      <c r="H5455" s="4">
        <v>7317.94</v>
      </c>
      <c r="I5455" s="4">
        <v>681.89</v>
      </c>
      <c r="J5455" s="4">
        <v>2999.26</v>
      </c>
      <c r="K5455" s="4">
        <v>4318.68</v>
      </c>
      <c r="L5455" s="2">
        <v>45473</v>
      </c>
      <c r="M5455" t="s">
        <v>6</v>
      </c>
    </row>
    <row r="5456" spans="1:13" ht="12.75" customHeight="1" x14ac:dyDescent="0.25">
      <c r="A5456" t="s">
        <v>7832</v>
      </c>
      <c r="B5456" t="s">
        <v>7781</v>
      </c>
      <c r="C5456" s="1">
        <v>43008</v>
      </c>
      <c r="D5456" s="2">
        <v>43009</v>
      </c>
      <c r="E5456" t="s">
        <v>107</v>
      </c>
      <c r="F5456" t="s">
        <v>310</v>
      </c>
      <c r="G5456" t="s">
        <v>5448</v>
      </c>
      <c r="H5456" s="4">
        <v>3203.48</v>
      </c>
      <c r="I5456" s="4">
        <v>293.64999999999998</v>
      </c>
      <c r="J5456" s="4">
        <v>1294.72</v>
      </c>
      <c r="K5456" s="4">
        <v>1908.76</v>
      </c>
      <c r="L5456" s="2">
        <v>45473</v>
      </c>
      <c r="M5456" t="s">
        <v>6</v>
      </c>
    </row>
    <row r="5457" spans="1:13" ht="12.75" customHeight="1" x14ac:dyDescent="0.25">
      <c r="A5457" t="s">
        <v>7833</v>
      </c>
      <c r="B5457" t="s">
        <v>6744</v>
      </c>
      <c r="C5457" s="1">
        <v>43008</v>
      </c>
      <c r="D5457" s="2">
        <v>43009</v>
      </c>
      <c r="E5457" t="s">
        <v>107</v>
      </c>
      <c r="F5457" t="s">
        <v>310</v>
      </c>
      <c r="G5457" t="s">
        <v>5448</v>
      </c>
      <c r="H5457" s="4">
        <v>12535.17</v>
      </c>
      <c r="I5457" s="4">
        <v>1149.05</v>
      </c>
      <c r="J5457" s="4">
        <v>5066.3</v>
      </c>
      <c r="K5457" s="4">
        <v>7468.87</v>
      </c>
      <c r="L5457" s="2">
        <v>45473</v>
      </c>
      <c r="M5457" t="s">
        <v>6</v>
      </c>
    </row>
    <row r="5458" spans="1:13" ht="12.75" customHeight="1" x14ac:dyDescent="0.25">
      <c r="A5458" t="s">
        <v>7834</v>
      </c>
      <c r="B5458" t="s">
        <v>6744</v>
      </c>
      <c r="C5458" s="1">
        <v>43039</v>
      </c>
      <c r="D5458" s="2">
        <v>43040</v>
      </c>
      <c r="E5458" t="s">
        <v>107</v>
      </c>
      <c r="F5458" t="s">
        <v>310</v>
      </c>
      <c r="G5458" t="s">
        <v>7819</v>
      </c>
      <c r="H5458" s="4">
        <v>15936.75</v>
      </c>
      <c r="I5458" s="4">
        <v>1437.77</v>
      </c>
      <c r="J5458" s="4">
        <v>6351.62</v>
      </c>
      <c r="K5458" s="4">
        <v>9585.1299999999992</v>
      </c>
      <c r="L5458" s="2">
        <v>45473</v>
      </c>
      <c r="M5458" t="s">
        <v>6</v>
      </c>
    </row>
    <row r="5459" spans="1:13" ht="12.75" customHeight="1" x14ac:dyDescent="0.25">
      <c r="A5459" t="s">
        <v>7836</v>
      </c>
      <c r="B5459" t="s">
        <v>7781</v>
      </c>
      <c r="C5459" s="1">
        <v>43039</v>
      </c>
      <c r="D5459" s="2">
        <v>43040</v>
      </c>
      <c r="E5459" t="s">
        <v>107</v>
      </c>
      <c r="F5459" t="s">
        <v>310</v>
      </c>
      <c r="G5459" t="s">
        <v>7819</v>
      </c>
      <c r="H5459" s="4">
        <v>2496.83</v>
      </c>
      <c r="I5459" s="4">
        <v>225.26</v>
      </c>
      <c r="J5459" s="4">
        <v>995.11</v>
      </c>
      <c r="K5459" s="4">
        <v>1501.72</v>
      </c>
      <c r="L5459" s="2">
        <v>45473</v>
      </c>
      <c r="M5459" t="s">
        <v>6</v>
      </c>
    </row>
    <row r="5460" spans="1:13" ht="12.75" customHeight="1" x14ac:dyDescent="0.25">
      <c r="A5460" t="s">
        <v>7837</v>
      </c>
      <c r="B5460" t="s">
        <v>6744</v>
      </c>
      <c r="C5460" s="1">
        <v>43069</v>
      </c>
      <c r="D5460" s="2">
        <v>43070</v>
      </c>
      <c r="E5460" t="s">
        <v>107</v>
      </c>
      <c r="F5460" t="s">
        <v>310</v>
      </c>
      <c r="G5460" t="s">
        <v>7822</v>
      </c>
      <c r="H5460" s="4">
        <v>5857.06</v>
      </c>
      <c r="I5460" s="4">
        <v>520.28</v>
      </c>
      <c r="J5460" s="4">
        <v>2301.79</v>
      </c>
      <c r="K5460" s="4">
        <v>3555.27</v>
      </c>
      <c r="L5460" s="2">
        <v>45473</v>
      </c>
      <c r="M5460" t="s">
        <v>6</v>
      </c>
    </row>
    <row r="5461" spans="1:13" ht="12.75" customHeight="1" x14ac:dyDescent="0.25">
      <c r="A5461" t="s">
        <v>7838</v>
      </c>
      <c r="B5461" t="s">
        <v>7781</v>
      </c>
      <c r="C5461" s="1">
        <v>43069</v>
      </c>
      <c r="D5461" s="2">
        <v>43070</v>
      </c>
      <c r="E5461" t="s">
        <v>107</v>
      </c>
      <c r="F5461" t="s">
        <v>310</v>
      </c>
      <c r="G5461" t="s">
        <v>7822</v>
      </c>
      <c r="H5461" s="4">
        <v>1601.74</v>
      </c>
      <c r="I5461" s="4">
        <v>142.28</v>
      </c>
      <c r="J5461" s="4">
        <v>629.49</v>
      </c>
      <c r="K5461" s="4">
        <v>972.25</v>
      </c>
      <c r="L5461" s="2">
        <v>45473</v>
      </c>
      <c r="M5461" t="s">
        <v>6</v>
      </c>
    </row>
    <row r="5462" spans="1:13" ht="12.75" customHeight="1" x14ac:dyDescent="0.25">
      <c r="A5462" t="s">
        <v>7839</v>
      </c>
      <c r="B5462" t="s">
        <v>6744</v>
      </c>
      <c r="C5462" s="1">
        <v>43100</v>
      </c>
      <c r="D5462" s="2">
        <v>43101</v>
      </c>
      <c r="E5462" t="s">
        <v>107</v>
      </c>
      <c r="F5462" t="s">
        <v>310</v>
      </c>
      <c r="G5462" t="s">
        <v>592</v>
      </c>
      <c r="H5462" s="4">
        <v>6387.78</v>
      </c>
      <c r="I5462" s="4">
        <v>558.92999999999995</v>
      </c>
      <c r="J5462" s="4">
        <v>2475.27</v>
      </c>
      <c r="K5462" s="4">
        <v>3912.51</v>
      </c>
      <c r="L5462" s="2">
        <v>45473</v>
      </c>
      <c r="M5462" t="s">
        <v>6</v>
      </c>
    </row>
    <row r="5463" spans="1:13" ht="12.75" customHeight="1" x14ac:dyDescent="0.25">
      <c r="A5463" t="s">
        <v>7840</v>
      </c>
      <c r="B5463" t="s">
        <v>7841</v>
      </c>
      <c r="C5463" s="1">
        <v>43100</v>
      </c>
      <c r="D5463" s="2">
        <v>43101</v>
      </c>
      <c r="E5463" t="s">
        <v>107</v>
      </c>
      <c r="F5463" t="s">
        <v>310</v>
      </c>
      <c r="G5463" t="s">
        <v>592</v>
      </c>
      <c r="H5463" s="4">
        <v>5001.03</v>
      </c>
      <c r="I5463" s="4">
        <v>437.58</v>
      </c>
      <c r="J5463" s="4">
        <v>1937.88</v>
      </c>
      <c r="K5463" s="4">
        <v>3063.15</v>
      </c>
      <c r="L5463" s="2">
        <v>45473</v>
      </c>
      <c r="M5463" t="s">
        <v>6</v>
      </c>
    </row>
    <row r="5464" spans="1:13" ht="12.75" customHeight="1" x14ac:dyDescent="0.25">
      <c r="A5464" t="s">
        <v>7842</v>
      </c>
      <c r="B5464" t="s">
        <v>6744</v>
      </c>
      <c r="C5464" s="1">
        <v>43131</v>
      </c>
      <c r="D5464" s="2">
        <v>43132</v>
      </c>
      <c r="E5464" t="s">
        <v>107</v>
      </c>
      <c r="F5464" t="s">
        <v>310</v>
      </c>
      <c r="G5464" t="s">
        <v>7827</v>
      </c>
      <c r="H5464" s="4">
        <v>5517.86</v>
      </c>
      <c r="I5464" s="4">
        <v>475.77</v>
      </c>
      <c r="J5464" s="4">
        <v>2108.13</v>
      </c>
      <c r="K5464" s="4">
        <v>3409.73</v>
      </c>
      <c r="L5464" s="2">
        <v>45473</v>
      </c>
      <c r="M5464" t="s">
        <v>6</v>
      </c>
    </row>
    <row r="5465" spans="1:13" ht="12.75" customHeight="1" x14ac:dyDescent="0.25">
      <c r="A5465" t="s">
        <v>7844</v>
      </c>
      <c r="B5465" t="s">
        <v>6744</v>
      </c>
      <c r="C5465" s="1">
        <v>43159</v>
      </c>
      <c r="D5465" s="2">
        <v>43160</v>
      </c>
      <c r="E5465" t="s">
        <v>107</v>
      </c>
      <c r="F5465" t="s">
        <v>310</v>
      </c>
      <c r="G5465" t="s">
        <v>7830</v>
      </c>
      <c r="H5465" s="4">
        <v>8706.11</v>
      </c>
      <c r="I5465" s="4">
        <v>740.02</v>
      </c>
      <c r="J5465" s="4">
        <v>3279.32</v>
      </c>
      <c r="K5465" s="4">
        <v>5426.79</v>
      </c>
      <c r="L5465" s="2">
        <v>45473</v>
      </c>
      <c r="M5465" t="s">
        <v>6</v>
      </c>
    </row>
    <row r="5466" spans="1:13" ht="12.75" customHeight="1" x14ac:dyDescent="0.25">
      <c r="A5466" t="s">
        <v>7846</v>
      </c>
      <c r="B5466" t="s">
        <v>6744</v>
      </c>
      <c r="C5466" s="1">
        <v>43190</v>
      </c>
      <c r="D5466" s="2">
        <v>43191</v>
      </c>
      <c r="E5466" t="s">
        <v>107</v>
      </c>
      <c r="F5466" t="s">
        <v>310</v>
      </c>
      <c r="G5466" t="s">
        <v>386</v>
      </c>
      <c r="H5466" s="4">
        <v>9154.6</v>
      </c>
      <c r="I5466" s="4">
        <v>767.37</v>
      </c>
      <c r="J5466" s="4">
        <v>3399.32</v>
      </c>
      <c r="K5466" s="4">
        <v>5755.28</v>
      </c>
      <c r="L5466" s="2">
        <v>45473</v>
      </c>
      <c r="M5466" t="s">
        <v>6</v>
      </c>
    </row>
    <row r="5467" spans="1:13" ht="12.75" customHeight="1" x14ac:dyDescent="0.25">
      <c r="A5467" t="s">
        <v>7847</v>
      </c>
      <c r="B5467" t="s">
        <v>6744</v>
      </c>
      <c r="C5467" s="1">
        <v>43220</v>
      </c>
      <c r="D5467" s="2">
        <v>43221</v>
      </c>
      <c r="E5467" t="s">
        <v>107</v>
      </c>
      <c r="F5467" t="s">
        <v>310</v>
      </c>
      <c r="G5467" t="s">
        <v>7835</v>
      </c>
      <c r="H5467" s="4">
        <v>11614.33</v>
      </c>
      <c r="I5467" s="4">
        <v>960.41</v>
      </c>
      <c r="J5467" s="4">
        <v>4251.16</v>
      </c>
      <c r="K5467" s="4">
        <v>7363.17</v>
      </c>
      <c r="L5467" s="2">
        <v>45473</v>
      </c>
      <c r="M5467" t="s">
        <v>6</v>
      </c>
    </row>
    <row r="5468" spans="1:13" ht="12.75" customHeight="1" x14ac:dyDescent="0.25">
      <c r="A5468" t="s">
        <v>7849</v>
      </c>
      <c r="B5468" t="s">
        <v>6744</v>
      </c>
      <c r="C5468" s="1">
        <v>43251</v>
      </c>
      <c r="D5468" s="2">
        <v>43252</v>
      </c>
      <c r="E5468" t="s">
        <v>107</v>
      </c>
      <c r="F5468" t="s">
        <v>310</v>
      </c>
      <c r="G5468" t="s">
        <v>539</v>
      </c>
      <c r="H5468" s="4">
        <v>12763.61</v>
      </c>
      <c r="I5468" s="4">
        <v>1041.56</v>
      </c>
      <c r="J5468" s="4">
        <v>4604.7299999999996</v>
      </c>
      <c r="K5468" s="4">
        <v>8158.88</v>
      </c>
      <c r="L5468" s="2">
        <v>45473</v>
      </c>
      <c r="M5468" t="s">
        <v>6</v>
      </c>
    </row>
    <row r="5469" spans="1:13" ht="12.75" customHeight="1" x14ac:dyDescent="0.25">
      <c r="A5469" t="s">
        <v>7851</v>
      </c>
      <c r="B5469" t="s">
        <v>6744</v>
      </c>
      <c r="C5469" s="1">
        <v>43281</v>
      </c>
      <c r="D5469" s="2">
        <v>43282</v>
      </c>
      <c r="E5469" t="s">
        <v>107</v>
      </c>
      <c r="F5469" t="s">
        <v>310</v>
      </c>
      <c r="G5469" t="s">
        <v>142</v>
      </c>
      <c r="H5469" s="4">
        <v>9712.85</v>
      </c>
      <c r="I5469" s="4">
        <v>782.42</v>
      </c>
      <c r="J5469" s="4">
        <v>3453.44</v>
      </c>
      <c r="K5469" s="4">
        <v>6259.41</v>
      </c>
      <c r="L5469" s="2">
        <v>45473</v>
      </c>
      <c r="M5469" t="s">
        <v>6</v>
      </c>
    </row>
    <row r="5470" spans="1:13" ht="12.75" customHeight="1" x14ac:dyDescent="0.25">
      <c r="A5470" t="s">
        <v>7852</v>
      </c>
      <c r="B5470" t="s">
        <v>6744</v>
      </c>
      <c r="C5470" s="1">
        <v>43312</v>
      </c>
      <c r="D5470" s="2">
        <v>43313</v>
      </c>
      <c r="E5470" t="s">
        <v>107</v>
      </c>
      <c r="F5470" t="s">
        <v>310</v>
      </c>
      <c r="G5470" t="s">
        <v>7843</v>
      </c>
      <c r="H5470" s="4">
        <v>7711.94</v>
      </c>
      <c r="I5470" s="4">
        <v>613.45000000000005</v>
      </c>
      <c r="J5470" s="4">
        <v>2702.12</v>
      </c>
      <c r="K5470" s="4">
        <v>5009.82</v>
      </c>
      <c r="L5470" s="2">
        <v>45473</v>
      </c>
      <c r="M5470" t="s">
        <v>6</v>
      </c>
    </row>
    <row r="5471" spans="1:13" ht="12.75" customHeight="1" x14ac:dyDescent="0.25">
      <c r="A5471" t="s">
        <v>7854</v>
      </c>
      <c r="B5471" t="s">
        <v>7855</v>
      </c>
      <c r="C5471" s="1">
        <v>43312</v>
      </c>
      <c r="D5471" s="2">
        <v>43313</v>
      </c>
      <c r="E5471" t="s">
        <v>107</v>
      </c>
      <c r="F5471" t="s">
        <v>310</v>
      </c>
      <c r="G5471" t="s">
        <v>7843</v>
      </c>
      <c r="H5471" s="4">
        <v>8988.01</v>
      </c>
      <c r="I5471" s="4">
        <v>714.95</v>
      </c>
      <c r="J5471" s="4">
        <v>3149.2</v>
      </c>
      <c r="K5471" s="4">
        <v>5838.81</v>
      </c>
      <c r="L5471" s="2">
        <v>45473</v>
      </c>
      <c r="M5471" t="s">
        <v>6</v>
      </c>
    </row>
    <row r="5472" spans="1:13" ht="12.75" customHeight="1" x14ac:dyDescent="0.25">
      <c r="A5472" t="s">
        <v>7856</v>
      </c>
      <c r="B5472" t="s">
        <v>7855</v>
      </c>
      <c r="C5472" s="1">
        <v>43312</v>
      </c>
      <c r="D5472" s="2">
        <v>43313</v>
      </c>
      <c r="E5472" t="s">
        <v>107</v>
      </c>
      <c r="F5472" t="s">
        <v>310</v>
      </c>
      <c r="G5472" t="s">
        <v>7843</v>
      </c>
      <c r="H5472" s="4">
        <v>4852.3</v>
      </c>
      <c r="I5472" s="4">
        <v>385.97</v>
      </c>
      <c r="J5472" s="4">
        <v>1700.15</v>
      </c>
      <c r="K5472" s="4">
        <v>3152.15</v>
      </c>
      <c r="L5472" s="2">
        <v>45473</v>
      </c>
      <c r="M5472" t="s">
        <v>6</v>
      </c>
    </row>
    <row r="5473" spans="1:13" ht="12.75" customHeight="1" x14ac:dyDescent="0.25">
      <c r="A5473" t="s">
        <v>7857</v>
      </c>
      <c r="B5473" t="s">
        <v>7855</v>
      </c>
      <c r="C5473" s="1">
        <v>43343</v>
      </c>
      <c r="D5473" s="2">
        <v>43344</v>
      </c>
      <c r="E5473" t="s">
        <v>107</v>
      </c>
      <c r="F5473" t="s">
        <v>310</v>
      </c>
      <c r="G5473" t="s">
        <v>7845</v>
      </c>
      <c r="H5473" s="4">
        <v>13096.58</v>
      </c>
      <c r="I5473" s="4">
        <v>1029.01</v>
      </c>
      <c r="J5473" s="4">
        <v>4521.4399999999996</v>
      </c>
      <c r="K5473" s="4">
        <v>8575.14</v>
      </c>
      <c r="L5473" s="2">
        <v>45473</v>
      </c>
      <c r="M5473" t="s">
        <v>6</v>
      </c>
    </row>
    <row r="5474" spans="1:13" ht="12.75" customHeight="1" x14ac:dyDescent="0.25">
      <c r="A5474" t="s">
        <v>7859</v>
      </c>
      <c r="B5474" t="s">
        <v>6744</v>
      </c>
      <c r="C5474" s="1">
        <v>43343</v>
      </c>
      <c r="D5474" s="2">
        <v>43344</v>
      </c>
      <c r="E5474" t="s">
        <v>107</v>
      </c>
      <c r="F5474" t="s">
        <v>310</v>
      </c>
      <c r="G5474" t="s">
        <v>7845</v>
      </c>
      <c r="H5474" s="4">
        <v>14129.14</v>
      </c>
      <c r="I5474" s="4">
        <v>1110.1400000000001</v>
      </c>
      <c r="J5474" s="4">
        <v>4877.93</v>
      </c>
      <c r="K5474" s="4">
        <v>9251.2099999999991</v>
      </c>
      <c r="L5474" s="2">
        <v>45473</v>
      </c>
      <c r="M5474" t="s">
        <v>6</v>
      </c>
    </row>
    <row r="5475" spans="1:13" ht="12.75" customHeight="1" x14ac:dyDescent="0.25">
      <c r="A5475" t="s">
        <v>7860</v>
      </c>
      <c r="B5475" t="s">
        <v>7855</v>
      </c>
      <c r="C5475" s="1">
        <v>43373</v>
      </c>
      <c r="D5475" s="2">
        <v>43374</v>
      </c>
      <c r="E5475" t="s">
        <v>107</v>
      </c>
      <c r="F5475" t="s">
        <v>310</v>
      </c>
      <c r="G5475" t="s">
        <v>667</v>
      </c>
      <c r="H5475" s="4">
        <v>3998.32</v>
      </c>
      <c r="I5475" s="4">
        <v>310.39</v>
      </c>
      <c r="J5475" s="4">
        <v>1359.97</v>
      </c>
      <c r="K5475" s="4">
        <v>2638.35</v>
      </c>
      <c r="L5475" s="2">
        <v>45473</v>
      </c>
      <c r="M5475" t="s">
        <v>6</v>
      </c>
    </row>
    <row r="5476" spans="1:13" ht="12.75" customHeight="1" x14ac:dyDescent="0.25">
      <c r="A5476" t="s">
        <v>7861</v>
      </c>
      <c r="B5476" t="s">
        <v>6744</v>
      </c>
      <c r="C5476" s="1">
        <v>43373</v>
      </c>
      <c r="D5476" s="2">
        <v>43374</v>
      </c>
      <c r="E5476" t="s">
        <v>107</v>
      </c>
      <c r="F5476" t="s">
        <v>310</v>
      </c>
      <c r="G5476" t="s">
        <v>667</v>
      </c>
      <c r="H5476" s="4">
        <v>3284.69</v>
      </c>
      <c r="I5476" s="4">
        <v>254.99</v>
      </c>
      <c r="J5476" s="4">
        <v>1117.24</v>
      </c>
      <c r="K5476" s="4">
        <v>2167.4499999999998</v>
      </c>
      <c r="L5476" s="2">
        <v>45473</v>
      </c>
      <c r="M5476" t="s">
        <v>6</v>
      </c>
    </row>
    <row r="5477" spans="1:13" ht="12.75" customHeight="1" x14ac:dyDescent="0.25">
      <c r="A5477" t="s">
        <v>7862</v>
      </c>
      <c r="B5477" t="s">
        <v>6744</v>
      </c>
      <c r="C5477" s="1">
        <v>43404</v>
      </c>
      <c r="D5477" s="2">
        <v>43405</v>
      </c>
      <c r="E5477" t="s">
        <v>107</v>
      </c>
      <c r="F5477" t="s">
        <v>310</v>
      </c>
      <c r="G5477" t="s">
        <v>7848</v>
      </c>
      <c r="H5477" s="4">
        <v>7722.78</v>
      </c>
      <c r="I5477" s="4">
        <v>592.52</v>
      </c>
      <c r="J5477" s="4">
        <v>2587.58</v>
      </c>
      <c r="K5477" s="4">
        <v>5135.2</v>
      </c>
      <c r="L5477" s="2">
        <v>45473</v>
      </c>
      <c r="M5477" t="s">
        <v>6</v>
      </c>
    </row>
    <row r="5478" spans="1:13" ht="12.75" customHeight="1" x14ac:dyDescent="0.25">
      <c r="A5478" t="s">
        <v>7864</v>
      </c>
      <c r="B5478" t="s">
        <v>7855</v>
      </c>
      <c r="C5478" s="1">
        <v>43404</v>
      </c>
      <c r="D5478" s="2">
        <v>43405</v>
      </c>
      <c r="E5478" t="s">
        <v>107</v>
      </c>
      <c r="F5478" t="s">
        <v>310</v>
      </c>
      <c r="G5478" t="s">
        <v>7848</v>
      </c>
      <c r="H5478" s="4">
        <v>6972.68</v>
      </c>
      <c r="I5478" s="4">
        <v>534.97</v>
      </c>
      <c r="J5478" s="4">
        <v>2336.2399999999998</v>
      </c>
      <c r="K5478" s="4">
        <v>4636.4399999999996</v>
      </c>
      <c r="L5478" s="2">
        <v>45473</v>
      </c>
      <c r="M5478" t="s">
        <v>6</v>
      </c>
    </row>
    <row r="5479" spans="1:13" ht="12.75" customHeight="1" x14ac:dyDescent="0.25">
      <c r="A5479" t="s">
        <v>7865</v>
      </c>
      <c r="B5479" t="s">
        <v>6744</v>
      </c>
      <c r="C5479" s="1">
        <v>43434</v>
      </c>
      <c r="D5479" s="2">
        <v>43435</v>
      </c>
      <c r="E5479" t="s">
        <v>107</v>
      </c>
      <c r="F5479" t="s">
        <v>310</v>
      </c>
      <c r="G5479" t="s">
        <v>7850</v>
      </c>
      <c r="H5479" s="4">
        <v>7438.38</v>
      </c>
      <c r="I5479" s="4">
        <v>564.17999999999995</v>
      </c>
      <c r="J5479" s="4">
        <v>2454.77</v>
      </c>
      <c r="K5479" s="4">
        <v>4983.6099999999997</v>
      </c>
      <c r="L5479" s="2">
        <v>45473</v>
      </c>
      <c r="M5479" t="s">
        <v>6</v>
      </c>
    </row>
    <row r="5480" spans="1:13" ht="12.75" customHeight="1" x14ac:dyDescent="0.25">
      <c r="A5480" t="s">
        <v>7866</v>
      </c>
      <c r="B5480" t="s">
        <v>7855</v>
      </c>
      <c r="C5480" s="1">
        <v>43465</v>
      </c>
      <c r="D5480" s="2">
        <v>43466</v>
      </c>
      <c r="E5480" t="s">
        <v>107</v>
      </c>
      <c r="F5480" t="s">
        <v>310</v>
      </c>
      <c r="G5480" t="s">
        <v>594</v>
      </c>
      <c r="H5480" s="4">
        <v>9898.2800000000007</v>
      </c>
      <c r="I5480" s="4">
        <v>742.37</v>
      </c>
      <c r="J5480" s="4">
        <v>3216.93</v>
      </c>
      <c r="K5480" s="4">
        <v>6681.35</v>
      </c>
      <c r="L5480" s="2">
        <v>45473</v>
      </c>
      <c r="M5480" t="s">
        <v>6</v>
      </c>
    </row>
    <row r="5481" spans="1:13" ht="12.75" customHeight="1" x14ac:dyDescent="0.25">
      <c r="A5481" t="s">
        <v>7867</v>
      </c>
      <c r="B5481" t="s">
        <v>6744</v>
      </c>
      <c r="C5481" s="1">
        <v>43465</v>
      </c>
      <c r="D5481" s="2">
        <v>43466</v>
      </c>
      <c r="E5481" t="s">
        <v>107</v>
      </c>
      <c r="F5481" t="s">
        <v>310</v>
      </c>
      <c r="G5481" t="s">
        <v>594</v>
      </c>
      <c r="H5481" s="4">
        <v>11163.88</v>
      </c>
      <c r="I5481" s="4">
        <v>837.29</v>
      </c>
      <c r="J5481" s="4">
        <v>3628.25</v>
      </c>
      <c r="K5481" s="4">
        <v>7535.63</v>
      </c>
      <c r="L5481" s="2">
        <v>45473</v>
      </c>
      <c r="M5481" t="s">
        <v>6</v>
      </c>
    </row>
    <row r="5482" spans="1:13" ht="12.75" customHeight="1" x14ac:dyDescent="0.25">
      <c r="A5482" t="s">
        <v>7868</v>
      </c>
      <c r="B5482" t="s">
        <v>7855</v>
      </c>
      <c r="C5482" s="1">
        <v>43465</v>
      </c>
      <c r="D5482" s="2">
        <v>43466</v>
      </c>
      <c r="E5482" t="s">
        <v>107</v>
      </c>
      <c r="F5482" t="s">
        <v>310</v>
      </c>
      <c r="G5482" t="s">
        <v>594</v>
      </c>
      <c r="H5482" s="4">
        <v>2779.32</v>
      </c>
      <c r="I5482" s="4">
        <v>208.45</v>
      </c>
      <c r="J5482" s="4">
        <v>903.3</v>
      </c>
      <c r="K5482" s="4">
        <v>1876.02</v>
      </c>
      <c r="L5482" s="2">
        <v>45473</v>
      </c>
      <c r="M5482" t="s">
        <v>6</v>
      </c>
    </row>
    <row r="5483" spans="1:13" ht="12.75" customHeight="1" x14ac:dyDescent="0.25">
      <c r="A5483" t="s">
        <v>7869</v>
      </c>
      <c r="B5483" t="s">
        <v>6744</v>
      </c>
      <c r="C5483" s="1">
        <v>43496</v>
      </c>
      <c r="D5483" s="2">
        <v>43497</v>
      </c>
      <c r="E5483" t="s">
        <v>107</v>
      </c>
      <c r="F5483" t="s">
        <v>310</v>
      </c>
      <c r="G5483" t="s">
        <v>7853</v>
      </c>
      <c r="H5483" s="4">
        <v>5831.49</v>
      </c>
      <c r="I5483" s="4">
        <v>432.58</v>
      </c>
      <c r="J5483" s="4">
        <v>1866.17</v>
      </c>
      <c r="K5483" s="4">
        <v>3965.32</v>
      </c>
      <c r="L5483" s="2">
        <v>45473</v>
      </c>
      <c r="M5483" t="s">
        <v>6</v>
      </c>
    </row>
    <row r="5484" spans="1:13" ht="12.75" customHeight="1" x14ac:dyDescent="0.25">
      <c r="A5484" t="s">
        <v>7871</v>
      </c>
      <c r="B5484" t="s">
        <v>6744</v>
      </c>
      <c r="C5484" s="1">
        <v>43524</v>
      </c>
      <c r="D5484" s="2">
        <v>43525</v>
      </c>
      <c r="E5484" t="s">
        <v>107</v>
      </c>
      <c r="F5484" t="s">
        <v>310</v>
      </c>
      <c r="G5484" t="s">
        <v>7858</v>
      </c>
      <c r="H5484" s="4">
        <v>4698.43</v>
      </c>
      <c r="I5484" s="4">
        <v>344.8</v>
      </c>
      <c r="J5484" s="4">
        <v>1480.25</v>
      </c>
      <c r="K5484" s="4">
        <v>3218.18</v>
      </c>
      <c r="L5484" s="2">
        <v>45473</v>
      </c>
      <c r="M5484" t="s">
        <v>6</v>
      </c>
    </row>
    <row r="5485" spans="1:13" ht="12.75" customHeight="1" x14ac:dyDescent="0.25">
      <c r="A5485" t="s">
        <v>7873</v>
      </c>
      <c r="B5485" t="s">
        <v>6744</v>
      </c>
      <c r="C5485" s="1">
        <v>43555</v>
      </c>
      <c r="D5485" s="2">
        <v>43556</v>
      </c>
      <c r="E5485" t="s">
        <v>107</v>
      </c>
      <c r="F5485" t="s">
        <v>310</v>
      </c>
      <c r="G5485" t="s">
        <v>5453</v>
      </c>
      <c r="H5485" s="4">
        <v>7142.45</v>
      </c>
      <c r="I5485" s="4">
        <v>518.67999999999995</v>
      </c>
      <c r="J5485" s="4">
        <v>2215</v>
      </c>
      <c r="K5485" s="4">
        <v>4927.45</v>
      </c>
      <c r="L5485" s="2">
        <v>45473</v>
      </c>
      <c r="M5485" t="s">
        <v>6</v>
      </c>
    </row>
    <row r="5486" spans="1:13" ht="12.75" customHeight="1" x14ac:dyDescent="0.25">
      <c r="A5486" t="s">
        <v>7875</v>
      </c>
      <c r="B5486" t="s">
        <v>6744</v>
      </c>
      <c r="C5486" s="1">
        <v>43585</v>
      </c>
      <c r="D5486" s="2">
        <v>43586</v>
      </c>
      <c r="E5486" t="s">
        <v>107</v>
      </c>
      <c r="F5486" t="s">
        <v>310</v>
      </c>
      <c r="G5486" t="s">
        <v>7863</v>
      </c>
      <c r="H5486" s="4">
        <v>10926.12</v>
      </c>
      <c r="I5486" s="4">
        <v>785.31</v>
      </c>
      <c r="J5486" s="4">
        <v>3334.75</v>
      </c>
      <c r="K5486" s="4">
        <v>7591.37</v>
      </c>
      <c r="L5486" s="2">
        <v>45473</v>
      </c>
      <c r="M5486" t="s">
        <v>6</v>
      </c>
    </row>
    <row r="5487" spans="1:13" ht="12.75" customHeight="1" x14ac:dyDescent="0.25">
      <c r="A5487" t="s">
        <v>7877</v>
      </c>
      <c r="B5487" t="s">
        <v>6744</v>
      </c>
      <c r="C5487" s="1">
        <v>43616</v>
      </c>
      <c r="D5487" s="2">
        <v>43617</v>
      </c>
      <c r="E5487" t="s">
        <v>107</v>
      </c>
      <c r="F5487" t="s">
        <v>310</v>
      </c>
      <c r="G5487" t="s">
        <v>541</v>
      </c>
      <c r="H5487" s="4">
        <v>8285.8700000000008</v>
      </c>
      <c r="I5487" s="4">
        <v>589.58000000000004</v>
      </c>
      <c r="J5487" s="4">
        <v>2488.42</v>
      </c>
      <c r="K5487" s="4">
        <v>5797.45</v>
      </c>
      <c r="L5487" s="2">
        <v>45473</v>
      </c>
      <c r="M5487" t="s">
        <v>6</v>
      </c>
    </row>
    <row r="5488" spans="1:13" ht="12.75" customHeight="1" x14ac:dyDescent="0.25">
      <c r="A5488" t="s">
        <v>7879</v>
      </c>
      <c r="B5488" t="s">
        <v>6744</v>
      </c>
      <c r="C5488" s="1">
        <v>43646</v>
      </c>
      <c r="D5488" s="2">
        <v>43647</v>
      </c>
      <c r="E5488" t="s">
        <v>107</v>
      </c>
      <c r="F5488" t="s">
        <v>310</v>
      </c>
      <c r="G5488" t="s">
        <v>5455</v>
      </c>
      <c r="H5488" s="4">
        <v>7446.1</v>
      </c>
      <c r="I5488" s="4">
        <v>524.61</v>
      </c>
      <c r="J5488" s="4">
        <v>2200</v>
      </c>
      <c r="K5488" s="4">
        <v>5246.1</v>
      </c>
      <c r="L5488" s="2">
        <v>45473</v>
      </c>
      <c r="M5488" t="s">
        <v>6</v>
      </c>
    </row>
    <row r="5489" spans="1:13" ht="12.75" customHeight="1" x14ac:dyDescent="0.25">
      <c r="A5489" t="s">
        <v>7880</v>
      </c>
      <c r="B5489" t="s">
        <v>7046</v>
      </c>
      <c r="C5489" s="1">
        <v>43677</v>
      </c>
      <c r="D5489" s="2">
        <v>43678</v>
      </c>
      <c r="E5489" t="s">
        <v>107</v>
      </c>
      <c r="F5489" t="s">
        <v>310</v>
      </c>
      <c r="G5489" t="s">
        <v>7870</v>
      </c>
      <c r="H5489" s="4">
        <v>5390.79</v>
      </c>
      <c r="I5489" s="4">
        <v>376.15</v>
      </c>
      <c r="J5489" s="4">
        <v>1566.62</v>
      </c>
      <c r="K5489" s="4">
        <v>3824.17</v>
      </c>
      <c r="L5489" s="2">
        <v>45473</v>
      </c>
      <c r="M5489" t="s">
        <v>6</v>
      </c>
    </row>
    <row r="5490" spans="1:13" ht="12.75" customHeight="1" x14ac:dyDescent="0.25">
      <c r="A5490" t="s">
        <v>7882</v>
      </c>
      <c r="B5490" t="s">
        <v>7052</v>
      </c>
      <c r="C5490" s="1">
        <v>43708</v>
      </c>
      <c r="D5490" s="2">
        <v>43709</v>
      </c>
      <c r="E5490" t="s">
        <v>107</v>
      </c>
      <c r="F5490" t="s">
        <v>310</v>
      </c>
      <c r="G5490" t="s">
        <v>7872</v>
      </c>
      <c r="H5490" s="4">
        <v>593.16999999999996</v>
      </c>
      <c r="I5490" s="4">
        <v>41</v>
      </c>
      <c r="J5490" s="4">
        <v>169.53</v>
      </c>
      <c r="K5490" s="4">
        <v>423.64</v>
      </c>
      <c r="L5490" s="2">
        <v>45473</v>
      </c>
      <c r="M5490" t="s">
        <v>6</v>
      </c>
    </row>
    <row r="5491" spans="1:13" ht="12.75" customHeight="1" x14ac:dyDescent="0.25">
      <c r="A5491" t="s">
        <v>7884</v>
      </c>
      <c r="B5491" t="s">
        <v>7046</v>
      </c>
      <c r="C5491" s="1">
        <v>43708</v>
      </c>
      <c r="D5491" s="2">
        <v>43709</v>
      </c>
      <c r="E5491" t="s">
        <v>107</v>
      </c>
      <c r="F5491" t="s">
        <v>310</v>
      </c>
      <c r="G5491" t="s">
        <v>7872</v>
      </c>
      <c r="H5491" s="4">
        <v>11281.86</v>
      </c>
      <c r="I5491" s="4">
        <v>779.78</v>
      </c>
      <c r="J5491" s="4">
        <v>3224.17</v>
      </c>
      <c r="K5491" s="4">
        <v>8057.69</v>
      </c>
      <c r="L5491" s="2">
        <v>45473</v>
      </c>
      <c r="M5491" t="s">
        <v>6</v>
      </c>
    </row>
    <row r="5492" spans="1:13" ht="12.75" customHeight="1" x14ac:dyDescent="0.25">
      <c r="A5492" t="s">
        <v>7885</v>
      </c>
      <c r="B5492" t="s">
        <v>7052</v>
      </c>
      <c r="C5492" s="1">
        <v>43738</v>
      </c>
      <c r="D5492" s="2">
        <v>43739</v>
      </c>
      <c r="E5492" t="s">
        <v>107</v>
      </c>
      <c r="F5492" t="s">
        <v>310</v>
      </c>
      <c r="G5492" t="s">
        <v>7874</v>
      </c>
      <c r="H5492" s="4">
        <v>1721.38</v>
      </c>
      <c r="I5492" s="4">
        <v>117.87</v>
      </c>
      <c r="J5492" s="4">
        <v>483.67</v>
      </c>
      <c r="K5492" s="4">
        <v>1237.71</v>
      </c>
      <c r="L5492" s="2">
        <v>45473</v>
      </c>
      <c r="M5492" t="s">
        <v>6</v>
      </c>
    </row>
    <row r="5493" spans="1:13" ht="12.75" customHeight="1" x14ac:dyDescent="0.25">
      <c r="A5493" t="s">
        <v>7887</v>
      </c>
      <c r="B5493" t="s">
        <v>6744</v>
      </c>
      <c r="C5493" s="1">
        <v>43738</v>
      </c>
      <c r="D5493" s="2">
        <v>43739</v>
      </c>
      <c r="E5493" t="s">
        <v>107</v>
      </c>
      <c r="F5493" t="s">
        <v>310</v>
      </c>
      <c r="G5493" t="s">
        <v>7874</v>
      </c>
      <c r="H5493" s="4">
        <v>5123.8</v>
      </c>
      <c r="I5493" s="4">
        <v>350.87</v>
      </c>
      <c r="J5493" s="4">
        <v>1439.68</v>
      </c>
      <c r="K5493" s="4">
        <v>3684.12</v>
      </c>
      <c r="L5493" s="2">
        <v>45473</v>
      </c>
      <c r="M5493" t="s">
        <v>6</v>
      </c>
    </row>
    <row r="5494" spans="1:13" ht="12.75" customHeight="1" x14ac:dyDescent="0.25">
      <c r="A5494" t="s">
        <v>7888</v>
      </c>
      <c r="B5494" t="s">
        <v>6744</v>
      </c>
      <c r="C5494" s="1">
        <v>43769</v>
      </c>
      <c r="D5494" s="2">
        <v>43770</v>
      </c>
      <c r="E5494" t="s">
        <v>107</v>
      </c>
      <c r="F5494" t="s">
        <v>310</v>
      </c>
      <c r="G5494" t="s">
        <v>7876</v>
      </c>
      <c r="H5494" s="4">
        <v>7314.67</v>
      </c>
      <c r="I5494" s="4">
        <v>496.35</v>
      </c>
      <c r="J5494" s="4">
        <v>2020.23</v>
      </c>
      <c r="K5494" s="4">
        <v>5294.44</v>
      </c>
      <c r="L5494" s="2">
        <v>45473</v>
      </c>
      <c r="M5494" t="s">
        <v>6</v>
      </c>
    </row>
    <row r="5495" spans="1:13" ht="12.75" customHeight="1" x14ac:dyDescent="0.25">
      <c r="A5495" t="s">
        <v>7890</v>
      </c>
      <c r="B5495" t="s">
        <v>7064</v>
      </c>
      <c r="C5495" s="1">
        <v>43769</v>
      </c>
      <c r="D5495" s="2">
        <v>43770</v>
      </c>
      <c r="E5495" t="s">
        <v>107</v>
      </c>
      <c r="F5495" t="s">
        <v>310</v>
      </c>
      <c r="G5495" t="s">
        <v>7876</v>
      </c>
      <c r="H5495" s="4">
        <v>2604.5</v>
      </c>
      <c r="I5495" s="4">
        <v>176.73</v>
      </c>
      <c r="J5495" s="4">
        <v>719.36</v>
      </c>
      <c r="K5495" s="4">
        <v>1885.14</v>
      </c>
      <c r="L5495" s="2">
        <v>45473</v>
      </c>
      <c r="M5495" t="s">
        <v>6</v>
      </c>
    </row>
    <row r="5496" spans="1:13" ht="12.75" customHeight="1" x14ac:dyDescent="0.25">
      <c r="A5496" t="s">
        <v>7891</v>
      </c>
      <c r="B5496" t="s">
        <v>6744</v>
      </c>
      <c r="C5496" s="1">
        <v>43799</v>
      </c>
      <c r="D5496" s="2">
        <v>43800</v>
      </c>
      <c r="E5496" t="s">
        <v>107</v>
      </c>
      <c r="F5496" t="s">
        <v>310</v>
      </c>
      <c r="G5496" t="s">
        <v>7878</v>
      </c>
      <c r="H5496" s="4">
        <v>3968.08</v>
      </c>
      <c r="I5496" s="4">
        <v>266.87</v>
      </c>
      <c r="J5496" s="4">
        <v>1077.01</v>
      </c>
      <c r="K5496" s="4">
        <v>2891.07</v>
      </c>
      <c r="L5496" s="2">
        <v>45473</v>
      </c>
      <c r="M5496" t="s">
        <v>6</v>
      </c>
    </row>
    <row r="5497" spans="1:13" ht="12.75" customHeight="1" x14ac:dyDescent="0.25">
      <c r="A5497" t="s">
        <v>7893</v>
      </c>
      <c r="B5497" t="s">
        <v>7064</v>
      </c>
      <c r="C5497" s="1">
        <v>43799</v>
      </c>
      <c r="D5497" s="2">
        <v>43800</v>
      </c>
      <c r="E5497" t="s">
        <v>107</v>
      </c>
      <c r="F5497" t="s">
        <v>310</v>
      </c>
      <c r="G5497" t="s">
        <v>7878</v>
      </c>
      <c r="H5497" s="4">
        <v>2632.27</v>
      </c>
      <c r="I5497" s="4">
        <v>177.03</v>
      </c>
      <c r="J5497" s="4">
        <v>714.44</v>
      </c>
      <c r="K5497" s="4">
        <v>1917.83</v>
      </c>
      <c r="L5497" s="2">
        <v>45473</v>
      </c>
      <c r="M5497" t="s">
        <v>6</v>
      </c>
    </row>
    <row r="5498" spans="1:13" ht="12.75" customHeight="1" x14ac:dyDescent="0.25">
      <c r="A5498" t="s">
        <v>7894</v>
      </c>
      <c r="B5498" t="s">
        <v>6744</v>
      </c>
      <c r="C5498" s="1">
        <v>43830</v>
      </c>
      <c r="D5498" s="2">
        <v>43831</v>
      </c>
      <c r="E5498" t="s">
        <v>107</v>
      </c>
      <c r="F5498" t="s">
        <v>310</v>
      </c>
      <c r="G5498" t="s">
        <v>596</v>
      </c>
      <c r="H5498" s="4">
        <v>5141.47</v>
      </c>
      <c r="I5498" s="4">
        <v>342.76</v>
      </c>
      <c r="J5498" s="4">
        <v>1371.05</v>
      </c>
      <c r="K5498" s="4">
        <v>3770.42</v>
      </c>
      <c r="L5498" s="2">
        <v>45473</v>
      </c>
      <c r="M5498" t="s">
        <v>6</v>
      </c>
    </row>
    <row r="5499" spans="1:13" ht="12.75" customHeight="1" x14ac:dyDescent="0.25">
      <c r="A5499" t="s">
        <v>7895</v>
      </c>
      <c r="B5499" t="s">
        <v>7064</v>
      </c>
      <c r="C5499" s="1">
        <v>43830</v>
      </c>
      <c r="D5499" s="2">
        <v>43831</v>
      </c>
      <c r="E5499" t="s">
        <v>107</v>
      </c>
      <c r="F5499" t="s">
        <v>310</v>
      </c>
      <c r="G5499" t="s">
        <v>596</v>
      </c>
      <c r="H5499" s="4">
        <v>1253.21</v>
      </c>
      <c r="I5499" s="4">
        <v>83.55</v>
      </c>
      <c r="J5499" s="4">
        <v>334.19</v>
      </c>
      <c r="K5499" s="4">
        <v>919.02</v>
      </c>
      <c r="L5499" s="2">
        <v>45473</v>
      </c>
      <c r="M5499" t="s">
        <v>6</v>
      </c>
    </row>
    <row r="5500" spans="1:13" ht="12.75" customHeight="1" x14ac:dyDescent="0.25">
      <c r="A5500" t="s">
        <v>7896</v>
      </c>
      <c r="B5500" t="s">
        <v>7897</v>
      </c>
      <c r="C5500" s="1">
        <v>43830</v>
      </c>
      <c r="D5500" s="2">
        <v>43831</v>
      </c>
      <c r="E5500" t="s">
        <v>107</v>
      </c>
      <c r="F5500" t="s">
        <v>310</v>
      </c>
      <c r="G5500" t="s">
        <v>596</v>
      </c>
      <c r="H5500" s="4">
        <v>1874.43</v>
      </c>
      <c r="I5500" s="4">
        <v>124.96</v>
      </c>
      <c r="J5500" s="4">
        <v>499.84</v>
      </c>
      <c r="K5500" s="4">
        <v>1374.59</v>
      </c>
      <c r="L5500" s="2">
        <v>45473</v>
      </c>
      <c r="M5500" t="s">
        <v>6</v>
      </c>
    </row>
    <row r="5501" spans="1:13" ht="12.75" customHeight="1" x14ac:dyDescent="0.25">
      <c r="A5501" t="s">
        <v>7898</v>
      </c>
      <c r="B5501" t="s">
        <v>6744</v>
      </c>
      <c r="C5501" s="1">
        <v>43861</v>
      </c>
      <c r="D5501" s="2">
        <v>43862</v>
      </c>
      <c r="E5501" t="s">
        <v>107</v>
      </c>
      <c r="F5501" t="s">
        <v>310</v>
      </c>
      <c r="G5501" t="s">
        <v>7881</v>
      </c>
      <c r="H5501" s="4">
        <v>6403.49</v>
      </c>
      <c r="I5501" s="4">
        <v>423.24</v>
      </c>
      <c r="J5501" s="4">
        <v>1677.27</v>
      </c>
      <c r="K5501" s="4">
        <v>4726.22</v>
      </c>
      <c r="L5501" s="2">
        <v>45473</v>
      </c>
      <c r="M5501" t="s">
        <v>6</v>
      </c>
    </row>
    <row r="5502" spans="1:13" ht="12.75" customHeight="1" x14ac:dyDescent="0.25">
      <c r="A5502" t="s">
        <v>7900</v>
      </c>
      <c r="B5502" t="s">
        <v>7089</v>
      </c>
      <c r="C5502" s="1">
        <v>43861</v>
      </c>
      <c r="D5502" s="2">
        <v>43862</v>
      </c>
      <c r="E5502" t="s">
        <v>107</v>
      </c>
      <c r="F5502" t="s">
        <v>310</v>
      </c>
      <c r="G5502" t="s">
        <v>7881</v>
      </c>
      <c r="H5502" s="4">
        <v>1818.5</v>
      </c>
      <c r="I5502" s="4">
        <v>120.19</v>
      </c>
      <c r="J5502" s="4">
        <v>476.33</v>
      </c>
      <c r="K5502" s="4">
        <v>1342.17</v>
      </c>
      <c r="L5502" s="2">
        <v>45473</v>
      </c>
      <c r="M5502" t="s">
        <v>6</v>
      </c>
    </row>
    <row r="5503" spans="1:13" ht="12.75" customHeight="1" x14ac:dyDescent="0.25">
      <c r="A5503" t="s">
        <v>7901</v>
      </c>
      <c r="B5503" t="s">
        <v>6744</v>
      </c>
      <c r="C5503" s="1">
        <v>43890</v>
      </c>
      <c r="D5503" s="2">
        <v>43891</v>
      </c>
      <c r="E5503" t="s">
        <v>107</v>
      </c>
      <c r="F5503" t="s">
        <v>310</v>
      </c>
      <c r="G5503" t="s">
        <v>7883</v>
      </c>
      <c r="H5503" s="4">
        <v>3680.84</v>
      </c>
      <c r="I5503" s="4">
        <v>241.24</v>
      </c>
      <c r="J5503" s="4">
        <v>946.73</v>
      </c>
      <c r="K5503" s="4">
        <v>2734.11</v>
      </c>
      <c r="L5503" s="2">
        <v>45473</v>
      </c>
      <c r="M5503" t="s">
        <v>6</v>
      </c>
    </row>
    <row r="5504" spans="1:13" ht="12.75" customHeight="1" x14ac:dyDescent="0.25">
      <c r="A5504" t="s">
        <v>7903</v>
      </c>
      <c r="B5504" t="s">
        <v>7089</v>
      </c>
      <c r="C5504" s="1">
        <v>43890</v>
      </c>
      <c r="D5504" s="2">
        <v>43891</v>
      </c>
      <c r="E5504" t="s">
        <v>107</v>
      </c>
      <c r="F5504" t="s">
        <v>310</v>
      </c>
      <c r="G5504" t="s">
        <v>7883</v>
      </c>
      <c r="H5504" s="4">
        <v>2015.42</v>
      </c>
      <c r="I5504" s="4">
        <v>132.09</v>
      </c>
      <c r="J5504" s="4">
        <v>518.38</v>
      </c>
      <c r="K5504" s="4">
        <v>1497.04</v>
      </c>
      <c r="L5504" s="2">
        <v>45473</v>
      </c>
      <c r="M5504" t="s">
        <v>6</v>
      </c>
    </row>
    <row r="5505" spans="1:13" ht="12.75" customHeight="1" x14ac:dyDescent="0.25">
      <c r="A5505" t="s">
        <v>7904</v>
      </c>
      <c r="B5505" t="s">
        <v>6744</v>
      </c>
      <c r="C5505" s="1">
        <v>43921</v>
      </c>
      <c r="D5505" s="2">
        <v>43922</v>
      </c>
      <c r="E5505" t="s">
        <v>107</v>
      </c>
      <c r="F5505" t="s">
        <v>310</v>
      </c>
      <c r="G5505" t="s">
        <v>7886</v>
      </c>
      <c r="H5505" s="4">
        <v>4862.18</v>
      </c>
      <c r="I5505" s="4">
        <v>316.02999999999997</v>
      </c>
      <c r="J5505" s="4">
        <v>1227.69</v>
      </c>
      <c r="K5505" s="4">
        <v>3634.49</v>
      </c>
      <c r="L5505" s="2">
        <v>45473</v>
      </c>
      <c r="M5505" t="s">
        <v>6</v>
      </c>
    </row>
    <row r="5506" spans="1:13" ht="12.75" customHeight="1" x14ac:dyDescent="0.25">
      <c r="A5506" t="s">
        <v>7905</v>
      </c>
      <c r="B5506" t="s">
        <v>7089</v>
      </c>
      <c r="C5506" s="1">
        <v>43921</v>
      </c>
      <c r="D5506" s="2">
        <v>43922</v>
      </c>
      <c r="E5506" t="s">
        <v>107</v>
      </c>
      <c r="F5506" t="s">
        <v>310</v>
      </c>
      <c r="G5506" t="s">
        <v>7886</v>
      </c>
      <c r="H5506" s="4">
        <v>2685.07</v>
      </c>
      <c r="I5506" s="4">
        <v>174.53</v>
      </c>
      <c r="J5506" s="4">
        <v>677.97</v>
      </c>
      <c r="K5506" s="4">
        <v>2007.1</v>
      </c>
      <c r="L5506" s="2">
        <v>45473</v>
      </c>
      <c r="M5506" t="s">
        <v>6</v>
      </c>
    </row>
    <row r="5507" spans="1:13" ht="12.75" customHeight="1" x14ac:dyDescent="0.25">
      <c r="A5507" t="s">
        <v>7906</v>
      </c>
      <c r="B5507" t="s">
        <v>6744</v>
      </c>
      <c r="C5507" s="1">
        <v>43951</v>
      </c>
      <c r="D5507" s="2">
        <v>43952</v>
      </c>
      <c r="E5507" t="s">
        <v>107</v>
      </c>
      <c r="F5507" t="s">
        <v>310</v>
      </c>
      <c r="G5507" t="s">
        <v>7889</v>
      </c>
      <c r="H5507" s="4">
        <v>3939.67</v>
      </c>
      <c r="I5507" s="4">
        <v>254</v>
      </c>
      <c r="J5507" s="4">
        <v>976.27</v>
      </c>
      <c r="K5507" s="4">
        <v>2963.4</v>
      </c>
      <c r="L5507" s="2">
        <v>45473</v>
      </c>
      <c r="M5507" t="s">
        <v>6</v>
      </c>
    </row>
    <row r="5508" spans="1:13" ht="12.75" customHeight="1" x14ac:dyDescent="0.25">
      <c r="A5508" t="s">
        <v>7908</v>
      </c>
      <c r="B5508" t="s">
        <v>7089</v>
      </c>
      <c r="C5508" s="1">
        <v>43951</v>
      </c>
      <c r="D5508" s="2">
        <v>43952</v>
      </c>
      <c r="E5508" t="s">
        <v>107</v>
      </c>
      <c r="F5508" t="s">
        <v>310</v>
      </c>
      <c r="G5508" t="s">
        <v>7889</v>
      </c>
      <c r="H5508" s="4">
        <v>4198.03</v>
      </c>
      <c r="I5508" s="4">
        <v>270.66000000000003</v>
      </c>
      <c r="J5508" s="4">
        <v>1040.3</v>
      </c>
      <c r="K5508" s="4">
        <v>3157.73</v>
      </c>
      <c r="L5508" s="2">
        <v>45473</v>
      </c>
      <c r="M5508" t="s">
        <v>6</v>
      </c>
    </row>
    <row r="5509" spans="1:13" ht="12.75" customHeight="1" x14ac:dyDescent="0.25">
      <c r="A5509" t="s">
        <v>7909</v>
      </c>
      <c r="B5509" t="s">
        <v>6744</v>
      </c>
      <c r="C5509" s="1">
        <v>43982</v>
      </c>
      <c r="D5509" s="2">
        <v>43983</v>
      </c>
      <c r="E5509" t="s">
        <v>107</v>
      </c>
      <c r="F5509" t="s">
        <v>310</v>
      </c>
      <c r="G5509" t="s">
        <v>7892</v>
      </c>
      <c r="H5509" s="4">
        <v>7338.12</v>
      </c>
      <c r="I5509" s="4">
        <v>469.35</v>
      </c>
      <c r="J5509" s="4">
        <v>1784.11</v>
      </c>
      <c r="K5509" s="4">
        <v>5554.01</v>
      </c>
      <c r="L5509" s="2">
        <v>45473</v>
      </c>
      <c r="M5509" t="s">
        <v>6</v>
      </c>
    </row>
    <row r="5510" spans="1:13" ht="12.75" customHeight="1" x14ac:dyDescent="0.25">
      <c r="A5510" t="s">
        <v>7911</v>
      </c>
      <c r="B5510" t="s">
        <v>7110</v>
      </c>
      <c r="C5510" s="1">
        <v>43982</v>
      </c>
      <c r="D5510" s="2">
        <v>43983</v>
      </c>
      <c r="E5510" t="s">
        <v>107</v>
      </c>
      <c r="F5510" t="s">
        <v>310</v>
      </c>
      <c r="G5510" t="s">
        <v>7892</v>
      </c>
      <c r="H5510" s="4">
        <v>5082.43</v>
      </c>
      <c r="I5510" s="4">
        <v>325.08</v>
      </c>
      <c r="J5510" s="4">
        <v>1235.68</v>
      </c>
      <c r="K5510" s="4">
        <v>3846.75</v>
      </c>
      <c r="L5510" s="2">
        <v>45473</v>
      </c>
      <c r="M5510" t="s">
        <v>6</v>
      </c>
    </row>
    <row r="5511" spans="1:13" ht="12.75" customHeight="1" x14ac:dyDescent="0.25">
      <c r="A5511" t="s">
        <v>7912</v>
      </c>
      <c r="B5511" t="s">
        <v>6744</v>
      </c>
      <c r="C5511" s="1">
        <v>44012</v>
      </c>
      <c r="D5511" s="2">
        <v>44013</v>
      </c>
      <c r="E5511" t="s">
        <v>107</v>
      </c>
      <c r="F5511" t="s">
        <v>310</v>
      </c>
      <c r="G5511" t="s">
        <v>673</v>
      </c>
      <c r="H5511" s="4">
        <v>5838.66</v>
      </c>
      <c r="I5511" s="4">
        <v>370.53</v>
      </c>
      <c r="J5511" s="4">
        <v>1392.29</v>
      </c>
      <c r="K5511" s="4">
        <v>4446.37</v>
      </c>
      <c r="L5511" s="2">
        <v>45473</v>
      </c>
      <c r="M5511" t="s">
        <v>6</v>
      </c>
    </row>
    <row r="5512" spans="1:13" ht="12.75" customHeight="1" x14ac:dyDescent="0.25">
      <c r="A5512" t="s">
        <v>7913</v>
      </c>
      <c r="B5512" t="s">
        <v>7089</v>
      </c>
      <c r="C5512" s="1">
        <v>44012</v>
      </c>
      <c r="D5512" s="2">
        <v>44013</v>
      </c>
      <c r="E5512" t="s">
        <v>107</v>
      </c>
      <c r="F5512" t="s">
        <v>310</v>
      </c>
      <c r="G5512" t="s">
        <v>673</v>
      </c>
      <c r="H5512" s="4">
        <v>6661.24</v>
      </c>
      <c r="I5512" s="4">
        <v>422.73</v>
      </c>
      <c r="J5512" s="4">
        <v>1588.44</v>
      </c>
      <c r="K5512" s="4">
        <v>5072.8</v>
      </c>
      <c r="L5512" s="2">
        <v>45473</v>
      </c>
      <c r="M5512" t="s">
        <v>6</v>
      </c>
    </row>
    <row r="5513" spans="1:13" ht="12.75" customHeight="1" x14ac:dyDescent="0.25">
      <c r="A5513" t="s">
        <v>7914</v>
      </c>
      <c r="B5513" t="s">
        <v>6744</v>
      </c>
      <c r="C5513" s="1">
        <v>44043</v>
      </c>
      <c r="D5513" s="2">
        <v>44044</v>
      </c>
      <c r="E5513" t="s">
        <v>107</v>
      </c>
      <c r="F5513" t="s">
        <v>310</v>
      </c>
      <c r="G5513" t="s">
        <v>7899</v>
      </c>
      <c r="H5513" s="4">
        <v>8031.31</v>
      </c>
      <c r="I5513" s="4">
        <v>505.77</v>
      </c>
      <c r="J5513" s="4">
        <v>1877.8</v>
      </c>
      <c r="K5513" s="4">
        <v>6153.51</v>
      </c>
      <c r="L5513" s="2">
        <v>45473</v>
      </c>
      <c r="M5513" t="s">
        <v>6</v>
      </c>
    </row>
    <row r="5514" spans="1:13" ht="12.75" customHeight="1" x14ac:dyDescent="0.25">
      <c r="A5514" t="s">
        <v>7916</v>
      </c>
      <c r="B5514" t="s">
        <v>7089</v>
      </c>
      <c r="C5514" s="1">
        <v>44043</v>
      </c>
      <c r="D5514" s="2">
        <v>44044</v>
      </c>
      <c r="E5514" t="s">
        <v>107</v>
      </c>
      <c r="F5514" t="s">
        <v>310</v>
      </c>
      <c r="G5514" t="s">
        <v>7899</v>
      </c>
      <c r="H5514" s="4">
        <v>6470.95</v>
      </c>
      <c r="I5514" s="4">
        <v>407.5</v>
      </c>
      <c r="J5514" s="4">
        <v>1512.96</v>
      </c>
      <c r="K5514" s="4">
        <v>4957.99</v>
      </c>
      <c r="L5514" s="2">
        <v>45473</v>
      </c>
      <c r="M5514" t="s">
        <v>6</v>
      </c>
    </row>
    <row r="5515" spans="1:13" ht="12.75" customHeight="1" x14ac:dyDescent="0.25">
      <c r="A5515" t="s">
        <v>7917</v>
      </c>
      <c r="B5515" t="s">
        <v>6744</v>
      </c>
      <c r="C5515" s="1">
        <v>44074</v>
      </c>
      <c r="D5515" s="2">
        <v>44075</v>
      </c>
      <c r="E5515" t="s">
        <v>107</v>
      </c>
      <c r="F5515" t="s">
        <v>310</v>
      </c>
      <c r="G5515" t="s">
        <v>7902</v>
      </c>
      <c r="H5515" s="4">
        <v>5870.8</v>
      </c>
      <c r="I5515" s="4">
        <v>366.92</v>
      </c>
      <c r="J5515" s="4">
        <v>1345.39</v>
      </c>
      <c r="K5515" s="4">
        <v>4525.41</v>
      </c>
      <c r="L5515" s="2">
        <v>45473</v>
      </c>
      <c r="M5515" t="s">
        <v>6</v>
      </c>
    </row>
    <row r="5516" spans="1:13" ht="12.75" customHeight="1" x14ac:dyDescent="0.25">
      <c r="A5516" t="s">
        <v>7919</v>
      </c>
      <c r="B5516" t="s">
        <v>7089</v>
      </c>
      <c r="C5516" s="1">
        <v>44074</v>
      </c>
      <c r="D5516" s="2">
        <v>44075</v>
      </c>
      <c r="E5516" t="s">
        <v>107</v>
      </c>
      <c r="F5516" t="s">
        <v>310</v>
      </c>
      <c r="G5516" t="s">
        <v>7902</v>
      </c>
      <c r="H5516" s="4">
        <v>3868.04</v>
      </c>
      <c r="I5516" s="4">
        <v>241.75</v>
      </c>
      <c r="J5516" s="4">
        <v>886.42</v>
      </c>
      <c r="K5516" s="4">
        <v>2981.62</v>
      </c>
      <c r="L5516" s="2">
        <v>45473</v>
      </c>
      <c r="M5516" t="s">
        <v>6</v>
      </c>
    </row>
    <row r="5517" spans="1:13" ht="12.75" customHeight="1" x14ac:dyDescent="0.25">
      <c r="A5517" t="s">
        <v>7920</v>
      </c>
      <c r="B5517" t="s">
        <v>6744</v>
      </c>
      <c r="C5517" s="1">
        <v>44104</v>
      </c>
      <c r="D5517" s="2">
        <v>44105</v>
      </c>
      <c r="E5517" t="s">
        <v>107</v>
      </c>
      <c r="F5517" t="s">
        <v>310</v>
      </c>
      <c r="G5517" t="s">
        <v>676</v>
      </c>
      <c r="H5517" s="4">
        <v>2846.05</v>
      </c>
      <c r="I5517" s="4">
        <v>176.56</v>
      </c>
      <c r="J5517" s="4">
        <v>639.04</v>
      </c>
      <c r="K5517" s="4">
        <v>2207.0100000000002</v>
      </c>
      <c r="L5517" s="2">
        <v>45473</v>
      </c>
      <c r="M5517" t="s">
        <v>6</v>
      </c>
    </row>
    <row r="5518" spans="1:13" ht="12.75" customHeight="1" x14ac:dyDescent="0.25">
      <c r="A5518" t="s">
        <v>7921</v>
      </c>
      <c r="B5518" t="s">
        <v>7132</v>
      </c>
      <c r="C5518" s="1">
        <v>44104</v>
      </c>
      <c r="D5518" s="2">
        <v>44105</v>
      </c>
      <c r="E5518" t="s">
        <v>107</v>
      </c>
      <c r="F5518" t="s">
        <v>310</v>
      </c>
      <c r="G5518" t="s">
        <v>676</v>
      </c>
      <c r="H5518" s="4">
        <v>4306.13</v>
      </c>
      <c r="I5518" s="4">
        <v>267.14</v>
      </c>
      <c r="J5518" s="4">
        <v>966.9</v>
      </c>
      <c r="K5518" s="4">
        <v>3339.23</v>
      </c>
      <c r="L5518" s="2">
        <v>45473</v>
      </c>
      <c r="M5518" t="s">
        <v>6</v>
      </c>
    </row>
    <row r="5519" spans="1:13" ht="12.75" customHeight="1" x14ac:dyDescent="0.25">
      <c r="A5519" t="s">
        <v>7922</v>
      </c>
      <c r="B5519" t="s">
        <v>6744</v>
      </c>
      <c r="C5519" s="1">
        <v>44135</v>
      </c>
      <c r="D5519" s="2">
        <v>44136</v>
      </c>
      <c r="E5519" t="s">
        <v>107</v>
      </c>
      <c r="F5519" t="s">
        <v>310</v>
      </c>
      <c r="G5519" t="s">
        <v>7907</v>
      </c>
      <c r="H5519" s="4">
        <v>10278.1</v>
      </c>
      <c r="I5519" s="4">
        <v>632.98</v>
      </c>
      <c r="J5519" s="4">
        <v>2260.36</v>
      </c>
      <c r="K5519" s="4">
        <v>8017.74</v>
      </c>
      <c r="L5519" s="2">
        <v>45473</v>
      </c>
      <c r="M5519" t="s">
        <v>6</v>
      </c>
    </row>
    <row r="5520" spans="1:13" ht="12.75" customHeight="1" x14ac:dyDescent="0.25">
      <c r="A5520" t="s">
        <v>7924</v>
      </c>
      <c r="B5520" t="s">
        <v>7089</v>
      </c>
      <c r="C5520" s="1">
        <v>44135</v>
      </c>
      <c r="D5520" s="2">
        <v>44136</v>
      </c>
      <c r="E5520" t="s">
        <v>107</v>
      </c>
      <c r="F5520" t="s">
        <v>310</v>
      </c>
      <c r="G5520" t="s">
        <v>7907</v>
      </c>
      <c r="H5520" s="4">
        <v>8518.2800000000007</v>
      </c>
      <c r="I5520" s="4">
        <v>524.6</v>
      </c>
      <c r="J5520" s="4">
        <v>1873.33</v>
      </c>
      <c r="K5520" s="4">
        <v>6644.95</v>
      </c>
      <c r="L5520" s="2">
        <v>45473</v>
      </c>
      <c r="M5520" t="s">
        <v>6</v>
      </c>
    </row>
    <row r="5521" spans="1:13" ht="12.75" customHeight="1" x14ac:dyDescent="0.25">
      <c r="A5521" t="s">
        <v>7925</v>
      </c>
      <c r="B5521" t="s">
        <v>6744</v>
      </c>
      <c r="C5521" s="1">
        <v>44165</v>
      </c>
      <c r="D5521" s="2">
        <v>44166</v>
      </c>
      <c r="E5521" t="s">
        <v>107</v>
      </c>
      <c r="F5521" t="s">
        <v>310</v>
      </c>
      <c r="G5521" t="s">
        <v>7910</v>
      </c>
      <c r="H5521" s="4">
        <v>6184.7</v>
      </c>
      <c r="I5521" s="4">
        <v>378.16</v>
      </c>
      <c r="J5521" s="4">
        <v>1331.65</v>
      </c>
      <c r="K5521" s="4">
        <v>4853.05</v>
      </c>
      <c r="L5521" s="2">
        <v>45473</v>
      </c>
      <c r="M5521" t="s">
        <v>6</v>
      </c>
    </row>
    <row r="5522" spans="1:13" ht="12.75" customHeight="1" x14ac:dyDescent="0.25">
      <c r="A5522" t="s">
        <v>7926</v>
      </c>
      <c r="B5522" t="s">
        <v>7064</v>
      </c>
      <c r="C5522" s="1">
        <v>44165</v>
      </c>
      <c r="D5522" s="2">
        <v>44166</v>
      </c>
      <c r="E5522" t="s">
        <v>107</v>
      </c>
      <c r="F5522" t="s">
        <v>310</v>
      </c>
      <c r="G5522" t="s">
        <v>7910</v>
      </c>
      <c r="H5522" s="4">
        <v>4488.2</v>
      </c>
      <c r="I5522" s="4">
        <v>274.43</v>
      </c>
      <c r="J5522" s="4">
        <v>966.36</v>
      </c>
      <c r="K5522" s="4">
        <v>3521.84</v>
      </c>
      <c r="L5522" s="2">
        <v>45473</v>
      </c>
      <c r="M5522" t="s">
        <v>6</v>
      </c>
    </row>
    <row r="5523" spans="1:13" ht="12.75" customHeight="1" x14ac:dyDescent="0.25">
      <c r="A5523" t="s">
        <v>7927</v>
      </c>
      <c r="B5523" t="s">
        <v>6744</v>
      </c>
      <c r="C5523" s="1">
        <v>44196</v>
      </c>
      <c r="D5523" s="2">
        <v>44197</v>
      </c>
      <c r="E5523" t="s">
        <v>107</v>
      </c>
      <c r="F5523" t="s">
        <v>310</v>
      </c>
      <c r="G5523" t="s">
        <v>599</v>
      </c>
      <c r="H5523" s="4">
        <v>4729.0200000000004</v>
      </c>
      <c r="I5523" s="4">
        <v>287.12</v>
      </c>
      <c r="J5523" s="4">
        <v>996.47</v>
      </c>
      <c r="K5523" s="4">
        <v>3732.55</v>
      </c>
      <c r="L5523" s="2">
        <v>45473</v>
      </c>
      <c r="M5523" t="s">
        <v>6</v>
      </c>
    </row>
    <row r="5524" spans="1:13" ht="12.75" customHeight="1" x14ac:dyDescent="0.25">
      <c r="A5524" t="s">
        <v>7928</v>
      </c>
      <c r="B5524" t="s">
        <v>7089</v>
      </c>
      <c r="C5524" s="1">
        <v>44196</v>
      </c>
      <c r="D5524" s="2">
        <v>44197</v>
      </c>
      <c r="E5524" t="s">
        <v>107</v>
      </c>
      <c r="F5524" t="s">
        <v>310</v>
      </c>
      <c r="G5524" t="s">
        <v>599</v>
      </c>
      <c r="H5524" s="4">
        <v>4060.87</v>
      </c>
      <c r="I5524" s="4">
        <v>246.55</v>
      </c>
      <c r="J5524" s="4">
        <v>855.67</v>
      </c>
      <c r="K5524" s="4">
        <v>3205.2</v>
      </c>
      <c r="L5524" s="2">
        <v>45473</v>
      </c>
      <c r="M5524" t="s">
        <v>6</v>
      </c>
    </row>
    <row r="5525" spans="1:13" ht="12.75" customHeight="1" x14ac:dyDescent="0.25">
      <c r="A5525" t="s">
        <v>7929</v>
      </c>
      <c r="B5525" t="s">
        <v>7930</v>
      </c>
      <c r="C5525" s="1">
        <v>44196</v>
      </c>
      <c r="D5525" s="2">
        <v>44197</v>
      </c>
      <c r="E5525" t="s">
        <v>107</v>
      </c>
      <c r="F5525" t="s">
        <v>310</v>
      </c>
      <c r="G5525" t="s">
        <v>599</v>
      </c>
      <c r="H5525" s="4">
        <v>20250.57</v>
      </c>
      <c r="I5525" s="4">
        <v>1229.5</v>
      </c>
      <c r="J5525" s="4">
        <v>4267.09</v>
      </c>
      <c r="K5525" s="4">
        <v>15983.48</v>
      </c>
      <c r="L5525" s="2">
        <v>45473</v>
      </c>
      <c r="M5525" t="s">
        <v>6</v>
      </c>
    </row>
    <row r="5526" spans="1:13" ht="12.75" customHeight="1" x14ac:dyDescent="0.25">
      <c r="A5526" t="s">
        <v>7931</v>
      </c>
      <c r="B5526" t="s">
        <v>7932</v>
      </c>
      <c r="C5526" s="1">
        <v>44196</v>
      </c>
      <c r="D5526" s="2">
        <v>44197</v>
      </c>
      <c r="E5526" t="s">
        <v>107</v>
      </c>
      <c r="F5526" t="s">
        <v>310</v>
      </c>
      <c r="G5526" t="s">
        <v>599</v>
      </c>
      <c r="H5526" s="4">
        <v>8838.7199999999993</v>
      </c>
      <c r="I5526" s="4">
        <v>536.63</v>
      </c>
      <c r="J5526" s="4">
        <v>1862.45</v>
      </c>
      <c r="K5526" s="4">
        <v>6976.27</v>
      </c>
      <c r="L5526" s="2">
        <v>45473</v>
      </c>
      <c r="M5526" t="s">
        <v>6</v>
      </c>
    </row>
    <row r="5527" spans="1:13" ht="12.75" customHeight="1" x14ac:dyDescent="0.25">
      <c r="A5527" t="s">
        <v>7933</v>
      </c>
      <c r="B5527" t="s">
        <v>7089</v>
      </c>
      <c r="C5527" s="1">
        <v>44227</v>
      </c>
      <c r="D5527" s="2">
        <v>44228</v>
      </c>
      <c r="E5527" t="s">
        <v>107</v>
      </c>
      <c r="F5527" t="s">
        <v>310</v>
      </c>
      <c r="G5527" t="s">
        <v>7915</v>
      </c>
      <c r="H5527" s="4">
        <v>11009.94</v>
      </c>
      <c r="I5527" s="4">
        <v>663.83</v>
      </c>
      <c r="J5527" s="4">
        <v>2269.4499999999998</v>
      </c>
      <c r="K5527" s="4">
        <v>8740.49</v>
      </c>
      <c r="L5527" s="2">
        <v>45473</v>
      </c>
      <c r="M5527" t="s">
        <v>6</v>
      </c>
    </row>
    <row r="5528" spans="1:13" ht="12.75" customHeight="1" x14ac:dyDescent="0.25">
      <c r="A5528" t="s">
        <v>7935</v>
      </c>
      <c r="B5528" t="s">
        <v>7089</v>
      </c>
      <c r="C5528" s="1">
        <v>44255</v>
      </c>
      <c r="D5528" s="2">
        <v>44256</v>
      </c>
      <c r="E5528" t="s">
        <v>107</v>
      </c>
      <c r="F5528" t="s">
        <v>310</v>
      </c>
      <c r="G5528" t="s">
        <v>7918</v>
      </c>
      <c r="H5528" s="4">
        <v>7440.29</v>
      </c>
      <c r="I5528" s="4">
        <v>445.55</v>
      </c>
      <c r="J5528" s="4">
        <v>1499.6</v>
      </c>
      <c r="K5528" s="4">
        <v>5940.69</v>
      </c>
      <c r="L5528" s="2">
        <v>45473</v>
      </c>
      <c r="M5528" t="s">
        <v>6</v>
      </c>
    </row>
    <row r="5529" spans="1:13" ht="12.75" customHeight="1" x14ac:dyDescent="0.25">
      <c r="A5529" t="s">
        <v>7937</v>
      </c>
      <c r="B5529" t="s">
        <v>7089</v>
      </c>
      <c r="C5529" s="1">
        <v>44286</v>
      </c>
      <c r="D5529" s="2">
        <v>44287</v>
      </c>
      <c r="E5529" t="s">
        <v>107</v>
      </c>
      <c r="F5529" t="s">
        <v>310</v>
      </c>
      <c r="G5529" t="s">
        <v>470</v>
      </c>
      <c r="H5529" s="4">
        <v>19183.240000000002</v>
      </c>
      <c r="I5529" s="4">
        <v>1141.07</v>
      </c>
      <c r="J5529" s="4">
        <v>3778.76</v>
      </c>
      <c r="K5529" s="4">
        <v>15404.48</v>
      </c>
      <c r="L5529" s="2">
        <v>45473</v>
      </c>
      <c r="M5529" t="s">
        <v>6</v>
      </c>
    </row>
    <row r="5530" spans="1:13" ht="12.75" customHeight="1" x14ac:dyDescent="0.25">
      <c r="A5530" t="s">
        <v>7938</v>
      </c>
      <c r="B5530" t="s">
        <v>7089</v>
      </c>
      <c r="C5530" s="1">
        <v>44316</v>
      </c>
      <c r="D5530" s="2">
        <v>44317</v>
      </c>
      <c r="E5530" t="s">
        <v>107</v>
      </c>
      <c r="F5530" t="s">
        <v>310</v>
      </c>
      <c r="G5530" t="s">
        <v>7923</v>
      </c>
      <c r="H5530" s="4">
        <v>12265.31</v>
      </c>
      <c r="I5530" s="4">
        <v>724.77</v>
      </c>
      <c r="J5530" s="4">
        <v>2360.15</v>
      </c>
      <c r="K5530" s="4">
        <v>9905.16</v>
      </c>
      <c r="L5530" s="2">
        <v>45473</v>
      </c>
      <c r="M5530" t="s">
        <v>6</v>
      </c>
    </row>
    <row r="5531" spans="1:13" ht="12.75" customHeight="1" x14ac:dyDescent="0.25">
      <c r="A5531" t="s">
        <v>7940</v>
      </c>
      <c r="B5531" t="s">
        <v>7089</v>
      </c>
      <c r="C5531" s="1">
        <v>44347</v>
      </c>
      <c r="D5531" s="2">
        <v>44348</v>
      </c>
      <c r="E5531" t="s">
        <v>107</v>
      </c>
      <c r="F5531" t="s">
        <v>310</v>
      </c>
      <c r="G5531" t="s">
        <v>145</v>
      </c>
      <c r="H5531" s="4">
        <v>16934.37</v>
      </c>
      <c r="I5531" s="4">
        <v>994.18</v>
      </c>
      <c r="J5531" s="4">
        <v>3181.54</v>
      </c>
      <c r="K5531" s="4">
        <v>13752.83</v>
      </c>
      <c r="L5531" s="2">
        <v>45473</v>
      </c>
      <c r="M5531" t="s">
        <v>6</v>
      </c>
    </row>
    <row r="5532" spans="1:13" ht="12.75" customHeight="1" x14ac:dyDescent="0.25">
      <c r="A5532" t="s">
        <v>7941</v>
      </c>
      <c r="B5532" t="s">
        <v>7187</v>
      </c>
      <c r="C5532" s="1">
        <v>44377</v>
      </c>
      <c r="D5532" s="2">
        <v>44378</v>
      </c>
      <c r="E5532" t="s">
        <v>107</v>
      </c>
      <c r="F5532" t="s">
        <v>310</v>
      </c>
      <c r="G5532" t="s">
        <v>5461</v>
      </c>
      <c r="H5532" s="4">
        <v>18375.79</v>
      </c>
      <c r="I5532" s="4">
        <v>1071.92</v>
      </c>
      <c r="J5532" s="4">
        <v>3368.9</v>
      </c>
      <c r="K5532" s="4">
        <v>15006.89</v>
      </c>
      <c r="L5532" s="2">
        <v>45473</v>
      </c>
      <c r="M5532" t="s">
        <v>6</v>
      </c>
    </row>
    <row r="5533" spans="1:13" ht="12.75" customHeight="1" x14ac:dyDescent="0.25">
      <c r="A5533" t="s">
        <v>7942</v>
      </c>
      <c r="B5533" t="s">
        <v>7187</v>
      </c>
      <c r="C5533" s="1">
        <v>44439</v>
      </c>
      <c r="D5533" s="2">
        <v>44409</v>
      </c>
      <c r="E5533" t="s">
        <v>107</v>
      </c>
      <c r="F5533" t="s">
        <v>310</v>
      </c>
      <c r="G5533" t="s">
        <v>7934</v>
      </c>
      <c r="H5533" s="4">
        <v>9142.09</v>
      </c>
      <c r="I5533" s="4">
        <v>529.94000000000005</v>
      </c>
      <c r="J5533" s="4">
        <v>1634.62</v>
      </c>
      <c r="K5533" s="4">
        <v>7507.47</v>
      </c>
      <c r="L5533" s="2">
        <v>45473</v>
      </c>
      <c r="M5533" t="s">
        <v>6</v>
      </c>
    </row>
    <row r="5534" spans="1:13" ht="12.75" customHeight="1" x14ac:dyDescent="0.25">
      <c r="A5534" t="s">
        <v>7944</v>
      </c>
      <c r="B5534" t="s">
        <v>7187</v>
      </c>
      <c r="C5534" s="1">
        <v>44439</v>
      </c>
      <c r="D5534" s="2">
        <v>44440</v>
      </c>
      <c r="E5534" t="s">
        <v>107</v>
      </c>
      <c r="F5534" t="s">
        <v>310</v>
      </c>
      <c r="G5534" t="s">
        <v>7936</v>
      </c>
      <c r="H5534" s="4">
        <v>13530.25</v>
      </c>
      <c r="I5534" s="4">
        <v>779.46</v>
      </c>
      <c r="J5534" s="4">
        <v>2357.9899999999998</v>
      </c>
      <c r="K5534" s="4">
        <v>11172.26</v>
      </c>
      <c r="L5534" s="2">
        <v>45473</v>
      </c>
      <c r="M5534" t="s">
        <v>6</v>
      </c>
    </row>
    <row r="5535" spans="1:13" ht="12.75" customHeight="1" x14ac:dyDescent="0.25">
      <c r="A5535" t="s">
        <v>7946</v>
      </c>
      <c r="B5535" t="s">
        <v>7198</v>
      </c>
      <c r="C5535" s="1">
        <v>44469</v>
      </c>
      <c r="D5535" s="2">
        <v>44470</v>
      </c>
      <c r="E5535" t="s">
        <v>107</v>
      </c>
      <c r="F5535" t="s">
        <v>310</v>
      </c>
      <c r="G5535" t="s">
        <v>5463</v>
      </c>
      <c r="H5535" s="4">
        <v>16412.68</v>
      </c>
      <c r="I5535" s="4">
        <v>939.76</v>
      </c>
      <c r="J5535" s="4">
        <v>2786.19</v>
      </c>
      <c r="K5535" s="4">
        <v>13626.49</v>
      </c>
      <c r="L5535" s="2">
        <v>45473</v>
      </c>
      <c r="M5535" t="s">
        <v>6</v>
      </c>
    </row>
    <row r="5536" spans="1:13" ht="12.75" customHeight="1" x14ac:dyDescent="0.25">
      <c r="A5536" t="s">
        <v>7947</v>
      </c>
      <c r="B5536" t="s">
        <v>7187</v>
      </c>
      <c r="C5536" s="1">
        <v>44500</v>
      </c>
      <c r="D5536" s="2">
        <v>44501</v>
      </c>
      <c r="E5536" t="s">
        <v>107</v>
      </c>
      <c r="F5536" t="s">
        <v>310</v>
      </c>
      <c r="G5536" t="s">
        <v>7939</v>
      </c>
      <c r="H5536" s="4">
        <v>34406.75</v>
      </c>
      <c r="I5536" s="4">
        <v>1958.25</v>
      </c>
      <c r="J5536" s="4">
        <v>5685.65</v>
      </c>
      <c r="K5536" s="4">
        <v>28721.1</v>
      </c>
      <c r="L5536" s="2">
        <v>45473</v>
      </c>
      <c r="M5536" t="s">
        <v>6</v>
      </c>
    </row>
    <row r="5537" spans="1:13" ht="12.75" customHeight="1" x14ac:dyDescent="0.25">
      <c r="A5537" t="s">
        <v>7949</v>
      </c>
      <c r="B5537" t="s">
        <v>7187</v>
      </c>
      <c r="C5537" s="1">
        <v>44530</v>
      </c>
      <c r="D5537" s="2">
        <v>44531</v>
      </c>
      <c r="E5537" t="s">
        <v>107</v>
      </c>
      <c r="F5537" t="s">
        <v>310</v>
      </c>
      <c r="G5537" t="s">
        <v>5518</v>
      </c>
      <c r="H5537" s="4">
        <v>22089.86</v>
      </c>
      <c r="I5537" s="4">
        <v>1249.82</v>
      </c>
      <c r="J5537" s="4">
        <v>3550.84</v>
      </c>
      <c r="K5537" s="4">
        <v>18539.02</v>
      </c>
      <c r="L5537" s="2">
        <v>45473</v>
      </c>
      <c r="M5537" t="s">
        <v>6</v>
      </c>
    </row>
    <row r="5538" spans="1:13" ht="12.75" customHeight="1" x14ac:dyDescent="0.25">
      <c r="A5538" t="s">
        <v>7950</v>
      </c>
      <c r="B5538" t="s">
        <v>7187</v>
      </c>
      <c r="C5538" s="1">
        <v>44561</v>
      </c>
      <c r="D5538" s="2">
        <v>44562</v>
      </c>
      <c r="E5538" t="s">
        <v>107</v>
      </c>
      <c r="F5538" t="s">
        <v>310</v>
      </c>
      <c r="G5538" t="s">
        <v>601</v>
      </c>
      <c r="H5538" s="4">
        <v>28580.02</v>
      </c>
      <c r="I5538" s="4">
        <v>1607.62</v>
      </c>
      <c r="J5538" s="4">
        <v>4465.62</v>
      </c>
      <c r="K5538" s="4">
        <v>24114.400000000001</v>
      </c>
      <c r="L5538" s="2">
        <v>45473</v>
      </c>
      <c r="M5538" t="s">
        <v>6</v>
      </c>
    </row>
    <row r="5539" spans="1:13" ht="12.75" customHeight="1" x14ac:dyDescent="0.25">
      <c r="A5539" t="s">
        <v>7951</v>
      </c>
      <c r="B5539" t="s">
        <v>7952</v>
      </c>
      <c r="C5539" s="1">
        <v>44561</v>
      </c>
      <c r="D5539" s="2">
        <v>44562</v>
      </c>
      <c r="E5539" t="s">
        <v>107</v>
      </c>
      <c r="F5539" t="s">
        <v>310</v>
      </c>
      <c r="G5539" t="s">
        <v>601</v>
      </c>
      <c r="H5539" s="4">
        <v>81695.88</v>
      </c>
      <c r="I5539" s="4">
        <v>2042.39</v>
      </c>
      <c r="J5539" s="4">
        <v>10211.98</v>
      </c>
      <c r="K5539" s="4">
        <v>71483.899999999994</v>
      </c>
      <c r="L5539" s="2">
        <v>45473</v>
      </c>
      <c r="M5539" t="s">
        <v>6</v>
      </c>
    </row>
    <row r="5540" spans="1:13" ht="12.75" customHeight="1" x14ac:dyDescent="0.25">
      <c r="A5540" t="s">
        <v>7953</v>
      </c>
      <c r="B5540" t="s">
        <v>7064</v>
      </c>
      <c r="C5540" s="1">
        <v>44592</v>
      </c>
      <c r="D5540" s="2">
        <v>44593</v>
      </c>
      <c r="E5540" t="s">
        <v>107</v>
      </c>
      <c r="F5540" t="s">
        <v>310</v>
      </c>
      <c r="G5540" t="s">
        <v>7943</v>
      </c>
      <c r="H5540" s="4">
        <v>5981.96</v>
      </c>
      <c r="I5540" s="4">
        <v>334.56</v>
      </c>
      <c r="J5540" s="4">
        <v>907.83</v>
      </c>
      <c r="K5540" s="4">
        <v>5074.13</v>
      </c>
      <c r="L5540" s="2">
        <v>45473</v>
      </c>
      <c r="M5540" t="s">
        <v>6</v>
      </c>
    </row>
    <row r="5541" spans="1:13" ht="12.75" customHeight="1" x14ac:dyDescent="0.25">
      <c r="A5541" t="s">
        <v>7955</v>
      </c>
      <c r="B5541" t="s">
        <v>7064</v>
      </c>
      <c r="C5541" s="1">
        <v>44620</v>
      </c>
      <c r="D5541" s="2">
        <v>44621</v>
      </c>
      <c r="E5541" t="s">
        <v>107</v>
      </c>
      <c r="F5541" t="s">
        <v>310</v>
      </c>
      <c r="G5541" t="s">
        <v>7945</v>
      </c>
      <c r="H5541" s="4">
        <v>13407.4</v>
      </c>
      <c r="I5541" s="4">
        <v>745.61</v>
      </c>
      <c r="J5541" s="4">
        <v>1974.62</v>
      </c>
      <c r="K5541" s="4">
        <v>11432.78</v>
      </c>
      <c r="L5541" s="2">
        <v>45473</v>
      </c>
      <c r="M5541" t="s">
        <v>6</v>
      </c>
    </row>
    <row r="5542" spans="1:13" ht="12.75" customHeight="1" x14ac:dyDescent="0.25">
      <c r="A5542" t="s">
        <v>7957</v>
      </c>
      <c r="B5542" t="s">
        <v>7064</v>
      </c>
      <c r="C5542" s="1">
        <v>44651</v>
      </c>
      <c r="D5542" s="2">
        <v>44652</v>
      </c>
      <c r="E5542" t="s">
        <v>107</v>
      </c>
      <c r="F5542" t="s">
        <v>310</v>
      </c>
      <c r="G5542" t="s">
        <v>679</v>
      </c>
      <c r="H5542" s="4">
        <v>37800.980000000003</v>
      </c>
      <c r="I5542" s="4">
        <v>2090.5100000000002</v>
      </c>
      <c r="J5542" s="4">
        <v>5398.1</v>
      </c>
      <c r="K5542" s="4">
        <v>32402.880000000001</v>
      </c>
      <c r="L5542" s="2">
        <v>45473</v>
      </c>
      <c r="M5542" t="s">
        <v>6</v>
      </c>
    </row>
    <row r="5543" spans="1:13" ht="12.75" customHeight="1" x14ac:dyDescent="0.25">
      <c r="A5543" t="s">
        <v>7959</v>
      </c>
      <c r="B5543" t="s">
        <v>7064</v>
      </c>
      <c r="C5543" s="1">
        <v>44682</v>
      </c>
      <c r="D5543" s="2">
        <v>44682</v>
      </c>
      <c r="E5543" t="s">
        <v>107</v>
      </c>
      <c r="F5543" t="s">
        <v>310</v>
      </c>
      <c r="G5543" t="s">
        <v>7948</v>
      </c>
      <c r="H5543" s="4">
        <v>11409.49</v>
      </c>
      <c r="I5543" s="4">
        <v>627.52</v>
      </c>
      <c r="J5543" s="4">
        <v>1578.32</v>
      </c>
      <c r="K5543" s="4">
        <v>9831.17</v>
      </c>
      <c r="L5543" s="2">
        <v>45473</v>
      </c>
      <c r="M5543" t="s">
        <v>6</v>
      </c>
    </row>
    <row r="5544" spans="1:13" ht="12.75" customHeight="1" x14ac:dyDescent="0.25">
      <c r="A5544" t="s">
        <v>7961</v>
      </c>
      <c r="B5544" t="s">
        <v>7064</v>
      </c>
      <c r="C5544" s="1">
        <v>44712</v>
      </c>
      <c r="D5544" s="2">
        <v>44713</v>
      </c>
      <c r="E5544" t="s">
        <v>107</v>
      </c>
      <c r="F5544" t="s">
        <v>310</v>
      </c>
      <c r="G5544" t="s">
        <v>148</v>
      </c>
      <c r="H5544" s="4">
        <v>18666.73</v>
      </c>
      <c r="I5544" s="4">
        <v>1021.12</v>
      </c>
      <c r="J5544" s="4">
        <v>2498.91</v>
      </c>
      <c r="K5544" s="4">
        <v>16167.82</v>
      </c>
      <c r="L5544" s="2">
        <v>45473</v>
      </c>
      <c r="M5544" t="s">
        <v>6</v>
      </c>
    </row>
    <row r="5545" spans="1:13" ht="12.75" customHeight="1" x14ac:dyDescent="0.25">
      <c r="A5545" t="s">
        <v>7962</v>
      </c>
      <c r="B5545" t="s">
        <v>7064</v>
      </c>
      <c r="C5545" s="1">
        <v>44742</v>
      </c>
      <c r="D5545" s="2">
        <v>44743</v>
      </c>
      <c r="E5545" t="s">
        <v>107</v>
      </c>
      <c r="F5545" t="s">
        <v>310</v>
      </c>
      <c r="G5545" t="s">
        <v>5467</v>
      </c>
      <c r="H5545" s="4">
        <v>37366.050000000003</v>
      </c>
      <c r="I5545" s="4">
        <v>2033.15</v>
      </c>
      <c r="J5545" s="4">
        <v>4835.6000000000004</v>
      </c>
      <c r="K5545" s="4">
        <v>32530.45</v>
      </c>
      <c r="L5545" s="2">
        <v>45473</v>
      </c>
      <c r="M5545" t="s">
        <v>6</v>
      </c>
    </row>
    <row r="5546" spans="1:13" ht="12.75" customHeight="1" x14ac:dyDescent="0.25">
      <c r="A5546" t="s">
        <v>7963</v>
      </c>
      <c r="B5546" t="s">
        <v>7064</v>
      </c>
      <c r="C5546" s="1">
        <v>44773</v>
      </c>
      <c r="D5546" s="2">
        <v>44774</v>
      </c>
      <c r="E5546" t="s">
        <v>107</v>
      </c>
      <c r="F5546" t="s">
        <v>310</v>
      </c>
      <c r="G5546" t="s">
        <v>7954</v>
      </c>
      <c r="H5546" s="4">
        <v>16370.85</v>
      </c>
      <c r="I5546" s="4">
        <v>886.09</v>
      </c>
      <c r="J5546" s="4">
        <v>2045.69</v>
      </c>
      <c r="K5546" s="4">
        <v>14325.16</v>
      </c>
      <c r="L5546" s="2">
        <v>45473</v>
      </c>
      <c r="M5546" t="s">
        <v>6</v>
      </c>
    </row>
    <row r="5547" spans="1:13" ht="12.75" customHeight="1" x14ac:dyDescent="0.25">
      <c r="A5547" t="s">
        <v>7965</v>
      </c>
      <c r="B5547" t="s">
        <v>7064</v>
      </c>
      <c r="C5547" s="1">
        <v>44804</v>
      </c>
      <c r="D5547" s="2">
        <v>44805</v>
      </c>
      <c r="E5547" t="s">
        <v>107</v>
      </c>
      <c r="F5547" t="s">
        <v>310</v>
      </c>
      <c r="G5547" t="s">
        <v>7956</v>
      </c>
      <c r="H5547" s="4">
        <v>23706.1</v>
      </c>
      <c r="I5547" s="4">
        <v>1276.49</v>
      </c>
      <c r="J5547" s="4">
        <v>2856.9</v>
      </c>
      <c r="K5547" s="4">
        <v>20849.2</v>
      </c>
      <c r="L5547" s="2">
        <v>45473</v>
      </c>
      <c r="M5547" t="s">
        <v>6</v>
      </c>
    </row>
    <row r="5548" spans="1:13" ht="12.75" customHeight="1" x14ac:dyDescent="0.25">
      <c r="A5548" t="s">
        <v>7967</v>
      </c>
      <c r="B5548" t="s">
        <v>7064</v>
      </c>
      <c r="C5548" s="1">
        <v>44834</v>
      </c>
      <c r="D5548" s="2">
        <v>44835</v>
      </c>
      <c r="E5548" t="s">
        <v>107</v>
      </c>
      <c r="F5548" t="s">
        <v>310</v>
      </c>
      <c r="G5548" t="s">
        <v>7958</v>
      </c>
      <c r="H5548" s="4">
        <v>2253.9499999999998</v>
      </c>
      <c r="I5548" s="4">
        <v>120.75</v>
      </c>
      <c r="J5548" s="4">
        <v>261.63</v>
      </c>
      <c r="K5548" s="4">
        <v>1992.32</v>
      </c>
      <c r="L5548" s="2">
        <v>45473</v>
      </c>
      <c r="M5548" t="s">
        <v>6</v>
      </c>
    </row>
    <row r="5549" spans="1:13" ht="12.75" customHeight="1" x14ac:dyDescent="0.25">
      <c r="A5549" t="s">
        <v>7968</v>
      </c>
      <c r="B5549" t="s">
        <v>7064</v>
      </c>
      <c r="C5549" s="1">
        <v>44865</v>
      </c>
      <c r="D5549" s="2">
        <v>44866</v>
      </c>
      <c r="E5549" t="s">
        <v>107</v>
      </c>
      <c r="F5549" t="s">
        <v>310</v>
      </c>
      <c r="G5549" t="s">
        <v>7960</v>
      </c>
      <c r="H5549" s="4">
        <v>30412.9</v>
      </c>
      <c r="I5549" s="4">
        <v>1621.06</v>
      </c>
      <c r="J5549" s="4">
        <v>3395.15</v>
      </c>
      <c r="K5549" s="4">
        <v>27017.75</v>
      </c>
      <c r="L5549" s="2">
        <v>45473</v>
      </c>
      <c r="M5549" t="s">
        <v>6</v>
      </c>
    </row>
    <row r="5550" spans="1:13" ht="12.75" customHeight="1" x14ac:dyDescent="0.25">
      <c r="A5550" t="s">
        <v>7970</v>
      </c>
      <c r="B5550" t="s">
        <v>7064</v>
      </c>
      <c r="C5550" s="1">
        <v>44895</v>
      </c>
      <c r="D5550" s="2">
        <v>44896</v>
      </c>
      <c r="E5550" t="s">
        <v>107</v>
      </c>
      <c r="F5550" t="s">
        <v>310</v>
      </c>
      <c r="G5550" t="s">
        <v>5540</v>
      </c>
      <c r="H5550" s="4">
        <v>26488.85</v>
      </c>
      <c r="I5550" s="4">
        <v>1404.9</v>
      </c>
      <c r="J5550" s="4">
        <v>2839.71</v>
      </c>
      <c r="K5550" s="4">
        <v>23649.14</v>
      </c>
      <c r="L5550" s="2">
        <v>45473</v>
      </c>
      <c r="M5550" t="s">
        <v>6</v>
      </c>
    </row>
    <row r="5551" spans="1:13" ht="12.75" customHeight="1" x14ac:dyDescent="0.25">
      <c r="A5551" t="s">
        <v>7971</v>
      </c>
      <c r="B5551" t="s">
        <v>7064</v>
      </c>
      <c r="C5551" s="1">
        <v>44926</v>
      </c>
      <c r="D5551" s="2">
        <v>44927</v>
      </c>
      <c r="E5551" t="s">
        <v>107</v>
      </c>
      <c r="F5551" t="s">
        <v>310</v>
      </c>
      <c r="G5551" t="s">
        <v>473</v>
      </c>
      <c r="H5551" s="4">
        <v>19327.009999999998</v>
      </c>
      <c r="I5551" s="4">
        <v>1020.03</v>
      </c>
      <c r="J5551" s="4">
        <v>1986.38</v>
      </c>
      <c r="K5551" s="4">
        <v>17340.63</v>
      </c>
      <c r="L5551" s="2">
        <v>45473</v>
      </c>
      <c r="M5551" t="s">
        <v>6</v>
      </c>
    </row>
    <row r="5552" spans="1:13" ht="12.75" customHeight="1" x14ac:dyDescent="0.25">
      <c r="A5552" t="s">
        <v>7972</v>
      </c>
      <c r="B5552" t="s">
        <v>7973</v>
      </c>
      <c r="C5552" s="1">
        <v>44926</v>
      </c>
      <c r="D5552" s="2">
        <v>44927</v>
      </c>
      <c r="E5552" t="s">
        <v>107</v>
      </c>
      <c r="F5552" t="s">
        <v>310</v>
      </c>
      <c r="G5552" t="s">
        <v>473</v>
      </c>
      <c r="H5552" s="4">
        <v>74884.320000000007</v>
      </c>
      <c r="I5552" s="4">
        <v>3952.23</v>
      </c>
      <c r="J5552" s="4">
        <v>7696.45</v>
      </c>
      <c r="K5552" s="4">
        <v>67187.87</v>
      </c>
      <c r="L5552" s="2">
        <v>45473</v>
      </c>
      <c r="M5552" t="s">
        <v>6</v>
      </c>
    </row>
    <row r="5553" spans="1:13" ht="12.75" customHeight="1" x14ac:dyDescent="0.25">
      <c r="A5553" t="s">
        <v>7974</v>
      </c>
      <c r="B5553" t="s">
        <v>7064</v>
      </c>
      <c r="C5553" s="1">
        <v>44957</v>
      </c>
      <c r="D5553" s="2">
        <v>44958</v>
      </c>
      <c r="E5553" t="s">
        <v>107</v>
      </c>
      <c r="F5553" t="s">
        <v>310</v>
      </c>
      <c r="G5553" t="s">
        <v>7964</v>
      </c>
      <c r="H5553" s="4">
        <v>29096.99</v>
      </c>
      <c r="I5553" s="4">
        <v>1528.26</v>
      </c>
      <c r="J5553" s="4">
        <v>2861.87</v>
      </c>
      <c r="K5553" s="4">
        <v>26235.119999999999</v>
      </c>
      <c r="L5553" s="2">
        <v>45473</v>
      </c>
      <c r="M5553" t="s">
        <v>6</v>
      </c>
    </row>
    <row r="5554" spans="1:13" ht="12.75" customHeight="1" x14ac:dyDescent="0.25">
      <c r="A5554" t="s">
        <v>7976</v>
      </c>
      <c r="B5554" t="s">
        <v>7064</v>
      </c>
      <c r="C5554" s="1">
        <v>44985</v>
      </c>
      <c r="D5554" s="2">
        <v>44986</v>
      </c>
      <c r="E5554" t="s">
        <v>107</v>
      </c>
      <c r="F5554" t="s">
        <v>310</v>
      </c>
      <c r="G5554" t="s">
        <v>7966</v>
      </c>
      <c r="H5554" s="4">
        <v>29591.48</v>
      </c>
      <c r="I5554" s="4">
        <v>1546.83</v>
      </c>
      <c r="J5554" s="4">
        <v>2779.81</v>
      </c>
      <c r="K5554" s="4">
        <v>26811.67</v>
      </c>
      <c r="L5554" s="2">
        <v>45473</v>
      </c>
      <c r="M5554" t="s">
        <v>6</v>
      </c>
    </row>
    <row r="5555" spans="1:13" ht="12.75" customHeight="1" x14ac:dyDescent="0.25">
      <c r="A5555" t="s">
        <v>7978</v>
      </c>
      <c r="B5555" t="s">
        <v>7064</v>
      </c>
      <c r="C5555" s="1">
        <v>45016</v>
      </c>
      <c r="D5555" s="2">
        <v>45017</v>
      </c>
      <c r="E5555" t="s">
        <v>107</v>
      </c>
      <c r="F5555" t="s">
        <v>310</v>
      </c>
      <c r="G5555" t="s">
        <v>476</v>
      </c>
      <c r="H5555" s="4">
        <v>19546.830000000002</v>
      </c>
      <c r="I5555" s="4">
        <v>1016.96</v>
      </c>
      <c r="J5555" s="4">
        <v>1749.97</v>
      </c>
      <c r="K5555" s="4">
        <v>17796.86</v>
      </c>
      <c r="L5555" s="2">
        <v>45473</v>
      </c>
      <c r="M5555" t="s">
        <v>6</v>
      </c>
    </row>
    <row r="5556" spans="1:13" ht="12.75" customHeight="1" x14ac:dyDescent="0.25">
      <c r="A5556" t="s">
        <v>7980</v>
      </c>
      <c r="B5556" t="s">
        <v>7064</v>
      </c>
      <c r="C5556" s="1">
        <v>45046</v>
      </c>
      <c r="D5556" s="2">
        <v>45047</v>
      </c>
      <c r="E5556" t="s">
        <v>107</v>
      </c>
      <c r="F5556" t="s">
        <v>310</v>
      </c>
      <c r="G5556" t="s">
        <v>7969</v>
      </c>
      <c r="H5556" s="4">
        <v>19701.93</v>
      </c>
      <c r="I5556" s="4">
        <v>1020.28</v>
      </c>
      <c r="J5556" s="4">
        <v>1677.01</v>
      </c>
      <c r="K5556" s="4">
        <v>18024.919999999998</v>
      </c>
      <c r="L5556" s="2">
        <v>45473</v>
      </c>
      <c r="M5556" t="s">
        <v>6</v>
      </c>
    </row>
    <row r="5557" spans="1:13" ht="12.75" customHeight="1" x14ac:dyDescent="0.25">
      <c r="A5557" t="s">
        <v>7982</v>
      </c>
      <c r="B5557" t="s">
        <v>7064</v>
      </c>
      <c r="C5557" s="1">
        <v>45077</v>
      </c>
      <c r="D5557" s="2">
        <v>45078</v>
      </c>
      <c r="E5557" t="s">
        <v>107</v>
      </c>
      <c r="F5557" t="s">
        <v>310</v>
      </c>
      <c r="G5557" t="s">
        <v>5471</v>
      </c>
      <c r="H5557" s="4">
        <v>35175.01</v>
      </c>
      <c r="I5557" s="4">
        <v>1813.22</v>
      </c>
      <c r="J5557" s="4">
        <v>2839.16</v>
      </c>
      <c r="K5557" s="4">
        <v>32335.85</v>
      </c>
      <c r="L5557" s="2">
        <v>45473</v>
      </c>
      <c r="M5557" t="s">
        <v>6</v>
      </c>
    </row>
    <row r="5558" spans="1:13" ht="12.75" customHeight="1" x14ac:dyDescent="0.25">
      <c r="A5558" t="s">
        <v>7983</v>
      </c>
      <c r="B5558" t="s">
        <v>7064</v>
      </c>
      <c r="C5558" s="1">
        <v>45107</v>
      </c>
      <c r="D5558" s="2">
        <v>45108</v>
      </c>
      <c r="E5558" t="s">
        <v>107</v>
      </c>
      <c r="F5558" t="s">
        <v>310</v>
      </c>
      <c r="G5558" t="s">
        <v>727</v>
      </c>
      <c r="H5558" s="4">
        <v>24372.86</v>
      </c>
      <c r="I5558" s="4">
        <v>1250.71</v>
      </c>
      <c r="J5558" s="4">
        <v>1860.03</v>
      </c>
      <c r="K5558" s="4">
        <v>22512.83</v>
      </c>
      <c r="L5558" s="2">
        <v>45473</v>
      </c>
      <c r="M5558" t="s">
        <v>6</v>
      </c>
    </row>
    <row r="5559" spans="1:13" ht="12.75" customHeight="1" x14ac:dyDescent="0.25">
      <c r="A5559" t="s">
        <v>7984</v>
      </c>
      <c r="B5559" t="s">
        <v>7064</v>
      </c>
      <c r="C5559" s="1">
        <v>45138</v>
      </c>
      <c r="D5559" s="2">
        <v>45139</v>
      </c>
      <c r="E5559" t="s">
        <v>107</v>
      </c>
      <c r="F5559" t="s">
        <v>310</v>
      </c>
      <c r="G5559" t="s">
        <v>7975</v>
      </c>
      <c r="H5559" s="4">
        <v>22511.81</v>
      </c>
      <c r="I5559" s="4">
        <v>1150.06</v>
      </c>
      <c r="J5559" s="4">
        <v>1619.06</v>
      </c>
      <c r="K5559" s="4">
        <v>20892.75</v>
      </c>
      <c r="L5559" s="2">
        <v>45473</v>
      </c>
      <c r="M5559" t="s">
        <v>6</v>
      </c>
    </row>
    <row r="5560" spans="1:13" ht="12.75" customHeight="1" x14ac:dyDescent="0.25">
      <c r="A5560" t="s">
        <v>7986</v>
      </c>
      <c r="B5560" t="s">
        <v>7064</v>
      </c>
      <c r="C5560" s="1">
        <v>45169</v>
      </c>
      <c r="D5560" s="2">
        <v>45170</v>
      </c>
      <c r="E5560" t="s">
        <v>107</v>
      </c>
      <c r="F5560" t="s">
        <v>310</v>
      </c>
      <c r="G5560" t="s">
        <v>7977</v>
      </c>
      <c r="H5560" s="4">
        <v>28246.38</v>
      </c>
      <c r="I5560" s="4">
        <v>1436.67</v>
      </c>
      <c r="J5560" s="4">
        <v>1907.44</v>
      </c>
      <c r="K5560" s="4">
        <v>26338.94</v>
      </c>
      <c r="L5560" s="2">
        <v>45473</v>
      </c>
      <c r="M5560" t="s">
        <v>6</v>
      </c>
    </row>
    <row r="5561" spans="1:13" ht="12.75" customHeight="1" x14ac:dyDescent="0.25">
      <c r="A5561" t="s">
        <v>7988</v>
      </c>
      <c r="B5561" t="s">
        <v>7064</v>
      </c>
      <c r="C5561" s="1">
        <v>45200</v>
      </c>
      <c r="D5561" s="2">
        <v>45200</v>
      </c>
      <c r="E5561" t="s">
        <v>107</v>
      </c>
      <c r="F5561" t="s">
        <v>310</v>
      </c>
      <c r="G5561" t="s">
        <v>7979</v>
      </c>
      <c r="H5561" s="4">
        <v>31407.53</v>
      </c>
      <c r="I5561" s="4">
        <v>1570.37</v>
      </c>
      <c r="J5561" s="4">
        <v>2355.56</v>
      </c>
      <c r="K5561" s="4">
        <v>29051.97</v>
      </c>
      <c r="L5561" s="2">
        <v>45473</v>
      </c>
      <c r="M5561" t="s">
        <v>6</v>
      </c>
    </row>
    <row r="5562" spans="1:13" ht="12.75" customHeight="1" x14ac:dyDescent="0.25">
      <c r="A5562" t="s">
        <v>7989</v>
      </c>
      <c r="B5562" t="s">
        <v>7064</v>
      </c>
      <c r="C5562" s="1">
        <v>45230</v>
      </c>
      <c r="D5562" s="2">
        <v>45231</v>
      </c>
      <c r="E5562" t="s">
        <v>107</v>
      </c>
      <c r="F5562" t="s">
        <v>310</v>
      </c>
      <c r="G5562" t="s">
        <v>7981</v>
      </c>
      <c r="H5562" s="4">
        <v>16230.79</v>
      </c>
      <c r="I5562" s="4">
        <v>811.54</v>
      </c>
      <c r="J5562" s="4">
        <v>1082.05</v>
      </c>
      <c r="K5562" s="4">
        <v>15148.74</v>
      </c>
      <c r="L5562" s="2">
        <v>45473</v>
      </c>
      <c r="M5562" t="s">
        <v>6</v>
      </c>
    </row>
    <row r="5563" spans="1:13" ht="12.75" customHeight="1" x14ac:dyDescent="0.25">
      <c r="A5563" t="s">
        <v>7991</v>
      </c>
      <c r="B5563" t="s">
        <v>7064</v>
      </c>
      <c r="C5563" s="1">
        <v>45260</v>
      </c>
      <c r="D5563" s="2">
        <v>45261</v>
      </c>
      <c r="E5563" t="s">
        <v>107</v>
      </c>
      <c r="F5563" t="s">
        <v>310</v>
      </c>
      <c r="G5563" t="s">
        <v>5553</v>
      </c>
      <c r="H5563" s="4">
        <v>13304.02</v>
      </c>
      <c r="I5563" s="4">
        <v>665.2</v>
      </c>
      <c r="J5563" s="4">
        <v>776.07</v>
      </c>
      <c r="K5563" s="4">
        <v>12527.95</v>
      </c>
      <c r="L5563" s="2">
        <v>45473</v>
      </c>
      <c r="M5563" t="s">
        <v>6</v>
      </c>
    </row>
    <row r="5564" spans="1:13" ht="12.75" customHeight="1" x14ac:dyDescent="0.25">
      <c r="A5564" t="s">
        <v>7992</v>
      </c>
      <c r="B5564" t="s">
        <v>7064</v>
      </c>
      <c r="C5564" s="1">
        <v>45291</v>
      </c>
      <c r="D5564" s="2">
        <v>45292</v>
      </c>
      <c r="E5564" t="s">
        <v>107</v>
      </c>
      <c r="F5564" t="s">
        <v>310</v>
      </c>
      <c r="G5564" t="s">
        <v>479</v>
      </c>
      <c r="H5564" s="4">
        <v>14327.4</v>
      </c>
      <c r="I5564" s="4">
        <v>716.37</v>
      </c>
      <c r="J5564" s="4">
        <v>716.37</v>
      </c>
      <c r="K5564" s="4">
        <v>13611.03</v>
      </c>
      <c r="L5564" s="2">
        <v>45473</v>
      </c>
      <c r="M5564" t="s">
        <v>6</v>
      </c>
    </row>
    <row r="5565" spans="1:13" ht="12.75" customHeight="1" x14ac:dyDescent="0.25">
      <c r="A5565" t="s">
        <v>7993</v>
      </c>
      <c r="B5565" t="s">
        <v>7994</v>
      </c>
      <c r="C5565" s="1">
        <v>45291</v>
      </c>
      <c r="D5565" s="2">
        <v>45291</v>
      </c>
      <c r="E5565" t="s">
        <v>107</v>
      </c>
      <c r="F5565" t="s">
        <v>596</v>
      </c>
      <c r="G5565" t="s">
        <v>541</v>
      </c>
      <c r="H5565" s="4">
        <v>417010</v>
      </c>
      <c r="I5565" s="4">
        <v>32571.23</v>
      </c>
      <c r="J5565" s="4">
        <v>96726.23</v>
      </c>
      <c r="K5565" s="4">
        <v>320283.77</v>
      </c>
      <c r="L5565" s="2">
        <v>45473</v>
      </c>
      <c r="M5565" t="s">
        <v>6</v>
      </c>
    </row>
    <row r="5566" spans="1:13" ht="12.75" customHeight="1" x14ac:dyDescent="0.25">
      <c r="A5566" t="s">
        <v>7995</v>
      </c>
      <c r="B5566" t="s">
        <v>7994</v>
      </c>
      <c r="C5566" s="1">
        <v>45291</v>
      </c>
      <c r="D5566" s="2">
        <v>45291</v>
      </c>
      <c r="E5566" t="s">
        <v>107</v>
      </c>
      <c r="F5566" t="s">
        <v>7886</v>
      </c>
      <c r="G5566" t="s">
        <v>7872</v>
      </c>
      <c r="H5566" s="4">
        <v>299103</v>
      </c>
      <c r="I5566" s="4">
        <v>22481.56</v>
      </c>
      <c r="J5566" s="4">
        <v>66793.56</v>
      </c>
      <c r="K5566" s="4">
        <v>232309.44</v>
      </c>
      <c r="L5566" s="2">
        <v>45473</v>
      </c>
      <c r="M5566" t="s">
        <v>6</v>
      </c>
    </row>
    <row r="5567" spans="1:13" ht="12.75" customHeight="1" x14ac:dyDescent="0.25">
      <c r="A5567" t="s">
        <v>7996</v>
      </c>
      <c r="B5567" t="s">
        <v>7994</v>
      </c>
      <c r="C5567" s="1">
        <v>45291</v>
      </c>
      <c r="D5567" s="2">
        <v>45291</v>
      </c>
      <c r="E5567" t="s">
        <v>107</v>
      </c>
      <c r="F5567" t="s">
        <v>673</v>
      </c>
      <c r="G5567" t="s">
        <v>7878</v>
      </c>
      <c r="H5567" s="4">
        <v>-119475</v>
      </c>
      <c r="I5567" s="4">
        <v>-8654.11</v>
      </c>
      <c r="J5567" s="4">
        <v>-25722.11</v>
      </c>
      <c r="K5567" s="4">
        <v>-93752.89</v>
      </c>
      <c r="L5567" s="2">
        <v>45473</v>
      </c>
      <c r="M5567" t="s">
        <v>6</v>
      </c>
    </row>
    <row r="5568" spans="1:13" ht="12.75" customHeight="1" x14ac:dyDescent="0.25">
      <c r="A5568" t="s">
        <v>7997</v>
      </c>
      <c r="B5568" t="s">
        <v>7994</v>
      </c>
      <c r="C5568" s="1">
        <v>45291</v>
      </c>
      <c r="D5568" s="2">
        <v>45291</v>
      </c>
      <c r="E5568" t="s">
        <v>107</v>
      </c>
      <c r="F5568" t="s">
        <v>7910</v>
      </c>
      <c r="G5568" t="s">
        <v>7889</v>
      </c>
      <c r="H5568" s="4">
        <v>61889</v>
      </c>
      <c r="I5568" s="4">
        <v>4227.16</v>
      </c>
      <c r="J5568" s="4">
        <v>12572.16</v>
      </c>
      <c r="K5568" s="4">
        <v>49316.84</v>
      </c>
      <c r="L5568" s="2">
        <v>45473</v>
      </c>
      <c r="M5568" t="s">
        <v>6</v>
      </c>
    </row>
    <row r="5569" spans="1:13" ht="12.75" customHeight="1" x14ac:dyDescent="0.25">
      <c r="A5569" t="s">
        <v>7998</v>
      </c>
      <c r="B5569" t="s">
        <v>7994</v>
      </c>
      <c r="C5569" s="1">
        <v>45291</v>
      </c>
      <c r="D5569" s="2">
        <v>45291</v>
      </c>
      <c r="E5569" t="s">
        <v>107</v>
      </c>
      <c r="F5569" t="s">
        <v>470</v>
      </c>
      <c r="G5569" t="s">
        <v>7902</v>
      </c>
      <c r="H5569" s="4">
        <v>30212</v>
      </c>
      <c r="I5569" s="4">
        <v>1973.55</v>
      </c>
      <c r="J5569" s="4">
        <v>5871.55</v>
      </c>
      <c r="K5569" s="4">
        <v>24340.45</v>
      </c>
      <c r="L5569" s="2">
        <v>45473</v>
      </c>
      <c r="M5569" t="s">
        <v>6</v>
      </c>
    </row>
    <row r="5570" spans="1:13" ht="12.75" customHeight="1" x14ac:dyDescent="0.25">
      <c r="A5570" t="s">
        <v>7999</v>
      </c>
      <c r="B5570" t="s">
        <v>7994</v>
      </c>
      <c r="C5570" s="1">
        <v>45291</v>
      </c>
      <c r="D5570" s="2">
        <v>45291</v>
      </c>
      <c r="E5570" t="s">
        <v>107</v>
      </c>
      <c r="F5570" t="s">
        <v>470</v>
      </c>
      <c r="G5570" t="s">
        <v>7902</v>
      </c>
      <c r="H5570" s="4">
        <v>2609</v>
      </c>
      <c r="I5570" s="4">
        <v>170.4</v>
      </c>
      <c r="J5570" s="4">
        <v>507.4</v>
      </c>
      <c r="K5570" s="4">
        <v>2101.6</v>
      </c>
      <c r="L5570" s="2">
        <v>45473</v>
      </c>
      <c r="M5570" t="s">
        <v>6</v>
      </c>
    </row>
    <row r="5571" spans="1:13" ht="12.75" customHeight="1" x14ac:dyDescent="0.25">
      <c r="A5571" t="s">
        <v>8000</v>
      </c>
      <c r="B5571" t="s">
        <v>7994</v>
      </c>
      <c r="C5571" s="1">
        <v>45291</v>
      </c>
      <c r="D5571" s="2">
        <v>45291</v>
      </c>
      <c r="E5571" t="s">
        <v>107</v>
      </c>
      <c r="F5571" t="s">
        <v>7939</v>
      </c>
      <c r="G5571" t="s">
        <v>470</v>
      </c>
      <c r="H5571" s="4">
        <v>157744</v>
      </c>
      <c r="I5571" s="4">
        <v>9573.4500000000007</v>
      </c>
      <c r="J5571" s="4">
        <v>28502.45</v>
      </c>
      <c r="K5571" s="4">
        <v>129241.55</v>
      </c>
      <c r="L5571" s="2">
        <v>45473</v>
      </c>
      <c r="M5571" t="s">
        <v>6</v>
      </c>
    </row>
    <row r="5572" spans="1:13" ht="12.75" customHeight="1" x14ac:dyDescent="0.25">
      <c r="A5572" t="s">
        <v>8001</v>
      </c>
      <c r="B5572" t="s">
        <v>7994</v>
      </c>
      <c r="C5572" s="1">
        <v>45291</v>
      </c>
      <c r="D5572" s="2">
        <v>45291</v>
      </c>
      <c r="E5572" t="s">
        <v>107</v>
      </c>
      <c r="F5572" t="s">
        <v>7939</v>
      </c>
      <c r="G5572" t="s">
        <v>470</v>
      </c>
      <c r="H5572" s="4">
        <v>7002</v>
      </c>
      <c r="I5572" s="4">
        <v>424.96</v>
      </c>
      <c r="J5572" s="4">
        <v>1264.96</v>
      </c>
      <c r="K5572" s="4">
        <v>5737.04</v>
      </c>
      <c r="L5572" s="2">
        <v>45473</v>
      </c>
      <c r="M5572" t="s">
        <v>6</v>
      </c>
    </row>
    <row r="5573" spans="1:13" ht="12.75" customHeight="1" x14ac:dyDescent="0.25">
      <c r="A5573" t="s">
        <v>8002</v>
      </c>
      <c r="B5573" t="s">
        <v>7994</v>
      </c>
      <c r="C5573" s="1">
        <v>45291</v>
      </c>
      <c r="D5573" s="2">
        <v>45291</v>
      </c>
      <c r="E5573" t="s">
        <v>107</v>
      </c>
      <c r="F5573" t="s">
        <v>679</v>
      </c>
      <c r="G5573" t="s">
        <v>7936</v>
      </c>
      <c r="H5573" s="4">
        <v>112275</v>
      </c>
      <c r="I5573" s="4">
        <v>6485.48</v>
      </c>
      <c r="J5573" s="4">
        <v>19316.48</v>
      </c>
      <c r="K5573" s="4">
        <v>92958.52</v>
      </c>
      <c r="L5573" s="2">
        <v>45473</v>
      </c>
      <c r="M5573" t="s">
        <v>6</v>
      </c>
    </row>
    <row r="5574" spans="1:13" ht="12.75" customHeight="1" x14ac:dyDescent="0.25">
      <c r="A5574" t="s">
        <v>8003</v>
      </c>
      <c r="B5574" t="s">
        <v>7994</v>
      </c>
      <c r="C5574" s="1">
        <v>45291</v>
      </c>
      <c r="D5574" s="2">
        <v>45291</v>
      </c>
      <c r="E5574" t="s">
        <v>107</v>
      </c>
      <c r="F5574" t="s">
        <v>679</v>
      </c>
      <c r="G5574" t="s">
        <v>7936</v>
      </c>
      <c r="H5574" s="4">
        <v>2677</v>
      </c>
      <c r="I5574" s="4">
        <v>154.63</v>
      </c>
      <c r="J5574" s="4">
        <v>460.63</v>
      </c>
      <c r="K5574" s="4">
        <v>2216.37</v>
      </c>
      <c r="L5574" s="2">
        <v>45473</v>
      </c>
      <c r="M5574" t="s">
        <v>6</v>
      </c>
    </row>
    <row r="5575" spans="1:13" ht="12.75" customHeight="1" x14ac:dyDescent="0.25">
      <c r="A5575" t="s">
        <v>8004</v>
      </c>
      <c r="B5575" t="s">
        <v>7994</v>
      </c>
      <c r="C5575" s="1">
        <v>45291</v>
      </c>
      <c r="D5575" s="2">
        <v>45291</v>
      </c>
      <c r="E5575" t="s">
        <v>107</v>
      </c>
      <c r="F5575" t="s">
        <v>5467</v>
      </c>
      <c r="G5575" t="s">
        <v>5518</v>
      </c>
      <c r="H5575" s="4">
        <v>208469</v>
      </c>
      <c r="I5575" s="4">
        <v>11703.53</v>
      </c>
      <c r="J5575" s="4">
        <v>34866.53</v>
      </c>
      <c r="K5575" s="4">
        <v>173602.47</v>
      </c>
      <c r="L5575" s="2">
        <v>45473</v>
      </c>
      <c r="M5575" t="s">
        <v>6</v>
      </c>
    </row>
    <row r="5576" spans="1:13" ht="12.75" customHeight="1" x14ac:dyDescent="0.25">
      <c r="A5576" t="s">
        <v>8005</v>
      </c>
      <c r="B5576" t="s">
        <v>7994</v>
      </c>
      <c r="C5576" s="1">
        <v>45291</v>
      </c>
      <c r="D5576" s="2">
        <v>45291</v>
      </c>
      <c r="E5576" t="s">
        <v>107</v>
      </c>
      <c r="F5576" t="s">
        <v>5467</v>
      </c>
      <c r="G5576" t="s">
        <v>5518</v>
      </c>
      <c r="H5576" s="4">
        <v>8581</v>
      </c>
      <c r="I5576" s="4">
        <v>481.77</v>
      </c>
      <c r="J5576" s="4">
        <v>1434.77</v>
      </c>
      <c r="K5576" s="4">
        <v>7146.23</v>
      </c>
      <c r="L5576" s="2">
        <v>45473</v>
      </c>
      <c r="M5576" t="s">
        <v>6</v>
      </c>
    </row>
    <row r="5577" spans="1:13" ht="12.75" customHeight="1" x14ac:dyDescent="0.25">
      <c r="A5577" t="s">
        <v>8006</v>
      </c>
      <c r="B5577" t="s">
        <v>7994</v>
      </c>
      <c r="C5577" s="1">
        <v>45291</v>
      </c>
      <c r="D5577" s="2">
        <v>45291</v>
      </c>
      <c r="E5577" t="s">
        <v>107</v>
      </c>
      <c r="F5577" t="s">
        <v>473</v>
      </c>
      <c r="G5577" t="s">
        <v>148</v>
      </c>
      <c r="H5577" s="4">
        <v>192136</v>
      </c>
      <c r="I5577" s="4">
        <v>10212.530000000001</v>
      </c>
      <c r="J5577" s="4">
        <v>30437.53</v>
      </c>
      <c r="K5577" s="4">
        <v>161698.47</v>
      </c>
      <c r="L5577" s="2">
        <v>45473</v>
      </c>
      <c r="M5577" t="s">
        <v>6</v>
      </c>
    </row>
    <row r="5578" spans="1:13" ht="12.75" customHeight="1" x14ac:dyDescent="0.25">
      <c r="A5578" t="s">
        <v>8007</v>
      </c>
      <c r="B5578" t="s">
        <v>7994</v>
      </c>
      <c r="C5578" s="1">
        <v>45291</v>
      </c>
      <c r="D5578" s="2">
        <v>45291</v>
      </c>
      <c r="E5578" t="s">
        <v>107</v>
      </c>
      <c r="F5578" t="s">
        <v>473</v>
      </c>
      <c r="G5578" t="s">
        <v>148</v>
      </c>
      <c r="H5578" s="4">
        <v>8581</v>
      </c>
      <c r="I5578" s="4">
        <v>456.12</v>
      </c>
      <c r="J5578" s="4">
        <v>1359.12</v>
      </c>
      <c r="K5578" s="4">
        <v>7221.88</v>
      </c>
      <c r="L5578" s="2">
        <v>45473</v>
      </c>
      <c r="M5578" t="s">
        <v>6</v>
      </c>
    </row>
    <row r="5579" spans="1:13" ht="12.75" customHeight="1" x14ac:dyDescent="0.25">
      <c r="A5579" t="s">
        <v>8008</v>
      </c>
      <c r="B5579" t="s">
        <v>7994</v>
      </c>
      <c r="C5579" s="1">
        <v>45291</v>
      </c>
      <c r="D5579" s="2">
        <v>45291</v>
      </c>
      <c r="E5579" t="s">
        <v>107</v>
      </c>
      <c r="F5579" t="s">
        <v>5540</v>
      </c>
      <c r="G5579" t="s">
        <v>7948</v>
      </c>
      <c r="H5579" s="4">
        <v>191215</v>
      </c>
      <c r="I5579" s="4">
        <v>10265.219999999999</v>
      </c>
      <c r="J5579" s="4">
        <v>30393.22</v>
      </c>
      <c r="K5579" s="4">
        <v>160821.78</v>
      </c>
      <c r="L5579" s="2">
        <v>45473</v>
      </c>
      <c r="M5579" t="s">
        <v>6</v>
      </c>
    </row>
    <row r="5580" spans="1:13" ht="12.75" customHeight="1" x14ac:dyDescent="0.25">
      <c r="A5580" t="s">
        <v>8009</v>
      </c>
      <c r="B5580" t="s">
        <v>7994</v>
      </c>
      <c r="C5580" s="1">
        <v>45291</v>
      </c>
      <c r="D5580" s="2">
        <v>45291</v>
      </c>
      <c r="E5580" t="s">
        <v>107</v>
      </c>
      <c r="F5580" t="s">
        <v>5540</v>
      </c>
      <c r="G5580" t="s">
        <v>7948</v>
      </c>
      <c r="H5580" s="4">
        <v>9861</v>
      </c>
      <c r="I5580" s="4">
        <v>529.38</v>
      </c>
      <c r="J5580" s="4">
        <v>1567.38</v>
      </c>
      <c r="K5580" s="4">
        <v>8293.6200000000008</v>
      </c>
      <c r="L5580" s="2">
        <v>45473</v>
      </c>
      <c r="M5580" t="s">
        <v>6</v>
      </c>
    </row>
    <row r="5581" spans="1:13" ht="12.75" customHeight="1" x14ac:dyDescent="0.25">
      <c r="A5581" t="s">
        <v>8010</v>
      </c>
      <c r="B5581" t="s">
        <v>7994</v>
      </c>
      <c r="C5581" s="1">
        <v>45291</v>
      </c>
      <c r="D5581" s="2">
        <v>45291</v>
      </c>
      <c r="E5581" t="s">
        <v>107</v>
      </c>
      <c r="F5581" t="s">
        <v>727</v>
      </c>
      <c r="G5581" t="s">
        <v>5540</v>
      </c>
      <c r="H5581" s="4">
        <v>354585</v>
      </c>
      <c r="I5581" s="4">
        <v>17894.91</v>
      </c>
      <c r="J5581" s="4">
        <v>53353.91</v>
      </c>
      <c r="K5581" s="4">
        <v>301231.09000000003</v>
      </c>
      <c r="L5581" s="2">
        <v>45473</v>
      </c>
      <c r="M5581" t="s">
        <v>6</v>
      </c>
    </row>
    <row r="5582" spans="1:13" ht="12.75" customHeight="1" x14ac:dyDescent="0.25">
      <c r="A5582" t="s">
        <v>8011</v>
      </c>
      <c r="B5582" t="s">
        <v>7994</v>
      </c>
      <c r="C5582" s="1">
        <v>45291</v>
      </c>
      <c r="D5582" s="2">
        <v>45291</v>
      </c>
      <c r="E5582" t="s">
        <v>107</v>
      </c>
      <c r="F5582" t="s">
        <v>727</v>
      </c>
      <c r="G5582" t="s">
        <v>5540</v>
      </c>
      <c r="H5582" s="4">
        <v>2409</v>
      </c>
      <c r="I5582" s="4">
        <v>121.57</v>
      </c>
      <c r="J5582" s="4">
        <v>362.57</v>
      </c>
      <c r="K5582" s="4">
        <v>2046.43</v>
      </c>
      <c r="L5582" s="2">
        <v>45473</v>
      </c>
      <c r="M5582" t="s">
        <v>6</v>
      </c>
    </row>
    <row r="5583" spans="1:13" ht="12.75" customHeight="1" x14ac:dyDescent="0.25">
      <c r="A5583" t="s">
        <v>8012</v>
      </c>
      <c r="B5583" t="s">
        <v>7994</v>
      </c>
      <c r="C5583" s="1">
        <v>45291</v>
      </c>
      <c r="D5583" s="2">
        <v>45291</v>
      </c>
      <c r="E5583" t="s">
        <v>107</v>
      </c>
      <c r="F5583" t="s">
        <v>479</v>
      </c>
      <c r="G5583" t="s">
        <v>5471</v>
      </c>
      <c r="H5583" s="4">
        <v>217416</v>
      </c>
      <c r="I5583" s="4">
        <v>10224.85</v>
      </c>
      <c r="J5583" s="4">
        <v>35072.85</v>
      </c>
      <c r="K5583" s="4">
        <v>182343.15</v>
      </c>
      <c r="L5583" s="2">
        <v>45473</v>
      </c>
      <c r="M5583" t="s">
        <v>6</v>
      </c>
    </row>
    <row r="5584" spans="1:13" ht="12.75" customHeight="1" x14ac:dyDescent="0.25">
      <c r="A5584" t="s">
        <v>8013</v>
      </c>
      <c r="B5584" t="s">
        <v>7994</v>
      </c>
      <c r="C5584" s="1">
        <v>45291</v>
      </c>
      <c r="D5584" s="2">
        <v>45291</v>
      </c>
      <c r="E5584" t="s">
        <v>107</v>
      </c>
      <c r="F5584" t="s">
        <v>479</v>
      </c>
      <c r="G5584" t="s">
        <v>5471</v>
      </c>
      <c r="H5584" s="4">
        <v>112825</v>
      </c>
      <c r="I5584" s="4">
        <v>2573.33</v>
      </c>
      <c r="J5584" s="4">
        <v>15467.33</v>
      </c>
      <c r="K5584" s="4">
        <v>97357.67</v>
      </c>
      <c r="L5584" s="2">
        <v>45473</v>
      </c>
      <c r="M5584" t="s">
        <v>6</v>
      </c>
    </row>
    <row r="5585" spans="1:13" ht="12.75" customHeight="1" x14ac:dyDescent="0.25">
      <c r="A5585" t="s">
        <v>8014</v>
      </c>
      <c r="B5585" t="s">
        <v>8015</v>
      </c>
      <c r="C5585" s="1">
        <v>45291</v>
      </c>
      <c r="D5585" s="2">
        <v>45291</v>
      </c>
      <c r="E5585" t="s">
        <v>107</v>
      </c>
      <c r="F5585" t="s">
        <v>310</v>
      </c>
      <c r="G5585" t="s">
        <v>5553</v>
      </c>
      <c r="H5585" s="4">
        <v>295790</v>
      </c>
      <c r="I5585" s="4">
        <v>0</v>
      </c>
      <c r="J5585" s="4">
        <v>295790</v>
      </c>
      <c r="K5585" s="4">
        <v>0</v>
      </c>
      <c r="L5585" s="2">
        <v>45473</v>
      </c>
      <c r="M5585" t="s">
        <v>6</v>
      </c>
    </row>
    <row r="5586" spans="1:13" ht="12.75" customHeight="1" x14ac:dyDescent="0.25">
      <c r="A5586" t="s">
        <v>8016</v>
      </c>
      <c r="B5586" t="s">
        <v>8015</v>
      </c>
      <c r="C5586" s="1">
        <v>45291</v>
      </c>
      <c r="D5586" s="2">
        <v>45657</v>
      </c>
      <c r="E5586" t="s">
        <v>4</v>
      </c>
      <c r="F5586" t="s">
        <v>5</v>
      </c>
      <c r="G5586" t="s">
        <v>5</v>
      </c>
      <c r="H5586" s="4">
        <v>-295790</v>
      </c>
      <c r="I5586" s="4">
        <v>0</v>
      </c>
      <c r="J5586" s="4">
        <v>0</v>
      </c>
      <c r="K5586" s="4">
        <v>-295790</v>
      </c>
      <c r="M5586" t="s">
        <v>6</v>
      </c>
    </row>
    <row r="5587" spans="1:13" ht="12.75" customHeight="1" x14ac:dyDescent="0.25">
      <c r="A5587" t="s">
        <v>13429</v>
      </c>
      <c r="B5587" t="s">
        <v>7064</v>
      </c>
      <c r="C5587" s="1">
        <v>45292</v>
      </c>
      <c r="D5587" s="2">
        <v>45323</v>
      </c>
      <c r="E5587" t="s">
        <v>107</v>
      </c>
      <c r="F5587" t="s">
        <v>310</v>
      </c>
      <c r="G5587" t="s">
        <v>7985</v>
      </c>
      <c r="H5587" s="4">
        <v>5714.08</v>
      </c>
      <c r="I5587" s="4">
        <v>238.08</v>
      </c>
      <c r="J5587" s="4">
        <v>238.08</v>
      </c>
      <c r="K5587" s="4">
        <v>5476</v>
      </c>
      <c r="L5587" s="2">
        <v>45473</v>
      </c>
      <c r="M5587" t="s">
        <v>6</v>
      </c>
    </row>
    <row r="5588" spans="1:13" ht="12.75" customHeight="1" x14ac:dyDescent="0.25">
      <c r="A5588" t="s">
        <v>13428</v>
      </c>
      <c r="B5588" t="s">
        <v>13427</v>
      </c>
      <c r="C5588" s="1">
        <v>45292</v>
      </c>
      <c r="D5588" s="2">
        <v>45292</v>
      </c>
      <c r="E5588" t="s">
        <v>107</v>
      </c>
      <c r="F5588" t="s">
        <v>203</v>
      </c>
      <c r="G5588" t="s">
        <v>515</v>
      </c>
      <c r="H5588" s="4">
        <v>109570.82</v>
      </c>
      <c r="I5588" s="4">
        <v>2739.27</v>
      </c>
      <c r="J5588" s="4">
        <v>2739.27</v>
      </c>
      <c r="K5588" s="4">
        <v>106831.55</v>
      </c>
      <c r="L5588" s="2">
        <v>45473</v>
      </c>
      <c r="M5588" t="s">
        <v>6</v>
      </c>
    </row>
    <row r="5589" spans="1:13" ht="12.75" customHeight="1" x14ac:dyDescent="0.25">
      <c r="A5589" t="s">
        <v>13426</v>
      </c>
      <c r="B5589" t="s">
        <v>7064</v>
      </c>
      <c r="C5589" s="1">
        <v>45351</v>
      </c>
      <c r="D5589" s="2">
        <v>45352</v>
      </c>
      <c r="E5589" t="s">
        <v>107</v>
      </c>
      <c r="F5589" t="s">
        <v>310</v>
      </c>
      <c r="G5589" t="s">
        <v>7987</v>
      </c>
      <c r="H5589" s="4">
        <v>18118.62</v>
      </c>
      <c r="I5589" s="4">
        <v>603.95000000000005</v>
      </c>
      <c r="J5589" s="4">
        <v>603.95000000000005</v>
      </c>
      <c r="K5589" s="4">
        <v>17514.669999999998</v>
      </c>
      <c r="L5589" s="2">
        <v>45473</v>
      </c>
      <c r="M5589" t="s">
        <v>6</v>
      </c>
    </row>
    <row r="5590" spans="1:13" ht="12.75" customHeight="1" x14ac:dyDescent="0.25">
      <c r="A5590" t="s">
        <v>13425</v>
      </c>
      <c r="B5590" t="s">
        <v>7064</v>
      </c>
      <c r="C5590" s="1">
        <v>45382</v>
      </c>
      <c r="D5590" s="2">
        <v>45383</v>
      </c>
      <c r="E5590" t="s">
        <v>107</v>
      </c>
      <c r="F5590" t="s">
        <v>310</v>
      </c>
      <c r="G5590" t="s">
        <v>688</v>
      </c>
      <c r="H5590" s="4">
        <v>10150.09</v>
      </c>
      <c r="I5590" s="4">
        <v>253.75</v>
      </c>
      <c r="J5590" s="4">
        <v>253.75</v>
      </c>
      <c r="K5590" s="4">
        <v>9896.34</v>
      </c>
      <c r="L5590" s="2">
        <v>45473</v>
      </c>
      <c r="M5590" t="s">
        <v>6</v>
      </c>
    </row>
    <row r="5591" spans="1:13" ht="12.75" customHeight="1" x14ac:dyDescent="0.25">
      <c r="A5591" t="s">
        <v>13424</v>
      </c>
      <c r="B5591" t="s">
        <v>13423</v>
      </c>
      <c r="C5591" s="1">
        <v>45382</v>
      </c>
      <c r="D5591" s="2">
        <v>45383</v>
      </c>
      <c r="E5591" t="s">
        <v>107</v>
      </c>
      <c r="F5591" t="s">
        <v>203</v>
      </c>
      <c r="G5591" t="s">
        <v>522</v>
      </c>
      <c r="H5591" s="4">
        <v>3870.69</v>
      </c>
      <c r="I5591" s="4">
        <v>48.38</v>
      </c>
      <c r="J5591" s="4">
        <v>48.38</v>
      </c>
      <c r="K5591" s="4">
        <v>3822.31</v>
      </c>
      <c r="L5591" s="2">
        <v>45473</v>
      </c>
      <c r="M5591" t="s">
        <v>6</v>
      </c>
    </row>
    <row r="5592" spans="1:13" ht="12.75" customHeight="1" x14ac:dyDescent="0.25">
      <c r="A5592" t="s">
        <v>13422</v>
      </c>
      <c r="B5592" t="s">
        <v>7064</v>
      </c>
      <c r="C5592" s="1">
        <v>45412</v>
      </c>
      <c r="D5592" s="2">
        <v>45413</v>
      </c>
      <c r="E5592" t="s">
        <v>107</v>
      </c>
      <c r="F5592" t="s">
        <v>310</v>
      </c>
      <c r="G5592" t="s">
        <v>7990</v>
      </c>
      <c r="H5592" s="4">
        <v>31579.21</v>
      </c>
      <c r="I5592" s="4">
        <v>526.32000000000005</v>
      </c>
      <c r="J5592" s="4">
        <v>526.32000000000005</v>
      </c>
      <c r="K5592" s="4">
        <v>31052.89</v>
      </c>
      <c r="L5592" s="2">
        <v>45473</v>
      </c>
      <c r="M5592" t="s">
        <v>6</v>
      </c>
    </row>
    <row r="5593" spans="1:13" ht="12.75" customHeight="1" x14ac:dyDescent="0.25">
      <c r="A5593" t="s">
        <v>13421</v>
      </c>
      <c r="B5593" t="s">
        <v>7064</v>
      </c>
      <c r="C5593" s="1">
        <v>45443</v>
      </c>
      <c r="D5593" s="2">
        <v>45444</v>
      </c>
      <c r="E5593" t="s">
        <v>107</v>
      </c>
      <c r="F5593" t="s">
        <v>310</v>
      </c>
      <c r="G5593" t="s">
        <v>153</v>
      </c>
      <c r="H5593" s="4">
        <v>21552.51</v>
      </c>
      <c r="I5593" s="4">
        <v>179.6</v>
      </c>
      <c r="J5593" s="4">
        <v>179.6</v>
      </c>
      <c r="K5593" s="4">
        <v>21372.91</v>
      </c>
      <c r="L5593" s="2">
        <v>45473</v>
      </c>
      <c r="M5593" t="s">
        <v>6</v>
      </c>
    </row>
    <row r="5594" spans="1:13" ht="12.75" customHeight="1" x14ac:dyDescent="0.25">
      <c r="A5594" t="s">
        <v>13420</v>
      </c>
      <c r="B5594" t="s">
        <v>7237</v>
      </c>
      <c r="C5594" s="1">
        <v>45443</v>
      </c>
      <c r="D5594" s="2">
        <v>45444</v>
      </c>
      <c r="E5594" t="s">
        <v>107</v>
      </c>
      <c r="F5594" t="s">
        <v>310</v>
      </c>
      <c r="G5594" t="s">
        <v>153</v>
      </c>
      <c r="H5594" s="4">
        <v>12671.08</v>
      </c>
      <c r="I5594" s="4">
        <v>105.59</v>
      </c>
      <c r="J5594" s="4">
        <v>105.59</v>
      </c>
      <c r="K5594" s="4">
        <v>12565.49</v>
      </c>
      <c r="L5594" s="2">
        <v>45473</v>
      </c>
      <c r="M5594" t="s">
        <v>6</v>
      </c>
    </row>
    <row r="5595" spans="1:13" ht="12.75" customHeight="1" x14ac:dyDescent="0.25">
      <c r="A5595" t="s">
        <v>13419</v>
      </c>
      <c r="B5595" t="s">
        <v>7064</v>
      </c>
      <c r="C5595" s="1">
        <v>45473</v>
      </c>
      <c r="D5595" s="2">
        <v>45474</v>
      </c>
      <c r="E5595" t="s">
        <v>107</v>
      </c>
      <c r="F5595" t="s">
        <v>310</v>
      </c>
      <c r="G5595" t="s">
        <v>310</v>
      </c>
      <c r="H5595" s="4">
        <v>6393.04</v>
      </c>
      <c r="I5595" s="4">
        <v>0</v>
      </c>
      <c r="J5595" s="4">
        <v>0</v>
      </c>
      <c r="K5595" s="4">
        <v>6393.04</v>
      </c>
      <c r="M5595" t="s">
        <v>6</v>
      </c>
    </row>
    <row r="5596" spans="1:13" ht="12.75" customHeight="1" x14ac:dyDescent="0.25">
      <c r="A5596" t="s">
        <v>13418</v>
      </c>
      <c r="B5596" t="s">
        <v>7237</v>
      </c>
      <c r="C5596" s="1">
        <v>45473</v>
      </c>
      <c r="D5596" s="2">
        <v>45474</v>
      </c>
      <c r="E5596" t="s">
        <v>107</v>
      </c>
      <c r="F5596" t="s">
        <v>310</v>
      </c>
      <c r="G5596" t="s">
        <v>310</v>
      </c>
      <c r="H5596" s="4">
        <v>3659.38</v>
      </c>
      <c r="I5596" s="4">
        <v>0</v>
      </c>
      <c r="J5596" s="4">
        <v>0</v>
      </c>
      <c r="K5596" s="4">
        <v>3659.38</v>
      </c>
      <c r="M5596" t="s">
        <v>6</v>
      </c>
    </row>
    <row r="5597" spans="1:13" ht="12.75" customHeight="1" x14ac:dyDescent="0.25">
      <c r="A5597" t="s">
        <v>13417</v>
      </c>
      <c r="B5597" t="s">
        <v>13416</v>
      </c>
      <c r="C5597" s="1">
        <v>45473</v>
      </c>
      <c r="D5597" s="2">
        <v>45474</v>
      </c>
      <c r="E5597" t="s">
        <v>107</v>
      </c>
      <c r="F5597" t="s">
        <v>310</v>
      </c>
      <c r="G5597" t="s">
        <v>310</v>
      </c>
      <c r="H5597" s="4">
        <v>14991</v>
      </c>
      <c r="I5597" s="4">
        <v>0</v>
      </c>
      <c r="J5597" s="4">
        <v>0</v>
      </c>
      <c r="K5597" s="4">
        <v>14991</v>
      </c>
      <c r="M5597" t="s">
        <v>6</v>
      </c>
    </row>
    <row r="5598" spans="1:13" ht="12.75" customHeight="1" x14ac:dyDescent="0.3">
      <c r="A5598" s="6" t="s">
        <v>7678</v>
      </c>
      <c r="H5598" s="8">
        <v>4654073.72</v>
      </c>
      <c r="I5598" s="8">
        <v>377090.33</v>
      </c>
      <c r="J5598" s="8">
        <v>1391149.04</v>
      </c>
      <c r="K5598" s="8">
        <v>3262924.68</v>
      </c>
    </row>
    <row r="5599" spans="1:13" ht="12.75" customHeight="1" x14ac:dyDescent="0.3">
      <c r="A5599" s="6" t="s">
        <v>11</v>
      </c>
      <c r="H5599" s="9">
        <v>0</v>
      </c>
      <c r="J5599" s="9">
        <v>0</v>
      </c>
      <c r="K5599" s="9">
        <v>0</v>
      </c>
    </row>
    <row r="5600" spans="1:13" ht="12.75" customHeight="1" x14ac:dyDescent="0.3">
      <c r="A5600" s="6" t="s">
        <v>12</v>
      </c>
      <c r="H5600" s="6"/>
      <c r="I5600" s="6"/>
      <c r="J5600" s="6"/>
      <c r="K5600" s="6"/>
    </row>
    <row r="5601" spans="1:13" ht="12.75" customHeight="1" x14ac:dyDescent="0.3">
      <c r="A5601" s="6" t="s">
        <v>13</v>
      </c>
      <c r="H5601" s="8">
        <v>4654073.72</v>
      </c>
      <c r="I5601" s="8">
        <v>377090.33</v>
      </c>
      <c r="J5601" s="8">
        <v>1391149.04</v>
      </c>
      <c r="K5601" s="8">
        <v>3262924.68</v>
      </c>
    </row>
    <row r="5602" spans="1:13" ht="12.75" customHeight="1" x14ac:dyDescent="0.3">
      <c r="A5602" s="6" t="s">
        <v>13415</v>
      </c>
      <c r="B5602" s="6"/>
      <c r="C5602" s="6"/>
      <c r="D5602" s="6"/>
      <c r="E5602" s="6"/>
    </row>
    <row r="5603" spans="1:13" ht="12.75" customHeight="1" x14ac:dyDescent="0.25">
      <c r="A5603" t="s">
        <v>0</v>
      </c>
    </row>
    <row r="5604" spans="1:13" ht="12.75" customHeight="1" x14ac:dyDescent="0.3">
      <c r="A5604" s="6" t="s">
        <v>8018</v>
      </c>
    </row>
    <row r="5605" spans="1:13" ht="12.75" customHeight="1" x14ac:dyDescent="0.25">
      <c r="A5605" t="s">
        <v>8019</v>
      </c>
      <c r="B5605" t="s">
        <v>5912</v>
      </c>
      <c r="C5605" s="1">
        <v>37437</v>
      </c>
      <c r="D5605" s="2">
        <v>37438</v>
      </c>
      <c r="E5605" t="s">
        <v>101</v>
      </c>
      <c r="F5605" t="s">
        <v>203</v>
      </c>
      <c r="G5605" t="s">
        <v>5</v>
      </c>
      <c r="H5605" s="3">
        <v>7598.04</v>
      </c>
      <c r="I5605" s="3">
        <v>0</v>
      </c>
      <c r="J5605" s="3">
        <v>7598.04</v>
      </c>
      <c r="K5605" s="3">
        <v>0</v>
      </c>
      <c r="L5605" s="2">
        <v>45473</v>
      </c>
      <c r="M5605" t="s">
        <v>6</v>
      </c>
    </row>
    <row r="5606" spans="1:13" ht="12.75" customHeight="1" x14ac:dyDescent="0.25">
      <c r="A5606" t="s">
        <v>8020</v>
      </c>
      <c r="B5606" t="s">
        <v>5915</v>
      </c>
      <c r="C5606" s="1">
        <v>37437</v>
      </c>
      <c r="D5606" s="2">
        <v>37438</v>
      </c>
      <c r="E5606" t="s">
        <v>101</v>
      </c>
      <c r="F5606" t="s">
        <v>203</v>
      </c>
      <c r="G5606" t="s">
        <v>5</v>
      </c>
      <c r="H5606" s="4">
        <v>305.70999999999998</v>
      </c>
      <c r="I5606" s="4">
        <v>0</v>
      </c>
      <c r="J5606" s="4">
        <v>305.70999999999998</v>
      </c>
      <c r="K5606" s="4">
        <v>0</v>
      </c>
      <c r="L5606" s="2">
        <v>45473</v>
      </c>
      <c r="M5606" t="s">
        <v>6</v>
      </c>
    </row>
    <row r="5607" spans="1:13" ht="12.75" customHeight="1" x14ac:dyDescent="0.25">
      <c r="A5607" t="s">
        <v>8021</v>
      </c>
      <c r="B5607" t="s">
        <v>6064</v>
      </c>
      <c r="C5607" s="1">
        <v>37437</v>
      </c>
      <c r="D5607" s="2">
        <v>37438</v>
      </c>
      <c r="E5607" t="s">
        <v>101</v>
      </c>
      <c r="F5607" t="s">
        <v>203</v>
      </c>
      <c r="G5607" t="s">
        <v>5</v>
      </c>
      <c r="H5607" s="4">
        <v>393.2</v>
      </c>
      <c r="I5607" s="4">
        <v>0</v>
      </c>
      <c r="J5607" s="4">
        <v>393.2</v>
      </c>
      <c r="K5607" s="4">
        <v>0</v>
      </c>
      <c r="L5607" s="2">
        <v>45473</v>
      </c>
      <c r="M5607" t="s">
        <v>6</v>
      </c>
    </row>
    <row r="5608" spans="1:13" ht="12.75" customHeight="1" x14ac:dyDescent="0.25">
      <c r="A5608" t="s">
        <v>8022</v>
      </c>
      <c r="B5608" t="s">
        <v>8023</v>
      </c>
      <c r="C5608" s="1">
        <v>37438</v>
      </c>
      <c r="D5608" s="2">
        <v>37288</v>
      </c>
      <c r="E5608" t="s">
        <v>101</v>
      </c>
      <c r="F5608" t="s">
        <v>203</v>
      </c>
      <c r="G5608" t="s">
        <v>5</v>
      </c>
      <c r="H5608" s="4">
        <v>142.51</v>
      </c>
      <c r="I5608" s="4">
        <v>0</v>
      </c>
      <c r="J5608" s="4">
        <v>142.51</v>
      </c>
      <c r="K5608" s="4">
        <v>0</v>
      </c>
      <c r="L5608" s="2">
        <v>45473</v>
      </c>
      <c r="M5608" t="s">
        <v>6</v>
      </c>
    </row>
    <row r="5609" spans="1:13" ht="12.75" customHeight="1" x14ac:dyDescent="0.25">
      <c r="A5609" t="s">
        <v>8024</v>
      </c>
      <c r="B5609" t="s">
        <v>8023</v>
      </c>
      <c r="C5609" s="1">
        <v>37438</v>
      </c>
      <c r="D5609" s="2">
        <v>37316</v>
      </c>
      <c r="E5609" t="s">
        <v>101</v>
      </c>
      <c r="F5609" t="s">
        <v>203</v>
      </c>
      <c r="G5609" t="s">
        <v>5</v>
      </c>
      <c r="H5609" s="4">
        <v>189.98</v>
      </c>
      <c r="I5609" s="4">
        <v>0</v>
      </c>
      <c r="J5609" s="4">
        <v>189.98</v>
      </c>
      <c r="K5609" s="4">
        <v>0</v>
      </c>
      <c r="L5609" s="2">
        <v>45473</v>
      </c>
      <c r="M5609" t="s">
        <v>6</v>
      </c>
    </row>
    <row r="5610" spans="1:13" ht="12.75" customHeight="1" x14ac:dyDescent="0.25">
      <c r="A5610" t="s">
        <v>8025</v>
      </c>
      <c r="B5610" t="s">
        <v>8023</v>
      </c>
      <c r="C5610" s="1">
        <v>37438</v>
      </c>
      <c r="D5610" s="2">
        <v>37377</v>
      </c>
      <c r="E5610" t="s">
        <v>101</v>
      </c>
      <c r="F5610" t="s">
        <v>203</v>
      </c>
      <c r="G5610" t="s">
        <v>5</v>
      </c>
      <c r="H5610" s="4">
        <v>2659.76</v>
      </c>
      <c r="I5610" s="4">
        <v>0</v>
      </c>
      <c r="J5610" s="4">
        <v>2659.76</v>
      </c>
      <c r="K5610" s="4">
        <v>0</v>
      </c>
      <c r="L5610" s="2">
        <v>45473</v>
      </c>
      <c r="M5610" t="s">
        <v>6</v>
      </c>
    </row>
    <row r="5611" spans="1:13" ht="12.75" customHeight="1" x14ac:dyDescent="0.25">
      <c r="A5611" t="s">
        <v>8026</v>
      </c>
      <c r="B5611" t="s">
        <v>8023</v>
      </c>
      <c r="C5611" s="1">
        <v>37438</v>
      </c>
      <c r="D5611" s="2">
        <v>37408</v>
      </c>
      <c r="E5611" t="s">
        <v>101</v>
      </c>
      <c r="F5611" t="s">
        <v>203</v>
      </c>
      <c r="G5611" t="s">
        <v>5</v>
      </c>
      <c r="H5611" s="4">
        <v>1567.38</v>
      </c>
      <c r="I5611" s="4">
        <v>0</v>
      </c>
      <c r="J5611" s="4">
        <v>1567.38</v>
      </c>
      <c r="K5611" s="4">
        <v>0</v>
      </c>
      <c r="L5611" s="2">
        <v>45473</v>
      </c>
      <c r="M5611" t="s">
        <v>6</v>
      </c>
    </row>
    <row r="5612" spans="1:13" ht="12.75" customHeight="1" x14ac:dyDescent="0.25">
      <c r="A5612" t="s">
        <v>8027</v>
      </c>
      <c r="B5612" t="s">
        <v>8023</v>
      </c>
      <c r="C5612" s="1">
        <v>37438</v>
      </c>
      <c r="D5612" s="2">
        <v>37438</v>
      </c>
      <c r="E5612" t="s">
        <v>101</v>
      </c>
      <c r="F5612" t="s">
        <v>203</v>
      </c>
      <c r="G5612" t="s">
        <v>5</v>
      </c>
      <c r="H5612" s="4">
        <v>5152.8999999999996</v>
      </c>
      <c r="I5612" s="4">
        <v>0</v>
      </c>
      <c r="J5612" s="4">
        <v>5152.8999999999996</v>
      </c>
      <c r="K5612" s="4">
        <v>0</v>
      </c>
      <c r="L5612" s="2">
        <v>45473</v>
      </c>
      <c r="M5612" t="s">
        <v>6</v>
      </c>
    </row>
    <row r="5613" spans="1:13" ht="12.75" customHeight="1" x14ac:dyDescent="0.25">
      <c r="A5613" t="s">
        <v>8028</v>
      </c>
      <c r="B5613" t="s">
        <v>8023</v>
      </c>
      <c r="C5613" s="1">
        <v>37438</v>
      </c>
      <c r="D5613" s="2">
        <v>37469</v>
      </c>
      <c r="E5613" t="s">
        <v>101</v>
      </c>
      <c r="F5613" t="s">
        <v>203</v>
      </c>
      <c r="G5613" t="s">
        <v>5</v>
      </c>
      <c r="H5613" s="4">
        <v>2464.2800000000002</v>
      </c>
      <c r="I5613" s="4">
        <v>0</v>
      </c>
      <c r="J5613" s="4">
        <v>2464.2800000000002</v>
      </c>
      <c r="K5613" s="4">
        <v>0</v>
      </c>
      <c r="L5613" s="2">
        <v>45473</v>
      </c>
      <c r="M5613" t="s">
        <v>6</v>
      </c>
    </row>
    <row r="5614" spans="1:13" ht="12.75" customHeight="1" x14ac:dyDescent="0.25">
      <c r="A5614" t="s">
        <v>8029</v>
      </c>
      <c r="B5614" t="s">
        <v>5912</v>
      </c>
      <c r="C5614" s="1">
        <v>37468</v>
      </c>
      <c r="D5614" s="2">
        <v>37469</v>
      </c>
      <c r="E5614" t="s">
        <v>101</v>
      </c>
      <c r="F5614" t="s">
        <v>203</v>
      </c>
      <c r="G5614" t="s">
        <v>5</v>
      </c>
      <c r="H5614" s="4">
        <v>6876.36</v>
      </c>
      <c r="I5614" s="4">
        <v>0</v>
      </c>
      <c r="J5614" s="4">
        <v>6876.36</v>
      </c>
      <c r="K5614" s="4">
        <v>0</v>
      </c>
      <c r="L5614" s="2">
        <v>45473</v>
      </c>
      <c r="M5614" t="s">
        <v>6</v>
      </c>
    </row>
    <row r="5615" spans="1:13" ht="12.75" customHeight="1" x14ac:dyDescent="0.25">
      <c r="A5615" t="s">
        <v>8030</v>
      </c>
      <c r="B5615" t="s">
        <v>5915</v>
      </c>
      <c r="C5615" s="1">
        <v>37468</v>
      </c>
      <c r="D5615" s="2">
        <v>37469</v>
      </c>
      <c r="E5615" t="s">
        <v>101</v>
      </c>
      <c r="F5615" t="s">
        <v>203</v>
      </c>
      <c r="G5615" t="s">
        <v>5</v>
      </c>
      <c r="H5615" s="4">
        <v>317.75</v>
      </c>
      <c r="I5615" s="4">
        <v>0</v>
      </c>
      <c r="J5615" s="4">
        <v>317.75</v>
      </c>
      <c r="K5615" s="4">
        <v>0</v>
      </c>
      <c r="L5615" s="2">
        <v>45473</v>
      </c>
      <c r="M5615" t="s">
        <v>6</v>
      </c>
    </row>
    <row r="5616" spans="1:13" ht="12.75" customHeight="1" x14ac:dyDescent="0.25">
      <c r="A5616" t="s">
        <v>8031</v>
      </c>
      <c r="B5616" t="s">
        <v>6064</v>
      </c>
      <c r="C5616" s="1">
        <v>37468</v>
      </c>
      <c r="D5616" s="2">
        <v>37469</v>
      </c>
      <c r="E5616" t="s">
        <v>101</v>
      </c>
      <c r="F5616" t="s">
        <v>203</v>
      </c>
      <c r="G5616" t="s">
        <v>5</v>
      </c>
      <c r="H5616" s="4">
        <v>886.48</v>
      </c>
      <c r="I5616" s="4">
        <v>0</v>
      </c>
      <c r="J5616" s="4">
        <v>886.48</v>
      </c>
      <c r="K5616" s="4">
        <v>0</v>
      </c>
      <c r="L5616" s="2">
        <v>45473</v>
      </c>
      <c r="M5616" t="s">
        <v>6</v>
      </c>
    </row>
    <row r="5617" spans="1:13" ht="12.75" customHeight="1" x14ac:dyDescent="0.25">
      <c r="A5617" t="s">
        <v>8032</v>
      </c>
      <c r="B5617" t="s">
        <v>8033</v>
      </c>
      <c r="C5617" s="1">
        <v>37468</v>
      </c>
      <c r="D5617" s="2">
        <v>37469</v>
      </c>
      <c r="E5617" t="s">
        <v>101</v>
      </c>
      <c r="F5617" t="s">
        <v>203</v>
      </c>
      <c r="G5617" t="s">
        <v>5</v>
      </c>
      <c r="H5617" s="4">
        <v>107.06</v>
      </c>
      <c r="I5617" s="4">
        <v>0</v>
      </c>
      <c r="J5617" s="4">
        <v>107.06</v>
      </c>
      <c r="K5617" s="4">
        <v>0</v>
      </c>
      <c r="L5617" s="2">
        <v>45473</v>
      </c>
      <c r="M5617" t="s">
        <v>6</v>
      </c>
    </row>
    <row r="5618" spans="1:13" ht="12.75" customHeight="1" x14ac:dyDescent="0.25">
      <c r="A5618" t="s">
        <v>8034</v>
      </c>
      <c r="B5618" t="s">
        <v>5912</v>
      </c>
      <c r="C5618" s="1">
        <v>37499</v>
      </c>
      <c r="D5618" s="2">
        <v>37500</v>
      </c>
      <c r="E5618" t="s">
        <v>101</v>
      </c>
      <c r="F5618" t="s">
        <v>203</v>
      </c>
      <c r="G5618" t="s">
        <v>5</v>
      </c>
      <c r="H5618" s="4">
        <v>4940.28</v>
      </c>
      <c r="I5618" s="4">
        <v>0</v>
      </c>
      <c r="J5618" s="4">
        <v>4940.28</v>
      </c>
      <c r="K5618" s="4">
        <v>0</v>
      </c>
      <c r="L5618" s="2">
        <v>45473</v>
      </c>
      <c r="M5618" t="s">
        <v>6</v>
      </c>
    </row>
    <row r="5619" spans="1:13" ht="12.75" customHeight="1" x14ac:dyDescent="0.25">
      <c r="A5619" t="s">
        <v>8035</v>
      </c>
      <c r="B5619" t="s">
        <v>5915</v>
      </c>
      <c r="C5619" s="1">
        <v>37499</v>
      </c>
      <c r="D5619" s="2">
        <v>37500</v>
      </c>
      <c r="E5619" t="s">
        <v>101</v>
      </c>
      <c r="F5619" t="s">
        <v>203</v>
      </c>
      <c r="G5619" t="s">
        <v>5</v>
      </c>
      <c r="H5619" s="4">
        <v>743.97</v>
      </c>
      <c r="I5619" s="4">
        <v>0</v>
      </c>
      <c r="J5619" s="4">
        <v>743.97</v>
      </c>
      <c r="K5619" s="4">
        <v>0</v>
      </c>
      <c r="L5619" s="2">
        <v>45473</v>
      </c>
      <c r="M5619" t="s">
        <v>6</v>
      </c>
    </row>
    <row r="5620" spans="1:13" ht="12.75" customHeight="1" x14ac:dyDescent="0.25">
      <c r="A5620" t="s">
        <v>8036</v>
      </c>
      <c r="B5620" t="s">
        <v>8037</v>
      </c>
      <c r="C5620" s="1">
        <v>37499</v>
      </c>
      <c r="D5620" s="2">
        <v>37500</v>
      </c>
      <c r="E5620" t="s">
        <v>101</v>
      </c>
      <c r="F5620" t="s">
        <v>203</v>
      </c>
      <c r="G5620" t="s">
        <v>5</v>
      </c>
      <c r="H5620" s="4">
        <v>31.12</v>
      </c>
      <c r="I5620" s="4">
        <v>0</v>
      </c>
      <c r="J5620" s="4">
        <v>31.12</v>
      </c>
      <c r="K5620" s="4">
        <v>0</v>
      </c>
      <c r="L5620" s="2">
        <v>45473</v>
      </c>
      <c r="M5620" t="s">
        <v>6</v>
      </c>
    </row>
    <row r="5621" spans="1:13" ht="12.75" customHeight="1" x14ac:dyDescent="0.25">
      <c r="A5621" t="s">
        <v>8038</v>
      </c>
      <c r="B5621" t="s">
        <v>7577</v>
      </c>
      <c r="C5621" s="1">
        <v>37499</v>
      </c>
      <c r="D5621" s="2">
        <v>37500</v>
      </c>
      <c r="E5621" t="s">
        <v>101</v>
      </c>
      <c r="F5621" t="s">
        <v>203</v>
      </c>
      <c r="G5621" t="s">
        <v>5</v>
      </c>
      <c r="H5621" s="4">
        <v>920</v>
      </c>
      <c r="I5621" s="4">
        <v>0</v>
      </c>
      <c r="J5621" s="4">
        <v>920</v>
      </c>
      <c r="K5621" s="4">
        <v>0</v>
      </c>
      <c r="L5621" s="2">
        <v>45473</v>
      </c>
      <c r="M5621" t="s">
        <v>6</v>
      </c>
    </row>
    <row r="5622" spans="1:13" ht="12.75" customHeight="1" x14ac:dyDescent="0.25">
      <c r="A5622" t="s">
        <v>8039</v>
      </c>
      <c r="B5622" t="s">
        <v>5912</v>
      </c>
      <c r="C5622" s="1">
        <v>37529</v>
      </c>
      <c r="D5622" s="2">
        <v>37530</v>
      </c>
      <c r="E5622" t="s">
        <v>101</v>
      </c>
      <c r="F5622" t="s">
        <v>203</v>
      </c>
      <c r="G5622" t="s">
        <v>5</v>
      </c>
      <c r="H5622" s="4">
        <v>5064.8</v>
      </c>
      <c r="I5622" s="4">
        <v>0</v>
      </c>
      <c r="J5622" s="4">
        <v>5064.8</v>
      </c>
      <c r="K5622" s="4">
        <v>0</v>
      </c>
      <c r="L5622" s="2">
        <v>45473</v>
      </c>
      <c r="M5622" t="s">
        <v>6</v>
      </c>
    </row>
    <row r="5623" spans="1:13" ht="12.75" customHeight="1" x14ac:dyDescent="0.25">
      <c r="A5623" t="s">
        <v>8040</v>
      </c>
      <c r="B5623" t="s">
        <v>5915</v>
      </c>
      <c r="C5623" s="1">
        <v>37529</v>
      </c>
      <c r="D5623" s="2">
        <v>37530</v>
      </c>
      <c r="E5623" t="s">
        <v>101</v>
      </c>
      <c r="F5623" t="s">
        <v>203</v>
      </c>
      <c r="G5623" t="s">
        <v>5</v>
      </c>
      <c r="H5623" s="4">
        <v>546.83000000000004</v>
      </c>
      <c r="I5623" s="4">
        <v>0</v>
      </c>
      <c r="J5623" s="4">
        <v>546.83000000000004</v>
      </c>
      <c r="K5623" s="4">
        <v>0</v>
      </c>
      <c r="L5623" s="2">
        <v>45473</v>
      </c>
      <c r="M5623" t="s">
        <v>6</v>
      </c>
    </row>
    <row r="5624" spans="1:13" ht="12.75" customHeight="1" x14ac:dyDescent="0.25">
      <c r="A5624" t="s">
        <v>8041</v>
      </c>
      <c r="B5624" t="s">
        <v>8042</v>
      </c>
      <c r="C5624" s="1">
        <v>37529</v>
      </c>
      <c r="D5624" s="2">
        <v>37530</v>
      </c>
      <c r="E5624" t="s">
        <v>101</v>
      </c>
      <c r="F5624" t="s">
        <v>203</v>
      </c>
      <c r="G5624" t="s">
        <v>5</v>
      </c>
      <c r="H5624" s="4">
        <v>150.77000000000001</v>
      </c>
      <c r="I5624" s="4">
        <v>0</v>
      </c>
      <c r="J5624" s="4">
        <v>150.77000000000001</v>
      </c>
      <c r="K5624" s="4">
        <v>0</v>
      </c>
      <c r="L5624" s="2">
        <v>45473</v>
      </c>
      <c r="M5624" t="s">
        <v>6</v>
      </c>
    </row>
    <row r="5625" spans="1:13" ht="12.75" customHeight="1" x14ac:dyDescent="0.25">
      <c r="A5625" t="s">
        <v>8043</v>
      </c>
      <c r="B5625" t="s">
        <v>8044</v>
      </c>
      <c r="C5625" s="1">
        <v>37529</v>
      </c>
      <c r="D5625" s="2">
        <v>37530</v>
      </c>
      <c r="E5625" t="s">
        <v>101</v>
      </c>
      <c r="F5625" t="s">
        <v>203</v>
      </c>
      <c r="G5625" t="s">
        <v>5</v>
      </c>
      <c r="H5625" s="4">
        <v>12.59</v>
      </c>
      <c r="I5625" s="4">
        <v>0</v>
      </c>
      <c r="J5625" s="4">
        <v>12.59</v>
      </c>
      <c r="K5625" s="4">
        <v>0</v>
      </c>
      <c r="L5625" s="2">
        <v>45473</v>
      </c>
      <c r="M5625" t="s">
        <v>6</v>
      </c>
    </row>
    <row r="5626" spans="1:13" ht="12.75" customHeight="1" x14ac:dyDescent="0.25">
      <c r="A5626" t="s">
        <v>8045</v>
      </c>
      <c r="B5626" t="s">
        <v>7577</v>
      </c>
      <c r="C5626" s="1">
        <v>37529</v>
      </c>
      <c r="D5626" s="2">
        <v>37530</v>
      </c>
      <c r="E5626" t="s">
        <v>101</v>
      </c>
      <c r="F5626" t="s">
        <v>203</v>
      </c>
      <c r="G5626" t="s">
        <v>5</v>
      </c>
      <c r="H5626" s="4">
        <v>145</v>
      </c>
      <c r="I5626" s="4">
        <v>0</v>
      </c>
      <c r="J5626" s="4">
        <v>145</v>
      </c>
      <c r="K5626" s="4">
        <v>0</v>
      </c>
      <c r="L5626" s="2">
        <v>45473</v>
      </c>
      <c r="M5626" t="s">
        <v>6</v>
      </c>
    </row>
    <row r="5627" spans="1:13" ht="12.75" customHeight="1" x14ac:dyDescent="0.25">
      <c r="A5627" t="s">
        <v>8046</v>
      </c>
      <c r="B5627" t="s">
        <v>5912</v>
      </c>
      <c r="C5627" s="1">
        <v>37560</v>
      </c>
      <c r="D5627" s="2">
        <v>37561</v>
      </c>
      <c r="E5627" t="s">
        <v>101</v>
      </c>
      <c r="F5627" t="s">
        <v>203</v>
      </c>
      <c r="G5627" t="s">
        <v>5</v>
      </c>
      <c r="H5627" s="4">
        <v>6841.36</v>
      </c>
      <c r="I5627" s="4">
        <v>0</v>
      </c>
      <c r="J5627" s="4">
        <v>6841.36</v>
      </c>
      <c r="K5627" s="4">
        <v>0</v>
      </c>
      <c r="L5627" s="2">
        <v>45473</v>
      </c>
      <c r="M5627" t="s">
        <v>6</v>
      </c>
    </row>
    <row r="5628" spans="1:13" ht="12.75" customHeight="1" x14ac:dyDescent="0.25">
      <c r="A5628" t="s">
        <v>8047</v>
      </c>
      <c r="B5628" t="s">
        <v>5915</v>
      </c>
      <c r="C5628" s="1">
        <v>37560</v>
      </c>
      <c r="D5628" s="2">
        <v>37561</v>
      </c>
      <c r="E5628" t="s">
        <v>101</v>
      </c>
      <c r="F5628" t="s">
        <v>203</v>
      </c>
      <c r="G5628" t="s">
        <v>5</v>
      </c>
      <c r="H5628" s="4">
        <v>841.68</v>
      </c>
      <c r="I5628" s="4">
        <v>0</v>
      </c>
      <c r="J5628" s="4">
        <v>841.68</v>
      </c>
      <c r="K5628" s="4">
        <v>0</v>
      </c>
      <c r="L5628" s="2">
        <v>45473</v>
      </c>
      <c r="M5628" t="s">
        <v>6</v>
      </c>
    </row>
    <row r="5629" spans="1:13" ht="12.75" customHeight="1" x14ac:dyDescent="0.25">
      <c r="A5629" t="s">
        <v>8048</v>
      </c>
      <c r="B5629" t="s">
        <v>7577</v>
      </c>
      <c r="C5629" s="1">
        <v>37560</v>
      </c>
      <c r="D5629" s="2">
        <v>37561</v>
      </c>
      <c r="E5629" t="s">
        <v>101</v>
      </c>
      <c r="F5629" t="s">
        <v>203</v>
      </c>
      <c r="G5629" t="s">
        <v>5</v>
      </c>
      <c r="H5629" s="4">
        <v>145</v>
      </c>
      <c r="I5629" s="4">
        <v>0</v>
      </c>
      <c r="J5629" s="4">
        <v>145</v>
      </c>
      <c r="K5629" s="4">
        <v>0</v>
      </c>
      <c r="L5629" s="2">
        <v>45473</v>
      </c>
      <c r="M5629" t="s">
        <v>6</v>
      </c>
    </row>
    <row r="5630" spans="1:13" ht="12.75" customHeight="1" x14ac:dyDescent="0.25">
      <c r="A5630" t="s">
        <v>8049</v>
      </c>
      <c r="B5630" t="s">
        <v>5912</v>
      </c>
      <c r="C5630" s="1">
        <v>37590</v>
      </c>
      <c r="D5630" s="2">
        <v>37591</v>
      </c>
      <c r="E5630" t="s">
        <v>101</v>
      </c>
      <c r="F5630" t="s">
        <v>203</v>
      </c>
      <c r="G5630" t="s">
        <v>5</v>
      </c>
      <c r="H5630" s="4">
        <v>5316.06</v>
      </c>
      <c r="I5630" s="4">
        <v>0</v>
      </c>
      <c r="J5630" s="4">
        <v>5316.06</v>
      </c>
      <c r="K5630" s="4">
        <v>0</v>
      </c>
      <c r="L5630" s="2">
        <v>45473</v>
      </c>
      <c r="M5630" t="s">
        <v>6</v>
      </c>
    </row>
    <row r="5631" spans="1:13" ht="12.75" customHeight="1" x14ac:dyDescent="0.25">
      <c r="A5631" t="s">
        <v>8050</v>
      </c>
      <c r="B5631" t="s">
        <v>5915</v>
      </c>
      <c r="C5631" s="1">
        <v>37590</v>
      </c>
      <c r="D5631" s="2">
        <v>37591</v>
      </c>
      <c r="E5631" t="s">
        <v>101</v>
      </c>
      <c r="F5631" t="s">
        <v>203</v>
      </c>
      <c r="G5631" t="s">
        <v>5</v>
      </c>
      <c r="H5631" s="4">
        <v>303.31</v>
      </c>
      <c r="I5631" s="4">
        <v>0</v>
      </c>
      <c r="J5631" s="4">
        <v>303.31</v>
      </c>
      <c r="K5631" s="4">
        <v>0</v>
      </c>
      <c r="L5631" s="2">
        <v>45473</v>
      </c>
      <c r="M5631" t="s">
        <v>6</v>
      </c>
    </row>
    <row r="5632" spans="1:13" ht="12.75" customHeight="1" x14ac:dyDescent="0.25">
      <c r="A5632" t="s">
        <v>8051</v>
      </c>
      <c r="B5632" t="s">
        <v>5912</v>
      </c>
      <c r="C5632" s="1">
        <v>37621</v>
      </c>
      <c r="D5632" s="2">
        <v>37622</v>
      </c>
      <c r="E5632" t="s">
        <v>101</v>
      </c>
      <c r="F5632" t="s">
        <v>203</v>
      </c>
      <c r="G5632" t="s">
        <v>5</v>
      </c>
      <c r="H5632" s="4">
        <v>5225</v>
      </c>
      <c r="I5632" s="4">
        <v>0</v>
      </c>
      <c r="J5632" s="4">
        <v>5225</v>
      </c>
      <c r="K5632" s="4">
        <v>0</v>
      </c>
      <c r="L5632" s="2">
        <v>45473</v>
      </c>
      <c r="M5632" t="s">
        <v>6</v>
      </c>
    </row>
    <row r="5633" spans="1:13" ht="12.75" customHeight="1" x14ac:dyDescent="0.25">
      <c r="A5633" t="s">
        <v>8052</v>
      </c>
      <c r="B5633" t="s">
        <v>5915</v>
      </c>
      <c r="C5633" s="1">
        <v>37621</v>
      </c>
      <c r="D5633" s="2">
        <v>37622</v>
      </c>
      <c r="E5633" t="s">
        <v>101</v>
      </c>
      <c r="F5633" t="s">
        <v>203</v>
      </c>
      <c r="G5633" t="s">
        <v>5</v>
      </c>
      <c r="H5633" s="4">
        <v>219.25</v>
      </c>
      <c r="I5633" s="4">
        <v>0</v>
      </c>
      <c r="J5633" s="4">
        <v>219.25</v>
      </c>
      <c r="K5633" s="4">
        <v>0</v>
      </c>
      <c r="L5633" s="2">
        <v>45473</v>
      </c>
      <c r="M5633" t="s">
        <v>6</v>
      </c>
    </row>
    <row r="5634" spans="1:13" ht="12.75" customHeight="1" x14ac:dyDescent="0.25">
      <c r="A5634" t="s">
        <v>8053</v>
      </c>
      <c r="B5634" t="s">
        <v>7577</v>
      </c>
      <c r="C5634" s="1">
        <v>37621</v>
      </c>
      <c r="D5634" s="2">
        <v>37622</v>
      </c>
      <c r="E5634" t="s">
        <v>101</v>
      </c>
      <c r="F5634" t="s">
        <v>203</v>
      </c>
      <c r="G5634" t="s">
        <v>5</v>
      </c>
      <c r="H5634" s="4">
        <v>145</v>
      </c>
      <c r="I5634" s="4">
        <v>0</v>
      </c>
      <c r="J5634" s="4">
        <v>145</v>
      </c>
      <c r="K5634" s="4">
        <v>0</v>
      </c>
      <c r="L5634" s="2">
        <v>45473</v>
      </c>
      <c r="M5634" t="s">
        <v>6</v>
      </c>
    </row>
    <row r="5635" spans="1:13" ht="12.75" customHeight="1" x14ac:dyDescent="0.25">
      <c r="A5635" t="s">
        <v>8054</v>
      </c>
      <c r="B5635" t="s">
        <v>5807</v>
      </c>
      <c r="C5635" s="1">
        <v>37621</v>
      </c>
      <c r="D5635" s="2">
        <v>37408</v>
      </c>
      <c r="E5635" t="s">
        <v>101</v>
      </c>
      <c r="F5635" t="s">
        <v>203</v>
      </c>
      <c r="G5635" t="s">
        <v>5</v>
      </c>
      <c r="H5635" s="4">
        <v>379.75</v>
      </c>
      <c r="I5635" s="4">
        <v>0</v>
      </c>
      <c r="J5635" s="4">
        <v>379.75</v>
      </c>
      <c r="K5635" s="4">
        <v>0</v>
      </c>
      <c r="L5635" s="2">
        <v>45473</v>
      </c>
      <c r="M5635" t="s">
        <v>6</v>
      </c>
    </row>
    <row r="5636" spans="1:13" ht="12.75" customHeight="1" x14ac:dyDescent="0.25">
      <c r="A5636" t="s">
        <v>8055</v>
      </c>
      <c r="B5636" t="s">
        <v>5809</v>
      </c>
      <c r="C5636" s="1">
        <v>37621</v>
      </c>
      <c r="D5636" s="2">
        <v>37408</v>
      </c>
      <c r="E5636" t="s">
        <v>101</v>
      </c>
      <c r="F5636" t="s">
        <v>203</v>
      </c>
      <c r="G5636" t="s">
        <v>5</v>
      </c>
      <c r="H5636" s="4">
        <v>369.25</v>
      </c>
      <c r="I5636" s="4">
        <v>0</v>
      </c>
      <c r="J5636" s="4">
        <v>369.25</v>
      </c>
      <c r="K5636" s="4">
        <v>0</v>
      </c>
      <c r="L5636" s="2">
        <v>45473</v>
      </c>
      <c r="M5636" t="s">
        <v>6</v>
      </c>
    </row>
    <row r="5637" spans="1:13" ht="12.75" customHeight="1" x14ac:dyDescent="0.25">
      <c r="A5637" t="s">
        <v>8056</v>
      </c>
      <c r="B5637" t="s">
        <v>5807</v>
      </c>
      <c r="C5637" s="1">
        <v>37621</v>
      </c>
      <c r="D5637" s="2">
        <v>37408</v>
      </c>
      <c r="E5637" t="s">
        <v>101</v>
      </c>
      <c r="F5637" t="s">
        <v>203</v>
      </c>
      <c r="G5637" t="s">
        <v>5</v>
      </c>
      <c r="H5637" s="4">
        <v>379.75</v>
      </c>
      <c r="I5637" s="4">
        <v>0</v>
      </c>
      <c r="J5637" s="4">
        <v>379.75</v>
      </c>
      <c r="K5637" s="4">
        <v>0</v>
      </c>
      <c r="L5637" s="2">
        <v>45473</v>
      </c>
      <c r="M5637" t="s">
        <v>6</v>
      </c>
    </row>
    <row r="5638" spans="1:13" ht="12.75" customHeight="1" x14ac:dyDescent="0.25">
      <c r="A5638" t="s">
        <v>8057</v>
      </c>
      <c r="B5638" t="s">
        <v>5809</v>
      </c>
      <c r="C5638" s="1">
        <v>37621</v>
      </c>
      <c r="D5638" s="2">
        <v>37408</v>
      </c>
      <c r="E5638" t="s">
        <v>101</v>
      </c>
      <c r="F5638" t="s">
        <v>203</v>
      </c>
      <c r="G5638" t="s">
        <v>5</v>
      </c>
      <c r="H5638" s="4">
        <v>379.75</v>
      </c>
      <c r="I5638" s="4">
        <v>0</v>
      </c>
      <c r="J5638" s="4">
        <v>379.75</v>
      </c>
      <c r="K5638" s="4">
        <v>0</v>
      </c>
      <c r="L5638" s="2">
        <v>45473</v>
      </c>
      <c r="M5638" t="s">
        <v>6</v>
      </c>
    </row>
    <row r="5639" spans="1:13" ht="12.75" customHeight="1" x14ac:dyDescent="0.25">
      <c r="A5639" t="s">
        <v>8058</v>
      </c>
      <c r="B5639" t="s">
        <v>5809</v>
      </c>
      <c r="C5639" s="1">
        <v>37621</v>
      </c>
      <c r="D5639" s="2">
        <v>37408</v>
      </c>
      <c r="E5639" t="s">
        <v>101</v>
      </c>
      <c r="F5639" t="s">
        <v>203</v>
      </c>
      <c r="G5639" t="s">
        <v>5</v>
      </c>
      <c r="H5639" s="4">
        <v>379.75</v>
      </c>
      <c r="I5639" s="4">
        <v>0</v>
      </c>
      <c r="J5639" s="4">
        <v>379.75</v>
      </c>
      <c r="K5639" s="4">
        <v>0</v>
      </c>
      <c r="L5639" s="2">
        <v>45473</v>
      </c>
      <c r="M5639" t="s">
        <v>6</v>
      </c>
    </row>
    <row r="5640" spans="1:13" ht="12.75" customHeight="1" x14ac:dyDescent="0.25">
      <c r="A5640" t="s">
        <v>8059</v>
      </c>
      <c r="B5640" t="s">
        <v>5814</v>
      </c>
      <c r="C5640" s="1">
        <v>37621</v>
      </c>
      <c r="D5640" s="2">
        <v>37408</v>
      </c>
      <c r="E5640" t="s">
        <v>101</v>
      </c>
      <c r="F5640" t="s">
        <v>203</v>
      </c>
      <c r="G5640" t="s">
        <v>5</v>
      </c>
      <c r="H5640" s="4">
        <v>379.75</v>
      </c>
      <c r="I5640" s="4">
        <v>0</v>
      </c>
      <c r="J5640" s="4">
        <v>379.75</v>
      </c>
      <c r="K5640" s="4">
        <v>0</v>
      </c>
      <c r="L5640" s="2">
        <v>45473</v>
      </c>
      <c r="M5640" t="s">
        <v>6</v>
      </c>
    </row>
    <row r="5641" spans="1:13" ht="12.75" customHeight="1" x14ac:dyDescent="0.25">
      <c r="A5641" t="s">
        <v>8060</v>
      </c>
      <c r="B5641" t="s">
        <v>8061</v>
      </c>
      <c r="C5641" s="1">
        <v>37621</v>
      </c>
      <c r="D5641" s="2">
        <v>37438</v>
      </c>
      <c r="E5641" t="s">
        <v>101</v>
      </c>
      <c r="F5641" t="s">
        <v>203</v>
      </c>
      <c r="G5641" t="s">
        <v>5</v>
      </c>
      <c r="H5641" s="4">
        <v>-1.66</v>
      </c>
      <c r="I5641" s="4">
        <v>0</v>
      </c>
      <c r="J5641" s="4">
        <v>-1.66</v>
      </c>
      <c r="K5641" s="4">
        <v>0</v>
      </c>
      <c r="L5641" s="2">
        <v>45473</v>
      </c>
      <c r="M5641" t="s">
        <v>6</v>
      </c>
    </row>
    <row r="5642" spans="1:13" ht="12.75" customHeight="1" x14ac:dyDescent="0.25">
      <c r="A5642" t="s">
        <v>8062</v>
      </c>
      <c r="B5642" t="s">
        <v>5809</v>
      </c>
      <c r="C5642" s="1">
        <v>37621</v>
      </c>
      <c r="D5642" s="2">
        <v>37408</v>
      </c>
      <c r="E5642" t="s">
        <v>101</v>
      </c>
      <c r="F5642" t="s">
        <v>203</v>
      </c>
      <c r="G5642" t="s">
        <v>5</v>
      </c>
      <c r="H5642" s="4">
        <v>3673.63</v>
      </c>
      <c r="I5642" s="4">
        <v>0</v>
      </c>
      <c r="J5642" s="4">
        <v>3673.63</v>
      </c>
      <c r="K5642" s="4">
        <v>0</v>
      </c>
      <c r="L5642" s="2">
        <v>45473</v>
      </c>
      <c r="M5642" t="s">
        <v>6</v>
      </c>
    </row>
    <row r="5643" spans="1:13" ht="12.75" customHeight="1" x14ac:dyDescent="0.25">
      <c r="A5643" t="s">
        <v>8063</v>
      </c>
      <c r="B5643" t="s">
        <v>5818</v>
      </c>
      <c r="C5643" s="1">
        <v>37621</v>
      </c>
      <c r="D5643" s="2">
        <v>37438</v>
      </c>
      <c r="E5643" t="s">
        <v>101</v>
      </c>
      <c r="F5643" t="s">
        <v>203</v>
      </c>
      <c r="G5643" t="s">
        <v>5</v>
      </c>
      <c r="H5643" s="4">
        <v>28.56</v>
      </c>
      <c r="I5643" s="4">
        <v>0</v>
      </c>
      <c r="J5643" s="4">
        <v>28.56</v>
      </c>
      <c r="K5643" s="4">
        <v>0</v>
      </c>
      <c r="L5643" s="2">
        <v>45473</v>
      </c>
      <c r="M5643" t="s">
        <v>6</v>
      </c>
    </row>
    <row r="5644" spans="1:13" ht="12.75" customHeight="1" x14ac:dyDescent="0.25">
      <c r="A5644" t="s">
        <v>8064</v>
      </c>
      <c r="B5644" t="s">
        <v>5814</v>
      </c>
      <c r="C5644" s="1">
        <v>37621</v>
      </c>
      <c r="D5644" s="2">
        <v>37377</v>
      </c>
      <c r="E5644" t="s">
        <v>101</v>
      </c>
      <c r="F5644" t="s">
        <v>203</v>
      </c>
      <c r="G5644" t="s">
        <v>5</v>
      </c>
      <c r="H5644" s="4">
        <v>5111.43</v>
      </c>
      <c r="I5644" s="4">
        <v>0</v>
      </c>
      <c r="J5644" s="4">
        <v>5111.43</v>
      </c>
      <c r="K5644" s="4">
        <v>0</v>
      </c>
      <c r="L5644" s="2">
        <v>45473</v>
      </c>
      <c r="M5644" t="s">
        <v>6</v>
      </c>
    </row>
    <row r="5645" spans="1:13" ht="12.75" customHeight="1" x14ac:dyDescent="0.25">
      <c r="A5645" t="s">
        <v>8065</v>
      </c>
      <c r="B5645" t="s">
        <v>5809</v>
      </c>
      <c r="C5645" s="1">
        <v>37621</v>
      </c>
      <c r="D5645" s="2">
        <v>37408</v>
      </c>
      <c r="E5645" t="s">
        <v>101</v>
      </c>
      <c r="F5645" t="s">
        <v>203</v>
      </c>
      <c r="G5645" t="s">
        <v>5</v>
      </c>
      <c r="H5645" s="4">
        <v>3662.46</v>
      </c>
      <c r="I5645" s="4">
        <v>0</v>
      </c>
      <c r="J5645" s="4">
        <v>3662.46</v>
      </c>
      <c r="K5645" s="4">
        <v>0</v>
      </c>
      <c r="L5645" s="2">
        <v>45473</v>
      </c>
      <c r="M5645" t="s">
        <v>6</v>
      </c>
    </row>
    <row r="5646" spans="1:13" ht="12.75" customHeight="1" x14ac:dyDescent="0.25">
      <c r="A5646" t="s">
        <v>8066</v>
      </c>
      <c r="B5646" t="s">
        <v>5814</v>
      </c>
      <c r="C5646" s="1">
        <v>37621</v>
      </c>
      <c r="D5646" s="2">
        <v>37530</v>
      </c>
      <c r="E5646" t="s">
        <v>101</v>
      </c>
      <c r="F5646" t="s">
        <v>203</v>
      </c>
      <c r="G5646" t="s">
        <v>5</v>
      </c>
      <c r="H5646" s="4">
        <v>4205.95</v>
      </c>
      <c r="I5646" s="4">
        <v>0</v>
      </c>
      <c r="J5646" s="4">
        <v>4205.95</v>
      </c>
      <c r="K5646" s="4">
        <v>0</v>
      </c>
      <c r="L5646" s="2">
        <v>45473</v>
      </c>
      <c r="M5646" t="s">
        <v>6</v>
      </c>
    </row>
    <row r="5647" spans="1:13" ht="12.75" customHeight="1" x14ac:dyDescent="0.25">
      <c r="A5647" t="s">
        <v>8067</v>
      </c>
      <c r="B5647" t="s">
        <v>5809</v>
      </c>
      <c r="C5647" s="1">
        <v>37621</v>
      </c>
      <c r="D5647" s="2">
        <v>37469</v>
      </c>
      <c r="E5647" t="s">
        <v>101</v>
      </c>
      <c r="F5647" t="s">
        <v>203</v>
      </c>
      <c r="G5647" t="s">
        <v>5</v>
      </c>
      <c r="H5647" s="4">
        <v>3601.96</v>
      </c>
      <c r="I5647" s="4">
        <v>0</v>
      </c>
      <c r="J5647" s="4">
        <v>3601.96</v>
      </c>
      <c r="K5647" s="4">
        <v>0</v>
      </c>
      <c r="L5647" s="2">
        <v>45473</v>
      </c>
      <c r="M5647" t="s">
        <v>6</v>
      </c>
    </row>
    <row r="5648" spans="1:13" ht="12.75" customHeight="1" x14ac:dyDescent="0.25">
      <c r="A5648" t="s">
        <v>8068</v>
      </c>
      <c r="B5648" t="s">
        <v>5809</v>
      </c>
      <c r="C5648" s="1">
        <v>37621</v>
      </c>
      <c r="D5648" s="2">
        <v>37530</v>
      </c>
      <c r="E5648" t="s">
        <v>101</v>
      </c>
      <c r="F5648" t="s">
        <v>203</v>
      </c>
      <c r="G5648" t="s">
        <v>5</v>
      </c>
      <c r="H5648" s="4">
        <v>4139.93</v>
      </c>
      <c r="I5648" s="4">
        <v>0</v>
      </c>
      <c r="J5648" s="4">
        <v>4139.93</v>
      </c>
      <c r="K5648" s="4">
        <v>0</v>
      </c>
      <c r="L5648" s="2">
        <v>45473</v>
      </c>
      <c r="M5648" t="s">
        <v>6</v>
      </c>
    </row>
    <row r="5649" spans="1:13" ht="12.75" customHeight="1" x14ac:dyDescent="0.25">
      <c r="A5649" t="s">
        <v>8069</v>
      </c>
      <c r="B5649" t="s">
        <v>5809</v>
      </c>
      <c r="C5649" s="1">
        <v>37621</v>
      </c>
      <c r="D5649" s="2">
        <v>37530</v>
      </c>
      <c r="E5649" t="s">
        <v>101</v>
      </c>
      <c r="F5649" t="s">
        <v>203</v>
      </c>
      <c r="G5649" t="s">
        <v>5</v>
      </c>
      <c r="H5649" s="4">
        <v>3403.97</v>
      </c>
      <c r="I5649" s="4">
        <v>0</v>
      </c>
      <c r="J5649" s="4">
        <v>3403.97</v>
      </c>
      <c r="K5649" s="4">
        <v>0</v>
      </c>
      <c r="L5649" s="2">
        <v>45473</v>
      </c>
      <c r="M5649" t="s">
        <v>6</v>
      </c>
    </row>
    <row r="5650" spans="1:13" ht="12.75" customHeight="1" x14ac:dyDescent="0.25">
      <c r="A5650" t="s">
        <v>8070</v>
      </c>
      <c r="B5650" t="s">
        <v>5809</v>
      </c>
      <c r="C5650" s="1">
        <v>37621</v>
      </c>
      <c r="D5650" s="2">
        <v>37530</v>
      </c>
      <c r="E5650" t="s">
        <v>101</v>
      </c>
      <c r="F5650" t="s">
        <v>203</v>
      </c>
      <c r="G5650" t="s">
        <v>5</v>
      </c>
      <c r="H5650" s="4">
        <v>3416.02</v>
      </c>
      <c r="I5650" s="4">
        <v>0</v>
      </c>
      <c r="J5650" s="4">
        <v>3416.02</v>
      </c>
      <c r="K5650" s="4">
        <v>0</v>
      </c>
      <c r="L5650" s="2">
        <v>45473</v>
      </c>
      <c r="M5650" t="s">
        <v>6</v>
      </c>
    </row>
    <row r="5651" spans="1:13" ht="12.75" customHeight="1" x14ac:dyDescent="0.25">
      <c r="A5651" t="s">
        <v>8071</v>
      </c>
      <c r="B5651" t="s">
        <v>5829</v>
      </c>
      <c r="C5651" s="1">
        <v>37621</v>
      </c>
      <c r="D5651" s="2">
        <v>37530</v>
      </c>
      <c r="E5651" t="s">
        <v>101</v>
      </c>
      <c r="F5651" t="s">
        <v>203</v>
      </c>
      <c r="G5651" t="s">
        <v>5</v>
      </c>
      <c r="H5651" s="4">
        <v>873.02</v>
      </c>
      <c r="I5651" s="4">
        <v>0</v>
      </c>
      <c r="J5651" s="4">
        <v>873.02</v>
      </c>
      <c r="K5651" s="4">
        <v>0</v>
      </c>
      <c r="L5651" s="2">
        <v>45473</v>
      </c>
      <c r="M5651" t="s">
        <v>6</v>
      </c>
    </row>
    <row r="5652" spans="1:13" ht="12.75" customHeight="1" x14ac:dyDescent="0.25">
      <c r="A5652" t="s">
        <v>8072</v>
      </c>
      <c r="B5652" t="s">
        <v>5814</v>
      </c>
      <c r="C5652" s="1">
        <v>37621</v>
      </c>
      <c r="D5652" s="2">
        <v>37622</v>
      </c>
      <c r="E5652" t="s">
        <v>101</v>
      </c>
      <c r="F5652" t="s">
        <v>203</v>
      </c>
      <c r="G5652" t="s">
        <v>5</v>
      </c>
      <c r="H5652" s="4">
        <v>3108.32</v>
      </c>
      <c r="I5652" s="4">
        <v>0</v>
      </c>
      <c r="J5652" s="4">
        <v>3108.32</v>
      </c>
      <c r="K5652" s="4">
        <v>0</v>
      </c>
      <c r="L5652" s="2">
        <v>45473</v>
      </c>
      <c r="M5652" t="s">
        <v>6</v>
      </c>
    </row>
    <row r="5653" spans="1:13" ht="12.75" customHeight="1" x14ac:dyDescent="0.25">
      <c r="A5653" t="s">
        <v>8073</v>
      </c>
      <c r="B5653" t="s">
        <v>5832</v>
      </c>
      <c r="C5653" s="1">
        <v>37621</v>
      </c>
      <c r="D5653" s="2">
        <v>37438</v>
      </c>
      <c r="E5653" t="s">
        <v>101</v>
      </c>
      <c r="F5653" t="s">
        <v>203</v>
      </c>
      <c r="G5653" t="s">
        <v>5</v>
      </c>
      <c r="H5653" s="4">
        <v>756</v>
      </c>
      <c r="I5653" s="4">
        <v>0</v>
      </c>
      <c r="J5653" s="4">
        <v>756</v>
      </c>
      <c r="K5653" s="4">
        <v>0</v>
      </c>
      <c r="L5653" s="2">
        <v>45473</v>
      </c>
      <c r="M5653" t="s">
        <v>6</v>
      </c>
    </row>
    <row r="5654" spans="1:13" ht="12.75" customHeight="1" x14ac:dyDescent="0.25">
      <c r="A5654" t="s">
        <v>8074</v>
      </c>
      <c r="B5654" t="s">
        <v>5834</v>
      </c>
      <c r="C5654" s="1">
        <v>37621</v>
      </c>
      <c r="D5654" s="2">
        <v>37622</v>
      </c>
      <c r="E5654" t="s">
        <v>101</v>
      </c>
      <c r="F5654" t="s">
        <v>203</v>
      </c>
      <c r="G5654" t="s">
        <v>5</v>
      </c>
      <c r="H5654" s="4">
        <v>867.13</v>
      </c>
      <c r="I5654" s="4">
        <v>0</v>
      </c>
      <c r="J5654" s="4">
        <v>867.13</v>
      </c>
      <c r="K5654" s="4">
        <v>0</v>
      </c>
      <c r="L5654" s="2">
        <v>45473</v>
      </c>
      <c r="M5654" t="s">
        <v>6</v>
      </c>
    </row>
    <row r="5655" spans="1:13" ht="12.75" customHeight="1" x14ac:dyDescent="0.25">
      <c r="A5655" t="s">
        <v>8075</v>
      </c>
      <c r="B5655" t="s">
        <v>8076</v>
      </c>
      <c r="C5655" s="1">
        <v>37621</v>
      </c>
      <c r="D5655" s="2">
        <v>37561</v>
      </c>
      <c r="E5655" t="s">
        <v>101</v>
      </c>
      <c r="F5655" t="s">
        <v>203</v>
      </c>
      <c r="G5655" t="s">
        <v>5</v>
      </c>
      <c r="H5655" s="4">
        <v>1187.1500000000001</v>
      </c>
      <c r="I5655" s="4">
        <v>0</v>
      </c>
      <c r="J5655" s="4">
        <v>1187.1500000000001</v>
      </c>
      <c r="K5655" s="4">
        <v>0</v>
      </c>
      <c r="L5655" s="2">
        <v>45473</v>
      </c>
      <c r="M5655" t="s">
        <v>6</v>
      </c>
    </row>
    <row r="5656" spans="1:13" ht="12.75" customHeight="1" x14ac:dyDescent="0.25">
      <c r="A5656" t="s">
        <v>8077</v>
      </c>
      <c r="B5656" t="s">
        <v>8078</v>
      </c>
      <c r="C5656" s="1">
        <v>37621</v>
      </c>
      <c r="D5656" s="2">
        <v>37408</v>
      </c>
      <c r="E5656" t="s">
        <v>101</v>
      </c>
      <c r="F5656" t="s">
        <v>203</v>
      </c>
      <c r="G5656" t="s">
        <v>5</v>
      </c>
      <c r="H5656" s="4">
        <v>16542.939999999999</v>
      </c>
      <c r="I5656" s="4">
        <v>0</v>
      </c>
      <c r="J5656" s="4">
        <v>16542.939999999999</v>
      </c>
      <c r="K5656" s="4">
        <v>0</v>
      </c>
      <c r="L5656" s="2">
        <v>45473</v>
      </c>
      <c r="M5656" t="s">
        <v>6</v>
      </c>
    </row>
    <row r="5657" spans="1:13" ht="12.75" customHeight="1" x14ac:dyDescent="0.25">
      <c r="A5657" t="s">
        <v>8079</v>
      </c>
      <c r="B5657" t="s">
        <v>8078</v>
      </c>
      <c r="C5657" s="1">
        <v>37621</v>
      </c>
      <c r="D5657" s="2">
        <v>37408</v>
      </c>
      <c r="E5657" t="s">
        <v>101</v>
      </c>
      <c r="F5657" t="s">
        <v>203</v>
      </c>
      <c r="G5657" t="s">
        <v>5</v>
      </c>
      <c r="H5657" s="4">
        <v>4726.5600000000004</v>
      </c>
      <c r="I5657" s="4">
        <v>0</v>
      </c>
      <c r="J5657" s="4">
        <v>4726.5600000000004</v>
      </c>
      <c r="K5657" s="4">
        <v>0</v>
      </c>
      <c r="L5657" s="2">
        <v>45473</v>
      </c>
      <c r="M5657" t="s">
        <v>6</v>
      </c>
    </row>
    <row r="5658" spans="1:13" ht="12.75" customHeight="1" x14ac:dyDescent="0.25">
      <c r="A5658" t="s">
        <v>8080</v>
      </c>
      <c r="B5658" t="s">
        <v>5947</v>
      </c>
      <c r="C5658" s="1">
        <v>37621</v>
      </c>
      <c r="D5658" s="2">
        <v>37408</v>
      </c>
      <c r="E5658" t="s">
        <v>101</v>
      </c>
      <c r="F5658" t="s">
        <v>203</v>
      </c>
      <c r="G5658" t="s">
        <v>5</v>
      </c>
      <c r="H5658" s="4">
        <v>846.49</v>
      </c>
      <c r="I5658" s="4">
        <v>0</v>
      </c>
      <c r="J5658" s="4">
        <v>846.49</v>
      </c>
      <c r="K5658" s="4">
        <v>0</v>
      </c>
      <c r="L5658" s="2">
        <v>45473</v>
      </c>
      <c r="M5658" t="s">
        <v>6</v>
      </c>
    </row>
    <row r="5659" spans="1:13" ht="12.75" customHeight="1" x14ac:dyDescent="0.25">
      <c r="A5659" t="s">
        <v>8081</v>
      </c>
      <c r="B5659" t="s">
        <v>5912</v>
      </c>
      <c r="C5659" s="1">
        <v>37652</v>
      </c>
      <c r="D5659" s="2">
        <v>37653</v>
      </c>
      <c r="E5659" t="s">
        <v>107</v>
      </c>
      <c r="F5659" t="s">
        <v>203</v>
      </c>
      <c r="G5659" t="s">
        <v>5</v>
      </c>
      <c r="H5659" s="4">
        <v>4173.8599999999997</v>
      </c>
      <c r="I5659" s="4">
        <v>0</v>
      </c>
      <c r="J5659" s="4">
        <v>4173.8599999999997</v>
      </c>
      <c r="K5659" s="4">
        <v>0</v>
      </c>
      <c r="L5659" s="2">
        <v>45473</v>
      </c>
      <c r="M5659" t="s">
        <v>6</v>
      </c>
    </row>
    <row r="5660" spans="1:13" ht="12.75" customHeight="1" x14ac:dyDescent="0.25">
      <c r="A5660" t="s">
        <v>8082</v>
      </c>
      <c r="B5660" t="s">
        <v>5954</v>
      </c>
      <c r="C5660" s="1">
        <v>37652</v>
      </c>
      <c r="D5660" s="2">
        <v>37653</v>
      </c>
      <c r="E5660" t="s">
        <v>107</v>
      </c>
      <c r="F5660" t="s">
        <v>203</v>
      </c>
      <c r="G5660" t="s">
        <v>5</v>
      </c>
      <c r="H5660" s="4">
        <v>893.57</v>
      </c>
      <c r="I5660" s="4">
        <v>0</v>
      </c>
      <c r="J5660" s="4">
        <v>893.57</v>
      </c>
      <c r="K5660" s="4">
        <v>0</v>
      </c>
      <c r="L5660" s="2">
        <v>45473</v>
      </c>
      <c r="M5660" t="s">
        <v>6</v>
      </c>
    </row>
    <row r="5661" spans="1:13" ht="12.75" customHeight="1" x14ac:dyDescent="0.25">
      <c r="A5661" t="s">
        <v>8083</v>
      </c>
      <c r="B5661" t="s">
        <v>5912</v>
      </c>
      <c r="C5661" s="1">
        <v>37680</v>
      </c>
      <c r="D5661" s="2">
        <v>37681</v>
      </c>
      <c r="E5661" t="s">
        <v>107</v>
      </c>
      <c r="F5661" t="s">
        <v>203</v>
      </c>
      <c r="G5661" t="s">
        <v>5</v>
      </c>
      <c r="H5661" s="4">
        <v>2914.5</v>
      </c>
      <c r="I5661" s="4">
        <v>0</v>
      </c>
      <c r="J5661" s="4">
        <v>2914.5</v>
      </c>
      <c r="K5661" s="4">
        <v>0</v>
      </c>
      <c r="L5661" s="2">
        <v>45473</v>
      </c>
      <c r="M5661" t="s">
        <v>6</v>
      </c>
    </row>
    <row r="5662" spans="1:13" ht="12.75" customHeight="1" x14ac:dyDescent="0.25">
      <c r="A5662" t="s">
        <v>8084</v>
      </c>
      <c r="B5662" t="s">
        <v>5915</v>
      </c>
      <c r="C5662" s="1">
        <v>37680</v>
      </c>
      <c r="D5662" s="2">
        <v>37681</v>
      </c>
      <c r="E5662" t="s">
        <v>107</v>
      </c>
      <c r="F5662" t="s">
        <v>203</v>
      </c>
      <c r="G5662" t="s">
        <v>5</v>
      </c>
      <c r="H5662" s="4">
        <v>761.57</v>
      </c>
      <c r="I5662" s="4">
        <v>0</v>
      </c>
      <c r="J5662" s="4">
        <v>761.57</v>
      </c>
      <c r="K5662" s="4">
        <v>0</v>
      </c>
      <c r="L5662" s="2">
        <v>45473</v>
      </c>
      <c r="M5662" t="s">
        <v>6</v>
      </c>
    </row>
    <row r="5663" spans="1:13" ht="12.75" customHeight="1" x14ac:dyDescent="0.25">
      <c r="A5663" t="s">
        <v>8085</v>
      </c>
      <c r="B5663" t="s">
        <v>5912</v>
      </c>
      <c r="C5663" s="1">
        <v>37711</v>
      </c>
      <c r="D5663" s="2">
        <v>37712</v>
      </c>
      <c r="E5663" t="s">
        <v>107</v>
      </c>
      <c r="F5663" t="s">
        <v>203</v>
      </c>
      <c r="G5663" t="s">
        <v>5</v>
      </c>
      <c r="H5663" s="4">
        <v>5330.93</v>
      </c>
      <c r="I5663" s="4">
        <v>0</v>
      </c>
      <c r="J5663" s="4">
        <v>5330.93</v>
      </c>
      <c r="K5663" s="4">
        <v>0</v>
      </c>
      <c r="L5663" s="2">
        <v>45473</v>
      </c>
      <c r="M5663" t="s">
        <v>6</v>
      </c>
    </row>
    <row r="5664" spans="1:13" ht="12.75" customHeight="1" x14ac:dyDescent="0.25">
      <c r="A5664" t="s">
        <v>8086</v>
      </c>
      <c r="B5664" t="s">
        <v>5915</v>
      </c>
      <c r="C5664" s="1">
        <v>37711</v>
      </c>
      <c r="D5664" s="2">
        <v>37712</v>
      </c>
      <c r="E5664" t="s">
        <v>107</v>
      </c>
      <c r="F5664" t="s">
        <v>203</v>
      </c>
      <c r="G5664" t="s">
        <v>5</v>
      </c>
      <c r="H5664" s="4">
        <v>645.16</v>
      </c>
      <c r="I5664" s="4">
        <v>0</v>
      </c>
      <c r="J5664" s="4">
        <v>645.16</v>
      </c>
      <c r="K5664" s="4">
        <v>0</v>
      </c>
      <c r="L5664" s="2">
        <v>45473</v>
      </c>
      <c r="M5664" t="s">
        <v>6</v>
      </c>
    </row>
    <row r="5665" spans="1:13" ht="12.75" customHeight="1" x14ac:dyDescent="0.25">
      <c r="A5665" t="s">
        <v>8087</v>
      </c>
      <c r="B5665" t="s">
        <v>5954</v>
      </c>
      <c r="C5665" s="1">
        <v>37711</v>
      </c>
      <c r="D5665" s="2">
        <v>37712</v>
      </c>
      <c r="E5665" t="s">
        <v>107</v>
      </c>
      <c r="F5665" t="s">
        <v>203</v>
      </c>
      <c r="G5665" t="s">
        <v>5</v>
      </c>
      <c r="H5665" s="4">
        <v>865.79</v>
      </c>
      <c r="I5665" s="4">
        <v>0</v>
      </c>
      <c r="J5665" s="4">
        <v>865.79</v>
      </c>
      <c r="K5665" s="4">
        <v>0</v>
      </c>
      <c r="L5665" s="2">
        <v>45473</v>
      </c>
      <c r="M5665" t="s">
        <v>6</v>
      </c>
    </row>
    <row r="5666" spans="1:13" ht="12.75" customHeight="1" x14ac:dyDescent="0.25">
      <c r="A5666" t="s">
        <v>8088</v>
      </c>
      <c r="B5666" t="s">
        <v>5877</v>
      </c>
      <c r="C5666" s="1">
        <v>37711</v>
      </c>
      <c r="D5666" s="2">
        <v>37712</v>
      </c>
      <c r="E5666" t="s">
        <v>107</v>
      </c>
      <c r="F5666" t="s">
        <v>203</v>
      </c>
      <c r="G5666" t="s">
        <v>5</v>
      </c>
      <c r="H5666" s="4">
        <v>50.3</v>
      </c>
      <c r="I5666" s="4">
        <v>0</v>
      </c>
      <c r="J5666" s="4">
        <v>50.3</v>
      </c>
      <c r="K5666" s="4">
        <v>0</v>
      </c>
      <c r="L5666" s="2">
        <v>45473</v>
      </c>
      <c r="M5666" t="s">
        <v>6</v>
      </c>
    </row>
    <row r="5667" spans="1:13" ht="12.75" customHeight="1" x14ac:dyDescent="0.25">
      <c r="A5667" t="s">
        <v>8089</v>
      </c>
      <c r="B5667" t="s">
        <v>5814</v>
      </c>
      <c r="C5667" s="1">
        <v>37712</v>
      </c>
      <c r="D5667" s="2">
        <v>37712</v>
      </c>
      <c r="E5667" t="s">
        <v>107</v>
      </c>
      <c r="F5667" t="s">
        <v>203</v>
      </c>
      <c r="G5667" t="s">
        <v>5</v>
      </c>
      <c r="H5667" s="4">
        <v>367.5</v>
      </c>
      <c r="I5667" s="4">
        <v>0</v>
      </c>
      <c r="J5667" s="4">
        <v>367.5</v>
      </c>
      <c r="K5667" s="4">
        <v>0</v>
      </c>
      <c r="L5667" s="2">
        <v>45473</v>
      </c>
      <c r="M5667" t="s">
        <v>6</v>
      </c>
    </row>
    <row r="5668" spans="1:13" ht="12.75" customHeight="1" x14ac:dyDescent="0.25">
      <c r="A5668" t="s">
        <v>8090</v>
      </c>
      <c r="B5668" t="s">
        <v>5809</v>
      </c>
      <c r="C5668" s="1">
        <v>37712</v>
      </c>
      <c r="D5668" s="2">
        <v>37712</v>
      </c>
      <c r="E5668" t="s">
        <v>107</v>
      </c>
      <c r="F5668" t="s">
        <v>203</v>
      </c>
      <c r="G5668" t="s">
        <v>5</v>
      </c>
      <c r="H5668" s="4">
        <v>367.5</v>
      </c>
      <c r="I5668" s="4">
        <v>0</v>
      </c>
      <c r="J5668" s="4">
        <v>367.5</v>
      </c>
      <c r="K5668" s="4">
        <v>0</v>
      </c>
      <c r="L5668" s="2">
        <v>45473</v>
      </c>
      <c r="M5668" t="s">
        <v>6</v>
      </c>
    </row>
    <row r="5669" spans="1:13" ht="12.75" customHeight="1" x14ac:dyDescent="0.25">
      <c r="A5669" t="s">
        <v>8091</v>
      </c>
      <c r="B5669" t="s">
        <v>5809</v>
      </c>
      <c r="C5669" s="1">
        <v>37712</v>
      </c>
      <c r="D5669" s="2">
        <v>37712</v>
      </c>
      <c r="E5669" t="s">
        <v>107</v>
      </c>
      <c r="F5669" t="s">
        <v>203</v>
      </c>
      <c r="G5669" t="s">
        <v>5</v>
      </c>
      <c r="H5669" s="4">
        <v>367.5</v>
      </c>
      <c r="I5669" s="4">
        <v>0</v>
      </c>
      <c r="J5669" s="4">
        <v>367.5</v>
      </c>
      <c r="K5669" s="4">
        <v>0</v>
      </c>
      <c r="L5669" s="2">
        <v>45473</v>
      </c>
      <c r="M5669" t="s">
        <v>6</v>
      </c>
    </row>
    <row r="5670" spans="1:13" ht="12.75" customHeight="1" x14ac:dyDescent="0.25">
      <c r="A5670" t="s">
        <v>8092</v>
      </c>
      <c r="B5670" t="s">
        <v>5814</v>
      </c>
      <c r="C5670" s="1">
        <v>37712</v>
      </c>
      <c r="D5670" s="2">
        <v>37712</v>
      </c>
      <c r="E5670" t="s">
        <v>107</v>
      </c>
      <c r="F5670" t="s">
        <v>203</v>
      </c>
      <c r="G5670" t="s">
        <v>5</v>
      </c>
      <c r="H5670" s="4">
        <v>653.54</v>
      </c>
      <c r="I5670" s="4">
        <v>0</v>
      </c>
      <c r="J5670" s="4">
        <v>653.54</v>
      </c>
      <c r="K5670" s="4">
        <v>0</v>
      </c>
      <c r="L5670" s="2">
        <v>45473</v>
      </c>
      <c r="M5670" t="s">
        <v>6</v>
      </c>
    </row>
    <row r="5671" spans="1:13" ht="12.75" customHeight="1" x14ac:dyDescent="0.25">
      <c r="A5671" t="s">
        <v>8093</v>
      </c>
      <c r="B5671" t="s">
        <v>5814</v>
      </c>
      <c r="C5671" s="1">
        <v>37712</v>
      </c>
      <c r="D5671" s="2">
        <v>37712</v>
      </c>
      <c r="E5671" t="s">
        <v>107</v>
      </c>
      <c r="F5671" t="s">
        <v>203</v>
      </c>
      <c r="G5671" t="s">
        <v>5</v>
      </c>
      <c r="H5671" s="4">
        <v>3585.6</v>
      </c>
      <c r="I5671" s="4">
        <v>0</v>
      </c>
      <c r="J5671" s="4">
        <v>3585.6</v>
      </c>
      <c r="K5671" s="4">
        <v>0</v>
      </c>
      <c r="L5671" s="2">
        <v>45473</v>
      </c>
      <c r="M5671" t="s">
        <v>6</v>
      </c>
    </row>
    <row r="5672" spans="1:13" ht="12.75" customHeight="1" x14ac:dyDescent="0.25">
      <c r="A5672" t="s">
        <v>8094</v>
      </c>
      <c r="B5672" t="s">
        <v>5809</v>
      </c>
      <c r="C5672" s="1">
        <v>37712</v>
      </c>
      <c r="D5672" s="2">
        <v>37712</v>
      </c>
      <c r="E5672" t="s">
        <v>107</v>
      </c>
      <c r="F5672" t="s">
        <v>203</v>
      </c>
      <c r="G5672" t="s">
        <v>5</v>
      </c>
      <c r="H5672" s="4">
        <v>3674.84</v>
      </c>
      <c r="I5672" s="4">
        <v>0</v>
      </c>
      <c r="J5672" s="4">
        <v>3674.84</v>
      </c>
      <c r="K5672" s="4">
        <v>0</v>
      </c>
      <c r="L5672" s="2">
        <v>45473</v>
      </c>
      <c r="M5672" t="s">
        <v>6</v>
      </c>
    </row>
    <row r="5673" spans="1:13" ht="12.75" customHeight="1" x14ac:dyDescent="0.25">
      <c r="A5673" t="s">
        <v>8095</v>
      </c>
      <c r="B5673" t="s">
        <v>1910</v>
      </c>
      <c r="C5673" s="1">
        <v>37712</v>
      </c>
      <c r="D5673" s="2">
        <v>37712</v>
      </c>
      <c r="E5673" t="s">
        <v>107</v>
      </c>
      <c r="F5673" t="s">
        <v>203</v>
      </c>
      <c r="G5673" t="s">
        <v>5</v>
      </c>
      <c r="H5673" s="4">
        <v>3579.64</v>
      </c>
      <c r="I5673" s="4">
        <v>0</v>
      </c>
      <c r="J5673" s="4">
        <v>3579.64</v>
      </c>
      <c r="K5673" s="4">
        <v>0</v>
      </c>
      <c r="L5673" s="2">
        <v>45473</v>
      </c>
      <c r="M5673" t="s">
        <v>6</v>
      </c>
    </row>
    <row r="5674" spans="1:13" ht="12.75" customHeight="1" x14ac:dyDescent="0.25">
      <c r="A5674" t="s">
        <v>8096</v>
      </c>
      <c r="B5674" t="s">
        <v>5912</v>
      </c>
      <c r="C5674" s="1">
        <v>37741</v>
      </c>
      <c r="D5674" s="2">
        <v>37742</v>
      </c>
      <c r="E5674" t="s">
        <v>107</v>
      </c>
      <c r="F5674" t="s">
        <v>203</v>
      </c>
      <c r="G5674" t="s">
        <v>5</v>
      </c>
      <c r="H5674" s="4">
        <v>4172.7700000000004</v>
      </c>
      <c r="I5674" s="4">
        <v>0</v>
      </c>
      <c r="J5674" s="4">
        <v>4172.7700000000004</v>
      </c>
      <c r="K5674" s="4">
        <v>0</v>
      </c>
      <c r="L5674" s="2">
        <v>45473</v>
      </c>
      <c r="M5674" t="s">
        <v>6</v>
      </c>
    </row>
    <row r="5675" spans="1:13" ht="12.75" customHeight="1" x14ac:dyDescent="0.25">
      <c r="A5675" t="s">
        <v>8097</v>
      </c>
      <c r="B5675" t="s">
        <v>5915</v>
      </c>
      <c r="C5675" s="1">
        <v>37741</v>
      </c>
      <c r="D5675" s="2">
        <v>37742</v>
      </c>
      <c r="E5675" t="s">
        <v>107</v>
      </c>
      <c r="F5675" t="s">
        <v>203</v>
      </c>
      <c r="G5675" t="s">
        <v>5</v>
      </c>
      <c r="H5675" s="4">
        <v>755.54</v>
      </c>
      <c r="I5675" s="4">
        <v>0</v>
      </c>
      <c r="J5675" s="4">
        <v>755.54</v>
      </c>
      <c r="K5675" s="4">
        <v>0</v>
      </c>
      <c r="L5675" s="2">
        <v>45473</v>
      </c>
      <c r="M5675" t="s">
        <v>6</v>
      </c>
    </row>
    <row r="5676" spans="1:13" ht="12.75" customHeight="1" x14ac:dyDescent="0.25">
      <c r="A5676" t="s">
        <v>8098</v>
      </c>
      <c r="B5676" t="s">
        <v>5912</v>
      </c>
      <c r="C5676" s="1">
        <v>37772</v>
      </c>
      <c r="D5676" s="2">
        <v>37773</v>
      </c>
      <c r="E5676" t="s">
        <v>107</v>
      </c>
      <c r="F5676" t="s">
        <v>203</v>
      </c>
      <c r="G5676" t="s">
        <v>5</v>
      </c>
      <c r="H5676" s="4">
        <v>7436.27</v>
      </c>
      <c r="I5676" s="4">
        <v>0</v>
      </c>
      <c r="J5676" s="4">
        <v>7436.27</v>
      </c>
      <c r="K5676" s="4">
        <v>0</v>
      </c>
      <c r="L5676" s="2">
        <v>45473</v>
      </c>
      <c r="M5676" t="s">
        <v>6</v>
      </c>
    </row>
    <row r="5677" spans="1:13" ht="12.75" customHeight="1" x14ac:dyDescent="0.25">
      <c r="A5677" t="s">
        <v>8099</v>
      </c>
      <c r="B5677" t="s">
        <v>5915</v>
      </c>
      <c r="C5677" s="1">
        <v>37772</v>
      </c>
      <c r="D5677" s="2">
        <v>37773</v>
      </c>
      <c r="E5677" t="s">
        <v>107</v>
      </c>
      <c r="F5677" t="s">
        <v>203</v>
      </c>
      <c r="G5677" t="s">
        <v>5</v>
      </c>
      <c r="H5677" s="4">
        <v>590.38</v>
      </c>
      <c r="I5677" s="4">
        <v>0</v>
      </c>
      <c r="J5677" s="4">
        <v>590.38</v>
      </c>
      <c r="K5677" s="4">
        <v>0</v>
      </c>
      <c r="L5677" s="2">
        <v>45473</v>
      </c>
      <c r="M5677" t="s">
        <v>6</v>
      </c>
    </row>
    <row r="5678" spans="1:13" ht="12.75" customHeight="1" x14ac:dyDescent="0.25">
      <c r="A5678" t="s">
        <v>8100</v>
      </c>
      <c r="B5678" t="s">
        <v>8101</v>
      </c>
      <c r="C5678" s="1">
        <v>37772</v>
      </c>
      <c r="D5678" s="2">
        <v>37773</v>
      </c>
      <c r="E5678" t="s">
        <v>107</v>
      </c>
      <c r="F5678" t="s">
        <v>203</v>
      </c>
      <c r="G5678" t="s">
        <v>5</v>
      </c>
      <c r="H5678" s="4">
        <v>24.85</v>
      </c>
      <c r="I5678" s="4">
        <v>0</v>
      </c>
      <c r="J5678" s="4">
        <v>24.85</v>
      </c>
      <c r="K5678" s="4">
        <v>0</v>
      </c>
      <c r="L5678" s="2">
        <v>45473</v>
      </c>
      <c r="M5678" t="s">
        <v>6</v>
      </c>
    </row>
    <row r="5679" spans="1:13" ht="12.75" customHeight="1" x14ac:dyDescent="0.25">
      <c r="A5679" t="s">
        <v>8102</v>
      </c>
      <c r="B5679" t="s">
        <v>5912</v>
      </c>
      <c r="C5679" s="1">
        <v>37802</v>
      </c>
      <c r="D5679" s="2">
        <v>37803</v>
      </c>
      <c r="E5679" t="s">
        <v>107</v>
      </c>
      <c r="F5679" t="s">
        <v>203</v>
      </c>
      <c r="G5679" t="s">
        <v>5</v>
      </c>
      <c r="H5679" s="4">
        <v>7170.79</v>
      </c>
      <c r="I5679" s="4">
        <v>0</v>
      </c>
      <c r="J5679" s="4">
        <v>7170.79</v>
      </c>
      <c r="K5679" s="4">
        <v>0</v>
      </c>
      <c r="L5679" s="2">
        <v>45473</v>
      </c>
      <c r="M5679" t="s">
        <v>6</v>
      </c>
    </row>
    <row r="5680" spans="1:13" ht="12.75" customHeight="1" x14ac:dyDescent="0.25">
      <c r="A5680" t="s">
        <v>8103</v>
      </c>
      <c r="B5680" t="s">
        <v>5915</v>
      </c>
      <c r="C5680" s="1">
        <v>37802</v>
      </c>
      <c r="D5680" s="2">
        <v>37803</v>
      </c>
      <c r="E5680" t="s">
        <v>107</v>
      </c>
      <c r="F5680" t="s">
        <v>203</v>
      </c>
      <c r="G5680" t="s">
        <v>5</v>
      </c>
      <c r="H5680" s="4">
        <v>259.47000000000003</v>
      </c>
      <c r="I5680" s="4">
        <v>0</v>
      </c>
      <c r="J5680" s="4">
        <v>259.47000000000003</v>
      </c>
      <c r="K5680" s="4">
        <v>0</v>
      </c>
      <c r="L5680" s="2">
        <v>45473</v>
      </c>
      <c r="M5680" t="s">
        <v>6</v>
      </c>
    </row>
    <row r="5681" spans="1:13" ht="12.75" customHeight="1" x14ac:dyDescent="0.25">
      <c r="A5681" t="s">
        <v>8104</v>
      </c>
      <c r="B5681" t="s">
        <v>5688</v>
      </c>
      <c r="C5681" s="1">
        <v>37802</v>
      </c>
      <c r="D5681" s="2">
        <v>37803</v>
      </c>
      <c r="E5681" t="s">
        <v>107</v>
      </c>
      <c r="F5681" t="s">
        <v>203</v>
      </c>
      <c r="G5681" t="s">
        <v>5</v>
      </c>
      <c r="H5681" s="4">
        <v>385</v>
      </c>
      <c r="I5681" s="4">
        <v>0</v>
      </c>
      <c r="J5681" s="4">
        <v>385</v>
      </c>
      <c r="K5681" s="4">
        <v>0</v>
      </c>
      <c r="L5681" s="2">
        <v>45473</v>
      </c>
      <c r="M5681" t="s">
        <v>6</v>
      </c>
    </row>
    <row r="5682" spans="1:13" ht="12.75" customHeight="1" x14ac:dyDescent="0.25">
      <c r="A5682" t="s">
        <v>8105</v>
      </c>
      <c r="B5682" t="s">
        <v>5688</v>
      </c>
      <c r="C5682" s="1">
        <v>37802</v>
      </c>
      <c r="D5682" s="2">
        <v>37803</v>
      </c>
      <c r="E5682" t="s">
        <v>107</v>
      </c>
      <c r="F5682" t="s">
        <v>203</v>
      </c>
      <c r="G5682" t="s">
        <v>5</v>
      </c>
      <c r="H5682" s="4">
        <v>385</v>
      </c>
      <c r="I5682" s="4">
        <v>0</v>
      </c>
      <c r="J5682" s="4">
        <v>385</v>
      </c>
      <c r="K5682" s="4">
        <v>0</v>
      </c>
      <c r="L5682" s="2">
        <v>45473</v>
      </c>
      <c r="M5682" t="s">
        <v>6</v>
      </c>
    </row>
    <row r="5683" spans="1:13" ht="12.75" customHeight="1" x14ac:dyDescent="0.25">
      <c r="A5683" t="s">
        <v>8106</v>
      </c>
      <c r="B5683" t="s">
        <v>5688</v>
      </c>
      <c r="C5683" s="1">
        <v>37802</v>
      </c>
      <c r="D5683" s="2">
        <v>37803</v>
      </c>
      <c r="E5683" t="s">
        <v>107</v>
      </c>
      <c r="F5683" t="s">
        <v>203</v>
      </c>
      <c r="G5683" t="s">
        <v>5</v>
      </c>
      <c r="H5683" s="4">
        <v>385</v>
      </c>
      <c r="I5683" s="4">
        <v>0</v>
      </c>
      <c r="J5683" s="4">
        <v>385</v>
      </c>
      <c r="K5683" s="4">
        <v>0</v>
      </c>
      <c r="L5683" s="2">
        <v>45473</v>
      </c>
      <c r="M5683" t="s">
        <v>6</v>
      </c>
    </row>
    <row r="5684" spans="1:13" ht="12.75" customHeight="1" x14ac:dyDescent="0.25">
      <c r="A5684" t="s">
        <v>8107</v>
      </c>
      <c r="B5684" t="s">
        <v>5688</v>
      </c>
      <c r="C5684" s="1">
        <v>37802</v>
      </c>
      <c r="D5684" s="2">
        <v>37803</v>
      </c>
      <c r="E5684" t="s">
        <v>107</v>
      </c>
      <c r="F5684" t="s">
        <v>203</v>
      </c>
      <c r="G5684" t="s">
        <v>5</v>
      </c>
      <c r="H5684" s="4">
        <v>350</v>
      </c>
      <c r="I5684" s="4">
        <v>0</v>
      </c>
      <c r="J5684" s="4">
        <v>350</v>
      </c>
      <c r="K5684" s="4">
        <v>0</v>
      </c>
      <c r="L5684" s="2">
        <v>45473</v>
      </c>
      <c r="M5684" t="s">
        <v>6</v>
      </c>
    </row>
    <row r="5685" spans="1:13" ht="12.75" customHeight="1" x14ac:dyDescent="0.25">
      <c r="A5685" t="s">
        <v>8108</v>
      </c>
      <c r="B5685" t="s">
        <v>5688</v>
      </c>
      <c r="C5685" s="1">
        <v>37802</v>
      </c>
      <c r="D5685" s="2">
        <v>37803</v>
      </c>
      <c r="E5685" t="s">
        <v>107</v>
      </c>
      <c r="F5685" t="s">
        <v>203</v>
      </c>
      <c r="G5685" t="s">
        <v>5</v>
      </c>
      <c r="H5685" s="4">
        <v>531.49</v>
      </c>
      <c r="I5685" s="4">
        <v>0</v>
      </c>
      <c r="J5685" s="4">
        <v>531.49</v>
      </c>
      <c r="K5685" s="4">
        <v>0</v>
      </c>
      <c r="L5685" s="2">
        <v>45473</v>
      </c>
      <c r="M5685" t="s">
        <v>6</v>
      </c>
    </row>
    <row r="5686" spans="1:13" ht="12.75" customHeight="1" x14ac:dyDescent="0.25">
      <c r="A5686" t="s">
        <v>8109</v>
      </c>
      <c r="B5686" t="s">
        <v>1910</v>
      </c>
      <c r="C5686" s="1">
        <v>37802</v>
      </c>
      <c r="D5686" s="2">
        <v>37803</v>
      </c>
      <c r="E5686" t="s">
        <v>107</v>
      </c>
      <c r="F5686" t="s">
        <v>203</v>
      </c>
      <c r="G5686" t="s">
        <v>5</v>
      </c>
      <c r="H5686" s="4">
        <v>1257.67</v>
      </c>
      <c r="I5686" s="4">
        <v>0</v>
      </c>
      <c r="J5686" s="4">
        <v>1257.67</v>
      </c>
      <c r="K5686" s="4">
        <v>0</v>
      </c>
      <c r="L5686" s="2">
        <v>45473</v>
      </c>
      <c r="M5686" t="s">
        <v>6</v>
      </c>
    </row>
    <row r="5687" spans="1:13" ht="12.75" customHeight="1" x14ac:dyDescent="0.25">
      <c r="A5687" t="s">
        <v>8110</v>
      </c>
      <c r="B5687" t="s">
        <v>8111</v>
      </c>
      <c r="C5687" s="1">
        <v>37802</v>
      </c>
      <c r="D5687" s="2">
        <v>37803</v>
      </c>
      <c r="E5687" t="s">
        <v>107</v>
      </c>
      <c r="F5687" t="s">
        <v>203</v>
      </c>
      <c r="G5687" t="s">
        <v>5</v>
      </c>
      <c r="H5687" s="4">
        <v>6890.77</v>
      </c>
      <c r="I5687" s="4">
        <v>0</v>
      </c>
      <c r="J5687" s="4">
        <v>6890.77</v>
      </c>
      <c r="K5687" s="4">
        <v>0</v>
      </c>
      <c r="L5687" s="2">
        <v>45473</v>
      </c>
      <c r="M5687" t="s">
        <v>6</v>
      </c>
    </row>
    <row r="5688" spans="1:13" ht="12.75" customHeight="1" x14ac:dyDescent="0.25">
      <c r="A5688" t="s">
        <v>8112</v>
      </c>
      <c r="B5688" t="s">
        <v>8113</v>
      </c>
      <c r="C5688" s="1">
        <v>37802</v>
      </c>
      <c r="D5688" s="2">
        <v>37803</v>
      </c>
      <c r="E5688" t="s">
        <v>107</v>
      </c>
      <c r="F5688" t="s">
        <v>203</v>
      </c>
      <c r="G5688" t="s">
        <v>5</v>
      </c>
      <c r="H5688" s="4">
        <v>745.93</v>
      </c>
      <c r="I5688" s="4">
        <v>0</v>
      </c>
      <c r="J5688" s="4">
        <v>745.93</v>
      </c>
      <c r="K5688" s="4">
        <v>0</v>
      </c>
      <c r="L5688" s="2">
        <v>45473</v>
      </c>
      <c r="M5688" t="s">
        <v>6</v>
      </c>
    </row>
    <row r="5689" spans="1:13" ht="12.75" customHeight="1" x14ac:dyDescent="0.25">
      <c r="A5689" t="s">
        <v>8114</v>
      </c>
      <c r="B5689" t="s">
        <v>5912</v>
      </c>
      <c r="C5689" s="1">
        <v>37833</v>
      </c>
      <c r="D5689" s="2">
        <v>37834</v>
      </c>
      <c r="E5689" t="s">
        <v>107</v>
      </c>
      <c r="F5689" t="s">
        <v>203</v>
      </c>
      <c r="G5689" t="s">
        <v>5</v>
      </c>
      <c r="H5689" s="4">
        <v>6411.19</v>
      </c>
      <c r="I5689" s="4">
        <v>0</v>
      </c>
      <c r="J5689" s="4">
        <v>6411.19</v>
      </c>
      <c r="K5689" s="4">
        <v>0</v>
      </c>
      <c r="L5689" s="2">
        <v>45473</v>
      </c>
      <c r="M5689" t="s">
        <v>6</v>
      </c>
    </row>
    <row r="5690" spans="1:13" ht="12.75" customHeight="1" x14ac:dyDescent="0.25">
      <c r="A5690" t="s">
        <v>8115</v>
      </c>
      <c r="B5690" t="s">
        <v>5954</v>
      </c>
      <c r="C5690" s="1">
        <v>37833</v>
      </c>
      <c r="D5690" s="2">
        <v>37834</v>
      </c>
      <c r="E5690" t="s">
        <v>107</v>
      </c>
      <c r="F5690" t="s">
        <v>203</v>
      </c>
      <c r="G5690" t="s">
        <v>5</v>
      </c>
      <c r="H5690" s="4">
        <v>727.98</v>
      </c>
      <c r="I5690" s="4">
        <v>0</v>
      </c>
      <c r="J5690" s="4">
        <v>727.98</v>
      </c>
      <c r="K5690" s="4">
        <v>0</v>
      </c>
      <c r="L5690" s="2">
        <v>45473</v>
      </c>
      <c r="M5690" t="s">
        <v>6</v>
      </c>
    </row>
    <row r="5691" spans="1:13" ht="12.75" customHeight="1" x14ac:dyDescent="0.25">
      <c r="A5691" t="s">
        <v>8116</v>
      </c>
      <c r="B5691" t="s">
        <v>5912</v>
      </c>
      <c r="C5691" s="1">
        <v>37864</v>
      </c>
      <c r="D5691" s="2">
        <v>37865</v>
      </c>
      <c r="E5691" t="s">
        <v>107</v>
      </c>
      <c r="F5691" t="s">
        <v>203</v>
      </c>
      <c r="G5691" t="s">
        <v>5</v>
      </c>
      <c r="H5691" s="4">
        <v>6204.52</v>
      </c>
      <c r="I5691" s="4">
        <v>0</v>
      </c>
      <c r="J5691" s="4">
        <v>6204.52</v>
      </c>
      <c r="K5691" s="4">
        <v>0</v>
      </c>
      <c r="L5691" s="2">
        <v>45473</v>
      </c>
      <c r="M5691" t="s">
        <v>6</v>
      </c>
    </row>
    <row r="5692" spans="1:13" ht="12.75" customHeight="1" x14ac:dyDescent="0.25">
      <c r="A5692" t="s">
        <v>8117</v>
      </c>
      <c r="B5692" t="s">
        <v>5915</v>
      </c>
      <c r="C5692" s="1">
        <v>37864</v>
      </c>
      <c r="D5692" s="2">
        <v>37865</v>
      </c>
      <c r="E5692" t="s">
        <v>107</v>
      </c>
      <c r="F5692" t="s">
        <v>203</v>
      </c>
      <c r="G5692" t="s">
        <v>5</v>
      </c>
      <c r="H5692" s="4">
        <v>654.35</v>
      </c>
      <c r="I5692" s="4">
        <v>0</v>
      </c>
      <c r="J5692" s="4">
        <v>654.35</v>
      </c>
      <c r="K5692" s="4">
        <v>0</v>
      </c>
      <c r="L5692" s="2">
        <v>45473</v>
      </c>
      <c r="M5692" t="s">
        <v>6</v>
      </c>
    </row>
    <row r="5693" spans="1:13" ht="12.75" customHeight="1" x14ac:dyDescent="0.25">
      <c r="A5693" t="s">
        <v>8118</v>
      </c>
      <c r="B5693" t="s">
        <v>5912</v>
      </c>
      <c r="C5693" s="1">
        <v>37894</v>
      </c>
      <c r="D5693" s="2">
        <v>37895</v>
      </c>
      <c r="E5693" t="s">
        <v>107</v>
      </c>
      <c r="F5693" t="s">
        <v>203</v>
      </c>
      <c r="G5693" t="s">
        <v>5</v>
      </c>
      <c r="H5693" s="4">
        <v>7807.6</v>
      </c>
      <c r="I5693" s="4">
        <v>0</v>
      </c>
      <c r="J5693" s="4">
        <v>7807.6</v>
      </c>
      <c r="K5693" s="4">
        <v>0</v>
      </c>
      <c r="L5693" s="2">
        <v>45473</v>
      </c>
      <c r="M5693" t="s">
        <v>6</v>
      </c>
    </row>
    <row r="5694" spans="1:13" ht="12.75" customHeight="1" x14ac:dyDescent="0.25">
      <c r="A5694" t="s">
        <v>8119</v>
      </c>
      <c r="B5694" t="s">
        <v>5915</v>
      </c>
      <c r="C5694" s="1">
        <v>37894</v>
      </c>
      <c r="D5694" s="2">
        <v>37895</v>
      </c>
      <c r="E5694" t="s">
        <v>107</v>
      </c>
      <c r="F5694" t="s">
        <v>203</v>
      </c>
      <c r="G5694" t="s">
        <v>5</v>
      </c>
      <c r="H5694" s="4">
        <v>733.25</v>
      </c>
      <c r="I5694" s="4">
        <v>0</v>
      </c>
      <c r="J5694" s="4">
        <v>733.25</v>
      </c>
      <c r="K5694" s="4">
        <v>0</v>
      </c>
      <c r="L5694" s="2">
        <v>45473</v>
      </c>
      <c r="M5694" t="s">
        <v>6</v>
      </c>
    </row>
    <row r="5695" spans="1:13" ht="12.75" customHeight="1" x14ac:dyDescent="0.25">
      <c r="A5695" t="s">
        <v>8120</v>
      </c>
      <c r="B5695" t="s">
        <v>2046</v>
      </c>
      <c r="C5695" s="1">
        <v>37894</v>
      </c>
      <c r="D5695" s="2">
        <v>37895</v>
      </c>
      <c r="E5695" t="s">
        <v>107</v>
      </c>
      <c r="F5695" t="s">
        <v>203</v>
      </c>
      <c r="G5695" t="s">
        <v>5</v>
      </c>
      <c r="H5695" s="4">
        <v>1782.24</v>
      </c>
      <c r="I5695" s="4">
        <v>0</v>
      </c>
      <c r="J5695" s="4">
        <v>1782.24</v>
      </c>
      <c r="K5695" s="4">
        <v>0</v>
      </c>
      <c r="L5695" s="2">
        <v>45473</v>
      </c>
      <c r="M5695" t="s">
        <v>6</v>
      </c>
    </row>
    <row r="5696" spans="1:13" ht="12.75" customHeight="1" x14ac:dyDescent="0.25">
      <c r="A5696" t="s">
        <v>8121</v>
      </c>
      <c r="B5696" t="s">
        <v>5912</v>
      </c>
      <c r="C5696" s="1">
        <v>37925</v>
      </c>
      <c r="D5696" s="2">
        <v>37926</v>
      </c>
      <c r="E5696" t="s">
        <v>107</v>
      </c>
      <c r="F5696" t="s">
        <v>203</v>
      </c>
      <c r="G5696" t="s">
        <v>5</v>
      </c>
      <c r="H5696" s="4">
        <v>5952.62</v>
      </c>
      <c r="I5696" s="4">
        <v>0</v>
      </c>
      <c r="J5696" s="4">
        <v>5952.62</v>
      </c>
      <c r="K5696" s="4">
        <v>0</v>
      </c>
      <c r="L5696" s="2">
        <v>45473</v>
      </c>
      <c r="M5696" t="s">
        <v>6</v>
      </c>
    </row>
    <row r="5697" spans="1:13" ht="12.75" customHeight="1" x14ac:dyDescent="0.25">
      <c r="A5697" t="s">
        <v>8122</v>
      </c>
      <c r="B5697" t="s">
        <v>5915</v>
      </c>
      <c r="C5697" s="1">
        <v>37925</v>
      </c>
      <c r="D5697" s="2">
        <v>37926</v>
      </c>
      <c r="E5697" t="s">
        <v>107</v>
      </c>
      <c r="F5697" t="s">
        <v>203</v>
      </c>
      <c r="G5697" t="s">
        <v>5</v>
      </c>
      <c r="H5697" s="4">
        <v>428.53</v>
      </c>
      <c r="I5697" s="4">
        <v>0</v>
      </c>
      <c r="J5697" s="4">
        <v>428.53</v>
      </c>
      <c r="K5697" s="4">
        <v>0</v>
      </c>
      <c r="L5697" s="2">
        <v>45473</v>
      </c>
      <c r="M5697" t="s">
        <v>6</v>
      </c>
    </row>
    <row r="5698" spans="1:13" ht="12.75" customHeight="1" x14ac:dyDescent="0.25">
      <c r="A5698" t="s">
        <v>8123</v>
      </c>
      <c r="B5698" t="s">
        <v>5912</v>
      </c>
      <c r="C5698" s="1">
        <v>37955</v>
      </c>
      <c r="D5698" s="2">
        <v>37956</v>
      </c>
      <c r="E5698" t="s">
        <v>107</v>
      </c>
      <c r="F5698" t="s">
        <v>203</v>
      </c>
      <c r="G5698" t="s">
        <v>5</v>
      </c>
      <c r="H5698" s="4">
        <v>6565.95</v>
      </c>
      <c r="I5698" s="4">
        <v>0</v>
      </c>
      <c r="J5698" s="4">
        <v>6565.95</v>
      </c>
      <c r="K5698" s="4">
        <v>0</v>
      </c>
      <c r="L5698" s="2">
        <v>45473</v>
      </c>
      <c r="M5698" t="s">
        <v>6</v>
      </c>
    </row>
    <row r="5699" spans="1:13" ht="12.75" customHeight="1" x14ac:dyDescent="0.25">
      <c r="A5699" t="s">
        <v>8124</v>
      </c>
      <c r="B5699" t="s">
        <v>5915</v>
      </c>
      <c r="C5699" s="1">
        <v>37955</v>
      </c>
      <c r="D5699" s="2">
        <v>37956</v>
      </c>
      <c r="E5699" t="s">
        <v>107</v>
      </c>
      <c r="F5699" t="s">
        <v>203</v>
      </c>
      <c r="G5699" t="s">
        <v>5</v>
      </c>
      <c r="H5699" s="4">
        <v>1032.54</v>
      </c>
      <c r="I5699" s="4">
        <v>0</v>
      </c>
      <c r="J5699" s="4">
        <v>1032.54</v>
      </c>
      <c r="K5699" s="4">
        <v>0</v>
      </c>
      <c r="L5699" s="2">
        <v>45473</v>
      </c>
      <c r="M5699" t="s">
        <v>6</v>
      </c>
    </row>
    <row r="5700" spans="1:13" ht="12.75" customHeight="1" x14ac:dyDescent="0.25">
      <c r="A5700" t="s">
        <v>8125</v>
      </c>
      <c r="B5700" t="s">
        <v>5920</v>
      </c>
      <c r="C5700" s="1">
        <v>37986</v>
      </c>
      <c r="D5700" s="2">
        <v>37987</v>
      </c>
      <c r="E5700" t="s">
        <v>107</v>
      </c>
      <c r="F5700" t="s">
        <v>203</v>
      </c>
      <c r="G5700" t="s">
        <v>5</v>
      </c>
      <c r="H5700" s="4">
        <v>56.26</v>
      </c>
      <c r="I5700" s="4">
        <v>0</v>
      </c>
      <c r="J5700" s="4">
        <v>56.26</v>
      </c>
      <c r="K5700" s="4">
        <v>0</v>
      </c>
      <c r="L5700" s="2">
        <v>45473</v>
      </c>
      <c r="M5700" t="s">
        <v>6</v>
      </c>
    </row>
    <row r="5701" spans="1:13" ht="12.75" customHeight="1" x14ac:dyDescent="0.25">
      <c r="A5701" t="s">
        <v>8126</v>
      </c>
      <c r="B5701" t="s">
        <v>2046</v>
      </c>
      <c r="C5701" s="1">
        <v>37986</v>
      </c>
      <c r="D5701" s="2">
        <v>37987</v>
      </c>
      <c r="E5701" t="s">
        <v>107</v>
      </c>
      <c r="F5701" t="s">
        <v>203</v>
      </c>
      <c r="G5701" t="s">
        <v>5</v>
      </c>
      <c r="H5701" s="4">
        <v>14.62</v>
      </c>
      <c r="I5701" s="4">
        <v>0</v>
      </c>
      <c r="J5701" s="4">
        <v>14.62</v>
      </c>
      <c r="K5701" s="4">
        <v>0</v>
      </c>
      <c r="L5701" s="2">
        <v>45473</v>
      </c>
      <c r="M5701" t="s">
        <v>6</v>
      </c>
    </row>
    <row r="5702" spans="1:13" ht="12.75" customHeight="1" x14ac:dyDescent="0.25">
      <c r="A5702" t="s">
        <v>8127</v>
      </c>
      <c r="B5702" t="s">
        <v>2046</v>
      </c>
      <c r="C5702" s="1">
        <v>37986</v>
      </c>
      <c r="D5702" s="2">
        <v>37987</v>
      </c>
      <c r="E5702" t="s">
        <v>107</v>
      </c>
      <c r="F5702" t="s">
        <v>203</v>
      </c>
      <c r="G5702" t="s">
        <v>5</v>
      </c>
      <c r="H5702" s="4">
        <v>1881.96</v>
      </c>
      <c r="I5702" s="4">
        <v>0</v>
      </c>
      <c r="J5702" s="4">
        <v>1881.96</v>
      </c>
      <c r="K5702" s="4">
        <v>0</v>
      </c>
      <c r="L5702" s="2">
        <v>45473</v>
      </c>
      <c r="M5702" t="s">
        <v>6</v>
      </c>
    </row>
    <row r="5703" spans="1:13" ht="12.75" customHeight="1" x14ac:dyDescent="0.25">
      <c r="A5703" t="s">
        <v>8128</v>
      </c>
      <c r="B5703" t="s">
        <v>5912</v>
      </c>
      <c r="C5703" s="1">
        <v>37986</v>
      </c>
      <c r="D5703" s="2">
        <v>37987</v>
      </c>
      <c r="E5703" t="s">
        <v>107</v>
      </c>
      <c r="F5703" t="s">
        <v>203</v>
      </c>
      <c r="G5703" t="s">
        <v>5</v>
      </c>
      <c r="H5703" s="4">
        <v>5130.47</v>
      </c>
      <c r="I5703" s="4">
        <v>0</v>
      </c>
      <c r="J5703" s="4">
        <v>5130.47</v>
      </c>
      <c r="K5703" s="4">
        <v>0</v>
      </c>
      <c r="L5703" s="2">
        <v>45473</v>
      </c>
      <c r="M5703" t="s">
        <v>6</v>
      </c>
    </row>
    <row r="5704" spans="1:13" ht="12.75" customHeight="1" x14ac:dyDescent="0.25">
      <c r="A5704" t="s">
        <v>8129</v>
      </c>
      <c r="B5704" t="s">
        <v>5915</v>
      </c>
      <c r="C5704" s="1">
        <v>37986</v>
      </c>
      <c r="D5704" s="2">
        <v>37987</v>
      </c>
      <c r="E5704" t="s">
        <v>107</v>
      </c>
      <c r="F5704" t="s">
        <v>203</v>
      </c>
      <c r="G5704" t="s">
        <v>5</v>
      </c>
      <c r="H5704" s="4">
        <v>478.51</v>
      </c>
      <c r="I5704" s="4">
        <v>0</v>
      </c>
      <c r="J5704" s="4">
        <v>478.51</v>
      </c>
      <c r="K5704" s="4">
        <v>0</v>
      </c>
      <c r="L5704" s="2">
        <v>45473</v>
      </c>
      <c r="M5704" t="s">
        <v>6</v>
      </c>
    </row>
    <row r="5705" spans="1:13" ht="12.75" customHeight="1" x14ac:dyDescent="0.25">
      <c r="A5705" t="s">
        <v>8130</v>
      </c>
      <c r="B5705" t="s">
        <v>5912</v>
      </c>
      <c r="C5705" s="1">
        <v>38017</v>
      </c>
      <c r="D5705" s="2">
        <v>38018</v>
      </c>
      <c r="E5705" t="s">
        <v>107</v>
      </c>
      <c r="F5705" t="s">
        <v>203</v>
      </c>
      <c r="G5705" t="s">
        <v>5</v>
      </c>
      <c r="H5705" s="4">
        <v>6397.72</v>
      </c>
      <c r="I5705" s="4">
        <v>26.65</v>
      </c>
      <c r="J5705" s="4">
        <v>6397.72</v>
      </c>
      <c r="K5705" s="4">
        <v>0</v>
      </c>
      <c r="L5705" s="2">
        <v>45473</v>
      </c>
      <c r="M5705" t="s">
        <v>6</v>
      </c>
    </row>
    <row r="5706" spans="1:13" ht="12.75" customHeight="1" x14ac:dyDescent="0.25">
      <c r="A5706" t="s">
        <v>8131</v>
      </c>
      <c r="B5706" t="s">
        <v>5915</v>
      </c>
      <c r="C5706" s="1">
        <v>38017</v>
      </c>
      <c r="D5706" s="2">
        <v>38018</v>
      </c>
      <c r="E5706" t="s">
        <v>107</v>
      </c>
      <c r="F5706" t="s">
        <v>203</v>
      </c>
      <c r="G5706" t="s">
        <v>5</v>
      </c>
      <c r="H5706" s="4">
        <v>1067.73</v>
      </c>
      <c r="I5706" s="4">
        <v>4.4400000000000004</v>
      </c>
      <c r="J5706" s="4">
        <v>1067.73</v>
      </c>
      <c r="K5706" s="4">
        <v>0</v>
      </c>
      <c r="L5706" s="2">
        <v>45473</v>
      </c>
      <c r="M5706" t="s">
        <v>6</v>
      </c>
    </row>
    <row r="5707" spans="1:13" ht="12.75" customHeight="1" x14ac:dyDescent="0.25">
      <c r="A5707" t="s">
        <v>8132</v>
      </c>
      <c r="B5707" t="s">
        <v>5912</v>
      </c>
      <c r="C5707" s="1">
        <v>38045</v>
      </c>
      <c r="D5707" s="2">
        <v>38047</v>
      </c>
      <c r="E5707" t="s">
        <v>107</v>
      </c>
      <c r="F5707" t="s">
        <v>203</v>
      </c>
      <c r="G5707" t="s">
        <v>5</v>
      </c>
      <c r="H5707" s="4">
        <v>5425.88</v>
      </c>
      <c r="I5707" s="4">
        <v>45.22</v>
      </c>
      <c r="J5707" s="4">
        <v>5425.88</v>
      </c>
      <c r="K5707" s="4">
        <v>0</v>
      </c>
      <c r="L5707" s="2">
        <v>45473</v>
      </c>
      <c r="M5707" t="s">
        <v>6</v>
      </c>
    </row>
    <row r="5708" spans="1:13" ht="12.75" customHeight="1" x14ac:dyDescent="0.25">
      <c r="A5708" t="s">
        <v>8133</v>
      </c>
      <c r="B5708" t="s">
        <v>5915</v>
      </c>
      <c r="C5708" s="1">
        <v>38045</v>
      </c>
      <c r="D5708" s="2">
        <v>38047</v>
      </c>
      <c r="E5708" t="s">
        <v>107</v>
      </c>
      <c r="F5708" t="s">
        <v>203</v>
      </c>
      <c r="G5708" t="s">
        <v>5</v>
      </c>
      <c r="H5708" s="4">
        <v>272.24</v>
      </c>
      <c r="I5708" s="4">
        <v>2.27</v>
      </c>
      <c r="J5708" s="4">
        <v>272.24</v>
      </c>
      <c r="K5708" s="4">
        <v>0</v>
      </c>
      <c r="L5708" s="2">
        <v>45473</v>
      </c>
      <c r="M5708" t="s">
        <v>6</v>
      </c>
    </row>
    <row r="5709" spans="1:13" ht="12.75" customHeight="1" x14ac:dyDescent="0.25">
      <c r="A5709" t="s">
        <v>8134</v>
      </c>
      <c r="B5709" t="s">
        <v>5940</v>
      </c>
      <c r="C5709" s="1">
        <v>38045</v>
      </c>
      <c r="D5709" s="2">
        <v>38047</v>
      </c>
      <c r="E5709" t="s">
        <v>107</v>
      </c>
      <c r="F5709" t="s">
        <v>203</v>
      </c>
      <c r="G5709" t="s">
        <v>5</v>
      </c>
      <c r="H5709" s="4">
        <v>34.49</v>
      </c>
      <c r="I5709" s="4">
        <v>0.28000000000000003</v>
      </c>
      <c r="J5709" s="4">
        <v>34.49</v>
      </c>
      <c r="K5709" s="4">
        <v>0</v>
      </c>
      <c r="L5709" s="2">
        <v>45473</v>
      </c>
      <c r="M5709" t="s">
        <v>6</v>
      </c>
    </row>
    <row r="5710" spans="1:13" ht="12.75" customHeight="1" x14ac:dyDescent="0.25">
      <c r="A5710" t="s">
        <v>8135</v>
      </c>
      <c r="B5710" t="s">
        <v>5912</v>
      </c>
      <c r="C5710" s="1">
        <v>38077</v>
      </c>
      <c r="D5710" s="2">
        <v>38078</v>
      </c>
      <c r="E5710" t="s">
        <v>107</v>
      </c>
      <c r="F5710" t="s">
        <v>203</v>
      </c>
      <c r="G5710" t="s">
        <v>5</v>
      </c>
      <c r="H5710" s="4">
        <v>7599.21</v>
      </c>
      <c r="I5710" s="4">
        <v>94.99</v>
      </c>
      <c r="J5710" s="4">
        <v>7599.21</v>
      </c>
      <c r="K5710" s="4">
        <v>0</v>
      </c>
      <c r="L5710" s="2">
        <v>45473</v>
      </c>
      <c r="M5710" t="s">
        <v>6</v>
      </c>
    </row>
    <row r="5711" spans="1:13" ht="12.75" customHeight="1" x14ac:dyDescent="0.25">
      <c r="A5711" t="s">
        <v>8136</v>
      </c>
      <c r="B5711" t="s">
        <v>5915</v>
      </c>
      <c r="C5711" s="1">
        <v>38077</v>
      </c>
      <c r="D5711" s="2">
        <v>38078</v>
      </c>
      <c r="E5711" t="s">
        <v>107</v>
      </c>
      <c r="F5711" t="s">
        <v>203</v>
      </c>
      <c r="G5711" t="s">
        <v>5</v>
      </c>
      <c r="H5711" s="4">
        <v>1013.78</v>
      </c>
      <c r="I5711" s="4">
        <v>12.66</v>
      </c>
      <c r="J5711" s="4">
        <v>1013.78</v>
      </c>
      <c r="K5711" s="4">
        <v>0</v>
      </c>
      <c r="L5711" s="2">
        <v>45473</v>
      </c>
      <c r="M5711" t="s">
        <v>6</v>
      </c>
    </row>
    <row r="5712" spans="1:13" ht="12.75" customHeight="1" x14ac:dyDescent="0.25">
      <c r="A5712" t="s">
        <v>8137</v>
      </c>
      <c r="B5712" t="s">
        <v>5912</v>
      </c>
      <c r="C5712" s="1">
        <v>38107</v>
      </c>
      <c r="D5712" s="2">
        <v>38108</v>
      </c>
      <c r="E5712" t="s">
        <v>107</v>
      </c>
      <c r="F5712" t="s">
        <v>203</v>
      </c>
      <c r="G5712" t="s">
        <v>5</v>
      </c>
      <c r="H5712" s="4">
        <v>7401.63</v>
      </c>
      <c r="I5712" s="4">
        <v>123.36</v>
      </c>
      <c r="J5712" s="4">
        <v>7401.63</v>
      </c>
      <c r="K5712" s="4">
        <v>0</v>
      </c>
      <c r="L5712" s="2">
        <v>45473</v>
      </c>
      <c r="M5712" t="s">
        <v>6</v>
      </c>
    </row>
    <row r="5713" spans="1:13" ht="12.75" customHeight="1" x14ac:dyDescent="0.25">
      <c r="A5713" t="s">
        <v>8138</v>
      </c>
      <c r="B5713" t="s">
        <v>5947</v>
      </c>
      <c r="C5713" s="1">
        <v>38107</v>
      </c>
      <c r="D5713" s="2">
        <v>38108</v>
      </c>
      <c r="E5713" t="s">
        <v>107</v>
      </c>
      <c r="F5713" t="s">
        <v>203</v>
      </c>
      <c r="G5713" t="s">
        <v>5</v>
      </c>
      <c r="H5713" s="4">
        <v>221.15</v>
      </c>
      <c r="I5713" s="4">
        <v>3.67</v>
      </c>
      <c r="J5713" s="4">
        <v>221.15</v>
      </c>
      <c r="K5713" s="4">
        <v>0</v>
      </c>
      <c r="L5713" s="2">
        <v>45473</v>
      </c>
      <c r="M5713" t="s">
        <v>6</v>
      </c>
    </row>
    <row r="5714" spans="1:13" ht="12.75" customHeight="1" x14ac:dyDescent="0.25">
      <c r="A5714" t="s">
        <v>8139</v>
      </c>
      <c r="B5714" t="s">
        <v>5949</v>
      </c>
      <c r="C5714" s="1">
        <v>38107</v>
      </c>
      <c r="D5714" s="2">
        <v>38108</v>
      </c>
      <c r="E5714" t="s">
        <v>107</v>
      </c>
      <c r="F5714" t="s">
        <v>203</v>
      </c>
      <c r="G5714" t="s">
        <v>5</v>
      </c>
      <c r="H5714" s="4">
        <v>9.74</v>
      </c>
      <c r="I5714" s="4">
        <v>0.16</v>
      </c>
      <c r="J5714" s="4">
        <v>9.74</v>
      </c>
      <c r="K5714" s="4">
        <v>0</v>
      </c>
      <c r="L5714" s="2">
        <v>45473</v>
      </c>
      <c r="M5714" t="s">
        <v>6</v>
      </c>
    </row>
    <row r="5715" spans="1:13" ht="12.75" customHeight="1" x14ac:dyDescent="0.25">
      <c r="A5715" t="s">
        <v>8140</v>
      </c>
      <c r="B5715" t="s">
        <v>5912</v>
      </c>
      <c r="C5715" s="1">
        <v>38138</v>
      </c>
      <c r="D5715" s="2">
        <v>38139</v>
      </c>
      <c r="E5715" t="s">
        <v>107</v>
      </c>
      <c r="F5715" t="s">
        <v>203</v>
      </c>
      <c r="G5715" t="s">
        <v>5</v>
      </c>
      <c r="H5715" s="4">
        <v>9026.2000000000007</v>
      </c>
      <c r="I5715" s="4">
        <v>188.04</v>
      </c>
      <c r="J5715" s="4">
        <v>9026.2000000000007</v>
      </c>
      <c r="K5715" s="4">
        <v>0</v>
      </c>
      <c r="L5715" s="2">
        <v>45473</v>
      </c>
      <c r="M5715" t="s">
        <v>6</v>
      </c>
    </row>
    <row r="5716" spans="1:13" ht="12.75" customHeight="1" x14ac:dyDescent="0.25">
      <c r="A5716" t="s">
        <v>8141</v>
      </c>
      <c r="B5716" t="s">
        <v>5915</v>
      </c>
      <c r="C5716" s="1">
        <v>38138</v>
      </c>
      <c r="D5716" s="2">
        <v>38139</v>
      </c>
      <c r="E5716" t="s">
        <v>107</v>
      </c>
      <c r="F5716" t="s">
        <v>203</v>
      </c>
      <c r="G5716" t="s">
        <v>5</v>
      </c>
      <c r="H5716" s="4">
        <v>348.7</v>
      </c>
      <c r="I5716" s="4">
        <v>7.24</v>
      </c>
      <c r="J5716" s="4">
        <v>348.7</v>
      </c>
      <c r="K5716" s="4">
        <v>0</v>
      </c>
      <c r="L5716" s="2">
        <v>45473</v>
      </c>
      <c r="M5716" t="s">
        <v>6</v>
      </c>
    </row>
    <row r="5717" spans="1:13" ht="12.75" customHeight="1" x14ac:dyDescent="0.25">
      <c r="A5717" t="s">
        <v>8142</v>
      </c>
      <c r="B5717" t="s">
        <v>5954</v>
      </c>
      <c r="C5717" s="1">
        <v>38138</v>
      </c>
      <c r="D5717" s="2">
        <v>38139</v>
      </c>
      <c r="E5717" t="s">
        <v>107</v>
      </c>
      <c r="F5717" t="s">
        <v>203</v>
      </c>
      <c r="G5717" t="s">
        <v>5</v>
      </c>
      <c r="H5717" s="4">
        <v>964.93</v>
      </c>
      <c r="I5717" s="4">
        <v>20.149999999999999</v>
      </c>
      <c r="J5717" s="4">
        <v>964.93</v>
      </c>
      <c r="K5717" s="4">
        <v>0</v>
      </c>
      <c r="L5717" s="2">
        <v>45473</v>
      </c>
      <c r="M5717" t="s">
        <v>6</v>
      </c>
    </row>
    <row r="5718" spans="1:13" ht="12.75" customHeight="1" x14ac:dyDescent="0.25">
      <c r="A5718" t="s">
        <v>8143</v>
      </c>
      <c r="B5718" t="s">
        <v>2046</v>
      </c>
      <c r="C5718" s="1">
        <v>38168</v>
      </c>
      <c r="D5718" s="2">
        <v>38078</v>
      </c>
      <c r="E5718" t="s">
        <v>107</v>
      </c>
      <c r="F5718" t="s">
        <v>203</v>
      </c>
      <c r="G5718" t="s">
        <v>5</v>
      </c>
      <c r="H5718" s="4">
        <v>1024.3</v>
      </c>
      <c r="I5718" s="4">
        <v>12.78</v>
      </c>
      <c r="J5718" s="4">
        <v>1024.3</v>
      </c>
      <c r="K5718" s="4">
        <v>0</v>
      </c>
      <c r="L5718" s="2">
        <v>45473</v>
      </c>
      <c r="M5718" t="s">
        <v>6</v>
      </c>
    </row>
    <row r="5719" spans="1:13" ht="12.75" customHeight="1" x14ac:dyDescent="0.25">
      <c r="A5719" t="s">
        <v>8144</v>
      </c>
      <c r="B5719" t="s">
        <v>5957</v>
      </c>
      <c r="C5719" s="1">
        <v>38168</v>
      </c>
      <c r="D5719" s="2">
        <v>38078</v>
      </c>
      <c r="E5719" t="s">
        <v>107</v>
      </c>
      <c r="F5719" t="s">
        <v>203</v>
      </c>
      <c r="G5719" t="s">
        <v>5</v>
      </c>
      <c r="H5719" s="4">
        <v>-101.16</v>
      </c>
      <c r="I5719" s="4">
        <v>-1.26</v>
      </c>
      <c r="J5719" s="4">
        <v>-101.16</v>
      </c>
      <c r="K5719" s="4">
        <v>0</v>
      </c>
      <c r="L5719" s="2">
        <v>45473</v>
      </c>
      <c r="M5719" t="s">
        <v>6</v>
      </c>
    </row>
    <row r="5720" spans="1:13" ht="12.75" customHeight="1" x14ac:dyDescent="0.25">
      <c r="A5720" t="s">
        <v>8145</v>
      </c>
      <c r="B5720" t="s">
        <v>2046</v>
      </c>
      <c r="C5720" s="1">
        <v>38168</v>
      </c>
      <c r="D5720" s="2">
        <v>38169</v>
      </c>
      <c r="E5720" t="s">
        <v>107</v>
      </c>
      <c r="F5720" t="s">
        <v>203</v>
      </c>
      <c r="G5720" t="s">
        <v>5</v>
      </c>
      <c r="H5720" s="4">
        <v>1761.41</v>
      </c>
      <c r="I5720" s="4">
        <v>44.03</v>
      </c>
      <c r="J5720" s="4">
        <v>1761.41</v>
      </c>
      <c r="K5720" s="4">
        <v>0</v>
      </c>
      <c r="L5720" s="2">
        <v>45473</v>
      </c>
      <c r="M5720" t="s">
        <v>6</v>
      </c>
    </row>
    <row r="5721" spans="1:13" ht="12.75" customHeight="1" x14ac:dyDescent="0.25">
      <c r="A5721" t="s">
        <v>8146</v>
      </c>
      <c r="B5721" t="s">
        <v>8147</v>
      </c>
      <c r="C5721" s="1">
        <v>38168</v>
      </c>
      <c r="D5721" s="2">
        <v>38078</v>
      </c>
      <c r="E5721" t="s">
        <v>107</v>
      </c>
      <c r="F5721" t="s">
        <v>203</v>
      </c>
      <c r="G5721" t="s">
        <v>5</v>
      </c>
      <c r="H5721" s="4">
        <v>3802.68</v>
      </c>
      <c r="I5721" s="4">
        <v>47.55</v>
      </c>
      <c r="J5721" s="4">
        <v>3802.68</v>
      </c>
      <c r="K5721" s="4">
        <v>0</v>
      </c>
      <c r="L5721" s="2">
        <v>45473</v>
      </c>
      <c r="M5721" t="s">
        <v>6</v>
      </c>
    </row>
    <row r="5722" spans="1:13" ht="12.75" customHeight="1" x14ac:dyDescent="0.25">
      <c r="A5722" t="s">
        <v>8148</v>
      </c>
      <c r="B5722" t="s">
        <v>8149</v>
      </c>
      <c r="C5722" s="1">
        <v>38168</v>
      </c>
      <c r="D5722" s="2">
        <v>38078</v>
      </c>
      <c r="E5722" t="s">
        <v>107</v>
      </c>
      <c r="F5722" t="s">
        <v>203</v>
      </c>
      <c r="G5722" t="s">
        <v>5</v>
      </c>
      <c r="H5722" s="4">
        <v>2450.65</v>
      </c>
      <c r="I5722" s="4">
        <v>30.69</v>
      </c>
      <c r="J5722" s="4">
        <v>2450.65</v>
      </c>
      <c r="K5722" s="4">
        <v>0</v>
      </c>
      <c r="L5722" s="2">
        <v>45473</v>
      </c>
      <c r="M5722" t="s">
        <v>6</v>
      </c>
    </row>
    <row r="5723" spans="1:13" ht="12.75" customHeight="1" x14ac:dyDescent="0.25">
      <c r="A5723" t="s">
        <v>8150</v>
      </c>
      <c r="B5723" t="s">
        <v>8151</v>
      </c>
      <c r="C5723" s="1">
        <v>38168</v>
      </c>
      <c r="D5723" s="2">
        <v>38078</v>
      </c>
      <c r="E5723" t="s">
        <v>107</v>
      </c>
      <c r="F5723" t="s">
        <v>203</v>
      </c>
      <c r="G5723" t="s">
        <v>5</v>
      </c>
      <c r="H5723" s="4">
        <v>589.4</v>
      </c>
      <c r="I5723" s="4">
        <v>7.36</v>
      </c>
      <c r="J5723" s="4">
        <v>589.4</v>
      </c>
      <c r="K5723" s="4">
        <v>0</v>
      </c>
      <c r="L5723" s="2">
        <v>45473</v>
      </c>
      <c r="M5723" t="s">
        <v>6</v>
      </c>
    </row>
    <row r="5724" spans="1:13" ht="12.75" customHeight="1" x14ac:dyDescent="0.25">
      <c r="A5724" t="s">
        <v>8152</v>
      </c>
      <c r="B5724" t="s">
        <v>5912</v>
      </c>
      <c r="C5724" s="1">
        <v>38168</v>
      </c>
      <c r="D5724" s="2">
        <v>38169</v>
      </c>
      <c r="E5724" t="s">
        <v>107</v>
      </c>
      <c r="F5724" t="s">
        <v>203</v>
      </c>
      <c r="G5724" t="s">
        <v>5</v>
      </c>
      <c r="H5724" s="4">
        <v>6737.69</v>
      </c>
      <c r="I5724" s="4">
        <v>168.41</v>
      </c>
      <c r="J5724" s="4">
        <v>6737.69</v>
      </c>
      <c r="K5724" s="4">
        <v>0</v>
      </c>
      <c r="L5724" s="2">
        <v>45473</v>
      </c>
      <c r="M5724" t="s">
        <v>6</v>
      </c>
    </row>
    <row r="5725" spans="1:13" ht="12.75" customHeight="1" x14ac:dyDescent="0.25">
      <c r="A5725" t="s">
        <v>8153</v>
      </c>
      <c r="B5725" t="s">
        <v>5915</v>
      </c>
      <c r="C5725" s="1">
        <v>38168</v>
      </c>
      <c r="D5725" s="2">
        <v>38169</v>
      </c>
      <c r="E5725" t="s">
        <v>107</v>
      </c>
      <c r="F5725" t="s">
        <v>203</v>
      </c>
      <c r="G5725" t="s">
        <v>5</v>
      </c>
      <c r="H5725" s="4">
        <v>767.73</v>
      </c>
      <c r="I5725" s="4">
        <v>19.170000000000002</v>
      </c>
      <c r="J5725" s="4">
        <v>767.73</v>
      </c>
      <c r="K5725" s="4">
        <v>0</v>
      </c>
      <c r="L5725" s="2">
        <v>45473</v>
      </c>
      <c r="M5725" t="s">
        <v>6</v>
      </c>
    </row>
    <row r="5726" spans="1:13" ht="12.75" customHeight="1" x14ac:dyDescent="0.25">
      <c r="A5726" t="s">
        <v>8154</v>
      </c>
      <c r="B5726" t="s">
        <v>5940</v>
      </c>
      <c r="C5726" s="1">
        <v>38168</v>
      </c>
      <c r="D5726" s="2">
        <v>38169</v>
      </c>
      <c r="E5726" t="s">
        <v>107</v>
      </c>
      <c r="F5726" t="s">
        <v>203</v>
      </c>
      <c r="G5726" t="s">
        <v>5</v>
      </c>
      <c r="H5726" s="4">
        <v>36.630000000000003</v>
      </c>
      <c r="I5726" s="4">
        <v>0.92</v>
      </c>
      <c r="J5726" s="4">
        <v>36.630000000000003</v>
      </c>
      <c r="K5726" s="4">
        <v>0</v>
      </c>
      <c r="L5726" s="2">
        <v>45473</v>
      </c>
      <c r="M5726" t="s">
        <v>6</v>
      </c>
    </row>
    <row r="5727" spans="1:13" ht="12.75" customHeight="1" x14ac:dyDescent="0.25">
      <c r="A5727" t="s">
        <v>8155</v>
      </c>
      <c r="B5727" t="s">
        <v>5912</v>
      </c>
      <c r="C5727" s="1">
        <v>38199</v>
      </c>
      <c r="D5727" s="2">
        <v>38200</v>
      </c>
      <c r="E5727" t="s">
        <v>107</v>
      </c>
      <c r="F5727" t="s">
        <v>203</v>
      </c>
      <c r="G5727" t="s">
        <v>7716</v>
      </c>
      <c r="H5727" s="4">
        <v>7501.35</v>
      </c>
      <c r="I5727" s="4">
        <v>187.51</v>
      </c>
      <c r="J5727" s="4">
        <v>7470.1</v>
      </c>
      <c r="K5727" s="4">
        <v>31.25</v>
      </c>
      <c r="L5727" s="2">
        <v>45473</v>
      </c>
      <c r="M5727" t="s">
        <v>6</v>
      </c>
    </row>
    <row r="5728" spans="1:13" ht="12.75" customHeight="1" x14ac:dyDescent="0.25">
      <c r="A5728" t="s">
        <v>8156</v>
      </c>
      <c r="B5728" t="s">
        <v>5915</v>
      </c>
      <c r="C5728" s="1">
        <v>38199</v>
      </c>
      <c r="D5728" s="2">
        <v>38200</v>
      </c>
      <c r="E5728" t="s">
        <v>107</v>
      </c>
      <c r="F5728" t="s">
        <v>203</v>
      </c>
      <c r="G5728" t="s">
        <v>7716</v>
      </c>
      <c r="H5728" s="4">
        <v>464.18</v>
      </c>
      <c r="I5728" s="4">
        <v>11.6</v>
      </c>
      <c r="J5728" s="4">
        <v>462.25</v>
      </c>
      <c r="K5728" s="4">
        <v>1.93</v>
      </c>
      <c r="L5728" s="2">
        <v>45473</v>
      </c>
      <c r="M5728" t="s">
        <v>6</v>
      </c>
    </row>
    <row r="5729" spans="1:13" ht="12.75" customHeight="1" x14ac:dyDescent="0.25">
      <c r="A5729" t="s">
        <v>8157</v>
      </c>
      <c r="B5729" t="s">
        <v>8158</v>
      </c>
      <c r="C5729" s="1">
        <v>38199</v>
      </c>
      <c r="D5729" s="2">
        <v>38200</v>
      </c>
      <c r="E5729" t="s">
        <v>107</v>
      </c>
      <c r="F5729" t="s">
        <v>203</v>
      </c>
      <c r="G5729" t="s">
        <v>7716</v>
      </c>
      <c r="H5729" s="4">
        <v>332.69</v>
      </c>
      <c r="I5729" s="4">
        <v>8.2799999999999994</v>
      </c>
      <c r="J5729" s="4">
        <v>331.31</v>
      </c>
      <c r="K5729" s="4">
        <v>1.38</v>
      </c>
      <c r="L5729" s="2">
        <v>45473</v>
      </c>
      <c r="M5729" t="s">
        <v>6</v>
      </c>
    </row>
    <row r="5730" spans="1:13" ht="12.75" customHeight="1" x14ac:dyDescent="0.25">
      <c r="A5730" t="s">
        <v>8159</v>
      </c>
      <c r="B5730" t="s">
        <v>8160</v>
      </c>
      <c r="C5730" s="1">
        <v>38199</v>
      </c>
      <c r="D5730" s="2">
        <v>38200</v>
      </c>
      <c r="E5730" t="s">
        <v>107</v>
      </c>
      <c r="F5730" t="s">
        <v>203</v>
      </c>
      <c r="G5730" t="s">
        <v>7716</v>
      </c>
      <c r="H5730" s="4">
        <v>0.7</v>
      </c>
      <c r="I5730" s="4">
        <v>0</v>
      </c>
      <c r="J5730" s="4">
        <v>0.7</v>
      </c>
      <c r="K5730" s="4">
        <v>0</v>
      </c>
      <c r="L5730" s="2">
        <v>45473</v>
      </c>
      <c r="M5730" t="s">
        <v>6</v>
      </c>
    </row>
    <row r="5731" spans="1:13" ht="12.75" customHeight="1" x14ac:dyDescent="0.25">
      <c r="A5731" t="s">
        <v>8161</v>
      </c>
      <c r="B5731" t="s">
        <v>5912</v>
      </c>
      <c r="C5731" s="1">
        <v>38230</v>
      </c>
      <c r="D5731" s="2">
        <v>38231</v>
      </c>
      <c r="E5731" t="s">
        <v>107</v>
      </c>
      <c r="F5731" t="s">
        <v>203</v>
      </c>
      <c r="G5731" t="s">
        <v>7719</v>
      </c>
      <c r="H5731" s="4">
        <v>8883.8799999999992</v>
      </c>
      <c r="I5731" s="4">
        <v>222.11</v>
      </c>
      <c r="J5731" s="4">
        <v>8809.84</v>
      </c>
      <c r="K5731" s="4">
        <v>74.040000000000006</v>
      </c>
      <c r="L5731" s="2">
        <v>45473</v>
      </c>
      <c r="M5731" t="s">
        <v>6</v>
      </c>
    </row>
    <row r="5732" spans="1:13" ht="12.75" customHeight="1" x14ac:dyDescent="0.25">
      <c r="A5732" t="s">
        <v>8162</v>
      </c>
      <c r="B5732" t="s">
        <v>5915</v>
      </c>
      <c r="C5732" s="1">
        <v>38230</v>
      </c>
      <c r="D5732" s="2">
        <v>38231</v>
      </c>
      <c r="E5732" t="s">
        <v>107</v>
      </c>
      <c r="F5732" t="s">
        <v>203</v>
      </c>
      <c r="G5732" t="s">
        <v>7719</v>
      </c>
      <c r="H5732" s="4">
        <v>800.75</v>
      </c>
      <c r="I5732" s="4">
        <v>20</v>
      </c>
      <c r="J5732" s="4">
        <v>794.09</v>
      </c>
      <c r="K5732" s="4">
        <v>6.66</v>
      </c>
      <c r="L5732" s="2">
        <v>45473</v>
      </c>
      <c r="M5732" t="s">
        <v>6</v>
      </c>
    </row>
    <row r="5733" spans="1:13" ht="12.75" customHeight="1" x14ac:dyDescent="0.25">
      <c r="A5733" t="s">
        <v>8163</v>
      </c>
      <c r="B5733" t="s">
        <v>2046</v>
      </c>
      <c r="C5733" s="1">
        <v>38260</v>
      </c>
      <c r="D5733" s="2">
        <v>38261</v>
      </c>
      <c r="E5733" t="s">
        <v>107</v>
      </c>
      <c r="F5733" t="s">
        <v>203</v>
      </c>
      <c r="G5733" t="s">
        <v>510</v>
      </c>
      <c r="H5733" s="4">
        <v>1491.36</v>
      </c>
      <c r="I5733" s="4">
        <v>37.28</v>
      </c>
      <c r="J5733" s="4">
        <v>1472.73</v>
      </c>
      <c r="K5733" s="4">
        <v>18.63</v>
      </c>
      <c r="L5733" s="2">
        <v>45473</v>
      </c>
      <c r="M5733" t="s">
        <v>6</v>
      </c>
    </row>
    <row r="5734" spans="1:13" ht="12.75" customHeight="1" x14ac:dyDescent="0.25">
      <c r="A5734" t="s">
        <v>8164</v>
      </c>
      <c r="B5734" t="s">
        <v>5912</v>
      </c>
      <c r="C5734" s="1">
        <v>38260</v>
      </c>
      <c r="D5734" s="2">
        <v>38261</v>
      </c>
      <c r="E5734" t="s">
        <v>107</v>
      </c>
      <c r="F5734" t="s">
        <v>203</v>
      </c>
      <c r="G5734" t="s">
        <v>510</v>
      </c>
      <c r="H5734" s="4">
        <v>7937.86</v>
      </c>
      <c r="I5734" s="4">
        <v>198.45</v>
      </c>
      <c r="J5734" s="4">
        <v>7838.62</v>
      </c>
      <c r="K5734" s="4">
        <v>99.24</v>
      </c>
      <c r="L5734" s="2">
        <v>45473</v>
      </c>
      <c r="M5734" t="s">
        <v>6</v>
      </c>
    </row>
    <row r="5735" spans="1:13" ht="12.75" customHeight="1" x14ac:dyDescent="0.25">
      <c r="A5735" t="s">
        <v>8165</v>
      </c>
      <c r="B5735" t="s">
        <v>5915</v>
      </c>
      <c r="C5735" s="1">
        <v>38260</v>
      </c>
      <c r="D5735" s="2">
        <v>38261</v>
      </c>
      <c r="E5735" t="s">
        <v>107</v>
      </c>
      <c r="F5735" t="s">
        <v>203</v>
      </c>
      <c r="G5735" t="s">
        <v>510</v>
      </c>
      <c r="H5735" s="4">
        <v>2674.84</v>
      </c>
      <c r="I5735" s="4">
        <v>66.900000000000006</v>
      </c>
      <c r="J5735" s="4">
        <v>2641.39</v>
      </c>
      <c r="K5735" s="4">
        <v>33.450000000000003</v>
      </c>
      <c r="L5735" s="2">
        <v>45473</v>
      </c>
      <c r="M5735" t="s">
        <v>6</v>
      </c>
    </row>
    <row r="5736" spans="1:13" ht="12.75" customHeight="1" x14ac:dyDescent="0.25">
      <c r="A5736" t="s">
        <v>8166</v>
      </c>
      <c r="B5736" t="s">
        <v>5940</v>
      </c>
      <c r="C5736" s="1">
        <v>38260</v>
      </c>
      <c r="D5736" s="2">
        <v>38261</v>
      </c>
      <c r="E5736" t="s">
        <v>107</v>
      </c>
      <c r="F5736" t="s">
        <v>203</v>
      </c>
      <c r="G5736" t="s">
        <v>510</v>
      </c>
      <c r="H5736" s="4">
        <v>41.59</v>
      </c>
      <c r="I5736" s="4">
        <v>1.04</v>
      </c>
      <c r="J5736" s="4">
        <v>41.08</v>
      </c>
      <c r="K5736" s="4">
        <v>0.51</v>
      </c>
      <c r="L5736" s="2">
        <v>45473</v>
      </c>
      <c r="M5736" t="s">
        <v>6</v>
      </c>
    </row>
    <row r="5737" spans="1:13" ht="12.75" customHeight="1" x14ac:dyDescent="0.25">
      <c r="A5737" t="s">
        <v>8167</v>
      </c>
      <c r="B5737" t="s">
        <v>5912</v>
      </c>
      <c r="C5737" s="1">
        <v>38291</v>
      </c>
      <c r="D5737" s="2">
        <v>38292</v>
      </c>
      <c r="E5737" t="s">
        <v>107</v>
      </c>
      <c r="F5737" t="s">
        <v>203</v>
      </c>
      <c r="G5737" t="s">
        <v>7724</v>
      </c>
      <c r="H5737" s="4">
        <v>5394.6</v>
      </c>
      <c r="I5737" s="4">
        <v>134.85</v>
      </c>
      <c r="J5737" s="4">
        <v>5304.68</v>
      </c>
      <c r="K5737" s="4">
        <v>89.92</v>
      </c>
      <c r="L5737" s="2">
        <v>45473</v>
      </c>
      <c r="M5737" t="s">
        <v>6</v>
      </c>
    </row>
    <row r="5738" spans="1:13" ht="12.75" customHeight="1" x14ac:dyDescent="0.25">
      <c r="A5738" t="s">
        <v>8168</v>
      </c>
      <c r="B5738" t="s">
        <v>5915</v>
      </c>
      <c r="C5738" s="1">
        <v>38291</v>
      </c>
      <c r="D5738" s="2">
        <v>38292</v>
      </c>
      <c r="E5738" t="s">
        <v>107</v>
      </c>
      <c r="F5738" t="s">
        <v>203</v>
      </c>
      <c r="G5738" t="s">
        <v>7724</v>
      </c>
      <c r="H5738" s="4">
        <v>1212.2</v>
      </c>
      <c r="I5738" s="4">
        <v>30.3</v>
      </c>
      <c r="J5738" s="4">
        <v>1192</v>
      </c>
      <c r="K5738" s="4">
        <v>20.2</v>
      </c>
      <c r="L5738" s="2">
        <v>45473</v>
      </c>
      <c r="M5738" t="s">
        <v>6</v>
      </c>
    </row>
    <row r="5739" spans="1:13" ht="12.75" customHeight="1" x14ac:dyDescent="0.25">
      <c r="A5739" t="s">
        <v>8169</v>
      </c>
      <c r="B5739" t="s">
        <v>5954</v>
      </c>
      <c r="C5739" s="1">
        <v>38291</v>
      </c>
      <c r="D5739" s="2">
        <v>38292</v>
      </c>
      <c r="E5739" t="s">
        <v>107</v>
      </c>
      <c r="F5739" t="s">
        <v>203</v>
      </c>
      <c r="G5739" t="s">
        <v>7724</v>
      </c>
      <c r="H5739" s="4">
        <v>643.63</v>
      </c>
      <c r="I5739" s="4">
        <v>16.11</v>
      </c>
      <c r="J5739" s="4">
        <v>632.91</v>
      </c>
      <c r="K5739" s="4">
        <v>10.72</v>
      </c>
      <c r="L5739" s="2">
        <v>45473</v>
      </c>
      <c r="M5739" t="s">
        <v>6</v>
      </c>
    </row>
    <row r="5740" spans="1:13" ht="12.75" customHeight="1" x14ac:dyDescent="0.25">
      <c r="A5740" t="s">
        <v>8170</v>
      </c>
      <c r="B5740" t="s">
        <v>5949</v>
      </c>
      <c r="C5740" s="1">
        <v>38291</v>
      </c>
      <c r="D5740" s="2">
        <v>38292</v>
      </c>
      <c r="E5740" t="s">
        <v>107</v>
      </c>
      <c r="F5740" t="s">
        <v>203</v>
      </c>
      <c r="G5740" t="s">
        <v>7724</v>
      </c>
      <c r="H5740" s="4">
        <v>13.6</v>
      </c>
      <c r="I5740" s="4">
        <v>0.32</v>
      </c>
      <c r="J5740" s="4">
        <v>13.36</v>
      </c>
      <c r="K5740" s="4">
        <v>0.24</v>
      </c>
      <c r="L5740" s="2">
        <v>45473</v>
      </c>
      <c r="M5740" t="s">
        <v>6</v>
      </c>
    </row>
    <row r="5741" spans="1:13" ht="12.75" customHeight="1" x14ac:dyDescent="0.25">
      <c r="A5741" t="s">
        <v>8171</v>
      </c>
      <c r="B5741" t="s">
        <v>5993</v>
      </c>
      <c r="C5741" s="1">
        <v>38291</v>
      </c>
      <c r="D5741" s="2">
        <v>38292</v>
      </c>
      <c r="E5741" t="s">
        <v>107</v>
      </c>
      <c r="F5741" t="s">
        <v>203</v>
      </c>
      <c r="G5741" t="s">
        <v>7724</v>
      </c>
      <c r="H5741" s="4">
        <v>376.22</v>
      </c>
      <c r="I5741" s="4">
        <v>9.4</v>
      </c>
      <c r="J5741" s="4">
        <v>369.94</v>
      </c>
      <c r="K5741" s="4">
        <v>6.28</v>
      </c>
      <c r="L5741" s="2">
        <v>45473</v>
      </c>
      <c r="M5741" t="s">
        <v>6</v>
      </c>
    </row>
    <row r="5742" spans="1:13" ht="12.75" customHeight="1" x14ac:dyDescent="0.25">
      <c r="A5742" t="s">
        <v>8172</v>
      </c>
      <c r="B5742" t="s">
        <v>5912</v>
      </c>
      <c r="C5742" s="1">
        <v>38321</v>
      </c>
      <c r="D5742" s="2">
        <v>38322</v>
      </c>
      <c r="E5742" t="s">
        <v>107</v>
      </c>
      <c r="F5742" t="s">
        <v>203</v>
      </c>
      <c r="G5742" t="s">
        <v>7727</v>
      </c>
      <c r="H5742" s="4">
        <v>5788.14</v>
      </c>
      <c r="I5742" s="4">
        <v>144.69</v>
      </c>
      <c r="J5742" s="4">
        <v>5667.58</v>
      </c>
      <c r="K5742" s="4">
        <v>120.56</v>
      </c>
      <c r="L5742" s="2">
        <v>45473</v>
      </c>
      <c r="M5742" t="s">
        <v>6</v>
      </c>
    </row>
    <row r="5743" spans="1:13" ht="12.75" customHeight="1" x14ac:dyDescent="0.25">
      <c r="A5743" t="s">
        <v>8173</v>
      </c>
      <c r="B5743" t="s">
        <v>5947</v>
      </c>
      <c r="C5743" s="1">
        <v>38321</v>
      </c>
      <c r="D5743" s="2">
        <v>38322</v>
      </c>
      <c r="E5743" t="s">
        <v>107</v>
      </c>
      <c r="F5743" t="s">
        <v>203</v>
      </c>
      <c r="G5743" t="s">
        <v>7727</v>
      </c>
      <c r="H5743" s="4">
        <v>141.44999999999999</v>
      </c>
      <c r="I5743" s="4">
        <v>3.55</v>
      </c>
      <c r="J5743" s="4">
        <v>138.5</v>
      </c>
      <c r="K5743" s="4">
        <v>2.95</v>
      </c>
      <c r="L5743" s="2">
        <v>45473</v>
      </c>
      <c r="M5743" t="s">
        <v>6</v>
      </c>
    </row>
    <row r="5744" spans="1:13" ht="12.75" customHeight="1" x14ac:dyDescent="0.25">
      <c r="A5744" t="s">
        <v>8174</v>
      </c>
      <c r="B5744" t="s">
        <v>5999</v>
      </c>
      <c r="C5744" s="1">
        <v>38352</v>
      </c>
      <c r="D5744" s="2">
        <v>38353</v>
      </c>
      <c r="E5744" t="s">
        <v>107</v>
      </c>
      <c r="F5744" t="s">
        <v>203</v>
      </c>
      <c r="G5744" t="s">
        <v>441</v>
      </c>
      <c r="H5744" s="4">
        <v>24491.37</v>
      </c>
      <c r="I5744" s="4">
        <v>612.26</v>
      </c>
      <c r="J5744" s="4">
        <v>23879.08</v>
      </c>
      <c r="K5744" s="4">
        <v>612.29</v>
      </c>
      <c r="L5744" s="2">
        <v>45473</v>
      </c>
      <c r="M5744" t="s">
        <v>6</v>
      </c>
    </row>
    <row r="5745" spans="1:13" ht="12.75" customHeight="1" x14ac:dyDescent="0.25">
      <c r="A5745" t="s">
        <v>8175</v>
      </c>
      <c r="B5745" t="s">
        <v>6002</v>
      </c>
      <c r="C5745" s="1">
        <v>38352</v>
      </c>
      <c r="D5745" s="2">
        <v>38353</v>
      </c>
      <c r="E5745" t="s">
        <v>107</v>
      </c>
      <c r="F5745" t="s">
        <v>203</v>
      </c>
      <c r="G5745" t="s">
        <v>441</v>
      </c>
      <c r="H5745" s="4">
        <v>4643.41</v>
      </c>
      <c r="I5745" s="4">
        <v>116.08</v>
      </c>
      <c r="J5745" s="4">
        <v>4527.32</v>
      </c>
      <c r="K5745" s="4">
        <v>116.09</v>
      </c>
      <c r="L5745" s="2">
        <v>45473</v>
      </c>
      <c r="M5745" t="s">
        <v>6</v>
      </c>
    </row>
    <row r="5746" spans="1:13" ht="12.75" customHeight="1" x14ac:dyDescent="0.25">
      <c r="A5746" t="s">
        <v>8176</v>
      </c>
      <c r="B5746" t="s">
        <v>6004</v>
      </c>
      <c r="C5746" s="1">
        <v>38352</v>
      </c>
      <c r="D5746" s="2">
        <v>38353</v>
      </c>
      <c r="E5746" t="s">
        <v>107</v>
      </c>
      <c r="F5746" t="s">
        <v>203</v>
      </c>
      <c r="G5746" t="s">
        <v>441</v>
      </c>
      <c r="H5746" s="4">
        <v>174.35</v>
      </c>
      <c r="I5746" s="4">
        <v>4.3600000000000003</v>
      </c>
      <c r="J5746" s="4">
        <v>170.02</v>
      </c>
      <c r="K5746" s="4">
        <v>4.33</v>
      </c>
      <c r="L5746" s="2">
        <v>45473</v>
      </c>
      <c r="M5746" t="s">
        <v>6</v>
      </c>
    </row>
    <row r="5747" spans="1:13" ht="12.75" customHeight="1" x14ac:dyDescent="0.25">
      <c r="A5747" t="s">
        <v>8177</v>
      </c>
      <c r="B5747" t="s">
        <v>6006</v>
      </c>
      <c r="C5747" s="1">
        <v>38352</v>
      </c>
      <c r="D5747" s="2">
        <v>38353</v>
      </c>
      <c r="E5747" t="s">
        <v>107</v>
      </c>
      <c r="F5747" t="s">
        <v>203</v>
      </c>
      <c r="G5747" t="s">
        <v>441</v>
      </c>
      <c r="H5747" s="4">
        <v>1570</v>
      </c>
      <c r="I5747" s="4">
        <v>39.26</v>
      </c>
      <c r="J5747" s="4">
        <v>1530.76</v>
      </c>
      <c r="K5747" s="4">
        <v>39.24</v>
      </c>
      <c r="L5747" s="2">
        <v>45473</v>
      </c>
      <c r="M5747" t="s">
        <v>6</v>
      </c>
    </row>
    <row r="5748" spans="1:13" ht="12.75" customHeight="1" x14ac:dyDescent="0.25">
      <c r="A5748" t="s">
        <v>8178</v>
      </c>
      <c r="B5748" t="s">
        <v>6008</v>
      </c>
      <c r="C5748" s="1">
        <v>38352</v>
      </c>
      <c r="D5748" s="2">
        <v>38353</v>
      </c>
      <c r="E5748" t="s">
        <v>107</v>
      </c>
      <c r="F5748" t="s">
        <v>203</v>
      </c>
      <c r="G5748" t="s">
        <v>441</v>
      </c>
      <c r="H5748" s="4">
        <v>1307.32</v>
      </c>
      <c r="I5748" s="4">
        <v>32.67</v>
      </c>
      <c r="J5748" s="4">
        <v>1274.67</v>
      </c>
      <c r="K5748" s="4">
        <v>32.65</v>
      </c>
      <c r="L5748" s="2">
        <v>45473</v>
      </c>
      <c r="M5748" t="s">
        <v>6</v>
      </c>
    </row>
    <row r="5749" spans="1:13" ht="12.75" customHeight="1" x14ac:dyDescent="0.25">
      <c r="A5749" t="s">
        <v>8179</v>
      </c>
      <c r="B5749" t="s">
        <v>6010</v>
      </c>
      <c r="C5749" s="1">
        <v>38352</v>
      </c>
      <c r="D5749" s="2">
        <v>38353</v>
      </c>
      <c r="E5749" t="s">
        <v>107</v>
      </c>
      <c r="F5749" t="s">
        <v>203</v>
      </c>
      <c r="G5749" t="s">
        <v>441</v>
      </c>
      <c r="H5749" s="4">
        <v>6562.13</v>
      </c>
      <c r="I5749" s="4">
        <v>164.03</v>
      </c>
      <c r="J5749" s="4">
        <v>6398.09</v>
      </c>
      <c r="K5749" s="4">
        <v>164.04</v>
      </c>
      <c r="L5749" s="2">
        <v>45473</v>
      </c>
      <c r="M5749" t="s">
        <v>6</v>
      </c>
    </row>
    <row r="5750" spans="1:13" ht="12.75" customHeight="1" x14ac:dyDescent="0.25">
      <c r="A5750" t="s">
        <v>8180</v>
      </c>
      <c r="B5750" t="s">
        <v>6012</v>
      </c>
      <c r="C5750" s="1">
        <v>38352</v>
      </c>
      <c r="D5750" s="2">
        <v>38353</v>
      </c>
      <c r="E5750" t="s">
        <v>107</v>
      </c>
      <c r="F5750" t="s">
        <v>203</v>
      </c>
      <c r="G5750" t="s">
        <v>441</v>
      </c>
      <c r="H5750" s="4">
        <v>386.09</v>
      </c>
      <c r="I5750" s="4">
        <v>9.64</v>
      </c>
      <c r="J5750" s="4">
        <v>376.48</v>
      </c>
      <c r="K5750" s="4">
        <v>9.61</v>
      </c>
      <c r="L5750" s="2">
        <v>45473</v>
      </c>
      <c r="M5750" t="s">
        <v>6</v>
      </c>
    </row>
    <row r="5751" spans="1:13" ht="12.75" customHeight="1" x14ac:dyDescent="0.25">
      <c r="A5751" t="s">
        <v>8181</v>
      </c>
      <c r="B5751" t="s">
        <v>2046</v>
      </c>
      <c r="C5751" s="1">
        <v>38352</v>
      </c>
      <c r="D5751" s="2">
        <v>38353</v>
      </c>
      <c r="E5751" t="s">
        <v>107</v>
      </c>
      <c r="F5751" t="s">
        <v>203</v>
      </c>
      <c r="G5751" t="s">
        <v>441</v>
      </c>
      <c r="H5751" s="4">
        <v>1546.14</v>
      </c>
      <c r="I5751" s="4">
        <v>38.64</v>
      </c>
      <c r="J5751" s="4">
        <v>1507.5</v>
      </c>
      <c r="K5751" s="4">
        <v>38.64</v>
      </c>
      <c r="L5751" s="2">
        <v>45473</v>
      </c>
      <c r="M5751" t="s">
        <v>6</v>
      </c>
    </row>
    <row r="5752" spans="1:13" ht="12.75" customHeight="1" x14ac:dyDescent="0.25">
      <c r="A5752" t="s">
        <v>8182</v>
      </c>
      <c r="B5752" t="s">
        <v>5912</v>
      </c>
      <c r="C5752" s="1">
        <v>38352</v>
      </c>
      <c r="D5752" s="2">
        <v>38353</v>
      </c>
      <c r="E5752" t="s">
        <v>107</v>
      </c>
      <c r="F5752" t="s">
        <v>203</v>
      </c>
      <c r="G5752" t="s">
        <v>441</v>
      </c>
      <c r="H5752" s="4">
        <v>5758.67</v>
      </c>
      <c r="I5752" s="4">
        <v>143.97</v>
      </c>
      <c r="J5752" s="4">
        <v>5614.68</v>
      </c>
      <c r="K5752" s="4">
        <v>143.99</v>
      </c>
      <c r="L5752" s="2">
        <v>45473</v>
      </c>
      <c r="M5752" t="s">
        <v>6</v>
      </c>
    </row>
    <row r="5753" spans="1:13" ht="12.75" customHeight="1" x14ac:dyDescent="0.25">
      <c r="A5753" t="s">
        <v>8183</v>
      </c>
      <c r="B5753" t="s">
        <v>5954</v>
      </c>
      <c r="C5753" s="1">
        <v>38352</v>
      </c>
      <c r="D5753" s="2">
        <v>38353</v>
      </c>
      <c r="E5753" t="s">
        <v>107</v>
      </c>
      <c r="F5753" t="s">
        <v>203</v>
      </c>
      <c r="G5753" t="s">
        <v>441</v>
      </c>
      <c r="H5753" s="4">
        <v>193.34</v>
      </c>
      <c r="I5753" s="4">
        <v>4.83</v>
      </c>
      <c r="J5753" s="4">
        <v>188.54</v>
      </c>
      <c r="K5753" s="4">
        <v>4.8</v>
      </c>
      <c r="L5753" s="2">
        <v>45473</v>
      </c>
      <c r="M5753" t="s">
        <v>6</v>
      </c>
    </row>
    <row r="5754" spans="1:13" ht="12.75" customHeight="1" x14ac:dyDescent="0.25">
      <c r="A5754" t="s">
        <v>8184</v>
      </c>
      <c r="B5754" t="s">
        <v>5912</v>
      </c>
      <c r="C5754" s="1">
        <v>38383</v>
      </c>
      <c r="D5754" s="2">
        <v>38384</v>
      </c>
      <c r="E5754" t="s">
        <v>107</v>
      </c>
      <c r="F5754" t="s">
        <v>203</v>
      </c>
      <c r="G5754" t="s">
        <v>7731</v>
      </c>
      <c r="H5754" s="4">
        <v>5645.26</v>
      </c>
      <c r="I5754" s="4">
        <v>141.13999999999999</v>
      </c>
      <c r="J5754" s="4">
        <v>5480.59</v>
      </c>
      <c r="K5754" s="4">
        <v>164.67</v>
      </c>
      <c r="L5754" s="2">
        <v>45473</v>
      </c>
      <c r="M5754" t="s">
        <v>6</v>
      </c>
    </row>
    <row r="5755" spans="1:13" ht="12.75" customHeight="1" x14ac:dyDescent="0.25">
      <c r="A5755" t="s">
        <v>8185</v>
      </c>
      <c r="B5755" t="s">
        <v>5947</v>
      </c>
      <c r="C5755" s="1">
        <v>38383</v>
      </c>
      <c r="D5755" s="2">
        <v>38384</v>
      </c>
      <c r="E5755" t="s">
        <v>107</v>
      </c>
      <c r="F5755" t="s">
        <v>203</v>
      </c>
      <c r="G5755" t="s">
        <v>7731</v>
      </c>
      <c r="H5755" s="4">
        <v>289.86</v>
      </c>
      <c r="I5755" s="4">
        <v>7.25</v>
      </c>
      <c r="J5755" s="4">
        <v>281.39</v>
      </c>
      <c r="K5755" s="4">
        <v>8.4700000000000006</v>
      </c>
      <c r="L5755" s="2">
        <v>45473</v>
      </c>
      <c r="M5755" t="s">
        <v>6</v>
      </c>
    </row>
    <row r="5756" spans="1:13" ht="12.75" customHeight="1" x14ac:dyDescent="0.25">
      <c r="A5756" t="s">
        <v>8186</v>
      </c>
      <c r="B5756" t="s">
        <v>5912</v>
      </c>
      <c r="C5756" s="1">
        <v>38411</v>
      </c>
      <c r="D5756" s="2">
        <v>38412</v>
      </c>
      <c r="E5756" t="s">
        <v>107</v>
      </c>
      <c r="F5756" t="s">
        <v>203</v>
      </c>
      <c r="G5756" t="s">
        <v>7734</v>
      </c>
      <c r="H5756" s="4">
        <v>5496.84</v>
      </c>
      <c r="I5756" s="4">
        <v>137.44</v>
      </c>
      <c r="J5756" s="4">
        <v>5313.62</v>
      </c>
      <c r="K5756" s="4">
        <v>183.22</v>
      </c>
      <c r="L5756" s="2">
        <v>45473</v>
      </c>
      <c r="M5756" t="s">
        <v>6</v>
      </c>
    </row>
    <row r="5757" spans="1:13" ht="12.75" customHeight="1" x14ac:dyDescent="0.25">
      <c r="A5757" t="s">
        <v>8187</v>
      </c>
      <c r="B5757" t="s">
        <v>5947</v>
      </c>
      <c r="C5757" s="1">
        <v>38411</v>
      </c>
      <c r="D5757" s="2">
        <v>38412</v>
      </c>
      <c r="E5757" t="s">
        <v>107</v>
      </c>
      <c r="F5757" t="s">
        <v>203</v>
      </c>
      <c r="G5757" t="s">
        <v>7734</v>
      </c>
      <c r="H5757" s="4">
        <v>188.33</v>
      </c>
      <c r="I5757" s="4">
        <v>4.68</v>
      </c>
      <c r="J5757" s="4">
        <v>182.07</v>
      </c>
      <c r="K5757" s="4">
        <v>6.26</v>
      </c>
      <c r="L5757" s="2">
        <v>45473</v>
      </c>
      <c r="M5757" t="s">
        <v>6</v>
      </c>
    </row>
    <row r="5758" spans="1:13" ht="12.75" customHeight="1" x14ac:dyDescent="0.25">
      <c r="A5758" t="s">
        <v>8188</v>
      </c>
      <c r="B5758" t="s">
        <v>5954</v>
      </c>
      <c r="C5758" s="1">
        <v>38411</v>
      </c>
      <c r="D5758" s="2">
        <v>38412</v>
      </c>
      <c r="E5758" t="s">
        <v>107</v>
      </c>
      <c r="F5758" t="s">
        <v>203</v>
      </c>
      <c r="G5758" t="s">
        <v>7734</v>
      </c>
      <c r="H5758" s="4">
        <v>870.73</v>
      </c>
      <c r="I5758" s="4">
        <v>21.75</v>
      </c>
      <c r="J5758" s="4">
        <v>841.73</v>
      </c>
      <c r="K5758" s="4">
        <v>29</v>
      </c>
      <c r="L5758" s="2">
        <v>45473</v>
      </c>
      <c r="M5758" t="s">
        <v>6</v>
      </c>
    </row>
    <row r="5759" spans="1:13" ht="12.75" customHeight="1" x14ac:dyDescent="0.25">
      <c r="A5759" t="s">
        <v>8189</v>
      </c>
      <c r="B5759" t="s">
        <v>5949</v>
      </c>
      <c r="C5759" s="1">
        <v>38442</v>
      </c>
      <c r="D5759" s="2">
        <v>38443</v>
      </c>
      <c r="E5759" t="s">
        <v>107</v>
      </c>
      <c r="F5759" t="s">
        <v>203</v>
      </c>
      <c r="G5759" t="s">
        <v>458</v>
      </c>
      <c r="H5759" s="4">
        <v>20.53</v>
      </c>
      <c r="I5759" s="4">
        <v>0.51</v>
      </c>
      <c r="J5759" s="4">
        <v>19.8</v>
      </c>
      <c r="K5759" s="4">
        <v>0.73</v>
      </c>
      <c r="L5759" s="2">
        <v>45473</v>
      </c>
      <c r="M5759" t="s">
        <v>6</v>
      </c>
    </row>
    <row r="5760" spans="1:13" ht="12.75" customHeight="1" x14ac:dyDescent="0.25">
      <c r="A5760" t="s">
        <v>8190</v>
      </c>
      <c r="B5760" t="s">
        <v>2046</v>
      </c>
      <c r="C5760" s="1">
        <v>38442</v>
      </c>
      <c r="D5760" s="2">
        <v>38443</v>
      </c>
      <c r="E5760" t="s">
        <v>107</v>
      </c>
      <c r="F5760" t="s">
        <v>203</v>
      </c>
      <c r="G5760" t="s">
        <v>458</v>
      </c>
      <c r="H5760" s="4">
        <v>1155.4100000000001</v>
      </c>
      <c r="I5760" s="4">
        <v>28.88</v>
      </c>
      <c r="J5760" s="4">
        <v>1112.08</v>
      </c>
      <c r="K5760" s="4">
        <v>43.33</v>
      </c>
      <c r="L5760" s="2">
        <v>45473</v>
      </c>
      <c r="M5760" t="s">
        <v>6</v>
      </c>
    </row>
    <row r="5761" spans="1:13" ht="12.75" customHeight="1" x14ac:dyDescent="0.25">
      <c r="A5761" t="s">
        <v>8191</v>
      </c>
      <c r="B5761" t="s">
        <v>6012</v>
      </c>
      <c r="C5761" s="1">
        <v>38442</v>
      </c>
      <c r="D5761" s="2">
        <v>38443</v>
      </c>
      <c r="E5761" t="s">
        <v>107</v>
      </c>
      <c r="F5761" t="s">
        <v>203</v>
      </c>
      <c r="G5761" t="s">
        <v>458</v>
      </c>
      <c r="H5761" s="4">
        <v>44.11</v>
      </c>
      <c r="I5761" s="4">
        <v>1.08</v>
      </c>
      <c r="J5761" s="4">
        <v>42.48</v>
      </c>
      <c r="K5761" s="4">
        <v>1.63</v>
      </c>
      <c r="L5761" s="2">
        <v>45473</v>
      </c>
      <c r="M5761" t="s">
        <v>6</v>
      </c>
    </row>
    <row r="5762" spans="1:13" ht="12.75" customHeight="1" x14ac:dyDescent="0.25">
      <c r="A5762" t="s">
        <v>8192</v>
      </c>
      <c r="B5762" t="s">
        <v>5912</v>
      </c>
      <c r="C5762" s="1">
        <v>38442</v>
      </c>
      <c r="D5762" s="2">
        <v>38443</v>
      </c>
      <c r="E5762" t="s">
        <v>107</v>
      </c>
      <c r="F5762" t="s">
        <v>203</v>
      </c>
      <c r="G5762" t="s">
        <v>458</v>
      </c>
      <c r="H5762" s="4">
        <v>8862.18</v>
      </c>
      <c r="I5762" s="4">
        <v>221.55</v>
      </c>
      <c r="J5762" s="4">
        <v>8529.86</v>
      </c>
      <c r="K5762" s="4">
        <v>332.32</v>
      </c>
      <c r="L5762" s="2">
        <v>45473</v>
      </c>
      <c r="M5762" t="s">
        <v>6</v>
      </c>
    </row>
    <row r="5763" spans="1:13" ht="12.75" customHeight="1" x14ac:dyDescent="0.25">
      <c r="A5763" t="s">
        <v>8193</v>
      </c>
      <c r="B5763" t="s">
        <v>5915</v>
      </c>
      <c r="C5763" s="1">
        <v>38442</v>
      </c>
      <c r="D5763" s="2">
        <v>38443</v>
      </c>
      <c r="E5763" t="s">
        <v>107</v>
      </c>
      <c r="F5763" t="s">
        <v>203</v>
      </c>
      <c r="G5763" t="s">
        <v>458</v>
      </c>
      <c r="H5763" s="4">
        <v>1008.04</v>
      </c>
      <c r="I5763" s="4">
        <v>25.21</v>
      </c>
      <c r="J5763" s="4">
        <v>970.23</v>
      </c>
      <c r="K5763" s="4">
        <v>37.81</v>
      </c>
      <c r="L5763" s="2">
        <v>45473</v>
      </c>
      <c r="M5763" t="s">
        <v>6</v>
      </c>
    </row>
    <row r="5764" spans="1:13" ht="12.75" customHeight="1" x14ac:dyDescent="0.25">
      <c r="A5764" t="s">
        <v>8194</v>
      </c>
      <c r="B5764" t="s">
        <v>5954</v>
      </c>
      <c r="C5764" s="1">
        <v>38442</v>
      </c>
      <c r="D5764" s="2">
        <v>38443</v>
      </c>
      <c r="E5764" t="s">
        <v>107</v>
      </c>
      <c r="F5764" t="s">
        <v>203</v>
      </c>
      <c r="G5764" t="s">
        <v>458</v>
      </c>
      <c r="H5764" s="4">
        <v>834.93</v>
      </c>
      <c r="I5764" s="4">
        <v>20.84</v>
      </c>
      <c r="J5764" s="4">
        <v>803.63</v>
      </c>
      <c r="K5764" s="4">
        <v>31.3</v>
      </c>
      <c r="L5764" s="2">
        <v>45473</v>
      </c>
      <c r="M5764" t="s">
        <v>6</v>
      </c>
    </row>
    <row r="5765" spans="1:13" ht="12.75" customHeight="1" x14ac:dyDescent="0.25">
      <c r="A5765" t="s">
        <v>8195</v>
      </c>
      <c r="B5765" t="s">
        <v>5912</v>
      </c>
      <c r="C5765" s="1">
        <v>38472</v>
      </c>
      <c r="D5765" s="2">
        <v>38473</v>
      </c>
      <c r="E5765" t="s">
        <v>107</v>
      </c>
      <c r="F5765" t="s">
        <v>203</v>
      </c>
      <c r="G5765" t="s">
        <v>7739</v>
      </c>
      <c r="H5765" s="4">
        <v>6281.2</v>
      </c>
      <c r="I5765" s="4">
        <v>157.04</v>
      </c>
      <c r="J5765" s="4">
        <v>6019.49</v>
      </c>
      <c r="K5765" s="4">
        <v>261.70999999999998</v>
      </c>
      <c r="L5765" s="2">
        <v>45473</v>
      </c>
      <c r="M5765" t="s">
        <v>6</v>
      </c>
    </row>
    <row r="5766" spans="1:13" ht="12.75" customHeight="1" x14ac:dyDescent="0.25">
      <c r="A5766" t="s">
        <v>8196</v>
      </c>
      <c r="B5766" t="s">
        <v>5947</v>
      </c>
      <c r="C5766" s="1">
        <v>38472</v>
      </c>
      <c r="D5766" s="2">
        <v>38473</v>
      </c>
      <c r="E5766" t="s">
        <v>107</v>
      </c>
      <c r="F5766" t="s">
        <v>203</v>
      </c>
      <c r="G5766" t="s">
        <v>7739</v>
      </c>
      <c r="H5766" s="4">
        <v>351.54</v>
      </c>
      <c r="I5766" s="4">
        <v>8.7899999999999991</v>
      </c>
      <c r="J5766" s="4">
        <v>336.93</v>
      </c>
      <c r="K5766" s="4">
        <v>14.61</v>
      </c>
      <c r="L5766" s="2">
        <v>45473</v>
      </c>
      <c r="M5766" t="s">
        <v>6</v>
      </c>
    </row>
    <row r="5767" spans="1:13" ht="12.75" customHeight="1" x14ac:dyDescent="0.25">
      <c r="A5767" t="s">
        <v>8197</v>
      </c>
      <c r="B5767" t="s">
        <v>5912</v>
      </c>
      <c r="C5767" s="1">
        <v>38503</v>
      </c>
      <c r="D5767" s="2">
        <v>38504</v>
      </c>
      <c r="E5767" t="s">
        <v>107</v>
      </c>
      <c r="F5767" t="s">
        <v>203</v>
      </c>
      <c r="G5767" t="s">
        <v>532</v>
      </c>
      <c r="H5767" s="4">
        <v>4580.32</v>
      </c>
      <c r="I5767" s="4">
        <v>114.5</v>
      </c>
      <c r="J5767" s="4">
        <v>4370.43</v>
      </c>
      <c r="K5767" s="4">
        <v>209.89</v>
      </c>
      <c r="L5767" s="2">
        <v>45473</v>
      </c>
      <c r="M5767" t="s">
        <v>6</v>
      </c>
    </row>
    <row r="5768" spans="1:13" ht="12.75" customHeight="1" x14ac:dyDescent="0.25">
      <c r="A5768" t="s">
        <v>8198</v>
      </c>
      <c r="B5768" t="s">
        <v>5915</v>
      </c>
      <c r="C5768" s="1">
        <v>38503</v>
      </c>
      <c r="D5768" s="2">
        <v>38504</v>
      </c>
      <c r="E5768" t="s">
        <v>107</v>
      </c>
      <c r="F5768" t="s">
        <v>203</v>
      </c>
      <c r="G5768" t="s">
        <v>532</v>
      </c>
      <c r="H5768" s="4">
        <v>457.05</v>
      </c>
      <c r="I5768" s="4">
        <v>11.43</v>
      </c>
      <c r="J5768" s="4">
        <v>436.08</v>
      </c>
      <c r="K5768" s="4">
        <v>20.97</v>
      </c>
      <c r="L5768" s="2">
        <v>45473</v>
      </c>
      <c r="M5768" t="s">
        <v>6</v>
      </c>
    </row>
    <row r="5769" spans="1:13" ht="12.75" customHeight="1" x14ac:dyDescent="0.25">
      <c r="A5769" t="s">
        <v>8199</v>
      </c>
      <c r="B5769" t="s">
        <v>8149</v>
      </c>
      <c r="C5769" s="1">
        <v>38533</v>
      </c>
      <c r="D5769" s="2">
        <v>38534</v>
      </c>
      <c r="E5769" t="s">
        <v>107</v>
      </c>
      <c r="F5769" t="s">
        <v>203</v>
      </c>
      <c r="G5769" t="s">
        <v>138</v>
      </c>
      <c r="H5769" s="4">
        <v>2750.22</v>
      </c>
      <c r="I5769" s="4">
        <v>68.75</v>
      </c>
      <c r="J5769" s="4">
        <v>2612.6999999999998</v>
      </c>
      <c r="K5769" s="4">
        <v>137.52000000000001</v>
      </c>
      <c r="L5769" s="2">
        <v>45473</v>
      </c>
      <c r="M5769" t="s">
        <v>6</v>
      </c>
    </row>
    <row r="5770" spans="1:13" ht="12.75" customHeight="1" x14ac:dyDescent="0.25">
      <c r="A5770" t="s">
        <v>8200</v>
      </c>
      <c r="B5770" t="s">
        <v>6048</v>
      </c>
      <c r="C5770" s="1">
        <v>38533</v>
      </c>
      <c r="D5770" s="2">
        <v>38534</v>
      </c>
      <c r="E5770" t="s">
        <v>107</v>
      </c>
      <c r="F5770" t="s">
        <v>203</v>
      </c>
      <c r="G5770" t="s">
        <v>138</v>
      </c>
      <c r="H5770" s="4">
        <v>5717.15</v>
      </c>
      <c r="I5770" s="4">
        <v>142.93</v>
      </c>
      <c r="J5770" s="4">
        <v>5431.28</v>
      </c>
      <c r="K5770" s="4">
        <v>285.87</v>
      </c>
      <c r="L5770" s="2">
        <v>45473</v>
      </c>
      <c r="M5770" t="s">
        <v>6</v>
      </c>
    </row>
    <row r="5771" spans="1:13" ht="12.75" customHeight="1" x14ac:dyDescent="0.25">
      <c r="A5771" t="s">
        <v>8201</v>
      </c>
      <c r="B5771" t="s">
        <v>6048</v>
      </c>
      <c r="C5771" s="1">
        <v>38533</v>
      </c>
      <c r="D5771" s="2">
        <v>38534</v>
      </c>
      <c r="E5771" t="s">
        <v>107</v>
      </c>
      <c r="F5771" t="s">
        <v>203</v>
      </c>
      <c r="G5771" t="s">
        <v>138</v>
      </c>
      <c r="H5771" s="4">
        <v>3594.65</v>
      </c>
      <c r="I5771" s="4">
        <v>89.87</v>
      </c>
      <c r="J5771" s="4">
        <v>3414.91</v>
      </c>
      <c r="K5771" s="4">
        <v>179.74</v>
      </c>
      <c r="L5771" s="2">
        <v>45473</v>
      </c>
      <c r="M5771" t="s">
        <v>6</v>
      </c>
    </row>
    <row r="5772" spans="1:13" ht="12.75" customHeight="1" x14ac:dyDescent="0.25">
      <c r="A5772" t="s">
        <v>8202</v>
      </c>
      <c r="B5772" t="s">
        <v>6051</v>
      </c>
      <c r="C5772" s="1">
        <v>38533</v>
      </c>
      <c r="D5772" s="2">
        <v>38534</v>
      </c>
      <c r="E5772" t="s">
        <v>107</v>
      </c>
      <c r="F5772" t="s">
        <v>203</v>
      </c>
      <c r="G5772" t="s">
        <v>138</v>
      </c>
      <c r="H5772" s="4">
        <v>6155.03</v>
      </c>
      <c r="I5772" s="4">
        <v>153.88</v>
      </c>
      <c r="J5772" s="4">
        <v>5847.28</v>
      </c>
      <c r="K5772" s="4">
        <v>307.75</v>
      </c>
      <c r="L5772" s="2">
        <v>45473</v>
      </c>
      <c r="M5772" t="s">
        <v>6</v>
      </c>
    </row>
    <row r="5773" spans="1:13" ht="12.75" customHeight="1" x14ac:dyDescent="0.25">
      <c r="A5773" t="s">
        <v>8203</v>
      </c>
      <c r="B5773" t="s">
        <v>6053</v>
      </c>
      <c r="C5773" s="1">
        <v>38533</v>
      </c>
      <c r="D5773" s="2">
        <v>38534</v>
      </c>
      <c r="E5773" t="s">
        <v>107</v>
      </c>
      <c r="F5773" t="s">
        <v>203</v>
      </c>
      <c r="G5773" t="s">
        <v>138</v>
      </c>
      <c r="H5773" s="4">
        <v>68.87</v>
      </c>
      <c r="I5773" s="4">
        <v>1.73</v>
      </c>
      <c r="J5773" s="4">
        <v>65.41</v>
      </c>
      <c r="K5773" s="4">
        <v>3.46</v>
      </c>
      <c r="L5773" s="2">
        <v>45473</v>
      </c>
      <c r="M5773" t="s">
        <v>6</v>
      </c>
    </row>
    <row r="5774" spans="1:13" ht="12.75" customHeight="1" x14ac:dyDescent="0.25">
      <c r="A5774" t="s">
        <v>8204</v>
      </c>
      <c r="B5774" t="s">
        <v>5954</v>
      </c>
      <c r="C5774" s="1">
        <v>38533</v>
      </c>
      <c r="D5774" s="2">
        <v>38534</v>
      </c>
      <c r="E5774" t="s">
        <v>107</v>
      </c>
      <c r="F5774" t="s">
        <v>203</v>
      </c>
      <c r="G5774" t="s">
        <v>138</v>
      </c>
      <c r="H5774" s="4">
        <v>200.82</v>
      </c>
      <c r="I5774" s="4">
        <v>5.01</v>
      </c>
      <c r="J5774" s="4">
        <v>190.77</v>
      </c>
      <c r="K5774" s="4">
        <v>10.050000000000001</v>
      </c>
      <c r="L5774" s="2">
        <v>45473</v>
      </c>
      <c r="M5774" t="s">
        <v>6</v>
      </c>
    </row>
    <row r="5775" spans="1:13" ht="12.75" customHeight="1" x14ac:dyDescent="0.25">
      <c r="A5775" t="s">
        <v>8205</v>
      </c>
      <c r="B5775" t="s">
        <v>6053</v>
      </c>
      <c r="C5775" s="1">
        <v>38533</v>
      </c>
      <c r="D5775" s="2">
        <v>38534</v>
      </c>
      <c r="E5775" t="s">
        <v>107</v>
      </c>
      <c r="F5775" t="s">
        <v>203</v>
      </c>
      <c r="G5775" t="s">
        <v>138</v>
      </c>
      <c r="H5775" s="4">
        <v>12.2</v>
      </c>
      <c r="I5775" s="4">
        <v>0.3</v>
      </c>
      <c r="J5775" s="4">
        <v>11.59</v>
      </c>
      <c r="K5775" s="4">
        <v>0.61</v>
      </c>
      <c r="L5775" s="2">
        <v>45473</v>
      </c>
      <c r="M5775" t="s">
        <v>6</v>
      </c>
    </row>
    <row r="5776" spans="1:13" ht="12.75" customHeight="1" x14ac:dyDescent="0.25">
      <c r="A5776" t="s">
        <v>8206</v>
      </c>
      <c r="B5776" t="s">
        <v>6053</v>
      </c>
      <c r="C5776" s="1">
        <v>38533</v>
      </c>
      <c r="D5776" s="2">
        <v>38534</v>
      </c>
      <c r="E5776" t="s">
        <v>107</v>
      </c>
      <c r="F5776" t="s">
        <v>203</v>
      </c>
      <c r="G5776" t="s">
        <v>138</v>
      </c>
      <c r="H5776" s="4">
        <v>12.2</v>
      </c>
      <c r="I5776" s="4">
        <v>0.3</v>
      </c>
      <c r="J5776" s="4">
        <v>11.59</v>
      </c>
      <c r="K5776" s="4">
        <v>0.61</v>
      </c>
      <c r="L5776" s="2">
        <v>45473</v>
      </c>
      <c r="M5776" t="s">
        <v>6</v>
      </c>
    </row>
    <row r="5777" spans="1:13" ht="12.75" customHeight="1" x14ac:dyDescent="0.25">
      <c r="A5777" t="s">
        <v>8207</v>
      </c>
      <c r="B5777" t="s">
        <v>2046</v>
      </c>
      <c r="C5777" s="1">
        <v>38533</v>
      </c>
      <c r="D5777" s="2">
        <v>38534</v>
      </c>
      <c r="E5777" t="s">
        <v>107</v>
      </c>
      <c r="F5777" t="s">
        <v>203</v>
      </c>
      <c r="G5777" t="s">
        <v>138</v>
      </c>
      <c r="H5777" s="4">
        <v>1311.01</v>
      </c>
      <c r="I5777" s="4">
        <v>32.770000000000003</v>
      </c>
      <c r="J5777" s="4">
        <v>1245.46</v>
      </c>
      <c r="K5777" s="4">
        <v>65.55</v>
      </c>
      <c r="L5777" s="2">
        <v>45473</v>
      </c>
      <c r="M5777" t="s">
        <v>6</v>
      </c>
    </row>
    <row r="5778" spans="1:13" ht="12.75" customHeight="1" x14ac:dyDescent="0.25">
      <c r="A5778" t="s">
        <v>8208</v>
      </c>
      <c r="B5778" t="s">
        <v>5912</v>
      </c>
      <c r="C5778" s="1">
        <v>38533</v>
      </c>
      <c r="D5778" s="2">
        <v>38534</v>
      </c>
      <c r="E5778" t="s">
        <v>107</v>
      </c>
      <c r="F5778" t="s">
        <v>203</v>
      </c>
      <c r="G5778" t="s">
        <v>138</v>
      </c>
      <c r="H5778" s="4">
        <v>12744.65</v>
      </c>
      <c r="I5778" s="4">
        <v>318.62</v>
      </c>
      <c r="J5778" s="4">
        <v>12107.4</v>
      </c>
      <c r="K5778" s="4">
        <v>637.25</v>
      </c>
      <c r="L5778" s="2">
        <v>45473</v>
      </c>
      <c r="M5778" t="s">
        <v>6</v>
      </c>
    </row>
    <row r="5779" spans="1:13" ht="12.75" customHeight="1" x14ac:dyDescent="0.25">
      <c r="A5779" t="s">
        <v>8209</v>
      </c>
      <c r="B5779" t="s">
        <v>5915</v>
      </c>
      <c r="C5779" s="1">
        <v>38533</v>
      </c>
      <c r="D5779" s="2">
        <v>38534</v>
      </c>
      <c r="E5779" t="s">
        <v>107</v>
      </c>
      <c r="F5779" t="s">
        <v>203</v>
      </c>
      <c r="G5779" t="s">
        <v>138</v>
      </c>
      <c r="H5779" s="4">
        <v>1350.95</v>
      </c>
      <c r="I5779" s="4">
        <v>33.76</v>
      </c>
      <c r="J5779" s="4">
        <v>1283.42</v>
      </c>
      <c r="K5779" s="4">
        <v>67.53</v>
      </c>
      <c r="L5779" s="2">
        <v>45473</v>
      </c>
      <c r="M5779" t="s">
        <v>6</v>
      </c>
    </row>
    <row r="5780" spans="1:13" ht="12.75" customHeight="1" x14ac:dyDescent="0.25">
      <c r="A5780" t="s">
        <v>8210</v>
      </c>
      <c r="B5780" t="s">
        <v>6064</v>
      </c>
      <c r="C5780" s="1">
        <v>38533</v>
      </c>
      <c r="D5780" s="2">
        <v>38534</v>
      </c>
      <c r="E5780" t="s">
        <v>107</v>
      </c>
      <c r="F5780" t="s">
        <v>203</v>
      </c>
      <c r="G5780" t="s">
        <v>138</v>
      </c>
      <c r="H5780" s="4">
        <v>1292.06</v>
      </c>
      <c r="I5780" s="4">
        <v>32.31</v>
      </c>
      <c r="J5780" s="4">
        <v>1227.44</v>
      </c>
      <c r="K5780" s="4">
        <v>64.62</v>
      </c>
      <c r="L5780" s="2">
        <v>45473</v>
      </c>
      <c r="M5780" t="s">
        <v>6</v>
      </c>
    </row>
    <row r="5781" spans="1:13" ht="12.75" customHeight="1" x14ac:dyDescent="0.25">
      <c r="A5781" t="s">
        <v>8211</v>
      </c>
      <c r="B5781" t="s">
        <v>5912</v>
      </c>
      <c r="C5781" s="1">
        <v>38564</v>
      </c>
      <c r="D5781" s="2">
        <v>38565</v>
      </c>
      <c r="E5781" t="s">
        <v>107</v>
      </c>
      <c r="F5781" t="s">
        <v>203</v>
      </c>
      <c r="G5781" t="s">
        <v>7746</v>
      </c>
      <c r="H5781" s="4">
        <v>11296.62</v>
      </c>
      <c r="I5781" s="4">
        <v>282.41000000000003</v>
      </c>
      <c r="J5781" s="4">
        <v>10684.71</v>
      </c>
      <c r="K5781" s="4">
        <v>611.91</v>
      </c>
      <c r="L5781" s="2">
        <v>45473</v>
      </c>
      <c r="M5781" t="s">
        <v>6</v>
      </c>
    </row>
    <row r="5782" spans="1:13" ht="12.75" customHeight="1" x14ac:dyDescent="0.25">
      <c r="A5782" t="s">
        <v>8212</v>
      </c>
      <c r="B5782" t="s">
        <v>5915</v>
      </c>
      <c r="C5782" s="1">
        <v>38564</v>
      </c>
      <c r="D5782" s="2">
        <v>38565</v>
      </c>
      <c r="E5782" t="s">
        <v>107</v>
      </c>
      <c r="F5782" t="s">
        <v>203</v>
      </c>
      <c r="G5782" t="s">
        <v>7746</v>
      </c>
      <c r="H5782" s="4">
        <v>570.26</v>
      </c>
      <c r="I5782" s="4">
        <v>14.26</v>
      </c>
      <c r="J5782" s="4">
        <v>539.35</v>
      </c>
      <c r="K5782" s="4">
        <v>30.91</v>
      </c>
      <c r="L5782" s="2">
        <v>45473</v>
      </c>
      <c r="M5782" t="s">
        <v>6</v>
      </c>
    </row>
    <row r="5783" spans="1:13" ht="12.75" customHeight="1" x14ac:dyDescent="0.25">
      <c r="A5783" t="s">
        <v>8213</v>
      </c>
      <c r="B5783" t="s">
        <v>5954</v>
      </c>
      <c r="C5783" s="1">
        <v>38564</v>
      </c>
      <c r="D5783" s="2">
        <v>38565</v>
      </c>
      <c r="E5783" t="s">
        <v>107</v>
      </c>
      <c r="F5783" t="s">
        <v>203</v>
      </c>
      <c r="G5783" t="s">
        <v>7746</v>
      </c>
      <c r="H5783" s="4">
        <v>884.15</v>
      </c>
      <c r="I5783" s="4">
        <v>22.1</v>
      </c>
      <c r="J5783" s="4">
        <v>836.28</v>
      </c>
      <c r="K5783" s="4">
        <v>47.87</v>
      </c>
      <c r="L5783" s="2">
        <v>45473</v>
      </c>
      <c r="M5783" t="s">
        <v>6</v>
      </c>
    </row>
    <row r="5784" spans="1:13" ht="12.75" customHeight="1" x14ac:dyDescent="0.25">
      <c r="A5784" t="s">
        <v>8214</v>
      </c>
      <c r="B5784" t="s">
        <v>5912</v>
      </c>
      <c r="C5784" s="1">
        <v>38595</v>
      </c>
      <c r="D5784" s="2">
        <v>38596</v>
      </c>
      <c r="E5784" t="s">
        <v>107</v>
      </c>
      <c r="F5784" t="s">
        <v>203</v>
      </c>
      <c r="G5784" t="s">
        <v>7749</v>
      </c>
      <c r="H5784" s="4">
        <v>10526.95</v>
      </c>
      <c r="I5784" s="4">
        <v>263.17</v>
      </c>
      <c r="J5784" s="4">
        <v>9912.9</v>
      </c>
      <c r="K5784" s="4">
        <v>614.04999999999995</v>
      </c>
      <c r="L5784" s="2">
        <v>45473</v>
      </c>
      <c r="M5784" t="s">
        <v>6</v>
      </c>
    </row>
    <row r="5785" spans="1:13" ht="12.75" customHeight="1" x14ac:dyDescent="0.25">
      <c r="A5785" t="s">
        <v>8215</v>
      </c>
      <c r="B5785" t="s">
        <v>5915</v>
      </c>
      <c r="C5785" s="1">
        <v>38595</v>
      </c>
      <c r="D5785" s="2">
        <v>38596</v>
      </c>
      <c r="E5785" t="s">
        <v>107</v>
      </c>
      <c r="F5785" t="s">
        <v>203</v>
      </c>
      <c r="G5785" t="s">
        <v>7749</v>
      </c>
      <c r="H5785" s="4">
        <v>1131.97</v>
      </c>
      <c r="I5785" s="4">
        <v>28.29</v>
      </c>
      <c r="J5785" s="4">
        <v>1065.96</v>
      </c>
      <c r="K5785" s="4">
        <v>66.010000000000005</v>
      </c>
      <c r="L5785" s="2">
        <v>45473</v>
      </c>
      <c r="M5785" t="s">
        <v>6</v>
      </c>
    </row>
    <row r="5786" spans="1:13" ht="12.75" customHeight="1" x14ac:dyDescent="0.25">
      <c r="A5786" t="s">
        <v>8216</v>
      </c>
      <c r="B5786" t="s">
        <v>6082</v>
      </c>
      <c r="C5786" s="1">
        <v>38595</v>
      </c>
      <c r="D5786" s="2">
        <v>38596</v>
      </c>
      <c r="E5786" t="s">
        <v>107</v>
      </c>
      <c r="F5786" t="s">
        <v>203</v>
      </c>
      <c r="G5786" t="s">
        <v>7749</v>
      </c>
      <c r="H5786" s="4">
        <v>1679.6</v>
      </c>
      <c r="I5786" s="4">
        <v>41.99</v>
      </c>
      <c r="J5786" s="4">
        <v>1581.63</v>
      </c>
      <c r="K5786" s="4">
        <v>97.97</v>
      </c>
      <c r="L5786" s="2">
        <v>45473</v>
      </c>
      <c r="M5786" t="s">
        <v>6</v>
      </c>
    </row>
    <row r="5787" spans="1:13" ht="12.75" customHeight="1" x14ac:dyDescent="0.25">
      <c r="A5787" t="s">
        <v>8217</v>
      </c>
      <c r="B5787" t="s">
        <v>5954</v>
      </c>
      <c r="C5787" s="1">
        <v>38595</v>
      </c>
      <c r="D5787" s="2">
        <v>38596</v>
      </c>
      <c r="E5787" t="s">
        <v>107</v>
      </c>
      <c r="F5787" t="s">
        <v>203</v>
      </c>
      <c r="G5787" t="s">
        <v>7749</v>
      </c>
      <c r="H5787" s="4">
        <v>1145.3499999999999</v>
      </c>
      <c r="I5787" s="4">
        <v>28.65</v>
      </c>
      <c r="J5787" s="4">
        <v>1078.53</v>
      </c>
      <c r="K5787" s="4">
        <v>66.819999999999993</v>
      </c>
      <c r="L5787" s="2">
        <v>45473</v>
      </c>
      <c r="M5787" t="s">
        <v>6</v>
      </c>
    </row>
    <row r="5788" spans="1:13" ht="12.75" customHeight="1" x14ac:dyDescent="0.25">
      <c r="A5788" t="s">
        <v>8218</v>
      </c>
      <c r="B5788" t="s">
        <v>8219</v>
      </c>
      <c r="C5788" s="1">
        <v>38625</v>
      </c>
      <c r="D5788" s="2">
        <v>38443</v>
      </c>
      <c r="E5788" t="s">
        <v>107</v>
      </c>
      <c r="F5788" t="s">
        <v>203</v>
      </c>
      <c r="G5788" t="s">
        <v>458</v>
      </c>
      <c r="H5788" s="4">
        <v>2215.88</v>
      </c>
      <c r="I5788" s="4">
        <v>55.41</v>
      </c>
      <c r="J5788" s="4">
        <v>2132.7600000000002</v>
      </c>
      <c r="K5788" s="4">
        <v>83.12</v>
      </c>
      <c r="L5788" s="2">
        <v>45473</v>
      </c>
      <c r="M5788" t="s">
        <v>6</v>
      </c>
    </row>
    <row r="5789" spans="1:13" ht="12.75" customHeight="1" x14ac:dyDescent="0.25">
      <c r="A5789" t="s">
        <v>8220</v>
      </c>
      <c r="B5789" t="s">
        <v>8221</v>
      </c>
      <c r="C5789" s="1">
        <v>38625</v>
      </c>
      <c r="D5789" s="2">
        <v>38443</v>
      </c>
      <c r="E5789" t="s">
        <v>107</v>
      </c>
      <c r="F5789" t="s">
        <v>203</v>
      </c>
      <c r="G5789" t="s">
        <v>458</v>
      </c>
      <c r="H5789" s="4">
        <v>954.06</v>
      </c>
      <c r="I5789" s="4">
        <v>23.85</v>
      </c>
      <c r="J5789" s="4">
        <v>918.26</v>
      </c>
      <c r="K5789" s="4">
        <v>35.799999999999997</v>
      </c>
      <c r="L5789" s="2">
        <v>45473</v>
      </c>
      <c r="M5789" t="s">
        <v>6</v>
      </c>
    </row>
    <row r="5790" spans="1:13" ht="12.75" customHeight="1" x14ac:dyDescent="0.25">
      <c r="A5790" t="s">
        <v>8222</v>
      </c>
      <c r="B5790" t="s">
        <v>8223</v>
      </c>
      <c r="C5790" s="1">
        <v>38625</v>
      </c>
      <c r="D5790" s="2">
        <v>38443</v>
      </c>
      <c r="E5790" t="s">
        <v>107</v>
      </c>
      <c r="F5790" t="s">
        <v>203</v>
      </c>
      <c r="G5790" t="s">
        <v>458</v>
      </c>
      <c r="H5790" s="4">
        <v>3077.61</v>
      </c>
      <c r="I5790" s="4">
        <v>76.95</v>
      </c>
      <c r="J5790" s="4">
        <v>2962.16</v>
      </c>
      <c r="K5790" s="4">
        <v>115.45</v>
      </c>
      <c r="L5790" s="2">
        <v>45473</v>
      </c>
      <c r="M5790" t="s">
        <v>6</v>
      </c>
    </row>
    <row r="5791" spans="1:13" ht="12.75" customHeight="1" x14ac:dyDescent="0.25">
      <c r="A5791" t="s">
        <v>8224</v>
      </c>
      <c r="B5791" t="s">
        <v>8225</v>
      </c>
      <c r="C5791" s="1">
        <v>38625</v>
      </c>
      <c r="D5791" s="2">
        <v>38353</v>
      </c>
      <c r="E5791" t="s">
        <v>107</v>
      </c>
      <c r="F5791" t="s">
        <v>203</v>
      </c>
      <c r="G5791" t="s">
        <v>441</v>
      </c>
      <c r="H5791" s="4">
        <v>60060.95</v>
      </c>
      <c r="I5791" s="4">
        <v>1501.52</v>
      </c>
      <c r="J5791" s="4">
        <v>58559.45</v>
      </c>
      <c r="K5791" s="4">
        <v>1501.5</v>
      </c>
      <c r="L5791" s="2">
        <v>45473</v>
      </c>
      <c r="M5791" t="s">
        <v>6</v>
      </c>
    </row>
    <row r="5792" spans="1:13" ht="12.75" customHeight="1" x14ac:dyDescent="0.25">
      <c r="A5792" t="s">
        <v>8226</v>
      </c>
      <c r="B5792" t="s">
        <v>8227</v>
      </c>
      <c r="C5792" s="1">
        <v>38625</v>
      </c>
      <c r="D5792" s="2">
        <v>38353</v>
      </c>
      <c r="E5792" t="s">
        <v>107</v>
      </c>
      <c r="F5792" t="s">
        <v>203</v>
      </c>
      <c r="G5792" t="s">
        <v>441</v>
      </c>
      <c r="H5792" s="4">
        <v>667.34</v>
      </c>
      <c r="I5792" s="4">
        <v>16.670000000000002</v>
      </c>
      <c r="J5792" s="4">
        <v>650.66999999999996</v>
      </c>
      <c r="K5792" s="4">
        <v>16.670000000000002</v>
      </c>
      <c r="L5792" s="2">
        <v>45473</v>
      </c>
      <c r="M5792" t="s">
        <v>6</v>
      </c>
    </row>
    <row r="5793" spans="1:13" ht="12.75" customHeight="1" x14ac:dyDescent="0.25">
      <c r="A5793" t="s">
        <v>8228</v>
      </c>
      <c r="B5793" t="s">
        <v>8229</v>
      </c>
      <c r="C5793" s="1">
        <v>38625</v>
      </c>
      <c r="D5793" s="2">
        <v>38626</v>
      </c>
      <c r="E5793" t="s">
        <v>107</v>
      </c>
      <c r="F5793" t="s">
        <v>203</v>
      </c>
      <c r="G5793" t="s">
        <v>7752</v>
      </c>
      <c r="H5793" s="4">
        <v>61.97</v>
      </c>
      <c r="I5793" s="4">
        <v>1.54</v>
      </c>
      <c r="J5793" s="4">
        <v>58.11</v>
      </c>
      <c r="K5793" s="4">
        <v>3.86</v>
      </c>
      <c r="L5793" s="2">
        <v>45473</v>
      </c>
      <c r="M5793" t="s">
        <v>6</v>
      </c>
    </row>
    <row r="5794" spans="1:13" ht="12.75" customHeight="1" x14ac:dyDescent="0.25">
      <c r="A5794" t="s">
        <v>8230</v>
      </c>
      <c r="B5794" t="s">
        <v>6092</v>
      </c>
      <c r="C5794" s="1">
        <v>38625</v>
      </c>
      <c r="D5794" s="2">
        <v>38626</v>
      </c>
      <c r="E5794" t="s">
        <v>107</v>
      </c>
      <c r="F5794" t="s">
        <v>203</v>
      </c>
      <c r="G5794" t="s">
        <v>7752</v>
      </c>
      <c r="H5794" s="4">
        <v>-200.82</v>
      </c>
      <c r="I5794" s="4">
        <v>-5.0199999999999996</v>
      </c>
      <c r="J5794" s="4">
        <v>-188.26</v>
      </c>
      <c r="K5794" s="4">
        <v>-12.56</v>
      </c>
      <c r="L5794" s="2">
        <v>45473</v>
      </c>
      <c r="M5794" t="s">
        <v>6</v>
      </c>
    </row>
    <row r="5795" spans="1:13" ht="12.75" customHeight="1" x14ac:dyDescent="0.25">
      <c r="A5795" t="s">
        <v>8231</v>
      </c>
      <c r="B5795" t="s">
        <v>5877</v>
      </c>
      <c r="C5795" s="1">
        <v>38625</v>
      </c>
      <c r="D5795" s="2">
        <v>38626</v>
      </c>
      <c r="E5795" t="s">
        <v>107</v>
      </c>
      <c r="F5795" t="s">
        <v>203</v>
      </c>
      <c r="G5795" t="s">
        <v>7752</v>
      </c>
      <c r="H5795" s="4">
        <v>69.06</v>
      </c>
      <c r="I5795" s="4">
        <v>1.73</v>
      </c>
      <c r="J5795" s="4">
        <v>64.72</v>
      </c>
      <c r="K5795" s="4">
        <v>4.34</v>
      </c>
      <c r="L5795" s="2">
        <v>45473</v>
      </c>
      <c r="M5795" t="s">
        <v>6</v>
      </c>
    </row>
    <row r="5796" spans="1:13" ht="12.75" customHeight="1" x14ac:dyDescent="0.25">
      <c r="A5796" t="s">
        <v>8232</v>
      </c>
      <c r="B5796" t="s">
        <v>6094</v>
      </c>
      <c r="C5796" s="1">
        <v>38625</v>
      </c>
      <c r="D5796" s="2">
        <v>38626</v>
      </c>
      <c r="E5796" t="s">
        <v>107</v>
      </c>
      <c r="F5796" t="s">
        <v>203</v>
      </c>
      <c r="G5796" t="s">
        <v>7752</v>
      </c>
      <c r="H5796" s="4">
        <v>112.69</v>
      </c>
      <c r="I5796" s="4">
        <v>2.79</v>
      </c>
      <c r="J5796" s="4">
        <v>105.68</v>
      </c>
      <c r="K5796" s="4">
        <v>7.01</v>
      </c>
      <c r="L5796" s="2">
        <v>45473</v>
      </c>
      <c r="M5796" t="s">
        <v>6</v>
      </c>
    </row>
    <row r="5797" spans="1:13" ht="12.75" customHeight="1" x14ac:dyDescent="0.25">
      <c r="A5797" t="s">
        <v>8233</v>
      </c>
      <c r="B5797" t="s">
        <v>2046</v>
      </c>
      <c r="C5797" s="1">
        <v>38625</v>
      </c>
      <c r="D5797" s="2">
        <v>38626</v>
      </c>
      <c r="E5797" t="s">
        <v>107</v>
      </c>
      <c r="F5797" t="s">
        <v>203</v>
      </c>
      <c r="G5797" t="s">
        <v>7752</v>
      </c>
      <c r="H5797" s="4">
        <v>1660.91</v>
      </c>
      <c r="I5797" s="4">
        <v>41.51</v>
      </c>
      <c r="J5797" s="4">
        <v>1557.14</v>
      </c>
      <c r="K5797" s="4">
        <v>103.77</v>
      </c>
      <c r="L5797" s="2">
        <v>45473</v>
      </c>
      <c r="M5797" t="s">
        <v>6</v>
      </c>
    </row>
    <row r="5798" spans="1:13" ht="12.75" customHeight="1" x14ac:dyDescent="0.25">
      <c r="A5798" t="s">
        <v>8234</v>
      </c>
      <c r="B5798" t="s">
        <v>5915</v>
      </c>
      <c r="C5798" s="1">
        <v>38625</v>
      </c>
      <c r="D5798" s="2">
        <v>38626</v>
      </c>
      <c r="E5798" t="s">
        <v>107</v>
      </c>
      <c r="F5798" t="s">
        <v>203</v>
      </c>
      <c r="G5798" t="s">
        <v>7752</v>
      </c>
      <c r="H5798" s="4">
        <v>1005.71</v>
      </c>
      <c r="I5798" s="4">
        <v>25.14</v>
      </c>
      <c r="J5798" s="4">
        <v>942.85</v>
      </c>
      <c r="K5798" s="4">
        <v>62.86</v>
      </c>
      <c r="L5798" s="2">
        <v>45473</v>
      </c>
      <c r="M5798" t="s">
        <v>6</v>
      </c>
    </row>
    <row r="5799" spans="1:13" ht="12.75" customHeight="1" x14ac:dyDescent="0.25">
      <c r="A5799" t="s">
        <v>8235</v>
      </c>
      <c r="B5799" t="s">
        <v>5912</v>
      </c>
      <c r="C5799" s="1">
        <v>38625</v>
      </c>
      <c r="D5799" s="2">
        <v>38626</v>
      </c>
      <c r="E5799" t="s">
        <v>107</v>
      </c>
      <c r="F5799" t="s">
        <v>203</v>
      </c>
      <c r="G5799" t="s">
        <v>7752</v>
      </c>
      <c r="H5799" s="4">
        <v>7760.39</v>
      </c>
      <c r="I5799" s="4">
        <v>194</v>
      </c>
      <c r="J5799" s="4">
        <v>7275.37</v>
      </c>
      <c r="K5799" s="4">
        <v>485.02</v>
      </c>
      <c r="L5799" s="2">
        <v>45473</v>
      </c>
      <c r="M5799" t="s">
        <v>6</v>
      </c>
    </row>
    <row r="5800" spans="1:13" ht="12.75" customHeight="1" x14ac:dyDescent="0.25">
      <c r="A5800" t="s">
        <v>8236</v>
      </c>
      <c r="B5800" t="s">
        <v>5912</v>
      </c>
      <c r="C5800" s="1">
        <v>38656</v>
      </c>
      <c r="D5800" s="2">
        <v>38657</v>
      </c>
      <c r="E5800" t="s">
        <v>107</v>
      </c>
      <c r="F5800" t="s">
        <v>203</v>
      </c>
      <c r="G5800" t="s">
        <v>7755</v>
      </c>
      <c r="H5800" s="4">
        <v>10939.48</v>
      </c>
      <c r="I5800" s="4">
        <v>273.5</v>
      </c>
      <c r="J5800" s="4">
        <v>10210.15</v>
      </c>
      <c r="K5800" s="4">
        <v>729.33</v>
      </c>
      <c r="L5800" s="2">
        <v>45473</v>
      </c>
      <c r="M5800" t="s">
        <v>6</v>
      </c>
    </row>
    <row r="5801" spans="1:13" ht="12.75" customHeight="1" x14ac:dyDescent="0.25">
      <c r="A5801" t="s">
        <v>8237</v>
      </c>
      <c r="B5801" t="s">
        <v>5915</v>
      </c>
      <c r="C5801" s="1">
        <v>38656</v>
      </c>
      <c r="D5801" s="2">
        <v>38657</v>
      </c>
      <c r="E5801" t="s">
        <v>107</v>
      </c>
      <c r="F5801" t="s">
        <v>203</v>
      </c>
      <c r="G5801" t="s">
        <v>7755</v>
      </c>
      <c r="H5801" s="4">
        <v>2200.5300000000002</v>
      </c>
      <c r="I5801" s="4">
        <v>54.99</v>
      </c>
      <c r="J5801" s="4">
        <v>2053.85</v>
      </c>
      <c r="K5801" s="4">
        <v>146.68</v>
      </c>
      <c r="L5801" s="2">
        <v>45473</v>
      </c>
      <c r="M5801" t="s">
        <v>6</v>
      </c>
    </row>
    <row r="5802" spans="1:13" ht="12.75" customHeight="1" x14ac:dyDescent="0.25">
      <c r="A5802" t="s">
        <v>8238</v>
      </c>
      <c r="B5802" t="s">
        <v>5912</v>
      </c>
      <c r="C5802" s="1">
        <v>38686</v>
      </c>
      <c r="D5802" s="2">
        <v>38687</v>
      </c>
      <c r="E5802" t="s">
        <v>107</v>
      </c>
      <c r="F5802" t="s">
        <v>203</v>
      </c>
      <c r="G5802" t="s">
        <v>7758</v>
      </c>
      <c r="H5802" s="4">
        <v>6338.63</v>
      </c>
      <c r="I5802" s="4">
        <v>158.46</v>
      </c>
      <c r="J5802" s="4">
        <v>5889.62</v>
      </c>
      <c r="K5802" s="4">
        <v>449.01</v>
      </c>
      <c r="L5802" s="2">
        <v>45473</v>
      </c>
      <c r="M5802" t="s">
        <v>6</v>
      </c>
    </row>
    <row r="5803" spans="1:13" ht="12.75" customHeight="1" x14ac:dyDescent="0.25">
      <c r="A5803" t="s">
        <v>8239</v>
      </c>
      <c r="B5803" t="s">
        <v>5915</v>
      </c>
      <c r="C5803" s="1">
        <v>38686</v>
      </c>
      <c r="D5803" s="2">
        <v>38687</v>
      </c>
      <c r="E5803" t="s">
        <v>107</v>
      </c>
      <c r="F5803" t="s">
        <v>203</v>
      </c>
      <c r="G5803" t="s">
        <v>7758</v>
      </c>
      <c r="H5803" s="4">
        <v>1094.04</v>
      </c>
      <c r="I5803" s="4">
        <v>27.35</v>
      </c>
      <c r="J5803" s="4">
        <v>1016.53</v>
      </c>
      <c r="K5803" s="4">
        <v>77.510000000000005</v>
      </c>
      <c r="L5803" s="2">
        <v>45473</v>
      </c>
      <c r="M5803" t="s">
        <v>6</v>
      </c>
    </row>
    <row r="5804" spans="1:13" ht="12.75" customHeight="1" x14ac:dyDescent="0.25">
      <c r="A5804" t="s">
        <v>8240</v>
      </c>
      <c r="B5804" t="s">
        <v>6116</v>
      </c>
      <c r="C5804" s="1">
        <v>38717</v>
      </c>
      <c r="D5804" s="2">
        <v>38718</v>
      </c>
      <c r="E5804" t="s">
        <v>107</v>
      </c>
      <c r="F5804" t="s">
        <v>203</v>
      </c>
      <c r="G5804" t="s">
        <v>589</v>
      </c>
      <c r="H5804" s="4">
        <v>737.09</v>
      </c>
      <c r="I5804" s="4">
        <v>18.41</v>
      </c>
      <c r="J5804" s="4">
        <v>681.85</v>
      </c>
      <c r="K5804" s="4">
        <v>55.24</v>
      </c>
      <c r="L5804" s="2">
        <v>45473</v>
      </c>
      <c r="M5804" t="s">
        <v>6</v>
      </c>
    </row>
    <row r="5805" spans="1:13" ht="12.75" customHeight="1" x14ac:dyDescent="0.25">
      <c r="A5805" t="s">
        <v>8241</v>
      </c>
      <c r="B5805" t="s">
        <v>8242</v>
      </c>
      <c r="C5805" s="1">
        <v>38717</v>
      </c>
      <c r="D5805" s="2">
        <v>38718</v>
      </c>
      <c r="E5805" t="s">
        <v>107</v>
      </c>
      <c r="F5805" t="s">
        <v>203</v>
      </c>
      <c r="G5805" t="s">
        <v>589</v>
      </c>
      <c r="H5805" s="4">
        <v>385</v>
      </c>
      <c r="I5805" s="4">
        <v>9.6199999999999992</v>
      </c>
      <c r="J5805" s="4">
        <v>356.12</v>
      </c>
      <c r="K5805" s="4">
        <v>28.88</v>
      </c>
      <c r="L5805" s="2">
        <v>45473</v>
      </c>
      <c r="M5805" t="s">
        <v>6</v>
      </c>
    </row>
    <row r="5806" spans="1:13" ht="12.75" customHeight="1" x14ac:dyDescent="0.25">
      <c r="A5806" t="s">
        <v>8243</v>
      </c>
      <c r="B5806" t="s">
        <v>6120</v>
      </c>
      <c r="C5806" s="1">
        <v>38717</v>
      </c>
      <c r="D5806" s="2">
        <v>38718</v>
      </c>
      <c r="E5806" t="s">
        <v>107</v>
      </c>
      <c r="F5806" t="s">
        <v>203</v>
      </c>
      <c r="G5806" t="s">
        <v>589</v>
      </c>
      <c r="H5806" s="4">
        <v>3161.61</v>
      </c>
      <c r="I5806" s="4">
        <v>79.03</v>
      </c>
      <c r="J5806" s="4">
        <v>2924.48</v>
      </c>
      <c r="K5806" s="4">
        <v>237.13</v>
      </c>
      <c r="L5806" s="2">
        <v>45473</v>
      </c>
      <c r="M5806" t="s">
        <v>6</v>
      </c>
    </row>
    <row r="5807" spans="1:13" ht="12.75" customHeight="1" x14ac:dyDescent="0.25">
      <c r="A5807" t="s">
        <v>8244</v>
      </c>
      <c r="B5807" t="s">
        <v>6122</v>
      </c>
      <c r="C5807" s="1">
        <v>38717</v>
      </c>
      <c r="D5807" s="2">
        <v>38718</v>
      </c>
      <c r="E5807" t="s">
        <v>107</v>
      </c>
      <c r="F5807" t="s">
        <v>203</v>
      </c>
      <c r="G5807" t="s">
        <v>589</v>
      </c>
      <c r="H5807" s="4">
        <v>4921.63</v>
      </c>
      <c r="I5807" s="4">
        <v>123.05</v>
      </c>
      <c r="J5807" s="4">
        <v>4552.51</v>
      </c>
      <c r="K5807" s="4">
        <v>369.12</v>
      </c>
      <c r="L5807" s="2">
        <v>45473</v>
      </c>
      <c r="M5807" t="s">
        <v>6</v>
      </c>
    </row>
    <row r="5808" spans="1:13" ht="12.75" customHeight="1" x14ac:dyDescent="0.25">
      <c r="A5808" t="s">
        <v>8245</v>
      </c>
      <c r="B5808" t="s">
        <v>6141</v>
      </c>
      <c r="C5808" s="1">
        <v>38717</v>
      </c>
      <c r="D5808" s="2">
        <v>38718</v>
      </c>
      <c r="E5808" t="s">
        <v>107</v>
      </c>
      <c r="F5808" t="s">
        <v>203</v>
      </c>
      <c r="G5808" t="s">
        <v>589</v>
      </c>
      <c r="H5808" s="4">
        <v>9.07</v>
      </c>
      <c r="I5808" s="4">
        <v>0.23</v>
      </c>
      <c r="J5808" s="4">
        <v>8.36</v>
      </c>
      <c r="K5808" s="4">
        <v>0.71</v>
      </c>
      <c r="L5808" s="2">
        <v>45473</v>
      </c>
      <c r="M5808" t="s">
        <v>6</v>
      </c>
    </row>
    <row r="5809" spans="1:13" ht="12.75" customHeight="1" x14ac:dyDescent="0.25">
      <c r="A5809" t="s">
        <v>8246</v>
      </c>
      <c r="B5809" t="s">
        <v>6126</v>
      </c>
      <c r="C5809" s="1">
        <v>38717</v>
      </c>
      <c r="D5809" s="2">
        <v>38718</v>
      </c>
      <c r="E5809" t="s">
        <v>107</v>
      </c>
      <c r="F5809" t="s">
        <v>203</v>
      </c>
      <c r="G5809" t="s">
        <v>589</v>
      </c>
      <c r="H5809" s="4">
        <v>995.23</v>
      </c>
      <c r="I5809" s="4">
        <v>24.89</v>
      </c>
      <c r="J5809" s="4">
        <v>920.59</v>
      </c>
      <c r="K5809" s="4">
        <v>74.64</v>
      </c>
      <c r="L5809" s="2">
        <v>45473</v>
      </c>
      <c r="M5809" t="s">
        <v>6</v>
      </c>
    </row>
    <row r="5810" spans="1:13" ht="12.75" customHeight="1" x14ac:dyDescent="0.25">
      <c r="A5810" t="s">
        <v>8247</v>
      </c>
      <c r="B5810" t="s">
        <v>2046</v>
      </c>
      <c r="C5810" s="1">
        <v>38717</v>
      </c>
      <c r="D5810" s="2">
        <v>38718</v>
      </c>
      <c r="E5810" t="s">
        <v>107</v>
      </c>
      <c r="F5810" t="s">
        <v>203</v>
      </c>
      <c r="G5810" t="s">
        <v>589</v>
      </c>
      <c r="H5810" s="4">
        <v>2474.66</v>
      </c>
      <c r="I5810" s="4">
        <v>61.88</v>
      </c>
      <c r="J5810" s="4">
        <v>2289</v>
      </c>
      <c r="K5810" s="4">
        <v>185.66</v>
      </c>
      <c r="L5810" s="2">
        <v>45473</v>
      </c>
      <c r="M5810" t="s">
        <v>6</v>
      </c>
    </row>
    <row r="5811" spans="1:13" ht="12.75" customHeight="1" x14ac:dyDescent="0.25">
      <c r="A5811" t="s">
        <v>8248</v>
      </c>
      <c r="B5811" t="s">
        <v>5912</v>
      </c>
      <c r="C5811" s="1">
        <v>38717</v>
      </c>
      <c r="D5811" s="2">
        <v>38718</v>
      </c>
      <c r="E5811" t="s">
        <v>107</v>
      </c>
      <c r="F5811" t="s">
        <v>203</v>
      </c>
      <c r="G5811" t="s">
        <v>589</v>
      </c>
      <c r="H5811" s="4">
        <v>8377.0499999999993</v>
      </c>
      <c r="I5811" s="4">
        <v>209.43</v>
      </c>
      <c r="J5811" s="4">
        <v>7748.75</v>
      </c>
      <c r="K5811" s="4">
        <v>628.29999999999995</v>
      </c>
      <c r="L5811" s="2">
        <v>45473</v>
      </c>
      <c r="M5811" t="s">
        <v>6</v>
      </c>
    </row>
    <row r="5812" spans="1:13" ht="12.75" customHeight="1" x14ac:dyDescent="0.25">
      <c r="A5812" t="s">
        <v>8249</v>
      </c>
      <c r="B5812" t="s">
        <v>5915</v>
      </c>
      <c r="C5812" s="1">
        <v>38717</v>
      </c>
      <c r="D5812" s="2">
        <v>38718</v>
      </c>
      <c r="E5812" t="s">
        <v>107</v>
      </c>
      <c r="F5812" t="s">
        <v>203</v>
      </c>
      <c r="G5812" t="s">
        <v>589</v>
      </c>
      <c r="H5812" s="4">
        <v>625.48</v>
      </c>
      <c r="I5812" s="4">
        <v>15.65</v>
      </c>
      <c r="J5812" s="4">
        <v>578.54</v>
      </c>
      <c r="K5812" s="4">
        <v>46.94</v>
      </c>
      <c r="L5812" s="2">
        <v>45473</v>
      </c>
      <c r="M5812" t="s">
        <v>6</v>
      </c>
    </row>
    <row r="5813" spans="1:13" ht="12.75" customHeight="1" x14ac:dyDescent="0.25">
      <c r="A5813" t="s">
        <v>8250</v>
      </c>
      <c r="B5813" t="s">
        <v>5912</v>
      </c>
      <c r="C5813" s="1">
        <v>38748</v>
      </c>
      <c r="D5813" s="2">
        <v>38749</v>
      </c>
      <c r="E5813" t="s">
        <v>107</v>
      </c>
      <c r="F5813" t="s">
        <v>203</v>
      </c>
      <c r="G5813" t="s">
        <v>7763</v>
      </c>
      <c r="H5813" s="4">
        <v>11374.1</v>
      </c>
      <c r="I5813" s="4">
        <v>284.33999999999997</v>
      </c>
      <c r="J5813" s="4">
        <v>10473.69</v>
      </c>
      <c r="K5813" s="4">
        <v>900.41</v>
      </c>
      <c r="L5813" s="2">
        <v>45473</v>
      </c>
      <c r="M5813" t="s">
        <v>6</v>
      </c>
    </row>
    <row r="5814" spans="1:13" ht="12.75" customHeight="1" x14ac:dyDescent="0.25">
      <c r="A5814" t="s">
        <v>8251</v>
      </c>
      <c r="B5814" t="s">
        <v>5915</v>
      </c>
      <c r="C5814" s="1">
        <v>38748</v>
      </c>
      <c r="D5814" s="2">
        <v>38749</v>
      </c>
      <c r="E5814" t="s">
        <v>107</v>
      </c>
      <c r="F5814" t="s">
        <v>203</v>
      </c>
      <c r="G5814" t="s">
        <v>7763</v>
      </c>
      <c r="H5814" s="4">
        <v>526.41</v>
      </c>
      <c r="I5814" s="4">
        <v>13.17</v>
      </c>
      <c r="J5814" s="4">
        <v>484.74</v>
      </c>
      <c r="K5814" s="4">
        <v>41.67</v>
      </c>
      <c r="L5814" s="2">
        <v>45473</v>
      </c>
      <c r="M5814" t="s">
        <v>6</v>
      </c>
    </row>
    <row r="5815" spans="1:13" ht="12.75" customHeight="1" x14ac:dyDescent="0.25">
      <c r="A5815" t="s">
        <v>8252</v>
      </c>
      <c r="B5815" t="s">
        <v>6141</v>
      </c>
      <c r="C5815" s="1">
        <v>38748</v>
      </c>
      <c r="D5815" s="2">
        <v>38749</v>
      </c>
      <c r="E5815" t="s">
        <v>107</v>
      </c>
      <c r="F5815" t="s">
        <v>203</v>
      </c>
      <c r="G5815" t="s">
        <v>7763</v>
      </c>
      <c r="H5815" s="4">
        <v>27.64</v>
      </c>
      <c r="I5815" s="4">
        <v>0.69</v>
      </c>
      <c r="J5815" s="4">
        <v>25.44</v>
      </c>
      <c r="K5815" s="4">
        <v>2.2000000000000002</v>
      </c>
      <c r="L5815" s="2">
        <v>45473</v>
      </c>
      <c r="M5815" t="s">
        <v>6</v>
      </c>
    </row>
    <row r="5816" spans="1:13" ht="12.75" customHeight="1" x14ac:dyDescent="0.25">
      <c r="A5816" t="s">
        <v>8253</v>
      </c>
      <c r="B5816" t="s">
        <v>5912</v>
      </c>
      <c r="C5816" s="1">
        <v>38776</v>
      </c>
      <c r="D5816" s="2">
        <v>38777</v>
      </c>
      <c r="E5816" t="s">
        <v>107</v>
      </c>
      <c r="F5816" t="s">
        <v>203</v>
      </c>
      <c r="G5816" t="s">
        <v>7766</v>
      </c>
      <c r="H5816" s="4">
        <v>6853.67</v>
      </c>
      <c r="I5816" s="4">
        <v>171.35</v>
      </c>
      <c r="J5816" s="4">
        <v>6282.51</v>
      </c>
      <c r="K5816" s="4">
        <v>571.16</v>
      </c>
      <c r="L5816" s="2">
        <v>45473</v>
      </c>
      <c r="M5816" t="s">
        <v>6</v>
      </c>
    </row>
    <row r="5817" spans="1:13" ht="12.75" customHeight="1" x14ac:dyDescent="0.25">
      <c r="A5817" t="s">
        <v>8254</v>
      </c>
      <c r="B5817" t="s">
        <v>5947</v>
      </c>
      <c r="C5817" s="1">
        <v>38776</v>
      </c>
      <c r="D5817" s="2">
        <v>38777</v>
      </c>
      <c r="E5817" t="s">
        <v>107</v>
      </c>
      <c r="F5817" t="s">
        <v>203</v>
      </c>
      <c r="G5817" t="s">
        <v>7766</v>
      </c>
      <c r="H5817" s="4">
        <v>180.39</v>
      </c>
      <c r="I5817" s="4">
        <v>4.51</v>
      </c>
      <c r="J5817" s="4">
        <v>165.37</v>
      </c>
      <c r="K5817" s="4">
        <v>15.02</v>
      </c>
      <c r="L5817" s="2">
        <v>45473</v>
      </c>
      <c r="M5817" t="s">
        <v>6</v>
      </c>
    </row>
    <row r="5818" spans="1:13" ht="12.75" customHeight="1" x14ac:dyDescent="0.25">
      <c r="A5818" t="s">
        <v>8255</v>
      </c>
      <c r="B5818" t="s">
        <v>5912</v>
      </c>
      <c r="C5818" s="1">
        <v>38807</v>
      </c>
      <c r="D5818" s="2">
        <v>38808</v>
      </c>
      <c r="E5818" t="s">
        <v>107</v>
      </c>
      <c r="F5818" t="s">
        <v>203</v>
      </c>
      <c r="G5818" t="s">
        <v>7769</v>
      </c>
      <c r="H5818" s="4">
        <v>9986.07</v>
      </c>
      <c r="I5818" s="4">
        <v>249.66</v>
      </c>
      <c r="J5818" s="4">
        <v>9112.27</v>
      </c>
      <c r="K5818" s="4">
        <v>873.8</v>
      </c>
      <c r="L5818" s="2">
        <v>45473</v>
      </c>
      <c r="M5818" t="s">
        <v>6</v>
      </c>
    </row>
    <row r="5819" spans="1:13" ht="12.75" customHeight="1" x14ac:dyDescent="0.25">
      <c r="A5819" t="s">
        <v>8256</v>
      </c>
      <c r="B5819" t="s">
        <v>5915</v>
      </c>
      <c r="C5819" s="1">
        <v>38807</v>
      </c>
      <c r="D5819" s="2">
        <v>38808</v>
      </c>
      <c r="E5819" t="s">
        <v>107</v>
      </c>
      <c r="F5819" t="s">
        <v>203</v>
      </c>
      <c r="G5819" t="s">
        <v>7769</v>
      </c>
      <c r="H5819" s="4">
        <v>1728.59</v>
      </c>
      <c r="I5819" s="4">
        <v>43.21</v>
      </c>
      <c r="J5819" s="4">
        <v>1577.33</v>
      </c>
      <c r="K5819" s="4">
        <v>151.26</v>
      </c>
      <c r="L5819" s="2">
        <v>45473</v>
      </c>
      <c r="M5819" t="s">
        <v>6</v>
      </c>
    </row>
    <row r="5820" spans="1:13" ht="12.75" customHeight="1" x14ac:dyDescent="0.25">
      <c r="A5820" t="s">
        <v>8257</v>
      </c>
      <c r="B5820" t="s">
        <v>6064</v>
      </c>
      <c r="C5820" s="1">
        <v>38807</v>
      </c>
      <c r="D5820" s="2">
        <v>38808</v>
      </c>
      <c r="E5820" t="s">
        <v>107</v>
      </c>
      <c r="F5820" t="s">
        <v>203</v>
      </c>
      <c r="G5820" t="s">
        <v>7769</v>
      </c>
      <c r="H5820" s="4">
        <v>1467</v>
      </c>
      <c r="I5820" s="4">
        <v>36.67</v>
      </c>
      <c r="J5820" s="4">
        <v>1338.63</v>
      </c>
      <c r="K5820" s="4">
        <v>128.37</v>
      </c>
      <c r="L5820" s="2">
        <v>45473</v>
      </c>
      <c r="M5820" t="s">
        <v>6</v>
      </c>
    </row>
    <row r="5821" spans="1:13" ht="12.75" customHeight="1" x14ac:dyDescent="0.25">
      <c r="A5821" t="s">
        <v>8258</v>
      </c>
      <c r="B5821" t="s">
        <v>8259</v>
      </c>
      <c r="C5821" s="1">
        <v>38807</v>
      </c>
      <c r="D5821" s="2">
        <v>38808</v>
      </c>
      <c r="E5821" t="s">
        <v>107</v>
      </c>
      <c r="F5821" t="s">
        <v>203</v>
      </c>
      <c r="G5821" t="s">
        <v>7769</v>
      </c>
      <c r="H5821" s="4">
        <v>385</v>
      </c>
      <c r="I5821" s="4">
        <v>9.6199999999999992</v>
      </c>
      <c r="J5821" s="4">
        <v>351.31</v>
      </c>
      <c r="K5821" s="4">
        <v>33.69</v>
      </c>
      <c r="L5821" s="2">
        <v>45473</v>
      </c>
      <c r="M5821" t="s">
        <v>6</v>
      </c>
    </row>
    <row r="5822" spans="1:13" ht="12.75" customHeight="1" x14ac:dyDescent="0.25">
      <c r="A5822" t="s">
        <v>8260</v>
      </c>
      <c r="B5822" t="s">
        <v>6151</v>
      </c>
      <c r="C5822" s="1">
        <v>38807</v>
      </c>
      <c r="D5822" s="2">
        <v>38808</v>
      </c>
      <c r="E5822" t="s">
        <v>107</v>
      </c>
      <c r="F5822" t="s">
        <v>203</v>
      </c>
      <c r="G5822" t="s">
        <v>7769</v>
      </c>
      <c r="H5822" s="4">
        <v>1205.83</v>
      </c>
      <c r="I5822" s="4">
        <v>30.15</v>
      </c>
      <c r="J5822" s="4">
        <v>1100.31</v>
      </c>
      <c r="K5822" s="4">
        <v>105.52</v>
      </c>
      <c r="L5822" s="2">
        <v>45473</v>
      </c>
      <c r="M5822" t="s">
        <v>6</v>
      </c>
    </row>
    <row r="5823" spans="1:13" ht="12.75" customHeight="1" x14ac:dyDescent="0.25">
      <c r="A5823" t="s">
        <v>8261</v>
      </c>
      <c r="B5823" t="s">
        <v>8262</v>
      </c>
      <c r="C5823" s="1">
        <v>38807</v>
      </c>
      <c r="D5823" s="2">
        <v>38808</v>
      </c>
      <c r="E5823" t="s">
        <v>107</v>
      </c>
      <c r="F5823" t="s">
        <v>203</v>
      </c>
      <c r="G5823" t="s">
        <v>7769</v>
      </c>
      <c r="H5823" s="4">
        <v>-26.42</v>
      </c>
      <c r="I5823" s="4">
        <v>-0.66</v>
      </c>
      <c r="J5823" s="4">
        <v>-24.1</v>
      </c>
      <c r="K5823" s="4">
        <v>-2.3199999999999998</v>
      </c>
      <c r="L5823" s="2">
        <v>45473</v>
      </c>
      <c r="M5823" t="s">
        <v>6</v>
      </c>
    </row>
    <row r="5824" spans="1:13" ht="12.75" customHeight="1" x14ac:dyDescent="0.25">
      <c r="A5824" t="s">
        <v>8263</v>
      </c>
      <c r="B5824" t="s">
        <v>6151</v>
      </c>
      <c r="C5824" s="1">
        <v>38807</v>
      </c>
      <c r="D5824" s="2">
        <v>38808</v>
      </c>
      <c r="E5824" t="s">
        <v>107</v>
      </c>
      <c r="F5824" t="s">
        <v>203</v>
      </c>
      <c r="G5824" t="s">
        <v>7769</v>
      </c>
      <c r="H5824" s="4">
        <v>1403.29</v>
      </c>
      <c r="I5824" s="4">
        <v>35.07</v>
      </c>
      <c r="J5824" s="4">
        <v>1280.56</v>
      </c>
      <c r="K5824" s="4">
        <v>122.73</v>
      </c>
      <c r="L5824" s="2">
        <v>45473</v>
      </c>
      <c r="M5824" t="s">
        <v>6</v>
      </c>
    </row>
    <row r="5825" spans="1:13" ht="12.75" customHeight="1" x14ac:dyDescent="0.25">
      <c r="A5825" t="s">
        <v>8264</v>
      </c>
      <c r="B5825" t="s">
        <v>2046</v>
      </c>
      <c r="C5825" s="1">
        <v>38807</v>
      </c>
      <c r="D5825" s="2">
        <v>38808</v>
      </c>
      <c r="E5825" t="s">
        <v>107</v>
      </c>
      <c r="F5825" t="s">
        <v>203</v>
      </c>
      <c r="G5825" t="s">
        <v>7769</v>
      </c>
      <c r="H5825" s="4">
        <v>1310.55</v>
      </c>
      <c r="I5825" s="4">
        <v>32.76</v>
      </c>
      <c r="J5825" s="4">
        <v>1195.9000000000001</v>
      </c>
      <c r="K5825" s="4">
        <v>114.65</v>
      </c>
      <c r="L5825" s="2">
        <v>45473</v>
      </c>
      <c r="M5825" t="s">
        <v>6</v>
      </c>
    </row>
    <row r="5826" spans="1:13" ht="12.75" customHeight="1" x14ac:dyDescent="0.25">
      <c r="A5826" t="s">
        <v>8265</v>
      </c>
      <c r="B5826" t="s">
        <v>5912</v>
      </c>
      <c r="C5826" s="1">
        <v>38837</v>
      </c>
      <c r="D5826" s="2">
        <v>38838</v>
      </c>
      <c r="E5826" t="s">
        <v>107</v>
      </c>
      <c r="F5826" t="s">
        <v>203</v>
      </c>
      <c r="G5826" t="s">
        <v>7772</v>
      </c>
      <c r="H5826" s="4">
        <v>9855.49</v>
      </c>
      <c r="I5826" s="4">
        <v>246.38</v>
      </c>
      <c r="J5826" s="4">
        <v>8952.08</v>
      </c>
      <c r="K5826" s="4">
        <v>903.41</v>
      </c>
      <c r="L5826" s="2">
        <v>45473</v>
      </c>
      <c r="M5826" t="s">
        <v>6</v>
      </c>
    </row>
    <row r="5827" spans="1:13" ht="12.75" customHeight="1" x14ac:dyDescent="0.25">
      <c r="A5827" t="s">
        <v>8266</v>
      </c>
      <c r="B5827" t="s">
        <v>5915</v>
      </c>
      <c r="C5827" s="1">
        <v>38837</v>
      </c>
      <c r="D5827" s="2">
        <v>38838</v>
      </c>
      <c r="E5827" t="s">
        <v>107</v>
      </c>
      <c r="F5827" t="s">
        <v>203</v>
      </c>
      <c r="G5827" t="s">
        <v>7772</v>
      </c>
      <c r="H5827" s="4">
        <v>415.81</v>
      </c>
      <c r="I5827" s="4">
        <v>10.39</v>
      </c>
      <c r="J5827" s="4">
        <v>377.69</v>
      </c>
      <c r="K5827" s="4">
        <v>38.119999999999997</v>
      </c>
      <c r="L5827" s="2">
        <v>45473</v>
      </c>
      <c r="M5827" t="s">
        <v>6</v>
      </c>
    </row>
    <row r="5828" spans="1:13" ht="12.75" customHeight="1" x14ac:dyDescent="0.25">
      <c r="A5828" t="s">
        <v>8267</v>
      </c>
      <c r="B5828" t="s">
        <v>5912</v>
      </c>
      <c r="C5828" s="1">
        <v>38868</v>
      </c>
      <c r="D5828" s="2">
        <v>38869</v>
      </c>
      <c r="E5828" t="s">
        <v>107</v>
      </c>
      <c r="F5828" t="s">
        <v>203</v>
      </c>
      <c r="G5828" t="s">
        <v>534</v>
      </c>
      <c r="H5828" s="4">
        <v>9400.06</v>
      </c>
      <c r="I5828" s="4">
        <v>235.01</v>
      </c>
      <c r="J5828" s="4">
        <v>8499.2000000000007</v>
      </c>
      <c r="K5828" s="4">
        <v>900.86</v>
      </c>
      <c r="L5828" s="2">
        <v>45473</v>
      </c>
      <c r="M5828" t="s">
        <v>6</v>
      </c>
    </row>
    <row r="5829" spans="1:13" ht="12.75" customHeight="1" x14ac:dyDescent="0.25">
      <c r="A5829" t="s">
        <v>8268</v>
      </c>
      <c r="B5829" t="s">
        <v>5915</v>
      </c>
      <c r="C5829" s="1">
        <v>38868</v>
      </c>
      <c r="D5829" s="2">
        <v>38869</v>
      </c>
      <c r="E5829" t="s">
        <v>107</v>
      </c>
      <c r="F5829" t="s">
        <v>203</v>
      </c>
      <c r="G5829" t="s">
        <v>534</v>
      </c>
      <c r="H5829" s="4">
        <v>748.93</v>
      </c>
      <c r="I5829" s="4">
        <v>18.739999999999998</v>
      </c>
      <c r="J5829" s="4">
        <v>677.11</v>
      </c>
      <c r="K5829" s="4">
        <v>71.819999999999993</v>
      </c>
      <c r="L5829" s="2">
        <v>45473</v>
      </c>
      <c r="M5829" t="s">
        <v>6</v>
      </c>
    </row>
    <row r="5830" spans="1:13" ht="12.75" customHeight="1" x14ac:dyDescent="0.25">
      <c r="A5830" t="s">
        <v>8269</v>
      </c>
      <c r="B5830" t="s">
        <v>6168</v>
      </c>
      <c r="C5830" s="1">
        <v>38868</v>
      </c>
      <c r="D5830" s="2">
        <v>38869</v>
      </c>
      <c r="E5830" t="s">
        <v>107</v>
      </c>
      <c r="F5830" t="s">
        <v>203</v>
      </c>
      <c r="G5830" t="s">
        <v>534</v>
      </c>
      <c r="H5830" s="4">
        <v>79.63</v>
      </c>
      <c r="I5830" s="4">
        <v>1.99</v>
      </c>
      <c r="J5830" s="4">
        <v>71.98</v>
      </c>
      <c r="K5830" s="4">
        <v>7.65</v>
      </c>
      <c r="L5830" s="2">
        <v>45473</v>
      </c>
      <c r="M5830" t="s">
        <v>6</v>
      </c>
    </row>
    <row r="5831" spans="1:13" ht="12.75" customHeight="1" x14ac:dyDescent="0.25">
      <c r="A5831" t="s">
        <v>8270</v>
      </c>
      <c r="B5831" t="s">
        <v>6189</v>
      </c>
      <c r="C5831" s="1">
        <v>38898</v>
      </c>
      <c r="D5831" s="2">
        <v>38899</v>
      </c>
      <c r="E5831" t="s">
        <v>107</v>
      </c>
      <c r="F5831" t="s">
        <v>203</v>
      </c>
      <c r="G5831" t="s">
        <v>140</v>
      </c>
      <c r="H5831" s="4">
        <v>11331.45</v>
      </c>
      <c r="I5831" s="4">
        <v>283.29000000000002</v>
      </c>
      <c r="J5831" s="4">
        <v>10198.280000000001</v>
      </c>
      <c r="K5831" s="4">
        <v>1133.17</v>
      </c>
      <c r="L5831" s="2">
        <v>45473</v>
      </c>
      <c r="M5831" t="s">
        <v>6</v>
      </c>
    </row>
    <row r="5832" spans="1:13" ht="12.75" customHeight="1" x14ac:dyDescent="0.25">
      <c r="A5832" t="s">
        <v>8271</v>
      </c>
      <c r="B5832" t="s">
        <v>6191</v>
      </c>
      <c r="C5832" s="1">
        <v>38898</v>
      </c>
      <c r="D5832" s="2">
        <v>38899</v>
      </c>
      <c r="E5832" t="s">
        <v>107</v>
      </c>
      <c r="F5832" t="s">
        <v>203</v>
      </c>
      <c r="G5832" t="s">
        <v>140</v>
      </c>
      <c r="H5832" s="4">
        <v>1292.0999999999999</v>
      </c>
      <c r="I5832" s="4">
        <v>32.29</v>
      </c>
      <c r="J5832" s="4">
        <v>1162.94</v>
      </c>
      <c r="K5832" s="4">
        <v>129.16</v>
      </c>
      <c r="L5832" s="2">
        <v>45473</v>
      </c>
      <c r="M5832" t="s">
        <v>6</v>
      </c>
    </row>
    <row r="5833" spans="1:13" ht="12.75" customHeight="1" x14ac:dyDescent="0.25">
      <c r="A5833" t="s">
        <v>8272</v>
      </c>
      <c r="B5833" t="s">
        <v>6193</v>
      </c>
      <c r="C5833" s="1">
        <v>38898</v>
      </c>
      <c r="D5833" s="2">
        <v>38899</v>
      </c>
      <c r="E5833" t="s">
        <v>107</v>
      </c>
      <c r="F5833" t="s">
        <v>203</v>
      </c>
      <c r="G5833" t="s">
        <v>140</v>
      </c>
      <c r="H5833" s="4">
        <v>828.57</v>
      </c>
      <c r="I5833" s="4">
        <v>20.71</v>
      </c>
      <c r="J5833" s="4">
        <v>745.73</v>
      </c>
      <c r="K5833" s="4">
        <v>82.84</v>
      </c>
      <c r="L5833" s="2">
        <v>45473</v>
      </c>
      <c r="M5833" t="s">
        <v>6</v>
      </c>
    </row>
    <row r="5834" spans="1:13" ht="12.75" customHeight="1" x14ac:dyDescent="0.25">
      <c r="A5834" t="s">
        <v>8273</v>
      </c>
      <c r="B5834" t="s">
        <v>8274</v>
      </c>
      <c r="C5834" s="1">
        <v>38899</v>
      </c>
      <c r="D5834" s="2">
        <v>38899</v>
      </c>
      <c r="E5834" t="s">
        <v>107</v>
      </c>
      <c r="F5834" t="s">
        <v>203</v>
      </c>
      <c r="G5834" t="s">
        <v>140</v>
      </c>
      <c r="H5834" s="4">
        <v>6790.72</v>
      </c>
      <c r="I5834" s="4">
        <v>169.76</v>
      </c>
      <c r="J5834" s="4">
        <v>6111.7</v>
      </c>
      <c r="K5834" s="4">
        <v>679.02</v>
      </c>
      <c r="L5834" s="2">
        <v>45473</v>
      </c>
      <c r="M5834" t="s">
        <v>6</v>
      </c>
    </row>
    <row r="5835" spans="1:13" ht="12.75" customHeight="1" x14ac:dyDescent="0.25">
      <c r="A5835" t="s">
        <v>8275</v>
      </c>
      <c r="B5835" t="s">
        <v>6171</v>
      </c>
      <c r="C5835" s="1">
        <v>38899</v>
      </c>
      <c r="D5835" s="2">
        <v>38899</v>
      </c>
      <c r="E5835" t="s">
        <v>107</v>
      </c>
      <c r="F5835" t="s">
        <v>203</v>
      </c>
      <c r="G5835" t="s">
        <v>140</v>
      </c>
      <c r="H5835" s="4">
        <v>1700.46</v>
      </c>
      <c r="I5835" s="4">
        <v>42.51</v>
      </c>
      <c r="J5835" s="4">
        <v>1530.39</v>
      </c>
      <c r="K5835" s="4">
        <v>170.07</v>
      </c>
      <c r="L5835" s="2">
        <v>45473</v>
      </c>
      <c r="M5835" t="s">
        <v>6</v>
      </c>
    </row>
    <row r="5836" spans="1:13" ht="12.75" customHeight="1" x14ac:dyDescent="0.25">
      <c r="A5836" t="s">
        <v>8276</v>
      </c>
      <c r="B5836" t="s">
        <v>6173</v>
      </c>
      <c r="C5836" s="1">
        <v>38899</v>
      </c>
      <c r="D5836" s="2">
        <v>38899</v>
      </c>
      <c r="E5836" t="s">
        <v>107</v>
      </c>
      <c r="F5836" t="s">
        <v>203</v>
      </c>
      <c r="G5836" t="s">
        <v>140</v>
      </c>
      <c r="H5836" s="4">
        <v>4182.83</v>
      </c>
      <c r="I5836" s="4">
        <v>104.57</v>
      </c>
      <c r="J5836" s="4">
        <v>3764.54</v>
      </c>
      <c r="K5836" s="4">
        <v>418.29</v>
      </c>
      <c r="L5836" s="2">
        <v>45473</v>
      </c>
      <c r="M5836" t="s">
        <v>6</v>
      </c>
    </row>
    <row r="5837" spans="1:13" ht="12.75" customHeight="1" x14ac:dyDescent="0.25">
      <c r="A5837" t="s">
        <v>8277</v>
      </c>
      <c r="B5837" t="s">
        <v>6175</v>
      </c>
      <c r="C5837" s="1">
        <v>38899</v>
      </c>
      <c r="D5837" s="2">
        <v>38899</v>
      </c>
      <c r="E5837" t="s">
        <v>107</v>
      </c>
      <c r="F5837" t="s">
        <v>203</v>
      </c>
      <c r="G5837" t="s">
        <v>140</v>
      </c>
      <c r="H5837" s="4">
        <v>3649.69</v>
      </c>
      <c r="I5837" s="4">
        <v>91.23</v>
      </c>
      <c r="J5837" s="4">
        <v>3284.78</v>
      </c>
      <c r="K5837" s="4">
        <v>364.91</v>
      </c>
      <c r="L5837" s="2">
        <v>45473</v>
      </c>
      <c r="M5837" t="s">
        <v>6</v>
      </c>
    </row>
    <row r="5838" spans="1:13" ht="12.75" customHeight="1" x14ac:dyDescent="0.25">
      <c r="A5838" t="s">
        <v>8278</v>
      </c>
      <c r="B5838" t="s">
        <v>6173</v>
      </c>
      <c r="C5838" s="1">
        <v>38899</v>
      </c>
      <c r="D5838" s="2">
        <v>38899</v>
      </c>
      <c r="E5838" t="s">
        <v>107</v>
      </c>
      <c r="F5838" t="s">
        <v>203</v>
      </c>
      <c r="G5838" t="s">
        <v>140</v>
      </c>
      <c r="H5838" s="4">
        <v>3862.8</v>
      </c>
      <c r="I5838" s="4">
        <v>96.57</v>
      </c>
      <c r="J5838" s="4">
        <v>3476.53</v>
      </c>
      <c r="K5838" s="4">
        <v>386.27</v>
      </c>
      <c r="L5838" s="2">
        <v>45473</v>
      </c>
      <c r="M5838" t="s">
        <v>6</v>
      </c>
    </row>
    <row r="5839" spans="1:13" ht="12.75" customHeight="1" x14ac:dyDescent="0.25">
      <c r="A5839" t="s">
        <v>8279</v>
      </c>
      <c r="B5839" t="s">
        <v>6173</v>
      </c>
      <c r="C5839" s="1">
        <v>38899</v>
      </c>
      <c r="D5839" s="2">
        <v>38899</v>
      </c>
      <c r="E5839" t="s">
        <v>107</v>
      </c>
      <c r="F5839" t="s">
        <v>203</v>
      </c>
      <c r="G5839" t="s">
        <v>140</v>
      </c>
      <c r="H5839" s="4">
        <v>4910.3599999999997</v>
      </c>
      <c r="I5839" s="4">
        <v>122.75</v>
      </c>
      <c r="J5839" s="4">
        <v>4419.34</v>
      </c>
      <c r="K5839" s="4">
        <v>491.02</v>
      </c>
      <c r="L5839" s="2">
        <v>45473</v>
      </c>
      <c r="M5839" t="s">
        <v>6</v>
      </c>
    </row>
    <row r="5840" spans="1:13" ht="12.75" customHeight="1" x14ac:dyDescent="0.25">
      <c r="A5840" t="s">
        <v>8280</v>
      </c>
      <c r="B5840" t="s">
        <v>8281</v>
      </c>
      <c r="C5840" s="1">
        <v>38899</v>
      </c>
      <c r="D5840" s="2">
        <v>38899</v>
      </c>
      <c r="E5840" t="s">
        <v>107</v>
      </c>
      <c r="F5840" t="s">
        <v>203</v>
      </c>
      <c r="G5840" t="s">
        <v>140</v>
      </c>
      <c r="H5840" s="4">
        <v>-114.16</v>
      </c>
      <c r="I5840" s="4">
        <v>-2.85</v>
      </c>
      <c r="J5840" s="4">
        <v>-102.77</v>
      </c>
      <c r="K5840" s="4">
        <v>-11.39</v>
      </c>
      <c r="L5840" s="2">
        <v>45473</v>
      </c>
      <c r="M5840" t="s">
        <v>6</v>
      </c>
    </row>
    <row r="5841" spans="1:13" ht="12.75" customHeight="1" x14ac:dyDescent="0.25">
      <c r="A5841" t="s">
        <v>8282</v>
      </c>
      <c r="B5841" t="s">
        <v>2046</v>
      </c>
      <c r="C5841" s="1">
        <v>38899</v>
      </c>
      <c r="D5841" s="2">
        <v>38899</v>
      </c>
      <c r="E5841" t="s">
        <v>107</v>
      </c>
      <c r="F5841" t="s">
        <v>203</v>
      </c>
      <c r="G5841" t="s">
        <v>140</v>
      </c>
      <c r="H5841" s="4">
        <v>2029.38</v>
      </c>
      <c r="I5841" s="4">
        <v>50.73</v>
      </c>
      <c r="J5841" s="4">
        <v>1826.46</v>
      </c>
      <c r="K5841" s="4">
        <v>202.92</v>
      </c>
      <c r="L5841" s="2">
        <v>45473</v>
      </c>
      <c r="M5841" t="s">
        <v>6</v>
      </c>
    </row>
    <row r="5842" spans="1:13" ht="12.75" customHeight="1" x14ac:dyDescent="0.25">
      <c r="A5842" t="s">
        <v>8283</v>
      </c>
      <c r="B5842" t="s">
        <v>6189</v>
      </c>
      <c r="C5842" s="1">
        <v>38929</v>
      </c>
      <c r="D5842" s="2">
        <v>38930</v>
      </c>
      <c r="E5842" t="s">
        <v>107</v>
      </c>
      <c r="F5842" t="s">
        <v>203</v>
      </c>
      <c r="G5842" t="s">
        <v>7779</v>
      </c>
      <c r="H5842" s="4">
        <v>9304.65</v>
      </c>
      <c r="I5842" s="4">
        <v>232.62</v>
      </c>
      <c r="J5842" s="4">
        <v>8335.4</v>
      </c>
      <c r="K5842" s="4">
        <v>969.25</v>
      </c>
      <c r="L5842" s="2">
        <v>45473</v>
      </c>
      <c r="M5842" t="s">
        <v>6</v>
      </c>
    </row>
    <row r="5843" spans="1:13" ht="12.75" customHeight="1" x14ac:dyDescent="0.25">
      <c r="A5843" t="s">
        <v>8284</v>
      </c>
      <c r="B5843" t="s">
        <v>6191</v>
      </c>
      <c r="C5843" s="1">
        <v>38929</v>
      </c>
      <c r="D5843" s="2">
        <v>38930</v>
      </c>
      <c r="E5843" t="s">
        <v>107</v>
      </c>
      <c r="F5843" t="s">
        <v>203</v>
      </c>
      <c r="G5843" t="s">
        <v>7779</v>
      </c>
      <c r="H5843" s="4">
        <v>693.39</v>
      </c>
      <c r="I5843" s="4">
        <v>17.329999999999998</v>
      </c>
      <c r="J5843" s="4">
        <v>621.16999999999996</v>
      </c>
      <c r="K5843" s="4">
        <v>72.22</v>
      </c>
      <c r="L5843" s="2">
        <v>45473</v>
      </c>
      <c r="M5843" t="s">
        <v>6</v>
      </c>
    </row>
    <row r="5844" spans="1:13" ht="12.75" customHeight="1" x14ac:dyDescent="0.25">
      <c r="A5844" t="s">
        <v>8285</v>
      </c>
      <c r="B5844" t="s">
        <v>6189</v>
      </c>
      <c r="C5844" s="1">
        <v>38960</v>
      </c>
      <c r="D5844" s="2">
        <v>38961</v>
      </c>
      <c r="E5844" t="s">
        <v>107</v>
      </c>
      <c r="F5844" t="s">
        <v>203</v>
      </c>
      <c r="G5844" t="s">
        <v>7783</v>
      </c>
      <c r="H5844" s="4">
        <v>6860.04</v>
      </c>
      <c r="I5844" s="4">
        <v>171.51</v>
      </c>
      <c r="J5844" s="4">
        <v>6116.85</v>
      </c>
      <c r="K5844" s="4">
        <v>743.19</v>
      </c>
      <c r="L5844" s="2">
        <v>45473</v>
      </c>
      <c r="M5844" t="s">
        <v>6</v>
      </c>
    </row>
    <row r="5845" spans="1:13" ht="12.75" customHeight="1" x14ac:dyDescent="0.25">
      <c r="A5845" t="s">
        <v>8286</v>
      </c>
      <c r="B5845" t="s">
        <v>6191</v>
      </c>
      <c r="C5845" s="1">
        <v>38960</v>
      </c>
      <c r="D5845" s="2">
        <v>38961</v>
      </c>
      <c r="E5845" t="s">
        <v>107</v>
      </c>
      <c r="F5845" t="s">
        <v>203</v>
      </c>
      <c r="G5845" t="s">
        <v>7783</v>
      </c>
      <c r="H5845" s="4">
        <v>264.85000000000002</v>
      </c>
      <c r="I5845" s="4">
        <v>6.63</v>
      </c>
      <c r="J5845" s="4">
        <v>236.14</v>
      </c>
      <c r="K5845" s="4">
        <v>28.71</v>
      </c>
      <c r="L5845" s="2">
        <v>45473</v>
      </c>
      <c r="M5845" t="s">
        <v>6</v>
      </c>
    </row>
    <row r="5846" spans="1:13" ht="12.75" customHeight="1" x14ac:dyDescent="0.25">
      <c r="A5846" t="s">
        <v>8287</v>
      </c>
      <c r="B5846" t="s">
        <v>6204</v>
      </c>
      <c r="C5846" s="1">
        <v>38990</v>
      </c>
      <c r="D5846" s="2">
        <v>38991</v>
      </c>
      <c r="E5846" t="s">
        <v>107</v>
      </c>
      <c r="F5846" t="s">
        <v>203</v>
      </c>
      <c r="G5846" t="s">
        <v>7785</v>
      </c>
      <c r="H5846" s="4">
        <v>5.62</v>
      </c>
      <c r="I5846" s="4">
        <v>0.15</v>
      </c>
      <c r="J5846" s="4">
        <v>4.99</v>
      </c>
      <c r="K5846" s="4">
        <v>0.63</v>
      </c>
      <c r="L5846" s="2">
        <v>45473</v>
      </c>
      <c r="M5846" t="s">
        <v>6</v>
      </c>
    </row>
    <row r="5847" spans="1:13" ht="12.75" customHeight="1" x14ac:dyDescent="0.25">
      <c r="A5847" t="s">
        <v>8288</v>
      </c>
      <c r="B5847" t="s">
        <v>6191</v>
      </c>
      <c r="C5847" s="1">
        <v>38990</v>
      </c>
      <c r="D5847" s="2">
        <v>38991</v>
      </c>
      <c r="E5847" t="s">
        <v>107</v>
      </c>
      <c r="F5847" t="s">
        <v>203</v>
      </c>
      <c r="G5847" t="s">
        <v>7785</v>
      </c>
      <c r="H5847" s="4">
        <v>267.60000000000002</v>
      </c>
      <c r="I5847" s="4">
        <v>6.69</v>
      </c>
      <c r="J5847" s="4">
        <v>237.51</v>
      </c>
      <c r="K5847" s="4">
        <v>30.09</v>
      </c>
      <c r="L5847" s="2">
        <v>45473</v>
      </c>
      <c r="M5847" t="s">
        <v>6</v>
      </c>
    </row>
    <row r="5848" spans="1:13" ht="12.75" customHeight="1" x14ac:dyDescent="0.25">
      <c r="A5848" t="s">
        <v>8289</v>
      </c>
      <c r="B5848" t="s">
        <v>6189</v>
      </c>
      <c r="C5848" s="1">
        <v>38990</v>
      </c>
      <c r="D5848" s="2">
        <v>38991</v>
      </c>
      <c r="E5848" t="s">
        <v>107</v>
      </c>
      <c r="F5848" t="s">
        <v>203</v>
      </c>
      <c r="G5848" t="s">
        <v>7785</v>
      </c>
      <c r="H5848" s="4">
        <v>9509.16</v>
      </c>
      <c r="I5848" s="4">
        <v>237.74</v>
      </c>
      <c r="J5848" s="4">
        <v>8439.31</v>
      </c>
      <c r="K5848" s="4">
        <v>1069.8499999999999</v>
      </c>
      <c r="L5848" s="2">
        <v>45473</v>
      </c>
      <c r="M5848" t="s">
        <v>6</v>
      </c>
    </row>
    <row r="5849" spans="1:13" ht="12.75" customHeight="1" x14ac:dyDescent="0.25">
      <c r="A5849" t="s">
        <v>8290</v>
      </c>
      <c r="B5849" t="s">
        <v>8291</v>
      </c>
      <c r="C5849" s="1">
        <v>38991</v>
      </c>
      <c r="D5849" s="2">
        <v>38991</v>
      </c>
      <c r="E5849" t="s">
        <v>107</v>
      </c>
      <c r="F5849" t="s">
        <v>203</v>
      </c>
      <c r="G5849" t="s">
        <v>7785</v>
      </c>
      <c r="H5849" s="4">
        <v>268.48</v>
      </c>
      <c r="I5849" s="4">
        <v>6.72</v>
      </c>
      <c r="J5849" s="4">
        <v>238.25</v>
      </c>
      <c r="K5849" s="4">
        <v>30.23</v>
      </c>
      <c r="L5849" s="2">
        <v>45473</v>
      </c>
      <c r="M5849" t="s">
        <v>6</v>
      </c>
    </row>
    <row r="5850" spans="1:13" ht="12.75" customHeight="1" x14ac:dyDescent="0.25">
      <c r="A5850" t="s">
        <v>8292</v>
      </c>
      <c r="B5850" t="s">
        <v>6207</v>
      </c>
      <c r="C5850" s="1">
        <v>38991</v>
      </c>
      <c r="D5850" s="2">
        <v>38991</v>
      </c>
      <c r="E5850" t="s">
        <v>107</v>
      </c>
      <c r="F5850" t="s">
        <v>203</v>
      </c>
      <c r="G5850" t="s">
        <v>7785</v>
      </c>
      <c r="H5850" s="4">
        <v>189.58</v>
      </c>
      <c r="I5850" s="4">
        <v>4.7300000000000004</v>
      </c>
      <c r="J5850" s="4">
        <v>168.26</v>
      </c>
      <c r="K5850" s="4">
        <v>21.32</v>
      </c>
      <c r="L5850" s="2">
        <v>45473</v>
      </c>
      <c r="M5850" t="s">
        <v>6</v>
      </c>
    </row>
    <row r="5851" spans="1:13" ht="12.75" customHeight="1" x14ac:dyDescent="0.25">
      <c r="A5851" t="s">
        <v>8293</v>
      </c>
      <c r="B5851" t="s">
        <v>6209</v>
      </c>
      <c r="C5851" s="1">
        <v>38991</v>
      </c>
      <c r="D5851" s="2">
        <v>38991</v>
      </c>
      <c r="E5851" t="s">
        <v>107</v>
      </c>
      <c r="F5851" t="s">
        <v>203</v>
      </c>
      <c r="G5851" t="s">
        <v>7785</v>
      </c>
      <c r="H5851" s="4">
        <v>-142.72999999999999</v>
      </c>
      <c r="I5851" s="4">
        <v>-3.56</v>
      </c>
      <c r="J5851" s="4">
        <v>-126.72</v>
      </c>
      <c r="K5851" s="4">
        <v>-16.010000000000002</v>
      </c>
      <c r="L5851" s="2">
        <v>45473</v>
      </c>
      <c r="M5851" t="s">
        <v>6</v>
      </c>
    </row>
    <row r="5852" spans="1:13" ht="12.75" customHeight="1" x14ac:dyDescent="0.25">
      <c r="A5852" t="s">
        <v>8294</v>
      </c>
      <c r="B5852" t="s">
        <v>6211</v>
      </c>
      <c r="C5852" s="1">
        <v>38991</v>
      </c>
      <c r="D5852" s="2">
        <v>38991</v>
      </c>
      <c r="E5852" t="s">
        <v>107</v>
      </c>
      <c r="F5852" t="s">
        <v>203</v>
      </c>
      <c r="G5852" t="s">
        <v>7785</v>
      </c>
      <c r="H5852" s="4">
        <v>21.42</v>
      </c>
      <c r="I5852" s="4">
        <v>0.53</v>
      </c>
      <c r="J5852" s="4">
        <v>19</v>
      </c>
      <c r="K5852" s="4">
        <v>2.42</v>
      </c>
      <c r="L5852" s="2">
        <v>45473</v>
      </c>
      <c r="M5852" t="s">
        <v>6</v>
      </c>
    </row>
    <row r="5853" spans="1:13" ht="12.75" customHeight="1" x14ac:dyDescent="0.25">
      <c r="A5853" t="s">
        <v>8295</v>
      </c>
      <c r="B5853" t="s">
        <v>2046</v>
      </c>
      <c r="C5853" s="1">
        <v>38991</v>
      </c>
      <c r="D5853" s="2">
        <v>38991</v>
      </c>
      <c r="E5853" t="s">
        <v>107</v>
      </c>
      <c r="F5853" t="s">
        <v>203</v>
      </c>
      <c r="G5853" t="s">
        <v>7785</v>
      </c>
      <c r="H5853" s="4">
        <v>1439.1</v>
      </c>
      <c r="I5853" s="4">
        <v>35.96</v>
      </c>
      <c r="J5853" s="4">
        <v>1277.25</v>
      </c>
      <c r="K5853" s="4">
        <v>161.85</v>
      </c>
      <c r="L5853" s="2">
        <v>45473</v>
      </c>
      <c r="M5853" t="s">
        <v>6</v>
      </c>
    </row>
    <row r="5854" spans="1:13" ht="12.75" customHeight="1" x14ac:dyDescent="0.25">
      <c r="A5854" t="s">
        <v>8296</v>
      </c>
      <c r="B5854" t="s">
        <v>223</v>
      </c>
      <c r="C5854" s="1">
        <v>38991</v>
      </c>
      <c r="D5854" s="2">
        <v>38899</v>
      </c>
      <c r="E5854" t="s">
        <v>107</v>
      </c>
      <c r="F5854" t="s">
        <v>203</v>
      </c>
      <c r="G5854" t="s">
        <v>140</v>
      </c>
      <c r="H5854" s="4">
        <v>-398.56</v>
      </c>
      <c r="I5854" s="4">
        <v>-9.9600000000000009</v>
      </c>
      <c r="J5854" s="4">
        <v>-358.72</v>
      </c>
      <c r="K5854" s="4">
        <v>-39.840000000000003</v>
      </c>
      <c r="L5854" s="2">
        <v>45473</v>
      </c>
      <c r="M5854" t="s">
        <v>6</v>
      </c>
    </row>
    <row r="5855" spans="1:13" ht="12.75" customHeight="1" x14ac:dyDescent="0.25">
      <c r="A5855" t="s">
        <v>8297</v>
      </c>
      <c r="B5855" t="s">
        <v>5912</v>
      </c>
      <c r="C5855" s="1">
        <v>39021</v>
      </c>
      <c r="D5855" s="2">
        <v>39022</v>
      </c>
      <c r="E5855" t="s">
        <v>107</v>
      </c>
      <c r="F5855" t="s">
        <v>203</v>
      </c>
      <c r="G5855" t="s">
        <v>7788</v>
      </c>
      <c r="H5855" s="4">
        <v>4813.3</v>
      </c>
      <c r="I5855" s="4">
        <v>120.31</v>
      </c>
      <c r="J5855" s="4">
        <v>4251.79</v>
      </c>
      <c r="K5855" s="4">
        <v>561.51</v>
      </c>
      <c r="L5855" s="2">
        <v>45473</v>
      </c>
      <c r="M5855" t="s">
        <v>6</v>
      </c>
    </row>
    <row r="5856" spans="1:13" ht="12.75" customHeight="1" x14ac:dyDescent="0.25">
      <c r="A5856" t="s">
        <v>8298</v>
      </c>
      <c r="B5856" t="s">
        <v>5915</v>
      </c>
      <c r="C5856" s="1">
        <v>39021</v>
      </c>
      <c r="D5856" s="2">
        <v>39022</v>
      </c>
      <c r="E5856" t="s">
        <v>107</v>
      </c>
      <c r="F5856" t="s">
        <v>203</v>
      </c>
      <c r="G5856" t="s">
        <v>7788</v>
      </c>
      <c r="H5856" s="4">
        <v>446.75</v>
      </c>
      <c r="I5856" s="4">
        <v>11.16</v>
      </c>
      <c r="J5856" s="4">
        <v>394.65</v>
      </c>
      <c r="K5856" s="4">
        <v>52.1</v>
      </c>
      <c r="L5856" s="2">
        <v>45473</v>
      </c>
      <c r="M5856" t="s">
        <v>6</v>
      </c>
    </row>
    <row r="5857" spans="1:13" ht="12.75" customHeight="1" x14ac:dyDescent="0.25">
      <c r="A5857" t="s">
        <v>8299</v>
      </c>
      <c r="B5857" t="s">
        <v>5912</v>
      </c>
      <c r="C5857" s="1">
        <v>39051</v>
      </c>
      <c r="D5857" s="2">
        <v>39052</v>
      </c>
      <c r="E5857" t="s">
        <v>107</v>
      </c>
      <c r="F5857" t="s">
        <v>203</v>
      </c>
      <c r="G5857" t="s">
        <v>7790</v>
      </c>
      <c r="H5857" s="4">
        <v>4634.8</v>
      </c>
      <c r="I5857" s="4">
        <v>115.89</v>
      </c>
      <c r="J5857" s="4">
        <v>4074.63</v>
      </c>
      <c r="K5857" s="4">
        <v>560.16999999999996</v>
      </c>
      <c r="L5857" s="2">
        <v>45473</v>
      </c>
      <c r="M5857" t="s">
        <v>6</v>
      </c>
    </row>
    <row r="5858" spans="1:13" ht="12.75" customHeight="1" x14ac:dyDescent="0.25">
      <c r="A5858" t="s">
        <v>8300</v>
      </c>
      <c r="B5858" t="s">
        <v>5915</v>
      </c>
      <c r="C5858" s="1">
        <v>39051</v>
      </c>
      <c r="D5858" s="2">
        <v>39052</v>
      </c>
      <c r="E5858" t="s">
        <v>107</v>
      </c>
      <c r="F5858" t="s">
        <v>203</v>
      </c>
      <c r="G5858" t="s">
        <v>7790</v>
      </c>
      <c r="H5858" s="4">
        <v>351.62</v>
      </c>
      <c r="I5858" s="4">
        <v>8.7899999999999991</v>
      </c>
      <c r="J5858" s="4">
        <v>309.13</v>
      </c>
      <c r="K5858" s="4">
        <v>42.49</v>
      </c>
      <c r="L5858" s="2">
        <v>45473</v>
      </c>
      <c r="M5858" t="s">
        <v>6</v>
      </c>
    </row>
    <row r="5859" spans="1:13" ht="12.75" customHeight="1" x14ac:dyDescent="0.25">
      <c r="A5859" t="s">
        <v>8301</v>
      </c>
      <c r="B5859" t="s">
        <v>5954</v>
      </c>
      <c r="C5859" s="1">
        <v>39051</v>
      </c>
      <c r="D5859" s="2">
        <v>39052</v>
      </c>
      <c r="E5859" t="s">
        <v>107</v>
      </c>
      <c r="F5859" t="s">
        <v>203</v>
      </c>
      <c r="G5859" t="s">
        <v>7790</v>
      </c>
      <c r="H5859" s="4">
        <v>811.3</v>
      </c>
      <c r="I5859" s="4">
        <v>20.27</v>
      </c>
      <c r="J5859" s="4">
        <v>713.32</v>
      </c>
      <c r="K5859" s="4">
        <v>97.98</v>
      </c>
      <c r="L5859" s="2">
        <v>45473</v>
      </c>
      <c r="M5859" t="s">
        <v>6</v>
      </c>
    </row>
    <row r="5860" spans="1:13" ht="12.75" customHeight="1" x14ac:dyDescent="0.25">
      <c r="A5860" t="s">
        <v>8302</v>
      </c>
      <c r="B5860" t="s">
        <v>5809</v>
      </c>
      <c r="C5860" s="1">
        <v>39082</v>
      </c>
      <c r="D5860" s="2">
        <v>39083</v>
      </c>
      <c r="E5860" t="s">
        <v>107</v>
      </c>
      <c r="F5860" t="s">
        <v>203</v>
      </c>
      <c r="G5860" t="s">
        <v>461</v>
      </c>
      <c r="H5860" s="4">
        <v>2673.59</v>
      </c>
      <c r="I5860" s="4">
        <v>66.84</v>
      </c>
      <c r="J5860" s="4">
        <v>2339.4</v>
      </c>
      <c r="K5860" s="4">
        <v>334.19</v>
      </c>
      <c r="L5860" s="2">
        <v>45473</v>
      </c>
      <c r="M5860" t="s">
        <v>6</v>
      </c>
    </row>
    <row r="5861" spans="1:13" ht="12.75" customHeight="1" x14ac:dyDescent="0.25">
      <c r="A5861" t="s">
        <v>8303</v>
      </c>
      <c r="B5861" t="s">
        <v>5877</v>
      </c>
      <c r="C5861" s="1">
        <v>39082</v>
      </c>
      <c r="D5861" s="2">
        <v>39083</v>
      </c>
      <c r="E5861" t="s">
        <v>107</v>
      </c>
      <c r="F5861" t="s">
        <v>203</v>
      </c>
      <c r="G5861" t="s">
        <v>461</v>
      </c>
      <c r="H5861" s="4">
        <v>6.84</v>
      </c>
      <c r="I5861" s="4">
        <v>0.17</v>
      </c>
      <c r="J5861" s="4">
        <v>5.97</v>
      </c>
      <c r="K5861" s="4">
        <v>0.87</v>
      </c>
      <c r="L5861" s="2">
        <v>45473</v>
      </c>
      <c r="M5861" t="s">
        <v>6</v>
      </c>
    </row>
    <row r="5862" spans="1:13" ht="12.75" customHeight="1" x14ac:dyDescent="0.25">
      <c r="A5862" t="s">
        <v>8304</v>
      </c>
      <c r="B5862" t="s">
        <v>6228</v>
      </c>
      <c r="C5862" s="1">
        <v>39082</v>
      </c>
      <c r="D5862" s="2">
        <v>39083</v>
      </c>
      <c r="E5862" t="s">
        <v>107</v>
      </c>
      <c r="F5862" t="s">
        <v>203</v>
      </c>
      <c r="G5862" t="s">
        <v>461</v>
      </c>
      <c r="H5862" s="4">
        <v>374.5</v>
      </c>
      <c r="I5862" s="4">
        <v>9.3699999999999992</v>
      </c>
      <c r="J5862" s="4">
        <v>327.64999999999998</v>
      </c>
      <c r="K5862" s="4">
        <v>46.85</v>
      </c>
      <c r="L5862" s="2">
        <v>45473</v>
      </c>
      <c r="M5862" t="s">
        <v>6</v>
      </c>
    </row>
    <row r="5863" spans="1:13" ht="12.75" customHeight="1" x14ac:dyDescent="0.25">
      <c r="A5863" t="s">
        <v>8305</v>
      </c>
      <c r="B5863" t="s">
        <v>5877</v>
      </c>
      <c r="C5863" s="1">
        <v>39082</v>
      </c>
      <c r="D5863" s="2">
        <v>39083</v>
      </c>
      <c r="E5863" t="s">
        <v>107</v>
      </c>
      <c r="F5863" t="s">
        <v>203</v>
      </c>
      <c r="G5863" t="s">
        <v>461</v>
      </c>
      <c r="H5863" s="4">
        <v>9.25</v>
      </c>
      <c r="I5863" s="4">
        <v>0.23</v>
      </c>
      <c r="J5863" s="4">
        <v>8.07</v>
      </c>
      <c r="K5863" s="4">
        <v>1.18</v>
      </c>
      <c r="L5863" s="2">
        <v>45473</v>
      </c>
      <c r="M5863" t="s">
        <v>6</v>
      </c>
    </row>
    <row r="5864" spans="1:13" ht="12.75" customHeight="1" x14ac:dyDescent="0.25">
      <c r="A5864" t="s">
        <v>8306</v>
      </c>
      <c r="B5864" t="s">
        <v>8307</v>
      </c>
      <c r="C5864" s="1">
        <v>39082</v>
      </c>
      <c r="D5864" s="2">
        <v>39083</v>
      </c>
      <c r="E5864" t="s">
        <v>107</v>
      </c>
      <c r="F5864" t="s">
        <v>203</v>
      </c>
      <c r="G5864" t="s">
        <v>461</v>
      </c>
      <c r="H5864" s="4">
        <v>3.06</v>
      </c>
      <c r="I5864" s="4">
        <v>0.09</v>
      </c>
      <c r="J5864" s="4">
        <v>2.66</v>
      </c>
      <c r="K5864" s="4">
        <v>0.4</v>
      </c>
      <c r="L5864" s="2">
        <v>45473</v>
      </c>
      <c r="M5864" t="s">
        <v>6</v>
      </c>
    </row>
    <row r="5865" spans="1:13" ht="12.75" customHeight="1" x14ac:dyDescent="0.25">
      <c r="A5865" t="s">
        <v>8308</v>
      </c>
      <c r="B5865" t="s">
        <v>8309</v>
      </c>
      <c r="C5865" s="1">
        <v>39082</v>
      </c>
      <c r="D5865" s="2">
        <v>39083</v>
      </c>
      <c r="E5865" t="s">
        <v>107</v>
      </c>
      <c r="F5865" t="s">
        <v>203</v>
      </c>
      <c r="G5865" t="s">
        <v>461</v>
      </c>
      <c r="H5865" s="4">
        <v>6.84</v>
      </c>
      <c r="I5865" s="4">
        <v>0.17</v>
      </c>
      <c r="J5865" s="4">
        <v>5.97</v>
      </c>
      <c r="K5865" s="4">
        <v>0.87</v>
      </c>
      <c r="L5865" s="2">
        <v>45473</v>
      </c>
      <c r="M5865" t="s">
        <v>6</v>
      </c>
    </row>
    <row r="5866" spans="1:13" ht="12.75" customHeight="1" x14ac:dyDescent="0.25">
      <c r="A5866" t="s">
        <v>8310</v>
      </c>
      <c r="B5866" t="s">
        <v>6235</v>
      </c>
      <c r="C5866" s="1">
        <v>39082</v>
      </c>
      <c r="D5866" s="2">
        <v>39083</v>
      </c>
      <c r="E5866" t="s">
        <v>107</v>
      </c>
      <c r="F5866" t="s">
        <v>203</v>
      </c>
      <c r="G5866" t="s">
        <v>461</v>
      </c>
      <c r="H5866" s="4">
        <v>1401.66</v>
      </c>
      <c r="I5866" s="4">
        <v>35.049999999999997</v>
      </c>
      <c r="J5866" s="4">
        <v>1226.43</v>
      </c>
      <c r="K5866" s="4">
        <v>175.23</v>
      </c>
      <c r="L5866" s="2">
        <v>45473</v>
      </c>
      <c r="M5866" t="s">
        <v>6</v>
      </c>
    </row>
    <row r="5867" spans="1:13" ht="12.75" customHeight="1" x14ac:dyDescent="0.25">
      <c r="A5867" t="s">
        <v>8311</v>
      </c>
      <c r="B5867" t="s">
        <v>6237</v>
      </c>
      <c r="C5867" s="1">
        <v>39082</v>
      </c>
      <c r="D5867" s="2">
        <v>39083</v>
      </c>
      <c r="E5867" t="s">
        <v>107</v>
      </c>
      <c r="F5867" t="s">
        <v>203</v>
      </c>
      <c r="G5867" t="s">
        <v>461</v>
      </c>
      <c r="H5867" s="4">
        <v>775</v>
      </c>
      <c r="I5867" s="4">
        <v>19.37</v>
      </c>
      <c r="J5867" s="4">
        <v>678.13</v>
      </c>
      <c r="K5867" s="4">
        <v>96.87</v>
      </c>
      <c r="L5867" s="2">
        <v>45473</v>
      </c>
      <c r="M5867" t="s">
        <v>6</v>
      </c>
    </row>
    <row r="5868" spans="1:13" ht="12.75" customHeight="1" x14ac:dyDescent="0.25">
      <c r="A5868" t="s">
        <v>8312</v>
      </c>
      <c r="B5868" t="s">
        <v>6053</v>
      </c>
      <c r="C5868" s="1">
        <v>39082</v>
      </c>
      <c r="D5868" s="2">
        <v>39083</v>
      </c>
      <c r="E5868" t="s">
        <v>107</v>
      </c>
      <c r="F5868" t="s">
        <v>203</v>
      </c>
      <c r="G5868" t="s">
        <v>461</v>
      </c>
      <c r="H5868" s="4">
        <v>130.99</v>
      </c>
      <c r="I5868" s="4">
        <v>3.27</v>
      </c>
      <c r="J5868" s="4">
        <v>114.63</v>
      </c>
      <c r="K5868" s="4">
        <v>16.36</v>
      </c>
      <c r="L5868" s="2">
        <v>45473</v>
      </c>
      <c r="M5868" t="s">
        <v>6</v>
      </c>
    </row>
    <row r="5869" spans="1:13" ht="12.75" customHeight="1" x14ac:dyDescent="0.25">
      <c r="A5869" t="s">
        <v>8313</v>
      </c>
      <c r="B5869" t="s">
        <v>6053</v>
      </c>
      <c r="C5869" s="1">
        <v>39082</v>
      </c>
      <c r="D5869" s="2">
        <v>39083</v>
      </c>
      <c r="E5869" t="s">
        <v>107</v>
      </c>
      <c r="F5869" t="s">
        <v>203</v>
      </c>
      <c r="G5869" t="s">
        <v>461</v>
      </c>
      <c r="H5869" s="4">
        <v>106.93</v>
      </c>
      <c r="I5869" s="4">
        <v>2.66</v>
      </c>
      <c r="J5869" s="4">
        <v>93.6</v>
      </c>
      <c r="K5869" s="4">
        <v>13.33</v>
      </c>
      <c r="L5869" s="2">
        <v>45473</v>
      </c>
      <c r="M5869" t="s">
        <v>6</v>
      </c>
    </row>
    <row r="5870" spans="1:13" ht="12.75" customHeight="1" x14ac:dyDescent="0.25">
      <c r="A5870" t="s">
        <v>8314</v>
      </c>
      <c r="B5870" t="s">
        <v>2046</v>
      </c>
      <c r="C5870" s="1">
        <v>39082</v>
      </c>
      <c r="D5870" s="2">
        <v>39083</v>
      </c>
      <c r="E5870" t="s">
        <v>107</v>
      </c>
      <c r="F5870" t="s">
        <v>203</v>
      </c>
      <c r="G5870" t="s">
        <v>461</v>
      </c>
      <c r="H5870" s="4">
        <v>2616.9499999999998</v>
      </c>
      <c r="I5870" s="4">
        <v>65.430000000000007</v>
      </c>
      <c r="J5870" s="4">
        <v>2289.8200000000002</v>
      </c>
      <c r="K5870" s="4">
        <v>327.13</v>
      </c>
      <c r="L5870" s="2">
        <v>45473</v>
      </c>
      <c r="M5870" t="s">
        <v>6</v>
      </c>
    </row>
    <row r="5871" spans="1:13" ht="12.75" customHeight="1" x14ac:dyDescent="0.25">
      <c r="A5871" t="s">
        <v>8315</v>
      </c>
      <c r="B5871" t="s">
        <v>5912</v>
      </c>
      <c r="C5871" s="1">
        <v>39082</v>
      </c>
      <c r="D5871" s="2">
        <v>39083</v>
      </c>
      <c r="E5871" t="s">
        <v>107</v>
      </c>
      <c r="F5871" t="s">
        <v>203</v>
      </c>
      <c r="G5871" t="s">
        <v>461</v>
      </c>
      <c r="H5871" s="4">
        <v>6570.95</v>
      </c>
      <c r="I5871" s="4">
        <v>164.26</v>
      </c>
      <c r="J5871" s="4">
        <v>5749.61</v>
      </c>
      <c r="K5871" s="4">
        <v>821.34</v>
      </c>
      <c r="L5871" s="2">
        <v>45473</v>
      </c>
      <c r="M5871" t="s">
        <v>6</v>
      </c>
    </row>
    <row r="5872" spans="1:13" ht="12.75" customHeight="1" x14ac:dyDescent="0.25">
      <c r="A5872" t="s">
        <v>8316</v>
      </c>
      <c r="B5872" t="s">
        <v>5947</v>
      </c>
      <c r="C5872" s="1">
        <v>39082</v>
      </c>
      <c r="D5872" s="2">
        <v>39083</v>
      </c>
      <c r="E5872" t="s">
        <v>107</v>
      </c>
      <c r="F5872" t="s">
        <v>203</v>
      </c>
      <c r="G5872" t="s">
        <v>461</v>
      </c>
      <c r="H5872" s="4">
        <v>132.36000000000001</v>
      </c>
      <c r="I5872" s="4">
        <v>3.31</v>
      </c>
      <c r="J5872" s="4">
        <v>115.79</v>
      </c>
      <c r="K5872" s="4">
        <v>16.57</v>
      </c>
      <c r="L5872" s="2">
        <v>45473</v>
      </c>
      <c r="M5872" t="s">
        <v>6</v>
      </c>
    </row>
    <row r="5873" spans="1:13" ht="12.75" customHeight="1" x14ac:dyDescent="0.25">
      <c r="A5873" t="s">
        <v>8317</v>
      </c>
      <c r="B5873" t="s">
        <v>5912</v>
      </c>
      <c r="C5873" s="1">
        <v>39113</v>
      </c>
      <c r="D5873" s="2">
        <v>39114</v>
      </c>
      <c r="E5873" t="s">
        <v>107</v>
      </c>
      <c r="F5873" t="s">
        <v>203</v>
      </c>
      <c r="G5873" t="s">
        <v>7795</v>
      </c>
      <c r="H5873" s="4">
        <v>3674.49</v>
      </c>
      <c r="I5873" s="4">
        <v>91.86</v>
      </c>
      <c r="J5873" s="4">
        <v>3199.88</v>
      </c>
      <c r="K5873" s="4">
        <v>474.61</v>
      </c>
      <c r="L5873" s="2">
        <v>45473</v>
      </c>
      <c r="M5873" t="s">
        <v>6</v>
      </c>
    </row>
    <row r="5874" spans="1:13" ht="12.75" customHeight="1" x14ac:dyDescent="0.25">
      <c r="A5874" t="s">
        <v>8318</v>
      </c>
      <c r="B5874" t="s">
        <v>5915</v>
      </c>
      <c r="C5874" s="1">
        <v>39113</v>
      </c>
      <c r="D5874" s="2">
        <v>39114</v>
      </c>
      <c r="E5874" t="s">
        <v>107</v>
      </c>
      <c r="F5874" t="s">
        <v>203</v>
      </c>
      <c r="G5874" t="s">
        <v>7795</v>
      </c>
      <c r="H5874" s="4">
        <v>580.51</v>
      </c>
      <c r="I5874" s="4">
        <v>14.51</v>
      </c>
      <c r="J5874" s="4">
        <v>505.59</v>
      </c>
      <c r="K5874" s="4">
        <v>74.92</v>
      </c>
      <c r="L5874" s="2">
        <v>45473</v>
      </c>
      <c r="M5874" t="s">
        <v>6</v>
      </c>
    </row>
    <row r="5875" spans="1:13" ht="12.75" customHeight="1" x14ac:dyDescent="0.25">
      <c r="A5875" t="s">
        <v>8319</v>
      </c>
      <c r="B5875" t="s">
        <v>5954</v>
      </c>
      <c r="C5875" s="1">
        <v>39113</v>
      </c>
      <c r="D5875" s="2">
        <v>39114</v>
      </c>
      <c r="E5875" t="s">
        <v>107</v>
      </c>
      <c r="F5875" t="s">
        <v>203</v>
      </c>
      <c r="G5875" t="s">
        <v>7795</v>
      </c>
      <c r="H5875" s="4">
        <v>769.63</v>
      </c>
      <c r="I5875" s="4">
        <v>19.25</v>
      </c>
      <c r="J5875" s="4">
        <v>670.22</v>
      </c>
      <c r="K5875" s="4">
        <v>99.41</v>
      </c>
      <c r="L5875" s="2">
        <v>45473</v>
      </c>
      <c r="M5875" t="s">
        <v>6</v>
      </c>
    </row>
    <row r="5876" spans="1:13" ht="12.75" customHeight="1" x14ac:dyDescent="0.25">
      <c r="A5876" t="s">
        <v>8320</v>
      </c>
      <c r="B5876" t="s">
        <v>6254</v>
      </c>
      <c r="C5876" s="1">
        <v>39113</v>
      </c>
      <c r="D5876" s="2">
        <v>39114</v>
      </c>
      <c r="E5876" t="s">
        <v>107</v>
      </c>
      <c r="F5876" t="s">
        <v>203</v>
      </c>
      <c r="G5876" t="s">
        <v>7795</v>
      </c>
      <c r="H5876" s="4">
        <v>1301.95</v>
      </c>
      <c r="I5876" s="4">
        <v>32.54</v>
      </c>
      <c r="J5876" s="4">
        <v>1133.81</v>
      </c>
      <c r="K5876" s="4">
        <v>168.14</v>
      </c>
      <c r="L5876" s="2">
        <v>45473</v>
      </c>
      <c r="M5876" t="s">
        <v>6</v>
      </c>
    </row>
    <row r="5877" spans="1:13" ht="12.75" customHeight="1" x14ac:dyDescent="0.25">
      <c r="A5877" t="s">
        <v>8321</v>
      </c>
      <c r="B5877" t="s">
        <v>5912</v>
      </c>
      <c r="C5877" s="1">
        <v>39141</v>
      </c>
      <c r="D5877" s="2">
        <v>39142</v>
      </c>
      <c r="E5877" t="s">
        <v>107</v>
      </c>
      <c r="F5877" t="s">
        <v>203</v>
      </c>
      <c r="G5877" t="s">
        <v>7798</v>
      </c>
      <c r="H5877" s="4">
        <v>6582.47</v>
      </c>
      <c r="I5877" s="4">
        <v>164.57</v>
      </c>
      <c r="J5877" s="4">
        <v>5704.78</v>
      </c>
      <c r="K5877" s="4">
        <v>877.69</v>
      </c>
      <c r="L5877" s="2">
        <v>45473</v>
      </c>
      <c r="M5877" t="s">
        <v>6</v>
      </c>
    </row>
    <row r="5878" spans="1:13" ht="12.75" customHeight="1" x14ac:dyDescent="0.25">
      <c r="A5878" t="s">
        <v>8322</v>
      </c>
      <c r="B5878" t="s">
        <v>5915</v>
      </c>
      <c r="C5878" s="1">
        <v>39141</v>
      </c>
      <c r="D5878" s="2">
        <v>39142</v>
      </c>
      <c r="E5878" t="s">
        <v>107</v>
      </c>
      <c r="F5878" t="s">
        <v>203</v>
      </c>
      <c r="G5878" t="s">
        <v>7798</v>
      </c>
      <c r="H5878" s="4">
        <v>703.43</v>
      </c>
      <c r="I5878" s="4">
        <v>17.59</v>
      </c>
      <c r="J5878" s="4">
        <v>609.63</v>
      </c>
      <c r="K5878" s="4">
        <v>93.8</v>
      </c>
      <c r="L5878" s="2">
        <v>45473</v>
      </c>
      <c r="M5878" t="s">
        <v>6</v>
      </c>
    </row>
    <row r="5879" spans="1:13" ht="12.75" customHeight="1" x14ac:dyDescent="0.25">
      <c r="A5879" t="s">
        <v>8323</v>
      </c>
      <c r="B5879" t="s">
        <v>6259</v>
      </c>
      <c r="C5879" s="1">
        <v>39172</v>
      </c>
      <c r="D5879" s="2">
        <v>39173</v>
      </c>
      <c r="E5879" t="s">
        <v>107</v>
      </c>
      <c r="F5879" t="s">
        <v>203</v>
      </c>
      <c r="G5879" t="s">
        <v>7801</v>
      </c>
      <c r="H5879" s="4">
        <v>1375</v>
      </c>
      <c r="I5879" s="4">
        <v>34.369999999999997</v>
      </c>
      <c r="J5879" s="4">
        <v>1185.94</v>
      </c>
      <c r="K5879" s="4">
        <v>189.06</v>
      </c>
      <c r="L5879" s="2">
        <v>45473</v>
      </c>
      <c r="M5879" t="s">
        <v>6</v>
      </c>
    </row>
    <row r="5880" spans="1:13" ht="12.75" customHeight="1" x14ac:dyDescent="0.25">
      <c r="A5880" t="s">
        <v>8324</v>
      </c>
      <c r="B5880" t="s">
        <v>8325</v>
      </c>
      <c r="C5880" s="1">
        <v>39172</v>
      </c>
      <c r="D5880" s="2">
        <v>39173</v>
      </c>
      <c r="E5880" t="s">
        <v>107</v>
      </c>
      <c r="F5880" t="s">
        <v>203</v>
      </c>
      <c r="G5880" t="s">
        <v>7801</v>
      </c>
      <c r="H5880" s="4">
        <v>8.1999999999999993</v>
      </c>
      <c r="I5880" s="4">
        <v>0.2</v>
      </c>
      <c r="J5880" s="4">
        <v>7.07</v>
      </c>
      <c r="K5880" s="4">
        <v>1.1299999999999999</v>
      </c>
      <c r="L5880" s="2">
        <v>45473</v>
      </c>
      <c r="M5880" t="s">
        <v>6</v>
      </c>
    </row>
    <row r="5881" spans="1:13" ht="12.75" customHeight="1" x14ac:dyDescent="0.25">
      <c r="A5881" t="s">
        <v>8326</v>
      </c>
      <c r="B5881" t="s">
        <v>2046</v>
      </c>
      <c r="C5881" s="1">
        <v>39172</v>
      </c>
      <c r="D5881" s="2">
        <v>39173</v>
      </c>
      <c r="E5881" t="s">
        <v>107</v>
      </c>
      <c r="F5881" t="s">
        <v>203</v>
      </c>
      <c r="G5881" t="s">
        <v>7801</v>
      </c>
      <c r="H5881" s="4">
        <v>1261.25</v>
      </c>
      <c r="I5881" s="4">
        <v>31.53</v>
      </c>
      <c r="J5881" s="4">
        <v>1087.81</v>
      </c>
      <c r="K5881" s="4">
        <v>173.44</v>
      </c>
      <c r="L5881" s="2">
        <v>45473</v>
      </c>
      <c r="M5881" t="s">
        <v>6</v>
      </c>
    </row>
    <row r="5882" spans="1:13" ht="12.75" customHeight="1" x14ac:dyDescent="0.25">
      <c r="A5882" t="s">
        <v>8327</v>
      </c>
      <c r="B5882" t="s">
        <v>5912</v>
      </c>
      <c r="C5882" s="1">
        <v>39172</v>
      </c>
      <c r="D5882" s="2">
        <v>39173</v>
      </c>
      <c r="E5882" t="s">
        <v>107</v>
      </c>
      <c r="F5882" t="s">
        <v>203</v>
      </c>
      <c r="G5882" t="s">
        <v>7801</v>
      </c>
      <c r="H5882" s="4">
        <v>10219.39</v>
      </c>
      <c r="I5882" s="4">
        <v>255.48</v>
      </c>
      <c r="J5882" s="4">
        <v>8814.23</v>
      </c>
      <c r="K5882" s="4">
        <v>1405.16</v>
      </c>
      <c r="L5882" s="2">
        <v>45473</v>
      </c>
      <c r="M5882" t="s">
        <v>6</v>
      </c>
    </row>
    <row r="5883" spans="1:13" ht="12.75" customHeight="1" x14ac:dyDescent="0.25">
      <c r="A5883" t="s">
        <v>8328</v>
      </c>
      <c r="B5883" t="s">
        <v>5915</v>
      </c>
      <c r="C5883" s="1">
        <v>39172</v>
      </c>
      <c r="D5883" s="2">
        <v>39173</v>
      </c>
      <c r="E5883" t="s">
        <v>107</v>
      </c>
      <c r="F5883" t="s">
        <v>203</v>
      </c>
      <c r="G5883" t="s">
        <v>7801</v>
      </c>
      <c r="H5883" s="4">
        <v>984.01</v>
      </c>
      <c r="I5883" s="4">
        <v>24.6</v>
      </c>
      <c r="J5883" s="4">
        <v>848.7</v>
      </c>
      <c r="K5883" s="4">
        <v>135.31</v>
      </c>
      <c r="L5883" s="2">
        <v>45473</v>
      </c>
      <c r="M5883" t="s">
        <v>6</v>
      </c>
    </row>
    <row r="5884" spans="1:13" ht="12.75" customHeight="1" x14ac:dyDescent="0.25">
      <c r="A5884" t="s">
        <v>8329</v>
      </c>
      <c r="B5884" t="s">
        <v>5912</v>
      </c>
      <c r="C5884" s="1">
        <v>39202</v>
      </c>
      <c r="D5884" s="2">
        <v>39203</v>
      </c>
      <c r="E5884" t="s">
        <v>107</v>
      </c>
      <c r="F5884" t="s">
        <v>203</v>
      </c>
      <c r="G5884" t="s">
        <v>7804</v>
      </c>
      <c r="H5884" s="4">
        <v>5244.02</v>
      </c>
      <c r="I5884" s="4">
        <v>131.1</v>
      </c>
      <c r="J5884" s="4">
        <v>4501.1099999999997</v>
      </c>
      <c r="K5884" s="4">
        <v>742.91</v>
      </c>
      <c r="L5884" s="2">
        <v>45473</v>
      </c>
      <c r="M5884" t="s">
        <v>6</v>
      </c>
    </row>
    <row r="5885" spans="1:13" ht="12.75" customHeight="1" x14ac:dyDescent="0.25">
      <c r="A5885" t="s">
        <v>8330</v>
      </c>
      <c r="B5885" t="s">
        <v>5915</v>
      </c>
      <c r="C5885" s="1">
        <v>39202</v>
      </c>
      <c r="D5885" s="2">
        <v>39203</v>
      </c>
      <c r="E5885" t="s">
        <v>107</v>
      </c>
      <c r="F5885" t="s">
        <v>203</v>
      </c>
      <c r="G5885" t="s">
        <v>7804</v>
      </c>
      <c r="H5885" s="4">
        <v>819.75</v>
      </c>
      <c r="I5885" s="4">
        <v>20.49</v>
      </c>
      <c r="J5885" s="4">
        <v>703.66</v>
      </c>
      <c r="K5885" s="4">
        <v>116.09</v>
      </c>
      <c r="L5885" s="2">
        <v>45473</v>
      </c>
      <c r="M5885" t="s">
        <v>6</v>
      </c>
    </row>
    <row r="5886" spans="1:13" ht="12.75" customHeight="1" x14ac:dyDescent="0.25">
      <c r="A5886" t="s">
        <v>8331</v>
      </c>
      <c r="B5886" t="s">
        <v>8332</v>
      </c>
      <c r="C5886" s="1">
        <v>39202</v>
      </c>
      <c r="D5886" s="2">
        <v>39203</v>
      </c>
      <c r="E5886" t="s">
        <v>107</v>
      </c>
      <c r="F5886" t="s">
        <v>203</v>
      </c>
      <c r="G5886" t="s">
        <v>7804</v>
      </c>
      <c r="H5886" s="4">
        <v>-38.049999999999997</v>
      </c>
      <c r="I5886" s="4">
        <v>-0.95</v>
      </c>
      <c r="J5886" s="4">
        <v>-32.64</v>
      </c>
      <c r="K5886" s="4">
        <v>-5.41</v>
      </c>
      <c r="L5886" s="2">
        <v>45473</v>
      </c>
      <c r="M5886" t="s">
        <v>6</v>
      </c>
    </row>
    <row r="5887" spans="1:13" ht="12.75" customHeight="1" x14ac:dyDescent="0.25">
      <c r="A5887" t="s">
        <v>8333</v>
      </c>
      <c r="B5887" t="s">
        <v>5912</v>
      </c>
      <c r="C5887" s="1">
        <v>39233</v>
      </c>
      <c r="D5887" s="2">
        <v>39234</v>
      </c>
      <c r="E5887" t="s">
        <v>107</v>
      </c>
      <c r="F5887" t="s">
        <v>203</v>
      </c>
      <c r="G5887" t="s">
        <v>536</v>
      </c>
      <c r="H5887" s="4">
        <v>9733.17</v>
      </c>
      <c r="I5887" s="4">
        <v>243.33</v>
      </c>
      <c r="J5887" s="4">
        <v>8313.73</v>
      </c>
      <c r="K5887" s="4">
        <v>1419.44</v>
      </c>
      <c r="L5887" s="2">
        <v>45473</v>
      </c>
      <c r="M5887" t="s">
        <v>6</v>
      </c>
    </row>
    <row r="5888" spans="1:13" ht="12.75" customHeight="1" x14ac:dyDescent="0.25">
      <c r="A5888" t="s">
        <v>8334</v>
      </c>
      <c r="B5888" t="s">
        <v>5915</v>
      </c>
      <c r="C5888" s="1">
        <v>39233</v>
      </c>
      <c r="D5888" s="2">
        <v>39234</v>
      </c>
      <c r="E5888" t="s">
        <v>107</v>
      </c>
      <c r="F5888" t="s">
        <v>203</v>
      </c>
      <c r="G5888" t="s">
        <v>536</v>
      </c>
      <c r="H5888" s="4">
        <v>593.80999999999995</v>
      </c>
      <c r="I5888" s="4">
        <v>14.84</v>
      </c>
      <c r="J5888" s="4">
        <v>507.2</v>
      </c>
      <c r="K5888" s="4">
        <v>86.61</v>
      </c>
      <c r="L5888" s="2">
        <v>45473</v>
      </c>
      <c r="M5888" t="s">
        <v>6</v>
      </c>
    </row>
    <row r="5889" spans="1:13" ht="12.75" customHeight="1" x14ac:dyDescent="0.25">
      <c r="A5889" t="s">
        <v>8335</v>
      </c>
      <c r="B5889" t="s">
        <v>5912</v>
      </c>
      <c r="C5889" s="1">
        <v>39263</v>
      </c>
      <c r="D5889" s="2">
        <v>39264</v>
      </c>
      <c r="E5889" t="s">
        <v>107</v>
      </c>
      <c r="F5889" t="s">
        <v>203</v>
      </c>
      <c r="G5889" t="s">
        <v>467</v>
      </c>
      <c r="H5889" s="4">
        <v>8290.17</v>
      </c>
      <c r="I5889" s="4">
        <v>207.26</v>
      </c>
      <c r="J5889" s="4">
        <v>7046.67</v>
      </c>
      <c r="K5889" s="4">
        <v>1243.5</v>
      </c>
      <c r="L5889" s="2">
        <v>45473</v>
      </c>
      <c r="M5889" t="s">
        <v>6</v>
      </c>
    </row>
    <row r="5890" spans="1:13" ht="12.75" customHeight="1" x14ac:dyDescent="0.25">
      <c r="A5890" t="s">
        <v>8336</v>
      </c>
      <c r="B5890" t="s">
        <v>5915</v>
      </c>
      <c r="C5890" s="1">
        <v>39263</v>
      </c>
      <c r="D5890" s="2">
        <v>39264</v>
      </c>
      <c r="E5890" t="s">
        <v>107</v>
      </c>
      <c r="F5890" t="s">
        <v>203</v>
      </c>
      <c r="G5890" t="s">
        <v>467</v>
      </c>
      <c r="H5890" s="4">
        <v>1834.12</v>
      </c>
      <c r="I5890" s="4">
        <v>45.84</v>
      </c>
      <c r="J5890" s="4">
        <v>1559.04</v>
      </c>
      <c r="K5890" s="4">
        <v>275.08</v>
      </c>
      <c r="L5890" s="2">
        <v>45473</v>
      </c>
      <c r="M5890" t="s">
        <v>6</v>
      </c>
    </row>
    <row r="5891" spans="1:13" ht="12.75" customHeight="1" x14ac:dyDescent="0.25">
      <c r="A5891" t="s">
        <v>8337</v>
      </c>
      <c r="B5891" t="s">
        <v>6064</v>
      </c>
      <c r="C5891" s="1">
        <v>39263</v>
      </c>
      <c r="D5891" s="2">
        <v>39264</v>
      </c>
      <c r="E5891" t="s">
        <v>107</v>
      </c>
      <c r="F5891" t="s">
        <v>203</v>
      </c>
      <c r="G5891" t="s">
        <v>467</v>
      </c>
      <c r="H5891" s="4">
        <v>1473.93</v>
      </c>
      <c r="I5891" s="4">
        <v>36.840000000000003</v>
      </c>
      <c r="J5891" s="4">
        <v>1252.8800000000001</v>
      </c>
      <c r="K5891" s="4">
        <v>221.05</v>
      </c>
      <c r="L5891" s="2">
        <v>45473</v>
      </c>
      <c r="M5891" t="s">
        <v>6</v>
      </c>
    </row>
    <row r="5892" spans="1:13" ht="12.75" customHeight="1" x14ac:dyDescent="0.25">
      <c r="A5892" t="s">
        <v>8338</v>
      </c>
      <c r="B5892" t="s">
        <v>2046</v>
      </c>
      <c r="C5892" s="1">
        <v>39264</v>
      </c>
      <c r="D5892" s="2">
        <v>39264</v>
      </c>
      <c r="E5892" t="s">
        <v>107</v>
      </c>
      <c r="F5892" t="s">
        <v>203</v>
      </c>
      <c r="G5892" t="s">
        <v>467</v>
      </c>
      <c r="H5892" s="4">
        <v>1555.05</v>
      </c>
      <c r="I5892" s="4">
        <v>38.880000000000003</v>
      </c>
      <c r="J5892" s="4">
        <v>1321.78</v>
      </c>
      <c r="K5892" s="4">
        <v>233.27</v>
      </c>
      <c r="L5892" s="2">
        <v>45473</v>
      </c>
      <c r="M5892" t="s">
        <v>6</v>
      </c>
    </row>
    <row r="5893" spans="1:13" ht="12.75" customHeight="1" x14ac:dyDescent="0.25">
      <c r="A5893" t="s">
        <v>8339</v>
      </c>
      <c r="B5893" t="s">
        <v>6235</v>
      </c>
      <c r="C5893" s="1">
        <v>39264</v>
      </c>
      <c r="D5893" s="2">
        <v>39264</v>
      </c>
      <c r="E5893" t="s">
        <v>107</v>
      </c>
      <c r="F5893" t="s">
        <v>203</v>
      </c>
      <c r="G5893" t="s">
        <v>467</v>
      </c>
      <c r="H5893" s="4">
        <v>1270.5</v>
      </c>
      <c r="I5893" s="4">
        <v>31.75</v>
      </c>
      <c r="J5893" s="4">
        <v>1079.97</v>
      </c>
      <c r="K5893" s="4">
        <v>190.53</v>
      </c>
      <c r="L5893" s="2">
        <v>45473</v>
      </c>
      <c r="M5893" t="s">
        <v>6</v>
      </c>
    </row>
    <row r="5894" spans="1:13" ht="12.75" customHeight="1" x14ac:dyDescent="0.25">
      <c r="A5894" t="s">
        <v>8340</v>
      </c>
      <c r="B5894" t="s">
        <v>8341</v>
      </c>
      <c r="C5894" s="1">
        <v>39294</v>
      </c>
      <c r="D5894" s="2">
        <v>39264</v>
      </c>
      <c r="E5894" t="s">
        <v>107</v>
      </c>
      <c r="F5894" t="s">
        <v>203</v>
      </c>
      <c r="G5894" t="s">
        <v>467</v>
      </c>
      <c r="H5894" s="4">
        <v>1000</v>
      </c>
      <c r="I5894" s="4">
        <v>25</v>
      </c>
      <c r="J5894" s="4">
        <v>850.01</v>
      </c>
      <c r="K5894" s="4">
        <v>149.99</v>
      </c>
      <c r="L5894" s="2">
        <v>45473</v>
      </c>
      <c r="M5894" t="s">
        <v>6</v>
      </c>
    </row>
    <row r="5895" spans="1:13" ht="12.75" customHeight="1" x14ac:dyDescent="0.25">
      <c r="A5895" t="s">
        <v>8342</v>
      </c>
      <c r="B5895" t="s">
        <v>5912</v>
      </c>
      <c r="C5895" s="1">
        <v>39294</v>
      </c>
      <c r="D5895" s="2">
        <v>39295</v>
      </c>
      <c r="E5895" t="s">
        <v>107</v>
      </c>
      <c r="F5895" t="s">
        <v>203</v>
      </c>
      <c r="G5895" t="s">
        <v>7811</v>
      </c>
      <c r="H5895" s="4">
        <v>8864.27</v>
      </c>
      <c r="I5895" s="4">
        <v>221.61</v>
      </c>
      <c r="J5895" s="4">
        <v>7497.66</v>
      </c>
      <c r="K5895" s="4">
        <v>1366.61</v>
      </c>
      <c r="L5895" s="2">
        <v>45473</v>
      </c>
      <c r="M5895" t="s">
        <v>6</v>
      </c>
    </row>
    <row r="5896" spans="1:13" ht="12.75" customHeight="1" x14ac:dyDescent="0.25">
      <c r="A5896" t="s">
        <v>8343</v>
      </c>
      <c r="B5896" t="s">
        <v>5915</v>
      </c>
      <c r="C5896" s="1">
        <v>39294</v>
      </c>
      <c r="D5896" s="2">
        <v>39295</v>
      </c>
      <c r="E5896" t="s">
        <v>107</v>
      </c>
      <c r="F5896" t="s">
        <v>203</v>
      </c>
      <c r="G5896" t="s">
        <v>7811</v>
      </c>
      <c r="H5896" s="4">
        <v>511.37</v>
      </c>
      <c r="I5896" s="4">
        <v>12.78</v>
      </c>
      <c r="J5896" s="4">
        <v>432.55</v>
      </c>
      <c r="K5896" s="4">
        <v>78.819999999999993</v>
      </c>
      <c r="L5896" s="2">
        <v>45473</v>
      </c>
      <c r="M5896" t="s">
        <v>6</v>
      </c>
    </row>
    <row r="5897" spans="1:13" ht="12.75" customHeight="1" x14ac:dyDescent="0.25">
      <c r="A5897" t="s">
        <v>8344</v>
      </c>
      <c r="B5897" t="s">
        <v>5912</v>
      </c>
      <c r="C5897" s="1">
        <v>39325</v>
      </c>
      <c r="D5897" s="2">
        <v>39326</v>
      </c>
      <c r="E5897" t="s">
        <v>107</v>
      </c>
      <c r="F5897" t="s">
        <v>203</v>
      </c>
      <c r="G5897" t="s">
        <v>7814</v>
      </c>
      <c r="H5897" s="4">
        <v>8285.16</v>
      </c>
      <c r="I5897" s="4">
        <v>207.12</v>
      </c>
      <c r="J5897" s="4">
        <v>6973.36</v>
      </c>
      <c r="K5897" s="4">
        <v>1311.8</v>
      </c>
      <c r="L5897" s="2">
        <v>45473</v>
      </c>
      <c r="M5897" t="s">
        <v>6</v>
      </c>
    </row>
    <row r="5898" spans="1:13" ht="12.75" customHeight="1" x14ac:dyDescent="0.25">
      <c r="A5898" t="s">
        <v>8345</v>
      </c>
      <c r="B5898" t="s">
        <v>5915</v>
      </c>
      <c r="C5898" s="1">
        <v>39325</v>
      </c>
      <c r="D5898" s="2">
        <v>39326</v>
      </c>
      <c r="E5898" t="s">
        <v>107</v>
      </c>
      <c r="F5898" t="s">
        <v>203</v>
      </c>
      <c r="G5898" t="s">
        <v>7814</v>
      </c>
      <c r="H5898" s="4">
        <v>328.46</v>
      </c>
      <c r="I5898" s="4">
        <v>8.2100000000000009</v>
      </c>
      <c r="J5898" s="4">
        <v>276.43</v>
      </c>
      <c r="K5898" s="4">
        <v>52.03</v>
      </c>
      <c r="L5898" s="2">
        <v>45473</v>
      </c>
      <c r="M5898" t="s">
        <v>6</v>
      </c>
    </row>
    <row r="5899" spans="1:13" ht="12.75" customHeight="1" x14ac:dyDescent="0.25">
      <c r="A5899" t="s">
        <v>8346</v>
      </c>
      <c r="B5899" t="s">
        <v>5954</v>
      </c>
      <c r="C5899" s="1">
        <v>39325</v>
      </c>
      <c r="D5899" s="2">
        <v>39326</v>
      </c>
      <c r="E5899" t="s">
        <v>107</v>
      </c>
      <c r="F5899" t="s">
        <v>203</v>
      </c>
      <c r="G5899" t="s">
        <v>7814</v>
      </c>
      <c r="H5899" s="4">
        <v>777.8</v>
      </c>
      <c r="I5899" s="4">
        <v>19.440000000000001</v>
      </c>
      <c r="J5899" s="4">
        <v>654.64</v>
      </c>
      <c r="K5899" s="4">
        <v>123.16</v>
      </c>
      <c r="L5899" s="2">
        <v>45473</v>
      </c>
      <c r="M5899" t="s">
        <v>6</v>
      </c>
    </row>
    <row r="5900" spans="1:13" ht="12.75" customHeight="1" x14ac:dyDescent="0.25">
      <c r="A5900" t="s">
        <v>8347</v>
      </c>
      <c r="B5900" t="s">
        <v>5912</v>
      </c>
      <c r="C5900" s="1">
        <v>39355</v>
      </c>
      <c r="D5900" s="2">
        <v>39356</v>
      </c>
      <c r="E5900" t="s">
        <v>107</v>
      </c>
      <c r="F5900" t="s">
        <v>203</v>
      </c>
      <c r="G5900" t="s">
        <v>5448</v>
      </c>
      <c r="H5900" s="4">
        <v>5790.27</v>
      </c>
      <c r="I5900" s="4">
        <v>144.75</v>
      </c>
      <c r="J5900" s="4">
        <v>4849.3100000000004</v>
      </c>
      <c r="K5900" s="4">
        <v>940.96</v>
      </c>
      <c r="L5900" s="2">
        <v>45473</v>
      </c>
      <c r="M5900" t="s">
        <v>6</v>
      </c>
    </row>
    <row r="5901" spans="1:13" ht="12.75" customHeight="1" x14ac:dyDescent="0.25">
      <c r="A5901" t="s">
        <v>8348</v>
      </c>
      <c r="B5901" t="s">
        <v>5947</v>
      </c>
      <c r="C5901" s="1">
        <v>39355</v>
      </c>
      <c r="D5901" s="2">
        <v>39356</v>
      </c>
      <c r="E5901" t="s">
        <v>107</v>
      </c>
      <c r="F5901" t="s">
        <v>203</v>
      </c>
      <c r="G5901" t="s">
        <v>5448</v>
      </c>
      <c r="H5901" s="4">
        <v>125.26</v>
      </c>
      <c r="I5901" s="4">
        <v>3.13</v>
      </c>
      <c r="J5901" s="4">
        <v>104.87</v>
      </c>
      <c r="K5901" s="4">
        <v>20.39</v>
      </c>
      <c r="L5901" s="2">
        <v>45473</v>
      </c>
      <c r="M5901" t="s">
        <v>6</v>
      </c>
    </row>
    <row r="5902" spans="1:13" ht="12.75" customHeight="1" x14ac:dyDescent="0.25">
      <c r="A5902" t="s">
        <v>8349</v>
      </c>
      <c r="B5902" t="s">
        <v>6082</v>
      </c>
      <c r="C5902" s="1">
        <v>39355</v>
      </c>
      <c r="D5902" s="2">
        <v>39356</v>
      </c>
      <c r="E5902" t="s">
        <v>107</v>
      </c>
      <c r="F5902" t="s">
        <v>203</v>
      </c>
      <c r="G5902" t="s">
        <v>5448</v>
      </c>
      <c r="H5902" s="4">
        <v>749.24</v>
      </c>
      <c r="I5902" s="4">
        <v>18.739999999999998</v>
      </c>
      <c r="J5902" s="4">
        <v>627.42999999999995</v>
      </c>
      <c r="K5902" s="4">
        <v>121.81</v>
      </c>
      <c r="L5902" s="2">
        <v>45473</v>
      </c>
      <c r="M5902" t="s">
        <v>6</v>
      </c>
    </row>
    <row r="5903" spans="1:13" ht="12.75" customHeight="1" x14ac:dyDescent="0.25">
      <c r="A5903" t="s">
        <v>8350</v>
      </c>
      <c r="B5903" t="s">
        <v>5954</v>
      </c>
      <c r="C5903" s="1">
        <v>39355</v>
      </c>
      <c r="D5903" s="2">
        <v>39356</v>
      </c>
      <c r="E5903" t="s">
        <v>107</v>
      </c>
      <c r="F5903" t="s">
        <v>203</v>
      </c>
      <c r="G5903" t="s">
        <v>5448</v>
      </c>
      <c r="H5903" s="4">
        <v>745.99</v>
      </c>
      <c r="I5903" s="4">
        <v>18.64</v>
      </c>
      <c r="J5903" s="4">
        <v>624.78</v>
      </c>
      <c r="K5903" s="4">
        <v>121.21</v>
      </c>
      <c r="L5903" s="2">
        <v>45473</v>
      </c>
      <c r="M5903" t="s">
        <v>6</v>
      </c>
    </row>
    <row r="5904" spans="1:13" ht="12.75" customHeight="1" x14ac:dyDescent="0.25">
      <c r="A5904" t="s">
        <v>8351</v>
      </c>
      <c r="B5904" t="s">
        <v>5912</v>
      </c>
      <c r="C5904" s="1">
        <v>39386</v>
      </c>
      <c r="D5904" s="2">
        <v>39387</v>
      </c>
      <c r="E5904" t="s">
        <v>107</v>
      </c>
      <c r="F5904" t="s">
        <v>203</v>
      </c>
      <c r="G5904" t="s">
        <v>7819</v>
      </c>
      <c r="H5904" s="4">
        <v>2687.28</v>
      </c>
      <c r="I5904" s="4">
        <v>67.19</v>
      </c>
      <c r="J5904" s="4">
        <v>2239.37</v>
      </c>
      <c r="K5904" s="4">
        <v>447.91</v>
      </c>
      <c r="L5904" s="2">
        <v>45473</v>
      </c>
      <c r="M5904" t="s">
        <v>6</v>
      </c>
    </row>
    <row r="5905" spans="1:13" ht="12.75" customHeight="1" x14ac:dyDescent="0.25">
      <c r="A5905" t="s">
        <v>8352</v>
      </c>
      <c r="B5905" t="s">
        <v>5915</v>
      </c>
      <c r="C5905" s="1">
        <v>39386</v>
      </c>
      <c r="D5905" s="2">
        <v>39387</v>
      </c>
      <c r="E5905" t="s">
        <v>107</v>
      </c>
      <c r="F5905" t="s">
        <v>203</v>
      </c>
      <c r="G5905" t="s">
        <v>7819</v>
      </c>
      <c r="H5905" s="4">
        <v>926.03</v>
      </c>
      <c r="I5905" s="4">
        <v>23.15</v>
      </c>
      <c r="J5905" s="4">
        <v>771.68</v>
      </c>
      <c r="K5905" s="4">
        <v>154.35</v>
      </c>
      <c r="L5905" s="2">
        <v>45473</v>
      </c>
      <c r="M5905" t="s">
        <v>6</v>
      </c>
    </row>
    <row r="5906" spans="1:13" ht="12.75" customHeight="1" x14ac:dyDescent="0.25">
      <c r="A5906" t="s">
        <v>8353</v>
      </c>
      <c r="B5906" t="s">
        <v>8354</v>
      </c>
      <c r="C5906" s="1">
        <v>39415</v>
      </c>
      <c r="D5906" s="2">
        <v>39356</v>
      </c>
      <c r="E5906" t="s">
        <v>107</v>
      </c>
      <c r="F5906" t="s">
        <v>203</v>
      </c>
      <c r="G5906" t="s">
        <v>5448</v>
      </c>
      <c r="H5906" s="4">
        <v>1209.97</v>
      </c>
      <c r="I5906" s="4">
        <v>30.25</v>
      </c>
      <c r="J5906" s="4">
        <v>1013.37</v>
      </c>
      <c r="K5906" s="4">
        <v>196.6</v>
      </c>
      <c r="L5906" s="2">
        <v>45473</v>
      </c>
      <c r="M5906" t="s">
        <v>6</v>
      </c>
    </row>
    <row r="5907" spans="1:13" ht="12.75" customHeight="1" x14ac:dyDescent="0.25">
      <c r="A5907" t="s">
        <v>8355</v>
      </c>
      <c r="B5907" t="s">
        <v>8356</v>
      </c>
      <c r="C5907" s="1">
        <v>39415</v>
      </c>
      <c r="D5907" s="2">
        <v>39356</v>
      </c>
      <c r="E5907" t="s">
        <v>107</v>
      </c>
      <c r="F5907" t="s">
        <v>203</v>
      </c>
      <c r="G5907" t="s">
        <v>5448</v>
      </c>
      <c r="H5907" s="4">
        <v>19.96</v>
      </c>
      <c r="I5907" s="4">
        <v>0.49</v>
      </c>
      <c r="J5907" s="4">
        <v>16.73</v>
      </c>
      <c r="K5907" s="4">
        <v>3.23</v>
      </c>
      <c r="L5907" s="2">
        <v>45473</v>
      </c>
      <c r="M5907" t="s">
        <v>6</v>
      </c>
    </row>
    <row r="5908" spans="1:13" ht="12.75" customHeight="1" x14ac:dyDescent="0.25">
      <c r="A5908" t="s">
        <v>8357</v>
      </c>
      <c r="B5908" t="s">
        <v>5688</v>
      </c>
      <c r="C5908" s="1">
        <v>39415</v>
      </c>
      <c r="D5908" s="2">
        <v>39356</v>
      </c>
      <c r="E5908" t="s">
        <v>107</v>
      </c>
      <c r="F5908" t="s">
        <v>203</v>
      </c>
      <c r="G5908" t="s">
        <v>5448</v>
      </c>
      <c r="H5908" s="4">
        <v>2355.0700000000002</v>
      </c>
      <c r="I5908" s="4">
        <v>58.87</v>
      </c>
      <c r="J5908" s="4">
        <v>1972.33</v>
      </c>
      <c r="K5908" s="4">
        <v>382.74</v>
      </c>
      <c r="L5908" s="2">
        <v>45473</v>
      </c>
      <c r="M5908" t="s">
        <v>6</v>
      </c>
    </row>
    <row r="5909" spans="1:13" ht="12.75" customHeight="1" x14ac:dyDescent="0.25">
      <c r="A5909" t="s">
        <v>8358</v>
      </c>
      <c r="B5909" t="s">
        <v>2046</v>
      </c>
      <c r="C5909" s="1">
        <v>39415</v>
      </c>
      <c r="D5909" s="2">
        <v>39356</v>
      </c>
      <c r="E5909" t="s">
        <v>107</v>
      </c>
      <c r="F5909" t="s">
        <v>203</v>
      </c>
      <c r="G5909" t="s">
        <v>5448</v>
      </c>
      <c r="H5909" s="4">
        <v>1390.48</v>
      </c>
      <c r="I5909" s="4">
        <v>34.770000000000003</v>
      </c>
      <c r="J5909" s="4">
        <v>1164.49</v>
      </c>
      <c r="K5909" s="4">
        <v>225.99</v>
      </c>
      <c r="L5909" s="2">
        <v>45473</v>
      </c>
      <c r="M5909" t="s">
        <v>6</v>
      </c>
    </row>
    <row r="5910" spans="1:13" ht="12.75" customHeight="1" x14ac:dyDescent="0.25">
      <c r="A5910" t="s">
        <v>8359</v>
      </c>
      <c r="B5910" t="s">
        <v>5912</v>
      </c>
      <c r="C5910" s="1">
        <v>39416</v>
      </c>
      <c r="D5910" s="2">
        <v>39417</v>
      </c>
      <c r="E5910" t="s">
        <v>107</v>
      </c>
      <c r="F5910" t="s">
        <v>203</v>
      </c>
      <c r="G5910" t="s">
        <v>7822</v>
      </c>
      <c r="H5910" s="4">
        <v>6135.18</v>
      </c>
      <c r="I5910" s="4">
        <v>153.38</v>
      </c>
      <c r="J5910" s="4">
        <v>5087.1000000000004</v>
      </c>
      <c r="K5910" s="4">
        <v>1048.08</v>
      </c>
      <c r="L5910" s="2">
        <v>45473</v>
      </c>
      <c r="M5910" t="s">
        <v>6</v>
      </c>
    </row>
    <row r="5911" spans="1:13" ht="12.75" customHeight="1" x14ac:dyDescent="0.25">
      <c r="A5911" t="s">
        <v>8360</v>
      </c>
      <c r="B5911" t="s">
        <v>5915</v>
      </c>
      <c r="C5911" s="1">
        <v>39416</v>
      </c>
      <c r="D5911" s="2">
        <v>39417</v>
      </c>
      <c r="E5911" t="s">
        <v>107</v>
      </c>
      <c r="F5911" t="s">
        <v>203</v>
      </c>
      <c r="G5911" t="s">
        <v>7822</v>
      </c>
      <c r="H5911" s="4">
        <v>920.41</v>
      </c>
      <c r="I5911" s="4">
        <v>23.01</v>
      </c>
      <c r="J5911" s="4">
        <v>763.18</v>
      </c>
      <c r="K5911" s="4">
        <v>157.22999999999999</v>
      </c>
      <c r="L5911" s="2">
        <v>45473</v>
      </c>
      <c r="M5911" t="s">
        <v>6</v>
      </c>
    </row>
    <row r="5912" spans="1:13" ht="12.75" customHeight="1" x14ac:dyDescent="0.25">
      <c r="A5912" t="s">
        <v>8361</v>
      </c>
      <c r="B5912" t="s">
        <v>8362</v>
      </c>
      <c r="C5912" s="1">
        <v>39447</v>
      </c>
      <c r="D5912" s="2">
        <v>39448</v>
      </c>
      <c r="E5912" t="s">
        <v>107</v>
      </c>
      <c r="F5912" t="s">
        <v>203</v>
      </c>
      <c r="G5912" t="s">
        <v>592</v>
      </c>
      <c r="H5912" s="4">
        <v>1462.95</v>
      </c>
      <c r="I5912" s="4">
        <v>36.57</v>
      </c>
      <c r="J5912" s="4">
        <v>1206.97</v>
      </c>
      <c r="K5912" s="4">
        <v>255.98</v>
      </c>
      <c r="L5912" s="2">
        <v>45473</v>
      </c>
      <c r="M5912" t="s">
        <v>6</v>
      </c>
    </row>
    <row r="5913" spans="1:13" ht="12.75" customHeight="1" x14ac:dyDescent="0.25">
      <c r="A5913" t="s">
        <v>8363</v>
      </c>
      <c r="B5913" t="s">
        <v>8078</v>
      </c>
      <c r="C5913" s="1">
        <v>39447</v>
      </c>
      <c r="D5913" s="2">
        <v>39448</v>
      </c>
      <c r="E5913" t="s">
        <v>107</v>
      </c>
      <c r="F5913" t="s">
        <v>203</v>
      </c>
      <c r="G5913" t="s">
        <v>592</v>
      </c>
      <c r="H5913" s="4">
        <v>7933.86</v>
      </c>
      <c r="I5913" s="4">
        <v>198.35</v>
      </c>
      <c r="J5913" s="4">
        <v>6545.41</v>
      </c>
      <c r="K5913" s="4">
        <v>1388.45</v>
      </c>
      <c r="L5913" s="2">
        <v>45473</v>
      </c>
      <c r="M5913" t="s">
        <v>6</v>
      </c>
    </row>
    <row r="5914" spans="1:13" ht="12.75" customHeight="1" x14ac:dyDescent="0.25">
      <c r="A5914" t="s">
        <v>8364</v>
      </c>
      <c r="B5914" t="s">
        <v>6328</v>
      </c>
      <c r="C5914" s="1">
        <v>39447</v>
      </c>
      <c r="D5914" s="2">
        <v>39448</v>
      </c>
      <c r="E5914" t="s">
        <v>107</v>
      </c>
      <c r="F5914" t="s">
        <v>203</v>
      </c>
      <c r="G5914" t="s">
        <v>592</v>
      </c>
      <c r="H5914" s="4">
        <v>2469.14</v>
      </c>
      <c r="I5914" s="4">
        <v>61.72</v>
      </c>
      <c r="J5914" s="4">
        <v>2037.08</v>
      </c>
      <c r="K5914" s="4">
        <v>432.06</v>
      </c>
      <c r="L5914" s="2">
        <v>45473</v>
      </c>
      <c r="M5914" t="s">
        <v>6</v>
      </c>
    </row>
    <row r="5915" spans="1:13" ht="12.75" customHeight="1" x14ac:dyDescent="0.25">
      <c r="A5915" t="s">
        <v>8365</v>
      </c>
      <c r="B5915" t="s">
        <v>5814</v>
      </c>
      <c r="C5915" s="1">
        <v>39447</v>
      </c>
      <c r="D5915" s="2">
        <v>39448</v>
      </c>
      <c r="E5915" t="s">
        <v>107</v>
      </c>
      <c r="F5915" t="s">
        <v>203</v>
      </c>
      <c r="G5915" t="s">
        <v>592</v>
      </c>
      <c r="H5915" s="4">
        <v>4924.88</v>
      </c>
      <c r="I5915" s="4">
        <v>123.13</v>
      </c>
      <c r="J5915" s="4">
        <v>4062.99</v>
      </c>
      <c r="K5915" s="4">
        <v>861.89</v>
      </c>
      <c r="L5915" s="2">
        <v>45473</v>
      </c>
      <c r="M5915" t="s">
        <v>6</v>
      </c>
    </row>
    <row r="5916" spans="1:13" ht="12.75" customHeight="1" x14ac:dyDescent="0.25">
      <c r="A5916" t="s">
        <v>8366</v>
      </c>
      <c r="B5916" t="s">
        <v>5814</v>
      </c>
      <c r="C5916" s="1">
        <v>39447</v>
      </c>
      <c r="D5916" s="2">
        <v>39448</v>
      </c>
      <c r="E5916" t="s">
        <v>107</v>
      </c>
      <c r="F5916" t="s">
        <v>203</v>
      </c>
      <c r="G5916" t="s">
        <v>592</v>
      </c>
      <c r="H5916" s="4">
        <v>3476.24</v>
      </c>
      <c r="I5916" s="4">
        <v>86.91</v>
      </c>
      <c r="J5916" s="4">
        <v>2867.83</v>
      </c>
      <c r="K5916" s="4">
        <v>608.41</v>
      </c>
      <c r="L5916" s="2">
        <v>45473</v>
      </c>
      <c r="M5916" t="s">
        <v>6</v>
      </c>
    </row>
    <row r="5917" spans="1:13" ht="12.75" customHeight="1" x14ac:dyDescent="0.25">
      <c r="A5917" t="s">
        <v>8367</v>
      </c>
      <c r="B5917" t="s">
        <v>5814</v>
      </c>
      <c r="C5917" s="1">
        <v>39447</v>
      </c>
      <c r="D5917" s="2">
        <v>39448</v>
      </c>
      <c r="E5917" t="s">
        <v>107</v>
      </c>
      <c r="F5917" t="s">
        <v>203</v>
      </c>
      <c r="G5917" t="s">
        <v>592</v>
      </c>
      <c r="H5917" s="4">
        <v>4027.43</v>
      </c>
      <c r="I5917" s="4">
        <v>100.69</v>
      </c>
      <c r="J5917" s="4">
        <v>3322.61</v>
      </c>
      <c r="K5917" s="4">
        <v>704.82</v>
      </c>
      <c r="L5917" s="2">
        <v>45473</v>
      </c>
      <c r="M5917" t="s">
        <v>6</v>
      </c>
    </row>
    <row r="5918" spans="1:13" ht="12.75" customHeight="1" x14ac:dyDescent="0.25">
      <c r="A5918" t="s">
        <v>8368</v>
      </c>
      <c r="B5918" t="s">
        <v>6333</v>
      </c>
      <c r="C5918" s="1">
        <v>39447</v>
      </c>
      <c r="D5918" s="2">
        <v>39448</v>
      </c>
      <c r="E5918" t="s">
        <v>107</v>
      </c>
      <c r="F5918" t="s">
        <v>203</v>
      </c>
      <c r="G5918" t="s">
        <v>592</v>
      </c>
      <c r="H5918" s="4">
        <v>1999.93</v>
      </c>
      <c r="I5918" s="4">
        <v>49.99</v>
      </c>
      <c r="J5918" s="4">
        <v>1649.98</v>
      </c>
      <c r="K5918" s="4">
        <v>349.95</v>
      </c>
      <c r="L5918" s="2">
        <v>45473</v>
      </c>
      <c r="M5918" t="s">
        <v>6</v>
      </c>
    </row>
    <row r="5919" spans="1:13" ht="12.75" customHeight="1" x14ac:dyDescent="0.25">
      <c r="A5919" t="s">
        <v>8369</v>
      </c>
      <c r="B5919" t="s">
        <v>6335</v>
      </c>
      <c r="C5919" s="1">
        <v>39447</v>
      </c>
      <c r="D5919" s="2">
        <v>39448</v>
      </c>
      <c r="E5919" t="s">
        <v>107</v>
      </c>
      <c r="F5919" t="s">
        <v>203</v>
      </c>
      <c r="G5919" t="s">
        <v>592</v>
      </c>
      <c r="H5919" s="4">
        <v>2538.8000000000002</v>
      </c>
      <c r="I5919" s="4">
        <v>63.47</v>
      </c>
      <c r="J5919" s="4">
        <v>2094.52</v>
      </c>
      <c r="K5919" s="4">
        <v>444.28</v>
      </c>
      <c r="L5919" s="2">
        <v>45473</v>
      </c>
      <c r="M5919" t="s">
        <v>6</v>
      </c>
    </row>
    <row r="5920" spans="1:13" ht="12.75" customHeight="1" x14ac:dyDescent="0.25">
      <c r="A5920" t="s">
        <v>8370</v>
      </c>
      <c r="B5920" t="s">
        <v>5912</v>
      </c>
      <c r="C5920" s="1">
        <v>39447</v>
      </c>
      <c r="D5920" s="2">
        <v>39448</v>
      </c>
      <c r="E5920" t="s">
        <v>107</v>
      </c>
      <c r="F5920" t="s">
        <v>203</v>
      </c>
      <c r="G5920" t="s">
        <v>592</v>
      </c>
      <c r="H5920" s="4">
        <v>4085.87</v>
      </c>
      <c r="I5920" s="4">
        <v>102.15</v>
      </c>
      <c r="J5920" s="4">
        <v>3370.81</v>
      </c>
      <c r="K5920" s="4">
        <v>715.06</v>
      </c>
      <c r="L5920" s="2">
        <v>45473</v>
      </c>
      <c r="M5920" t="s">
        <v>6</v>
      </c>
    </row>
    <row r="5921" spans="1:13" ht="12.75" customHeight="1" x14ac:dyDescent="0.25">
      <c r="A5921" t="s">
        <v>8371</v>
      </c>
      <c r="B5921" t="s">
        <v>5915</v>
      </c>
      <c r="C5921" s="1">
        <v>39447</v>
      </c>
      <c r="D5921" s="2">
        <v>39448</v>
      </c>
      <c r="E5921" t="s">
        <v>107</v>
      </c>
      <c r="F5921" t="s">
        <v>203</v>
      </c>
      <c r="G5921" t="s">
        <v>592</v>
      </c>
      <c r="H5921" s="4">
        <v>631.78</v>
      </c>
      <c r="I5921" s="4">
        <v>15.79</v>
      </c>
      <c r="J5921" s="4">
        <v>521.23</v>
      </c>
      <c r="K5921" s="4">
        <v>110.55</v>
      </c>
      <c r="L5921" s="2">
        <v>45473</v>
      </c>
      <c r="M5921" t="s">
        <v>6</v>
      </c>
    </row>
    <row r="5922" spans="1:13" ht="12.75" customHeight="1" x14ac:dyDescent="0.25">
      <c r="A5922" t="s">
        <v>8372</v>
      </c>
      <c r="B5922" t="s">
        <v>6343</v>
      </c>
      <c r="C5922" s="1">
        <v>39447</v>
      </c>
      <c r="D5922" s="2">
        <v>39448</v>
      </c>
      <c r="E5922" t="s">
        <v>107</v>
      </c>
      <c r="F5922" t="s">
        <v>203</v>
      </c>
      <c r="G5922" t="s">
        <v>592</v>
      </c>
      <c r="H5922" s="4">
        <v>834.8</v>
      </c>
      <c r="I5922" s="4">
        <v>20.87</v>
      </c>
      <c r="J5922" s="4">
        <v>688.72</v>
      </c>
      <c r="K5922" s="4">
        <v>146.08000000000001</v>
      </c>
      <c r="L5922" s="2">
        <v>45473</v>
      </c>
      <c r="M5922" t="s">
        <v>6</v>
      </c>
    </row>
    <row r="5923" spans="1:13" ht="12.75" customHeight="1" x14ac:dyDescent="0.25">
      <c r="A5923" t="s">
        <v>8373</v>
      </c>
      <c r="B5923" t="s">
        <v>5912</v>
      </c>
      <c r="C5923" s="1">
        <v>39478</v>
      </c>
      <c r="D5923" s="2">
        <v>39479</v>
      </c>
      <c r="E5923" t="s">
        <v>107</v>
      </c>
      <c r="F5923" t="s">
        <v>203</v>
      </c>
      <c r="G5923" t="s">
        <v>7827</v>
      </c>
      <c r="H5923" s="4">
        <v>3467.86</v>
      </c>
      <c r="I5923" s="4">
        <v>86.7</v>
      </c>
      <c r="J5923" s="4">
        <v>2846.51</v>
      </c>
      <c r="K5923" s="4">
        <v>621.35</v>
      </c>
      <c r="L5923" s="2">
        <v>45473</v>
      </c>
      <c r="M5923" t="s">
        <v>6</v>
      </c>
    </row>
    <row r="5924" spans="1:13" ht="12.75" customHeight="1" x14ac:dyDescent="0.25">
      <c r="A5924" t="s">
        <v>8374</v>
      </c>
      <c r="B5924" t="s">
        <v>5915</v>
      </c>
      <c r="C5924" s="1">
        <v>39478</v>
      </c>
      <c r="D5924" s="2">
        <v>39479</v>
      </c>
      <c r="E5924" t="s">
        <v>107</v>
      </c>
      <c r="F5924" t="s">
        <v>203</v>
      </c>
      <c r="G5924" t="s">
        <v>7827</v>
      </c>
      <c r="H5924" s="4">
        <v>303.83</v>
      </c>
      <c r="I5924" s="4">
        <v>7.59</v>
      </c>
      <c r="J5924" s="4">
        <v>249.38</v>
      </c>
      <c r="K5924" s="4">
        <v>54.45</v>
      </c>
      <c r="L5924" s="2">
        <v>45473</v>
      </c>
      <c r="M5924" t="s">
        <v>6</v>
      </c>
    </row>
    <row r="5925" spans="1:13" ht="12.75" customHeight="1" x14ac:dyDescent="0.25">
      <c r="A5925" t="s">
        <v>8375</v>
      </c>
      <c r="B5925" t="s">
        <v>5912</v>
      </c>
      <c r="C5925" s="1">
        <v>39507</v>
      </c>
      <c r="D5925" s="2">
        <v>39508</v>
      </c>
      <c r="E5925" t="s">
        <v>107</v>
      </c>
      <c r="F5925" t="s">
        <v>203</v>
      </c>
      <c r="G5925" t="s">
        <v>7830</v>
      </c>
      <c r="H5925" s="4">
        <v>3657.37</v>
      </c>
      <c r="I5925" s="4">
        <v>91.43</v>
      </c>
      <c r="J5925" s="4">
        <v>2986.87</v>
      </c>
      <c r="K5925" s="4">
        <v>670.5</v>
      </c>
      <c r="L5925" s="2">
        <v>45473</v>
      </c>
      <c r="M5925" t="s">
        <v>6</v>
      </c>
    </row>
    <row r="5926" spans="1:13" ht="12.75" customHeight="1" x14ac:dyDescent="0.25">
      <c r="A5926" t="s">
        <v>8376</v>
      </c>
      <c r="B5926" t="s">
        <v>5915</v>
      </c>
      <c r="C5926" s="1">
        <v>39507</v>
      </c>
      <c r="D5926" s="2">
        <v>39508</v>
      </c>
      <c r="E5926" t="s">
        <v>107</v>
      </c>
      <c r="F5926" t="s">
        <v>203</v>
      </c>
      <c r="G5926" t="s">
        <v>7830</v>
      </c>
      <c r="H5926" s="4">
        <v>757.18</v>
      </c>
      <c r="I5926" s="4">
        <v>18.920000000000002</v>
      </c>
      <c r="J5926" s="4">
        <v>618.38</v>
      </c>
      <c r="K5926" s="4">
        <v>138.80000000000001</v>
      </c>
      <c r="L5926" s="2">
        <v>45473</v>
      </c>
      <c r="M5926" t="s">
        <v>6</v>
      </c>
    </row>
    <row r="5927" spans="1:13" ht="12.75" customHeight="1" x14ac:dyDescent="0.25">
      <c r="A5927" t="s">
        <v>8377</v>
      </c>
      <c r="B5927" t="s">
        <v>5912</v>
      </c>
      <c r="C5927" s="1">
        <v>39538</v>
      </c>
      <c r="D5927" s="2">
        <v>39539</v>
      </c>
      <c r="E5927" t="s">
        <v>107</v>
      </c>
      <c r="F5927" t="s">
        <v>203</v>
      </c>
      <c r="G5927" t="s">
        <v>386</v>
      </c>
      <c r="H5927" s="4">
        <v>4056.33</v>
      </c>
      <c r="I5927" s="4">
        <v>101.42</v>
      </c>
      <c r="J5927" s="4">
        <v>3295.71</v>
      </c>
      <c r="K5927" s="4">
        <v>760.62</v>
      </c>
      <c r="L5927" s="2">
        <v>45473</v>
      </c>
      <c r="M5927" t="s">
        <v>6</v>
      </c>
    </row>
    <row r="5928" spans="1:13" ht="12.75" customHeight="1" x14ac:dyDescent="0.25">
      <c r="A5928" t="s">
        <v>8378</v>
      </c>
      <c r="B5928" t="s">
        <v>6354</v>
      </c>
      <c r="C5928" s="1">
        <v>39538</v>
      </c>
      <c r="D5928" s="2">
        <v>39539</v>
      </c>
      <c r="E5928" t="s">
        <v>107</v>
      </c>
      <c r="F5928" t="s">
        <v>203</v>
      </c>
      <c r="G5928" t="s">
        <v>386</v>
      </c>
      <c r="H5928" s="4">
        <v>11.61</v>
      </c>
      <c r="I5928" s="4">
        <v>0.28999999999999998</v>
      </c>
      <c r="J5928" s="4">
        <v>9.44</v>
      </c>
      <c r="K5928" s="4">
        <v>2.17</v>
      </c>
      <c r="L5928" s="2">
        <v>45473</v>
      </c>
      <c r="M5928" t="s">
        <v>6</v>
      </c>
    </row>
    <row r="5929" spans="1:13" ht="12.75" customHeight="1" x14ac:dyDescent="0.25">
      <c r="A5929" t="s">
        <v>8379</v>
      </c>
      <c r="B5929" t="s">
        <v>2046</v>
      </c>
      <c r="C5929" s="1">
        <v>39538</v>
      </c>
      <c r="D5929" s="2">
        <v>39539</v>
      </c>
      <c r="E5929" t="s">
        <v>107</v>
      </c>
      <c r="F5929" t="s">
        <v>203</v>
      </c>
      <c r="G5929" t="s">
        <v>386</v>
      </c>
      <c r="H5929" s="4">
        <v>364.61</v>
      </c>
      <c r="I5929" s="4">
        <v>9.11</v>
      </c>
      <c r="J5929" s="4">
        <v>296.24</v>
      </c>
      <c r="K5929" s="4">
        <v>68.37</v>
      </c>
      <c r="L5929" s="2">
        <v>45473</v>
      </c>
      <c r="M5929" t="s">
        <v>6</v>
      </c>
    </row>
    <row r="5930" spans="1:13" ht="12.75" customHeight="1" x14ac:dyDescent="0.25">
      <c r="A5930" t="s">
        <v>8380</v>
      </c>
      <c r="B5930" t="s">
        <v>5912</v>
      </c>
      <c r="C5930" s="1">
        <v>39568</v>
      </c>
      <c r="D5930" s="2">
        <v>39569</v>
      </c>
      <c r="E5930" t="s">
        <v>107</v>
      </c>
      <c r="F5930" t="s">
        <v>203</v>
      </c>
      <c r="G5930" t="s">
        <v>7835</v>
      </c>
      <c r="H5930" s="4">
        <v>5280.9</v>
      </c>
      <c r="I5930" s="4">
        <v>132.01</v>
      </c>
      <c r="J5930" s="4">
        <v>4268.7700000000004</v>
      </c>
      <c r="K5930" s="4">
        <v>1012.13</v>
      </c>
      <c r="L5930" s="2">
        <v>45473</v>
      </c>
      <c r="M5930" t="s">
        <v>6</v>
      </c>
    </row>
    <row r="5931" spans="1:13" ht="12.75" customHeight="1" x14ac:dyDescent="0.25">
      <c r="A5931" t="s">
        <v>8381</v>
      </c>
      <c r="B5931" t="s">
        <v>5915</v>
      </c>
      <c r="C5931" s="1">
        <v>39568</v>
      </c>
      <c r="D5931" s="2">
        <v>39569</v>
      </c>
      <c r="E5931" t="s">
        <v>107</v>
      </c>
      <c r="F5931" t="s">
        <v>203</v>
      </c>
      <c r="G5931" t="s">
        <v>7835</v>
      </c>
      <c r="H5931" s="4">
        <v>391.7</v>
      </c>
      <c r="I5931" s="4">
        <v>9.7799999999999994</v>
      </c>
      <c r="J5931" s="4">
        <v>316.67</v>
      </c>
      <c r="K5931" s="4">
        <v>75.03</v>
      </c>
      <c r="L5931" s="2">
        <v>45473</v>
      </c>
      <c r="M5931" t="s">
        <v>6</v>
      </c>
    </row>
    <row r="5932" spans="1:13" ht="12.75" customHeight="1" x14ac:dyDescent="0.25">
      <c r="A5932" t="s">
        <v>8382</v>
      </c>
      <c r="B5932" t="s">
        <v>6064</v>
      </c>
      <c r="C5932" s="1">
        <v>39568</v>
      </c>
      <c r="D5932" s="2">
        <v>39569</v>
      </c>
      <c r="E5932" t="s">
        <v>107</v>
      </c>
      <c r="F5932" t="s">
        <v>203</v>
      </c>
      <c r="G5932" t="s">
        <v>7835</v>
      </c>
      <c r="H5932" s="4">
        <v>1996.44</v>
      </c>
      <c r="I5932" s="4">
        <v>49.91</v>
      </c>
      <c r="J5932" s="4">
        <v>1613.78</v>
      </c>
      <c r="K5932" s="4">
        <v>382.66</v>
      </c>
      <c r="L5932" s="2">
        <v>45473</v>
      </c>
      <c r="M5932" t="s">
        <v>6</v>
      </c>
    </row>
    <row r="5933" spans="1:13" ht="12.75" customHeight="1" x14ac:dyDescent="0.25">
      <c r="A5933" t="s">
        <v>8383</v>
      </c>
      <c r="B5933" t="s">
        <v>5912</v>
      </c>
      <c r="C5933" s="1">
        <v>39599</v>
      </c>
      <c r="D5933" s="2">
        <v>39600</v>
      </c>
      <c r="E5933" t="s">
        <v>107</v>
      </c>
      <c r="F5933" t="s">
        <v>203</v>
      </c>
      <c r="G5933" t="s">
        <v>539</v>
      </c>
      <c r="H5933" s="4">
        <v>6113.89</v>
      </c>
      <c r="I5933" s="4">
        <v>152.84</v>
      </c>
      <c r="J5933" s="4">
        <v>4916.6499999999996</v>
      </c>
      <c r="K5933" s="4">
        <v>1197.24</v>
      </c>
      <c r="L5933" s="2">
        <v>45473</v>
      </c>
      <c r="M5933" t="s">
        <v>6</v>
      </c>
    </row>
    <row r="5934" spans="1:13" ht="12.75" customHeight="1" x14ac:dyDescent="0.25">
      <c r="A5934" t="s">
        <v>8384</v>
      </c>
      <c r="B5934" t="s">
        <v>6082</v>
      </c>
      <c r="C5934" s="1">
        <v>39599</v>
      </c>
      <c r="D5934" s="2">
        <v>39600</v>
      </c>
      <c r="E5934" t="s">
        <v>107</v>
      </c>
      <c r="F5934" t="s">
        <v>203</v>
      </c>
      <c r="G5934" t="s">
        <v>539</v>
      </c>
      <c r="H5934" s="4">
        <v>751.08</v>
      </c>
      <c r="I5934" s="4">
        <v>18.78</v>
      </c>
      <c r="J5934" s="4">
        <v>603.96</v>
      </c>
      <c r="K5934" s="4">
        <v>147.12</v>
      </c>
      <c r="L5934" s="2">
        <v>45473</v>
      </c>
      <c r="M5934" t="s">
        <v>6</v>
      </c>
    </row>
    <row r="5935" spans="1:13" ht="12.75" customHeight="1" x14ac:dyDescent="0.25">
      <c r="A5935" t="s">
        <v>8385</v>
      </c>
      <c r="B5935" t="s">
        <v>5954</v>
      </c>
      <c r="C5935" s="1">
        <v>39599</v>
      </c>
      <c r="D5935" s="2">
        <v>39600</v>
      </c>
      <c r="E5935" t="s">
        <v>107</v>
      </c>
      <c r="F5935" t="s">
        <v>203</v>
      </c>
      <c r="G5935" t="s">
        <v>539</v>
      </c>
      <c r="H5935" s="4">
        <v>796.15</v>
      </c>
      <c r="I5935" s="4">
        <v>19.899999999999999</v>
      </c>
      <c r="J5935" s="4">
        <v>640.27</v>
      </c>
      <c r="K5935" s="4">
        <v>155.88</v>
      </c>
      <c r="L5935" s="2">
        <v>45473</v>
      </c>
      <c r="M5935" t="s">
        <v>6</v>
      </c>
    </row>
    <row r="5936" spans="1:13" ht="12.75" customHeight="1" x14ac:dyDescent="0.25">
      <c r="A5936" t="s">
        <v>8386</v>
      </c>
      <c r="B5936" t="s">
        <v>8387</v>
      </c>
      <c r="C5936" s="1">
        <v>39599</v>
      </c>
      <c r="D5936" s="2">
        <v>39600</v>
      </c>
      <c r="E5936" t="s">
        <v>107</v>
      </c>
      <c r="F5936" t="s">
        <v>203</v>
      </c>
      <c r="G5936" t="s">
        <v>539</v>
      </c>
      <c r="H5936" s="4">
        <v>215.87</v>
      </c>
      <c r="I5936" s="4">
        <v>5.4</v>
      </c>
      <c r="J5936" s="4">
        <v>173.57</v>
      </c>
      <c r="K5936" s="4">
        <v>42.3</v>
      </c>
      <c r="L5936" s="2">
        <v>45473</v>
      </c>
      <c r="M5936" t="s">
        <v>6</v>
      </c>
    </row>
    <row r="5937" spans="1:13" ht="12.75" customHeight="1" x14ac:dyDescent="0.25">
      <c r="A5937" t="s">
        <v>8388</v>
      </c>
      <c r="B5937" t="s">
        <v>5912</v>
      </c>
      <c r="C5937" s="1">
        <v>39629</v>
      </c>
      <c r="D5937" s="2">
        <v>39630</v>
      </c>
      <c r="E5937" t="s">
        <v>107</v>
      </c>
      <c r="F5937" t="s">
        <v>203</v>
      </c>
      <c r="G5937" t="s">
        <v>142</v>
      </c>
      <c r="H5937" s="4">
        <v>5592.85</v>
      </c>
      <c r="I5937" s="4">
        <v>139.82</v>
      </c>
      <c r="J5937" s="4">
        <v>4474.25</v>
      </c>
      <c r="K5937" s="4">
        <v>1118.5999999999999</v>
      </c>
      <c r="L5937" s="2">
        <v>45473</v>
      </c>
      <c r="M5937" t="s">
        <v>6</v>
      </c>
    </row>
    <row r="5938" spans="1:13" ht="12.75" customHeight="1" x14ac:dyDescent="0.25">
      <c r="A5938" t="s">
        <v>8389</v>
      </c>
      <c r="B5938" t="s">
        <v>5915</v>
      </c>
      <c r="C5938" s="1">
        <v>39629</v>
      </c>
      <c r="D5938" s="2">
        <v>39630</v>
      </c>
      <c r="E5938" t="s">
        <v>107</v>
      </c>
      <c r="F5938" t="s">
        <v>203</v>
      </c>
      <c r="G5938" t="s">
        <v>142</v>
      </c>
      <c r="H5938" s="4">
        <v>574.97</v>
      </c>
      <c r="I5938" s="4">
        <v>14.37</v>
      </c>
      <c r="J5938" s="4">
        <v>460</v>
      </c>
      <c r="K5938" s="4">
        <v>114.97</v>
      </c>
      <c r="L5938" s="2">
        <v>45473</v>
      </c>
      <c r="M5938" t="s">
        <v>6</v>
      </c>
    </row>
    <row r="5939" spans="1:13" ht="12.75" customHeight="1" x14ac:dyDescent="0.25">
      <c r="A5939" t="s">
        <v>8390</v>
      </c>
      <c r="B5939" t="s">
        <v>5954</v>
      </c>
      <c r="C5939" s="1">
        <v>39629</v>
      </c>
      <c r="D5939" s="2">
        <v>39630</v>
      </c>
      <c r="E5939" t="s">
        <v>107</v>
      </c>
      <c r="F5939" t="s">
        <v>203</v>
      </c>
      <c r="G5939" t="s">
        <v>142</v>
      </c>
      <c r="H5939" s="4">
        <v>870.1</v>
      </c>
      <c r="I5939" s="4">
        <v>21.74</v>
      </c>
      <c r="J5939" s="4">
        <v>696.13</v>
      </c>
      <c r="K5939" s="4">
        <v>173.97</v>
      </c>
      <c r="L5939" s="2">
        <v>45473</v>
      </c>
      <c r="M5939" t="s">
        <v>6</v>
      </c>
    </row>
    <row r="5940" spans="1:13" ht="12.75" customHeight="1" x14ac:dyDescent="0.25">
      <c r="A5940" t="s">
        <v>8391</v>
      </c>
      <c r="B5940" t="s">
        <v>8392</v>
      </c>
      <c r="C5940" s="1">
        <v>39629</v>
      </c>
      <c r="D5940" s="2">
        <v>39630</v>
      </c>
      <c r="E5940" t="s">
        <v>107</v>
      </c>
      <c r="F5940" t="s">
        <v>203</v>
      </c>
      <c r="G5940" t="s">
        <v>142</v>
      </c>
      <c r="H5940" s="4">
        <v>32.380000000000003</v>
      </c>
      <c r="I5940" s="4">
        <v>0.81</v>
      </c>
      <c r="J5940" s="4">
        <v>25.93</v>
      </c>
      <c r="K5940" s="4">
        <v>6.45</v>
      </c>
      <c r="L5940" s="2">
        <v>45473</v>
      </c>
      <c r="M5940" t="s">
        <v>6</v>
      </c>
    </row>
    <row r="5941" spans="1:13" ht="12.75" customHeight="1" x14ac:dyDescent="0.25">
      <c r="A5941" t="s">
        <v>8393</v>
      </c>
      <c r="B5941" t="s">
        <v>6226</v>
      </c>
      <c r="C5941" s="1">
        <v>39629</v>
      </c>
      <c r="D5941" s="2">
        <v>39630</v>
      </c>
      <c r="E5941" t="s">
        <v>107</v>
      </c>
      <c r="F5941" t="s">
        <v>203</v>
      </c>
      <c r="G5941" t="s">
        <v>142</v>
      </c>
      <c r="H5941" s="4">
        <v>15.66</v>
      </c>
      <c r="I5941" s="4">
        <v>0.39</v>
      </c>
      <c r="J5941" s="4">
        <v>12.5</v>
      </c>
      <c r="K5941" s="4">
        <v>3.16</v>
      </c>
      <c r="L5941" s="2">
        <v>45473</v>
      </c>
      <c r="M5941" t="s">
        <v>6</v>
      </c>
    </row>
    <row r="5942" spans="1:13" ht="12.75" customHeight="1" x14ac:dyDescent="0.25">
      <c r="A5942" t="s">
        <v>8394</v>
      </c>
      <c r="B5942" t="s">
        <v>2046</v>
      </c>
      <c r="C5942" s="1">
        <v>39629</v>
      </c>
      <c r="D5942" s="2">
        <v>39630</v>
      </c>
      <c r="E5942" t="s">
        <v>107</v>
      </c>
      <c r="F5942" t="s">
        <v>203</v>
      </c>
      <c r="G5942" t="s">
        <v>142</v>
      </c>
      <c r="H5942" s="4">
        <v>1366.3</v>
      </c>
      <c r="I5942" s="4">
        <v>34.14</v>
      </c>
      <c r="J5942" s="4">
        <v>1093.08</v>
      </c>
      <c r="K5942" s="4">
        <v>273.22000000000003</v>
      </c>
      <c r="L5942" s="2">
        <v>45473</v>
      </c>
      <c r="M5942" t="s">
        <v>6</v>
      </c>
    </row>
    <row r="5943" spans="1:13" ht="12.75" customHeight="1" x14ac:dyDescent="0.25">
      <c r="A5943" t="s">
        <v>8395</v>
      </c>
      <c r="B5943" t="s">
        <v>5912</v>
      </c>
      <c r="C5943" s="1">
        <v>39660</v>
      </c>
      <c r="D5943" s="2">
        <v>39661</v>
      </c>
      <c r="E5943" t="s">
        <v>107</v>
      </c>
      <c r="F5943" t="s">
        <v>203</v>
      </c>
      <c r="G5943" t="s">
        <v>7843</v>
      </c>
      <c r="H5943" s="4">
        <v>4408.2700000000004</v>
      </c>
      <c r="I5943" s="4">
        <v>110.21</v>
      </c>
      <c r="J5943" s="4">
        <v>3508.22</v>
      </c>
      <c r="K5943" s="4">
        <v>900.05</v>
      </c>
      <c r="L5943" s="2">
        <v>45473</v>
      </c>
      <c r="M5943" t="s">
        <v>6</v>
      </c>
    </row>
    <row r="5944" spans="1:13" ht="12.75" customHeight="1" x14ac:dyDescent="0.25">
      <c r="A5944" t="s">
        <v>8396</v>
      </c>
      <c r="B5944" t="s">
        <v>5915</v>
      </c>
      <c r="C5944" s="1">
        <v>39660</v>
      </c>
      <c r="D5944" s="2">
        <v>39661</v>
      </c>
      <c r="E5944" t="s">
        <v>107</v>
      </c>
      <c r="F5944" t="s">
        <v>203</v>
      </c>
      <c r="G5944" t="s">
        <v>7843</v>
      </c>
      <c r="H5944" s="4">
        <v>686.54</v>
      </c>
      <c r="I5944" s="4">
        <v>17.16</v>
      </c>
      <c r="J5944" s="4">
        <v>546.4</v>
      </c>
      <c r="K5944" s="4">
        <v>140.13999999999999</v>
      </c>
      <c r="L5944" s="2">
        <v>45473</v>
      </c>
      <c r="M5944" t="s">
        <v>6</v>
      </c>
    </row>
    <row r="5945" spans="1:13" ht="12.75" customHeight="1" x14ac:dyDescent="0.25">
      <c r="A5945" t="s">
        <v>8397</v>
      </c>
      <c r="B5945" t="s">
        <v>8398</v>
      </c>
      <c r="C5945" s="1">
        <v>39691</v>
      </c>
      <c r="D5945" s="2">
        <v>39691</v>
      </c>
      <c r="E5945" t="s">
        <v>4</v>
      </c>
      <c r="F5945" t="s">
        <v>5</v>
      </c>
      <c r="G5945" t="s">
        <v>5</v>
      </c>
      <c r="H5945" s="4">
        <v>629.29</v>
      </c>
      <c r="I5945" s="4">
        <v>0</v>
      </c>
      <c r="J5945" s="4">
        <v>0</v>
      </c>
      <c r="K5945" s="4">
        <v>629.29</v>
      </c>
      <c r="L5945" s="2">
        <v>45473</v>
      </c>
      <c r="M5945" t="s">
        <v>6</v>
      </c>
    </row>
    <row r="5946" spans="1:13" ht="12.75" customHeight="1" x14ac:dyDescent="0.25">
      <c r="A5946" t="s">
        <v>8399</v>
      </c>
      <c r="B5946" t="s">
        <v>8398</v>
      </c>
      <c r="C5946" s="1">
        <v>39691</v>
      </c>
      <c r="D5946" s="2">
        <v>39691</v>
      </c>
      <c r="E5946" t="s">
        <v>107</v>
      </c>
      <c r="F5946" t="s">
        <v>203</v>
      </c>
      <c r="G5946" t="s">
        <v>7843</v>
      </c>
      <c r="H5946" s="4">
        <v>-629.29</v>
      </c>
      <c r="I5946" s="4">
        <v>-15.96</v>
      </c>
      <c r="J5946" s="4">
        <v>-498.95</v>
      </c>
      <c r="K5946" s="4">
        <v>-130.34</v>
      </c>
      <c r="L5946" s="2">
        <v>45473</v>
      </c>
      <c r="M5946" t="s">
        <v>6</v>
      </c>
    </row>
    <row r="5947" spans="1:13" ht="12.75" customHeight="1" x14ac:dyDescent="0.25">
      <c r="A5947" t="s">
        <v>8400</v>
      </c>
      <c r="B5947" t="s">
        <v>8401</v>
      </c>
      <c r="C5947" s="1">
        <v>39691</v>
      </c>
      <c r="D5947" s="2">
        <v>39692</v>
      </c>
      <c r="E5947" t="s">
        <v>107</v>
      </c>
      <c r="F5947" t="s">
        <v>203</v>
      </c>
      <c r="G5947" t="s">
        <v>7845</v>
      </c>
      <c r="H5947" s="4">
        <v>3305.18</v>
      </c>
      <c r="I5947" s="4">
        <v>82.63</v>
      </c>
      <c r="J5947" s="4">
        <v>2616.62</v>
      </c>
      <c r="K5947" s="4">
        <v>688.56</v>
      </c>
      <c r="L5947" s="2">
        <v>45473</v>
      </c>
      <c r="M5947" t="s">
        <v>6</v>
      </c>
    </row>
    <row r="5948" spans="1:13" ht="12.75" customHeight="1" x14ac:dyDescent="0.25">
      <c r="A5948" t="s">
        <v>8402</v>
      </c>
      <c r="B5948" t="s">
        <v>5912</v>
      </c>
      <c r="C5948" s="1">
        <v>39691</v>
      </c>
      <c r="D5948" s="2">
        <v>39692</v>
      </c>
      <c r="E5948" t="s">
        <v>107</v>
      </c>
      <c r="F5948" t="s">
        <v>203</v>
      </c>
      <c r="G5948" t="s">
        <v>7845</v>
      </c>
      <c r="H5948" s="4">
        <v>5125</v>
      </c>
      <c r="I5948" s="4">
        <v>128.12</v>
      </c>
      <c r="J5948" s="4">
        <v>4057.29</v>
      </c>
      <c r="K5948" s="4">
        <v>1067.71</v>
      </c>
      <c r="L5948" s="2">
        <v>45473</v>
      </c>
      <c r="M5948" t="s">
        <v>6</v>
      </c>
    </row>
    <row r="5949" spans="1:13" ht="12.75" customHeight="1" x14ac:dyDescent="0.25">
      <c r="A5949" t="s">
        <v>8403</v>
      </c>
      <c r="B5949" t="s">
        <v>5915</v>
      </c>
      <c r="C5949" s="1">
        <v>39691</v>
      </c>
      <c r="D5949" s="2">
        <v>39692</v>
      </c>
      <c r="E5949" t="s">
        <v>107</v>
      </c>
      <c r="F5949" t="s">
        <v>203</v>
      </c>
      <c r="G5949" t="s">
        <v>7845</v>
      </c>
      <c r="H5949" s="4">
        <v>284.52999999999997</v>
      </c>
      <c r="I5949" s="4">
        <v>7.11</v>
      </c>
      <c r="J5949" s="4">
        <v>225.3</v>
      </c>
      <c r="K5949" s="4">
        <v>59.23</v>
      </c>
      <c r="L5949" s="2">
        <v>45473</v>
      </c>
      <c r="M5949" t="s">
        <v>6</v>
      </c>
    </row>
    <row r="5950" spans="1:13" ht="12.75" customHeight="1" x14ac:dyDescent="0.25">
      <c r="A5950" t="s">
        <v>8404</v>
      </c>
      <c r="B5950" t="s">
        <v>6082</v>
      </c>
      <c r="C5950" s="1">
        <v>39691</v>
      </c>
      <c r="D5950" s="2">
        <v>39692</v>
      </c>
      <c r="E5950" t="s">
        <v>107</v>
      </c>
      <c r="F5950" t="s">
        <v>203</v>
      </c>
      <c r="G5950" t="s">
        <v>7845</v>
      </c>
      <c r="H5950" s="4">
        <v>958.55</v>
      </c>
      <c r="I5950" s="4">
        <v>23.96</v>
      </c>
      <c r="J5950" s="4">
        <v>758.88</v>
      </c>
      <c r="K5950" s="4">
        <v>199.67</v>
      </c>
      <c r="L5950" s="2">
        <v>45473</v>
      </c>
      <c r="M5950" t="s">
        <v>6</v>
      </c>
    </row>
    <row r="5951" spans="1:13" ht="12.75" customHeight="1" x14ac:dyDescent="0.25">
      <c r="A5951" t="s">
        <v>8405</v>
      </c>
      <c r="B5951" t="s">
        <v>8406</v>
      </c>
      <c r="C5951" s="1">
        <v>39721</v>
      </c>
      <c r="D5951" s="2">
        <v>39721</v>
      </c>
      <c r="E5951" t="s">
        <v>107</v>
      </c>
      <c r="F5951" t="s">
        <v>203</v>
      </c>
      <c r="G5951" t="s">
        <v>7845</v>
      </c>
      <c r="H5951" s="4">
        <v>-384.05</v>
      </c>
      <c r="I5951" s="4">
        <v>-9.74</v>
      </c>
      <c r="J5951" s="4">
        <v>-302.83</v>
      </c>
      <c r="K5951" s="4">
        <v>-81.22</v>
      </c>
      <c r="L5951" s="2">
        <v>45473</v>
      </c>
      <c r="M5951" t="s">
        <v>6</v>
      </c>
    </row>
    <row r="5952" spans="1:13" ht="12.75" customHeight="1" x14ac:dyDescent="0.25">
      <c r="A5952" t="s">
        <v>8407</v>
      </c>
      <c r="B5952" t="s">
        <v>8406</v>
      </c>
      <c r="C5952" s="1">
        <v>39721</v>
      </c>
      <c r="D5952" s="2">
        <v>39721</v>
      </c>
      <c r="E5952" t="s">
        <v>4</v>
      </c>
      <c r="F5952" t="s">
        <v>5</v>
      </c>
      <c r="G5952" t="s">
        <v>5</v>
      </c>
      <c r="H5952" s="4">
        <v>384.05</v>
      </c>
      <c r="I5952" s="4">
        <v>0</v>
      </c>
      <c r="J5952" s="4">
        <v>0</v>
      </c>
      <c r="K5952" s="4">
        <v>384.05</v>
      </c>
      <c r="L5952" s="2">
        <v>45473</v>
      </c>
      <c r="M5952" t="s">
        <v>6</v>
      </c>
    </row>
    <row r="5953" spans="1:13" ht="12.75" customHeight="1" x14ac:dyDescent="0.25">
      <c r="A5953" t="s">
        <v>8408</v>
      </c>
      <c r="B5953" t="s">
        <v>8409</v>
      </c>
      <c r="C5953" s="1">
        <v>39721</v>
      </c>
      <c r="D5953" s="2">
        <v>39722</v>
      </c>
      <c r="E5953" t="s">
        <v>107</v>
      </c>
      <c r="F5953" t="s">
        <v>203</v>
      </c>
      <c r="G5953" t="s">
        <v>667</v>
      </c>
      <c r="H5953" s="4">
        <v>2371.12</v>
      </c>
      <c r="I5953" s="4">
        <v>59.27</v>
      </c>
      <c r="J5953" s="4">
        <v>1867.3</v>
      </c>
      <c r="K5953" s="4">
        <v>503.82</v>
      </c>
      <c r="L5953" s="2">
        <v>45473</v>
      </c>
      <c r="M5953" t="s">
        <v>6</v>
      </c>
    </row>
    <row r="5954" spans="1:13" ht="12.75" customHeight="1" x14ac:dyDescent="0.25">
      <c r="A5954" t="s">
        <v>8410</v>
      </c>
      <c r="B5954" t="s">
        <v>5912</v>
      </c>
      <c r="C5954" s="1">
        <v>39721</v>
      </c>
      <c r="D5954" s="2">
        <v>39722</v>
      </c>
      <c r="E5954" t="s">
        <v>107</v>
      </c>
      <c r="F5954" t="s">
        <v>203</v>
      </c>
      <c r="G5954" t="s">
        <v>667</v>
      </c>
      <c r="H5954" s="4">
        <v>6335.57</v>
      </c>
      <c r="I5954" s="4">
        <v>158.38</v>
      </c>
      <c r="J5954" s="4">
        <v>4989.28</v>
      </c>
      <c r="K5954" s="4">
        <v>1346.29</v>
      </c>
      <c r="L5954" s="2">
        <v>45473</v>
      </c>
      <c r="M5954" t="s">
        <v>6</v>
      </c>
    </row>
    <row r="5955" spans="1:13" ht="12.75" customHeight="1" x14ac:dyDescent="0.25">
      <c r="A5955" t="s">
        <v>8411</v>
      </c>
      <c r="B5955" t="s">
        <v>5947</v>
      </c>
      <c r="C5955" s="1">
        <v>39721</v>
      </c>
      <c r="D5955" s="2">
        <v>39722</v>
      </c>
      <c r="E5955" t="s">
        <v>107</v>
      </c>
      <c r="F5955" t="s">
        <v>203</v>
      </c>
      <c r="G5955" t="s">
        <v>667</v>
      </c>
      <c r="H5955" s="4">
        <v>166.84</v>
      </c>
      <c r="I5955" s="4">
        <v>4.17</v>
      </c>
      <c r="J5955" s="4">
        <v>131.38</v>
      </c>
      <c r="K5955" s="4">
        <v>35.46</v>
      </c>
      <c r="L5955" s="2">
        <v>45473</v>
      </c>
      <c r="M5955" t="s">
        <v>6</v>
      </c>
    </row>
    <row r="5956" spans="1:13" ht="12.75" customHeight="1" x14ac:dyDescent="0.25">
      <c r="A5956" t="s">
        <v>8412</v>
      </c>
      <c r="B5956" t="s">
        <v>6082</v>
      </c>
      <c r="C5956" s="1">
        <v>39721</v>
      </c>
      <c r="D5956" s="2">
        <v>39722</v>
      </c>
      <c r="E5956" t="s">
        <v>107</v>
      </c>
      <c r="F5956" t="s">
        <v>203</v>
      </c>
      <c r="G5956" t="s">
        <v>667</v>
      </c>
      <c r="H5956" s="4">
        <v>850</v>
      </c>
      <c r="I5956" s="4">
        <v>21.25</v>
      </c>
      <c r="J5956" s="4">
        <v>669.34</v>
      </c>
      <c r="K5956" s="4">
        <v>180.66</v>
      </c>
      <c r="L5956" s="2">
        <v>45473</v>
      </c>
      <c r="M5956" t="s">
        <v>6</v>
      </c>
    </row>
    <row r="5957" spans="1:13" ht="12.75" customHeight="1" x14ac:dyDescent="0.25">
      <c r="A5957" t="s">
        <v>8413</v>
      </c>
      <c r="B5957" t="s">
        <v>8341</v>
      </c>
      <c r="C5957" s="1">
        <v>39721</v>
      </c>
      <c r="D5957" s="2">
        <v>39722</v>
      </c>
      <c r="E5957" t="s">
        <v>107</v>
      </c>
      <c r="F5957" t="s">
        <v>203</v>
      </c>
      <c r="G5957" t="s">
        <v>667</v>
      </c>
      <c r="H5957" s="4">
        <v>9966.7800000000007</v>
      </c>
      <c r="I5957" s="4">
        <v>249.16</v>
      </c>
      <c r="J5957" s="4">
        <v>7848.86</v>
      </c>
      <c r="K5957" s="4">
        <v>2117.92</v>
      </c>
      <c r="L5957" s="2">
        <v>45473</v>
      </c>
      <c r="M5957" t="s">
        <v>6</v>
      </c>
    </row>
    <row r="5958" spans="1:13" ht="12.75" customHeight="1" x14ac:dyDescent="0.25">
      <c r="A5958" t="s">
        <v>8414</v>
      </c>
      <c r="B5958" t="s">
        <v>6404</v>
      </c>
      <c r="C5958" s="1">
        <v>39721</v>
      </c>
      <c r="D5958" s="2">
        <v>39722</v>
      </c>
      <c r="E5958" t="s">
        <v>107</v>
      </c>
      <c r="F5958" t="s">
        <v>203</v>
      </c>
      <c r="G5958" t="s">
        <v>667</v>
      </c>
      <c r="H5958" s="4">
        <v>1107.96</v>
      </c>
      <c r="I5958" s="4">
        <v>27.69</v>
      </c>
      <c r="J5958" s="4">
        <v>872.54</v>
      </c>
      <c r="K5958" s="4">
        <v>235.42</v>
      </c>
      <c r="L5958" s="2">
        <v>45473</v>
      </c>
      <c r="M5958" t="s">
        <v>6</v>
      </c>
    </row>
    <row r="5959" spans="1:13" ht="12.75" customHeight="1" x14ac:dyDescent="0.25">
      <c r="A5959" t="s">
        <v>8415</v>
      </c>
      <c r="B5959" t="s">
        <v>6406</v>
      </c>
      <c r="C5959" s="1">
        <v>39721</v>
      </c>
      <c r="D5959" s="2">
        <v>39722</v>
      </c>
      <c r="E5959" t="s">
        <v>107</v>
      </c>
      <c r="F5959" t="s">
        <v>203</v>
      </c>
      <c r="G5959" t="s">
        <v>667</v>
      </c>
      <c r="H5959" s="4">
        <v>2654.96</v>
      </c>
      <c r="I5959" s="4">
        <v>66.38</v>
      </c>
      <c r="J5959" s="4">
        <v>2090.7600000000002</v>
      </c>
      <c r="K5959" s="4">
        <v>564.20000000000005</v>
      </c>
      <c r="L5959" s="2">
        <v>45473</v>
      </c>
      <c r="M5959" t="s">
        <v>6</v>
      </c>
    </row>
    <row r="5960" spans="1:13" ht="12.75" customHeight="1" x14ac:dyDescent="0.25">
      <c r="A5960" t="s">
        <v>8416</v>
      </c>
      <c r="B5960" t="s">
        <v>8417</v>
      </c>
      <c r="C5960" s="1">
        <v>39721</v>
      </c>
      <c r="D5960" s="2">
        <v>39722</v>
      </c>
      <c r="E5960" t="s">
        <v>107</v>
      </c>
      <c r="F5960" t="s">
        <v>203</v>
      </c>
      <c r="G5960" t="s">
        <v>667</v>
      </c>
      <c r="H5960" s="4">
        <v>1214.07</v>
      </c>
      <c r="I5960" s="4">
        <v>30.35</v>
      </c>
      <c r="J5960" s="4">
        <v>956.05</v>
      </c>
      <c r="K5960" s="4">
        <v>258.02</v>
      </c>
      <c r="L5960" s="2">
        <v>45473</v>
      </c>
      <c r="M5960" t="s">
        <v>6</v>
      </c>
    </row>
    <row r="5961" spans="1:13" ht="12.75" customHeight="1" x14ac:dyDescent="0.25">
      <c r="A5961" t="s">
        <v>8418</v>
      </c>
      <c r="B5961" t="s">
        <v>6410</v>
      </c>
      <c r="C5961" s="1">
        <v>39721</v>
      </c>
      <c r="D5961" s="2">
        <v>39722</v>
      </c>
      <c r="E5961" t="s">
        <v>107</v>
      </c>
      <c r="F5961" t="s">
        <v>203</v>
      </c>
      <c r="G5961" t="s">
        <v>667</v>
      </c>
      <c r="H5961" s="4">
        <v>2890.18</v>
      </c>
      <c r="I5961" s="4">
        <v>72.25</v>
      </c>
      <c r="J5961" s="4">
        <v>2276.0300000000002</v>
      </c>
      <c r="K5961" s="4">
        <v>614.15</v>
      </c>
      <c r="L5961" s="2">
        <v>45473</v>
      </c>
      <c r="M5961" t="s">
        <v>6</v>
      </c>
    </row>
    <row r="5962" spans="1:13" ht="12.75" customHeight="1" x14ac:dyDescent="0.25">
      <c r="A5962" t="s">
        <v>8419</v>
      </c>
      <c r="B5962" t="s">
        <v>6412</v>
      </c>
      <c r="C5962" s="1">
        <v>39721</v>
      </c>
      <c r="D5962" s="2">
        <v>39722</v>
      </c>
      <c r="E5962" t="s">
        <v>107</v>
      </c>
      <c r="F5962" t="s">
        <v>203</v>
      </c>
      <c r="G5962" t="s">
        <v>667</v>
      </c>
      <c r="H5962" s="4">
        <v>3906.92</v>
      </c>
      <c r="I5962" s="4">
        <v>97.66</v>
      </c>
      <c r="J5962" s="4">
        <v>3076.75</v>
      </c>
      <c r="K5962" s="4">
        <v>830.17</v>
      </c>
      <c r="L5962" s="2">
        <v>45473</v>
      </c>
      <c r="M5962" t="s">
        <v>6</v>
      </c>
    </row>
    <row r="5963" spans="1:13" ht="12.75" customHeight="1" x14ac:dyDescent="0.25">
      <c r="A5963" t="s">
        <v>8420</v>
      </c>
      <c r="B5963" t="s">
        <v>6414</v>
      </c>
      <c r="C5963" s="1">
        <v>39721</v>
      </c>
      <c r="D5963" s="2">
        <v>39722</v>
      </c>
      <c r="E5963" t="s">
        <v>107</v>
      </c>
      <c r="F5963" t="s">
        <v>203</v>
      </c>
      <c r="G5963" t="s">
        <v>667</v>
      </c>
      <c r="H5963" s="4">
        <v>414.75</v>
      </c>
      <c r="I5963" s="4">
        <v>10.36</v>
      </c>
      <c r="J5963" s="4">
        <v>326.64999999999998</v>
      </c>
      <c r="K5963" s="4">
        <v>88.1</v>
      </c>
      <c r="L5963" s="2">
        <v>45473</v>
      </c>
      <c r="M5963" t="s">
        <v>6</v>
      </c>
    </row>
    <row r="5964" spans="1:13" ht="12.75" customHeight="1" x14ac:dyDescent="0.25">
      <c r="A5964" t="s">
        <v>8421</v>
      </c>
      <c r="B5964" t="s">
        <v>6416</v>
      </c>
      <c r="C5964" s="1">
        <v>39721</v>
      </c>
      <c r="D5964" s="2">
        <v>39722</v>
      </c>
      <c r="E5964" t="s">
        <v>107</v>
      </c>
      <c r="F5964" t="s">
        <v>203</v>
      </c>
      <c r="G5964" t="s">
        <v>667</v>
      </c>
      <c r="H5964" s="4">
        <v>4215.3900000000003</v>
      </c>
      <c r="I5964" s="4">
        <v>105.38</v>
      </c>
      <c r="J5964" s="4">
        <v>3319.62</v>
      </c>
      <c r="K5964" s="4">
        <v>895.77</v>
      </c>
      <c r="L5964" s="2">
        <v>45473</v>
      </c>
      <c r="M5964" t="s">
        <v>6</v>
      </c>
    </row>
    <row r="5965" spans="1:13" ht="12.75" customHeight="1" x14ac:dyDescent="0.25">
      <c r="A5965" t="s">
        <v>8422</v>
      </c>
      <c r="B5965" t="s">
        <v>2046</v>
      </c>
      <c r="C5965" s="1">
        <v>39721</v>
      </c>
      <c r="D5965" s="2">
        <v>39722</v>
      </c>
      <c r="E5965" t="s">
        <v>107</v>
      </c>
      <c r="F5965" t="s">
        <v>203</v>
      </c>
      <c r="G5965" t="s">
        <v>667</v>
      </c>
      <c r="H5965" s="4">
        <v>1154.26</v>
      </c>
      <c r="I5965" s="4">
        <v>28.86</v>
      </c>
      <c r="J5965" s="4">
        <v>908.96</v>
      </c>
      <c r="K5965" s="4">
        <v>245.3</v>
      </c>
      <c r="L5965" s="2">
        <v>45473</v>
      </c>
      <c r="M5965" t="s">
        <v>6</v>
      </c>
    </row>
    <row r="5966" spans="1:13" ht="12.75" customHeight="1" x14ac:dyDescent="0.25">
      <c r="A5966" t="s">
        <v>8423</v>
      </c>
      <c r="B5966" t="s">
        <v>5912</v>
      </c>
      <c r="C5966" s="1">
        <v>39752</v>
      </c>
      <c r="D5966" s="2">
        <v>39753</v>
      </c>
      <c r="E5966" t="s">
        <v>107</v>
      </c>
      <c r="F5966" t="s">
        <v>203</v>
      </c>
      <c r="G5966" t="s">
        <v>7848</v>
      </c>
      <c r="H5966" s="4">
        <v>4110.09</v>
      </c>
      <c r="I5966" s="4">
        <v>102.74</v>
      </c>
      <c r="J5966" s="4">
        <v>3219.63</v>
      </c>
      <c r="K5966" s="4">
        <v>890.46</v>
      </c>
      <c r="L5966" s="2">
        <v>45473</v>
      </c>
      <c r="M5966" t="s">
        <v>6</v>
      </c>
    </row>
    <row r="5967" spans="1:13" ht="12.75" customHeight="1" x14ac:dyDescent="0.25">
      <c r="A5967" t="s">
        <v>8424</v>
      </c>
      <c r="B5967" t="s">
        <v>8425</v>
      </c>
      <c r="C5967" s="1">
        <v>39752</v>
      </c>
      <c r="D5967" s="2">
        <v>39753</v>
      </c>
      <c r="E5967" t="s">
        <v>107</v>
      </c>
      <c r="F5967" t="s">
        <v>203</v>
      </c>
      <c r="G5967" t="s">
        <v>7848</v>
      </c>
      <c r="H5967" s="4">
        <v>1085.06</v>
      </c>
      <c r="I5967" s="4">
        <v>27.14</v>
      </c>
      <c r="J5967" s="4">
        <v>849.82</v>
      </c>
      <c r="K5967" s="4">
        <v>235.24</v>
      </c>
      <c r="L5967" s="2">
        <v>45473</v>
      </c>
      <c r="M5967" t="s">
        <v>6</v>
      </c>
    </row>
    <row r="5968" spans="1:13" ht="12.75" customHeight="1" x14ac:dyDescent="0.25">
      <c r="A5968" t="s">
        <v>8426</v>
      </c>
      <c r="B5968" t="s">
        <v>6064</v>
      </c>
      <c r="C5968" s="1">
        <v>39752</v>
      </c>
      <c r="D5968" s="2">
        <v>39753</v>
      </c>
      <c r="E5968" t="s">
        <v>107</v>
      </c>
      <c r="F5968" t="s">
        <v>203</v>
      </c>
      <c r="G5968" t="s">
        <v>7848</v>
      </c>
      <c r="H5968" s="4">
        <v>1888.76</v>
      </c>
      <c r="I5968" s="4">
        <v>47.21</v>
      </c>
      <c r="J5968" s="4">
        <v>1479.54</v>
      </c>
      <c r="K5968" s="4">
        <v>409.22</v>
      </c>
      <c r="L5968" s="2">
        <v>45473</v>
      </c>
      <c r="M5968" t="s">
        <v>6</v>
      </c>
    </row>
    <row r="5969" spans="1:13" ht="12.75" customHeight="1" x14ac:dyDescent="0.25">
      <c r="A5969" t="s">
        <v>8427</v>
      </c>
      <c r="B5969" t="s">
        <v>8428</v>
      </c>
      <c r="C5969" s="1">
        <v>39752</v>
      </c>
      <c r="D5969" s="2">
        <v>39753</v>
      </c>
      <c r="E5969" t="s">
        <v>107</v>
      </c>
      <c r="F5969" t="s">
        <v>203</v>
      </c>
      <c r="G5969" t="s">
        <v>7848</v>
      </c>
      <c r="H5969" s="4">
        <v>3.78</v>
      </c>
      <c r="I5969" s="4">
        <v>0.09</v>
      </c>
      <c r="J5969" s="4">
        <v>2.98</v>
      </c>
      <c r="K5969" s="4">
        <v>0.8</v>
      </c>
      <c r="L5969" s="2">
        <v>45473</v>
      </c>
      <c r="M5969" t="s">
        <v>6</v>
      </c>
    </row>
    <row r="5970" spans="1:13" ht="12.75" customHeight="1" x14ac:dyDescent="0.25">
      <c r="A5970" t="s">
        <v>8429</v>
      </c>
      <c r="B5970" t="s">
        <v>8430</v>
      </c>
      <c r="C5970" s="1">
        <v>39782</v>
      </c>
      <c r="D5970" s="2">
        <v>39783</v>
      </c>
      <c r="E5970" t="s">
        <v>107</v>
      </c>
      <c r="F5970" t="s">
        <v>203</v>
      </c>
      <c r="G5970" t="s">
        <v>7850</v>
      </c>
      <c r="H5970" s="4">
        <v>-240.64</v>
      </c>
      <c r="I5970" s="4">
        <v>-6.02</v>
      </c>
      <c r="J5970" s="4">
        <v>-187.44</v>
      </c>
      <c r="K5970" s="4">
        <v>-53.2</v>
      </c>
      <c r="L5970" s="2">
        <v>45473</v>
      </c>
      <c r="M5970" t="s">
        <v>6</v>
      </c>
    </row>
    <row r="5971" spans="1:13" ht="12.75" customHeight="1" x14ac:dyDescent="0.25">
      <c r="A5971" t="s">
        <v>8431</v>
      </c>
      <c r="B5971" t="s">
        <v>8430</v>
      </c>
      <c r="C5971" s="1">
        <v>39782</v>
      </c>
      <c r="D5971" s="2">
        <v>39783</v>
      </c>
      <c r="E5971" t="s">
        <v>4</v>
      </c>
      <c r="F5971" t="s">
        <v>5</v>
      </c>
      <c r="G5971" t="s">
        <v>5</v>
      </c>
      <c r="H5971" s="4">
        <v>240.64</v>
      </c>
      <c r="I5971" s="4">
        <v>0</v>
      </c>
      <c r="J5971" s="4">
        <v>0</v>
      </c>
      <c r="K5971" s="4">
        <v>240.64</v>
      </c>
      <c r="L5971" s="2">
        <v>45473</v>
      </c>
      <c r="M5971" t="s">
        <v>6</v>
      </c>
    </row>
    <row r="5972" spans="1:13" ht="12.75" customHeight="1" x14ac:dyDescent="0.25">
      <c r="A5972" t="s">
        <v>8432</v>
      </c>
      <c r="B5972" t="s">
        <v>8433</v>
      </c>
      <c r="C5972" s="1">
        <v>39782</v>
      </c>
      <c r="D5972" s="2">
        <v>39783</v>
      </c>
      <c r="E5972" t="s">
        <v>107</v>
      </c>
      <c r="F5972" t="s">
        <v>203</v>
      </c>
      <c r="G5972" t="s">
        <v>7850</v>
      </c>
      <c r="H5972" s="4">
        <v>107.81</v>
      </c>
      <c r="I5972" s="4">
        <v>2.69</v>
      </c>
      <c r="J5972" s="4">
        <v>84</v>
      </c>
      <c r="K5972" s="4">
        <v>23.81</v>
      </c>
      <c r="L5972" s="2">
        <v>45473</v>
      </c>
      <c r="M5972" t="s">
        <v>6</v>
      </c>
    </row>
    <row r="5973" spans="1:13" ht="12.75" customHeight="1" x14ac:dyDescent="0.25">
      <c r="A5973" t="s">
        <v>8434</v>
      </c>
      <c r="B5973" t="s">
        <v>8435</v>
      </c>
      <c r="C5973" s="1">
        <v>39782</v>
      </c>
      <c r="D5973" s="2">
        <v>39783</v>
      </c>
      <c r="E5973" t="s">
        <v>107</v>
      </c>
      <c r="F5973" t="s">
        <v>203</v>
      </c>
      <c r="G5973" t="s">
        <v>7850</v>
      </c>
      <c r="H5973" s="4">
        <v>498.53</v>
      </c>
      <c r="I5973" s="4">
        <v>12.46</v>
      </c>
      <c r="J5973" s="4">
        <v>388.49</v>
      </c>
      <c r="K5973" s="4">
        <v>110.04</v>
      </c>
      <c r="L5973" s="2">
        <v>45473</v>
      </c>
      <c r="M5973" t="s">
        <v>6</v>
      </c>
    </row>
    <row r="5974" spans="1:13" ht="12.75" customHeight="1" x14ac:dyDescent="0.25">
      <c r="A5974" t="s">
        <v>8436</v>
      </c>
      <c r="B5974" t="s">
        <v>8437</v>
      </c>
      <c r="C5974" s="1">
        <v>39782</v>
      </c>
      <c r="D5974" s="2">
        <v>39783</v>
      </c>
      <c r="E5974" t="s">
        <v>107</v>
      </c>
      <c r="F5974" t="s">
        <v>203</v>
      </c>
      <c r="G5974" t="s">
        <v>7850</v>
      </c>
      <c r="H5974" s="4">
        <v>591</v>
      </c>
      <c r="I5974" s="4">
        <v>14.77</v>
      </c>
      <c r="J5974" s="4">
        <v>460.48</v>
      </c>
      <c r="K5974" s="4">
        <v>130.52000000000001</v>
      </c>
      <c r="L5974" s="2">
        <v>45473</v>
      </c>
      <c r="M5974" t="s">
        <v>6</v>
      </c>
    </row>
    <row r="5975" spans="1:13" ht="12.75" customHeight="1" x14ac:dyDescent="0.25">
      <c r="A5975" t="s">
        <v>8438</v>
      </c>
      <c r="B5975" t="s">
        <v>5912</v>
      </c>
      <c r="C5975" s="1">
        <v>39782</v>
      </c>
      <c r="D5975" s="2">
        <v>39783</v>
      </c>
      <c r="E5975" t="s">
        <v>107</v>
      </c>
      <c r="F5975" t="s">
        <v>203</v>
      </c>
      <c r="G5975" t="s">
        <v>7850</v>
      </c>
      <c r="H5975" s="4">
        <v>3891.21</v>
      </c>
      <c r="I5975" s="4">
        <v>97.27</v>
      </c>
      <c r="J5975" s="4">
        <v>3031.88</v>
      </c>
      <c r="K5975" s="4">
        <v>859.33</v>
      </c>
      <c r="L5975" s="2">
        <v>45473</v>
      </c>
      <c r="M5975" t="s">
        <v>6</v>
      </c>
    </row>
    <row r="5976" spans="1:13" ht="12.75" customHeight="1" x14ac:dyDescent="0.25">
      <c r="A5976" t="s">
        <v>8439</v>
      </c>
      <c r="B5976" t="s">
        <v>5915</v>
      </c>
      <c r="C5976" s="1">
        <v>39782</v>
      </c>
      <c r="D5976" s="2">
        <v>39783</v>
      </c>
      <c r="E5976" t="s">
        <v>107</v>
      </c>
      <c r="F5976" t="s">
        <v>203</v>
      </c>
      <c r="G5976" t="s">
        <v>7850</v>
      </c>
      <c r="H5976" s="4">
        <v>330.72</v>
      </c>
      <c r="I5976" s="4">
        <v>8.25</v>
      </c>
      <c r="J5976" s="4">
        <v>257.73</v>
      </c>
      <c r="K5976" s="4">
        <v>72.989999999999995</v>
      </c>
      <c r="L5976" s="2">
        <v>45473</v>
      </c>
      <c r="M5976" t="s">
        <v>6</v>
      </c>
    </row>
    <row r="5977" spans="1:13" ht="12.75" customHeight="1" x14ac:dyDescent="0.25">
      <c r="A5977" t="s">
        <v>8440</v>
      </c>
      <c r="B5977" t="s">
        <v>6432</v>
      </c>
      <c r="C5977" s="1">
        <v>39813</v>
      </c>
      <c r="D5977" s="2">
        <v>39814</v>
      </c>
      <c r="E5977" t="s">
        <v>107</v>
      </c>
      <c r="F5977" t="s">
        <v>203</v>
      </c>
      <c r="G5977" t="s">
        <v>594</v>
      </c>
      <c r="H5977" s="4">
        <v>1464.27</v>
      </c>
      <c r="I5977" s="4">
        <v>36.61</v>
      </c>
      <c r="J5977" s="4">
        <v>1134.77</v>
      </c>
      <c r="K5977" s="4">
        <v>329.5</v>
      </c>
      <c r="L5977" s="2">
        <v>45473</v>
      </c>
      <c r="M5977" t="s">
        <v>6</v>
      </c>
    </row>
    <row r="5978" spans="1:13" ht="12.75" customHeight="1" x14ac:dyDescent="0.25">
      <c r="A5978" t="s">
        <v>8441</v>
      </c>
      <c r="B5978" t="s">
        <v>6434</v>
      </c>
      <c r="C5978" s="1">
        <v>39813</v>
      </c>
      <c r="D5978" s="2">
        <v>39814</v>
      </c>
      <c r="E5978" t="s">
        <v>107</v>
      </c>
      <c r="F5978" t="s">
        <v>203</v>
      </c>
      <c r="G5978" t="s">
        <v>594</v>
      </c>
      <c r="H5978" s="4">
        <v>7.17</v>
      </c>
      <c r="I5978" s="4">
        <v>0.17</v>
      </c>
      <c r="J5978" s="4">
        <v>5.57</v>
      </c>
      <c r="K5978" s="4">
        <v>1.6</v>
      </c>
      <c r="L5978" s="2">
        <v>45473</v>
      </c>
      <c r="M5978" t="s">
        <v>6</v>
      </c>
    </row>
    <row r="5979" spans="1:13" ht="12.75" customHeight="1" x14ac:dyDescent="0.25">
      <c r="A5979" t="s">
        <v>8442</v>
      </c>
      <c r="B5979" t="s">
        <v>6436</v>
      </c>
      <c r="C5979" s="1">
        <v>39813</v>
      </c>
      <c r="D5979" s="2">
        <v>39814</v>
      </c>
      <c r="E5979" t="s">
        <v>107</v>
      </c>
      <c r="F5979" t="s">
        <v>203</v>
      </c>
      <c r="G5979" t="s">
        <v>594</v>
      </c>
      <c r="H5979" s="4">
        <v>2674.29</v>
      </c>
      <c r="I5979" s="4">
        <v>66.849999999999994</v>
      </c>
      <c r="J5979" s="4">
        <v>2072.59</v>
      </c>
      <c r="K5979" s="4">
        <v>601.70000000000005</v>
      </c>
      <c r="L5979" s="2">
        <v>45473</v>
      </c>
      <c r="M5979" t="s">
        <v>6</v>
      </c>
    </row>
    <row r="5980" spans="1:13" ht="12.75" customHeight="1" x14ac:dyDescent="0.25">
      <c r="A5980" t="s">
        <v>8443</v>
      </c>
      <c r="B5980" t="s">
        <v>6438</v>
      </c>
      <c r="C5980" s="1">
        <v>39813</v>
      </c>
      <c r="D5980" s="2">
        <v>39814</v>
      </c>
      <c r="E5980" t="s">
        <v>107</v>
      </c>
      <c r="F5980" t="s">
        <v>203</v>
      </c>
      <c r="G5980" t="s">
        <v>594</v>
      </c>
      <c r="H5980" s="4">
        <v>1722.74</v>
      </c>
      <c r="I5980" s="4">
        <v>43.06</v>
      </c>
      <c r="J5980" s="4">
        <v>1335.16</v>
      </c>
      <c r="K5980" s="4">
        <v>387.58</v>
      </c>
      <c r="L5980" s="2">
        <v>45473</v>
      </c>
      <c r="M5980" t="s">
        <v>6</v>
      </c>
    </row>
    <row r="5981" spans="1:13" ht="12.75" customHeight="1" x14ac:dyDescent="0.25">
      <c r="A5981" t="s">
        <v>8444</v>
      </c>
      <c r="B5981" t="s">
        <v>6440</v>
      </c>
      <c r="C5981" s="1">
        <v>39813</v>
      </c>
      <c r="D5981" s="2">
        <v>39814</v>
      </c>
      <c r="E5981" t="s">
        <v>107</v>
      </c>
      <c r="F5981" t="s">
        <v>203</v>
      </c>
      <c r="G5981" t="s">
        <v>594</v>
      </c>
      <c r="H5981" s="4">
        <v>6584.08</v>
      </c>
      <c r="I5981" s="4">
        <v>164.61</v>
      </c>
      <c r="J5981" s="4">
        <v>5102.62</v>
      </c>
      <c r="K5981" s="4">
        <v>1481.46</v>
      </c>
      <c r="L5981" s="2">
        <v>45473</v>
      </c>
      <c r="M5981" t="s">
        <v>6</v>
      </c>
    </row>
    <row r="5982" spans="1:13" ht="12.75" customHeight="1" x14ac:dyDescent="0.25">
      <c r="A5982" t="s">
        <v>8445</v>
      </c>
      <c r="B5982" t="s">
        <v>6442</v>
      </c>
      <c r="C5982" s="1">
        <v>39813</v>
      </c>
      <c r="D5982" s="2">
        <v>39814</v>
      </c>
      <c r="E5982" t="s">
        <v>107</v>
      </c>
      <c r="F5982" t="s">
        <v>203</v>
      </c>
      <c r="G5982" t="s">
        <v>594</v>
      </c>
      <c r="H5982" s="4">
        <v>4624.72</v>
      </c>
      <c r="I5982" s="4">
        <v>115.61</v>
      </c>
      <c r="J5982" s="4">
        <v>3584.2</v>
      </c>
      <c r="K5982" s="4">
        <v>1040.52</v>
      </c>
      <c r="L5982" s="2">
        <v>45473</v>
      </c>
      <c r="M5982" t="s">
        <v>6</v>
      </c>
    </row>
    <row r="5983" spans="1:13" ht="12.75" customHeight="1" x14ac:dyDescent="0.25">
      <c r="A5983" t="s">
        <v>8446</v>
      </c>
      <c r="B5983" t="s">
        <v>2046</v>
      </c>
      <c r="C5983" s="1">
        <v>39813</v>
      </c>
      <c r="D5983" s="2">
        <v>39814</v>
      </c>
      <c r="E5983" t="s">
        <v>107</v>
      </c>
      <c r="F5983" t="s">
        <v>203</v>
      </c>
      <c r="G5983" t="s">
        <v>594</v>
      </c>
      <c r="H5983" s="4">
        <v>1495.99</v>
      </c>
      <c r="I5983" s="4">
        <v>37.4</v>
      </c>
      <c r="J5983" s="4">
        <v>1159.4000000000001</v>
      </c>
      <c r="K5983" s="4">
        <v>336.59</v>
      </c>
      <c r="L5983" s="2">
        <v>45473</v>
      </c>
      <c r="M5983" t="s">
        <v>6</v>
      </c>
    </row>
    <row r="5984" spans="1:13" ht="12.75" customHeight="1" x14ac:dyDescent="0.25">
      <c r="A5984" t="s">
        <v>8447</v>
      </c>
      <c r="B5984" t="s">
        <v>8430</v>
      </c>
      <c r="C5984" s="1">
        <v>39813</v>
      </c>
      <c r="D5984" s="2">
        <v>39814</v>
      </c>
      <c r="E5984" t="s">
        <v>4</v>
      </c>
      <c r="F5984" t="s">
        <v>5</v>
      </c>
      <c r="G5984" t="s">
        <v>5</v>
      </c>
      <c r="H5984" s="4">
        <v>176.23</v>
      </c>
      <c r="I5984" s="4">
        <v>0</v>
      </c>
      <c r="J5984" s="4">
        <v>0</v>
      </c>
      <c r="K5984" s="4">
        <v>176.23</v>
      </c>
      <c r="L5984" s="2">
        <v>45473</v>
      </c>
      <c r="M5984" t="s">
        <v>6</v>
      </c>
    </row>
    <row r="5985" spans="1:13" ht="12.75" customHeight="1" x14ac:dyDescent="0.25">
      <c r="A5985" t="s">
        <v>8448</v>
      </c>
      <c r="B5985" t="s">
        <v>8449</v>
      </c>
      <c r="C5985" s="1">
        <v>39813</v>
      </c>
      <c r="D5985" s="2">
        <v>39814</v>
      </c>
      <c r="E5985" t="s">
        <v>107</v>
      </c>
      <c r="F5985" t="s">
        <v>203</v>
      </c>
      <c r="G5985" t="s">
        <v>594</v>
      </c>
      <c r="H5985" s="4">
        <v>-176.23</v>
      </c>
      <c r="I5985" s="4">
        <v>-4.41</v>
      </c>
      <c r="J5985" s="4">
        <v>-136.57</v>
      </c>
      <c r="K5985" s="4">
        <v>-39.659999999999997</v>
      </c>
      <c r="L5985" s="2">
        <v>45473</v>
      </c>
      <c r="M5985" t="s">
        <v>6</v>
      </c>
    </row>
    <row r="5986" spans="1:13" ht="12.75" customHeight="1" x14ac:dyDescent="0.25">
      <c r="A5986" t="s">
        <v>8450</v>
      </c>
      <c r="B5986" t="s">
        <v>8451</v>
      </c>
      <c r="C5986" s="1">
        <v>39813</v>
      </c>
      <c r="D5986" s="2">
        <v>39814</v>
      </c>
      <c r="E5986" t="s">
        <v>4</v>
      </c>
      <c r="F5986" t="s">
        <v>5</v>
      </c>
      <c r="G5986" t="s">
        <v>5</v>
      </c>
      <c r="H5986" s="4">
        <v>356.46</v>
      </c>
      <c r="I5986" s="4">
        <v>0</v>
      </c>
      <c r="J5986" s="4">
        <v>0</v>
      </c>
      <c r="K5986" s="4">
        <v>356.46</v>
      </c>
      <c r="L5986" s="2">
        <v>45473</v>
      </c>
      <c r="M5986" t="s">
        <v>6</v>
      </c>
    </row>
    <row r="5987" spans="1:13" ht="12.75" customHeight="1" x14ac:dyDescent="0.25">
      <c r="A5987" t="s">
        <v>8452</v>
      </c>
      <c r="B5987" t="s">
        <v>8451</v>
      </c>
      <c r="C5987" s="1">
        <v>39813</v>
      </c>
      <c r="D5987" s="2">
        <v>39814</v>
      </c>
      <c r="E5987" t="s">
        <v>107</v>
      </c>
      <c r="F5987" t="s">
        <v>203</v>
      </c>
      <c r="G5987" t="s">
        <v>594</v>
      </c>
      <c r="H5987" s="4">
        <v>-356.46</v>
      </c>
      <c r="I5987" s="4">
        <v>-8.91</v>
      </c>
      <c r="J5987" s="4">
        <v>-276.23</v>
      </c>
      <c r="K5987" s="4">
        <v>-80.23</v>
      </c>
      <c r="L5987" s="2">
        <v>45473</v>
      </c>
      <c r="M5987" t="s">
        <v>6</v>
      </c>
    </row>
    <row r="5988" spans="1:13" ht="12.75" customHeight="1" x14ac:dyDescent="0.25">
      <c r="A5988" t="s">
        <v>8453</v>
      </c>
      <c r="B5988" t="s">
        <v>8454</v>
      </c>
      <c r="C5988" s="1">
        <v>39813</v>
      </c>
      <c r="D5988" s="2">
        <v>39814</v>
      </c>
      <c r="E5988" t="s">
        <v>107</v>
      </c>
      <c r="F5988" t="s">
        <v>203</v>
      </c>
      <c r="G5988" t="s">
        <v>594</v>
      </c>
      <c r="H5988" s="4">
        <v>754.59</v>
      </c>
      <c r="I5988" s="4">
        <v>18.86</v>
      </c>
      <c r="J5988" s="4">
        <v>584.80999999999995</v>
      </c>
      <c r="K5988" s="4">
        <v>169.78</v>
      </c>
      <c r="L5988" s="2">
        <v>45473</v>
      </c>
      <c r="M5988" t="s">
        <v>6</v>
      </c>
    </row>
    <row r="5989" spans="1:13" ht="12.75" customHeight="1" x14ac:dyDescent="0.25">
      <c r="A5989" t="s">
        <v>8455</v>
      </c>
      <c r="B5989" t="s">
        <v>8456</v>
      </c>
      <c r="C5989" s="1">
        <v>39813</v>
      </c>
      <c r="D5989" s="2">
        <v>39814</v>
      </c>
      <c r="E5989" t="s">
        <v>107</v>
      </c>
      <c r="F5989" t="s">
        <v>203</v>
      </c>
      <c r="G5989" t="s">
        <v>594</v>
      </c>
      <c r="H5989" s="4">
        <v>401.5</v>
      </c>
      <c r="I5989" s="4">
        <v>10.029999999999999</v>
      </c>
      <c r="J5989" s="4">
        <v>311.22000000000003</v>
      </c>
      <c r="K5989" s="4">
        <v>90.28</v>
      </c>
      <c r="L5989" s="2">
        <v>45473</v>
      </c>
      <c r="M5989" t="s">
        <v>6</v>
      </c>
    </row>
    <row r="5990" spans="1:13" ht="12.75" customHeight="1" x14ac:dyDescent="0.25">
      <c r="A5990" t="s">
        <v>8457</v>
      </c>
      <c r="B5990" t="s">
        <v>8458</v>
      </c>
      <c r="C5990" s="1">
        <v>39813</v>
      </c>
      <c r="D5990" s="2">
        <v>39814</v>
      </c>
      <c r="E5990" t="s">
        <v>107</v>
      </c>
      <c r="F5990" t="s">
        <v>203</v>
      </c>
      <c r="G5990" t="s">
        <v>594</v>
      </c>
      <c r="H5990" s="4">
        <v>591</v>
      </c>
      <c r="I5990" s="4">
        <v>14.77</v>
      </c>
      <c r="J5990" s="4">
        <v>458.02</v>
      </c>
      <c r="K5990" s="4">
        <v>132.97999999999999</v>
      </c>
      <c r="L5990" s="2">
        <v>45473</v>
      </c>
      <c r="M5990" t="s">
        <v>6</v>
      </c>
    </row>
    <row r="5991" spans="1:13" ht="12.75" customHeight="1" x14ac:dyDescent="0.25">
      <c r="A5991" t="s">
        <v>8459</v>
      </c>
      <c r="B5991" t="s">
        <v>5912</v>
      </c>
      <c r="C5991" s="1">
        <v>39813</v>
      </c>
      <c r="D5991" s="2">
        <v>39814</v>
      </c>
      <c r="E5991" t="s">
        <v>107</v>
      </c>
      <c r="F5991" t="s">
        <v>203</v>
      </c>
      <c r="G5991" t="s">
        <v>594</v>
      </c>
      <c r="H5991" s="4">
        <v>3651.96</v>
      </c>
      <c r="I5991" s="4">
        <v>91.29</v>
      </c>
      <c r="J5991" s="4">
        <v>2830.29</v>
      </c>
      <c r="K5991" s="4">
        <v>821.67</v>
      </c>
      <c r="L5991" s="2">
        <v>45473</v>
      </c>
      <c r="M5991" t="s">
        <v>6</v>
      </c>
    </row>
    <row r="5992" spans="1:13" ht="12.75" customHeight="1" x14ac:dyDescent="0.25">
      <c r="A5992" t="s">
        <v>8460</v>
      </c>
      <c r="B5992" t="s">
        <v>5915</v>
      </c>
      <c r="C5992" s="1">
        <v>39813</v>
      </c>
      <c r="D5992" s="2">
        <v>39814</v>
      </c>
      <c r="E5992" t="s">
        <v>107</v>
      </c>
      <c r="F5992" t="s">
        <v>203</v>
      </c>
      <c r="G5992" t="s">
        <v>594</v>
      </c>
      <c r="H5992" s="4">
        <v>568.79</v>
      </c>
      <c r="I5992" s="4">
        <v>14.22</v>
      </c>
      <c r="J5992" s="4">
        <v>440.82</v>
      </c>
      <c r="K5992" s="4">
        <v>127.97</v>
      </c>
      <c r="L5992" s="2">
        <v>45473</v>
      </c>
      <c r="M5992" t="s">
        <v>6</v>
      </c>
    </row>
    <row r="5993" spans="1:13" ht="12.75" customHeight="1" x14ac:dyDescent="0.25">
      <c r="A5993" t="s">
        <v>8461</v>
      </c>
      <c r="B5993" t="s">
        <v>8462</v>
      </c>
      <c r="C5993" s="1">
        <v>39844</v>
      </c>
      <c r="D5993" s="2">
        <v>39845</v>
      </c>
      <c r="E5993" t="s">
        <v>107</v>
      </c>
      <c r="F5993" t="s">
        <v>203</v>
      </c>
      <c r="G5993" t="s">
        <v>7853</v>
      </c>
      <c r="H5993" s="4">
        <v>467.13</v>
      </c>
      <c r="I5993" s="4">
        <v>11.67</v>
      </c>
      <c r="J5993" s="4">
        <v>360.12</v>
      </c>
      <c r="K5993" s="4">
        <v>107.01</v>
      </c>
      <c r="L5993" s="2">
        <v>45473</v>
      </c>
      <c r="M5993" t="s">
        <v>6</v>
      </c>
    </row>
    <row r="5994" spans="1:13" ht="12.75" customHeight="1" x14ac:dyDescent="0.25">
      <c r="A5994" t="s">
        <v>8463</v>
      </c>
      <c r="B5994" t="s">
        <v>5912</v>
      </c>
      <c r="C5994" s="1">
        <v>39844</v>
      </c>
      <c r="D5994" s="2">
        <v>39845</v>
      </c>
      <c r="E5994" t="s">
        <v>107</v>
      </c>
      <c r="F5994" t="s">
        <v>203</v>
      </c>
      <c r="G5994" t="s">
        <v>7853</v>
      </c>
      <c r="H5994" s="4">
        <v>993.02</v>
      </c>
      <c r="I5994" s="4">
        <v>24.82</v>
      </c>
      <c r="J5994" s="4">
        <v>765.44</v>
      </c>
      <c r="K5994" s="4">
        <v>227.58</v>
      </c>
      <c r="L5994" s="2">
        <v>45473</v>
      </c>
      <c r="M5994" t="s">
        <v>6</v>
      </c>
    </row>
    <row r="5995" spans="1:13" ht="12.75" customHeight="1" x14ac:dyDescent="0.25">
      <c r="A5995" t="s">
        <v>8464</v>
      </c>
      <c r="B5995" t="s">
        <v>5947</v>
      </c>
      <c r="C5995" s="1">
        <v>39844</v>
      </c>
      <c r="D5995" s="2">
        <v>39845</v>
      </c>
      <c r="E5995" t="s">
        <v>107</v>
      </c>
      <c r="F5995" t="s">
        <v>203</v>
      </c>
      <c r="G5995" t="s">
        <v>7853</v>
      </c>
      <c r="H5995" s="4">
        <v>1014.78</v>
      </c>
      <c r="I5995" s="4">
        <v>25.37</v>
      </c>
      <c r="J5995" s="4">
        <v>782.25</v>
      </c>
      <c r="K5995" s="4">
        <v>232.53</v>
      </c>
      <c r="L5995" s="2">
        <v>45473</v>
      </c>
      <c r="M5995" t="s">
        <v>6</v>
      </c>
    </row>
    <row r="5996" spans="1:13" ht="12.75" customHeight="1" x14ac:dyDescent="0.25">
      <c r="A5996" t="s">
        <v>8465</v>
      </c>
      <c r="B5996" t="s">
        <v>8466</v>
      </c>
      <c r="C5996" s="1">
        <v>39872</v>
      </c>
      <c r="D5996" s="2">
        <v>39873</v>
      </c>
      <c r="E5996" t="s">
        <v>107</v>
      </c>
      <c r="F5996" t="s">
        <v>203</v>
      </c>
      <c r="G5996" t="s">
        <v>7858</v>
      </c>
      <c r="H5996" s="4">
        <v>215.61</v>
      </c>
      <c r="I5996" s="4">
        <v>5.39</v>
      </c>
      <c r="J5996" s="4">
        <v>165.3</v>
      </c>
      <c r="K5996" s="4">
        <v>50.31</v>
      </c>
      <c r="L5996" s="2">
        <v>45473</v>
      </c>
      <c r="M5996" t="s">
        <v>6</v>
      </c>
    </row>
    <row r="5997" spans="1:13" ht="12.75" customHeight="1" x14ac:dyDescent="0.25">
      <c r="A5997" t="s">
        <v>8467</v>
      </c>
      <c r="B5997" t="s">
        <v>5912</v>
      </c>
      <c r="C5997" s="1">
        <v>39872</v>
      </c>
      <c r="D5997" s="2">
        <v>39873</v>
      </c>
      <c r="E5997" t="s">
        <v>107</v>
      </c>
      <c r="F5997" t="s">
        <v>203</v>
      </c>
      <c r="G5997" t="s">
        <v>7858</v>
      </c>
      <c r="H5997" s="4">
        <v>3823.93</v>
      </c>
      <c r="I5997" s="4">
        <v>95.59</v>
      </c>
      <c r="J5997" s="4">
        <v>2931.71</v>
      </c>
      <c r="K5997" s="4">
        <v>892.22</v>
      </c>
      <c r="L5997" s="2">
        <v>45473</v>
      </c>
      <c r="M5997" t="s">
        <v>6</v>
      </c>
    </row>
    <row r="5998" spans="1:13" ht="12.75" customHeight="1" x14ac:dyDescent="0.25">
      <c r="A5998" t="s">
        <v>8468</v>
      </c>
      <c r="B5998" t="s">
        <v>5915</v>
      </c>
      <c r="C5998" s="1">
        <v>39872</v>
      </c>
      <c r="D5998" s="2">
        <v>39873</v>
      </c>
      <c r="E5998" t="s">
        <v>107</v>
      </c>
      <c r="F5998" t="s">
        <v>203</v>
      </c>
      <c r="G5998" t="s">
        <v>7858</v>
      </c>
      <c r="H5998" s="4">
        <v>493.31</v>
      </c>
      <c r="I5998" s="4">
        <v>12.32</v>
      </c>
      <c r="J5998" s="4">
        <v>378.26</v>
      </c>
      <c r="K5998" s="4">
        <v>115.05</v>
      </c>
      <c r="L5998" s="2">
        <v>45473</v>
      </c>
      <c r="M5998" t="s">
        <v>6</v>
      </c>
    </row>
    <row r="5999" spans="1:13" ht="12.75" customHeight="1" x14ac:dyDescent="0.25">
      <c r="A5999" t="s">
        <v>8469</v>
      </c>
      <c r="B5999" t="s">
        <v>8470</v>
      </c>
      <c r="C5999" s="1">
        <v>39903</v>
      </c>
      <c r="D5999" s="2">
        <v>39903</v>
      </c>
      <c r="E5999" t="s">
        <v>4</v>
      </c>
      <c r="F5999" t="s">
        <v>5</v>
      </c>
      <c r="G5999" t="s">
        <v>5</v>
      </c>
      <c r="H5999" s="4">
        <v>-34.6</v>
      </c>
      <c r="I5999" s="4">
        <v>0</v>
      </c>
      <c r="J5999" s="4">
        <v>-34.6</v>
      </c>
      <c r="K5999" s="4">
        <v>0</v>
      </c>
      <c r="L5999" s="2">
        <v>45473</v>
      </c>
      <c r="M5999" t="s">
        <v>6</v>
      </c>
    </row>
    <row r="6000" spans="1:13" ht="12.75" customHeight="1" x14ac:dyDescent="0.25">
      <c r="A6000" t="s">
        <v>8471</v>
      </c>
      <c r="B6000" t="s">
        <v>8472</v>
      </c>
      <c r="C6000" s="1">
        <v>39903</v>
      </c>
      <c r="D6000" s="2">
        <v>39903</v>
      </c>
      <c r="E6000" t="s">
        <v>4</v>
      </c>
      <c r="F6000" t="s">
        <v>5</v>
      </c>
      <c r="G6000" t="s">
        <v>5</v>
      </c>
      <c r="H6000" s="4">
        <v>-1721.34</v>
      </c>
      <c r="I6000" s="4">
        <v>0</v>
      </c>
      <c r="J6000" s="4">
        <v>-1721.34</v>
      </c>
      <c r="K6000" s="4">
        <v>0</v>
      </c>
      <c r="L6000" s="2">
        <v>45473</v>
      </c>
      <c r="M6000" t="s">
        <v>6</v>
      </c>
    </row>
    <row r="6001" spans="1:13" ht="12.75" customHeight="1" x14ac:dyDescent="0.25">
      <c r="A6001" t="s">
        <v>8473</v>
      </c>
      <c r="B6001" t="s">
        <v>8474</v>
      </c>
      <c r="C6001" s="1">
        <v>39903</v>
      </c>
      <c r="D6001" s="2">
        <v>39903</v>
      </c>
      <c r="E6001" t="s">
        <v>4</v>
      </c>
      <c r="F6001" t="s">
        <v>5</v>
      </c>
      <c r="G6001" t="s">
        <v>5</v>
      </c>
      <c r="H6001" s="4">
        <v>-2616.94</v>
      </c>
      <c r="I6001" s="4">
        <v>0</v>
      </c>
      <c r="J6001" s="4">
        <v>-2616.94</v>
      </c>
      <c r="K6001" s="4">
        <v>0</v>
      </c>
      <c r="L6001" s="2">
        <v>45473</v>
      </c>
      <c r="M6001" t="s">
        <v>6</v>
      </c>
    </row>
    <row r="6002" spans="1:13" ht="12.75" customHeight="1" x14ac:dyDescent="0.25">
      <c r="A6002" t="s">
        <v>8475</v>
      </c>
      <c r="B6002" t="s">
        <v>8476</v>
      </c>
      <c r="C6002" s="1">
        <v>39903</v>
      </c>
      <c r="D6002" s="2">
        <v>39903</v>
      </c>
      <c r="E6002" t="s">
        <v>4</v>
      </c>
      <c r="F6002" t="s">
        <v>5</v>
      </c>
      <c r="G6002" t="s">
        <v>5</v>
      </c>
      <c r="H6002" s="4">
        <v>375.62</v>
      </c>
      <c r="I6002" s="4">
        <v>0</v>
      </c>
      <c r="J6002" s="4">
        <v>0</v>
      </c>
      <c r="K6002" s="4">
        <v>375.62</v>
      </c>
      <c r="L6002" s="2">
        <v>45473</v>
      </c>
      <c r="M6002" t="s">
        <v>6</v>
      </c>
    </row>
    <row r="6003" spans="1:13" ht="12.75" customHeight="1" x14ac:dyDescent="0.25">
      <c r="A6003" t="s">
        <v>8477</v>
      </c>
      <c r="B6003" t="s">
        <v>8476</v>
      </c>
      <c r="C6003" s="1">
        <v>39903</v>
      </c>
      <c r="D6003" s="2">
        <v>39904</v>
      </c>
      <c r="E6003" t="s">
        <v>107</v>
      </c>
      <c r="F6003" t="s">
        <v>203</v>
      </c>
      <c r="G6003" t="s">
        <v>5453</v>
      </c>
      <c r="H6003" s="4">
        <v>-375.82</v>
      </c>
      <c r="I6003" s="4">
        <v>-9.39</v>
      </c>
      <c r="J6003" s="4">
        <v>-286.55</v>
      </c>
      <c r="K6003" s="4">
        <v>-89.27</v>
      </c>
      <c r="L6003" s="2">
        <v>45473</v>
      </c>
      <c r="M6003" t="s">
        <v>6</v>
      </c>
    </row>
    <row r="6004" spans="1:13" ht="12.75" customHeight="1" x14ac:dyDescent="0.25">
      <c r="A6004" t="s">
        <v>8478</v>
      </c>
      <c r="B6004" t="s">
        <v>8479</v>
      </c>
      <c r="C6004" s="1">
        <v>39903</v>
      </c>
      <c r="D6004" s="2">
        <v>39903</v>
      </c>
      <c r="E6004" t="s">
        <v>4</v>
      </c>
      <c r="F6004" t="s">
        <v>5</v>
      </c>
      <c r="G6004" t="s">
        <v>5</v>
      </c>
      <c r="H6004" s="4">
        <v>94.17</v>
      </c>
      <c r="I6004" s="4">
        <v>0</v>
      </c>
      <c r="J6004" s="4">
        <v>0</v>
      </c>
      <c r="K6004" s="4">
        <v>94.17</v>
      </c>
      <c r="L6004" s="2">
        <v>45473</v>
      </c>
      <c r="M6004" t="s">
        <v>6</v>
      </c>
    </row>
    <row r="6005" spans="1:13" ht="12.75" customHeight="1" x14ac:dyDescent="0.25">
      <c r="A6005" t="s">
        <v>8480</v>
      </c>
      <c r="B6005" t="s">
        <v>8481</v>
      </c>
      <c r="C6005" s="1">
        <v>39903</v>
      </c>
      <c r="D6005" s="2">
        <v>39903</v>
      </c>
      <c r="E6005" t="s">
        <v>4</v>
      </c>
      <c r="F6005" t="s">
        <v>5</v>
      </c>
      <c r="G6005" t="s">
        <v>5</v>
      </c>
      <c r="H6005" s="4">
        <v>1570.72</v>
      </c>
      <c r="I6005" s="4">
        <v>0</v>
      </c>
      <c r="J6005" s="4">
        <v>0</v>
      </c>
      <c r="K6005" s="4">
        <v>1570.72</v>
      </c>
      <c r="L6005" s="2">
        <v>45473</v>
      </c>
      <c r="M6005" t="s">
        <v>6</v>
      </c>
    </row>
    <row r="6006" spans="1:13" ht="12.75" customHeight="1" x14ac:dyDescent="0.25">
      <c r="A6006" t="s">
        <v>8482</v>
      </c>
      <c r="B6006" t="s">
        <v>8483</v>
      </c>
      <c r="C6006" s="1">
        <v>39903</v>
      </c>
      <c r="D6006" s="2">
        <v>39903</v>
      </c>
      <c r="E6006" t="s">
        <v>4</v>
      </c>
      <c r="F6006" t="s">
        <v>5</v>
      </c>
      <c r="G6006" t="s">
        <v>5</v>
      </c>
      <c r="H6006" s="4">
        <v>351.37</v>
      </c>
      <c r="I6006" s="4">
        <v>0</v>
      </c>
      <c r="J6006" s="4">
        <v>0</v>
      </c>
      <c r="K6006" s="4">
        <v>351.37</v>
      </c>
      <c r="L6006" s="2">
        <v>45473</v>
      </c>
      <c r="M6006" t="s">
        <v>6</v>
      </c>
    </row>
    <row r="6007" spans="1:13" ht="12.75" customHeight="1" x14ac:dyDescent="0.25">
      <c r="A6007" t="s">
        <v>8484</v>
      </c>
      <c r="B6007" t="s">
        <v>8485</v>
      </c>
      <c r="C6007" s="1">
        <v>39903</v>
      </c>
      <c r="D6007" s="2">
        <v>39903</v>
      </c>
      <c r="E6007" t="s">
        <v>4</v>
      </c>
      <c r="F6007" t="s">
        <v>5</v>
      </c>
      <c r="G6007" t="s">
        <v>5</v>
      </c>
      <c r="H6007" s="4">
        <v>4478.6099999999997</v>
      </c>
      <c r="I6007" s="4">
        <v>0</v>
      </c>
      <c r="J6007" s="4">
        <v>0</v>
      </c>
      <c r="K6007" s="4">
        <v>4478.6099999999997</v>
      </c>
      <c r="L6007" s="2">
        <v>45473</v>
      </c>
      <c r="M6007" t="s">
        <v>6</v>
      </c>
    </row>
    <row r="6008" spans="1:13" ht="12.75" customHeight="1" x14ac:dyDescent="0.25">
      <c r="A6008" t="s">
        <v>8486</v>
      </c>
      <c r="B6008" t="s">
        <v>8479</v>
      </c>
      <c r="C6008" s="1">
        <v>39903</v>
      </c>
      <c r="D6008" s="2">
        <v>39904</v>
      </c>
      <c r="E6008" t="s">
        <v>107</v>
      </c>
      <c r="F6008" t="s">
        <v>203</v>
      </c>
      <c r="G6008" t="s">
        <v>5453</v>
      </c>
      <c r="H6008" s="4">
        <v>-94.17</v>
      </c>
      <c r="I6008" s="4">
        <v>-2.35</v>
      </c>
      <c r="J6008" s="4">
        <v>-71.78</v>
      </c>
      <c r="K6008" s="4">
        <v>-22.39</v>
      </c>
      <c r="L6008" s="2">
        <v>45473</v>
      </c>
      <c r="M6008" t="s">
        <v>6</v>
      </c>
    </row>
    <row r="6009" spans="1:13" ht="12.75" customHeight="1" x14ac:dyDescent="0.25">
      <c r="A6009" t="s">
        <v>8487</v>
      </c>
      <c r="B6009" t="s">
        <v>8481</v>
      </c>
      <c r="C6009" s="1">
        <v>39903</v>
      </c>
      <c r="D6009" s="2">
        <v>39904</v>
      </c>
      <c r="E6009" t="s">
        <v>107</v>
      </c>
      <c r="F6009" t="s">
        <v>203</v>
      </c>
      <c r="G6009" t="s">
        <v>5453</v>
      </c>
      <c r="H6009" s="4">
        <v>-1570.72</v>
      </c>
      <c r="I6009" s="4">
        <v>-39.26</v>
      </c>
      <c r="J6009" s="4">
        <v>-1197.72</v>
      </c>
      <c r="K6009" s="4">
        <v>-373</v>
      </c>
      <c r="L6009" s="2">
        <v>45473</v>
      </c>
      <c r="M6009" t="s">
        <v>6</v>
      </c>
    </row>
    <row r="6010" spans="1:13" ht="12.75" customHeight="1" x14ac:dyDescent="0.25">
      <c r="A6010" t="s">
        <v>8488</v>
      </c>
      <c r="B6010" t="s">
        <v>8483</v>
      </c>
      <c r="C6010" s="1">
        <v>39903</v>
      </c>
      <c r="D6010" s="2">
        <v>39904</v>
      </c>
      <c r="E6010" t="s">
        <v>107</v>
      </c>
      <c r="F6010" t="s">
        <v>203</v>
      </c>
      <c r="G6010" t="s">
        <v>5453</v>
      </c>
      <c r="H6010" s="4">
        <v>-351.37</v>
      </c>
      <c r="I6010" s="4">
        <v>-8.7899999999999991</v>
      </c>
      <c r="J6010" s="4">
        <v>-267.95</v>
      </c>
      <c r="K6010" s="4">
        <v>-83.42</v>
      </c>
      <c r="L6010" s="2">
        <v>45473</v>
      </c>
      <c r="M6010" t="s">
        <v>6</v>
      </c>
    </row>
    <row r="6011" spans="1:13" ht="12.75" customHeight="1" x14ac:dyDescent="0.25">
      <c r="A6011" t="s">
        <v>8489</v>
      </c>
      <c r="B6011" t="s">
        <v>8485</v>
      </c>
      <c r="C6011" s="1">
        <v>39903</v>
      </c>
      <c r="D6011" s="2">
        <v>39904</v>
      </c>
      <c r="E6011" t="s">
        <v>107</v>
      </c>
      <c r="F6011" t="s">
        <v>203</v>
      </c>
      <c r="G6011" t="s">
        <v>5453</v>
      </c>
      <c r="H6011" s="4">
        <v>-4478.6099999999997</v>
      </c>
      <c r="I6011" s="4">
        <v>-111.96</v>
      </c>
      <c r="J6011" s="4">
        <v>-3414.93</v>
      </c>
      <c r="K6011" s="4">
        <v>-1063.68</v>
      </c>
      <c r="L6011" s="2">
        <v>45473</v>
      </c>
      <c r="M6011" t="s">
        <v>6</v>
      </c>
    </row>
    <row r="6012" spans="1:13" ht="12.75" customHeight="1" x14ac:dyDescent="0.25">
      <c r="A6012" t="s">
        <v>8490</v>
      </c>
      <c r="B6012" t="s">
        <v>6458</v>
      </c>
      <c r="C6012" s="1">
        <v>39903</v>
      </c>
      <c r="D6012" s="2">
        <v>39904</v>
      </c>
      <c r="E6012" t="s">
        <v>107</v>
      </c>
      <c r="F6012" t="s">
        <v>203</v>
      </c>
      <c r="G6012" t="s">
        <v>5453</v>
      </c>
      <c r="H6012" s="4">
        <v>11.02</v>
      </c>
      <c r="I6012" s="4">
        <v>0.27</v>
      </c>
      <c r="J6012" s="4">
        <v>8.39</v>
      </c>
      <c r="K6012" s="4">
        <v>2.63</v>
      </c>
      <c r="L6012" s="2">
        <v>45473</v>
      </c>
      <c r="M6012" t="s">
        <v>6</v>
      </c>
    </row>
    <row r="6013" spans="1:13" ht="12.75" customHeight="1" x14ac:dyDescent="0.25">
      <c r="A6013" t="s">
        <v>8491</v>
      </c>
      <c r="B6013" t="s">
        <v>6461</v>
      </c>
      <c r="C6013" s="1">
        <v>39903</v>
      </c>
      <c r="D6013" s="2">
        <v>39904</v>
      </c>
      <c r="E6013" t="s">
        <v>107</v>
      </c>
      <c r="F6013" t="s">
        <v>203</v>
      </c>
      <c r="G6013" t="s">
        <v>5453</v>
      </c>
      <c r="H6013" s="4">
        <v>3342.46</v>
      </c>
      <c r="I6013" s="4">
        <v>83.56</v>
      </c>
      <c r="J6013" s="4">
        <v>2548.6</v>
      </c>
      <c r="K6013" s="4">
        <v>793.86</v>
      </c>
      <c r="L6013" s="2">
        <v>45473</v>
      </c>
      <c r="M6013" t="s">
        <v>6</v>
      </c>
    </row>
    <row r="6014" spans="1:13" ht="12.75" customHeight="1" x14ac:dyDescent="0.25">
      <c r="A6014" t="s">
        <v>8492</v>
      </c>
      <c r="B6014" t="s">
        <v>6463</v>
      </c>
      <c r="C6014" s="1">
        <v>39903</v>
      </c>
      <c r="D6014" s="2">
        <v>39904</v>
      </c>
      <c r="E6014" t="s">
        <v>107</v>
      </c>
      <c r="F6014" t="s">
        <v>203</v>
      </c>
      <c r="G6014" t="s">
        <v>5453</v>
      </c>
      <c r="H6014" s="4">
        <v>177.76</v>
      </c>
      <c r="I6014" s="4">
        <v>4.4400000000000004</v>
      </c>
      <c r="J6014" s="4">
        <v>135.56</v>
      </c>
      <c r="K6014" s="4">
        <v>42.2</v>
      </c>
      <c r="L6014" s="2">
        <v>45473</v>
      </c>
      <c r="M6014" t="s">
        <v>6</v>
      </c>
    </row>
    <row r="6015" spans="1:13" ht="12.75" customHeight="1" x14ac:dyDescent="0.25">
      <c r="A6015" t="s">
        <v>8493</v>
      </c>
      <c r="B6015" t="s">
        <v>8494</v>
      </c>
      <c r="C6015" s="1">
        <v>39903</v>
      </c>
      <c r="D6015" s="2">
        <v>39904</v>
      </c>
      <c r="E6015" t="s">
        <v>107</v>
      </c>
      <c r="F6015" t="s">
        <v>203</v>
      </c>
      <c r="G6015" t="s">
        <v>5453</v>
      </c>
      <c r="H6015" s="4">
        <v>521.34</v>
      </c>
      <c r="I6015" s="4">
        <v>13.03</v>
      </c>
      <c r="J6015" s="4">
        <v>397.55</v>
      </c>
      <c r="K6015" s="4">
        <v>123.79</v>
      </c>
      <c r="L6015" s="2">
        <v>45473</v>
      </c>
      <c r="M6015" t="s">
        <v>6</v>
      </c>
    </row>
    <row r="6016" spans="1:13" ht="12.75" customHeight="1" x14ac:dyDescent="0.25">
      <c r="A6016" t="s">
        <v>8495</v>
      </c>
      <c r="B6016" t="s">
        <v>5912</v>
      </c>
      <c r="C6016" s="1">
        <v>39903</v>
      </c>
      <c r="D6016" s="2">
        <v>39904</v>
      </c>
      <c r="E6016" t="s">
        <v>107</v>
      </c>
      <c r="F6016" t="s">
        <v>203</v>
      </c>
      <c r="G6016" t="s">
        <v>5453</v>
      </c>
      <c r="H6016" s="4">
        <v>3731.26</v>
      </c>
      <c r="I6016" s="4">
        <v>93.28</v>
      </c>
      <c r="J6016" s="4">
        <v>2845.06</v>
      </c>
      <c r="K6016" s="4">
        <v>886.2</v>
      </c>
      <c r="L6016" s="2">
        <v>45473</v>
      </c>
      <c r="M6016" t="s">
        <v>6</v>
      </c>
    </row>
    <row r="6017" spans="1:13" ht="12.75" customHeight="1" x14ac:dyDescent="0.25">
      <c r="A6017" t="s">
        <v>8496</v>
      </c>
      <c r="B6017" t="s">
        <v>5947</v>
      </c>
      <c r="C6017" s="1">
        <v>39903</v>
      </c>
      <c r="D6017" s="2">
        <v>39904</v>
      </c>
      <c r="E6017" t="s">
        <v>107</v>
      </c>
      <c r="F6017" t="s">
        <v>203</v>
      </c>
      <c r="G6017" t="s">
        <v>5453</v>
      </c>
      <c r="H6017" s="4">
        <v>173.84</v>
      </c>
      <c r="I6017" s="4">
        <v>4.3499999999999996</v>
      </c>
      <c r="J6017" s="4">
        <v>132.54</v>
      </c>
      <c r="K6017" s="4">
        <v>41.3</v>
      </c>
      <c r="L6017" s="2">
        <v>45473</v>
      </c>
      <c r="M6017" t="s">
        <v>6</v>
      </c>
    </row>
    <row r="6018" spans="1:13" ht="12.75" customHeight="1" x14ac:dyDescent="0.25">
      <c r="A6018" t="s">
        <v>8497</v>
      </c>
      <c r="B6018" t="s">
        <v>5912</v>
      </c>
      <c r="C6018" s="1">
        <v>39933</v>
      </c>
      <c r="D6018" s="2">
        <v>39934</v>
      </c>
      <c r="E6018" t="s">
        <v>107</v>
      </c>
      <c r="F6018" t="s">
        <v>203</v>
      </c>
      <c r="G6018" t="s">
        <v>7863</v>
      </c>
      <c r="H6018" s="4">
        <v>3047.53</v>
      </c>
      <c r="I6018" s="4">
        <v>76.180000000000007</v>
      </c>
      <c r="J6018" s="4">
        <v>2311.09</v>
      </c>
      <c r="K6018" s="4">
        <v>736.44</v>
      </c>
      <c r="L6018" s="2">
        <v>45473</v>
      </c>
      <c r="M6018" t="s">
        <v>6</v>
      </c>
    </row>
    <row r="6019" spans="1:13" ht="12.75" customHeight="1" x14ac:dyDescent="0.25">
      <c r="A6019" t="s">
        <v>8498</v>
      </c>
      <c r="B6019" t="s">
        <v>8499</v>
      </c>
      <c r="C6019" s="1">
        <v>39961</v>
      </c>
      <c r="D6019" s="2">
        <v>39934</v>
      </c>
      <c r="E6019" t="s">
        <v>107</v>
      </c>
      <c r="F6019" t="s">
        <v>203</v>
      </c>
      <c r="G6019" t="s">
        <v>7863</v>
      </c>
      <c r="H6019" s="4">
        <v>24657.61</v>
      </c>
      <c r="I6019" s="4">
        <v>468.63</v>
      </c>
      <c r="J6019" s="4">
        <v>20127.47</v>
      </c>
      <c r="K6019" s="4">
        <v>4530.1400000000003</v>
      </c>
      <c r="L6019" s="2">
        <v>45473</v>
      </c>
      <c r="M6019" t="s">
        <v>6</v>
      </c>
    </row>
    <row r="6020" spans="1:13" ht="12.75" customHeight="1" x14ac:dyDescent="0.25">
      <c r="A6020" t="s">
        <v>8500</v>
      </c>
      <c r="B6020" t="s">
        <v>8501</v>
      </c>
      <c r="C6020" s="1">
        <v>39961</v>
      </c>
      <c r="D6020" s="2">
        <v>39934</v>
      </c>
      <c r="E6020" t="s">
        <v>107</v>
      </c>
      <c r="F6020" t="s">
        <v>203</v>
      </c>
      <c r="G6020" t="s">
        <v>7863</v>
      </c>
      <c r="H6020" s="4">
        <v>1178.3599999999999</v>
      </c>
      <c r="I6020" s="4">
        <v>22.39</v>
      </c>
      <c r="J6020" s="4">
        <v>961.93</v>
      </c>
      <c r="K6020" s="4">
        <v>216.43</v>
      </c>
      <c r="L6020" s="2">
        <v>45473</v>
      </c>
      <c r="M6020" t="s">
        <v>6</v>
      </c>
    </row>
    <row r="6021" spans="1:13" ht="12.75" customHeight="1" x14ac:dyDescent="0.25">
      <c r="A6021" t="s">
        <v>8502</v>
      </c>
      <c r="B6021" t="s">
        <v>8503</v>
      </c>
      <c r="C6021" s="1">
        <v>39961</v>
      </c>
      <c r="D6021" s="2">
        <v>39934</v>
      </c>
      <c r="E6021" t="s">
        <v>107</v>
      </c>
      <c r="F6021" t="s">
        <v>203</v>
      </c>
      <c r="G6021" t="s">
        <v>7863</v>
      </c>
      <c r="H6021" s="4">
        <v>35757.26</v>
      </c>
      <c r="I6021" s="4">
        <v>679.59</v>
      </c>
      <c r="J6021" s="4">
        <v>29187.87</v>
      </c>
      <c r="K6021" s="4">
        <v>6569.39</v>
      </c>
      <c r="L6021" s="2">
        <v>45473</v>
      </c>
      <c r="M6021" t="s">
        <v>6</v>
      </c>
    </row>
    <row r="6022" spans="1:13" ht="12.75" customHeight="1" x14ac:dyDescent="0.25">
      <c r="A6022" t="s">
        <v>8504</v>
      </c>
      <c r="B6022" t="s">
        <v>8505</v>
      </c>
      <c r="C6022" s="1">
        <v>39961</v>
      </c>
      <c r="D6022" s="2">
        <v>39934</v>
      </c>
      <c r="E6022" t="s">
        <v>107</v>
      </c>
      <c r="F6022" t="s">
        <v>203</v>
      </c>
      <c r="G6022" t="s">
        <v>7863</v>
      </c>
      <c r="H6022" s="4">
        <v>3589.27</v>
      </c>
      <c r="I6022" s="4">
        <v>68.22</v>
      </c>
      <c r="J6022" s="4">
        <v>2929.81</v>
      </c>
      <c r="K6022" s="4">
        <v>659.46</v>
      </c>
      <c r="L6022" s="2">
        <v>45473</v>
      </c>
      <c r="M6022" t="s">
        <v>6</v>
      </c>
    </row>
    <row r="6023" spans="1:13" ht="12.75" customHeight="1" x14ac:dyDescent="0.25">
      <c r="A6023" t="s">
        <v>8506</v>
      </c>
      <c r="B6023" t="s">
        <v>5912</v>
      </c>
      <c r="C6023" s="1">
        <v>39964</v>
      </c>
      <c r="D6023" s="2">
        <v>39965</v>
      </c>
      <c r="E6023" t="s">
        <v>107</v>
      </c>
      <c r="F6023" t="s">
        <v>203</v>
      </c>
      <c r="G6023" t="s">
        <v>541</v>
      </c>
      <c r="H6023" s="4">
        <v>4917.12</v>
      </c>
      <c r="I6023" s="4">
        <v>122.92</v>
      </c>
      <c r="J6023" s="4">
        <v>3708.38</v>
      </c>
      <c r="K6023" s="4">
        <v>1208.74</v>
      </c>
      <c r="L6023" s="2">
        <v>45473</v>
      </c>
      <c r="M6023" t="s">
        <v>6</v>
      </c>
    </row>
    <row r="6024" spans="1:13" ht="12.75" customHeight="1" x14ac:dyDescent="0.25">
      <c r="A6024" t="s">
        <v>8507</v>
      </c>
      <c r="B6024" t="s">
        <v>5915</v>
      </c>
      <c r="C6024" s="1">
        <v>39964</v>
      </c>
      <c r="D6024" s="2">
        <v>39965</v>
      </c>
      <c r="E6024" t="s">
        <v>107</v>
      </c>
      <c r="F6024" t="s">
        <v>203</v>
      </c>
      <c r="G6024" t="s">
        <v>541</v>
      </c>
      <c r="H6024" s="4">
        <v>595.05999999999995</v>
      </c>
      <c r="I6024" s="4">
        <v>14.88</v>
      </c>
      <c r="J6024" s="4">
        <v>448.76</v>
      </c>
      <c r="K6024" s="4">
        <v>146.30000000000001</v>
      </c>
      <c r="L6024" s="2">
        <v>45473</v>
      </c>
      <c r="M6024" t="s">
        <v>6</v>
      </c>
    </row>
    <row r="6025" spans="1:13" ht="12.75" customHeight="1" x14ac:dyDescent="0.25">
      <c r="A6025" t="s">
        <v>8508</v>
      </c>
      <c r="B6025" t="s">
        <v>8509</v>
      </c>
      <c r="C6025" s="1">
        <v>39964</v>
      </c>
      <c r="D6025" s="2">
        <v>39965</v>
      </c>
      <c r="E6025" t="s">
        <v>4</v>
      </c>
      <c r="F6025" t="s">
        <v>5</v>
      </c>
      <c r="G6025" t="s">
        <v>5</v>
      </c>
      <c r="H6025" s="4">
        <v>647.64</v>
      </c>
      <c r="I6025" s="4">
        <v>0</v>
      </c>
      <c r="J6025" s="4">
        <v>0</v>
      </c>
      <c r="K6025" s="4">
        <v>647.64</v>
      </c>
      <c r="L6025" s="2">
        <v>45473</v>
      </c>
      <c r="M6025" t="s">
        <v>6</v>
      </c>
    </row>
    <row r="6026" spans="1:13" ht="12.75" customHeight="1" x14ac:dyDescent="0.25">
      <c r="A6026" t="s">
        <v>8510</v>
      </c>
      <c r="B6026" t="s">
        <v>8509</v>
      </c>
      <c r="C6026" s="1">
        <v>39964</v>
      </c>
      <c r="D6026" s="2">
        <v>39965</v>
      </c>
      <c r="E6026" t="s">
        <v>107</v>
      </c>
      <c r="F6026" t="s">
        <v>203</v>
      </c>
      <c r="G6026" t="s">
        <v>541</v>
      </c>
      <c r="H6026" s="4">
        <v>-647.64</v>
      </c>
      <c r="I6026" s="4">
        <v>-16.190000000000001</v>
      </c>
      <c r="J6026" s="4">
        <v>-488.42</v>
      </c>
      <c r="K6026" s="4">
        <v>-159.22</v>
      </c>
      <c r="L6026" s="2">
        <v>45473</v>
      </c>
      <c r="M6026" t="s">
        <v>6</v>
      </c>
    </row>
    <row r="6027" spans="1:13" ht="12.75" customHeight="1" x14ac:dyDescent="0.25">
      <c r="A6027" t="s">
        <v>8511</v>
      </c>
      <c r="B6027" t="s">
        <v>8512</v>
      </c>
      <c r="C6027" s="1">
        <v>39994</v>
      </c>
      <c r="D6027" s="2">
        <v>39995</v>
      </c>
      <c r="E6027" t="s">
        <v>4</v>
      </c>
      <c r="F6027" t="s">
        <v>5</v>
      </c>
      <c r="G6027" t="s">
        <v>5</v>
      </c>
      <c r="H6027" s="4">
        <v>252.13</v>
      </c>
      <c r="I6027" s="4">
        <v>0</v>
      </c>
      <c r="J6027" s="4">
        <v>0</v>
      </c>
      <c r="K6027" s="4">
        <v>252.13</v>
      </c>
      <c r="L6027" s="2">
        <v>45473</v>
      </c>
      <c r="M6027" t="s">
        <v>6</v>
      </c>
    </row>
    <row r="6028" spans="1:13" ht="12.75" customHeight="1" x14ac:dyDescent="0.25">
      <c r="A6028" t="s">
        <v>8513</v>
      </c>
      <c r="B6028" t="s">
        <v>8512</v>
      </c>
      <c r="C6028" s="1">
        <v>39994</v>
      </c>
      <c r="D6028" s="2">
        <v>39995</v>
      </c>
      <c r="E6028" t="s">
        <v>107</v>
      </c>
      <c r="F6028" t="s">
        <v>203</v>
      </c>
      <c r="G6028" t="s">
        <v>5455</v>
      </c>
      <c r="H6028" s="4">
        <v>-252.13</v>
      </c>
      <c r="I6028" s="4">
        <v>-6.3</v>
      </c>
      <c r="J6028" s="4">
        <v>-189.13</v>
      </c>
      <c r="K6028" s="4">
        <v>-63</v>
      </c>
      <c r="L6028" s="2">
        <v>45473</v>
      </c>
      <c r="M6028" t="s">
        <v>6</v>
      </c>
    </row>
    <row r="6029" spans="1:13" ht="12.75" customHeight="1" x14ac:dyDescent="0.25">
      <c r="A6029" t="s">
        <v>8514</v>
      </c>
      <c r="B6029" t="s">
        <v>8515</v>
      </c>
      <c r="C6029" s="1">
        <v>39994</v>
      </c>
      <c r="D6029" s="2">
        <v>39995</v>
      </c>
      <c r="E6029" t="s">
        <v>107</v>
      </c>
      <c r="F6029" t="s">
        <v>203</v>
      </c>
      <c r="G6029" t="s">
        <v>5455</v>
      </c>
      <c r="H6029" s="4">
        <v>436.31</v>
      </c>
      <c r="I6029" s="4">
        <v>10.89</v>
      </c>
      <c r="J6029" s="4">
        <v>327.27999999999997</v>
      </c>
      <c r="K6029" s="4">
        <v>109.03</v>
      </c>
      <c r="L6029" s="2">
        <v>45473</v>
      </c>
      <c r="M6029" t="s">
        <v>6</v>
      </c>
    </row>
    <row r="6030" spans="1:13" ht="12.75" customHeight="1" x14ac:dyDescent="0.25">
      <c r="A6030" t="s">
        <v>8516</v>
      </c>
      <c r="B6030" t="s">
        <v>5912</v>
      </c>
      <c r="C6030" s="1">
        <v>39994</v>
      </c>
      <c r="D6030" s="2">
        <v>39995</v>
      </c>
      <c r="E6030" t="s">
        <v>107</v>
      </c>
      <c r="F6030" t="s">
        <v>203</v>
      </c>
      <c r="G6030" t="s">
        <v>5455</v>
      </c>
      <c r="H6030" s="4">
        <v>4209.6400000000003</v>
      </c>
      <c r="I6030" s="4">
        <v>105.24</v>
      </c>
      <c r="J6030" s="4">
        <v>3157.21</v>
      </c>
      <c r="K6030" s="4">
        <v>1052.43</v>
      </c>
      <c r="L6030" s="2">
        <v>45473</v>
      </c>
      <c r="M6030" t="s">
        <v>6</v>
      </c>
    </row>
    <row r="6031" spans="1:13" ht="12.75" customHeight="1" x14ac:dyDescent="0.25">
      <c r="A6031" t="s">
        <v>8517</v>
      </c>
      <c r="B6031" t="s">
        <v>6479</v>
      </c>
      <c r="C6031" s="1">
        <v>39994</v>
      </c>
      <c r="D6031" s="2">
        <v>39995</v>
      </c>
      <c r="E6031" t="s">
        <v>107</v>
      </c>
      <c r="F6031" t="s">
        <v>203</v>
      </c>
      <c r="G6031" t="s">
        <v>5455</v>
      </c>
      <c r="H6031" s="4">
        <v>2780.03</v>
      </c>
      <c r="I6031" s="4">
        <v>69.510000000000005</v>
      </c>
      <c r="J6031" s="4">
        <v>2085.02</v>
      </c>
      <c r="K6031" s="4">
        <v>695.01</v>
      </c>
      <c r="L6031" s="2">
        <v>45473</v>
      </c>
      <c r="M6031" t="s">
        <v>6</v>
      </c>
    </row>
    <row r="6032" spans="1:13" ht="12.75" customHeight="1" x14ac:dyDescent="0.25">
      <c r="A6032" t="s">
        <v>8518</v>
      </c>
      <c r="B6032" t="s">
        <v>8519</v>
      </c>
      <c r="C6032" s="1">
        <v>39994</v>
      </c>
      <c r="D6032" s="2">
        <v>39995</v>
      </c>
      <c r="E6032" t="s">
        <v>107</v>
      </c>
      <c r="F6032" t="s">
        <v>203</v>
      </c>
      <c r="G6032" t="s">
        <v>5455</v>
      </c>
      <c r="H6032" s="4">
        <v>-11.02</v>
      </c>
      <c r="I6032" s="4">
        <v>-0.27</v>
      </c>
      <c r="J6032" s="4">
        <v>-8.26</v>
      </c>
      <c r="K6032" s="4">
        <v>-2.76</v>
      </c>
      <c r="L6032" s="2">
        <v>45473</v>
      </c>
      <c r="M6032" t="s">
        <v>6</v>
      </c>
    </row>
    <row r="6033" spans="1:13" ht="12.75" customHeight="1" x14ac:dyDescent="0.25">
      <c r="A6033" t="s">
        <v>8520</v>
      </c>
      <c r="B6033" t="s">
        <v>6483</v>
      </c>
      <c r="C6033" s="1">
        <v>39994</v>
      </c>
      <c r="D6033" s="2">
        <v>39995</v>
      </c>
      <c r="E6033" t="s">
        <v>107</v>
      </c>
      <c r="F6033" t="s">
        <v>203</v>
      </c>
      <c r="G6033" t="s">
        <v>5455</v>
      </c>
      <c r="H6033" s="4">
        <v>715.77</v>
      </c>
      <c r="I6033" s="4">
        <v>17.899999999999999</v>
      </c>
      <c r="J6033" s="4">
        <v>536.86</v>
      </c>
      <c r="K6033" s="4">
        <v>178.91</v>
      </c>
      <c r="L6033" s="2">
        <v>45473</v>
      </c>
      <c r="M6033" t="s">
        <v>6</v>
      </c>
    </row>
    <row r="6034" spans="1:13" ht="12.75" customHeight="1" x14ac:dyDescent="0.25">
      <c r="A6034" t="s">
        <v>8521</v>
      </c>
      <c r="B6034" t="s">
        <v>2046</v>
      </c>
      <c r="C6034" s="1">
        <v>39994</v>
      </c>
      <c r="D6034" s="2">
        <v>39995</v>
      </c>
      <c r="E6034" t="s">
        <v>107</v>
      </c>
      <c r="F6034" t="s">
        <v>203</v>
      </c>
      <c r="G6034" t="s">
        <v>5455</v>
      </c>
      <c r="H6034" s="4">
        <v>656.98</v>
      </c>
      <c r="I6034" s="4">
        <v>16.41</v>
      </c>
      <c r="J6034" s="4">
        <v>492.75</v>
      </c>
      <c r="K6034" s="4">
        <v>164.23</v>
      </c>
      <c r="L6034" s="2">
        <v>45473</v>
      </c>
      <c r="M6034" t="s">
        <v>6</v>
      </c>
    </row>
    <row r="6035" spans="1:13" ht="12.75" customHeight="1" x14ac:dyDescent="0.25">
      <c r="A6035" t="s">
        <v>8522</v>
      </c>
      <c r="B6035" t="s">
        <v>8523</v>
      </c>
      <c r="C6035" s="1">
        <v>40025</v>
      </c>
      <c r="D6035" s="2">
        <v>40026</v>
      </c>
      <c r="E6035" t="s">
        <v>107</v>
      </c>
      <c r="F6035" t="s">
        <v>203</v>
      </c>
      <c r="G6035" t="s">
        <v>7870</v>
      </c>
      <c r="H6035" s="4">
        <v>5715</v>
      </c>
      <c r="I6035" s="4">
        <v>142.87</v>
      </c>
      <c r="J6035" s="4">
        <v>4262.43</v>
      </c>
      <c r="K6035" s="4">
        <v>1452.57</v>
      </c>
      <c r="L6035" s="2">
        <v>45473</v>
      </c>
      <c r="M6035" t="s">
        <v>6</v>
      </c>
    </row>
    <row r="6036" spans="1:13" ht="12.75" customHeight="1" x14ac:dyDescent="0.25">
      <c r="A6036" t="s">
        <v>8524</v>
      </c>
      <c r="B6036" t="s">
        <v>8525</v>
      </c>
      <c r="C6036" s="1">
        <v>40025</v>
      </c>
      <c r="D6036" s="2">
        <v>40026</v>
      </c>
      <c r="E6036" t="s">
        <v>4</v>
      </c>
      <c r="F6036" t="s">
        <v>5</v>
      </c>
      <c r="G6036" t="s">
        <v>5</v>
      </c>
      <c r="H6036" s="4">
        <v>1399.72</v>
      </c>
      <c r="I6036" s="4">
        <v>0</v>
      </c>
      <c r="J6036" s="4">
        <v>0</v>
      </c>
      <c r="K6036" s="4">
        <v>1399.72</v>
      </c>
      <c r="L6036" s="2">
        <v>45473</v>
      </c>
      <c r="M6036" t="s">
        <v>6</v>
      </c>
    </row>
    <row r="6037" spans="1:13" ht="12.75" customHeight="1" x14ac:dyDescent="0.25">
      <c r="A6037" t="s">
        <v>8526</v>
      </c>
      <c r="B6037" t="s">
        <v>8525</v>
      </c>
      <c r="C6037" s="1">
        <v>40025</v>
      </c>
      <c r="D6037" s="2">
        <v>40026</v>
      </c>
      <c r="E6037" t="s">
        <v>107</v>
      </c>
      <c r="F6037" t="s">
        <v>203</v>
      </c>
      <c r="G6037" t="s">
        <v>7870</v>
      </c>
      <c r="H6037" s="4">
        <v>-1399.72</v>
      </c>
      <c r="I6037" s="4">
        <v>-34.99</v>
      </c>
      <c r="J6037" s="4">
        <v>-1044</v>
      </c>
      <c r="K6037" s="4">
        <v>-355.72</v>
      </c>
      <c r="L6037" s="2">
        <v>45473</v>
      </c>
      <c r="M6037" t="s">
        <v>6</v>
      </c>
    </row>
    <row r="6038" spans="1:13" ht="12.75" customHeight="1" x14ac:dyDescent="0.25">
      <c r="A6038" t="s">
        <v>8527</v>
      </c>
      <c r="B6038" t="s">
        <v>8528</v>
      </c>
      <c r="C6038" s="1">
        <v>40025</v>
      </c>
      <c r="D6038" s="2">
        <v>40026</v>
      </c>
      <c r="E6038" t="s">
        <v>107</v>
      </c>
      <c r="F6038" t="s">
        <v>203</v>
      </c>
      <c r="G6038" t="s">
        <v>7870</v>
      </c>
      <c r="H6038" s="4">
        <v>840.65</v>
      </c>
      <c r="I6038" s="4">
        <v>21.02</v>
      </c>
      <c r="J6038" s="4">
        <v>626.96</v>
      </c>
      <c r="K6038" s="4">
        <v>213.69</v>
      </c>
      <c r="L6038" s="2">
        <v>45473</v>
      </c>
      <c r="M6038" t="s">
        <v>6</v>
      </c>
    </row>
    <row r="6039" spans="1:13" ht="12.75" customHeight="1" x14ac:dyDescent="0.25">
      <c r="A6039" t="s">
        <v>8529</v>
      </c>
      <c r="B6039" t="s">
        <v>5912</v>
      </c>
      <c r="C6039" s="1">
        <v>40025</v>
      </c>
      <c r="D6039" s="2">
        <v>40026</v>
      </c>
      <c r="E6039" t="s">
        <v>107</v>
      </c>
      <c r="F6039" t="s">
        <v>203</v>
      </c>
      <c r="G6039" t="s">
        <v>7870</v>
      </c>
      <c r="H6039" s="4">
        <v>6303.6</v>
      </c>
      <c r="I6039" s="4">
        <v>157.59</v>
      </c>
      <c r="J6039" s="4">
        <v>4701.45</v>
      </c>
      <c r="K6039" s="4">
        <v>1602.15</v>
      </c>
      <c r="L6039" s="2">
        <v>45473</v>
      </c>
      <c r="M6039" t="s">
        <v>6</v>
      </c>
    </row>
    <row r="6040" spans="1:13" ht="12.75" customHeight="1" x14ac:dyDescent="0.25">
      <c r="A6040" t="s">
        <v>8530</v>
      </c>
      <c r="B6040" t="s">
        <v>5954</v>
      </c>
      <c r="C6040" s="1">
        <v>40025</v>
      </c>
      <c r="D6040" s="2">
        <v>40026</v>
      </c>
      <c r="E6040" t="s">
        <v>107</v>
      </c>
      <c r="F6040" t="s">
        <v>203</v>
      </c>
      <c r="G6040" t="s">
        <v>7870</v>
      </c>
      <c r="H6040" s="4">
        <v>1088.71</v>
      </c>
      <c r="I6040" s="4">
        <v>27.21</v>
      </c>
      <c r="J6040" s="4">
        <v>812.05</v>
      </c>
      <c r="K6040" s="4">
        <v>276.66000000000003</v>
      </c>
      <c r="L6040" s="2">
        <v>45473</v>
      </c>
      <c r="M6040" t="s">
        <v>6</v>
      </c>
    </row>
    <row r="6041" spans="1:13" ht="12.75" customHeight="1" x14ac:dyDescent="0.25">
      <c r="A6041" t="s">
        <v>8531</v>
      </c>
      <c r="B6041" t="s">
        <v>8532</v>
      </c>
      <c r="C6041" s="1">
        <v>40056</v>
      </c>
      <c r="D6041" s="2">
        <v>40057</v>
      </c>
      <c r="E6041" t="s">
        <v>107</v>
      </c>
      <c r="F6041" t="s">
        <v>203</v>
      </c>
      <c r="G6041" t="s">
        <v>7872</v>
      </c>
      <c r="H6041" s="4">
        <v>13180.92</v>
      </c>
      <c r="I6041" s="4">
        <v>329.52</v>
      </c>
      <c r="J6041" s="4">
        <v>9775.82</v>
      </c>
      <c r="K6041" s="4">
        <v>3405.1</v>
      </c>
      <c r="L6041" s="2">
        <v>45473</v>
      </c>
      <c r="M6041" t="s">
        <v>6</v>
      </c>
    </row>
    <row r="6042" spans="1:13" ht="12.75" customHeight="1" x14ac:dyDescent="0.25">
      <c r="A6042" t="s">
        <v>8533</v>
      </c>
      <c r="B6042" t="s">
        <v>8534</v>
      </c>
      <c r="C6042" s="1">
        <v>40056</v>
      </c>
      <c r="D6042" s="2">
        <v>40056</v>
      </c>
      <c r="E6042" t="s">
        <v>4</v>
      </c>
      <c r="F6042" t="s">
        <v>5</v>
      </c>
      <c r="G6042" t="s">
        <v>5</v>
      </c>
      <c r="H6042" s="4">
        <v>5129.54</v>
      </c>
      <c r="I6042" s="4">
        <v>0</v>
      </c>
      <c r="J6042" s="4">
        <v>0</v>
      </c>
      <c r="K6042" s="4">
        <v>5129.54</v>
      </c>
      <c r="L6042" s="2">
        <v>45473</v>
      </c>
      <c r="M6042" t="s">
        <v>6</v>
      </c>
    </row>
    <row r="6043" spans="1:13" ht="12.75" customHeight="1" x14ac:dyDescent="0.25">
      <c r="A6043" t="s">
        <v>8535</v>
      </c>
      <c r="B6043" t="s">
        <v>8534</v>
      </c>
      <c r="C6043" s="1">
        <v>40056</v>
      </c>
      <c r="D6043" s="2">
        <v>40057</v>
      </c>
      <c r="E6043" t="s">
        <v>107</v>
      </c>
      <c r="F6043" t="s">
        <v>203</v>
      </c>
      <c r="G6043" t="s">
        <v>7872</v>
      </c>
      <c r="H6043" s="4">
        <v>-5129.54</v>
      </c>
      <c r="I6043" s="4">
        <v>-128.22999999999999</v>
      </c>
      <c r="J6043" s="4">
        <v>-3804.43</v>
      </c>
      <c r="K6043" s="4">
        <v>-1325.11</v>
      </c>
      <c r="L6043" s="2">
        <v>45473</v>
      </c>
      <c r="M6043" t="s">
        <v>6</v>
      </c>
    </row>
    <row r="6044" spans="1:13" ht="12.75" customHeight="1" x14ac:dyDescent="0.25">
      <c r="A6044" t="s">
        <v>8536</v>
      </c>
      <c r="B6044" t="s">
        <v>5912</v>
      </c>
      <c r="C6044" s="1">
        <v>40056</v>
      </c>
      <c r="D6044" s="2">
        <v>40057</v>
      </c>
      <c r="E6044" t="s">
        <v>107</v>
      </c>
      <c r="F6044" t="s">
        <v>203</v>
      </c>
      <c r="G6044" t="s">
        <v>7872</v>
      </c>
      <c r="H6044" s="4">
        <v>2438.5700000000002</v>
      </c>
      <c r="I6044" s="4">
        <v>60.96</v>
      </c>
      <c r="J6044" s="4">
        <v>1808.61</v>
      </c>
      <c r="K6044" s="4">
        <v>629.96</v>
      </c>
      <c r="L6044" s="2">
        <v>45473</v>
      </c>
      <c r="M6044" t="s">
        <v>6</v>
      </c>
    </row>
    <row r="6045" spans="1:13" ht="12.75" customHeight="1" x14ac:dyDescent="0.25">
      <c r="A6045" t="s">
        <v>8537</v>
      </c>
      <c r="B6045" t="s">
        <v>5947</v>
      </c>
      <c r="C6045" s="1">
        <v>40056</v>
      </c>
      <c r="D6045" s="2">
        <v>40057</v>
      </c>
      <c r="E6045" t="s">
        <v>107</v>
      </c>
      <c r="F6045" t="s">
        <v>203</v>
      </c>
      <c r="G6045" t="s">
        <v>7872</v>
      </c>
      <c r="H6045" s="4">
        <v>255.98</v>
      </c>
      <c r="I6045" s="4">
        <v>6.4</v>
      </c>
      <c r="J6045" s="4">
        <v>189.88</v>
      </c>
      <c r="K6045" s="4">
        <v>66.099999999999994</v>
      </c>
      <c r="L6045" s="2">
        <v>45473</v>
      </c>
      <c r="M6045" t="s">
        <v>6</v>
      </c>
    </row>
    <row r="6046" spans="1:13" ht="12.75" customHeight="1" x14ac:dyDescent="0.25">
      <c r="A6046" t="s">
        <v>8538</v>
      </c>
      <c r="B6046" t="s">
        <v>8539</v>
      </c>
      <c r="C6046" s="1">
        <v>40086</v>
      </c>
      <c r="D6046" s="2">
        <v>40087</v>
      </c>
      <c r="E6046" t="s">
        <v>107</v>
      </c>
      <c r="F6046" t="s">
        <v>203</v>
      </c>
      <c r="G6046" t="s">
        <v>7874</v>
      </c>
      <c r="H6046" s="4">
        <v>8060.27</v>
      </c>
      <c r="I6046" s="4">
        <v>201.51</v>
      </c>
      <c r="J6046" s="4">
        <v>5944.41</v>
      </c>
      <c r="K6046" s="4">
        <v>2115.86</v>
      </c>
      <c r="L6046" s="2">
        <v>45473</v>
      </c>
      <c r="M6046" t="s">
        <v>6</v>
      </c>
    </row>
    <row r="6047" spans="1:13" ht="12.75" customHeight="1" x14ac:dyDescent="0.25">
      <c r="A6047" t="s">
        <v>8540</v>
      </c>
      <c r="B6047" t="s">
        <v>8541</v>
      </c>
      <c r="C6047" s="1">
        <v>40086</v>
      </c>
      <c r="D6047" s="2">
        <v>40086</v>
      </c>
      <c r="E6047" t="s">
        <v>4</v>
      </c>
      <c r="F6047" t="s">
        <v>5</v>
      </c>
      <c r="G6047" t="s">
        <v>5</v>
      </c>
      <c r="H6047" s="4">
        <v>5372.22</v>
      </c>
      <c r="I6047" s="4">
        <v>0</v>
      </c>
      <c r="J6047" s="4">
        <v>0</v>
      </c>
      <c r="K6047" s="4">
        <v>5372.22</v>
      </c>
      <c r="L6047" s="2">
        <v>45473</v>
      </c>
      <c r="M6047" t="s">
        <v>6</v>
      </c>
    </row>
    <row r="6048" spans="1:13" ht="12.75" customHeight="1" x14ac:dyDescent="0.25">
      <c r="A6048" t="s">
        <v>8542</v>
      </c>
      <c r="B6048" t="s">
        <v>8541</v>
      </c>
      <c r="C6048" s="1">
        <v>40086</v>
      </c>
      <c r="D6048" s="2">
        <v>40087</v>
      </c>
      <c r="E6048" t="s">
        <v>107</v>
      </c>
      <c r="F6048" t="s">
        <v>203</v>
      </c>
      <c r="G6048" t="s">
        <v>7874</v>
      </c>
      <c r="H6048" s="4">
        <v>-5372.22</v>
      </c>
      <c r="I6048" s="4">
        <v>-134.31</v>
      </c>
      <c r="J6048" s="4">
        <v>-3962</v>
      </c>
      <c r="K6048" s="4">
        <v>-1410.22</v>
      </c>
      <c r="L6048" s="2">
        <v>45473</v>
      </c>
      <c r="M6048" t="s">
        <v>6</v>
      </c>
    </row>
    <row r="6049" spans="1:13" ht="12.75" customHeight="1" x14ac:dyDescent="0.25">
      <c r="A6049" t="s">
        <v>8543</v>
      </c>
      <c r="B6049" t="s">
        <v>6494</v>
      </c>
      <c r="C6049" s="1">
        <v>40086</v>
      </c>
      <c r="D6049" s="2">
        <v>40087</v>
      </c>
      <c r="E6049" t="s">
        <v>107</v>
      </c>
      <c r="F6049" t="s">
        <v>203</v>
      </c>
      <c r="G6049" t="s">
        <v>7874</v>
      </c>
      <c r="H6049" s="4">
        <v>1499.03</v>
      </c>
      <c r="I6049" s="4">
        <v>37.47</v>
      </c>
      <c r="J6049" s="4">
        <v>1105.52</v>
      </c>
      <c r="K6049" s="4">
        <v>393.51</v>
      </c>
      <c r="L6049" s="2">
        <v>45473</v>
      </c>
      <c r="M6049" t="s">
        <v>6</v>
      </c>
    </row>
    <row r="6050" spans="1:13" ht="12.75" customHeight="1" x14ac:dyDescent="0.25">
      <c r="A6050" t="s">
        <v>8544</v>
      </c>
      <c r="B6050" t="s">
        <v>6496</v>
      </c>
      <c r="C6050" s="1">
        <v>40086</v>
      </c>
      <c r="D6050" s="2">
        <v>40087</v>
      </c>
      <c r="E6050" t="s">
        <v>107</v>
      </c>
      <c r="F6050" t="s">
        <v>203</v>
      </c>
      <c r="G6050" t="s">
        <v>7874</v>
      </c>
      <c r="H6050" s="4">
        <v>1512.38</v>
      </c>
      <c r="I6050" s="4">
        <v>37.81</v>
      </c>
      <c r="J6050" s="4">
        <v>1115.4000000000001</v>
      </c>
      <c r="K6050" s="4">
        <v>396.98</v>
      </c>
      <c r="L6050" s="2">
        <v>45473</v>
      </c>
      <c r="M6050" t="s">
        <v>6</v>
      </c>
    </row>
    <row r="6051" spans="1:13" ht="12.75" customHeight="1" x14ac:dyDescent="0.25">
      <c r="A6051" t="s">
        <v>8545</v>
      </c>
      <c r="B6051" t="s">
        <v>6498</v>
      </c>
      <c r="C6051" s="1">
        <v>40086</v>
      </c>
      <c r="D6051" s="2">
        <v>40087</v>
      </c>
      <c r="E6051" t="s">
        <v>107</v>
      </c>
      <c r="F6051" t="s">
        <v>203</v>
      </c>
      <c r="G6051" t="s">
        <v>7874</v>
      </c>
      <c r="H6051" s="4">
        <v>1514.94</v>
      </c>
      <c r="I6051" s="4">
        <v>37.869999999999997</v>
      </c>
      <c r="J6051" s="4">
        <v>1117.3</v>
      </c>
      <c r="K6051" s="4">
        <v>397.64</v>
      </c>
      <c r="L6051" s="2">
        <v>45473</v>
      </c>
      <c r="M6051" t="s">
        <v>6</v>
      </c>
    </row>
    <row r="6052" spans="1:13" ht="12.75" customHeight="1" x14ac:dyDescent="0.25">
      <c r="A6052" t="s">
        <v>8546</v>
      </c>
      <c r="B6052" t="s">
        <v>3544</v>
      </c>
      <c r="C6052" s="1">
        <v>40086</v>
      </c>
      <c r="D6052" s="2">
        <v>40087</v>
      </c>
      <c r="E6052" t="s">
        <v>107</v>
      </c>
      <c r="F6052" t="s">
        <v>203</v>
      </c>
      <c r="G6052" t="s">
        <v>7874</v>
      </c>
      <c r="H6052" s="4">
        <v>3753.1</v>
      </c>
      <c r="I6052" s="4">
        <v>93.81</v>
      </c>
      <c r="J6052" s="4">
        <v>2767.96</v>
      </c>
      <c r="K6052" s="4">
        <v>985.14</v>
      </c>
      <c r="L6052" s="2">
        <v>45473</v>
      </c>
      <c r="M6052" t="s">
        <v>6</v>
      </c>
    </row>
    <row r="6053" spans="1:13" ht="12.75" customHeight="1" x14ac:dyDescent="0.25">
      <c r="A6053" t="s">
        <v>8547</v>
      </c>
      <c r="B6053" t="s">
        <v>5912</v>
      </c>
      <c r="C6053" s="1">
        <v>40086</v>
      </c>
      <c r="D6053" s="2">
        <v>40087</v>
      </c>
      <c r="E6053" t="s">
        <v>107</v>
      </c>
      <c r="F6053" t="s">
        <v>203</v>
      </c>
      <c r="G6053" t="s">
        <v>7874</v>
      </c>
      <c r="H6053" s="4">
        <v>6068.5</v>
      </c>
      <c r="I6053" s="4">
        <v>151.71</v>
      </c>
      <c r="J6053" s="4">
        <v>4475.58</v>
      </c>
      <c r="K6053" s="4">
        <v>1592.92</v>
      </c>
      <c r="L6053" s="2">
        <v>45473</v>
      </c>
      <c r="M6053" t="s">
        <v>6</v>
      </c>
    </row>
    <row r="6054" spans="1:13" ht="12.75" customHeight="1" x14ac:dyDescent="0.25">
      <c r="A6054" t="s">
        <v>8548</v>
      </c>
      <c r="B6054" t="s">
        <v>5915</v>
      </c>
      <c r="C6054" s="1">
        <v>40086</v>
      </c>
      <c r="D6054" s="2">
        <v>40087</v>
      </c>
      <c r="E6054" t="s">
        <v>107</v>
      </c>
      <c r="F6054" t="s">
        <v>203</v>
      </c>
      <c r="G6054" t="s">
        <v>7874</v>
      </c>
      <c r="H6054" s="4">
        <v>607.36</v>
      </c>
      <c r="I6054" s="4">
        <v>15.19</v>
      </c>
      <c r="J6054" s="4">
        <v>447.79</v>
      </c>
      <c r="K6054" s="4">
        <v>159.57</v>
      </c>
      <c r="L6054" s="2">
        <v>45473</v>
      </c>
      <c r="M6054" t="s">
        <v>6</v>
      </c>
    </row>
    <row r="6055" spans="1:13" ht="12.75" customHeight="1" x14ac:dyDescent="0.25">
      <c r="A6055" t="s">
        <v>8549</v>
      </c>
      <c r="B6055" t="s">
        <v>8550</v>
      </c>
      <c r="C6055" s="1">
        <v>40117</v>
      </c>
      <c r="D6055" s="2">
        <v>40118</v>
      </c>
      <c r="E6055" t="s">
        <v>107</v>
      </c>
      <c r="F6055" t="s">
        <v>203</v>
      </c>
      <c r="G6055" t="s">
        <v>7876</v>
      </c>
      <c r="H6055" s="4">
        <v>-132.72</v>
      </c>
      <c r="I6055" s="4">
        <v>-3.31</v>
      </c>
      <c r="J6055" s="4">
        <v>-97.37</v>
      </c>
      <c r="K6055" s="4">
        <v>-35.35</v>
      </c>
      <c r="L6055" s="2">
        <v>45473</v>
      </c>
      <c r="M6055" t="s">
        <v>6</v>
      </c>
    </row>
    <row r="6056" spans="1:13" ht="12.75" customHeight="1" x14ac:dyDescent="0.25">
      <c r="A6056" t="s">
        <v>8551</v>
      </c>
      <c r="B6056" t="s">
        <v>8550</v>
      </c>
      <c r="C6056" s="1">
        <v>40117</v>
      </c>
      <c r="D6056" s="2">
        <v>40118</v>
      </c>
      <c r="E6056" t="s">
        <v>4</v>
      </c>
      <c r="F6056" t="s">
        <v>5</v>
      </c>
      <c r="G6056" t="s">
        <v>5</v>
      </c>
      <c r="H6056" s="4">
        <v>132.72</v>
      </c>
      <c r="I6056" s="4">
        <v>0</v>
      </c>
      <c r="J6056" s="4">
        <v>0</v>
      </c>
      <c r="K6056" s="4">
        <v>132.72</v>
      </c>
      <c r="L6056" s="2">
        <v>45473</v>
      </c>
      <c r="M6056" t="s">
        <v>6</v>
      </c>
    </row>
    <row r="6057" spans="1:13" ht="12.75" customHeight="1" x14ac:dyDescent="0.25">
      <c r="A6057" t="s">
        <v>8552</v>
      </c>
      <c r="B6057" t="s">
        <v>8553</v>
      </c>
      <c r="C6057" s="1">
        <v>40117</v>
      </c>
      <c r="D6057" s="2">
        <v>40118</v>
      </c>
      <c r="E6057" t="s">
        <v>107</v>
      </c>
      <c r="F6057" t="s">
        <v>203</v>
      </c>
      <c r="G6057" t="s">
        <v>7876</v>
      </c>
      <c r="H6057" s="4">
        <v>2089.73</v>
      </c>
      <c r="I6057" s="4">
        <v>52.24</v>
      </c>
      <c r="J6057" s="4">
        <v>1532.52</v>
      </c>
      <c r="K6057" s="4">
        <v>557.21</v>
      </c>
      <c r="L6057" s="2">
        <v>45473</v>
      </c>
      <c r="M6057" t="s">
        <v>6</v>
      </c>
    </row>
    <row r="6058" spans="1:13" ht="12.75" customHeight="1" x14ac:dyDescent="0.25">
      <c r="A6058" t="s">
        <v>8554</v>
      </c>
      <c r="B6058" t="s">
        <v>5912</v>
      </c>
      <c r="C6058" s="1">
        <v>40117</v>
      </c>
      <c r="D6058" s="2">
        <v>40118</v>
      </c>
      <c r="E6058" t="s">
        <v>107</v>
      </c>
      <c r="F6058" t="s">
        <v>203</v>
      </c>
      <c r="G6058" t="s">
        <v>7876</v>
      </c>
      <c r="H6058" s="4">
        <v>4455.8500000000004</v>
      </c>
      <c r="I6058" s="4">
        <v>111.4</v>
      </c>
      <c r="J6058" s="4">
        <v>3267.61</v>
      </c>
      <c r="K6058" s="4">
        <v>1188.24</v>
      </c>
      <c r="L6058" s="2">
        <v>45473</v>
      </c>
      <c r="M6058" t="s">
        <v>6</v>
      </c>
    </row>
    <row r="6059" spans="1:13" ht="12.75" customHeight="1" x14ac:dyDescent="0.25">
      <c r="A6059" t="s">
        <v>8555</v>
      </c>
      <c r="B6059" t="s">
        <v>5915</v>
      </c>
      <c r="C6059" s="1">
        <v>40117</v>
      </c>
      <c r="D6059" s="2">
        <v>40118</v>
      </c>
      <c r="E6059" t="s">
        <v>107</v>
      </c>
      <c r="F6059" t="s">
        <v>203</v>
      </c>
      <c r="G6059" t="s">
        <v>7876</v>
      </c>
      <c r="H6059" s="4">
        <v>309.17</v>
      </c>
      <c r="I6059" s="4">
        <v>7.73</v>
      </c>
      <c r="J6059" s="4">
        <v>226.75</v>
      </c>
      <c r="K6059" s="4">
        <v>82.42</v>
      </c>
      <c r="L6059" s="2">
        <v>45473</v>
      </c>
      <c r="M6059" t="s">
        <v>6</v>
      </c>
    </row>
    <row r="6060" spans="1:13" ht="12.75" customHeight="1" x14ac:dyDescent="0.25">
      <c r="A6060" t="s">
        <v>8556</v>
      </c>
      <c r="B6060" t="s">
        <v>5912</v>
      </c>
      <c r="C6060" s="1">
        <v>40147</v>
      </c>
      <c r="D6060" s="2">
        <v>40148</v>
      </c>
      <c r="E6060" t="s">
        <v>107</v>
      </c>
      <c r="F6060" t="s">
        <v>203</v>
      </c>
      <c r="G6060" t="s">
        <v>7878</v>
      </c>
      <c r="H6060" s="4">
        <v>2574.0100000000002</v>
      </c>
      <c r="I6060" s="4">
        <v>64.349999999999994</v>
      </c>
      <c r="J6060" s="4">
        <v>1876.89</v>
      </c>
      <c r="K6060" s="4">
        <v>697.12</v>
      </c>
      <c r="L6060" s="2">
        <v>45473</v>
      </c>
      <c r="M6060" t="s">
        <v>6</v>
      </c>
    </row>
    <row r="6061" spans="1:13" ht="12.75" customHeight="1" x14ac:dyDescent="0.25">
      <c r="A6061" t="s">
        <v>8557</v>
      </c>
      <c r="B6061" t="s">
        <v>8558</v>
      </c>
      <c r="C6061" s="1">
        <v>40147</v>
      </c>
      <c r="D6061" s="2">
        <v>40148</v>
      </c>
      <c r="E6061" t="s">
        <v>107</v>
      </c>
      <c r="F6061" t="s">
        <v>203</v>
      </c>
      <c r="G6061" t="s">
        <v>7878</v>
      </c>
      <c r="H6061" s="4">
        <v>6269.2</v>
      </c>
      <c r="I6061" s="4">
        <v>156.72999999999999</v>
      </c>
      <c r="J6061" s="4">
        <v>4571.26</v>
      </c>
      <c r="K6061" s="4">
        <v>1697.94</v>
      </c>
      <c r="L6061" s="2">
        <v>45473</v>
      </c>
      <c r="M6061" t="s">
        <v>6</v>
      </c>
    </row>
    <row r="6062" spans="1:13" ht="12.75" customHeight="1" x14ac:dyDescent="0.25">
      <c r="A6062" t="s">
        <v>8559</v>
      </c>
      <c r="B6062" t="s">
        <v>8560</v>
      </c>
      <c r="C6062" s="1">
        <v>40178</v>
      </c>
      <c r="D6062" s="2">
        <v>40179</v>
      </c>
      <c r="E6062" t="s">
        <v>107</v>
      </c>
      <c r="F6062" t="s">
        <v>203</v>
      </c>
      <c r="G6062" t="s">
        <v>596</v>
      </c>
      <c r="H6062" s="4">
        <v>-3109.35</v>
      </c>
      <c r="I6062" s="4">
        <v>-77.73</v>
      </c>
      <c r="J6062" s="4">
        <v>-2254.31</v>
      </c>
      <c r="K6062" s="4">
        <v>-855.04</v>
      </c>
      <c r="L6062" s="2">
        <v>45473</v>
      </c>
      <c r="M6062" t="s">
        <v>6</v>
      </c>
    </row>
    <row r="6063" spans="1:13" ht="12.75" customHeight="1" x14ac:dyDescent="0.25">
      <c r="A6063" t="s">
        <v>8561</v>
      </c>
      <c r="B6063" t="s">
        <v>8562</v>
      </c>
      <c r="C6063" s="1">
        <v>40178</v>
      </c>
      <c r="D6063" s="2">
        <v>40179</v>
      </c>
      <c r="E6063" t="s">
        <v>107</v>
      </c>
      <c r="F6063" t="s">
        <v>203</v>
      </c>
      <c r="G6063" t="s">
        <v>596</v>
      </c>
      <c r="H6063" s="4">
        <v>-462.44</v>
      </c>
      <c r="I6063" s="4">
        <v>-11.55</v>
      </c>
      <c r="J6063" s="4">
        <v>-335.25</v>
      </c>
      <c r="K6063" s="4">
        <v>-127.19</v>
      </c>
      <c r="L6063" s="2">
        <v>45473</v>
      </c>
      <c r="M6063" t="s">
        <v>6</v>
      </c>
    </row>
    <row r="6064" spans="1:13" ht="12.75" customHeight="1" x14ac:dyDescent="0.25">
      <c r="A6064" t="s">
        <v>8563</v>
      </c>
      <c r="B6064" t="s">
        <v>8560</v>
      </c>
      <c r="C6064" s="1">
        <v>40178</v>
      </c>
      <c r="D6064" s="2">
        <v>40179</v>
      </c>
      <c r="E6064" t="s">
        <v>4</v>
      </c>
      <c r="F6064" t="s">
        <v>5</v>
      </c>
      <c r="G6064" t="s">
        <v>5</v>
      </c>
      <c r="H6064" s="4">
        <v>3109.35</v>
      </c>
      <c r="I6064" s="4">
        <v>0</v>
      </c>
      <c r="J6064" s="4">
        <v>0</v>
      </c>
      <c r="K6064" s="4">
        <v>3109.35</v>
      </c>
      <c r="L6064" s="2">
        <v>45473</v>
      </c>
      <c r="M6064" t="s">
        <v>6</v>
      </c>
    </row>
    <row r="6065" spans="1:13" ht="12.75" customHeight="1" x14ac:dyDescent="0.25">
      <c r="A6065" t="s">
        <v>8564</v>
      </c>
      <c r="B6065" t="s">
        <v>8562</v>
      </c>
      <c r="C6065" s="1">
        <v>40178</v>
      </c>
      <c r="D6065" s="2">
        <v>40179</v>
      </c>
      <c r="E6065" t="s">
        <v>4</v>
      </c>
      <c r="F6065" t="s">
        <v>5</v>
      </c>
      <c r="G6065" t="s">
        <v>5</v>
      </c>
      <c r="H6065" s="4">
        <v>462.44</v>
      </c>
      <c r="I6065" s="4">
        <v>0</v>
      </c>
      <c r="J6065" s="4">
        <v>0</v>
      </c>
      <c r="K6065" s="4">
        <v>462.44</v>
      </c>
      <c r="L6065" s="2">
        <v>45473</v>
      </c>
      <c r="M6065" t="s">
        <v>6</v>
      </c>
    </row>
    <row r="6066" spans="1:13" ht="12.75" customHeight="1" x14ac:dyDescent="0.25">
      <c r="A6066" t="s">
        <v>8565</v>
      </c>
      <c r="B6066" t="s">
        <v>4169</v>
      </c>
      <c r="C6066" s="1">
        <v>40178</v>
      </c>
      <c r="D6066" s="2">
        <v>40179</v>
      </c>
      <c r="E6066" t="s">
        <v>107</v>
      </c>
      <c r="F6066" t="s">
        <v>203</v>
      </c>
      <c r="G6066" t="s">
        <v>596</v>
      </c>
      <c r="H6066" s="4">
        <v>7718.78</v>
      </c>
      <c r="I6066" s="4">
        <v>192.98</v>
      </c>
      <c r="J6066" s="4">
        <v>5596.1</v>
      </c>
      <c r="K6066" s="4">
        <v>2122.6799999999998</v>
      </c>
      <c r="L6066" s="2">
        <v>45473</v>
      </c>
      <c r="M6066" t="s">
        <v>6</v>
      </c>
    </row>
    <row r="6067" spans="1:13" ht="12.75" customHeight="1" x14ac:dyDescent="0.25">
      <c r="A6067" t="s">
        <v>8566</v>
      </c>
      <c r="B6067" t="s">
        <v>6509</v>
      </c>
      <c r="C6067" s="1">
        <v>40178</v>
      </c>
      <c r="D6067" s="2">
        <v>40179</v>
      </c>
      <c r="E6067" t="s">
        <v>107</v>
      </c>
      <c r="F6067" t="s">
        <v>203</v>
      </c>
      <c r="G6067" t="s">
        <v>596</v>
      </c>
      <c r="H6067" s="4">
        <v>13763.69</v>
      </c>
      <c r="I6067" s="4">
        <v>344.08</v>
      </c>
      <c r="J6067" s="4">
        <v>9978.73</v>
      </c>
      <c r="K6067" s="4">
        <v>3784.96</v>
      </c>
      <c r="L6067" s="2">
        <v>45473</v>
      </c>
      <c r="M6067" t="s">
        <v>6</v>
      </c>
    </row>
    <row r="6068" spans="1:13" ht="12.75" customHeight="1" x14ac:dyDescent="0.25">
      <c r="A6068" t="s">
        <v>8567</v>
      </c>
      <c r="B6068" t="s">
        <v>5912</v>
      </c>
      <c r="C6068" s="1">
        <v>40178</v>
      </c>
      <c r="D6068" s="2">
        <v>40179</v>
      </c>
      <c r="E6068" t="s">
        <v>107</v>
      </c>
      <c r="F6068" t="s">
        <v>203</v>
      </c>
      <c r="G6068" t="s">
        <v>596</v>
      </c>
      <c r="H6068" s="4">
        <v>3090.97</v>
      </c>
      <c r="I6068" s="4">
        <v>77.27</v>
      </c>
      <c r="J6068" s="4">
        <v>2240.98</v>
      </c>
      <c r="K6068" s="4">
        <v>849.99</v>
      </c>
      <c r="L6068" s="2">
        <v>45473</v>
      </c>
      <c r="M6068" t="s">
        <v>6</v>
      </c>
    </row>
    <row r="6069" spans="1:13" ht="12.75" customHeight="1" x14ac:dyDescent="0.25">
      <c r="A6069" t="s">
        <v>8568</v>
      </c>
      <c r="B6069" t="s">
        <v>5915</v>
      </c>
      <c r="C6069" s="1">
        <v>40178</v>
      </c>
      <c r="D6069" s="2">
        <v>40179</v>
      </c>
      <c r="E6069" t="s">
        <v>107</v>
      </c>
      <c r="F6069" t="s">
        <v>203</v>
      </c>
      <c r="G6069" t="s">
        <v>596</v>
      </c>
      <c r="H6069" s="4">
        <v>749.46</v>
      </c>
      <c r="I6069" s="4">
        <v>18.75</v>
      </c>
      <c r="J6069" s="4">
        <v>543.30999999999995</v>
      </c>
      <c r="K6069" s="4">
        <v>206.15</v>
      </c>
      <c r="L6069" s="2">
        <v>45473</v>
      </c>
      <c r="M6069" t="s">
        <v>6</v>
      </c>
    </row>
    <row r="6070" spans="1:13" ht="12.75" customHeight="1" x14ac:dyDescent="0.25">
      <c r="A6070" t="s">
        <v>8569</v>
      </c>
      <c r="B6070" t="s">
        <v>8570</v>
      </c>
      <c r="C6070" s="1">
        <v>40178</v>
      </c>
      <c r="D6070" s="2">
        <v>40179</v>
      </c>
      <c r="E6070" t="s">
        <v>107</v>
      </c>
      <c r="F6070" t="s">
        <v>203</v>
      </c>
      <c r="G6070" t="s">
        <v>596</v>
      </c>
      <c r="H6070" s="4">
        <v>2603</v>
      </c>
      <c r="I6070" s="4">
        <v>65.069999999999993</v>
      </c>
      <c r="J6070" s="4">
        <v>1887.18</v>
      </c>
      <c r="K6070" s="4">
        <v>715.82</v>
      </c>
      <c r="L6070" s="2">
        <v>45473</v>
      </c>
      <c r="M6070" t="s">
        <v>6</v>
      </c>
    </row>
    <row r="6071" spans="1:13" ht="12.75" customHeight="1" x14ac:dyDescent="0.25">
      <c r="A6071" t="s">
        <v>8571</v>
      </c>
      <c r="B6071" t="s">
        <v>8572</v>
      </c>
      <c r="C6071" s="1">
        <v>40209</v>
      </c>
      <c r="D6071" s="2">
        <v>40210</v>
      </c>
      <c r="E6071" t="s">
        <v>107</v>
      </c>
      <c r="F6071" t="s">
        <v>203</v>
      </c>
      <c r="G6071" t="s">
        <v>7881</v>
      </c>
      <c r="H6071" s="4">
        <v>769.9</v>
      </c>
      <c r="I6071" s="4">
        <v>19.23</v>
      </c>
      <c r="J6071" s="4">
        <v>555.02</v>
      </c>
      <c r="K6071" s="4">
        <v>214.88</v>
      </c>
      <c r="L6071" s="2">
        <v>45473</v>
      </c>
      <c r="M6071" t="s">
        <v>6</v>
      </c>
    </row>
    <row r="6072" spans="1:13" ht="12.75" customHeight="1" x14ac:dyDescent="0.25">
      <c r="A6072" t="s">
        <v>8573</v>
      </c>
      <c r="B6072" t="s">
        <v>8574</v>
      </c>
      <c r="C6072" s="1">
        <v>40209</v>
      </c>
      <c r="D6072" s="2">
        <v>40210</v>
      </c>
      <c r="E6072" t="s">
        <v>107</v>
      </c>
      <c r="F6072" t="s">
        <v>203</v>
      </c>
      <c r="G6072" t="s">
        <v>7881</v>
      </c>
      <c r="H6072" s="4">
        <v>2089.7800000000002</v>
      </c>
      <c r="I6072" s="4">
        <v>52.24</v>
      </c>
      <c r="J6072" s="4">
        <v>1506.4</v>
      </c>
      <c r="K6072" s="4">
        <v>583.38</v>
      </c>
      <c r="L6072" s="2">
        <v>45473</v>
      </c>
      <c r="M6072" t="s">
        <v>6</v>
      </c>
    </row>
    <row r="6073" spans="1:13" ht="12.75" customHeight="1" x14ac:dyDescent="0.25">
      <c r="A6073" t="s">
        <v>8575</v>
      </c>
      <c r="B6073" t="s">
        <v>8576</v>
      </c>
      <c r="C6073" s="1">
        <v>40209</v>
      </c>
      <c r="D6073" s="2">
        <v>40210</v>
      </c>
      <c r="E6073" t="s">
        <v>4</v>
      </c>
      <c r="F6073" t="s">
        <v>5</v>
      </c>
      <c r="G6073" t="s">
        <v>5</v>
      </c>
      <c r="H6073" s="4">
        <v>1860.76</v>
      </c>
      <c r="I6073" s="4">
        <v>0</v>
      </c>
      <c r="J6073" s="4">
        <v>0</v>
      </c>
      <c r="K6073" s="4">
        <v>1860.76</v>
      </c>
      <c r="L6073" s="2">
        <v>45473</v>
      </c>
      <c r="M6073" t="s">
        <v>6</v>
      </c>
    </row>
    <row r="6074" spans="1:13" ht="12.75" customHeight="1" x14ac:dyDescent="0.25">
      <c r="A6074" t="s">
        <v>8577</v>
      </c>
      <c r="B6074" t="s">
        <v>8576</v>
      </c>
      <c r="C6074" s="1">
        <v>40209</v>
      </c>
      <c r="D6074" s="2">
        <v>40210</v>
      </c>
      <c r="E6074" t="s">
        <v>107</v>
      </c>
      <c r="F6074" t="s">
        <v>203</v>
      </c>
      <c r="G6074" t="s">
        <v>7881</v>
      </c>
      <c r="H6074" s="4">
        <v>-1860.76</v>
      </c>
      <c r="I6074" s="4">
        <v>-46.51</v>
      </c>
      <c r="J6074" s="4">
        <v>-1341.32</v>
      </c>
      <c r="K6074" s="4">
        <v>-519.44000000000005</v>
      </c>
      <c r="L6074" s="2">
        <v>45473</v>
      </c>
      <c r="M6074" t="s">
        <v>6</v>
      </c>
    </row>
    <row r="6075" spans="1:13" ht="12.75" customHeight="1" x14ac:dyDescent="0.25">
      <c r="A6075" t="s">
        <v>8578</v>
      </c>
      <c r="B6075" t="s">
        <v>5912</v>
      </c>
      <c r="C6075" s="1">
        <v>40209</v>
      </c>
      <c r="D6075" s="2">
        <v>40210</v>
      </c>
      <c r="E6075" t="s">
        <v>107</v>
      </c>
      <c r="F6075" t="s">
        <v>203</v>
      </c>
      <c r="G6075" t="s">
        <v>7881</v>
      </c>
      <c r="H6075" s="4">
        <v>2544.4</v>
      </c>
      <c r="I6075" s="4">
        <v>63.61</v>
      </c>
      <c r="J6075" s="4">
        <v>1834.09</v>
      </c>
      <c r="K6075" s="4">
        <v>710.31</v>
      </c>
      <c r="L6075" s="2">
        <v>45473</v>
      </c>
      <c r="M6075" t="s">
        <v>6</v>
      </c>
    </row>
    <row r="6076" spans="1:13" ht="12.75" customHeight="1" x14ac:dyDescent="0.25">
      <c r="A6076" t="s">
        <v>8579</v>
      </c>
      <c r="B6076" t="s">
        <v>5915</v>
      </c>
      <c r="C6076" s="1">
        <v>40209</v>
      </c>
      <c r="D6076" s="2">
        <v>40210</v>
      </c>
      <c r="E6076" t="s">
        <v>107</v>
      </c>
      <c r="F6076" t="s">
        <v>203</v>
      </c>
      <c r="G6076" t="s">
        <v>7881</v>
      </c>
      <c r="H6076" s="4">
        <v>144.66999999999999</v>
      </c>
      <c r="I6076" s="4">
        <v>3.62</v>
      </c>
      <c r="J6076" s="4">
        <v>104.25</v>
      </c>
      <c r="K6076" s="4">
        <v>40.42</v>
      </c>
      <c r="L6076" s="2">
        <v>45473</v>
      </c>
      <c r="M6076" t="s">
        <v>6</v>
      </c>
    </row>
    <row r="6077" spans="1:13" ht="12.75" customHeight="1" x14ac:dyDescent="0.25">
      <c r="A6077" t="s">
        <v>8580</v>
      </c>
      <c r="B6077" t="s">
        <v>8581</v>
      </c>
      <c r="C6077" s="1">
        <v>40237</v>
      </c>
      <c r="D6077" s="2">
        <v>40238</v>
      </c>
      <c r="E6077" t="s">
        <v>107</v>
      </c>
      <c r="F6077" t="s">
        <v>203</v>
      </c>
      <c r="G6077" t="s">
        <v>7883</v>
      </c>
      <c r="H6077" s="4">
        <v>1479.23</v>
      </c>
      <c r="I6077" s="4">
        <v>36.99</v>
      </c>
      <c r="J6077" s="4">
        <v>1060.1099999999999</v>
      </c>
      <c r="K6077" s="4">
        <v>419.12</v>
      </c>
      <c r="L6077" s="2">
        <v>45473</v>
      </c>
      <c r="M6077" t="s">
        <v>6</v>
      </c>
    </row>
    <row r="6078" spans="1:13" ht="12.75" customHeight="1" x14ac:dyDescent="0.25">
      <c r="A6078" t="s">
        <v>8582</v>
      </c>
      <c r="B6078" t="s">
        <v>8583</v>
      </c>
      <c r="C6078" s="1">
        <v>40237</v>
      </c>
      <c r="D6078" s="2">
        <v>40238</v>
      </c>
      <c r="E6078" t="s">
        <v>4</v>
      </c>
      <c r="F6078" t="s">
        <v>5</v>
      </c>
      <c r="G6078" t="s">
        <v>5</v>
      </c>
      <c r="H6078" s="4">
        <v>1405.03</v>
      </c>
      <c r="I6078" s="4">
        <v>0</v>
      </c>
      <c r="J6078" s="4">
        <v>0</v>
      </c>
      <c r="K6078" s="4">
        <v>1405.03</v>
      </c>
      <c r="L6078" s="2">
        <v>45473</v>
      </c>
      <c r="M6078" t="s">
        <v>6</v>
      </c>
    </row>
    <row r="6079" spans="1:13" ht="12.75" customHeight="1" x14ac:dyDescent="0.25">
      <c r="A6079" t="s">
        <v>8584</v>
      </c>
      <c r="B6079" t="s">
        <v>8583</v>
      </c>
      <c r="C6079" s="1">
        <v>40237</v>
      </c>
      <c r="D6079" s="2">
        <v>40238</v>
      </c>
      <c r="E6079" t="s">
        <v>107</v>
      </c>
      <c r="F6079" t="s">
        <v>203</v>
      </c>
      <c r="G6079" t="s">
        <v>7883</v>
      </c>
      <c r="H6079" s="4">
        <v>-1405.03</v>
      </c>
      <c r="I6079" s="4">
        <v>-35.130000000000003</v>
      </c>
      <c r="J6079" s="4">
        <v>-1006.93</v>
      </c>
      <c r="K6079" s="4">
        <v>-398.1</v>
      </c>
      <c r="L6079" s="2">
        <v>45473</v>
      </c>
      <c r="M6079" t="s">
        <v>6</v>
      </c>
    </row>
    <row r="6080" spans="1:13" ht="12.75" customHeight="1" x14ac:dyDescent="0.25">
      <c r="A6080" t="s">
        <v>8585</v>
      </c>
      <c r="B6080" t="s">
        <v>5912</v>
      </c>
      <c r="C6080" s="1">
        <v>40237</v>
      </c>
      <c r="D6080" s="2">
        <v>40238</v>
      </c>
      <c r="E6080" t="s">
        <v>107</v>
      </c>
      <c r="F6080" t="s">
        <v>203</v>
      </c>
      <c r="G6080" t="s">
        <v>7883</v>
      </c>
      <c r="H6080" s="4">
        <v>3354.94</v>
      </c>
      <c r="I6080" s="4">
        <v>83.87</v>
      </c>
      <c r="J6080" s="4">
        <v>2404.41</v>
      </c>
      <c r="K6080" s="4">
        <v>950.53</v>
      </c>
      <c r="L6080" s="2">
        <v>45473</v>
      </c>
      <c r="M6080" t="s">
        <v>6</v>
      </c>
    </row>
    <row r="6081" spans="1:13" ht="12.75" customHeight="1" x14ac:dyDescent="0.25">
      <c r="A6081" t="s">
        <v>8586</v>
      </c>
      <c r="B6081" t="s">
        <v>5947</v>
      </c>
      <c r="C6081" s="1">
        <v>40237</v>
      </c>
      <c r="D6081" s="2">
        <v>40238</v>
      </c>
      <c r="E6081" t="s">
        <v>107</v>
      </c>
      <c r="F6081" t="s">
        <v>203</v>
      </c>
      <c r="G6081" t="s">
        <v>7883</v>
      </c>
      <c r="H6081" s="4">
        <v>145.46</v>
      </c>
      <c r="I6081" s="4">
        <v>3.64</v>
      </c>
      <c r="J6081" s="4">
        <v>104.23</v>
      </c>
      <c r="K6081" s="4">
        <v>41.23</v>
      </c>
      <c r="L6081" s="2">
        <v>45473</v>
      </c>
      <c r="M6081" t="s">
        <v>6</v>
      </c>
    </row>
    <row r="6082" spans="1:13" ht="12.75" customHeight="1" x14ac:dyDescent="0.25">
      <c r="A6082" t="s">
        <v>8587</v>
      </c>
      <c r="B6082" t="s">
        <v>5912</v>
      </c>
      <c r="C6082" s="1">
        <v>40268</v>
      </c>
      <c r="D6082" s="2">
        <v>40269</v>
      </c>
      <c r="E6082" t="s">
        <v>107</v>
      </c>
      <c r="F6082" t="s">
        <v>203</v>
      </c>
      <c r="G6082" t="s">
        <v>7886</v>
      </c>
      <c r="H6082" s="4">
        <v>4167.38</v>
      </c>
      <c r="I6082" s="4">
        <v>104.18</v>
      </c>
      <c r="J6082" s="4">
        <v>2969.27</v>
      </c>
      <c r="K6082" s="4">
        <v>1198.1099999999999</v>
      </c>
      <c r="L6082" s="2">
        <v>45473</v>
      </c>
      <c r="M6082" t="s">
        <v>6</v>
      </c>
    </row>
    <row r="6083" spans="1:13" ht="12.75" customHeight="1" x14ac:dyDescent="0.25">
      <c r="A6083" t="s">
        <v>8588</v>
      </c>
      <c r="B6083" t="s">
        <v>5947</v>
      </c>
      <c r="C6083" s="1">
        <v>40268</v>
      </c>
      <c r="D6083" s="2">
        <v>40269</v>
      </c>
      <c r="E6083" t="s">
        <v>107</v>
      </c>
      <c r="F6083" t="s">
        <v>203</v>
      </c>
      <c r="G6083" t="s">
        <v>7886</v>
      </c>
      <c r="H6083" s="4">
        <v>143.68</v>
      </c>
      <c r="I6083" s="4">
        <v>3.59</v>
      </c>
      <c r="J6083" s="4">
        <v>102.34</v>
      </c>
      <c r="K6083" s="4">
        <v>41.34</v>
      </c>
      <c r="L6083" s="2">
        <v>45473</v>
      </c>
      <c r="M6083" t="s">
        <v>6</v>
      </c>
    </row>
    <row r="6084" spans="1:13" ht="12.75" customHeight="1" x14ac:dyDescent="0.25">
      <c r="A6084" t="s">
        <v>8589</v>
      </c>
      <c r="B6084" t="s">
        <v>6524</v>
      </c>
      <c r="C6084" s="1">
        <v>40268</v>
      </c>
      <c r="D6084" s="2">
        <v>40269</v>
      </c>
      <c r="E6084" t="s">
        <v>107</v>
      </c>
      <c r="F6084" t="s">
        <v>203</v>
      </c>
      <c r="G6084" t="s">
        <v>7886</v>
      </c>
      <c r="H6084" s="4">
        <v>242.73</v>
      </c>
      <c r="I6084" s="4">
        <v>6.06</v>
      </c>
      <c r="J6084" s="4">
        <v>172.97</v>
      </c>
      <c r="K6084" s="4">
        <v>69.760000000000005</v>
      </c>
      <c r="L6084" s="2">
        <v>45473</v>
      </c>
      <c r="M6084" t="s">
        <v>6</v>
      </c>
    </row>
    <row r="6085" spans="1:13" ht="12.75" customHeight="1" x14ac:dyDescent="0.25">
      <c r="A6085" t="s">
        <v>8590</v>
      </c>
      <c r="B6085" t="s">
        <v>8591</v>
      </c>
      <c r="C6085" s="1">
        <v>40268</v>
      </c>
      <c r="D6085" s="2">
        <v>40269</v>
      </c>
      <c r="E6085" t="s">
        <v>4</v>
      </c>
      <c r="F6085" t="s">
        <v>5</v>
      </c>
      <c r="G6085" t="s">
        <v>5</v>
      </c>
      <c r="H6085" s="4">
        <v>5684.05</v>
      </c>
      <c r="I6085" s="4">
        <v>0</v>
      </c>
      <c r="J6085" s="4">
        <v>0</v>
      </c>
      <c r="K6085" s="4">
        <v>5684.05</v>
      </c>
      <c r="L6085" s="2">
        <v>45473</v>
      </c>
      <c r="M6085" t="s">
        <v>6</v>
      </c>
    </row>
    <row r="6086" spans="1:13" ht="12.75" customHeight="1" x14ac:dyDescent="0.25">
      <c r="A6086" t="s">
        <v>8592</v>
      </c>
      <c r="B6086" t="s">
        <v>8591</v>
      </c>
      <c r="C6086" s="1">
        <v>40268</v>
      </c>
      <c r="D6086" s="2">
        <v>40269</v>
      </c>
      <c r="E6086" t="s">
        <v>107</v>
      </c>
      <c r="F6086" t="s">
        <v>203</v>
      </c>
      <c r="G6086" t="s">
        <v>7886</v>
      </c>
      <c r="H6086" s="4">
        <v>-5684.05</v>
      </c>
      <c r="I6086" s="4">
        <v>-142.1</v>
      </c>
      <c r="J6086" s="4">
        <v>-4049.86</v>
      </c>
      <c r="K6086" s="4">
        <v>-1634.19</v>
      </c>
      <c r="L6086" s="2">
        <v>45473</v>
      </c>
      <c r="M6086" t="s">
        <v>6</v>
      </c>
    </row>
    <row r="6087" spans="1:13" ht="12.75" customHeight="1" x14ac:dyDescent="0.25">
      <c r="A6087" t="s">
        <v>8593</v>
      </c>
      <c r="B6087" t="s">
        <v>8594</v>
      </c>
      <c r="C6087" s="1">
        <v>40268</v>
      </c>
      <c r="D6087" s="2">
        <v>40269</v>
      </c>
      <c r="E6087" t="s">
        <v>107</v>
      </c>
      <c r="F6087" t="s">
        <v>203</v>
      </c>
      <c r="G6087" t="s">
        <v>7886</v>
      </c>
      <c r="H6087" s="4">
        <v>5002.4799999999996</v>
      </c>
      <c r="I6087" s="4">
        <v>125.06</v>
      </c>
      <c r="J6087" s="4">
        <v>3564.22</v>
      </c>
      <c r="K6087" s="4">
        <v>1438.26</v>
      </c>
      <c r="L6087" s="2">
        <v>45473</v>
      </c>
      <c r="M6087" t="s">
        <v>6</v>
      </c>
    </row>
    <row r="6088" spans="1:13" ht="12.75" customHeight="1" x14ac:dyDescent="0.25">
      <c r="A6088" t="s">
        <v>8595</v>
      </c>
      <c r="B6088" t="s">
        <v>8596</v>
      </c>
      <c r="C6088" s="1">
        <v>40298</v>
      </c>
      <c r="D6088" s="2">
        <v>40299</v>
      </c>
      <c r="E6088" t="s">
        <v>4</v>
      </c>
      <c r="F6088" t="s">
        <v>5</v>
      </c>
      <c r="G6088" t="s">
        <v>5</v>
      </c>
      <c r="H6088" s="4">
        <v>3561.98</v>
      </c>
      <c r="I6088" s="4">
        <v>0</v>
      </c>
      <c r="J6088" s="4">
        <v>0</v>
      </c>
      <c r="K6088" s="4">
        <v>3561.98</v>
      </c>
      <c r="L6088" s="2">
        <v>45473</v>
      </c>
      <c r="M6088" t="s">
        <v>6</v>
      </c>
    </row>
    <row r="6089" spans="1:13" ht="12.75" customHeight="1" x14ac:dyDescent="0.25">
      <c r="A6089" t="s">
        <v>8597</v>
      </c>
      <c r="B6089" t="s">
        <v>8596</v>
      </c>
      <c r="C6089" s="1">
        <v>40298</v>
      </c>
      <c r="D6089" s="2">
        <v>40299</v>
      </c>
      <c r="E6089" t="s">
        <v>107</v>
      </c>
      <c r="F6089" t="s">
        <v>203</v>
      </c>
      <c r="G6089" t="s">
        <v>7889</v>
      </c>
      <c r="H6089" s="4">
        <v>-3561.98</v>
      </c>
      <c r="I6089" s="4">
        <v>-89.05</v>
      </c>
      <c r="J6089" s="4">
        <v>-2523.0700000000002</v>
      </c>
      <c r="K6089" s="4">
        <v>-1038.9100000000001</v>
      </c>
      <c r="L6089" s="2">
        <v>45473</v>
      </c>
      <c r="M6089" t="s">
        <v>6</v>
      </c>
    </row>
    <row r="6090" spans="1:13" ht="12.75" customHeight="1" x14ac:dyDescent="0.25">
      <c r="A6090" t="s">
        <v>8598</v>
      </c>
      <c r="B6090" t="s">
        <v>8599</v>
      </c>
      <c r="C6090" s="1">
        <v>40298</v>
      </c>
      <c r="D6090" s="2">
        <v>40299</v>
      </c>
      <c r="E6090" t="s">
        <v>107</v>
      </c>
      <c r="F6090" t="s">
        <v>203</v>
      </c>
      <c r="G6090" t="s">
        <v>7889</v>
      </c>
      <c r="H6090" s="4">
        <v>232</v>
      </c>
      <c r="I6090" s="4">
        <v>5.8</v>
      </c>
      <c r="J6090" s="4">
        <v>164.34</v>
      </c>
      <c r="K6090" s="4">
        <v>67.66</v>
      </c>
      <c r="L6090" s="2">
        <v>45473</v>
      </c>
      <c r="M6090" t="s">
        <v>6</v>
      </c>
    </row>
    <row r="6091" spans="1:13" ht="12.75" customHeight="1" x14ac:dyDescent="0.25">
      <c r="A6091" t="s">
        <v>8600</v>
      </c>
      <c r="B6091" t="s">
        <v>5912</v>
      </c>
      <c r="C6091" s="1">
        <v>40298</v>
      </c>
      <c r="D6091" s="2">
        <v>40299</v>
      </c>
      <c r="E6091" t="s">
        <v>107</v>
      </c>
      <c r="F6091" t="s">
        <v>203</v>
      </c>
      <c r="G6091" t="s">
        <v>7889</v>
      </c>
      <c r="H6091" s="4">
        <v>5837.82</v>
      </c>
      <c r="I6091" s="4">
        <v>145.94999999999999</v>
      </c>
      <c r="J6091" s="4">
        <v>4135.1099999999997</v>
      </c>
      <c r="K6091" s="4">
        <v>1702.71</v>
      </c>
      <c r="L6091" s="2">
        <v>45473</v>
      </c>
      <c r="M6091" t="s">
        <v>6</v>
      </c>
    </row>
    <row r="6092" spans="1:13" ht="12.75" customHeight="1" x14ac:dyDescent="0.25">
      <c r="A6092" t="s">
        <v>8601</v>
      </c>
      <c r="B6092" t="s">
        <v>5915</v>
      </c>
      <c r="C6092" s="1">
        <v>40298</v>
      </c>
      <c r="D6092" s="2">
        <v>40299</v>
      </c>
      <c r="E6092" t="s">
        <v>107</v>
      </c>
      <c r="F6092" t="s">
        <v>203</v>
      </c>
      <c r="G6092" t="s">
        <v>7889</v>
      </c>
      <c r="H6092" s="4">
        <v>393.98</v>
      </c>
      <c r="I6092" s="4">
        <v>9.85</v>
      </c>
      <c r="J6092" s="4">
        <v>279.08</v>
      </c>
      <c r="K6092" s="4">
        <v>114.9</v>
      </c>
      <c r="L6092" s="2">
        <v>45473</v>
      </c>
      <c r="M6092" t="s">
        <v>6</v>
      </c>
    </row>
    <row r="6093" spans="1:13" ht="12.75" customHeight="1" x14ac:dyDescent="0.25">
      <c r="A6093" t="s">
        <v>8602</v>
      </c>
      <c r="B6093" t="s">
        <v>8603</v>
      </c>
      <c r="C6093" s="1">
        <v>40329</v>
      </c>
      <c r="D6093" s="2">
        <v>40330</v>
      </c>
      <c r="E6093" t="s">
        <v>4</v>
      </c>
      <c r="F6093" t="s">
        <v>5</v>
      </c>
      <c r="G6093" t="s">
        <v>5</v>
      </c>
      <c r="H6093" s="4">
        <v>3903.96</v>
      </c>
      <c r="I6093" s="4">
        <v>0</v>
      </c>
      <c r="J6093" s="4">
        <v>0</v>
      </c>
      <c r="K6093" s="4">
        <v>3903.96</v>
      </c>
      <c r="L6093" s="2">
        <v>45473</v>
      </c>
      <c r="M6093" t="s">
        <v>6</v>
      </c>
    </row>
    <row r="6094" spans="1:13" ht="12.75" customHeight="1" x14ac:dyDescent="0.25">
      <c r="A6094" t="s">
        <v>8604</v>
      </c>
      <c r="B6094" t="s">
        <v>8603</v>
      </c>
      <c r="C6094" s="1">
        <v>40329</v>
      </c>
      <c r="D6094" s="2">
        <v>40330</v>
      </c>
      <c r="E6094" t="s">
        <v>107</v>
      </c>
      <c r="F6094" t="s">
        <v>203</v>
      </c>
      <c r="G6094" t="s">
        <v>7892</v>
      </c>
      <c r="H6094" s="4">
        <v>-3903.96</v>
      </c>
      <c r="I6094" s="4">
        <v>-97.59</v>
      </c>
      <c r="J6094" s="4">
        <v>-2749.06</v>
      </c>
      <c r="K6094" s="4">
        <v>-1154.9000000000001</v>
      </c>
      <c r="L6094" s="2">
        <v>45473</v>
      </c>
      <c r="M6094" t="s">
        <v>6</v>
      </c>
    </row>
    <row r="6095" spans="1:13" ht="12.75" customHeight="1" x14ac:dyDescent="0.25">
      <c r="A6095" t="s">
        <v>8605</v>
      </c>
      <c r="B6095" t="s">
        <v>8606</v>
      </c>
      <c r="C6095" s="1">
        <v>40329</v>
      </c>
      <c r="D6095" s="2">
        <v>40330</v>
      </c>
      <c r="E6095" t="s">
        <v>107</v>
      </c>
      <c r="F6095" t="s">
        <v>203</v>
      </c>
      <c r="G6095" t="s">
        <v>7892</v>
      </c>
      <c r="H6095" s="4">
        <v>46.26</v>
      </c>
      <c r="I6095" s="4">
        <v>1.1599999999999999</v>
      </c>
      <c r="J6095" s="4">
        <v>32.520000000000003</v>
      </c>
      <c r="K6095" s="4">
        <v>13.74</v>
      </c>
      <c r="L6095" s="2">
        <v>45473</v>
      </c>
      <c r="M6095" t="s">
        <v>6</v>
      </c>
    </row>
    <row r="6096" spans="1:13" ht="12.75" customHeight="1" x14ac:dyDescent="0.25">
      <c r="A6096" t="s">
        <v>8607</v>
      </c>
      <c r="B6096" t="s">
        <v>5912</v>
      </c>
      <c r="C6096" s="1">
        <v>40329</v>
      </c>
      <c r="D6096" s="2">
        <v>40330</v>
      </c>
      <c r="E6096" t="s">
        <v>107</v>
      </c>
      <c r="F6096" t="s">
        <v>203</v>
      </c>
      <c r="G6096" t="s">
        <v>7892</v>
      </c>
      <c r="H6096" s="4">
        <v>3422.48</v>
      </c>
      <c r="I6096" s="4">
        <v>85.56</v>
      </c>
      <c r="J6096" s="4">
        <v>2409.9499999999998</v>
      </c>
      <c r="K6096" s="4">
        <v>1012.53</v>
      </c>
      <c r="L6096" s="2">
        <v>45473</v>
      </c>
      <c r="M6096" t="s">
        <v>6</v>
      </c>
    </row>
    <row r="6097" spans="1:13" ht="12.75" customHeight="1" x14ac:dyDescent="0.25">
      <c r="A6097" t="s">
        <v>8608</v>
      </c>
      <c r="B6097" t="s">
        <v>5915</v>
      </c>
      <c r="C6097" s="1">
        <v>40329</v>
      </c>
      <c r="D6097" s="2">
        <v>40330</v>
      </c>
      <c r="E6097" t="s">
        <v>107</v>
      </c>
      <c r="F6097" t="s">
        <v>203</v>
      </c>
      <c r="G6097" t="s">
        <v>7892</v>
      </c>
      <c r="H6097" s="4">
        <v>683.29</v>
      </c>
      <c r="I6097" s="4">
        <v>17.07</v>
      </c>
      <c r="J6097" s="4">
        <v>481.21</v>
      </c>
      <c r="K6097" s="4">
        <v>202.08</v>
      </c>
      <c r="L6097" s="2">
        <v>45473</v>
      </c>
      <c r="M6097" t="s">
        <v>6</v>
      </c>
    </row>
    <row r="6098" spans="1:13" ht="12.75" customHeight="1" x14ac:dyDescent="0.25">
      <c r="A6098" t="s">
        <v>8609</v>
      </c>
      <c r="B6098" t="s">
        <v>8610</v>
      </c>
      <c r="C6098" s="1">
        <v>40359</v>
      </c>
      <c r="D6098" s="2">
        <v>40360</v>
      </c>
      <c r="E6098" t="s">
        <v>107</v>
      </c>
      <c r="F6098" t="s">
        <v>203</v>
      </c>
      <c r="G6098" t="s">
        <v>673</v>
      </c>
      <c r="H6098" s="4">
        <v>7701.36</v>
      </c>
      <c r="I6098" s="4">
        <v>192.53</v>
      </c>
      <c r="J6098" s="4">
        <v>5390.98</v>
      </c>
      <c r="K6098" s="4">
        <v>2310.38</v>
      </c>
      <c r="L6098" s="2">
        <v>45473</v>
      </c>
      <c r="M6098" t="s">
        <v>6</v>
      </c>
    </row>
    <row r="6099" spans="1:13" ht="12.75" customHeight="1" x14ac:dyDescent="0.25">
      <c r="A6099" t="s">
        <v>8611</v>
      </c>
      <c r="B6099" t="s">
        <v>5912</v>
      </c>
      <c r="C6099" s="1">
        <v>40359</v>
      </c>
      <c r="D6099" s="2">
        <v>40360</v>
      </c>
      <c r="E6099" t="s">
        <v>107</v>
      </c>
      <c r="F6099" t="s">
        <v>203</v>
      </c>
      <c r="G6099" t="s">
        <v>673</v>
      </c>
      <c r="H6099" s="4">
        <v>6501.03</v>
      </c>
      <c r="I6099" s="4">
        <v>162.52000000000001</v>
      </c>
      <c r="J6099" s="4">
        <v>4550.71</v>
      </c>
      <c r="K6099" s="4">
        <v>1950.32</v>
      </c>
      <c r="L6099" s="2">
        <v>45473</v>
      </c>
      <c r="M6099" t="s">
        <v>6</v>
      </c>
    </row>
    <row r="6100" spans="1:13" ht="12.75" customHeight="1" x14ac:dyDescent="0.25">
      <c r="A6100" t="s">
        <v>8612</v>
      </c>
      <c r="B6100" t="s">
        <v>5915</v>
      </c>
      <c r="C6100" s="1">
        <v>40359</v>
      </c>
      <c r="D6100" s="2">
        <v>40360</v>
      </c>
      <c r="E6100" t="s">
        <v>107</v>
      </c>
      <c r="F6100" t="s">
        <v>203</v>
      </c>
      <c r="G6100" t="s">
        <v>673</v>
      </c>
      <c r="H6100" s="4">
        <v>758.23</v>
      </c>
      <c r="I6100" s="4">
        <v>18.95</v>
      </c>
      <c r="J6100" s="4">
        <v>530.75</v>
      </c>
      <c r="K6100" s="4">
        <v>227.48</v>
      </c>
      <c r="L6100" s="2">
        <v>45473</v>
      </c>
      <c r="M6100" t="s">
        <v>6</v>
      </c>
    </row>
    <row r="6101" spans="1:13" ht="12.75" customHeight="1" x14ac:dyDescent="0.25">
      <c r="A6101" t="s">
        <v>8613</v>
      </c>
      <c r="B6101" t="s">
        <v>6064</v>
      </c>
      <c r="C6101" s="1">
        <v>40359</v>
      </c>
      <c r="D6101" s="2">
        <v>40360</v>
      </c>
      <c r="E6101" t="s">
        <v>107</v>
      </c>
      <c r="F6101" t="s">
        <v>203</v>
      </c>
      <c r="G6101" t="s">
        <v>673</v>
      </c>
      <c r="H6101" s="4">
        <v>1390.77</v>
      </c>
      <c r="I6101" s="4">
        <v>34.770000000000003</v>
      </c>
      <c r="J6101" s="4">
        <v>973.57</v>
      </c>
      <c r="K6101" s="4">
        <v>417.2</v>
      </c>
      <c r="L6101" s="2">
        <v>45473</v>
      </c>
      <c r="M6101" t="s">
        <v>6</v>
      </c>
    </row>
    <row r="6102" spans="1:13" ht="12.75" customHeight="1" x14ac:dyDescent="0.25">
      <c r="A6102" t="s">
        <v>8614</v>
      </c>
      <c r="B6102" t="s">
        <v>8615</v>
      </c>
      <c r="C6102" s="1">
        <v>40390</v>
      </c>
      <c r="D6102" s="2">
        <v>40391</v>
      </c>
      <c r="E6102" t="s">
        <v>4</v>
      </c>
      <c r="F6102" t="s">
        <v>5</v>
      </c>
      <c r="G6102" t="s">
        <v>5</v>
      </c>
      <c r="H6102" s="4">
        <v>2429.58</v>
      </c>
      <c r="I6102" s="4">
        <v>0</v>
      </c>
      <c r="J6102" s="4">
        <v>0</v>
      </c>
      <c r="K6102" s="4">
        <v>2429.58</v>
      </c>
      <c r="L6102" s="2">
        <v>45473</v>
      </c>
      <c r="M6102" t="s">
        <v>6</v>
      </c>
    </row>
    <row r="6103" spans="1:13" ht="12.75" customHeight="1" x14ac:dyDescent="0.25">
      <c r="A6103" t="s">
        <v>8616</v>
      </c>
      <c r="B6103" t="s">
        <v>8615</v>
      </c>
      <c r="C6103" s="1">
        <v>40390</v>
      </c>
      <c r="D6103" s="2">
        <v>40391</v>
      </c>
      <c r="E6103" t="s">
        <v>107</v>
      </c>
      <c r="F6103" t="s">
        <v>203</v>
      </c>
      <c r="G6103" t="s">
        <v>7899</v>
      </c>
      <c r="H6103" s="4">
        <v>-2429.58</v>
      </c>
      <c r="I6103" s="4">
        <v>-60.74</v>
      </c>
      <c r="J6103" s="4">
        <v>-1690.56</v>
      </c>
      <c r="K6103" s="4">
        <v>-739.02</v>
      </c>
      <c r="L6103" s="2">
        <v>45473</v>
      </c>
      <c r="M6103" t="s">
        <v>6</v>
      </c>
    </row>
    <row r="6104" spans="1:13" ht="12.75" customHeight="1" x14ac:dyDescent="0.25">
      <c r="A6104" t="s">
        <v>8617</v>
      </c>
      <c r="B6104" t="s">
        <v>5912</v>
      </c>
      <c r="C6104" s="1">
        <v>40390</v>
      </c>
      <c r="D6104" s="2">
        <v>40391</v>
      </c>
      <c r="E6104" t="s">
        <v>107</v>
      </c>
      <c r="F6104" t="s">
        <v>203</v>
      </c>
      <c r="G6104" t="s">
        <v>7899</v>
      </c>
      <c r="H6104" s="4">
        <v>4205.12</v>
      </c>
      <c r="I6104" s="4">
        <v>105.12</v>
      </c>
      <c r="J6104" s="4">
        <v>2926.1</v>
      </c>
      <c r="K6104" s="4">
        <v>1279.02</v>
      </c>
      <c r="L6104" s="2">
        <v>45473</v>
      </c>
      <c r="M6104" t="s">
        <v>6</v>
      </c>
    </row>
    <row r="6105" spans="1:13" ht="12.75" customHeight="1" x14ac:dyDescent="0.25">
      <c r="A6105" t="s">
        <v>8618</v>
      </c>
      <c r="B6105" t="s">
        <v>5954</v>
      </c>
      <c r="C6105" s="1">
        <v>40390</v>
      </c>
      <c r="D6105" s="2">
        <v>40391</v>
      </c>
      <c r="E6105" t="s">
        <v>107</v>
      </c>
      <c r="F6105" t="s">
        <v>203</v>
      </c>
      <c r="G6105" t="s">
        <v>7899</v>
      </c>
      <c r="H6105" s="4">
        <v>956.32</v>
      </c>
      <c r="I6105" s="4">
        <v>23.9</v>
      </c>
      <c r="J6105" s="4">
        <v>665.48</v>
      </c>
      <c r="K6105" s="4">
        <v>290.83999999999997</v>
      </c>
      <c r="L6105" s="2">
        <v>45473</v>
      </c>
      <c r="M6105" t="s">
        <v>6</v>
      </c>
    </row>
    <row r="6106" spans="1:13" ht="12.75" customHeight="1" x14ac:dyDescent="0.25">
      <c r="A6106" t="s">
        <v>8619</v>
      </c>
      <c r="B6106" t="s">
        <v>5912</v>
      </c>
      <c r="C6106" s="1">
        <v>40421</v>
      </c>
      <c r="D6106" s="2">
        <v>40422</v>
      </c>
      <c r="E6106" t="s">
        <v>107</v>
      </c>
      <c r="F6106" t="s">
        <v>203</v>
      </c>
      <c r="G6106" t="s">
        <v>7902</v>
      </c>
      <c r="H6106" s="4">
        <v>6073.48</v>
      </c>
      <c r="I6106" s="4">
        <v>151.84</v>
      </c>
      <c r="J6106" s="4">
        <v>4200.8</v>
      </c>
      <c r="K6106" s="4">
        <v>1872.68</v>
      </c>
      <c r="L6106" s="2">
        <v>45473</v>
      </c>
      <c r="M6106" t="s">
        <v>6</v>
      </c>
    </row>
    <row r="6107" spans="1:13" ht="12.75" customHeight="1" x14ac:dyDescent="0.25">
      <c r="A6107" t="s">
        <v>8620</v>
      </c>
      <c r="B6107" t="s">
        <v>5915</v>
      </c>
      <c r="C6107" s="1">
        <v>40421</v>
      </c>
      <c r="D6107" s="2">
        <v>40422</v>
      </c>
      <c r="E6107" t="s">
        <v>107</v>
      </c>
      <c r="F6107" t="s">
        <v>203</v>
      </c>
      <c r="G6107" t="s">
        <v>7902</v>
      </c>
      <c r="H6107" s="4">
        <v>578.79999999999995</v>
      </c>
      <c r="I6107" s="4">
        <v>14.47</v>
      </c>
      <c r="J6107" s="4">
        <v>400.34</v>
      </c>
      <c r="K6107" s="4">
        <v>178.46</v>
      </c>
      <c r="L6107" s="2">
        <v>45473</v>
      </c>
      <c r="M6107" t="s">
        <v>6</v>
      </c>
    </row>
    <row r="6108" spans="1:13" ht="12.75" customHeight="1" x14ac:dyDescent="0.25">
      <c r="A6108" t="s">
        <v>8621</v>
      </c>
      <c r="B6108" t="s">
        <v>8622</v>
      </c>
      <c r="C6108" s="1">
        <v>40421</v>
      </c>
      <c r="D6108" s="2">
        <v>40422</v>
      </c>
      <c r="E6108" t="s">
        <v>107</v>
      </c>
      <c r="F6108" t="s">
        <v>203</v>
      </c>
      <c r="G6108" t="s">
        <v>7902</v>
      </c>
      <c r="H6108" s="4">
        <v>1413.28</v>
      </c>
      <c r="I6108" s="4">
        <v>35.33</v>
      </c>
      <c r="J6108" s="4">
        <v>977.49</v>
      </c>
      <c r="K6108" s="4">
        <v>435.79</v>
      </c>
      <c r="L6108" s="2">
        <v>45473</v>
      </c>
      <c r="M6108" t="s">
        <v>6</v>
      </c>
    </row>
    <row r="6109" spans="1:13" ht="12.75" customHeight="1" x14ac:dyDescent="0.25">
      <c r="A6109" t="s">
        <v>8623</v>
      </c>
      <c r="B6109" t="s">
        <v>8624</v>
      </c>
      <c r="C6109" s="1">
        <v>40421</v>
      </c>
      <c r="D6109" s="2">
        <v>40422</v>
      </c>
      <c r="E6109" t="s">
        <v>107</v>
      </c>
      <c r="F6109" t="s">
        <v>203</v>
      </c>
      <c r="G6109" t="s">
        <v>7902</v>
      </c>
      <c r="H6109" s="4">
        <v>6288</v>
      </c>
      <c r="I6109" s="4">
        <v>157.19999999999999</v>
      </c>
      <c r="J6109" s="4">
        <v>4349.2</v>
      </c>
      <c r="K6109" s="4">
        <v>1938.8</v>
      </c>
      <c r="L6109" s="2">
        <v>45473</v>
      </c>
      <c r="M6109" t="s">
        <v>6</v>
      </c>
    </row>
    <row r="6110" spans="1:13" ht="12.75" customHeight="1" x14ac:dyDescent="0.25">
      <c r="A6110" t="s">
        <v>8625</v>
      </c>
      <c r="B6110" t="s">
        <v>8626</v>
      </c>
      <c r="C6110" s="1">
        <v>40421</v>
      </c>
      <c r="D6110" s="2">
        <v>40422</v>
      </c>
      <c r="E6110" t="s">
        <v>4</v>
      </c>
      <c r="F6110" t="s">
        <v>5</v>
      </c>
      <c r="G6110" t="s">
        <v>5</v>
      </c>
      <c r="H6110" s="4">
        <v>842.85</v>
      </c>
      <c r="I6110" s="4">
        <v>0</v>
      </c>
      <c r="J6110" s="4">
        <v>0</v>
      </c>
      <c r="K6110" s="4">
        <v>842.85</v>
      </c>
      <c r="L6110" s="2">
        <v>45473</v>
      </c>
      <c r="M6110" t="s">
        <v>6</v>
      </c>
    </row>
    <row r="6111" spans="1:13" ht="12.75" customHeight="1" x14ac:dyDescent="0.25">
      <c r="A6111" t="s">
        <v>8627</v>
      </c>
      <c r="B6111" t="s">
        <v>8626</v>
      </c>
      <c r="C6111" s="1">
        <v>40421</v>
      </c>
      <c r="D6111" s="2">
        <v>40422</v>
      </c>
      <c r="E6111" t="s">
        <v>107</v>
      </c>
      <c r="F6111" t="s">
        <v>203</v>
      </c>
      <c r="G6111" t="s">
        <v>7902</v>
      </c>
      <c r="H6111" s="4">
        <v>-842.85</v>
      </c>
      <c r="I6111" s="4">
        <v>-21.07</v>
      </c>
      <c r="J6111" s="4">
        <v>-582.95000000000005</v>
      </c>
      <c r="K6111" s="4">
        <v>-259.89999999999998</v>
      </c>
      <c r="L6111" s="2">
        <v>45473</v>
      </c>
      <c r="M6111" t="s">
        <v>6</v>
      </c>
    </row>
    <row r="6112" spans="1:13" ht="12.75" customHeight="1" x14ac:dyDescent="0.25">
      <c r="A6112" t="s">
        <v>8628</v>
      </c>
      <c r="B6112" t="s">
        <v>8629</v>
      </c>
      <c r="C6112" s="1">
        <v>40451</v>
      </c>
      <c r="D6112" s="2">
        <v>40452</v>
      </c>
      <c r="E6112" t="s">
        <v>107</v>
      </c>
      <c r="F6112" t="s">
        <v>203</v>
      </c>
      <c r="G6112" t="s">
        <v>676</v>
      </c>
      <c r="H6112" s="4">
        <v>8010.76</v>
      </c>
      <c r="I6112" s="4">
        <v>200.26</v>
      </c>
      <c r="J6112" s="4">
        <v>5507.42</v>
      </c>
      <c r="K6112" s="4">
        <v>2503.34</v>
      </c>
      <c r="L6112" s="2">
        <v>45473</v>
      </c>
      <c r="M6112" t="s">
        <v>6</v>
      </c>
    </row>
    <row r="6113" spans="1:13" ht="12.75" customHeight="1" x14ac:dyDescent="0.25">
      <c r="A6113" t="s">
        <v>8630</v>
      </c>
      <c r="B6113" t="s">
        <v>8631</v>
      </c>
      <c r="C6113" s="1">
        <v>40451</v>
      </c>
      <c r="D6113" s="2">
        <v>40452</v>
      </c>
      <c r="E6113" t="s">
        <v>107</v>
      </c>
      <c r="F6113" t="s">
        <v>203</v>
      </c>
      <c r="G6113" t="s">
        <v>676</v>
      </c>
      <c r="H6113" s="4">
        <v>7182.58</v>
      </c>
      <c r="I6113" s="4">
        <v>179.56</v>
      </c>
      <c r="J6113" s="4">
        <v>4938.04</v>
      </c>
      <c r="K6113" s="4">
        <v>2244.54</v>
      </c>
      <c r="L6113" s="2">
        <v>45473</v>
      </c>
      <c r="M6113" t="s">
        <v>6</v>
      </c>
    </row>
    <row r="6114" spans="1:13" ht="12.75" customHeight="1" x14ac:dyDescent="0.25">
      <c r="A6114" t="s">
        <v>8632</v>
      </c>
      <c r="B6114" t="s">
        <v>5912</v>
      </c>
      <c r="C6114" s="1">
        <v>40451</v>
      </c>
      <c r="D6114" s="2">
        <v>40452</v>
      </c>
      <c r="E6114" t="s">
        <v>107</v>
      </c>
      <c r="F6114" t="s">
        <v>203</v>
      </c>
      <c r="G6114" t="s">
        <v>676</v>
      </c>
      <c r="H6114" s="4">
        <v>5240.1400000000003</v>
      </c>
      <c r="I6114" s="4">
        <v>130.99</v>
      </c>
      <c r="J6114" s="4">
        <v>3602.61</v>
      </c>
      <c r="K6114" s="4">
        <v>1637.53</v>
      </c>
      <c r="L6114" s="2">
        <v>45473</v>
      </c>
      <c r="M6114" t="s">
        <v>6</v>
      </c>
    </row>
    <row r="6115" spans="1:13" ht="12.75" customHeight="1" x14ac:dyDescent="0.25">
      <c r="A6115" t="s">
        <v>8633</v>
      </c>
      <c r="B6115" t="s">
        <v>5915</v>
      </c>
      <c r="C6115" s="1">
        <v>40451</v>
      </c>
      <c r="D6115" s="2">
        <v>40452</v>
      </c>
      <c r="E6115" t="s">
        <v>107</v>
      </c>
      <c r="F6115" t="s">
        <v>203</v>
      </c>
      <c r="G6115" t="s">
        <v>676</v>
      </c>
      <c r="H6115" s="4">
        <v>271.94</v>
      </c>
      <c r="I6115" s="4">
        <v>6.79</v>
      </c>
      <c r="J6115" s="4">
        <v>186.98</v>
      </c>
      <c r="K6115" s="4">
        <v>84.96</v>
      </c>
      <c r="L6115" s="2">
        <v>45473</v>
      </c>
      <c r="M6115" t="s">
        <v>6</v>
      </c>
    </row>
    <row r="6116" spans="1:13" ht="12.75" customHeight="1" x14ac:dyDescent="0.25">
      <c r="A6116" t="s">
        <v>8634</v>
      </c>
      <c r="B6116" t="s">
        <v>5912</v>
      </c>
      <c r="C6116" s="1">
        <v>40482</v>
      </c>
      <c r="D6116" s="2">
        <v>40483</v>
      </c>
      <c r="E6116" t="s">
        <v>107</v>
      </c>
      <c r="F6116" t="s">
        <v>203</v>
      </c>
      <c r="G6116" t="s">
        <v>7907</v>
      </c>
      <c r="H6116" s="4">
        <v>3403.24</v>
      </c>
      <c r="I6116" s="4">
        <v>85.08</v>
      </c>
      <c r="J6116" s="4">
        <v>2325.5300000000002</v>
      </c>
      <c r="K6116" s="4">
        <v>1077.71</v>
      </c>
      <c r="L6116" s="2">
        <v>45473</v>
      </c>
      <c r="M6116" t="s">
        <v>6</v>
      </c>
    </row>
    <row r="6117" spans="1:13" ht="12.75" customHeight="1" x14ac:dyDescent="0.25">
      <c r="A6117" t="s">
        <v>8635</v>
      </c>
      <c r="B6117" t="s">
        <v>5915</v>
      </c>
      <c r="C6117" s="1">
        <v>40482</v>
      </c>
      <c r="D6117" s="2">
        <v>40483</v>
      </c>
      <c r="E6117" t="s">
        <v>107</v>
      </c>
      <c r="F6117" t="s">
        <v>203</v>
      </c>
      <c r="G6117" t="s">
        <v>7907</v>
      </c>
      <c r="H6117" s="4">
        <v>393.52</v>
      </c>
      <c r="I6117" s="4">
        <v>9.83</v>
      </c>
      <c r="J6117" s="4">
        <v>268.94</v>
      </c>
      <c r="K6117" s="4">
        <v>124.58</v>
      </c>
      <c r="L6117" s="2">
        <v>45473</v>
      </c>
      <c r="M6117" t="s">
        <v>6</v>
      </c>
    </row>
    <row r="6118" spans="1:13" ht="12.75" customHeight="1" x14ac:dyDescent="0.25">
      <c r="A6118" t="s">
        <v>8636</v>
      </c>
      <c r="B6118" t="s">
        <v>8637</v>
      </c>
      <c r="C6118" s="1">
        <v>40512</v>
      </c>
      <c r="D6118" s="2">
        <v>40513</v>
      </c>
      <c r="E6118" t="s">
        <v>4</v>
      </c>
      <c r="F6118" t="s">
        <v>5</v>
      </c>
      <c r="G6118" t="s">
        <v>5</v>
      </c>
      <c r="H6118" s="4">
        <v>513.96</v>
      </c>
      <c r="I6118" s="4">
        <v>0</v>
      </c>
      <c r="J6118" s="4">
        <v>0</v>
      </c>
      <c r="K6118" s="4">
        <v>513.96</v>
      </c>
      <c r="L6118" s="2">
        <v>45473</v>
      </c>
      <c r="M6118" t="s">
        <v>6</v>
      </c>
    </row>
    <row r="6119" spans="1:13" ht="12.75" customHeight="1" x14ac:dyDescent="0.25">
      <c r="A6119" t="s">
        <v>8638</v>
      </c>
      <c r="B6119" t="s">
        <v>8637</v>
      </c>
      <c r="C6119" s="1">
        <v>40512</v>
      </c>
      <c r="D6119" s="2">
        <v>40513</v>
      </c>
      <c r="E6119" t="s">
        <v>107</v>
      </c>
      <c r="F6119" t="s">
        <v>203</v>
      </c>
      <c r="G6119" t="s">
        <v>7910</v>
      </c>
      <c r="H6119" s="4">
        <v>-513.96</v>
      </c>
      <c r="I6119" s="4">
        <v>-12.85</v>
      </c>
      <c r="J6119" s="4">
        <v>-349.09</v>
      </c>
      <c r="K6119" s="4">
        <v>-164.87</v>
      </c>
      <c r="L6119" s="2">
        <v>45473</v>
      </c>
      <c r="M6119" t="s">
        <v>6</v>
      </c>
    </row>
    <row r="6120" spans="1:13" ht="12.75" customHeight="1" x14ac:dyDescent="0.25">
      <c r="A6120" t="s">
        <v>8639</v>
      </c>
      <c r="B6120" t="s">
        <v>5912</v>
      </c>
      <c r="C6120" s="1">
        <v>40512</v>
      </c>
      <c r="D6120" s="2">
        <v>40513</v>
      </c>
      <c r="E6120" t="s">
        <v>107</v>
      </c>
      <c r="F6120" t="s">
        <v>203</v>
      </c>
      <c r="G6120" t="s">
        <v>7910</v>
      </c>
      <c r="H6120" s="4">
        <v>3448.08</v>
      </c>
      <c r="I6120" s="4">
        <v>86.2</v>
      </c>
      <c r="J6120" s="4">
        <v>2341.79</v>
      </c>
      <c r="K6120" s="4">
        <v>1106.29</v>
      </c>
      <c r="L6120" s="2">
        <v>45473</v>
      </c>
      <c r="M6120" t="s">
        <v>6</v>
      </c>
    </row>
    <row r="6121" spans="1:13" ht="12.75" customHeight="1" x14ac:dyDescent="0.25">
      <c r="A6121" t="s">
        <v>8640</v>
      </c>
      <c r="B6121" t="s">
        <v>5915</v>
      </c>
      <c r="C6121" s="1">
        <v>40512</v>
      </c>
      <c r="D6121" s="2">
        <v>40513</v>
      </c>
      <c r="E6121" t="s">
        <v>107</v>
      </c>
      <c r="F6121" t="s">
        <v>203</v>
      </c>
      <c r="G6121" t="s">
        <v>7910</v>
      </c>
      <c r="H6121" s="4">
        <v>1294.08</v>
      </c>
      <c r="I6121" s="4">
        <v>32.35</v>
      </c>
      <c r="J6121" s="4">
        <v>878.85</v>
      </c>
      <c r="K6121" s="4">
        <v>415.23</v>
      </c>
      <c r="L6121" s="2">
        <v>45473</v>
      </c>
      <c r="M6121" t="s">
        <v>6</v>
      </c>
    </row>
    <row r="6122" spans="1:13" ht="12.75" customHeight="1" x14ac:dyDescent="0.25">
      <c r="A6122" t="s">
        <v>8641</v>
      </c>
      <c r="B6122" t="s">
        <v>8642</v>
      </c>
      <c r="C6122" s="1">
        <v>40512</v>
      </c>
      <c r="D6122" s="2">
        <v>40513</v>
      </c>
      <c r="E6122" t="s">
        <v>107</v>
      </c>
      <c r="F6122" t="s">
        <v>203</v>
      </c>
      <c r="G6122" t="s">
        <v>7910</v>
      </c>
      <c r="H6122" s="4">
        <v>2616</v>
      </c>
      <c r="I6122" s="4">
        <v>65.400000000000006</v>
      </c>
      <c r="J6122" s="4">
        <v>1776.7</v>
      </c>
      <c r="K6122" s="4">
        <v>839.3</v>
      </c>
      <c r="L6122" s="2">
        <v>45473</v>
      </c>
      <c r="M6122" t="s">
        <v>6</v>
      </c>
    </row>
    <row r="6123" spans="1:13" ht="12.75" customHeight="1" x14ac:dyDescent="0.25">
      <c r="A6123" t="s">
        <v>8643</v>
      </c>
      <c r="B6123" t="s">
        <v>8644</v>
      </c>
      <c r="C6123" s="1">
        <v>40543</v>
      </c>
      <c r="D6123" s="2">
        <v>40544</v>
      </c>
      <c r="E6123" t="s">
        <v>4</v>
      </c>
      <c r="F6123" t="s">
        <v>5</v>
      </c>
      <c r="G6123" t="s">
        <v>5</v>
      </c>
      <c r="H6123" s="4">
        <v>1937.67</v>
      </c>
      <c r="I6123" s="4">
        <v>0</v>
      </c>
      <c r="J6123" s="4">
        <v>0</v>
      </c>
      <c r="K6123" s="4">
        <v>1937.67</v>
      </c>
      <c r="L6123" s="2">
        <v>45473</v>
      </c>
      <c r="M6123" t="s">
        <v>6</v>
      </c>
    </row>
    <row r="6124" spans="1:13" ht="12.75" customHeight="1" x14ac:dyDescent="0.25">
      <c r="A6124" t="s">
        <v>8645</v>
      </c>
      <c r="B6124" t="s">
        <v>8644</v>
      </c>
      <c r="C6124" s="1">
        <v>40543</v>
      </c>
      <c r="D6124" s="2">
        <v>40544</v>
      </c>
      <c r="E6124" t="s">
        <v>107</v>
      </c>
      <c r="F6124" t="s">
        <v>203</v>
      </c>
      <c r="G6124" t="s">
        <v>599</v>
      </c>
      <c r="H6124" s="4">
        <v>-1937.67</v>
      </c>
      <c r="I6124" s="4">
        <v>-48.44</v>
      </c>
      <c r="J6124" s="4">
        <v>-1307.8599999999999</v>
      </c>
      <c r="K6124" s="4">
        <v>-629.80999999999995</v>
      </c>
      <c r="L6124" s="2">
        <v>45473</v>
      </c>
      <c r="M6124" t="s">
        <v>6</v>
      </c>
    </row>
    <row r="6125" spans="1:13" ht="12.75" customHeight="1" x14ac:dyDescent="0.25">
      <c r="A6125" t="s">
        <v>8646</v>
      </c>
      <c r="B6125" t="s">
        <v>8647</v>
      </c>
      <c r="C6125" s="1">
        <v>40543</v>
      </c>
      <c r="D6125" s="2">
        <v>40544</v>
      </c>
      <c r="E6125" t="s">
        <v>107</v>
      </c>
      <c r="F6125" t="s">
        <v>203</v>
      </c>
      <c r="G6125" t="s">
        <v>599</v>
      </c>
      <c r="H6125" s="4">
        <v>843.18</v>
      </c>
      <c r="I6125" s="4">
        <v>21.08</v>
      </c>
      <c r="J6125" s="4">
        <v>569.16</v>
      </c>
      <c r="K6125" s="4">
        <v>274.02</v>
      </c>
      <c r="L6125" s="2">
        <v>45473</v>
      </c>
      <c r="M6125" t="s">
        <v>6</v>
      </c>
    </row>
    <row r="6126" spans="1:13" ht="12.75" customHeight="1" x14ac:dyDescent="0.25">
      <c r="A6126" t="s">
        <v>8648</v>
      </c>
      <c r="B6126" t="s">
        <v>8649</v>
      </c>
      <c r="C6126" s="1">
        <v>40543</v>
      </c>
      <c r="D6126" s="2">
        <v>40544</v>
      </c>
      <c r="E6126" t="s">
        <v>107</v>
      </c>
      <c r="F6126" t="s">
        <v>203</v>
      </c>
      <c r="G6126" t="s">
        <v>599</v>
      </c>
      <c r="H6126" s="4">
        <v>376</v>
      </c>
      <c r="I6126" s="4">
        <v>9.4</v>
      </c>
      <c r="J6126" s="4">
        <v>253.81</v>
      </c>
      <c r="K6126" s="4">
        <v>122.19</v>
      </c>
      <c r="L6126" s="2">
        <v>45473</v>
      </c>
      <c r="M6126" t="s">
        <v>6</v>
      </c>
    </row>
    <row r="6127" spans="1:13" ht="12.75" customHeight="1" x14ac:dyDescent="0.25">
      <c r="A6127" t="s">
        <v>8650</v>
      </c>
      <c r="B6127" t="s">
        <v>5912</v>
      </c>
      <c r="C6127" s="1">
        <v>40543</v>
      </c>
      <c r="D6127" s="2">
        <v>40544</v>
      </c>
      <c r="E6127" t="s">
        <v>107</v>
      </c>
      <c r="F6127" t="s">
        <v>203</v>
      </c>
      <c r="G6127" t="s">
        <v>599</v>
      </c>
      <c r="H6127" s="4">
        <v>2168.75</v>
      </c>
      <c r="I6127" s="4">
        <v>54.21</v>
      </c>
      <c r="J6127" s="4">
        <v>1463.93</v>
      </c>
      <c r="K6127" s="4">
        <v>704.82</v>
      </c>
      <c r="L6127" s="2">
        <v>45473</v>
      </c>
      <c r="M6127" t="s">
        <v>6</v>
      </c>
    </row>
    <row r="6128" spans="1:13" ht="12.75" customHeight="1" x14ac:dyDescent="0.25">
      <c r="A6128" t="s">
        <v>8651</v>
      </c>
      <c r="B6128" t="s">
        <v>6566</v>
      </c>
      <c r="C6128" s="1">
        <v>40543</v>
      </c>
      <c r="D6128" s="2">
        <v>40544</v>
      </c>
      <c r="E6128" t="s">
        <v>107</v>
      </c>
      <c r="F6128" t="s">
        <v>203</v>
      </c>
      <c r="G6128" t="s">
        <v>599</v>
      </c>
      <c r="H6128" s="4">
        <v>5238.03</v>
      </c>
      <c r="I6128" s="4">
        <v>130.94999999999999</v>
      </c>
      <c r="J6128" s="4">
        <v>3535.66</v>
      </c>
      <c r="K6128" s="4">
        <v>1702.37</v>
      </c>
      <c r="L6128" s="2">
        <v>45473</v>
      </c>
      <c r="M6128" t="s">
        <v>6</v>
      </c>
    </row>
    <row r="6129" spans="1:13" ht="12.75" customHeight="1" x14ac:dyDescent="0.25">
      <c r="A6129" t="s">
        <v>8652</v>
      </c>
      <c r="B6129" t="s">
        <v>4259</v>
      </c>
      <c r="C6129" s="1">
        <v>40543</v>
      </c>
      <c r="D6129" s="2">
        <v>40544</v>
      </c>
      <c r="E6129" t="s">
        <v>101</v>
      </c>
      <c r="F6129" t="s">
        <v>695</v>
      </c>
      <c r="G6129" t="s">
        <v>5</v>
      </c>
      <c r="H6129" s="4">
        <v>800</v>
      </c>
      <c r="I6129" s="4">
        <v>0</v>
      </c>
      <c r="J6129" s="4">
        <v>800</v>
      </c>
      <c r="K6129" s="4">
        <v>0</v>
      </c>
      <c r="L6129" s="2">
        <v>45473</v>
      </c>
      <c r="M6129" t="s">
        <v>6</v>
      </c>
    </row>
    <row r="6130" spans="1:13" ht="12.75" customHeight="1" x14ac:dyDescent="0.25">
      <c r="A6130" t="s">
        <v>8653</v>
      </c>
      <c r="B6130" t="s">
        <v>5912</v>
      </c>
      <c r="C6130" s="1">
        <v>40574</v>
      </c>
      <c r="D6130" s="2">
        <v>40575</v>
      </c>
      <c r="E6130" t="s">
        <v>107</v>
      </c>
      <c r="F6130" t="s">
        <v>203</v>
      </c>
      <c r="G6130" t="s">
        <v>7915</v>
      </c>
      <c r="H6130" s="4">
        <v>1281.46</v>
      </c>
      <c r="I6130" s="4">
        <v>32.04</v>
      </c>
      <c r="J6130" s="4">
        <v>859.63</v>
      </c>
      <c r="K6130" s="4">
        <v>421.83</v>
      </c>
      <c r="L6130" s="2">
        <v>45473</v>
      </c>
      <c r="M6130" t="s">
        <v>6</v>
      </c>
    </row>
    <row r="6131" spans="1:13" ht="12.75" customHeight="1" x14ac:dyDescent="0.25">
      <c r="A6131" t="s">
        <v>8654</v>
      </c>
      <c r="B6131" t="s">
        <v>8655</v>
      </c>
      <c r="C6131" s="1">
        <v>40602</v>
      </c>
      <c r="D6131" s="2">
        <v>40603</v>
      </c>
      <c r="E6131" t="s">
        <v>4</v>
      </c>
      <c r="F6131" t="s">
        <v>5</v>
      </c>
      <c r="G6131" t="s">
        <v>5</v>
      </c>
      <c r="H6131" s="4">
        <v>2052.46</v>
      </c>
      <c r="I6131" s="4">
        <v>0</v>
      </c>
      <c r="J6131" s="4">
        <v>0</v>
      </c>
      <c r="K6131" s="4">
        <v>2052.46</v>
      </c>
      <c r="L6131" s="2">
        <v>45473</v>
      </c>
      <c r="M6131" t="s">
        <v>6</v>
      </c>
    </row>
    <row r="6132" spans="1:13" ht="12.75" customHeight="1" x14ac:dyDescent="0.25">
      <c r="A6132" t="s">
        <v>8656</v>
      </c>
      <c r="B6132" t="s">
        <v>8655</v>
      </c>
      <c r="C6132" s="1">
        <v>40602</v>
      </c>
      <c r="D6132" s="2">
        <v>40603</v>
      </c>
      <c r="E6132" t="s">
        <v>107</v>
      </c>
      <c r="F6132" t="s">
        <v>203</v>
      </c>
      <c r="G6132" t="s">
        <v>7918</v>
      </c>
      <c r="H6132" s="4">
        <v>-2052.46</v>
      </c>
      <c r="I6132" s="4">
        <v>-51.31</v>
      </c>
      <c r="J6132" s="4">
        <v>-1368.26</v>
      </c>
      <c r="K6132" s="4">
        <v>-684.2</v>
      </c>
      <c r="L6132" s="2">
        <v>45473</v>
      </c>
      <c r="M6132" t="s">
        <v>6</v>
      </c>
    </row>
    <row r="6133" spans="1:13" ht="12.75" customHeight="1" x14ac:dyDescent="0.25">
      <c r="A6133" t="s">
        <v>8657</v>
      </c>
      <c r="B6133" t="s">
        <v>5912</v>
      </c>
      <c r="C6133" s="1">
        <v>40602</v>
      </c>
      <c r="D6133" s="2">
        <v>40603</v>
      </c>
      <c r="E6133" t="s">
        <v>107</v>
      </c>
      <c r="F6133" t="s">
        <v>203</v>
      </c>
      <c r="G6133" t="s">
        <v>7918</v>
      </c>
      <c r="H6133" s="4">
        <v>1749.58</v>
      </c>
      <c r="I6133" s="4">
        <v>43.74</v>
      </c>
      <c r="J6133" s="4">
        <v>1166.4000000000001</v>
      </c>
      <c r="K6133" s="4">
        <v>583.17999999999995</v>
      </c>
      <c r="L6133" s="2">
        <v>45473</v>
      </c>
      <c r="M6133" t="s">
        <v>6</v>
      </c>
    </row>
    <row r="6134" spans="1:13" ht="12.75" customHeight="1" x14ac:dyDescent="0.25">
      <c r="A6134" t="s">
        <v>8658</v>
      </c>
      <c r="B6134" t="s">
        <v>5915</v>
      </c>
      <c r="C6134" s="1">
        <v>40602</v>
      </c>
      <c r="D6134" s="2">
        <v>40603</v>
      </c>
      <c r="E6134" t="s">
        <v>107</v>
      </c>
      <c r="F6134" t="s">
        <v>203</v>
      </c>
      <c r="G6134" t="s">
        <v>7918</v>
      </c>
      <c r="H6134" s="4">
        <v>439.93</v>
      </c>
      <c r="I6134" s="4">
        <v>10.99</v>
      </c>
      <c r="J6134" s="4">
        <v>293.31</v>
      </c>
      <c r="K6134" s="4">
        <v>146.62</v>
      </c>
      <c r="L6134" s="2">
        <v>45473</v>
      </c>
      <c r="M6134" t="s">
        <v>6</v>
      </c>
    </row>
    <row r="6135" spans="1:13" ht="12.75" customHeight="1" x14ac:dyDescent="0.25">
      <c r="A6135" t="s">
        <v>8659</v>
      </c>
      <c r="B6135" t="s">
        <v>8660</v>
      </c>
      <c r="C6135" s="1">
        <v>40602</v>
      </c>
      <c r="D6135" s="2">
        <v>40603</v>
      </c>
      <c r="E6135" t="s">
        <v>107</v>
      </c>
      <c r="F6135" t="s">
        <v>203</v>
      </c>
      <c r="G6135" t="s">
        <v>7918</v>
      </c>
      <c r="H6135" s="4">
        <v>192</v>
      </c>
      <c r="I6135" s="4">
        <v>4.8</v>
      </c>
      <c r="J6135" s="4">
        <v>128</v>
      </c>
      <c r="K6135" s="4">
        <v>64</v>
      </c>
      <c r="L6135" s="2">
        <v>45473</v>
      </c>
      <c r="M6135" t="s">
        <v>6</v>
      </c>
    </row>
    <row r="6136" spans="1:13" ht="12.75" customHeight="1" x14ac:dyDescent="0.25">
      <c r="A6136" t="s">
        <v>8661</v>
      </c>
      <c r="B6136" t="s">
        <v>2046</v>
      </c>
      <c r="C6136" s="1">
        <v>40633</v>
      </c>
      <c r="D6136" s="2">
        <v>40634</v>
      </c>
      <c r="E6136" t="s">
        <v>107</v>
      </c>
      <c r="F6136" t="s">
        <v>203</v>
      </c>
      <c r="G6136" t="s">
        <v>470</v>
      </c>
      <c r="H6136" s="4">
        <v>1034.49</v>
      </c>
      <c r="I6136" s="4">
        <v>25.86</v>
      </c>
      <c r="J6136" s="4">
        <v>685.31</v>
      </c>
      <c r="K6136" s="4">
        <v>349.18</v>
      </c>
      <c r="L6136" s="2">
        <v>45473</v>
      </c>
      <c r="M6136" t="s">
        <v>6</v>
      </c>
    </row>
    <row r="6137" spans="1:13" ht="12.75" customHeight="1" x14ac:dyDescent="0.25">
      <c r="A6137" t="s">
        <v>8662</v>
      </c>
      <c r="B6137" t="s">
        <v>5912</v>
      </c>
      <c r="C6137" s="1">
        <v>40633</v>
      </c>
      <c r="D6137" s="2">
        <v>40634</v>
      </c>
      <c r="E6137" t="s">
        <v>107</v>
      </c>
      <c r="F6137" t="s">
        <v>203</v>
      </c>
      <c r="G6137" t="s">
        <v>470</v>
      </c>
      <c r="H6137" s="4">
        <v>3155.61</v>
      </c>
      <c r="I6137" s="4">
        <v>78.89</v>
      </c>
      <c r="J6137" s="4">
        <v>2090.6</v>
      </c>
      <c r="K6137" s="4">
        <v>1065.01</v>
      </c>
      <c r="L6137" s="2">
        <v>45473</v>
      </c>
      <c r="M6137" t="s">
        <v>6</v>
      </c>
    </row>
    <row r="6138" spans="1:13" ht="12.75" customHeight="1" x14ac:dyDescent="0.25">
      <c r="A6138" t="s">
        <v>8663</v>
      </c>
      <c r="B6138" t="s">
        <v>5915</v>
      </c>
      <c r="C6138" s="1">
        <v>40633</v>
      </c>
      <c r="D6138" s="2">
        <v>40634</v>
      </c>
      <c r="E6138" t="s">
        <v>107</v>
      </c>
      <c r="F6138" t="s">
        <v>203</v>
      </c>
      <c r="G6138" t="s">
        <v>470</v>
      </c>
      <c r="H6138" s="4">
        <v>577.12</v>
      </c>
      <c r="I6138" s="4">
        <v>14.42</v>
      </c>
      <c r="J6138" s="4">
        <v>382.38</v>
      </c>
      <c r="K6138" s="4">
        <v>194.74</v>
      </c>
      <c r="L6138" s="2">
        <v>45473</v>
      </c>
      <c r="M6138" t="s">
        <v>6</v>
      </c>
    </row>
    <row r="6139" spans="1:13" ht="12.75" customHeight="1" x14ac:dyDescent="0.25">
      <c r="A6139" t="s">
        <v>8664</v>
      </c>
      <c r="B6139" t="s">
        <v>5912</v>
      </c>
      <c r="C6139" s="1">
        <v>40663</v>
      </c>
      <c r="D6139" s="2">
        <v>40664</v>
      </c>
      <c r="E6139" t="s">
        <v>107</v>
      </c>
      <c r="F6139" t="s">
        <v>203</v>
      </c>
      <c r="G6139" t="s">
        <v>7923</v>
      </c>
      <c r="H6139" s="4">
        <v>2797.26</v>
      </c>
      <c r="I6139" s="4">
        <v>69.930000000000007</v>
      </c>
      <c r="J6139" s="4">
        <v>1841.48</v>
      </c>
      <c r="K6139" s="4">
        <v>955.78</v>
      </c>
      <c r="L6139" s="2">
        <v>45473</v>
      </c>
      <c r="M6139" t="s">
        <v>6</v>
      </c>
    </row>
    <row r="6140" spans="1:13" ht="12.75" customHeight="1" x14ac:dyDescent="0.25">
      <c r="A6140" t="s">
        <v>8665</v>
      </c>
      <c r="B6140" t="s">
        <v>5915</v>
      </c>
      <c r="C6140" s="1">
        <v>40663</v>
      </c>
      <c r="D6140" s="2">
        <v>40664</v>
      </c>
      <c r="E6140" t="s">
        <v>107</v>
      </c>
      <c r="F6140" t="s">
        <v>203</v>
      </c>
      <c r="G6140" t="s">
        <v>7923</v>
      </c>
      <c r="H6140" s="4">
        <v>658.09</v>
      </c>
      <c r="I6140" s="4">
        <v>16.45</v>
      </c>
      <c r="J6140" s="4">
        <v>433.3</v>
      </c>
      <c r="K6140" s="4">
        <v>224.79</v>
      </c>
      <c r="L6140" s="2">
        <v>45473</v>
      </c>
      <c r="M6140" t="s">
        <v>6</v>
      </c>
    </row>
    <row r="6141" spans="1:13" ht="12.75" customHeight="1" x14ac:dyDescent="0.25">
      <c r="A6141" t="s">
        <v>8666</v>
      </c>
      <c r="B6141" t="s">
        <v>6584</v>
      </c>
      <c r="C6141" s="1">
        <v>40663</v>
      </c>
      <c r="D6141" s="2">
        <v>40664</v>
      </c>
      <c r="E6141" t="s">
        <v>107</v>
      </c>
      <c r="F6141" t="s">
        <v>203</v>
      </c>
      <c r="G6141" t="s">
        <v>7923</v>
      </c>
      <c r="H6141" s="4">
        <v>967.09</v>
      </c>
      <c r="I6141" s="4">
        <v>24.17</v>
      </c>
      <c r="J6141" s="4">
        <v>636.72</v>
      </c>
      <c r="K6141" s="4">
        <v>330.37</v>
      </c>
      <c r="L6141" s="2">
        <v>45473</v>
      </c>
      <c r="M6141" t="s">
        <v>6</v>
      </c>
    </row>
    <row r="6142" spans="1:13" ht="12.75" customHeight="1" x14ac:dyDescent="0.25">
      <c r="A6142" t="s">
        <v>8667</v>
      </c>
      <c r="B6142" t="s">
        <v>8660</v>
      </c>
      <c r="C6142" s="1">
        <v>40663</v>
      </c>
      <c r="D6142" s="2">
        <v>40664</v>
      </c>
      <c r="E6142" t="s">
        <v>107</v>
      </c>
      <c r="F6142" t="s">
        <v>203</v>
      </c>
      <c r="G6142" t="s">
        <v>7923</v>
      </c>
      <c r="H6142" s="4">
        <v>1016</v>
      </c>
      <c r="I6142" s="4">
        <v>25.4</v>
      </c>
      <c r="J6142" s="4">
        <v>668.87</v>
      </c>
      <c r="K6142" s="4">
        <v>347.13</v>
      </c>
      <c r="L6142" s="2">
        <v>45473</v>
      </c>
      <c r="M6142" t="s">
        <v>6</v>
      </c>
    </row>
    <row r="6143" spans="1:13" ht="12.75" customHeight="1" x14ac:dyDescent="0.25">
      <c r="A6143" t="s">
        <v>8668</v>
      </c>
      <c r="B6143" t="s">
        <v>5912</v>
      </c>
      <c r="C6143" s="1">
        <v>40694</v>
      </c>
      <c r="D6143" s="2">
        <v>40695</v>
      </c>
      <c r="E6143" t="s">
        <v>107</v>
      </c>
      <c r="F6143" t="s">
        <v>203</v>
      </c>
      <c r="G6143" t="s">
        <v>145</v>
      </c>
      <c r="H6143" s="4">
        <v>3147.71</v>
      </c>
      <c r="I6143" s="4">
        <v>78.69</v>
      </c>
      <c r="J6143" s="4">
        <v>2059.1799999999998</v>
      </c>
      <c r="K6143" s="4">
        <v>1088.53</v>
      </c>
      <c r="L6143" s="2">
        <v>45473</v>
      </c>
      <c r="M6143" t="s">
        <v>6</v>
      </c>
    </row>
    <row r="6144" spans="1:13" ht="12.75" customHeight="1" x14ac:dyDescent="0.25">
      <c r="A6144" t="s">
        <v>8669</v>
      </c>
      <c r="B6144" t="s">
        <v>5915</v>
      </c>
      <c r="C6144" s="1">
        <v>40694</v>
      </c>
      <c r="D6144" s="2">
        <v>40695</v>
      </c>
      <c r="E6144" t="s">
        <v>107</v>
      </c>
      <c r="F6144" t="s">
        <v>203</v>
      </c>
      <c r="G6144" t="s">
        <v>145</v>
      </c>
      <c r="H6144" s="4">
        <v>186.51</v>
      </c>
      <c r="I6144" s="4">
        <v>4.66</v>
      </c>
      <c r="J6144" s="4">
        <v>122.06</v>
      </c>
      <c r="K6144" s="4">
        <v>64.45</v>
      </c>
      <c r="L6144" s="2">
        <v>45473</v>
      </c>
      <c r="M6144" t="s">
        <v>6</v>
      </c>
    </row>
    <row r="6145" spans="1:13" ht="12.75" customHeight="1" x14ac:dyDescent="0.25">
      <c r="A6145" t="s">
        <v>8670</v>
      </c>
      <c r="B6145" t="s">
        <v>5912</v>
      </c>
      <c r="C6145" s="1">
        <v>40724</v>
      </c>
      <c r="D6145" s="2">
        <v>40725</v>
      </c>
      <c r="E6145" t="s">
        <v>107</v>
      </c>
      <c r="F6145" t="s">
        <v>203</v>
      </c>
      <c r="G6145" t="s">
        <v>5461</v>
      </c>
      <c r="H6145" s="4">
        <v>4545.57</v>
      </c>
      <c r="I6145" s="4">
        <v>113.64</v>
      </c>
      <c r="J6145" s="4">
        <v>2954.64</v>
      </c>
      <c r="K6145" s="4">
        <v>1590.93</v>
      </c>
      <c r="L6145" s="2">
        <v>45473</v>
      </c>
      <c r="M6145" t="s">
        <v>6</v>
      </c>
    </row>
    <row r="6146" spans="1:13" ht="12.75" customHeight="1" x14ac:dyDescent="0.25">
      <c r="A6146" t="s">
        <v>8671</v>
      </c>
      <c r="B6146" t="s">
        <v>5915</v>
      </c>
      <c r="C6146" s="1">
        <v>40724</v>
      </c>
      <c r="D6146" s="2">
        <v>40725</v>
      </c>
      <c r="E6146" t="s">
        <v>107</v>
      </c>
      <c r="F6146" t="s">
        <v>203</v>
      </c>
      <c r="G6146" t="s">
        <v>5461</v>
      </c>
      <c r="H6146" s="4">
        <v>365.55</v>
      </c>
      <c r="I6146" s="4">
        <v>9.1300000000000008</v>
      </c>
      <c r="J6146" s="4">
        <v>237.63</v>
      </c>
      <c r="K6146" s="4">
        <v>127.92</v>
      </c>
      <c r="L6146" s="2">
        <v>45473</v>
      </c>
      <c r="M6146" t="s">
        <v>6</v>
      </c>
    </row>
    <row r="6147" spans="1:13" ht="12.75" customHeight="1" x14ac:dyDescent="0.25">
      <c r="A6147" t="s">
        <v>8672</v>
      </c>
      <c r="B6147" t="s">
        <v>8673</v>
      </c>
      <c r="C6147" s="1">
        <v>40724</v>
      </c>
      <c r="D6147" s="2">
        <v>40725</v>
      </c>
      <c r="E6147" t="s">
        <v>107</v>
      </c>
      <c r="F6147" t="s">
        <v>203</v>
      </c>
      <c r="G6147" t="s">
        <v>5461</v>
      </c>
      <c r="H6147" s="4">
        <v>5205.6000000000004</v>
      </c>
      <c r="I6147" s="4">
        <v>131.41</v>
      </c>
      <c r="J6147" s="4">
        <v>3365.77</v>
      </c>
      <c r="K6147" s="4">
        <v>1839.83</v>
      </c>
      <c r="L6147" s="2">
        <v>45473</v>
      </c>
      <c r="M6147" t="s">
        <v>6</v>
      </c>
    </row>
    <row r="6148" spans="1:13" ht="12.75" customHeight="1" x14ac:dyDescent="0.25">
      <c r="A6148" t="s">
        <v>8674</v>
      </c>
      <c r="B6148" t="s">
        <v>5912</v>
      </c>
      <c r="C6148" s="1">
        <v>40755</v>
      </c>
      <c r="D6148" s="2">
        <v>40756</v>
      </c>
      <c r="E6148" t="s">
        <v>107</v>
      </c>
      <c r="F6148" t="s">
        <v>203</v>
      </c>
      <c r="G6148" t="s">
        <v>7934</v>
      </c>
      <c r="H6148" s="4">
        <v>2852.82</v>
      </c>
      <c r="I6148" s="4">
        <v>71.319999999999993</v>
      </c>
      <c r="J6148" s="4">
        <v>1842.44</v>
      </c>
      <c r="K6148" s="4">
        <v>1010.38</v>
      </c>
      <c r="L6148" s="2">
        <v>45473</v>
      </c>
      <c r="M6148" t="s">
        <v>6</v>
      </c>
    </row>
    <row r="6149" spans="1:13" ht="12.75" customHeight="1" x14ac:dyDescent="0.25">
      <c r="A6149" t="s">
        <v>8675</v>
      </c>
      <c r="B6149" t="s">
        <v>5915</v>
      </c>
      <c r="C6149" s="1">
        <v>40755</v>
      </c>
      <c r="D6149" s="2">
        <v>40756</v>
      </c>
      <c r="E6149" t="s">
        <v>107</v>
      </c>
      <c r="F6149" t="s">
        <v>203</v>
      </c>
      <c r="G6149" t="s">
        <v>7934</v>
      </c>
      <c r="H6149" s="4">
        <v>693.37</v>
      </c>
      <c r="I6149" s="4">
        <v>17.329999999999998</v>
      </c>
      <c r="J6149" s="4">
        <v>447.83</v>
      </c>
      <c r="K6149" s="4">
        <v>245.54</v>
      </c>
      <c r="L6149" s="2">
        <v>45473</v>
      </c>
      <c r="M6149" t="s">
        <v>6</v>
      </c>
    </row>
    <row r="6150" spans="1:13" ht="12.75" customHeight="1" x14ac:dyDescent="0.25">
      <c r="A6150" t="s">
        <v>8676</v>
      </c>
      <c r="B6150" t="s">
        <v>5954</v>
      </c>
      <c r="C6150" s="1">
        <v>40755</v>
      </c>
      <c r="D6150" s="2">
        <v>40756</v>
      </c>
      <c r="E6150" t="s">
        <v>107</v>
      </c>
      <c r="F6150" t="s">
        <v>203</v>
      </c>
      <c r="G6150" t="s">
        <v>7934</v>
      </c>
      <c r="H6150" s="4">
        <v>981.34</v>
      </c>
      <c r="I6150" s="4">
        <v>24.53</v>
      </c>
      <c r="J6150" s="4">
        <v>633.82000000000005</v>
      </c>
      <c r="K6150" s="4">
        <v>347.52</v>
      </c>
      <c r="L6150" s="2">
        <v>45473</v>
      </c>
      <c r="M6150" t="s">
        <v>6</v>
      </c>
    </row>
    <row r="6151" spans="1:13" ht="12.75" customHeight="1" x14ac:dyDescent="0.25">
      <c r="A6151" t="s">
        <v>8677</v>
      </c>
      <c r="B6151" t="s">
        <v>5912</v>
      </c>
      <c r="C6151" s="1">
        <v>40786</v>
      </c>
      <c r="D6151" s="2">
        <v>40787</v>
      </c>
      <c r="E6151" t="s">
        <v>107</v>
      </c>
      <c r="F6151" t="s">
        <v>203</v>
      </c>
      <c r="G6151" t="s">
        <v>7936</v>
      </c>
      <c r="H6151" s="4">
        <v>3595.03</v>
      </c>
      <c r="I6151" s="4">
        <v>89.87</v>
      </c>
      <c r="J6151" s="4">
        <v>2306.8000000000002</v>
      </c>
      <c r="K6151" s="4">
        <v>1288.23</v>
      </c>
      <c r="L6151" s="2">
        <v>45473</v>
      </c>
      <c r="M6151" t="s">
        <v>6</v>
      </c>
    </row>
    <row r="6152" spans="1:13" ht="12.75" customHeight="1" x14ac:dyDescent="0.25">
      <c r="A6152" t="s">
        <v>8678</v>
      </c>
      <c r="B6152" t="s">
        <v>5915</v>
      </c>
      <c r="C6152" s="1">
        <v>40786</v>
      </c>
      <c r="D6152" s="2">
        <v>40787</v>
      </c>
      <c r="E6152" t="s">
        <v>107</v>
      </c>
      <c r="F6152" t="s">
        <v>203</v>
      </c>
      <c r="G6152" t="s">
        <v>7936</v>
      </c>
      <c r="H6152" s="4">
        <v>1501.26</v>
      </c>
      <c r="I6152" s="4">
        <v>37.53</v>
      </c>
      <c r="J6152" s="4">
        <v>963.29</v>
      </c>
      <c r="K6152" s="4">
        <v>537.97</v>
      </c>
      <c r="L6152" s="2">
        <v>45473</v>
      </c>
      <c r="M6152" t="s">
        <v>6</v>
      </c>
    </row>
    <row r="6153" spans="1:13" ht="12.75" customHeight="1" x14ac:dyDescent="0.25">
      <c r="A6153" t="s">
        <v>8679</v>
      </c>
      <c r="B6153" t="s">
        <v>6601</v>
      </c>
      <c r="C6153" s="1">
        <v>40816</v>
      </c>
      <c r="D6153" s="2">
        <v>40817</v>
      </c>
      <c r="E6153" t="s">
        <v>107</v>
      </c>
      <c r="F6153" t="s">
        <v>203</v>
      </c>
      <c r="G6153" t="s">
        <v>5463</v>
      </c>
      <c r="H6153" s="4">
        <v>2944.88</v>
      </c>
      <c r="I6153" s="4">
        <v>73.62</v>
      </c>
      <c r="J6153" s="4">
        <v>1877.32</v>
      </c>
      <c r="K6153" s="4">
        <v>1067.56</v>
      </c>
      <c r="L6153" s="2">
        <v>45473</v>
      </c>
      <c r="M6153" t="s">
        <v>6</v>
      </c>
    </row>
    <row r="6154" spans="1:13" ht="12.75" customHeight="1" x14ac:dyDescent="0.25">
      <c r="A6154" t="s">
        <v>8680</v>
      </c>
      <c r="B6154" t="s">
        <v>3544</v>
      </c>
      <c r="C6154" s="1">
        <v>40816</v>
      </c>
      <c r="D6154" s="2">
        <v>40817</v>
      </c>
      <c r="E6154" t="s">
        <v>107</v>
      </c>
      <c r="F6154" t="s">
        <v>203</v>
      </c>
      <c r="G6154" t="s">
        <v>5463</v>
      </c>
      <c r="H6154" s="4">
        <v>756.18</v>
      </c>
      <c r="I6154" s="4">
        <v>18.899999999999999</v>
      </c>
      <c r="J6154" s="4">
        <v>482.06</v>
      </c>
      <c r="K6154" s="4">
        <v>274.12</v>
      </c>
      <c r="L6154" s="2">
        <v>45473</v>
      </c>
      <c r="M6154" t="s">
        <v>6</v>
      </c>
    </row>
    <row r="6155" spans="1:13" ht="12.75" customHeight="1" x14ac:dyDescent="0.25">
      <c r="A6155" t="s">
        <v>8681</v>
      </c>
      <c r="B6155" t="s">
        <v>6604</v>
      </c>
      <c r="C6155" s="1">
        <v>40816</v>
      </c>
      <c r="D6155" s="2">
        <v>40817</v>
      </c>
      <c r="E6155" t="s">
        <v>107</v>
      </c>
      <c r="F6155" t="s">
        <v>203</v>
      </c>
      <c r="G6155" t="s">
        <v>5463</v>
      </c>
      <c r="H6155" s="4">
        <v>7888.58</v>
      </c>
      <c r="I6155" s="4">
        <v>197.21</v>
      </c>
      <c r="J6155" s="4">
        <v>5028.99</v>
      </c>
      <c r="K6155" s="4">
        <v>2859.59</v>
      </c>
      <c r="L6155" s="2">
        <v>45473</v>
      </c>
      <c r="M6155" t="s">
        <v>6</v>
      </c>
    </row>
    <row r="6156" spans="1:13" ht="12.75" customHeight="1" x14ac:dyDescent="0.25">
      <c r="A6156" t="s">
        <v>8682</v>
      </c>
      <c r="B6156" t="s">
        <v>5912</v>
      </c>
      <c r="C6156" s="1">
        <v>40816</v>
      </c>
      <c r="D6156" s="2">
        <v>40817</v>
      </c>
      <c r="E6156" t="s">
        <v>107</v>
      </c>
      <c r="F6156" t="s">
        <v>203</v>
      </c>
      <c r="G6156" t="s">
        <v>5463</v>
      </c>
      <c r="H6156" s="4">
        <v>2269.98</v>
      </c>
      <c r="I6156" s="4">
        <v>56.75</v>
      </c>
      <c r="J6156" s="4">
        <v>1447.14</v>
      </c>
      <c r="K6156" s="4">
        <v>822.84</v>
      </c>
      <c r="L6156" s="2">
        <v>45473</v>
      </c>
      <c r="M6156" t="s">
        <v>6</v>
      </c>
    </row>
    <row r="6157" spans="1:13" ht="12.75" customHeight="1" x14ac:dyDescent="0.25">
      <c r="A6157" t="s">
        <v>8683</v>
      </c>
      <c r="B6157" t="s">
        <v>5915</v>
      </c>
      <c r="C6157" s="1">
        <v>40816</v>
      </c>
      <c r="D6157" s="2">
        <v>40817</v>
      </c>
      <c r="E6157" t="s">
        <v>107</v>
      </c>
      <c r="F6157" t="s">
        <v>203</v>
      </c>
      <c r="G6157" t="s">
        <v>5463</v>
      </c>
      <c r="H6157" s="4">
        <v>677.4</v>
      </c>
      <c r="I6157" s="4">
        <v>16.93</v>
      </c>
      <c r="J6157" s="4">
        <v>431.84</v>
      </c>
      <c r="K6157" s="4">
        <v>245.56</v>
      </c>
      <c r="L6157" s="2">
        <v>45473</v>
      </c>
      <c r="M6157" t="s">
        <v>6</v>
      </c>
    </row>
    <row r="6158" spans="1:13" ht="12.75" customHeight="1" x14ac:dyDescent="0.25">
      <c r="A6158" t="s">
        <v>8684</v>
      </c>
      <c r="B6158" t="s">
        <v>8685</v>
      </c>
      <c r="C6158" s="1">
        <v>40816</v>
      </c>
      <c r="D6158" s="2">
        <v>40817</v>
      </c>
      <c r="E6158" t="s">
        <v>107</v>
      </c>
      <c r="F6158" t="s">
        <v>203</v>
      </c>
      <c r="G6158" t="s">
        <v>5463</v>
      </c>
      <c r="H6158" s="4">
        <v>200</v>
      </c>
      <c r="I6158" s="4">
        <v>5</v>
      </c>
      <c r="J6158" s="4">
        <v>127.5</v>
      </c>
      <c r="K6158" s="4">
        <v>72.5</v>
      </c>
      <c r="L6158" s="2">
        <v>45473</v>
      </c>
      <c r="M6158" t="s">
        <v>6</v>
      </c>
    </row>
    <row r="6159" spans="1:13" ht="12.75" customHeight="1" x14ac:dyDescent="0.25">
      <c r="A6159" t="s">
        <v>8686</v>
      </c>
      <c r="B6159" t="s">
        <v>5912</v>
      </c>
      <c r="C6159" s="1">
        <v>40847</v>
      </c>
      <c r="D6159" s="2">
        <v>40848</v>
      </c>
      <c r="E6159" t="s">
        <v>107</v>
      </c>
      <c r="F6159" t="s">
        <v>203</v>
      </c>
      <c r="G6159" t="s">
        <v>7939</v>
      </c>
      <c r="H6159" s="4">
        <v>4393.3500000000004</v>
      </c>
      <c r="I6159" s="4">
        <v>109.83</v>
      </c>
      <c r="J6159" s="4">
        <v>2782.48</v>
      </c>
      <c r="K6159" s="4">
        <v>1610.87</v>
      </c>
      <c r="L6159" s="2">
        <v>45473</v>
      </c>
      <c r="M6159" t="s">
        <v>6</v>
      </c>
    </row>
    <row r="6160" spans="1:13" ht="12.75" customHeight="1" x14ac:dyDescent="0.25">
      <c r="A6160" t="s">
        <v>8687</v>
      </c>
      <c r="B6160" t="s">
        <v>5915</v>
      </c>
      <c r="C6160" s="1">
        <v>40847</v>
      </c>
      <c r="D6160" s="2">
        <v>40848</v>
      </c>
      <c r="E6160" t="s">
        <v>107</v>
      </c>
      <c r="F6160" t="s">
        <v>203</v>
      </c>
      <c r="G6160" t="s">
        <v>7939</v>
      </c>
      <c r="H6160" s="4">
        <v>732.97</v>
      </c>
      <c r="I6160" s="4">
        <v>18.32</v>
      </c>
      <c r="J6160" s="4">
        <v>464.23</v>
      </c>
      <c r="K6160" s="4">
        <v>268.74</v>
      </c>
      <c r="L6160" s="2">
        <v>45473</v>
      </c>
      <c r="M6160" t="s">
        <v>6</v>
      </c>
    </row>
    <row r="6161" spans="1:13" ht="12.75" customHeight="1" x14ac:dyDescent="0.25">
      <c r="A6161" t="s">
        <v>8688</v>
      </c>
      <c r="B6161" t="s">
        <v>8689</v>
      </c>
      <c r="C6161" s="1">
        <v>40877</v>
      </c>
      <c r="D6161" s="2">
        <v>40878</v>
      </c>
      <c r="E6161" t="s">
        <v>4</v>
      </c>
      <c r="F6161" t="s">
        <v>5</v>
      </c>
      <c r="G6161" t="s">
        <v>5</v>
      </c>
      <c r="H6161" s="4">
        <v>596.87</v>
      </c>
      <c r="I6161" s="4">
        <v>0</v>
      </c>
      <c r="J6161" s="4">
        <v>0</v>
      </c>
      <c r="K6161" s="4">
        <v>596.87</v>
      </c>
      <c r="L6161" s="2">
        <v>45473</v>
      </c>
      <c r="M6161" t="s">
        <v>6</v>
      </c>
    </row>
    <row r="6162" spans="1:13" ht="12.75" customHeight="1" x14ac:dyDescent="0.25">
      <c r="A6162" t="s">
        <v>8690</v>
      </c>
      <c r="B6162" t="s">
        <v>8689</v>
      </c>
      <c r="C6162" s="1">
        <v>40877</v>
      </c>
      <c r="D6162" s="2">
        <v>40878</v>
      </c>
      <c r="E6162" t="s">
        <v>107</v>
      </c>
      <c r="F6162" t="s">
        <v>203</v>
      </c>
      <c r="G6162" t="s">
        <v>5518</v>
      </c>
      <c r="H6162" s="4">
        <v>-596.87</v>
      </c>
      <c r="I6162" s="4">
        <v>-14.92</v>
      </c>
      <c r="J6162" s="4">
        <v>-375.51</v>
      </c>
      <c r="K6162" s="4">
        <v>-221.36</v>
      </c>
      <c r="L6162" s="2">
        <v>45473</v>
      </c>
      <c r="M6162" t="s">
        <v>6</v>
      </c>
    </row>
    <row r="6163" spans="1:13" ht="12.75" customHeight="1" x14ac:dyDescent="0.25">
      <c r="A6163" t="s">
        <v>8691</v>
      </c>
      <c r="B6163" t="s">
        <v>8692</v>
      </c>
      <c r="C6163" s="1">
        <v>40877</v>
      </c>
      <c r="D6163" s="2">
        <v>40878</v>
      </c>
      <c r="E6163" t="s">
        <v>107</v>
      </c>
      <c r="F6163" t="s">
        <v>203</v>
      </c>
      <c r="G6163" t="s">
        <v>5518</v>
      </c>
      <c r="H6163" s="4">
        <v>1404.55</v>
      </c>
      <c r="I6163" s="4">
        <v>35.119999999999997</v>
      </c>
      <c r="J6163" s="4">
        <v>883.73</v>
      </c>
      <c r="K6163" s="4">
        <v>520.82000000000005</v>
      </c>
      <c r="L6163" s="2">
        <v>45473</v>
      </c>
      <c r="M6163" t="s">
        <v>6</v>
      </c>
    </row>
    <row r="6164" spans="1:13" ht="12.75" customHeight="1" x14ac:dyDescent="0.25">
      <c r="A6164" t="s">
        <v>8693</v>
      </c>
      <c r="B6164" t="s">
        <v>5912</v>
      </c>
      <c r="C6164" s="1">
        <v>40877</v>
      </c>
      <c r="D6164" s="2">
        <v>40878</v>
      </c>
      <c r="E6164" t="s">
        <v>107</v>
      </c>
      <c r="F6164" t="s">
        <v>203</v>
      </c>
      <c r="G6164" t="s">
        <v>5518</v>
      </c>
      <c r="H6164" s="4">
        <v>5614.15</v>
      </c>
      <c r="I6164" s="4">
        <v>140.36000000000001</v>
      </c>
      <c r="J6164" s="4">
        <v>3532.27</v>
      </c>
      <c r="K6164" s="4">
        <v>2081.88</v>
      </c>
      <c r="L6164" s="2">
        <v>45473</v>
      </c>
      <c r="M6164" t="s">
        <v>6</v>
      </c>
    </row>
    <row r="6165" spans="1:13" ht="12.75" customHeight="1" x14ac:dyDescent="0.25">
      <c r="A6165" t="s">
        <v>8694</v>
      </c>
      <c r="B6165" t="s">
        <v>5915</v>
      </c>
      <c r="C6165" s="1">
        <v>40877</v>
      </c>
      <c r="D6165" s="2">
        <v>40878</v>
      </c>
      <c r="E6165" t="s">
        <v>107</v>
      </c>
      <c r="F6165" t="s">
        <v>203</v>
      </c>
      <c r="G6165" t="s">
        <v>5518</v>
      </c>
      <c r="H6165" s="4">
        <v>980.26</v>
      </c>
      <c r="I6165" s="4">
        <v>24.51</v>
      </c>
      <c r="J6165" s="4">
        <v>616.73</v>
      </c>
      <c r="K6165" s="4">
        <v>363.53</v>
      </c>
      <c r="L6165" s="2">
        <v>45473</v>
      </c>
      <c r="M6165" t="s">
        <v>6</v>
      </c>
    </row>
    <row r="6166" spans="1:13" ht="12.75" customHeight="1" x14ac:dyDescent="0.25">
      <c r="A6166" t="s">
        <v>8695</v>
      </c>
      <c r="B6166" t="s">
        <v>6617</v>
      </c>
      <c r="C6166" s="1">
        <v>40877</v>
      </c>
      <c r="D6166" s="2">
        <v>40878</v>
      </c>
      <c r="E6166" t="s">
        <v>107</v>
      </c>
      <c r="F6166" t="s">
        <v>203</v>
      </c>
      <c r="G6166" t="s">
        <v>5518</v>
      </c>
      <c r="H6166" s="4">
        <v>920.13</v>
      </c>
      <c r="I6166" s="4">
        <v>23</v>
      </c>
      <c r="J6166" s="4">
        <v>578.94000000000005</v>
      </c>
      <c r="K6166" s="4">
        <v>341.19</v>
      </c>
      <c r="L6166" s="2">
        <v>45473</v>
      </c>
      <c r="M6166" t="s">
        <v>6</v>
      </c>
    </row>
    <row r="6167" spans="1:13" ht="12.75" customHeight="1" x14ac:dyDescent="0.25">
      <c r="A6167" t="s">
        <v>8696</v>
      </c>
      <c r="B6167" t="s">
        <v>8697</v>
      </c>
      <c r="C6167" s="1">
        <v>40907</v>
      </c>
      <c r="D6167" s="2">
        <v>40634</v>
      </c>
      <c r="E6167" t="s">
        <v>107</v>
      </c>
      <c r="F6167" t="s">
        <v>203</v>
      </c>
      <c r="G6167" t="s">
        <v>470</v>
      </c>
      <c r="H6167" s="4">
        <v>13026.69</v>
      </c>
      <c r="I6167" s="4">
        <v>325.66000000000003</v>
      </c>
      <c r="J6167" s="4">
        <v>8630.24</v>
      </c>
      <c r="K6167" s="4">
        <v>4396.45</v>
      </c>
      <c r="L6167" s="2">
        <v>45473</v>
      </c>
      <c r="M6167" t="s">
        <v>6</v>
      </c>
    </row>
    <row r="6168" spans="1:13" ht="12.75" customHeight="1" x14ac:dyDescent="0.25">
      <c r="A6168" t="s">
        <v>8698</v>
      </c>
      <c r="B6168" t="s">
        <v>5912</v>
      </c>
      <c r="C6168" s="1">
        <v>40908</v>
      </c>
      <c r="D6168" s="2">
        <v>40909</v>
      </c>
      <c r="E6168" t="s">
        <v>107</v>
      </c>
      <c r="F6168" t="s">
        <v>203</v>
      </c>
      <c r="G6168" t="s">
        <v>601</v>
      </c>
      <c r="H6168" s="4">
        <v>1659.35</v>
      </c>
      <c r="I6168" s="4">
        <v>41.49</v>
      </c>
      <c r="J6168" s="4">
        <v>1037.1300000000001</v>
      </c>
      <c r="K6168" s="4">
        <v>622.22</v>
      </c>
      <c r="L6168" s="2">
        <v>45473</v>
      </c>
      <c r="M6168" t="s">
        <v>6</v>
      </c>
    </row>
    <row r="6169" spans="1:13" ht="12.75" customHeight="1" x14ac:dyDescent="0.25">
      <c r="A6169" t="s">
        <v>8699</v>
      </c>
      <c r="B6169" t="s">
        <v>6620</v>
      </c>
      <c r="C6169" s="1">
        <v>40908</v>
      </c>
      <c r="D6169" s="2">
        <v>40909</v>
      </c>
      <c r="E6169" t="s">
        <v>107</v>
      </c>
      <c r="F6169" t="s">
        <v>203</v>
      </c>
      <c r="G6169" t="s">
        <v>601</v>
      </c>
      <c r="H6169" s="4">
        <v>6134.42</v>
      </c>
      <c r="I6169" s="4">
        <v>153.36000000000001</v>
      </c>
      <c r="J6169" s="4">
        <v>3834</v>
      </c>
      <c r="K6169" s="4">
        <v>2300.42</v>
      </c>
      <c r="L6169" s="2">
        <v>45473</v>
      </c>
      <c r="M6169" t="s">
        <v>6</v>
      </c>
    </row>
    <row r="6170" spans="1:13" ht="12.75" customHeight="1" x14ac:dyDescent="0.25">
      <c r="A6170" t="s">
        <v>8700</v>
      </c>
      <c r="B6170" t="s">
        <v>6622</v>
      </c>
      <c r="C6170" s="1">
        <v>40908</v>
      </c>
      <c r="D6170" s="2">
        <v>40909</v>
      </c>
      <c r="E6170" t="s">
        <v>107</v>
      </c>
      <c r="F6170" t="s">
        <v>203</v>
      </c>
      <c r="G6170" t="s">
        <v>601</v>
      </c>
      <c r="H6170" s="4">
        <v>1315.54</v>
      </c>
      <c r="I6170" s="4">
        <v>32.89</v>
      </c>
      <c r="J6170" s="4">
        <v>822.24</v>
      </c>
      <c r="K6170" s="4">
        <v>493.3</v>
      </c>
      <c r="L6170" s="2">
        <v>45473</v>
      </c>
      <c r="M6170" t="s">
        <v>6</v>
      </c>
    </row>
    <row r="6171" spans="1:13" ht="12.75" customHeight="1" x14ac:dyDescent="0.25">
      <c r="A6171" t="s">
        <v>8701</v>
      </c>
      <c r="B6171" t="s">
        <v>6624</v>
      </c>
      <c r="C6171" s="1">
        <v>40908</v>
      </c>
      <c r="D6171" s="2">
        <v>40909</v>
      </c>
      <c r="E6171" t="s">
        <v>107</v>
      </c>
      <c r="F6171" t="s">
        <v>203</v>
      </c>
      <c r="G6171" t="s">
        <v>601</v>
      </c>
      <c r="H6171" s="4">
        <v>1388.96</v>
      </c>
      <c r="I6171" s="4">
        <v>34.71</v>
      </c>
      <c r="J6171" s="4">
        <v>868.12</v>
      </c>
      <c r="K6171" s="4">
        <v>520.84</v>
      </c>
      <c r="L6171" s="2">
        <v>45473</v>
      </c>
      <c r="M6171" t="s">
        <v>6</v>
      </c>
    </row>
    <row r="6172" spans="1:13" ht="12.75" customHeight="1" x14ac:dyDescent="0.25">
      <c r="A6172" t="s">
        <v>8702</v>
      </c>
      <c r="B6172" t="s">
        <v>5912</v>
      </c>
      <c r="C6172" s="1">
        <v>40939</v>
      </c>
      <c r="D6172" s="2">
        <v>40940</v>
      </c>
      <c r="E6172" t="s">
        <v>107</v>
      </c>
      <c r="F6172" t="s">
        <v>203</v>
      </c>
      <c r="G6172" t="s">
        <v>7943</v>
      </c>
      <c r="H6172" s="4">
        <v>2626.91</v>
      </c>
      <c r="I6172" s="4">
        <v>65.67</v>
      </c>
      <c r="J6172" s="4">
        <v>1630.92</v>
      </c>
      <c r="K6172" s="4">
        <v>995.99</v>
      </c>
      <c r="L6172" s="2">
        <v>45473</v>
      </c>
      <c r="M6172" t="s">
        <v>6</v>
      </c>
    </row>
    <row r="6173" spans="1:13" ht="12.75" customHeight="1" x14ac:dyDescent="0.25">
      <c r="A6173" t="s">
        <v>8703</v>
      </c>
      <c r="B6173" t="s">
        <v>5915</v>
      </c>
      <c r="C6173" s="1">
        <v>40939</v>
      </c>
      <c r="D6173" s="2">
        <v>40940</v>
      </c>
      <c r="E6173" t="s">
        <v>107</v>
      </c>
      <c r="F6173" t="s">
        <v>203</v>
      </c>
      <c r="G6173" t="s">
        <v>7943</v>
      </c>
      <c r="H6173" s="4">
        <v>507.71</v>
      </c>
      <c r="I6173" s="4">
        <v>12.69</v>
      </c>
      <c r="J6173" s="4">
        <v>315.25</v>
      </c>
      <c r="K6173" s="4">
        <v>192.46</v>
      </c>
      <c r="L6173" s="2">
        <v>45473</v>
      </c>
      <c r="M6173" t="s">
        <v>6</v>
      </c>
    </row>
    <row r="6174" spans="1:13" ht="12.75" customHeight="1" x14ac:dyDescent="0.25">
      <c r="A6174" t="s">
        <v>8704</v>
      </c>
      <c r="B6174" t="s">
        <v>5912</v>
      </c>
      <c r="C6174" s="1">
        <v>40968</v>
      </c>
      <c r="D6174" s="2">
        <v>40969</v>
      </c>
      <c r="E6174" t="s">
        <v>107</v>
      </c>
      <c r="F6174" t="s">
        <v>203</v>
      </c>
      <c r="G6174" t="s">
        <v>7945</v>
      </c>
      <c r="H6174" s="4">
        <v>5505.3</v>
      </c>
      <c r="I6174" s="4">
        <v>137.63</v>
      </c>
      <c r="J6174" s="4">
        <v>3394.99</v>
      </c>
      <c r="K6174" s="4">
        <v>2110.31</v>
      </c>
      <c r="L6174" s="2">
        <v>45473</v>
      </c>
      <c r="M6174" t="s">
        <v>6</v>
      </c>
    </row>
    <row r="6175" spans="1:13" ht="12.75" customHeight="1" x14ac:dyDescent="0.25">
      <c r="A6175" t="s">
        <v>8705</v>
      </c>
      <c r="B6175" t="s">
        <v>5915</v>
      </c>
      <c r="C6175" s="1">
        <v>40968</v>
      </c>
      <c r="D6175" s="2">
        <v>40969</v>
      </c>
      <c r="E6175" t="s">
        <v>107</v>
      </c>
      <c r="F6175" t="s">
        <v>203</v>
      </c>
      <c r="G6175" t="s">
        <v>7945</v>
      </c>
      <c r="H6175" s="4">
        <v>547.71</v>
      </c>
      <c r="I6175" s="4">
        <v>13.69</v>
      </c>
      <c r="J6175" s="4">
        <v>337.76</v>
      </c>
      <c r="K6175" s="4">
        <v>209.95</v>
      </c>
      <c r="L6175" s="2">
        <v>45473</v>
      </c>
      <c r="M6175" t="s">
        <v>6</v>
      </c>
    </row>
    <row r="6176" spans="1:13" ht="12.75" customHeight="1" x14ac:dyDescent="0.25">
      <c r="A6176" t="s">
        <v>8706</v>
      </c>
      <c r="B6176" t="s">
        <v>5912</v>
      </c>
      <c r="C6176" s="1">
        <v>40999</v>
      </c>
      <c r="D6176" s="2">
        <v>41000</v>
      </c>
      <c r="E6176" t="s">
        <v>107</v>
      </c>
      <c r="F6176" t="s">
        <v>203</v>
      </c>
      <c r="G6176" t="s">
        <v>679</v>
      </c>
      <c r="H6176" s="4">
        <v>4650.95</v>
      </c>
      <c r="I6176" s="4">
        <v>116.27</v>
      </c>
      <c r="J6176" s="4">
        <v>2848.73</v>
      </c>
      <c r="K6176" s="4">
        <v>1802.22</v>
      </c>
      <c r="L6176" s="2">
        <v>45473</v>
      </c>
      <c r="M6176" t="s">
        <v>6</v>
      </c>
    </row>
    <row r="6177" spans="1:13" ht="12.75" customHeight="1" x14ac:dyDescent="0.25">
      <c r="A6177" t="s">
        <v>8707</v>
      </c>
      <c r="B6177" t="s">
        <v>4374</v>
      </c>
      <c r="C6177" s="1">
        <v>40999</v>
      </c>
      <c r="D6177" s="2">
        <v>41000</v>
      </c>
      <c r="E6177" t="s">
        <v>107</v>
      </c>
      <c r="F6177" t="s">
        <v>203</v>
      </c>
      <c r="G6177" t="s">
        <v>679</v>
      </c>
      <c r="H6177" s="4">
        <v>10045.1</v>
      </c>
      <c r="I6177" s="4">
        <v>251.12</v>
      </c>
      <c r="J6177" s="4">
        <v>6152.65</v>
      </c>
      <c r="K6177" s="4">
        <v>3892.45</v>
      </c>
      <c r="L6177" s="2">
        <v>45473</v>
      </c>
      <c r="M6177" t="s">
        <v>6</v>
      </c>
    </row>
    <row r="6178" spans="1:13" ht="12.75" customHeight="1" x14ac:dyDescent="0.25">
      <c r="A6178" t="s">
        <v>8708</v>
      </c>
      <c r="B6178" t="s">
        <v>6643</v>
      </c>
      <c r="C6178" s="1">
        <v>40999</v>
      </c>
      <c r="D6178" s="2">
        <v>41000</v>
      </c>
      <c r="E6178" t="s">
        <v>107</v>
      </c>
      <c r="F6178" t="s">
        <v>203</v>
      </c>
      <c r="G6178" t="s">
        <v>679</v>
      </c>
      <c r="H6178" s="4">
        <v>3337.36</v>
      </c>
      <c r="I6178" s="4">
        <v>83.43</v>
      </c>
      <c r="J6178" s="4">
        <v>2044.16</v>
      </c>
      <c r="K6178" s="4">
        <v>1293.2</v>
      </c>
      <c r="L6178" s="2">
        <v>45473</v>
      </c>
      <c r="M6178" t="s">
        <v>6</v>
      </c>
    </row>
    <row r="6179" spans="1:13" ht="12.75" customHeight="1" x14ac:dyDescent="0.25">
      <c r="A6179" t="s">
        <v>8709</v>
      </c>
      <c r="B6179" t="s">
        <v>5912</v>
      </c>
      <c r="C6179" s="1">
        <v>41029</v>
      </c>
      <c r="D6179" s="2">
        <v>41030</v>
      </c>
      <c r="E6179" t="s">
        <v>107</v>
      </c>
      <c r="F6179" t="s">
        <v>203</v>
      </c>
      <c r="G6179" t="s">
        <v>7948</v>
      </c>
      <c r="H6179" s="4">
        <v>5013.26</v>
      </c>
      <c r="I6179" s="4">
        <v>125.33</v>
      </c>
      <c r="J6179" s="4">
        <v>3049.72</v>
      </c>
      <c r="K6179" s="4">
        <v>1963.54</v>
      </c>
      <c r="L6179" s="2">
        <v>45473</v>
      </c>
      <c r="M6179" t="s">
        <v>6</v>
      </c>
    </row>
    <row r="6180" spans="1:13" ht="12.75" customHeight="1" x14ac:dyDescent="0.25">
      <c r="A6180" t="s">
        <v>8710</v>
      </c>
      <c r="B6180" t="s">
        <v>5915</v>
      </c>
      <c r="C6180" s="1">
        <v>41029</v>
      </c>
      <c r="D6180" s="2">
        <v>41030</v>
      </c>
      <c r="E6180" t="s">
        <v>107</v>
      </c>
      <c r="F6180" t="s">
        <v>203</v>
      </c>
      <c r="G6180" t="s">
        <v>7948</v>
      </c>
      <c r="H6180" s="4">
        <v>539.16</v>
      </c>
      <c r="I6180" s="4">
        <v>13.48</v>
      </c>
      <c r="J6180" s="4">
        <v>328.02</v>
      </c>
      <c r="K6180" s="4">
        <v>211.14</v>
      </c>
      <c r="L6180" s="2">
        <v>45473</v>
      </c>
      <c r="M6180" t="s">
        <v>6</v>
      </c>
    </row>
    <row r="6181" spans="1:13" ht="12.75" customHeight="1" x14ac:dyDescent="0.25">
      <c r="A6181" t="s">
        <v>8711</v>
      </c>
      <c r="B6181" t="s">
        <v>5912</v>
      </c>
      <c r="C6181" s="1">
        <v>41060</v>
      </c>
      <c r="D6181" s="2">
        <v>41061</v>
      </c>
      <c r="E6181" t="s">
        <v>107</v>
      </c>
      <c r="F6181" t="s">
        <v>203</v>
      </c>
      <c r="G6181" t="s">
        <v>148</v>
      </c>
      <c r="H6181" s="4">
        <v>6584.76</v>
      </c>
      <c r="I6181" s="4">
        <v>164.61</v>
      </c>
      <c r="J6181" s="4">
        <v>3978.32</v>
      </c>
      <c r="K6181" s="4">
        <v>2606.44</v>
      </c>
      <c r="L6181" s="2">
        <v>45473</v>
      </c>
      <c r="M6181" t="s">
        <v>6</v>
      </c>
    </row>
    <row r="6182" spans="1:13" ht="12.75" customHeight="1" x14ac:dyDescent="0.25">
      <c r="A6182" t="s">
        <v>8712</v>
      </c>
      <c r="B6182" t="s">
        <v>5915</v>
      </c>
      <c r="C6182" s="1">
        <v>41060</v>
      </c>
      <c r="D6182" s="2">
        <v>41061</v>
      </c>
      <c r="E6182" t="s">
        <v>107</v>
      </c>
      <c r="F6182" t="s">
        <v>203</v>
      </c>
      <c r="G6182" t="s">
        <v>148</v>
      </c>
      <c r="H6182" s="4">
        <v>1263.19</v>
      </c>
      <c r="I6182" s="4">
        <v>31.58</v>
      </c>
      <c r="J6182" s="4">
        <v>763.18</v>
      </c>
      <c r="K6182" s="4">
        <v>500.01</v>
      </c>
      <c r="L6182" s="2">
        <v>45473</v>
      </c>
      <c r="M6182" t="s">
        <v>6</v>
      </c>
    </row>
    <row r="6183" spans="1:13" ht="12.75" customHeight="1" x14ac:dyDescent="0.25">
      <c r="A6183" t="s">
        <v>8713</v>
      </c>
      <c r="B6183" t="s">
        <v>5915</v>
      </c>
      <c r="C6183" s="1">
        <v>41090</v>
      </c>
      <c r="D6183" s="2">
        <v>41091</v>
      </c>
      <c r="E6183" t="s">
        <v>107</v>
      </c>
      <c r="F6183" t="s">
        <v>203</v>
      </c>
      <c r="G6183" t="s">
        <v>5467</v>
      </c>
      <c r="H6183" s="4">
        <v>1141.68</v>
      </c>
      <c r="I6183" s="4">
        <v>28.54</v>
      </c>
      <c r="J6183" s="4">
        <v>684.98</v>
      </c>
      <c r="K6183" s="4">
        <v>456.7</v>
      </c>
      <c r="L6183" s="2">
        <v>45473</v>
      </c>
      <c r="M6183" t="s">
        <v>6</v>
      </c>
    </row>
    <row r="6184" spans="1:13" ht="12.75" customHeight="1" x14ac:dyDescent="0.25">
      <c r="A6184" t="s">
        <v>8714</v>
      </c>
      <c r="B6184" t="s">
        <v>5912</v>
      </c>
      <c r="C6184" s="1">
        <v>41090</v>
      </c>
      <c r="D6184" s="2">
        <v>41091</v>
      </c>
      <c r="E6184" t="s">
        <v>107</v>
      </c>
      <c r="F6184" t="s">
        <v>203</v>
      </c>
      <c r="G6184" t="s">
        <v>5467</v>
      </c>
      <c r="H6184" s="4">
        <v>6550.94</v>
      </c>
      <c r="I6184" s="4">
        <v>163.77000000000001</v>
      </c>
      <c r="J6184" s="4">
        <v>3930.59</v>
      </c>
      <c r="K6184" s="4">
        <v>2620.35</v>
      </c>
      <c r="L6184" s="2">
        <v>45473</v>
      </c>
      <c r="M6184" t="s">
        <v>6</v>
      </c>
    </row>
    <row r="6185" spans="1:13" ht="12.75" customHeight="1" x14ac:dyDescent="0.25">
      <c r="A6185" t="s">
        <v>8715</v>
      </c>
      <c r="B6185" t="s">
        <v>5912</v>
      </c>
      <c r="C6185" s="1">
        <v>41121</v>
      </c>
      <c r="D6185" s="2">
        <v>41122</v>
      </c>
      <c r="E6185" t="s">
        <v>107</v>
      </c>
      <c r="F6185" t="s">
        <v>203</v>
      </c>
      <c r="G6185" t="s">
        <v>7954</v>
      </c>
      <c r="H6185" s="4">
        <v>5428.16</v>
      </c>
      <c r="I6185" s="4">
        <v>135.69</v>
      </c>
      <c r="J6185" s="4">
        <v>3234.3</v>
      </c>
      <c r="K6185" s="4">
        <v>2193.86</v>
      </c>
      <c r="L6185" s="2">
        <v>45473</v>
      </c>
      <c r="M6185" t="s">
        <v>6</v>
      </c>
    </row>
    <row r="6186" spans="1:13" ht="12.75" customHeight="1" x14ac:dyDescent="0.25">
      <c r="A6186" t="s">
        <v>8716</v>
      </c>
      <c r="B6186" t="s">
        <v>5954</v>
      </c>
      <c r="C6186" s="1">
        <v>41121</v>
      </c>
      <c r="D6186" s="2">
        <v>41122</v>
      </c>
      <c r="E6186" t="s">
        <v>107</v>
      </c>
      <c r="F6186" t="s">
        <v>203</v>
      </c>
      <c r="G6186" t="s">
        <v>7954</v>
      </c>
      <c r="H6186" s="4">
        <v>953.88</v>
      </c>
      <c r="I6186" s="4">
        <v>23.85</v>
      </c>
      <c r="J6186" s="4">
        <v>568.32000000000005</v>
      </c>
      <c r="K6186" s="4">
        <v>385.56</v>
      </c>
      <c r="L6186" s="2">
        <v>45473</v>
      </c>
      <c r="M6186" t="s">
        <v>6</v>
      </c>
    </row>
    <row r="6187" spans="1:13" ht="12.75" customHeight="1" x14ac:dyDescent="0.25">
      <c r="A6187" t="s">
        <v>8717</v>
      </c>
      <c r="B6187" t="s">
        <v>6659</v>
      </c>
      <c r="C6187" s="1">
        <v>41122</v>
      </c>
      <c r="D6187" s="2">
        <v>41091</v>
      </c>
      <c r="E6187" t="s">
        <v>107</v>
      </c>
      <c r="F6187" t="s">
        <v>203</v>
      </c>
      <c r="G6187" t="s">
        <v>5467</v>
      </c>
      <c r="H6187" s="4">
        <v>3083.98</v>
      </c>
      <c r="I6187" s="4">
        <v>77.099999999999994</v>
      </c>
      <c r="J6187" s="4">
        <v>1850.4</v>
      </c>
      <c r="K6187" s="4">
        <v>1233.58</v>
      </c>
      <c r="L6187" s="2">
        <v>45473</v>
      </c>
      <c r="M6187" t="s">
        <v>6</v>
      </c>
    </row>
    <row r="6188" spans="1:13" ht="12.75" customHeight="1" x14ac:dyDescent="0.25">
      <c r="A6188" t="s">
        <v>8718</v>
      </c>
      <c r="B6188" t="s">
        <v>5912</v>
      </c>
      <c r="C6188" s="1">
        <v>41152</v>
      </c>
      <c r="D6188" s="2">
        <v>41153</v>
      </c>
      <c r="E6188" t="s">
        <v>107</v>
      </c>
      <c r="F6188" t="s">
        <v>203</v>
      </c>
      <c r="G6188" t="s">
        <v>7956</v>
      </c>
      <c r="H6188" s="4">
        <v>6443.32</v>
      </c>
      <c r="I6188" s="4">
        <v>161.08000000000001</v>
      </c>
      <c r="J6188" s="4">
        <v>3812.34</v>
      </c>
      <c r="K6188" s="4">
        <v>2630.98</v>
      </c>
      <c r="L6188" s="2">
        <v>45473</v>
      </c>
      <c r="M6188" t="s">
        <v>6</v>
      </c>
    </row>
    <row r="6189" spans="1:13" ht="12.75" customHeight="1" x14ac:dyDescent="0.25">
      <c r="A6189" t="s">
        <v>8719</v>
      </c>
      <c r="B6189" t="s">
        <v>5915</v>
      </c>
      <c r="C6189" s="1">
        <v>41152</v>
      </c>
      <c r="D6189" s="2">
        <v>41153</v>
      </c>
      <c r="E6189" t="s">
        <v>107</v>
      </c>
      <c r="F6189" t="s">
        <v>203</v>
      </c>
      <c r="G6189" t="s">
        <v>7956</v>
      </c>
      <c r="H6189" s="4">
        <v>1177.51</v>
      </c>
      <c r="I6189" s="4">
        <v>29.43</v>
      </c>
      <c r="J6189" s="4">
        <v>696.74</v>
      </c>
      <c r="K6189" s="4">
        <v>480.77</v>
      </c>
      <c r="L6189" s="2">
        <v>45473</v>
      </c>
      <c r="M6189" t="s">
        <v>6</v>
      </c>
    </row>
    <row r="6190" spans="1:13" ht="12.75" customHeight="1" x14ac:dyDescent="0.25">
      <c r="A6190" t="s">
        <v>8720</v>
      </c>
      <c r="B6190" t="s">
        <v>5912</v>
      </c>
      <c r="C6190" s="1">
        <v>41182</v>
      </c>
      <c r="D6190" s="2">
        <v>41183</v>
      </c>
      <c r="E6190" t="s">
        <v>107</v>
      </c>
      <c r="F6190" t="s">
        <v>203</v>
      </c>
      <c r="G6190" t="s">
        <v>7958</v>
      </c>
      <c r="H6190" s="4">
        <v>4482.38</v>
      </c>
      <c r="I6190" s="4">
        <v>112.06</v>
      </c>
      <c r="J6190" s="4">
        <v>2633.42</v>
      </c>
      <c r="K6190" s="4">
        <v>1848.96</v>
      </c>
      <c r="L6190" s="2">
        <v>45473</v>
      </c>
      <c r="M6190" t="s">
        <v>6</v>
      </c>
    </row>
    <row r="6191" spans="1:13" ht="12.75" customHeight="1" x14ac:dyDescent="0.25">
      <c r="A6191" t="s">
        <v>8721</v>
      </c>
      <c r="B6191" t="s">
        <v>5915</v>
      </c>
      <c r="C6191" s="1">
        <v>41182</v>
      </c>
      <c r="D6191" s="2">
        <v>41183</v>
      </c>
      <c r="E6191" t="s">
        <v>107</v>
      </c>
      <c r="F6191" t="s">
        <v>203</v>
      </c>
      <c r="G6191" t="s">
        <v>7958</v>
      </c>
      <c r="H6191" s="4">
        <v>1721.32</v>
      </c>
      <c r="I6191" s="4">
        <v>43.03</v>
      </c>
      <c r="J6191" s="4">
        <v>1011.31</v>
      </c>
      <c r="K6191" s="4">
        <v>710.01</v>
      </c>
      <c r="L6191" s="2">
        <v>45473</v>
      </c>
      <c r="M6191" t="s">
        <v>6</v>
      </c>
    </row>
    <row r="6192" spans="1:13" ht="12.75" customHeight="1" x14ac:dyDescent="0.25">
      <c r="A6192" t="s">
        <v>8722</v>
      </c>
      <c r="B6192" t="s">
        <v>6668</v>
      </c>
      <c r="C6192" s="1">
        <v>41182</v>
      </c>
      <c r="D6192" s="2">
        <v>41183</v>
      </c>
      <c r="E6192" t="s">
        <v>107</v>
      </c>
      <c r="F6192" t="s">
        <v>203</v>
      </c>
      <c r="G6192" t="s">
        <v>7958</v>
      </c>
      <c r="H6192" s="4">
        <v>1982.64</v>
      </c>
      <c r="I6192" s="4">
        <v>49.57</v>
      </c>
      <c r="J6192" s="4">
        <v>1164.79</v>
      </c>
      <c r="K6192" s="4">
        <v>817.85</v>
      </c>
      <c r="L6192" s="2">
        <v>45473</v>
      </c>
      <c r="M6192" t="s">
        <v>6</v>
      </c>
    </row>
    <row r="6193" spans="1:13" ht="12.75" customHeight="1" x14ac:dyDescent="0.25">
      <c r="A6193" t="s">
        <v>8723</v>
      </c>
      <c r="B6193" t="s">
        <v>5912</v>
      </c>
      <c r="C6193" s="1">
        <v>41213</v>
      </c>
      <c r="D6193" s="2">
        <v>41214</v>
      </c>
      <c r="E6193" t="s">
        <v>107</v>
      </c>
      <c r="F6193" t="s">
        <v>203</v>
      </c>
      <c r="G6193" t="s">
        <v>7960</v>
      </c>
      <c r="H6193" s="4">
        <v>13705.37</v>
      </c>
      <c r="I6193" s="4">
        <v>342.63</v>
      </c>
      <c r="J6193" s="4">
        <v>7994.82</v>
      </c>
      <c r="K6193" s="4">
        <v>5710.55</v>
      </c>
      <c r="L6193" s="2">
        <v>45473</v>
      </c>
      <c r="M6193" t="s">
        <v>6</v>
      </c>
    </row>
    <row r="6194" spans="1:13" ht="12.75" customHeight="1" x14ac:dyDescent="0.25">
      <c r="A6194" t="s">
        <v>8724</v>
      </c>
      <c r="B6194" t="s">
        <v>5915</v>
      </c>
      <c r="C6194" s="1">
        <v>41213</v>
      </c>
      <c r="D6194" s="2">
        <v>41214</v>
      </c>
      <c r="E6194" t="s">
        <v>107</v>
      </c>
      <c r="F6194" t="s">
        <v>203</v>
      </c>
      <c r="G6194" t="s">
        <v>7960</v>
      </c>
      <c r="H6194" s="4">
        <v>460.53</v>
      </c>
      <c r="I6194" s="4">
        <v>11.51</v>
      </c>
      <c r="J6194" s="4">
        <v>268.68</v>
      </c>
      <c r="K6194" s="4">
        <v>191.85</v>
      </c>
      <c r="L6194" s="2">
        <v>45473</v>
      </c>
      <c r="M6194" t="s">
        <v>6</v>
      </c>
    </row>
    <row r="6195" spans="1:13" ht="12.75" customHeight="1" x14ac:dyDescent="0.25">
      <c r="A6195" t="s">
        <v>8725</v>
      </c>
      <c r="B6195" t="s">
        <v>5954</v>
      </c>
      <c r="C6195" s="1">
        <v>41213</v>
      </c>
      <c r="D6195" s="2">
        <v>41214</v>
      </c>
      <c r="E6195" t="s">
        <v>107</v>
      </c>
      <c r="F6195" t="s">
        <v>203</v>
      </c>
      <c r="G6195" t="s">
        <v>7960</v>
      </c>
      <c r="H6195" s="4">
        <v>1075.92</v>
      </c>
      <c r="I6195" s="4">
        <v>26.89</v>
      </c>
      <c r="J6195" s="4">
        <v>627.65</v>
      </c>
      <c r="K6195" s="4">
        <v>448.27</v>
      </c>
      <c r="L6195" s="2">
        <v>45473</v>
      </c>
      <c r="M6195" t="s">
        <v>6</v>
      </c>
    </row>
    <row r="6196" spans="1:13" ht="12.75" customHeight="1" x14ac:dyDescent="0.25">
      <c r="A6196" t="s">
        <v>8726</v>
      </c>
      <c r="B6196" t="s">
        <v>5912</v>
      </c>
      <c r="C6196" s="1">
        <v>41243</v>
      </c>
      <c r="D6196" s="2">
        <v>41244</v>
      </c>
      <c r="E6196" t="s">
        <v>107</v>
      </c>
      <c r="F6196" t="s">
        <v>203</v>
      </c>
      <c r="G6196" t="s">
        <v>5540</v>
      </c>
      <c r="H6196" s="4">
        <v>6845.02</v>
      </c>
      <c r="I6196" s="4">
        <v>171.12</v>
      </c>
      <c r="J6196" s="4">
        <v>3964.39</v>
      </c>
      <c r="K6196" s="4">
        <v>2880.63</v>
      </c>
      <c r="L6196" s="2">
        <v>45473</v>
      </c>
      <c r="M6196" t="s">
        <v>6</v>
      </c>
    </row>
    <row r="6197" spans="1:13" ht="12.75" customHeight="1" x14ac:dyDescent="0.25">
      <c r="A6197" t="s">
        <v>8727</v>
      </c>
      <c r="B6197" t="s">
        <v>5915</v>
      </c>
      <c r="C6197" s="1">
        <v>41243</v>
      </c>
      <c r="D6197" s="2">
        <v>41244</v>
      </c>
      <c r="E6197" t="s">
        <v>107</v>
      </c>
      <c r="F6197" t="s">
        <v>203</v>
      </c>
      <c r="G6197" t="s">
        <v>5540</v>
      </c>
      <c r="H6197" s="4">
        <v>365.11</v>
      </c>
      <c r="I6197" s="4">
        <v>9.1199999999999992</v>
      </c>
      <c r="J6197" s="4">
        <v>211.48</v>
      </c>
      <c r="K6197" s="4">
        <v>153.63</v>
      </c>
      <c r="L6197" s="2">
        <v>45473</v>
      </c>
      <c r="M6197" t="s">
        <v>6</v>
      </c>
    </row>
    <row r="6198" spans="1:13" ht="12.75" customHeight="1" x14ac:dyDescent="0.25">
      <c r="A6198" t="s">
        <v>8728</v>
      </c>
      <c r="B6198" t="s">
        <v>4410</v>
      </c>
      <c r="C6198" s="1">
        <v>41274</v>
      </c>
      <c r="D6198" s="2">
        <v>41274</v>
      </c>
      <c r="E6198" t="s">
        <v>107</v>
      </c>
      <c r="F6198" t="s">
        <v>203</v>
      </c>
      <c r="G6198" t="s">
        <v>5540</v>
      </c>
      <c r="H6198" s="4">
        <v>-1310</v>
      </c>
      <c r="I6198" s="4">
        <v>0</v>
      </c>
      <c r="J6198" s="4">
        <v>-1310</v>
      </c>
      <c r="K6198" s="4">
        <v>0</v>
      </c>
      <c r="L6198" s="2">
        <v>45473</v>
      </c>
      <c r="M6198" t="s">
        <v>6</v>
      </c>
    </row>
    <row r="6199" spans="1:13" ht="12.75" customHeight="1" x14ac:dyDescent="0.25">
      <c r="A6199" t="s">
        <v>8729</v>
      </c>
      <c r="B6199" t="s">
        <v>4412</v>
      </c>
      <c r="C6199" s="1">
        <v>41274</v>
      </c>
      <c r="D6199" s="2">
        <v>41274</v>
      </c>
      <c r="E6199" t="s">
        <v>4</v>
      </c>
      <c r="F6199" t="s">
        <v>5</v>
      </c>
      <c r="G6199" t="s">
        <v>5</v>
      </c>
      <c r="H6199" s="4">
        <v>1022</v>
      </c>
      <c r="I6199" s="4">
        <v>0</v>
      </c>
      <c r="J6199" s="4">
        <v>0</v>
      </c>
      <c r="K6199" s="4">
        <v>1022</v>
      </c>
      <c r="L6199" s="2">
        <v>45473</v>
      </c>
      <c r="M6199" t="s">
        <v>6</v>
      </c>
    </row>
    <row r="6200" spans="1:13" ht="12.75" customHeight="1" x14ac:dyDescent="0.25">
      <c r="A6200" t="s">
        <v>8730</v>
      </c>
      <c r="B6200" t="s">
        <v>4412</v>
      </c>
      <c r="C6200" s="1">
        <v>41274</v>
      </c>
      <c r="D6200" s="2">
        <v>41274</v>
      </c>
      <c r="E6200" t="s">
        <v>107</v>
      </c>
      <c r="F6200" t="s">
        <v>203</v>
      </c>
      <c r="G6200" t="s">
        <v>5540</v>
      </c>
      <c r="H6200" s="4">
        <v>-1022</v>
      </c>
      <c r="I6200" s="4">
        <v>-25.76</v>
      </c>
      <c r="J6200" s="4">
        <v>-588.29999999999995</v>
      </c>
      <c r="K6200" s="4">
        <v>-433.7</v>
      </c>
      <c r="L6200" s="2">
        <v>45473</v>
      </c>
      <c r="M6200" t="s">
        <v>6</v>
      </c>
    </row>
    <row r="6201" spans="1:13" ht="12.75" customHeight="1" x14ac:dyDescent="0.25">
      <c r="A6201" t="s">
        <v>8731</v>
      </c>
      <c r="B6201" t="s">
        <v>5912</v>
      </c>
      <c r="C6201" s="1">
        <v>41274</v>
      </c>
      <c r="D6201" s="2">
        <v>41275</v>
      </c>
      <c r="E6201" t="s">
        <v>107</v>
      </c>
      <c r="F6201" t="s">
        <v>203</v>
      </c>
      <c r="G6201" t="s">
        <v>473</v>
      </c>
      <c r="H6201" s="4">
        <v>5066.8599999999997</v>
      </c>
      <c r="I6201" s="4">
        <v>126.67</v>
      </c>
      <c r="J6201" s="4">
        <v>2913.42</v>
      </c>
      <c r="K6201" s="4">
        <v>2153.44</v>
      </c>
      <c r="L6201" s="2">
        <v>45473</v>
      </c>
      <c r="M6201" t="s">
        <v>6</v>
      </c>
    </row>
    <row r="6202" spans="1:13" ht="12.75" customHeight="1" x14ac:dyDescent="0.25">
      <c r="A6202" t="s">
        <v>8732</v>
      </c>
      <c r="B6202" t="s">
        <v>6686</v>
      </c>
      <c r="C6202" s="1">
        <v>41274</v>
      </c>
      <c r="D6202" s="2">
        <v>41275</v>
      </c>
      <c r="E6202" t="s">
        <v>107</v>
      </c>
      <c r="F6202" t="s">
        <v>203</v>
      </c>
      <c r="G6202" t="s">
        <v>473</v>
      </c>
      <c r="H6202" s="4">
        <v>21418.52</v>
      </c>
      <c r="I6202" s="4">
        <v>535.46</v>
      </c>
      <c r="J6202" s="4">
        <v>12315.68</v>
      </c>
      <c r="K6202" s="4">
        <v>9102.84</v>
      </c>
      <c r="L6202" s="2">
        <v>45473</v>
      </c>
      <c r="M6202" t="s">
        <v>6</v>
      </c>
    </row>
    <row r="6203" spans="1:13" ht="12.75" customHeight="1" x14ac:dyDescent="0.25">
      <c r="A6203" t="s">
        <v>8733</v>
      </c>
      <c r="B6203" t="s">
        <v>8734</v>
      </c>
      <c r="C6203" s="1">
        <v>41274</v>
      </c>
      <c r="D6203" s="2">
        <v>41275</v>
      </c>
      <c r="E6203" t="s">
        <v>107</v>
      </c>
      <c r="F6203" t="s">
        <v>203</v>
      </c>
      <c r="G6203" t="s">
        <v>473</v>
      </c>
      <c r="H6203" s="4">
        <v>18232.25</v>
      </c>
      <c r="I6203" s="4">
        <v>455.8</v>
      </c>
      <c r="J6203" s="4">
        <v>10483.530000000001</v>
      </c>
      <c r="K6203" s="4">
        <v>7748.72</v>
      </c>
      <c r="L6203" s="2">
        <v>45473</v>
      </c>
      <c r="M6203" t="s">
        <v>6</v>
      </c>
    </row>
    <row r="6204" spans="1:13" ht="12.75" customHeight="1" x14ac:dyDescent="0.25">
      <c r="A6204" t="s">
        <v>8735</v>
      </c>
      <c r="B6204" t="s">
        <v>5915</v>
      </c>
      <c r="C6204" s="1">
        <v>41333</v>
      </c>
      <c r="D6204" s="2">
        <v>41334</v>
      </c>
      <c r="E6204" t="s">
        <v>107</v>
      </c>
      <c r="F6204" t="s">
        <v>203</v>
      </c>
      <c r="G6204" t="s">
        <v>7966</v>
      </c>
      <c r="H6204" s="4">
        <v>483.83</v>
      </c>
      <c r="I6204" s="4">
        <v>12.09</v>
      </c>
      <c r="J6204" s="4">
        <v>274.16000000000003</v>
      </c>
      <c r="K6204" s="4">
        <v>209.67</v>
      </c>
      <c r="L6204" s="2">
        <v>45473</v>
      </c>
      <c r="M6204" t="s">
        <v>6</v>
      </c>
    </row>
    <row r="6205" spans="1:13" ht="12.75" customHeight="1" x14ac:dyDescent="0.25">
      <c r="A6205" t="s">
        <v>8736</v>
      </c>
      <c r="B6205" t="s">
        <v>5915</v>
      </c>
      <c r="C6205" s="1">
        <v>41364</v>
      </c>
      <c r="D6205" s="2">
        <v>41365</v>
      </c>
      <c r="E6205" t="s">
        <v>107</v>
      </c>
      <c r="F6205" t="s">
        <v>203</v>
      </c>
      <c r="G6205" t="s">
        <v>476</v>
      </c>
      <c r="H6205" s="4">
        <v>198.36</v>
      </c>
      <c r="I6205" s="4">
        <v>4.96</v>
      </c>
      <c r="J6205" s="4">
        <v>111.61</v>
      </c>
      <c r="K6205" s="4">
        <v>86.75</v>
      </c>
      <c r="L6205" s="2">
        <v>45473</v>
      </c>
      <c r="M6205" t="s">
        <v>6</v>
      </c>
    </row>
    <row r="6206" spans="1:13" ht="12.75" customHeight="1" x14ac:dyDescent="0.25">
      <c r="A6206" t="s">
        <v>8737</v>
      </c>
      <c r="B6206" t="s">
        <v>5947</v>
      </c>
      <c r="C6206" s="1">
        <v>41394</v>
      </c>
      <c r="D6206" s="2">
        <v>41395</v>
      </c>
      <c r="E6206" t="s">
        <v>107</v>
      </c>
      <c r="F6206" t="s">
        <v>203</v>
      </c>
      <c r="G6206" t="s">
        <v>7969</v>
      </c>
      <c r="H6206" s="4">
        <v>188.86</v>
      </c>
      <c r="I6206" s="4">
        <v>4.71</v>
      </c>
      <c r="J6206" s="4">
        <v>105.43</v>
      </c>
      <c r="K6206" s="4">
        <v>83.43</v>
      </c>
      <c r="L6206" s="2">
        <v>45473</v>
      </c>
      <c r="M6206" t="s">
        <v>6</v>
      </c>
    </row>
    <row r="6207" spans="1:13" ht="12.75" customHeight="1" x14ac:dyDescent="0.25">
      <c r="A6207" t="s">
        <v>8738</v>
      </c>
      <c r="B6207" t="s">
        <v>6064</v>
      </c>
      <c r="C6207" s="1">
        <v>41394</v>
      </c>
      <c r="D6207" s="2">
        <v>41395</v>
      </c>
      <c r="E6207" t="s">
        <v>107</v>
      </c>
      <c r="F6207" t="s">
        <v>203</v>
      </c>
      <c r="G6207" t="s">
        <v>7969</v>
      </c>
      <c r="H6207" s="4">
        <v>2115.11</v>
      </c>
      <c r="I6207" s="4">
        <v>52.87</v>
      </c>
      <c r="J6207" s="4">
        <v>1180.96</v>
      </c>
      <c r="K6207" s="4">
        <v>934.15</v>
      </c>
      <c r="L6207" s="2">
        <v>45473</v>
      </c>
      <c r="M6207" t="s">
        <v>6</v>
      </c>
    </row>
    <row r="6208" spans="1:13" ht="12.75" customHeight="1" x14ac:dyDescent="0.25">
      <c r="A6208" t="s">
        <v>8739</v>
      </c>
      <c r="B6208" t="s">
        <v>5915</v>
      </c>
      <c r="C6208" s="1">
        <v>41425</v>
      </c>
      <c r="D6208" s="2">
        <v>41426</v>
      </c>
      <c r="E6208" t="s">
        <v>107</v>
      </c>
      <c r="F6208" t="s">
        <v>203</v>
      </c>
      <c r="G6208" t="s">
        <v>5471</v>
      </c>
      <c r="H6208" s="4">
        <v>366.11</v>
      </c>
      <c r="I6208" s="4">
        <v>9.15</v>
      </c>
      <c r="J6208" s="4">
        <v>202.93</v>
      </c>
      <c r="K6208" s="4">
        <v>163.18</v>
      </c>
      <c r="L6208" s="2">
        <v>45473</v>
      </c>
      <c r="M6208" t="s">
        <v>6</v>
      </c>
    </row>
    <row r="6209" spans="1:13" ht="12.75" customHeight="1" x14ac:dyDescent="0.25">
      <c r="A6209" t="s">
        <v>8740</v>
      </c>
      <c r="B6209" t="s">
        <v>6705</v>
      </c>
      <c r="C6209" s="1">
        <v>41455</v>
      </c>
      <c r="D6209" s="2">
        <v>41365</v>
      </c>
      <c r="E6209" t="s">
        <v>107</v>
      </c>
      <c r="F6209" t="s">
        <v>203</v>
      </c>
      <c r="G6209" t="s">
        <v>476</v>
      </c>
      <c r="H6209" s="4">
        <v>2486.6799999999998</v>
      </c>
      <c r="I6209" s="4">
        <v>62.17</v>
      </c>
      <c r="J6209" s="4">
        <v>1398.73</v>
      </c>
      <c r="K6209" s="4">
        <v>1087.95</v>
      </c>
      <c r="L6209" s="2">
        <v>45473</v>
      </c>
      <c r="M6209" t="s">
        <v>6</v>
      </c>
    </row>
    <row r="6210" spans="1:13" ht="12.75" customHeight="1" x14ac:dyDescent="0.25">
      <c r="A6210" t="s">
        <v>8741</v>
      </c>
      <c r="B6210" t="s">
        <v>5947</v>
      </c>
      <c r="C6210" s="1">
        <v>41455</v>
      </c>
      <c r="D6210" s="2">
        <v>41456</v>
      </c>
      <c r="E6210" t="s">
        <v>107</v>
      </c>
      <c r="F6210" t="s">
        <v>203</v>
      </c>
      <c r="G6210" t="s">
        <v>727</v>
      </c>
      <c r="H6210" s="4">
        <v>342.25</v>
      </c>
      <c r="I6210" s="4">
        <v>8.5500000000000007</v>
      </c>
      <c r="J6210" s="4">
        <v>188.22</v>
      </c>
      <c r="K6210" s="4">
        <v>154.03</v>
      </c>
      <c r="L6210" s="2">
        <v>45473</v>
      </c>
      <c r="M6210" t="s">
        <v>6</v>
      </c>
    </row>
    <row r="6211" spans="1:13" ht="12.75" customHeight="1" x14ac:dyDescent="0.25">
      <c r="A6211" t="s">
        <v>8742</v>
      </c>
      <c r="B6211" t="s">
        <v>5954</v>
      </c>
      <c r="C6211" s="1">
        <v>41455</v>
      </c>
      <c r="D6211" s="2">
        <v>41456</v>
      </c>
      <c r="E6211" t="s">
        <v>107</v>
      </c>
      <c r="F6211" t="s">
        <v>203</v>
      </c>
      <c r="G6211" t="s">
        <v>727</v>
      </c>
      <c r="H6211" s="4">
        <v>601.39</v>
      </c>
      <c r="I6211" s="4">
        <v>15.03</v>
      </c>
      <c r="J6211" s="4">
        <v>330.78</v>
      </c>
      <c r="K6211" s="4">
        <v>270.61</v>
      </c>
      <c r="L6211" s="2">
        <v>45473</v>
      </c>
      <c r="M6211" t="s">
        <v>6</v>
      </c>
    </row>
    <row r="6212" spans="1:13" ht="12.75" customHeight="1" x14ac:dyDescent="0.25">
      <c r="A6212" t="s">
        <v>8743</v>
      </c>
      <c r="B6212" t="s">
        <v>8744</v>
      </c>
      <c r="C6212" s="1">
        <v>41486</v>
      </c>
      <c r="D6212" s="2">
        <v>41456</v>
      </c>
      <c r="E6212" t="s">
        <v>107</v>
      </c>
      <c r="F6212" t="s">
        <v>203</v>
      </c>
      <c r="G6212" t="s">
        <v>727</v>
      </c>
      <c r="H6212" s="4">
        <v>1616.85</v>
      </c>
      <c r="I6212" s="4">
        <v>40.43</v>
      </c>
      <c r="J6212" s="4">
        <v>889.26</v>
      </c>
      <c r="K6212" s="4">
        <v>727.59</v>
      </c>
      <c r="L6212" s="2">
        <v>45473</v>
      </c>
      <c r="M6212" t="s">
        <v>6</v>
      </c>
    </row>
    <row r="6213" spans="1:13" ht="12.75" customHeight="1" x14ac:dyDescent="0.25">
      <c r="A6213" t="s">
        <v>8745</v>
      </c>
      <c r="B6213" t="s">
        <v>6335</v>
      </c>
      <c r="C6213" s="1">
        <v>41486</v>
      </c>
      <c r="D6213" s="2">
        <v>41456</v>
      </c>
      <c r="E6213" t="s">
        <v>107</v>
      </c>
      <c r="F6213" t="s">
        <v>203</v>
      </c>
      <c r="G6213" t="s">
        <v>727</v>
      </c>
      <c r="H6213" s="4">
        <v>1720.82</v>
      </c>
      <c r="I6213" s="4">
        <v>43.02</v>
      </c>
      <c r="J6213" s="4">
        <v>946.44</v>
      </c>
      <c r="K6213" s="4">
        <v>774.38</v>
      </c>
      <c r="L6213" s="2">
        <v>45473</v>
      </c>
      <c r="M6213" t="s">
        <v>6</v>
      </c>
    </row>
    <row r="6214" spans="1:13" ht="12.75" customHeight="1" x14ac:dyDescent="0.25">
      <c r="A6214" t="s">
        <v>8746</v>
      </c>
      <c r="B6214" t="s">
        <v>5915</v>
      </c>
      <c r="C6214" s="1">
        <v>41486</v>
      </c>
      <c r="D6214" s="2">
        <v>41487</v>
      </c>
      <c r="E6214" t="s">
        <v>107</v>
      </c>
      <c r="F6214" t="s">
        <v>203</v>
      </c>
      <c r="G6214" t="s">
        <v>7975</v>
      </c>
      <c r="H6214" s="4">
        <v>653.47</v>
      </c>
      <c r="I6214" s="4">
        <v>16.34</v>
      </c>
      <c r="J6214" s="4">
        <v>356.66</v>
      </c>
      <c r="K6214" s="4">
        <v>296.81</v>
      </c>
      <c r="L6214" s="2">
        <v>45473</v>
      </c>
      <c r="M6214" t="s">
        <v>6</v>
      </c>
    </row>
    <row r="6215" spans="1:13" ht="12.75" customHeight="1" x14ac:dyDescent="0.25">
      <c r="A6215" t="s">
        <v>8747</v>
      </c>
      <c r="B6215" t="s">
        <v>5915</v>
      </c>
      <c r="C6215" s="1">
        <v>41517</v>
      </c>
      <c r="D6215" s="2">
        <v>41518</v>
      </c>
      <c r="E6215" t="s">
        <v>107</v>
      </c>
      <c r="F6215" t="s">
        <v>203</v>
      </c>
      <c r="G6215" t="s">
        <v>7977</v>
      </c>
      <c r="H6215" s="4">
        <v>1785.86</v>
      </c>
      <c r="I6215" s="4">
        <v>44.65</v>
      </c>
      <c r="J6215" s="4">
        <v>967.33</v>
      </c>
      <c r="K6215" s="4">
        <v>818.53</v>
      </c>
      <c r="L6215" s="2">
        <v>45473</v>
      </c>
      <c r="M6215" t="s">
        <v>6</v>
      </c>
    </row>
    <row r="6216" spans="1:13" ht="12.75" customHeight="1" x14ac:dyDescent="0.25">
      <c r="A6216" t="s">
        <v>8748</v>
      </c>
      <c r="B6216" t="s">
        <v>6723</v>
      </c>
      <c r="C6216" s="1">
        <v>41547</v>
      </c>
      <c r="D6216" s="2">
        <v>41548</v>
      </c>
      <c r="E6216" t="s">
        <v>107</v>
      </c>
      <c r="F6216" t="s">
        <v>203</v>
      </c>
      <c r="G6216" t="s">
        <v>7979</v>
      </c>
      <c r="H6216" s="4">
        <v>1998.67</v>
      </c>
      <c r="I6216" s="4">
        <v>49.97</v>
      </c>
      <c r="J6216" s="4">
        <v>1074.27</v>
      </c>
      <c r="K6216" s="4">
        <v>924.4</v>
      </c>
      <c r="L6216" s="2">
        <v>45473</v>
      </c>
      <c r="M6216" t="s">
        <v>6</v>
      </c>
    </row>
    <row r="6217" spans="1:13" ht="12.75" customHeight="1" x14ac:dyDescent="0.25">
      <c r="A6217" t="s">
        <v>8749</v>
      </c>
      <c r="B6217" t="s">
        <v>5915</v>
      </c>
      <c r="C6217" s="1">
        <v>41547</v>
      </c>
      <c r="D6217" s="2">
        <v>41548</v>
      </c>
      <c r="E6217" t="s">
        <v>107</v>
      </c>
      <c r="F6217" t="s">
        <v>203</v>
      </c>
      <c r="G6217" t="s">
        <v>7979</v>
      </c>
      <c r="H6217" s="4">
        <v>897.28</v>
      </c>
      <c r="I6217" s="4">
        <v>22.43</v>
      </c>
      <c r="J6217" s="4">
        <v>482.27</v>
      </c>
      <c r="K6217" s="4">
        <v>415.01</v>
      </c>
      <c r="L6217" s="2">
        <v>45473</v>
      </c>
      <c r="M6217" t="s">
        <v>6</v>
      </c>
    </row>
    <row r="6218" spans="1:13" ht="12.75" customHeight="1" x14ac:dyDescent="0.25">
      <c r="A6218" t="s">
        <v>8750</v>
      </c>
      <c r="B6218" t="s">
        <v>5915</v>
      </c>
      <c r="C6218" s="1">
        <v>41578</v>
      </c>
      <c r="D6218" s="2">
        <v>41579</v>
      </c>
      <c r="E6218" t="s">
        <v>107</v>
      </c>
      <c r="F6218" t="s">
        <v>203</v>
      </c>
      <c r="G6218" t="s">
        <v>7981</v>
      </c>
      <c r="H6218" s="4">
        <v>1203.98</v>
      </c>
      <c r="I6218" s="4">
        <v>30.1</v>
      </c>
      <c r="J6218" s="4">
        <v>642.14</v>
      </c>
      <c r="K6218" s="4">
        <v>561.84</v>
      </c>
      <c r="L6218" s="2">
        <v>45473</v>
      </c>
      <c r="M6218" t="s">
        <v>6</v>
      </c>
    </row>
    <row r="6219" spans="1:13" ht="12.75" customHeight="1" x14ac:dyDescent="0.25">
      <c r="A6219" t="s">
        <v>8751</v>
      </c>
      <c r="B6219" t="s">
        <v>5915</v>
      </c>
      <c r="C6219" s="1">
        <v>41608</v>
      </c>
      <c r="D6219" s="2">
        <v>41609</v>
      </c>
      <c r="E6219" t="s">
        <v>107</v>
      </c>
      <c r="F6219" t="s">
        <v>203</v>
      </c>
      <c r="G6219" t="s">
        <v>5553</v>
      </c>
      <c r="H6219" s="4">
        <v>842.33</v>
      </c>
      <c r="I6219" s="4">
        <v>21.05</v>
      </c>
      <c r="J6219" s="4">
        <v>445.75</v>
      </c>
      <c r="K6219" s="4">
        <v>396.58</v>
      </c>
      <c r="L6219" s="2">
        <v>45473</v>
      </c>
      <c r="M6219" t="s">
        <v>6</v>
      </c>
    </row>
    <row r="6220" spans="1:13" ht="12.75" customHeight="1" x14ac:dyDescent="0.25">
      <c r="A6220" t="s">
        <v>8752</v>
      </c>
      <c r="B6220" t="s">
        <v>5915</v>
      </c>
      <c r="C6220" s="1">
        <v>41639</v>
      </c>
      <c r="D6220" s="2">
        <v>41640</v>
      </c>
      <c r="E6220" t="s">
        <v>107</v>
      </c>
      <c r="F6220" t="s">
        <v>203</v>
      </c>
      <c r="G6220" t="s">
        <v>479</v>
      </c>
      <c r="H6220" s="4">
        <v>215</v>
      </c>
      <c r="I6220" s="4">
        <v>5.37</v>
      </c>
      <c r="J6220" s="4">
        <v>112.88</v>
      </c>
      <c r="K6220" s="4">
        <v>102.12</v>
      </c>
      <c r="L6220" s="2">
        <v>45473</v>
      </c>
      <c r="M6220" t="s">
        <v>6</v>
      </c>
    </row>
    <row r="6221" spans="1:13" ht="12.75" customHeight="1" x14ac:dyDescent="0.25">
      <c r="A6221" t="s">
        <v>8753</v>
      </c>
      <c r="B6221" t="s">
        <v>6738</v>
      </c>
      <c r="C6221" s="1">
        <v>41639</v>
      </c>
      <c r="D6221" s="2">
        <v>41640</v>
      </c>
      <c r="E6221" t="s">
        <v>107</v>
      </c>
      <c r="F6221" t="s">
        <v>203</v>
      </c>
      <c r="G6221" t="s">
        <v>479</v>
      </c>
      <c r="H6221" s="4">
        <v>19392.64</v>
      </c>
      <c r="I6221" s="4">
        <v>484.81</v>
      </c>
      <c r="J6221" s="4">
        <v>10181.120000000001</v>
      </c>
      <c r="K6221" s="4">
        <v>9211.52</v>
      </c>
      <c r="L6221" s="2">
        <v>45473</v>
      </c>
      <c r="M6221" t="s">
        <v>6</v>
      </c>
    </row>
    <row r="6222" spans="1:13" ht="12.75" customHeight="1" x14ac:dyDescent="0.25">
      <c r="A6222" t="s">
        <v>8754</v>
      </c>
      <c r="B6222" t="s">
        <v>6747</v>
      </c>
      <c r="C6222" s="1">
        <v>41670</v>
      </c>
      <c r="D6222" s="2">
        <v>41671</v>
      </c>
      <c r="E6222" t="s">
        <v>107</v>
      </c>
      <c r="F6222" t="s">
        <v>203</v>
      </c>
      <c r="G6222" t="s">
        <v>7985</v>
      </c>
      <c r="H6222" s="4">
        <v>398.7</v>
      </c>
      <c r="I6222" s="4">
        <v>9.9600000000000009</v>
      </c>
      <c r="J6222" s="4">
        <v>207.68</v>
      </c>
      <c r="K6222" s="4">
        <v>191.02</v>
      </c>
      <c r="L6222" s="2">
        <v>45473</v>
      </c>
      <c r="M6222" t="s">
        <v>6</v>
      </c>
    </row>
    <row r="6223" spans="1:13" ht="12.75" customHeight="1" x14ac:dyDescent="0.25">
      <c r="A6223" t="s">
        <v>8756</v>
      </c>
      <c r="B6223" t="s">
        <v>6747</v>
      </c>
      <c r="C6223" s="1">
        <v>41729</v>
      </c>
      <c r="D6223" s="2">
        <v>41730</v>
      </c>
      <c r="E6223" t="s">
        <v>107</v>
      </c>
      <c r="F6223" t="s">
        <v>203</v>
      </c>
      <c r="G6223" t="s">
        <v>688</v>
      </c>
      <c r="H6223" s="4">
        <v>457.07</v>
      </c>
      <c r="I6223" s="4">
        <v>16.760000000000002</v>
      </c>
      <c r="J6223" s="4">
        <v>130.26</v>
      </c>
      <c r="K6223" s="4">
        <v>326.81</v>
      </c>
      <c r="L6223" s="2">
        <v>45473</v>
      </c>
      <c r="M6223" t="s">
        <v>6</v>
      </c>
    </row>
    <row r="6224" spans="1:13" ht="12.75" customHeight="1" x14ac:dyDescent="0.25">
      <c r="A6224" t="s">
        <v>8758</v>
      </c>
      <c r="B6224" t="s">
        <v>8759</v>
      </c>
      <c r="C6224" s="1">
        <v>41729</v>
      </c>
      <c r="D6224" s="2">
        <v>41730</v>
      </c>
      <c r="E6224" t="s">
        <v>107</v>
      </c>
      <c r="F6224" t="s">
        <v>203</v>
      </c>
      <c r="G6224" t="s">
        <v>688</v>
      </c>
      <c r="H6224" s="4">
        <v>797.36</v>
      </c>
      <c r="I6224" s="4">
        <v>19.93</v>
      </c>
      <c r="J6224" s="4">
        <v>408.66</v>
      </c>
      <c r="K6224" s="4">
        <v>388.7</v>
      </c>
      <c r="L6224" s="2">
        <v>45473</v>
      </c>
      <c r="M6224" t="s">
        <v>6</v>
      </c>
    </row>
    <row r="6225" spans="1:13" ht="12.75" customHeight="1" x14ac:dyDescent="0.25">
      <c r="A6225" t="s">
        <v>8760</v>
      </c>
      <c r="B6225" t="s">
        <v>6760</v>
      </c>
      <c r="C6225" s="1">
        <v>41759</v>
      </c>
      <c r="D6225" s="2">
        <v>41760</v>
      </c>
      <c r="E6225" t="s">
        <v>107</v>
      </c>
      <c r="F6225" t="s">
        <v>203</v>
      </c>
      <c r="G6225" t="s">
        <v>7990</v>
      </c>
      <c r="H6225" s="4">
        <v>1356.56</v>
      </c>
      <c r="I6225" s="4">
        <v>33.909999999999997</v>
      </c>
      <c r="J6225" s="4">
        <v>689.6</v>
      </c>
      <c r="K6225" s="4">
        <v>666.96</v>
      </c>
      <c r="L6225" s="2">
        <v>45473</v>
      </c>
      <c r="M6225" t="s">
        <v>6</v>
      </c>
    </row>
    <row r="6226" spans="1:13" ht="12.75" customHeight="1" x14ac:dyDescent="0.25">
      <c r="A6226" t="s">
        <v>8762</v>
      </c>
      <c r="B6226" t="s">
        <v>6747</v>
      </c>
      <c r="C6226" s="1">
        <v>41759</v>
      </c>
      <c r="D6226" s="2">
        <v>41760</v>
      </c>
      <c r="E6226" t="s">
        <v>107</v>
      </c>
      <c r="F6226" t="s">
        <v>203</v>
      </c>
      <c r="G6226" t="s">
        <v>7990</v>
      </c>
      <c r="H6226" s="4">
        <v>806.47</v>
      </c>
      <c r="I6226" s="4">
        <v>20.16</v>
      </c>
      <c r="J6226" s="4">
        <v>409.93</v>
      </c>
      <c r="K6226" s="4">
        <v>396.54</v>
      </c>
      <c r="L6226" s="2">
        <v>45473</v>
      </c>
      <c r="M6226" t="s">
        <v>6</v>
      </c>
    </row>
    <row r="6227" spans="1:13" ht="12.75" customHeight="1" x14ac:dyDescent="0.25">
      <c r="A6227" t="s">
        <v>8763</v>
      </c>
      <c r="B6227" t="s">
        <v>6762</v>
      </c>
      <c r="C6227" s="1">
        <v>41759</v>
      </c>
      <c r="D6227" s="2">
        <v>41760</v>
      </c>
      <c r="E6227" t="s">
        <v>107</v>
      </c>
      <c r="F6227" t="s">
        <v>203</v>
      </c>
      <c r="G6227" t="s">
        <v>7990</v>
      </c>
      <c r="H6227" s="4">
        <v>1064.3</v>
      </c>
      <c r="I6227" s="4">
        <v>26.6</v>
      </c>
      <c r="J6227" s="4">
        <v>541.04999999999995</v>
      </c>
      <c r="K6227" s="4">
        <v>523.25</v>
      </c>
      <c r="L6227" s="2">
        <v>45473</v>
      </c>
      <c r="M6227" t="s">
        <v>6</v>
      </c>
    </row>
    <row r="6228" spans="1:13" ht="12.75" customHeight="1" x14ac:dyDescent="0.25">
      <c r="A6228" t="s">
        <v>8764</v>
      </c>
      <c r="B6228" t="s">
        <v>6747</v>
      </c>
      <c r="C6228" s="1">
        <v>41790</v>
      </c>
      <c r="D6228" s="2">
        <v>41791</v>
      </c>
      <c r="E6228" t="s">
        <v>107</v>
      </c>
      <c r="F6228" t="s">
        <v>203</v>
      </c>
      <c r="G6228" t="s">
        <v>153</v>
      </c>
      <c r="H6228" s="4">
        <v>712.4</v>
      </c>
      <c r="I6228" s="4">
        <v>17.809999999999999</v>
      </c>
      <c r="J6228" s="4">
        <v>359.17</v>
      </c>
      <c r="K6228" s="4">
        <v>353.23</v>
      </c>
      <c r="L6228" s="2">
        <v>45473</v>
      </c>
      <c r="M6228" t="s">
        <v>6</v>
      </c>
    </row>
    <row r="6229" spans="1:13" ht="12.75" customHeight="1" x14ac:dyDescent="0.25">
      <c r="A6229" t="s">
        <v>8765</v>
      </c>
      <c r="B6229" t="s">
        <v>8766</v>
      </c>
      <c r="C6229" s="1">
        <v>41820</v>
      </c>
      <c r="D6229" s="2">
        <v>41821</v>
      </c>
      <c r="E6229" t="s">
        <v>107</v>
      </c>
      <c r="F6229" t="s">
        <v>203</v>
      </c>
      <c r="G6229" t="s">
        <v>310</v>
      </c>
      <c r="H6229" s="4">
        <v>67204.240000000005</v>
      </c>
      <c r="I6229" s="4">
        <v>1680.1</v>
      </c>
      <c r="J6229" s="4">
        <v>33602.1</v>
      </c>
      <c r="K6229" s="4">
        <v>33602.14</v>
      </c>
      <c r="L6229" s="2">
        <v>45473</v>
      </c>
      <c r="M6229" t="s">
        <v>6</v>
      </c>
    </row>
    <row r="6230" spans="1:13" ht="12.75" customHeight="1" x14ac:dyDescent="0.25">
      <c r="A6230" t="s">
        <v>8767</v>
      </c>
      <c r="B6230" t="s">
        <v>6769</v>
      </c>
      <c r="C6230" s="1">
        <v>41820</v>
      </c>
      <c r="D6230" s="2">
        <v>41821</v>
      </c>
      <c r="E6230" t="s">
        <v>107</v>
      </c>
      <c r="F6230" t="s">
        <v>203</v>
      </c>
      <c r="G6230" t="s">
        <v>310</v>
      </c>
      <c r="H6230" s="4">
        <v>8270.15</v>
      </c>
      <c r="I6230" s="4">
        <v>206.75</v>
      </c>
      <c r="J6230" s="4">
        <v>4135.09</v>
      </c>
      <c r="K6230" s="4">
        <v>4135.0600000000004</v>
      </c>
      <c r="L6230" s="2">
        <v>45473</v>
      </c>
      <c r="M6230" t="s">
        <v>6</v>
      </c>
    </row>
    <row r="6231" spans="1:13" ht="12.75" customHeight="1" x14ac:dyDescent="0.25">
      <c r="A6231" t="s">
        <v>8768</v>
      </c>
      <c r="B6231" t="s">
        <v>8769</v>
      </c>
      <c r="C6231" s="1">
        <v>41820</v>
      </c>
      <c r="D6231" s="2">
        <v>41821</v>
      </c>
      <c r="E6231" t="s">
        <v>107</v>
      </c>
      <c r="F6231" t="s">
        <v>203</v>
      </c>
      <c r="G6231" t="s">
        <v>310</v>
      </c>
      <c r="H6231" s="4">
        <v>1678.21</v>
      </c>
      <c r="I6231" s="4">
        <v>41.95</v>
      </c>
      <c r="J6231" s="4">
        <v>839.1</v>
      </c>
      <c r="K6231" s="4">
        <v>839.11</v>
      </c>
      <c r="L6231" s="2">
        <v>45473</v>
      </c>
      <c r="M6231" t="s">
        <v>6</v>
      </c>
    </row>
    <row r="6232" spans="1:13" ht="12.75" customHeight="1" x14ac:dyDescent="0.25">
      <c r="A6232" t="s">
        <v>8770</v>
      </c>
      <c r="B6232" t="s">
        <v>6747</v>
      </c>
      <c r="C6232" s="1">
        <v>41851</v>
      </c>
      <c r="D6232" s="2">
        <v>41852</v>
      </c>
      <c r="E6232" t="s">
        <v>107</v>
      </c>
      <c r="F6232" t="s">
        <v>203</v>
      </c>
      <c r="G6232" t="s">
        <v>8755</v>
      </c>
      <c r="H6232" s="4">
        <v>1091.68</v>
      </c>
      <c r="I6232" s="4">
        <v>27.29</v>
      </c>
      <c r="J6232" s="4">
        <v>541.26</v>
      </c>
      <c r="K6232" s="4">
        <v>550.41999999999996</v>
      </c>
      <c r="L6232" s="2">
        <v>45473</v>
      </c>
      <c r="M6232" t="s">
        <v>6</v>
      </c>
    </row>
    <row r="6233" spans="1:13" ht="12.75" customHeight="1" x14ac:dyDescent="0.25">
      <c r="A6233" t="s">
        <v>8772</v>
      </c>
      <c r="B6233" t="s">
        <v>6747</v>
      </c>
      <c r="C6233" s="1">
        <v>41882</v>
      </c>
      <c r="D6233" s="2">
        <v>41883</v>
      </c>
      <c r="E6233" t="s">
        <v>107</v>
      </c>
      <c r="F6233" t="s">
        <v>203</v>
      </c>
      <c r="G6233" t="s">
        <v>13414</v>
      </c>
      <c r="H6233" s="4">
        <v>798.86</v>
      </c>
      <c r="I6233" s="4">
        <v>19.97</v>
      </c>
      <c r="J6233" s="4">
        <v>392.76</v>
      </c>
      <c r="K6233" s="4">
        <v>406.1</v>
      </c>
      <c r="L6233" s="2">
        <v>45473</v>
      </c>
      <c r="M6233" t="s">
        <v>6</v>
      </c>
    </row>
    <row r="6234" spans="1:13" ht="12.75" customHeight="1" x14ac:dyDescent="0.25">
      <c r="A6234" t="s">
        <v>8774</v>
      </c>
      <c r="B6234" t="s">
        <v>6760</v>
      </c>
      <c r="C6234" s="1">
        <v>41882</v>
      </c>
      <c r="D6234" s="2">
        <v>41883</v>
      </c>
      <c r="E6234" t="s">
        <v>107</v>
      </c>
      <c r="F6234" t="s">
        <v>203</v>
      </c>
      <c r="G6234" t="s">
        <v>13414</v>
      </c>
      <c r="H6234" s="4">
        <v>1083.6400000000001</v>
      </c>
      <c r="I6234" s="4">
        <v>27.09</v>
      </c>
      <c r="J6234" s="4">
        <v>532.77</v>
      </c>
      <c r="K6234" s="4">
        <v>550.87</v>
      </c>
      <c r="L6234" s="2">
        <v>45473</v>
      </c>
      <c r="M6234" t="s">
        <v>6</v>
      </c>
    </row>
    <row r="6235" spans="1:13" ht="12.75" customHeight="1" x14ac:dyDescent="0.25">
      <c r="A6235" t="s">
        <v>8775</v>
      </c>
      <c r="B6235" t="s">
        <v>6747</v>
      </c>
      <c r="C6235" s="1">
        <v>41912</v>
      </c>
      <c r="D6235" s="2">
        <v>41913</v>
      </c>
      <c r="E6235" t="s">
        <v>107</v>
      </c>
      <c r="F6235" t="s">
        <v>203</v>
      </c>
      <c r="G6235" t="s">
        <v>8757</v>
      </c>
      <c r="H6235" s="4">
        <v>1421.73</v>
      </c>
      <c r="I6235" s="4">
        <v>35.549999999999997</v>
      </c>
      <c r="J6235" s="4">
        <v>693.13</v>
      </c>
      <c r="K6235" s="4">
        <v>728.6</v>
      </c>
      <c r="L6235" s="2">
        <v>45473</v>
      </c>
      <c r="M6235" t="s">
        <v>6</v>
      </c>
    </row>
    <row r="6236" spans="1:13" ht="12.75" customHeight="1" x14ac:dyDescent="0.25">
      <c r="A6236" t="s">
        <v>8777</v>
      </c>
      <c r="B6236" t="s">
        <v>8778</v>
      </c>
      <c r="C6236" s="1">
        <v>41912</v>
      </c>
      <c r="D6236" s="2">
        <v>41913</v>
      </c>
      <c r="E6236" t="s">
        <v>107</v>
      </c>
      <c r="F6236" t="s">
        <v>203</v>
      </c>
      <c r="G6236" t="s">
        <v>8757</v>
      </c>
      <c r="H6236" s="4">
        <v>5796.17</v>
      </c>
      <c r="I6236" s="4">
        <v>144.9</v>
      </c>
      <c r="J6236" s="4">
        <v>2825.64</v>
      </c>
      <c r="K6236" s="4">
        <v>2970.53</v>
      </c>
      <c r="L6236" s="2">
        <v>45473</v>
      </c>
      <c r="M6236" t="s">
        <v>6</v>
      </c>
    </row>
    <row r="6237" spans="1:13" ht="12.75" customHeight="1" x14ac:dyDescent="0.25">
      <c r="A6237" t="s">
        <v>8779</v>
      </c>
      <c r="B6237" t="s">
        <v>6747</v>
      </c>
      <c r="C6237" s="1">
        <v>41943</v>
      </c>
      <c r="D6237" s="2">
        <v>41944</v>
      </c>
      <c r="E6237" t="s">
        <v>107</v>
      </c>
      <c r="F6237" t="s">
        <v>203</v>
      </c>
      <c r="G6237" t="s">
        <v>8761</v>
      </c>
      <c r="H6237" s="4">
        <v>634.79999999999995</v>
      </c>
      <c r="I6237" s="4">
        <v>15.87</v>
      </c>
      <c r="J6237" s="4">
        <v>306.82</v>
      </c>
      <c r="K6237" s="4">
        <v>327.98</v>
      </c>
      <c r="L6237" s="2">
        <v>45473</v>
      </c>
      <c r="M6237" t="s">
        <v>6</v>
      </c>
    </row>
    <row r="6238" spans="1:13" ht="12.75" customHeight="1" x14ac:dyDescent="0.25">
      <c r="A6238" t="s">
        <v>8781</v>
      </c>
      <c r="B6238" t="s">
        <v>6747</v>
      </c>
      <c r="C6238" s="1">
        <v>41973</v>
      </c>
      <c r="D6238" s="2">
        <v>41974</v>
      </c>
      <c r="E6238" t="s">
        <v>107</v>
      </c>
      <c r="F6238" t="s">
        <v>203</v>
      </c>
      <c r="G6238" t="s">
        <v>5569</v>
      </c>
      <c r="H6238" s="4">
        <v>303.95999999999998</v>
      </c>
      <c r="I6238" s="4">
        <v>7.6</v>
      </c>
      <c r="J6238" s="4">
        <v>145.66999999999999</v>
      </c>
      <c r="K6238" s="4">
        <v>158.29</v>
      </c>
      <c r="L6238" s="2">
        <v>45473</v>
      </c>
      <c r="M6238" t="s">
        <v>6</v>
      </c>
    </row>
    <row r="6239" spans="1:13" ht="12.75" customHeight="1" x14ac:dyDescent="0.25">
      <c r="A6239" t="s">
        <v>8782</v>
      </c>
      <c r="B6239" t="s">
        <v>6747</v>
      </c>
      <c r="C6239" s="1">
        <v>42004</v>
      </c>
      <c r="D6239" s="2">
        <v>42005</v>
      </c>
      <c r="E6239" t="s">
        <v>107</v>
      </c>
      <c r="F6239" t="s">
        <v>203</v>
      </c>
      <c r="G6239" t="s">
        <v>486</v>
      </c>
      <c r="H6239" s="4">
        <v>215</v>
      </c>
      <c r="I6239" s="4">
        <v>5.37</v>
      </c>
      <c r="J6239" s="4">
        <v>102.12</v>
      </c>
      <c r="K6239" s="4">
        <v>112.88</v>
      </c>
      <c r="L6239" s="2">
        <v>45473</v>
      </c>
      <c r="M6239" t="s">
        <v>6</v>
      </c>
    </row>
    <row r="6240" spans="1:13" ht="12.75" customHeight="1" x14ac:dyDescent="0.25">
      <c r="A6240" t="s">
        <v>8783</v>
      </c>
      <c r="B6240" t="s">
        <v>6796</v>
      </c>
      <c r="C6240" s="1">
        <v>42004</v>
      </c>
      <c r="D6240" s="2">
        <v>42005</v>
      </c>
      <c r="E6240" t="s">
        <v>107</v>
      </c>
      <c r="F6240" t="s">
        <v>203</v>
      </c>
      <c r="G6240" t="s">
        <v>486</v>
      </c>
      <c r="H6240" s="4">
        <v>16686.900000000001</v>
      </c>
      <c r="I6240" s="4">
        <v>417.17</v>
      </c>
      <c r="J6240" s="4">
        <v>7926.31</v>
      </c>
      <c r="K6240" s="4">
        <v>8760.59</v>
      </c>
      <c r="L6240" s="2">
        <v>45473</v>
      </c>
      <c r="M6240" t="s">
        <v>6</v>
      </c>
    </row>
    <row r="6241" spans="1:13" ht="12.75" customHeight="1" x14ac:dyDescent="0.25">
      <c r="A6241" t="s">
        <v>8784</v>
      </c>
      <c r="B6241" t="s">
        <v>6747</v>
      </c>
      <c r="C6241" s="1">
        <v>42094</v>
      </c>
      <c r="D6241" s="2">
        <v>42095</v>
      </c>
      <c r="E6241" t="s">
        <v>107</v>
      </c>
      <c r="F6241" t="s">
        <v>203</v>
      </c>
      <c r="G6241" t="s">
        <v>8776</v>
      </c>
      <c r="H6241" s="4">
        <v>494.62</v>
      </c>
      <c r="I6241" s="4">
        <v>12.36</v>
      </c>
      <c r="J6241" s="4">
        <v>228.75</v>
      </c>
      <c r="K6241" s="4">
        <v>265.87</v>
      </c>
      <c r="L6241" s="2">
        <v>45473</v>
      </c>
      <c r="M6241" t="s">
        <v>6</v>
      </c>
    </row>
    <row r="6242" spans="1:13" ht="12.75" customHeight="1" x14ac:dyDescent="0.25">
      <c r="A6242" t="s">
        <v>8785</v>
      </c>
      <c r="B6242" t="s">
        <v>8786</v>
      </c>
      <c r="C6242" s="1">
        <v>42094</v>
      </c>
      <c r="D6242" s="2">
        <v>42095</v>
      </c>
      <c r="E6242" t="s">
        <v>107</v>
      </c>
      <c r="F6242" t="s">
        <v>203</v>
      </c>
      <c r="G6242" t="s">
        <v>8776</v>
      </c>
      <c r="H6242" s="4">
        <v>60489.7</v>
      </c>
      <c r="I6242" s="4">
        <v>2086.2800000000002</v>
      </c>
      <c r="J6242" s="4">
        <v>15634.72</v>
      </c>
      <c r="K6242" s="4">
        <v>44854.98</v>
      </c>
      <c r="L6242" s="2">
        <v>45473</v>
      </c>
      <c r="M6242" t="s">
        <v>6</v>
      </c>
    </row>
    <row r="6243" spans="1:13" ht="12.75" customHeight="1" x14ac:dyDescent="0.25">
      <c r="A6243" t="s">
        <v>8787</v>
      </c>
      <c r="B6243" t="s">
        <v>6808</v>
      </c>
      <c r="C6243" s="1">
        <v>42094</v>
      </c>
      <c r="D6243" s="2">
        <v>42095</v>
      </c>
      <c r="E6243" t="s">
        <v>107</v>
      </c>
      <c r="F6243" t="s">
        <v>203</v>
      </c>
      <c r="G6243" t="s">
        <v>8776</v>
      </c>
      <c r="H6243" s="4">
        <v>4639.8</v>
      </c>
      <c r="I6243" s="4">
        <v>160.02000000000001</v>
      </c>
      <c r="J6243" s="4">
        <v>1199.27</v>
      </c>
      <c r="K6243" s="4">
        <v>3440.53</v>
      </c>
      <c r="L6243" s="2">
        <v>45473</v>
      </c>
      <c r="M6243" t="s">
        <v>6</v>
      </c>
    </row>
    <row r="6244" spans="1:13" ht="12.75" customHeight="1" x14ac:dyDescent="0.25">
      <c r="A6244" t="s">
        <v>8788</v>
      </c>
      <c r="B6244" t="s">
        <v>6747</v>
      </c>
      <c r="C6244" s="1">
        <v>42124</v>
      </c>
      <c r="D6244" s="2">
        <v>42125</v>
      </c>
      <c r="E6244" t="s">
        <v>107</v>
      </c>
      <c r="F6244" t="s">
        <v>203</v>
      </c>
      <c r="G6244" t="s">
        <v>8780</v>
      </c>
      <c r="H6244" s="4">
        <v>970.14</v>
      </c>
      <c r="I6244" s="4">
        <v>24.25</v>
      </c>
      <c r="J6244" s="4">
        <v>444.67</v>
      </c>
      <c r="K6244" s="4">
        <v>525.47</v>
      </c>
      <c r="L6244" s="2">
        <v>45473</v>
      </c>
      <c r="M6244" t="s">
        <v>6</v>
      </c>
    </row>
    <row r="6245" spans="1:13" ht="12.75" customHeight="1" x14ac:dyDescent="0.25">
      <c r="A6245" t="s">
        <v>8790</v>
      </c>
      <c r="B6245" t="s">
        <v>6815</v>
      </c>
      <c r="C6245" s="1">
        <v>42124</v>
      </c>
      <c r="D6245" s="2">
        <v>42125</v>
      </c>
      <c r="E6245" t="s">
        <v>107</v>
      </c>
      <c r="F6245" t="s">
        <v>203</v>
      </c>
      <c r="G6245" t="s">
        <v>8780</v>
      </c>
      <c r="H6245" s="4">
        <v>587.35</v>
      </c>
      <c r="I6245" s="4">
        <v>14.68</v>
      </c>
      <c r="J6245" s="4">
        <v>269.22000000000003</v>
      </c>
      <c r="K6245" s="4">
        <v>318.13</v>
      </c>
      <c r="L6245" s="2">
        <v>45473</v>
      </c>
      <c r="M6245" t="s">
        <v>6</v>
      </c>
    </row>
    <row r="6246" spans="1:13" ht="12.75" customHeight="1" x14ac:dyDescent="0.25">
      <c r="A6246" t="s">
        <v>8791</v>
      </c>
      <c r="B6246" t="s">
        <v>6760</v>
      </c>
      <c r="C6246" s="1">
        <v>42124</v>
      </c>
      <c r="D6246" s="2">
        <v>42125</v>
      </c>
      <c r="E6246" t="s">
        <v>107</v>
      </c>
      <c r="F6246" t="s">
        <v>203</v>
      </c>
      <c r="G6246" t="s">
        <v>8780</v>
      </c>
      <c r="H6246" s="4">
        <v>1841.58</v>
      </c>
      <c r="I6246" s="4">
        <v>46.04</v>
      </c>
      <c r="J6246" s="4">
        <v>844.07</v>
      </c>
      <c r="K6246" s="4">
        <v>997.51</v>
      </c>
      <c r="L6246" s="2">
        <v>45473</v>
      </c>
      <c r="M6246" t="s">
        <v>6</v>
      </c>
    </row>
    <row r="6247" spans="1:13" ht="12.75" customHeight="1" x14ac:dyDescent="0.25">
      <c r="A6247" t="s">
        <v>8792</v>
      </c>
      <c r="B6247" t="s">
        <v>6747</v>
      </c>
      <c r="C6247" s="1">
        <v>42155</v>
      </c>
      <c r="D6247" s="2">
        <v>42156</v>
      </c>
      <c r="E6247" t="s">
        <v>107</v>
      </c>
      <c r="F6247" t="s">
        <v>203</v>
      </c>
      <c r="G6247" t="s">
        <v>172</v>
      </c>
      <c r="H6247" s="4">
        <v>831.88</v>
      </c>
      <c r="I6247" s="4">
        <v>28.41</v>
      </c>
      <c r="J6247" s="4">
        <v>211.44</v>
      </c>
      <c r="K6247" s="4">
        <v>620.44000000000005</v>
      </c>
      <c r="L6247" s="2">
        <v>45473</v>
      </c>
      <c r="M6247" t="s">
        <v>6</v>
      </c>
    </row>
    <row r="6248" spans="1:13" ht="12.75" customHeight="1" x14ac:dyDescent="0.25">
      <c r="A6248" t="s">
        <v>8793</v>
      </c>
      <c r="B6248" t="s">
        <v>6760</v>
      </c>
      <c r="C6248" s="1">
        <v>42155</v>
      </c>
      <c r="D6248" s="2">
        <v>42156</v>
      </c>
      <c r="E6248" t="s">
        <v>107</v>
      </c>
      <c r="F6248" t="s">
        <v>203</v>
      </c>
      <c r="G6248" t="s">
        <v>172</v>
      </c>
      <c r="H6248" s="4">
        <v>1055.58</v>
      </c>
      <c r="I6248" s="4">
        <v>36.06</v>
      </c>
      <c r="J6248" s="4">
        <v>268.27</v>
      </c>
      <c r="K6248" s="4">
        <v>787.31</v>
      </c>
      <c r="L6248" s="2">
        <v>45473</v>
      </c>
      <c r="M6248" t="s">
        <v>6</v>
      </c>
    </row>
    <row r="6249" spans="1:13" ht="12.75" customHeight="1" x14ac:dyDescent="0.25">
      <c r="A6249" t="s">
        <v>8794</v>
      </c>
      <c r="B6249" t="s">
        <v>6747</v>
      </c>
      <c r="C6249" s="1">
        <v>42185</v>
      </c>
      <c r="D6249" s="2">
        <v>42186</v>
      </c>
      <c r="E6249" t="s">
        <v>107</v>
      </c>
      <c r="F6249" t="s">
        <v>203</v>
      </c>
      <c r="G6249" t="s">
        <v>692</v>
      </c>
      <c r="H6249" s="4">
        <v>1092.56</v>
      </c>
      <c r="I6249" s="4">
        <v>37.15</v>
      </c>
      <c r="J6249" s="4">
        <v>275.33</v>
      </c>
      <c r="K6249" s="4">
        <v>817.23</v>
      </c>
      <c r="L6249" s="2">
        <v>45473</v>
      </c>
      <c r="M6249" t="s">
        <v>6</v>
      </c>
    </row>
    <row r="6250" spans="1:13" ht="12.75" customHeight="1" x14ac:dyDescent="0.25">
      <c r="A6250" t="s">
        <v>8795</v>
      </c>
      <c r="B6250" t="s">
        <v>6747</v>
      </c>
      <c r="C6250" s="1">
        <v>42216</v>
      </c>
      <c r="D6250" s="2">
        <v>42217</v>
      </c>
      <c r="E6250" t="s">
        <v>107</v>
      </c>
      <c r="F6250" t="s">
        <v>203</v>
      </c>
      <c r="G6250" t="s">
        <v>13413</v>
      </c>
      <c r="H6250" s="4">
        <v>990.26</v>
      </c>
      <c r="I6250" s="4">
        <v>33.51</v>
      </c>
      <c r="J6250" s="4">
        <v>247.45</v>
      </c>
      <c r="K6250" s="4">
        <v>742.81</v>
      </c>
      <c r="L6250" s="2">
        <v>45473</v>
      </c>
      <c r="M6250" t="s">
        <v>6</v>
      </c>
    </row>
    <row r="6251" spans="1:13" ht="12.75" customHeight="1" x14ac:dyDescent="0.25">
      <c r="A6251" t="s">
        <v>8797</v>
      </c>
      <c r="B6251" t="s">
        <v>6747</v>
      </c>
      <c r="C6251" s="1">
        <v>42247</v>
      </c>
      <c r="D6251" s="2">
        <v>42248</v>
      </c>
      <c r="E6251" t="s">
        <v>107</v>
      </c>
      <c r="F6251" t="s">
        <v>203</v>
      </c>
      <c r="G6251" t="s">
        <v>13412</v>
      </c>
      <c r="H6251" s="4">
        <v>415.2</v>
      </c>
      <c r="I6251" s="4">
        <v>10.38</v>
      </c>
      <c r="J6251" s="4">
        <v>183.38</v>
      </c>
      <c r="K6251" s="4">
        <v>231.82</v>
      </c>
      <c r="L6251" s="2">
        <v>45473</v>
      </c>
      <c r="M6251" t="s">
        <v>6</v>
      </c>
    </row>
    <row r="6252" spans="1:13" ht="12.75" customHeight="1" x14ac:dyDescent="0.25">
      <c r="A6252" t="s">
        <v>8798</v>
      </c>
      <c r="B6252" t="s">
        <v>6830</v>
      </c>
      <c r="C6252" s="1">
        <v>42248</v>
      </c>
      <c r="D6252" s="2">
        <v>42248</v>
      </c>
      <c r="E6252" t="s">
        <v>107</v>
      </c>
      <c r="F6252" t="s">
        <v>203</v>
      </c>
      <c r="G6252" t="s">
        <v>13412</v>
      </c>
      <c r="H6252" s="4">
        <v>9613.75</v>
      </c>
      <c r="I6252" s="4">
        <v>323.83</v>
      </c>
      <c r="J6252" s="4">
        <v>2381.54</v>
      </c>
      <c r="K6252" s="4">
        <v>7232.21</v>
      </c>
      <c r="L6252" s="2">
        <v>45473</v>
      </c>
      <c r="M6252" t="s">
        <v>6</v>
      </c>
    </row>
    <row r="6253" spans="1:13" ht="12.75" customHeight="1" x14ac:dyDescent="0.25">
      <c r="A6253" t="s">
        <v>8799</v>
      </c>
      <c r="B6253" t="s">
        <v>4556</v>
      </c>
      <c r="C6253" s="1">
        <v>42248</v>
      </c>
      <c r="D6253" s="2">
        <v>42248</v>
      </c>
      <c r="E6253" t="s">
        <v>107</v>
      </c>
      <c r="F6253" t="s">
        <v>203</v>
      </c>
      <c r="G6253" t="s">
        <v>13412</v>
      </c>
      <c r="H6253" s="4">
        <v>83836.34</v>
      </c>
      <c r="I6253" s="4">
        <v>2823.96</v>
      </c>
      <c r="J6253" s="4">
        <v>20767.900000000001</v>
      </c>
      <c r="K6253" s="4">
        <v>63068.44</v>
      </c>
      <c r="L6253" s="2">
        <v>45473</v>
      </c>
      <c r="M6253" t="s">
        <v>6</v>
      </c>
    </row>
    <row r="6254" spans="1:13" ht="12.75" customHeight="1" x14ac:dyDescent="0.25">
      <c r="A6254" t="s">
        <v>8800</v>
      </c>
      <c r="B6254" t="s">
        <v>6833</v>
      </c>
      <c r="C6254" s="1">
        <v>42248</v>
      </c>
      <c r="D6254" s="2">
        <v>42248</v>
      </c>
      <c r="E6254" t="s">
        <v>107</v>
      </c>
      <c r="F6254" t="s">
        <v>203</v>
      </c>
      <c r="G6254" t="s">
        <v>13412</v>
      </c>
      <c r="H6254" s="4">
        <v>33947.49</v>
      </c>
      <c r="I6254" s="4">
        <v>1143.49</v>
      </c>
      <c r="J6254" s="4">
        <v>8409.4500000000007</v>
      </c>
      <c r="K6254" s="4">
        <v>25538.04</v>
      </c>
      <c r="L6254" s="2">
        <v>45473</v>
      </c>
      <c r="M6254" t="s">
        <v>6</v>
      </c>
    </row>
    <row r="6255" spans="1:13" ht="12.75" customHeight="1" x14ac:dyDescent="0.25">
      <c r="A6255" t="s">
        <v>8801</v>
      </c>
      <c r="B6255" t="s">
        <v>6747</v>
      </c>
      <c r="C6255" s="1">
        <v>42338</v>
      </c>
      <c r="D6255" s="2">
        <v>42339</v>
      </c>
      <c r="E6255" t="s">
        <v>107</v>
      </c>
      <c r="F6255" t="s">
        <v>203</v>
      </c>
      <c r="G6255" t="s">
        <v>5587</v>
      </c>
      <c r="H6255" s="4">
        <v>791.48</v>
      </c>
      <c r="I6255" s="4">
        <v>19.79</v>
      </c>
      <c r="J6255" s="4">
        <v>339.66</v>
      </c>
      <c r="K6255" s="4">
        <v>451.82</v>
      </c>
      <c r="L6255" s="2">
        <v>45473</v>
      </c>
      <c r="M6255" t="s">
        <v>6</v>
      </c>
    </row>
    <row r="6256" spans="1:13" ht="12.75" customHeight="1" x14ac:dyDescent="0.25">
      <c r="A6256" t="s">
        <v>8802</v>
      </c>
      <c r="B6256" t="s">
        <v>6760</v>
      </c>
      <c r="C6256" s="1">
        <v>42338</v>
      </c>
      <c r="D6256" s="2">
        <v>42339</v>
      </c>
      <c r="E6256" t="s">
        <v>107</v>
      </c>
      <c r="F6256" t="s">
        <v>203</v>
      </c>
      <c r="G6256" t="s">
        <v>5587</v>
      </c>
      <c r="H6256" s="4">
        <v>773</v>
      </c>
      <c r="I6256" s="4">
        <v>19.32</v>
      </c>
      <c r="J6256" s="4">
        <v>331.74</v>
      </c>
      <c r="K6256" s="4">
        <v>441.26</v>
      </c>
      <c r="L6256" s="2">
        <v>45473</v>
      </c>
      <c r="M6256" t="s">
        <v>6</v>
      </c>
    </row>
    <row r="6257" spans="1:13" ht="12.75" customHeight="1" x14ac:dyDescent="0.25">
      <c r="A6257" t="s">
        <v>8803</v>
      </c>
      <c r="B6257" t="s">
        <v>6747</v>
      </c>
      <c r="C6257" s="1">
        <v>42369</v>
      </c>
      <c r="D6257" s="2">
        <v>42370</v>
      </c>
      <c r="E6257" t="s">
        <v>107</v>
      </c>
      <c r="F6257" t="s">
        <v>203</v>
      </c>
      <c r="G6257" t="s">
        <v>604</v>
      </c>
      <c r="H6257" s="4">
        <v>647.78</v>
      </c>
      <c r="I6257" s="4">
        <v>16.190000000000001</v>
      </c>
      <c r="J6257" s="4">
        <v>275.31</v>
      </c>
      <c r="K6257" s="4">
        <v>372.47</v>
      </c>
      <c r="L6257" s="2">
        <v>45473</v>
      </c>
      <c r="M6257" t="s">
        <v>6</v>
      </c>
    </row>
    <row r="6258" spans="1:13" ht="12.75" customHeight="1" x14ac:dyDescent="0.25">
      <c r="A6258" t="s">
        <v>8804</v>
      </c>
      <c r="B6258" t="s">
        <v>8805</v>
      </c>
      <c r="C6258" s="1">
        <v>42369</v>
      </c>
      <c r="D6258" s="2">
        <v>42369</v>
      </c>
      <c r="E6258" t="s">
        <v>107</v>
      </c>
      <c r="F6258" t="s">
        <v>203</v>
      </c>
      <c r="G6258" t="s">
        <v>5587</v>
      </c>
      <c r="H6258" s="4">
        <v>-4359.6400000000003</v>
      </c>
      <c r="I6258" s="4">
        <v>0</v>
      </c>
      <c r="J6258" s="4">
        <v>-4359.6400000000003</v>
      </c>
      <c r="K6258" s="4">
        <v>0</v>
      </c>
      <c r="L6258" s="2">
        <v>45473</v>
      </c>
      <c r="M6258" t="s">
        <v>6</v>
      </c>
    </row>
    <row r="6259" spans="1:13" ht="12.75" customHeight="1" x14ac:dyDescent="0.25">
      <c r="A6259" t="s">
        <v>8806</v>
      </c>
      <c r="B6259" t="s">
        <v>8807</v>
      </c>
      <c r="C6259" s="1">
        <v>42369</v>
      </c>
      <c r="D6259" s="2">
        <v>42401</v>
      </c>
      <c r="E6259" t="s">
        <v>4</v>
      </c>
      <c r="F6259" t="s">
        <v>5</v>
      </c>
      <c r="G6259" t="s">
        <v>5</v>
      </c>
      <c r="H6259" s="4">
        <v>3151</v>
      </c>
      <c r="I6259" s="4">
        <v>0</v>
      </c>
      <c r="J6259" s="4">
        <v>0</v>
      </c>
      <c r="K6259" s="4">
        <v>3151</v>
      </c>
      <c r="L6259" s="2">
        <v>45473</v>
      </c>
      <c r="M6259" t="s">
        <v>6</v>
      </c>
    </row>
    <row r="6260" spans="1:13" ht="12.75" customHeight="1" x14ac:dyDescent="0.25">
      <c r="A6260" t="s">
        <v>8808</v>
      </c>
      <c r="B6260" t="s">
        <v>8807</v>
      </c>
      <c r="C6260" s="1">
        <v>42369</v>
      </c>
      <c r="D6260" s="2">
        <v>42401</v>
      </c>
      <c r="E6260" t="s">
        <v>107</v>
      </c>
      <c r="F6260" t="s">
        <v>310</v>
      </c>
      <c r="G6260" t="s">
        <v>7763</v>
      </c>
      <c r="H6260" s="4">
        <v>-3151</v>
      </c>
      <c r="I6260" s="4">
        <v>-157.55000000000001</v>
      </c>
      <c r="J6260" s="4">
        <v>-2652.09</v>
      </c>
      <c r="K6260" s="4">
        <v>-498.91</v>
      </c>
      <c r="L6260" s="2">
        <v>45473</v>
      </c>
      <c r="M6260" t="s">
        <v>6</v>
      </c>
    </row>
    <row r="6261" spans="1:13" ht="12.75" customHeight="1" x14ac:dyDescent="0.25">
      <c r="A6261" t="s">
        <v>8809</v>
      </c>
      <c r="B6261" t="s">
        <v>6849</v>
      </c>
      <c r="C6261" s="1">
        <v>42369</v>
      </c>
      <c r="D6261" s="2">
        <v>42369</v>
      </c>
      <c r="E6261" t="s">
        <v>107</v>
      </c>
      <c r="F6261" t="s">
        <v>203</v>
      </c>
      <c r="G6261" t="s">
        <v>5587</v>
      </c>
      <c r="H6261" s="4">
        <v>-9578</v>
      </c>
      <c r="I6261" s="4">
        <v>0</v>
      </c>
      <c r="J6261" s="4">
        <v>-9578</v>
      </c>
      <c r="K6261" s="4">
        <v>0</v>
      </c>
      <c r="L6261" s="2">
        <v>45473</v>
      </c>
      <c r="M6261" t="s">
        <v>6</v>
      </c>
    </row>
    <row r="6262" spans="1:13" ht="12.75" customHeight="1" x14ac:dyDescent="0.25">
      <c r="A6262" t="s">
        <v>8810</v>
      </c>
      <c r="B6262" t="s">
        <v>6849</v>
      </c>
      <c r="C6262" s="1">
        <v>42369</v>
      </c>
      <c r="D6262" s="2">
        <v>42401</v>
      </c>
      <c r="E6262" t="s">
        <v>4</v>
      </c>
      <c r="F6262" t="s">
        <v>5</v>
      </c>
      <c r="G6262" t="s">
        <v>5</v>
      </c>
      <c r="H6262" s="4">
        <v>8008</v>
      </c>
      <c r="I6262" s="4">
        <v>0</v>
      </c>
      <c r="J6262" s="4">
        <v>0</v>
      </c>
      <c r="K6262" s="4">
        <v>8008</v>
      </c>
      <c r="L6262" s="2">
        <v>45473</v>
      </c>
      <c r="M6262" t="s">
        <v>6</v>
      </c>
    </row>
    <row r="6263" spans="1:13" ht="12.75" customHeight="1" x14ac:dyDescent="0.25">
      <c r="A6263" t="s">
        <v>8811</v>
      </c>
      <c r="B6263" t="s">
        <v>6849</v>
      </c>
      <c r="C6263" s="1">
        <v>42369</v>
      </c>
      <c r="D6263" s="2">
        <v>42401</v>
      </c>
      <c r="E6263" t="s">
        <v>107</v>
      </c>
      <c r="F6263" t="s">
        <v>310</v>
      </c>
      <c r="G6263" t="s">
        <v>7763</v>
      </c>
      <c r="H6263" s="4">
        <v>-8008</v>
      </c>
      <c r="I6263" s="4">
        <v>-400.4</v>
      </c>
      <c r="J6263" s="4">
        <v>-6740.07</v>
      </c>
      <c r="K6263" s="4">
        <v>-1267.93</v>
      </c>
      <c r="L6263" s="2">
        <v>45473</v>
      </c>
      <c r="M6263" t="s">
        <v>6</v>
      </c>
    </row>
    <row r="6264" spans="1:13" ht="12.75" customHeight="1" x14ac:dyDescent="0.25">
      <c r="A6264" t="s">
        <v>8812</v>
      </c>
      <c r="B6264" t="s">
        <v>6853</v>
      </c>
      <c r="C6264" s="1">
        <v>42369</v>
      </c>
      <c r="D6264" s="2">
        <v>42401</v>
      </c>
      <c r="E6264" t="s">
        <v>107</v>
      </c>
      <c r="F6264" t="s">
        <v>203</v>
      </c>
      <c r="G6264" t="s">
        <v>8796</v>
      </c>
      <c r="H6264" s="4">
        <v>88932.49</v>
      </c>
      <c r="I6264" s="4">
        <v>2223.31</v>
      </c>
      <c r="J6264" s="4">
        <v>37425.78</v>
      </c>
      <c r="K6264" s="4">
        <v>51506.71</v>
      </c>
      <c r="L6264" s="2">
        <v>45473</v>
      </c>
      <c r="M6264" t="s">
        <v>6</v>
      </c>
    </row>
    <row r="6265" spans="1:13" ht="12.75" customHeight="1" x14ac:dyDescent="0.25">
      <c r="A6265" t="s">
        <v>8814</v>
      </c>
      <c r="B6265" t="s">
        <v>8807</v>
      </c>
      <c r="C6265" s="1">
        <v>42369</v>
      </c>
      <c r="D6265" s="2">
        <v>42369</v>
      </c>
      <c r="E6265" t="s">
        <v>107</v>
      </c>
      <c r="F6265" t="s">
        <v>203</v>
      </c>
      <c r="G6265" t="s">
        <v>5587</v>
      </c>
      <c r="H6265" s="4">
        <v>-4739</v>
      </c>
      <c r="I6265" s="4">
        <v>0</v>
      </c>
      <c r="J6265" s="4">
        <v>-4739</v>
      </c>
      <c r="K6265" s="4">
        <v>0</v>
      </c>
      <c r="L6265" s="2">
        <v>45473</v>
      </c>
      <c r="M6265" t="s">
        <v>6</v>
      </c>
    </row>
    <row r="6266" spans="1:13" ht="12.75" customHeight="1" x14ac:dyDescent="0.25">
      <c r="A6266" t="s">
        <v>8815</v>
      </c>
      <c r="B6266" t="s">
        <v>6747</v>
      </c>
      <c r="C6266" s="1">
        <v>42400</v>
      </c>
      <c r="D6266" s="2">
        <v>42401</v>
      </c>
      <c r="E6266" t="s">
        <v>107</v>
      </c>
      <c r="F6266" t="s">
        <v>203</v>
      </c>
      <c r="G6266" t="s">
        <v>8796</v>
      </c>
      <c r="H6266" s="4">
        <v>1074.1600000000001</v>
      </c>
      <c r="I6266" s="4">
        <v>26.85</v>
      </c>
      <c r="J6266" s="4">
        <v>452.05</v>
      </c>
      <c r="K6266" s="4">
        <v>622.11</v>
      </c>
      <c r="L6266" s="2">
        <v>45473</v>
      </c>
      <c r="M6266" t="s">
        <v>6</v>
      </c>
    </row>
    <row r="6267" spans="1:13" ht="12.75" customHeight="1" x14ac:dyDescent="0.25">
      <c r="A6267" t="s">
        <v>8816</v>
      </c>
      <c r="B6267" t="s">
        <v>6760</v>
      </c>
      <c r="C6267" s="1">
        <v>42400</v>
      </c>
      <c r="D6267" s="2">
        <v>42401</v>
      </c>
      <c r="E6267" t="s">
        <v>107</v>
      </c>
      <c r="F6267" t="s">
        <v>203</v>
      </c>
      <c r="G6267" t="s">
        <v>8796</v>
      </c>
      <c r="H6267" s="4">
        <v>3405.91</v>
      </c>
      <c r="I6267" s="4">
        <v>85.14</v>
      </c>
      <c r="J6267" s="4">
        <v>1433.34</v>
      </c>
      <c r="K6267" s="4">
        <v>1972.57</v>
      </c>
      <c r="L6267" s="2">
        <v>45473</v>
      </c>
      <c r="M6267" t="s">
        <v>6</v>
      </c>
    </row>
    <row r="6268" spans="1:13" ht="12.75" customHeight="1" x14ac:dyDescent="0.25">
      <c r="A6268" t="s">
        <v>8817</v>
      </c>
      <c r="B6268" t="s">
        <v>6747</v>
      </c>
      <c r="C6268" s="1">
        <v>42429</v>
      </c>
      <c r="D6268" s="2">
        <v>42430</v>
      </c>
      <c r="E6268" t="s">
        <v>107</v>
      </c>
      <c r="F6268" t="s">
        <v>203</v>
      </c>
      <c r="G6268" t="s">
        <v>492</v>
      </c>
      <c r="H6268" s="4">
        <v>451.26</v>
      </c>
      <c r="I6268" s="4">
        <v>11.28</v>
      </c>
      <c r="J6268" s="4">
        <v>188.01</v>
      </c>
      <c r="K6268" s="4">
        <v>263.25</v>
      </c>
      <c r="L6268" s="2">
        <v>45473</v>
      </c>
      <c r="M6268" t="s">
        <v>6</v>
      </c>
    </row>
    <row r="6269" spans="1:13" ht="12.75" customHeight="1" x14ac:dyDescent="0.25">
      <c r="A6269" t="s">
        <v>8819</v>
      </c>
      <c r="B6269" t="s">
        <v>6760</v>
      </c>
      <c r="C6269" s="1">
        <v>42429</v>
      </c>
      <c r="D6269" s="2">
        <v>42430</v>
      </c>
      <c r="E6269" t="s">
        <v>107</v>
      </c>
      <c r="F6269" t="s">
        <v>203</v>
      </c>
      <c r="G6269" t="s">
        <v>492</v>
      </c>
      <c r="H6269" s="4">
        <v>1274.8699999999999</v>
      </c>
      <c r="I6269" s="4">
        <v>31.87</v>
      </c>
      <c r="J6269" s="4">
        <v>531.17999999999995</v>
      </c>
      <c r="K6269" s="4">
        <v>743.69</v>
      </c>
      <c r="L6269" s="2">
        <v>45473</v>
      </c>
      <c r="M6269" t="s">
        <v>6</v>
      </c>
    </row>
    <row r="6270" spans="1:13" ht="12.75" customHeight="1" x14ac:dyDescent="0.25">
      <c r="A6270" t="s">
        <v>8820</v>
      </c>
      <c r="B6270" t="s">
        <v>6747</v>
      </c>
      <c r="C6270" s="1">
        <v>42460</v>
      </c>
      <c r="D6270" s="2">
        <v>42461</v>
      </c>
      <c r="E6270" t="s">
        <v>107</v>
      </c>
      <c r="F6270" t="s">
        <v>203</v>
      </c>
      <c r="G6270" t="s">
        <v>13070</v>
      </c>
      <c r="H6270" s="4">
        <v>928.1</v>
      </c>
      <c r="I6270" s="4">
        <v>23.2</v>
      </c>
      <c r="J6270" s="4">
        <v>382.86</v>
      </c>
      <c r="K6270" s="4">
        <v>545.24</v>
      </c>
      <c r="L6270" s="2">
        <v>45473</v>
      </c>
      <c r="M6270" t="s">
        <v>6</v>
      </c>
    </row>
    <row r="6271" spans="1:13" ht="12.75" customHeight="1" x14ac:dyDescent="0.25">
      <c r="A6271" t="s">
        <v>8821</v>
      </c>
      <c r="B6271" t="s">
        <v>6747</v>
      </c>
      <c r="C6271" s="1">
        <v>42490</v>
      </c>
      <c r="D6271" s="2">
        <v>42491</v>
      </c>
      <c r="E6271" t="s">
        <v>107</v>
      </c>
      <c r="F6271" t="s">
        <v>203</v>
      </c>
      <c r="G6271" t="s">
        <v>13411</v>
      </c>
      <c r="H6271" s="4">
        <v>1084.8399999999999</v>
      </c>
      <c r="I6271" s="4">
        <v>27.12</v>
      </c>
      <c r="J6271" s="4">
        <v>442.96</v>
      </c>
      <c r="K6271" s="4">
        <v>641.88</v>
      </c>
      <c r="L6271" s="2">
        <v>45473</v>
      </c>
      <c r="M6271" t="s">
        <v>6</v>
      </c>
    </row>
    <row r="6272" spans="1:13" ht="12.75" customHeight="1" x14ac:dyDescent="0.25">
      <c r="A6272" t="s">
        <v>8823</v>
      </c>
      <c r="B6272" t="s">
        <v>6760</v>
      </c>
      <c r="C6272" s="1">
        <v>42490</v>
      </c>
      <c r="D6272" s="2">
        <v>42491</v>
      </c>
      <c r="E6272" t="s">
        <v>107</v>
      </c>
      <c r="F6272" t="s">
        <v>203</v>
      </c>
      <c r="G6272" t="s">
        <v>13411</v>
      </c>
      <c r="H6272" s="4">
        <v>1174.25</v>
      </c>
      <c r="I6272" s="4">
        <v>29.35</v>
      </c>
      <c r="J6272" s="4">
        <v>479.47</v>
      </c>
      <c r="K6272" s="4">
        <v>694.78</v>
      </c>
      <c r="L6272" s="2">
        <v>45473</v>
      </c>
      <c r="M6272" t="s">
        <v>6</v>
      </c>
    </row>
    <row r="6273" spans="1:13" ht="12.75" customHeight="1" x14ac:dyDescent="0.25">
      <c r="A6273" t="s">
        <v>8824</v>
      </c>
      <c r="B6273" t="s">
        <v>6747</v>
      </c>
      <c r="C6273" s="1">
        <v>42521</v>
      </c>
      <c r="D6273" s="2">
        <v>42522</v>
      </c>
      <c r="E6273" t="s">
        <v>107</v>
      </c>
      <c r="F6273" t="s">
        <v>203</v>
      </c>
      <c r="G6273" t="s">
        <v>547</v>
      </c>
      <c r="H6273" s="4">
        <v>813.29</v>
      </c>
      <c r="I6273" s="4">
        <v>20.329999999999998</v>
      </c>
      <c r="J6273" s="4">
        <v>328.73</v>
      </c>
      <c r="K6273" s="4">
        <v>484.56</v>
      </c>
      <c r="L6273" s="2">
        <v>45473</v>
      </c>
      <c r="M6273" t="s">
        <v>6</v>
      </c>
    </row>
    <row r="6274" spans="1:13" ht="12.75" customHeight="1" x14ac:dyDescent="0.25">
      <c r="A6274" t="s">
        <v>8825</v>
      </c>
      <c r="B6274" t="s">
        <v>6760</v>
      </c>
      <c r="C6274" s="1">
        <v>42521</v>
      </c>
      <c r="D6274" s="2">
        <v>42522</v>
      </c>
      <c r="E6274" t="s">
        <v>107</v>
      </c>
      <c r="F6274" t="s">
        <v>203</v>
      </c>
      <c r="G6274" t="s">
        <v>547</v>
      </c>
      <c r="H6274" s="4">
        <v>2832.6</v>
      </c>
      <c r="I6274" s="4">
        <v>70.81</v>
      </c>
      <c r="J6274" s="4">
        <v>1144.8399999999999</v>
      </c>
      <c r="K6274" s="4">
        <v>1687.76</v>
      </c>
      <c r="L6274" s="2">
        <v>45473</v>
      </c>
      <c r="M6274" t="s">
        <v>6</v>
      </c>
    </row>
    <row r="6275" spans="1:13" ht="12.75" customHeight="1" x14ac:dyDescent="0.25">
      <c r="A6275" t="s">
        <v>8826</v>
      </c>
      <c r="B6275" t="s">
        <v>6747</v>
      </c>
      <c r="C6275" s="1">
        <v>42551</v>
      </c>
      <c r="D6275" s="2">
        <v>42552</v>
      </c>
      <c r="E6275" t="s">
        <v>107</v>
      </c>
      <c r="F6275" t="s">
        <v>203</v>
      </c>
      <c r="G6275" t="s">
        <v>695</v>
      </c>
      <c r="H6275" s="4">
        <v>1147.72</v>
      </c>
      <c r="I6275" s="4">
        <v>28.7</v>
      </c>
      <c r="J6275" s="4">
        <v>459.12</v>
      </c>
      <c r="K6275" s="4">
        <v>688.6</v>
      </c>
      <c r="L6275" s="2">
        <v>45473</v>
      </c>
      <c r="M6275" t="s">
        <v>6</v>
      </c>
    </row>
    <row r="6276" spans="1:13" ht="12.75" customHeight="1" x14ac:dyDescent="0.25">
      <c r="A6276" t="s">
        <v>8827</v>
      </c>
      <c r="B6276" t="s">
        <v>6760</v>
      </c>
      <c r="C6276" s="1">
        <v>42551</v>
      </c>
      <c r="D6276" s="2">
        <v>42552</v>
      </c>
      <c r="E6276" t="s">
        <v>107</v>
      </c>
      <c r="F6276" t="s">
        <v>203</v>
      </c>
      <c r="G6276" t="s">
        <v>695</v>
      </c>
      <c r="H6276" s="4">
        <v>1272.92</v>
      </c>
      <c r="I6276" s="4">
        <v>31.83</v>
      </c>
      <c r="J6276" s="4">
        <v>509.2</v>
      </c>
      <c r="K6276" s="4">
        <v>763.72</v>
      </c>
      <c r="L6276" s="2">
        <v>45473</v>
      </c>
      <c r="M6276" t="s">
        <v>6</v>
      </c>
    </row>
    <row r="6277" spans="1:13" ht="12.75" customHeight="1" x14ac:dyDescent="0.25">
      <c r="A6277" t="s">
        <v>8828</v>
      </c>
      <c r="B6277" t="s">
        <v>6879</v>
      </c>
      <c r="C6277" s="1">
        <v>42551</v>
      </c>
      <c r="D6277" s="2">
        <v>42552</v>
      </c>
      <c r="E6277" t="s">
        <v>107</v>
      </c>
      <c r="F6277" t="s">
        <v>203</v>
      </c>
      <c r="G6277" t="s">
        <v>695</v>
      </c>
      <c r="H6277" s="4">
        <v>27588.75</v>
      </c>
      <c r="I6277" s="4">
        <v>689.72</v>
      </c>
      <c r="J6277" s="4">
        <v>11035.52</v>
      </c>
      <c r="K6277" s="4">
        <v>16553.23</v>
      </c>
      <c r="L6277" s="2">
        <v>45473</v>
      </c>
      <c r="M6277" t="s">
        <v>6</v>
      </c>
    </row>
    <row r="6278" spans="1:13" ht="12.75" customHeight="1" x14ac:dyDescent="0.25">
      <c r="A6278" t="s">
        <v>8829</v>
      </c>
      <c r="B6278" t="s">
        <v>6747</v>
      </c>
      <c r="C6278" s="1">
        <v>42582</v>
      </c>
      <c r="D6278" s="2">
        <v>42583</v>
      </c>
      <c r="E6278" t="s">
        <v>107</v>
      </c>
      <c r="F6278" t="s">
        <v>203</v>
      </c>
      <c r="G6278" t="s">
        <v>8813</v>
      </c>
      <c r="H6278" s="4">
        <v>2576.02</v>
      </c>
      <c r="I6278" s="4">
        <v>64.400000000000006</v>
      </c>
      <c r="J6278" s="4">
        <v>1019.67</v>
      </c>
      <c r="K6278" s="4">
        <v>1556.35</v>
      </c>
      <c r="L6278" s="2">
        <v>45473</v>
      </c>
      <c r="M6278" t="s">
        <v>6</v>
      </c>
    </row>
    <row r="6279" spans="1:13" ht="12.75" customHeight="1" x14ac:dyDescent="0.25">
      <c r="A6279" t="s">
        <v>8831</v>
      </c>
      <c r="B6279" t="s">
        <v>6815</v>
      </c>
      <c r="C6279" s="1">
        <v>42582</v>
      </c>
      <c r="D6279" s="2">
        <v>42583</v>
      </c>
      <c r="E6279" t="s">
        <v>107</v>
      </c>
      <c r="F6279" t="s">
        <v>203</v>
      </c>
      <c r="G6279" t="s">
        <v>8813</v>
      </c>
      <c r="H6279" s="4">
        <v>1104.1400000000001</v>
      </c>
      <c r="I6279" s="4">
        <v>27.6</v>
      </c>
      <c r="J6279" s="4">
        <v>437.07</v>
      </c>
      <c r="K6279" s="4">
        <v>667.07</v>
      </c>
      <c r="L6279" s="2">
        <v>45473</v>
      </c>
      <c r="M6279" t="s">
        <v>6</v>
      </c>
    </row>
    <row r="6280" spans="1:13" ht="12.75" customHeight="1" x14ac:dyDescent="0.25">
      <c r="A6280" t="s">
        <v>8832</v>
      </c>
      <c r="B6280" t="s">
        <v>6747</v>
      </c>
      <c r="C6280" s="1">
        <v>42613</v>
      </c>
      <c r="D6280" s="2">
        <v>42614</v>
      </c>
      <c r="E6280" t="s">
        <v>107</v>
      </c>
      <c r="F6280" t="s">
        <v>203</v>
      </c>
      <c r="G6280" t="s">
        <v>8818</v>
      </c>
      <c r="H6280" s="4">
        <v>1208.75</v>
      </c>
      <c r="I6280" s="4">
        <v>30.22</v>
      </c>
      <c r="J6280" s="4">
        <v>473.45</v>
      </c>
      <c r="K6280" s="4">
        <v>735.3</v>
      </c>
      <c r="L6280" s="2">
        <v>45473</v>
      </c>
      <c r="M6280" t="s">
        <v>6</v>
      </c>
    </row>
    <row r="6281" spans="1:13" ht="12.75" customHeight="1" x14ac:dyDescent="0.25">
      <c r="A6281" t="s">
        <v>8833</v>
      </c>
      <c r="B6281" t="s">
        <v>6815</v>
      </c>
      <c r="C6281" s="1">
        <v>42613</v>
      </c>
      <c r="D6281" s="2">
        <v>42614</v>
      </c>
      <c r="E6281" t="s">
        <v>107</v>
      </c>
      <c r="F6281" t="s">
        <v>203</v>
      </c>
      <c r="G6281" t="s">
        <v>8818</v>
      </c>
      <c r="H6281" s="4">
        <v>654.38</v>
      </c>
      <c r="I6281" s="4">
        <v>16.36</v>
      </c>
      <c r="J6281" s="4">
        <v>256.31</v>
      </c>
      <c r="K6281" s="4">
        <v>398.07</v>
      </c>
      <c r="L6281" s="2">
        <v>45473</v>
      </c>
      <c r="M6281" t="s">
        <v>6</v>
      </c>
    </row>
    <row r="6282" spans="1:13" ht="12.75" customHeight="1" x14ac:dyDescent="0.25">
      <c r="A6282" t="s">
        <v>8834</v>
      </c>
      <c r="B6282" t="s">
        <v>6747</v>
      </c>
      <c r="C6282" s="1">
        <v>42643</v>
      </c>
      <c r="D6282" s="2">
        <v>42644</v>
      </c>
      <c r="E6282" t="s">
        <v>107</v>
      </c>
      <c r="F6282" t="s">
        <v>203</v>
      </c>
      <c r="G6282" t="s">
        <v>702</v>
      </c>
      <c r="H6282" s="4">
        <v>481.54</v>
      </c>
      <c r="I6282" s="4">
        <v>12.04</v>
      </c>
      <c r="J6282" s="4">
        <v>186.62</v>
      </c>
      <c r="K6282" s="4">
        <v>294.92</v>
      </c>
      <c r="L6282" s="2">
        <v>45473</v>
      </c>
      <c r="M6282" t="s">
        <v>6</v>
      </c>
    </row>
    <row r="6283" spans="1:13" ht="12.75" customHeight="1" x14ac:dyDescent="0.25">
      <c r="A6283" t="s">
        <v>8835</v>
      </c>
      <c r="B6283" t="s">
        <v>6760</v>
      </c>
      <c r="C6283" s="1">
        <v>42643</v>
      </c>
      <c r="D6283" s="2">
        <v>42644</v>
      </c>
      <c r="E6283" t="s">
        <v>107</v>
      </c>
      <c r="F6283" t="s">
        <v>203</v>
      </c>
      <c r="G6283" t="s">
        <v>702</v>
      </c>
      <c r="H6283" s="4">
        <v>1361.79</v>
      </c>
      <c r="I6283" s="4">
        <v>34.04</v>
      </c>
      <c r="J6283" s="4">
        <v>527.69000000000005</v>
      </c>
      <c r="K6283" s="4">
        <v>834.1</v>
      </c>
      <c r="L6283" s="2">
        <v>45473</v>
      </c>
      <c r="M6283" t="s">
        <v>6</v>
      </c>
    </row>
    <row r="6284" spans="1:13" ht="12.75" customHeight="1" x14ac:dyDescent="0.25">
      <c r="A6284" t="s">
        <v>8836</v>
      </c>
      <c r="B6284" t="s">
        <v>6895</v>
      </c>
      <c r="C6284" s="1">
        <v>42643</v>
      </c>
      <c r="D6284" s="2">
        <v>42644</v>
      </c>
      <c r="E6284" t="s">
        <v>107</v>
      </c>
      <c r="F6284" t="s">
        <v>203</v>
      </c>
      <c r="G6284" t="s">
        <v>702</v>
      </c>
      <c r="H6284" s="4">
        <v>14585.98</v>
      </c>
      <c r="I6284" s="4">
        <v>364.65</v>
      </c>
      <c r="J6284" s="4">
        <v>5652.08</v>
      </c>
      <c r="K6284" s="4">
        <v>8933.9</v>
      </c>
      <c r="L6284" s="2">
        <v>45473</v>
      </c>
      <c r="M6284" t="s">
        <v>6</v>
      </c>
    </row>
    <row r="6285" spans="1:13" ht="12.75" customHeight="1" x14ac:dyDescent="0.25">
      <c r="A6285" t="s">
        <v>8837</v>
      </c>
      <c r="B6285" t="s">
        <v>6747</v>
      </c>
      <c r="C6285" s="1">
        <v>42674</v>
      </c>
      <c r="D6285" s="2">
        <v>42675</v>
      </c>
      <c r="E6285" t="s">
        <v>107</v>
      </c>
      <c r="F6285" t="s">
        <v>203</v>
      </c>
      <c r="G6285" t="s">
        <v>8822</v>
      </c>
      <c r="H6285" s="4">
        <v>1879.22</v>
      </c>
      <c r="I6285" s="4">
        <v>46.98</v>
      </c>
      <c r="J6285" s="4">
        <v>720.36</v>
      </c>
      <c r="K6285" s="4">
        <v>1158.8599999999999</v>
      </c>
      <c r="L6285" s="2">
        <v>45473</v>
      </c>
      <c r="M6285" t="s">
        <v>6</v>
      </c>
    </row>
    <row r="6286" spans="1:13" ht="12.75" customHeight="1" x14ac:dyDescent="0.25">
      <c r="A6286" t="s">
        <v>8839</v>
      </c>
      <c r="B6286" t="s">
        <v>6747</v>
      </c>
      <c r="C6286" s="1">
        <v>42704</v>
      </c>
      <c r="D6286" s="2">
        <v>42705</v>
      </c>
      <c r="E6286" t="s">
        <v>107</v>
      </c>
      <c r="F6286" t="s">
        <v>203</v>
      </c>
      <c r="G6286" t="s">
        <v>5602</v>
      </c>
      <c r="H6286" s="4">
        <v>1438.23</v>
      </c>
      <c r="I6286" s="4">
        <v>35.950000000000003</v>
      </c>
      <c r="J6286" s="4">
        <v>545.30999999999995</v>
      </c>
      <c r="K6286" s="4">
        <v>892.92</v>
      </c>
      <c r="L6286" s="2">
        <v>45473</v>
      </c>
      <c r="M6286" t="s">
        <v>6</v>
      </c>
    </row>
    <row r="6287" spans="1:13" ht="12.75" customHeight="1" x14ac:dyDescent="0.25">
      <c r="A6287" t="s">
        <v>8840</v>
      </c>
      <c r="B6287" t="s">
        <v>6747</v>
      </c>
      <c r="C6287" s="1">
        <v>42735</v>
      </c>
      <c r="D6287" s="2">
        <v>42736</v>
      </c>
      <c r="E6287" t="s">
        <v>107</v>
      </c>
      <c r="F6287" t="s">
        <v>203</v>
      </c>
      <c r="G6287" t="s">
        <v>7573</v>
      </c>
      <c r="H6287" s="4">
        <v>1468.67</v>
      </c>
      <c r="I6287" s="4">
        <v>36.72</v>
      </c>
      <c r="J6287" s="4">
        <v>550.74</v>
      </c>
      <c r="K6287" s="4">
        <v>917.93</v>
      </c>
      <c r="L6287" s="2">
        <v>45473</v>
      </c>
      <c r="M6287" t="s">
        <v>6</v>
      </c>
    </row>
    <row r="6288" spans="1:13" ht="12.75" customHeight="1" x14ac:dyDescent="0.25">
      <c r="A6288" t="s">
        <v>8841</v>
      </c>
      <c r="B6288" t="s">
        <v>8842</v>
      </c>
      <c r="C6288" s="1">
        <v>42735</v>
      </c>
      <c r="D6288" s="2">
        <v>42736</v>
      </c>
      <c r="E6288" t="s">
        <v>107</v>
      </c>
      <c r="F6288" t="s">
        <v>203</v>
      </c>
      <c r="G6288" t="s">
        <v>7573</v>
      </c>
      <c r="H6288" s="4">
        <v>10393.6</v>
      </c>
      <c r="I6288" s="4">
        <v>259.83999999999997</v>
      </c>
      <c r="J6288" s="4">
        <v>3897.6</v>
      </c>
      <c r="K6288" s="4">
        <v>6496</v>
      </c>
      <c r="L6288" s="2">
        <v>45473</v>
      </c>
      <c r="M6288" t="s">
        <v>6</v>
      </c>
    </row>
    <row r="6289" spans="1:13" ht="12.75" customHeight="1" x14ac:dyDescent="0.25">
      <c r="A6289" t="s">
        <v>8843</v>
      </c>
      <c r="B6289" t="s">
        <v>8844</v>
      </c>
      <c r="C6289" s="1">
        <v>42735</v>
      </c>
      <c r="D6289" s="2">
        <v>42767</v>
      </c>
      <c r="E6289" t="s">
        <v>107</v>
      </c>
      <c r="F6289" t="s">
        <v>203</v>
      </c>
      <c r="G6289" t="s">
        <v>8830</v>
      </c>
      <c r="H6289" s="4">
        <v>1069.49</v>
      </c>
      <c r="I6289" s="4">
        <v>26.73</v>
      </c>
      <c r="J6289" s="4">
        <v>396.62</v>
      </c>
      <c r="K6289" s="4">
        <v>672.87</v>
      </c>
      <c r="L6289" s="2">
        <v>45473</v>
      </c>
      <c r="M6289" t="s">
        <v>6</v>
      </c>
    </row>
    <row r="6290" spans="1:13" ht="12.75" customHeight="1" x14ac:dyDescent="0.25">
      <c r="A6290" t="s">
        <v>8846</v>
      </c>
      <c r="B6290" t="s">
        <v>8847</v>
      </c>
      <c r="C6290" s="1">
        <v>42735</v>
      </c>
      <c r="D6290" s="2">
        <v>42767</v>
      </c>
      <c r="E6290" t="s">
        <v>107</v>
      </c>
      <c r="F6290" t="s">
        <v>203</v>
      </c>
      <c r="G6290" t="s">
        <v>8830</v>
      </c>
      <c r="H6290" s="4">
        <v>48</v>
      </c>
      <c r="I6290" s="4">
        <v>1.2</v>
      </c>
      <c r="J6290" s="4">
        <v>17.8</v>
      </c>
      <c r="K6290" s="4">
        <v>30.2</v>
      </c>
      <c r="L6290" s="2">
        <v>45473</v>
      </c>
      <c r="M6290" t="s">
        <v>6</v>
      </c>
    </row>
    <row r="6291" spans="1:13" ht="12.75" customHeight="1" x14ac:dyDescent="0.25">
      <c r="A6291" t="s">
        <v>8848</v>
      </c>
      <c r="B6291" t="s">
        <v>6905</v>
      </c>
      <c r="C6291" s="1">
        <v>42735</v>
      </c>
      <c r="D6291" s="2">
        <v>42736</v>
      </c>
      <c r="E6291" t="s">
        <v>107</v>
      </c>
      <c r="F6291" t="s">
        <v>203</v>
      </c>
      <c r="G6291" t="s">
        <v>7573</v>
      </c>
      <c r="H6291" s="4">
        <v>18142.12</v>
      </c>
      <c r="I6291" s="4">
        <v>570.17999999999995</v>
      </c>
      <c r="J6291" s="4">
        <v>3887.58</v>
      </c>
      <c r="K6291" s="4">
        <v>14254.54</v>
      </c>
      <c r="L6291" s="2">
        <v>45473</v>
      </c>
      <c r="M6291" t="s">
        <v>6</v>
      </c>
    </row>
    <row r="6292" spans="1:13" ht="12.75" customHeight="1" x14ac:dyDescent="0.25">
      <c r="A6292" t="s">
        <v>8849</v>
      </c>
      <c r="B6292" t="s">
        <v>6747</v>
      </c>
      <c r="C6292" s="1">
        <v>42766</v>
      </c>
      <c r="D6292" s="2">
        <v>42767</v>
      </c>
      <c r="E6292" t="s">
        <v>107</v>
      </c>
      <c r="F6292" t="s">
        <v>203</v>
      </c>
      <c r="G6292" t="s">
        <v>8830</v>
      </c>
      <c r="H6292" s="4">
        <v>514.96</v>
      </c>
      <c r="I6292" s="4">
        <v>12.87</v>
      </c>
      <c r="J6292" s="4">
        <v>190.97</v>
      </c>
      <c r="K6292" s="4">
        <v>323.99</v>
      </c>
      <c r="L6292" s="2">
        <v>45473</v>
      </c>
      <c r="M6292" t="s">
        <v>6</v>
      </c>
    </row>
    <row r="6293" spans="1:13" ht="12.75" customHeight="1" x14ac:dyDescent="0.25">
      <c r="A6293" t="s">
        <v>8850</v>
      </c>
      <c r="B6293" t="s">
        <v>6747</v>
      </c>
      <c r="C6293" s="1">
        <v>42794</v>
      </c>
      <c r="D6293" s="2">
        <v>42795</v>
      </c>
      <c r="E6293" t="s">
        <v>107</v>
      </c>
      <c r="F6293" t="s">
        <v>203</v>
      </c>
      <c r="G6293" t="s">
        <v>657</v>
      </c>
      <c r="H6293" s="4">
        <v>1460.62</v>
      </c>
      <c r="I6293" s="4">
        <v>36.51</v>
      </c>
      <c r="J6293" s="4">
        <v>535.54999999999995</v>
      </c>
      <c r="K6293" s="4">
        <v>925.07</v>
      </c>
      <c r="L6293" s="2">
        <v>45473</v>
      </c>
      <c r="M6293" t="s">
        <v>6</v>
      </c>
    </row>
    <row r="6294" spans="1:13" ht="12.75" customHeight="1" x14ac:dyDescent="0.25">
      <c r="A6294" t="s">
        <v>8852</v>
      </c>
      <c r="B6294" t="s">
        <v>6747</v>
      </c>
      <c r="C6294" s="1">
        <v>42825</v>
      </c>
      <c r="D6294" s="2">
        <v>42826</v>
      </c>
      <c r="E6294" t="s">
        <v>107</v>
      </c>
      <c r="F6294" t="s">
        <v>203</v>
      </c>
      <c r="G6294" t="s">
        <v>705</v>
      </c>
      <c r="H6294" s="4">
        <v>2499.37</v>
      </c>
      <c r="I6294" s="4">
        <v>62.48</v>
      </c>
      <c r="J6294" s="4">
        <v>906.03</v>
      </c>
      <c r="K6294" s="4">
        <v>1593.34</v>
      </c>
      <c r="L6294" s="2">
        <v>45473</v>
      </c>
      <c r="M6294" t="s">
        <v>6</v>
      </c>
    </row>
    <row r="6295" spans="1:13" ht="12.75" customHeight="1" x14ac:dyDescent="0.25">
      <c r="A6295" t="s">
        <v>8854</v>
      </c>
      <c r="B6295" t="s">
        <v>6922</v>
      </c>
      <c r="C6295" s="1">
        <v>42826</v>
      </c>
      <c r="D6295" s="2">
        <v>42826</v>
      </c>
      <c r="E6295" t="s">
        <v>107</v>
      </c>
      <c r="F6295" t="s">
        <v>203</v>
      </c>
      <c r="G6295" t="s">
        <v>705</v>
      </c>
      <c r="H6295" s="4">
        <v>11008.22</v>
      </c>
      <c r="I6295" s="4">
        <v>275.2</v>
      </c>
      <c r="J6295" s="4">
        <v>3990.47</v>
      </c>
      <c r="K6295" s="4">
        <v>7017.75</v>
      </c>
      <c r="L6295" s="2">
        <v>45473</v>
      </c>
      <c r="M6295" t="s">
        <v>6</v>
      </c>
    </row>
    <row r="6296" spans="1:13" ht="12.75" customHeight="1" x14ac:dyDescent="0.25">
      <c r="A6296" t="s">
        <v>8855</v>
      </c>
      <c r="B6296" t="s">
        <v>6747</v>
      </c>
      <c r="C6296" s="1">
        <v>42855</v>
      </c>
      <c r="D6296" s="2">
        <v>42856</v>
      </c>
      <c r="E6296" t="s">
        <v>107</v>
      </c>
      <c r="F6296" t="s">
        <v>203</v>
      </c>
      <c r="G6296" t="s">
        <v>8838</v>
      </c>
      <c r="H6296" s="4">
        <v>814.96</v>
      </c>
      <c r="I6296" s="4">
        <v>20.37</v>
      </c>
      <c r="J6296" s="4">
        <v>292.04000000000002</v>
      </c>
      <c r="K6296" s="4">
        <v>522.91999999999996</v>
      </c>
      <c r="L6296" s="2">
        <v>45473</v>
      </c>
      <c r="M6296" t="s">
        <v>6</v>
      </c>
    </row>
    <row r="6297" spans="1:13" ht="12.75" customHeight="1" x14ac:dyDescent="0.25">
      <c r="A6297" t="s">
        <v>8857</v>
      </c>
      <c r="B6297" t="s">
        <v>6760</v>
      </c>
      <c r="C6297" s="1">
        <v>42855</v>
      </c>
      <c r="D6297" s="2">
        <v>42856</v>
      </c>
      <c r="E6297" t="s">
        <v>107</v>
      </c>
      <c r="F6297" t="s">
        <v>203</v>
      </c>
      <c r="G6297" t="s">
        <v>8838</v>
      </c>
      <c r="H6297" s="4">
        <v>2776.56</v>
      </c>
      <c r="I6297" s="4">
        <v>69.41</v>
      </c>
      <c r="J6297" s="4">
        <v>994.94</v>
      </c>
      <c r="K6297" s="4">
        <v>1781.62</v>
      </c>
      <c r="L6297" s="2">
        <v>45473</v>
      </c>
      <c r="M6297" t="s">
        <v>6</v>
      </c>
    </row>
    <row r="6298" spans="1:13" ht="12.75" customHeight="1" x14ac:dyDescent="0.25">
      <c r="A6298" t="s">
        <v>8858</v>
      </c>
      <c r="B6298" t="s">
        <v>6747</v>
      </c>
      <c r="C6298" s="1">
        <v>42886</v>
      </c>
      <c r="D6298" s="2">
        <v>42887</v>
      </c>
      <c r="E6298" t="s">
        <v>107</v>
      </c>
      <c r="F6298" t="s">
        <v>203</v>
      </c>
      <c r="G6298" t="s">
        <v>495</v>
      </c>
      <c r="H6298" s="4">
        <v>1061.96</v>
      </c>
      <c r="I6298" s="4">
        <v>26.55</v>
      </c>
      <c r="J6298" s="4">
        <v>376.12</v>
      </c>
      <c r="K6298" s="4">
        <v>685.84</v>
      </c>
      <c r="L6298" s="2">
        <v>45473</v>
      </c>
      <c r="M6298" t="s">
        <v>6</v>
      </c>
    </row>
    <row r="6299" spans="1:13" ht="12.75" customHeight="1" x14ac:dyDescent="0.25">
      <c r="A6299" t="s">
        <v>8859</v>
      </c>
      <c r="B6299" t="s">
        <v>6760</v>
      </c>
      <c r="C6299" s="1">
        <v>42886</v>
      </c>
      <c r="D6299" s="2">
        <v>42887</v>
      </c>
      <c r="E6299" t="s">
        <v>107</v>
      </c>
      <c r="F6299" t="s">
        <v>203</v>
      </c>
      <c r="G6299" t="s">
        <v>495</v>
      </c>
      <c r="H6299" s="4">
        <v>2279.4</v>
      </c>
      <c r="I6299" s="4">
        <v>56.98</v>
      </c>
      <c r="J6299" s="4">
        <v>807.28</v>
      </c>
      <c r="K6299" s="4">
        <v>1472.12</v>
      </c>
      <c r="L6299" s="2">
        <v>45473</v>
      </c>
      <c r="M6299" t="s">
        <v>6</v>
      </c>
    </row>
    <row r="6300" spans="1:13" ht="12.75" customHeight="1" x14ac:dyDescent="0.25">
      <c r="A6300" t="s">
        <v>8860</v>
      </c>
      <c r="B6300" t="s">
        <v>6747</v>
      </c>
      <c r="C6300" s="1">
        <v>42916</v>
      </c>
      <c r="D6300" s="2">
        <v>42917</v>
      </c>
      <c r="E6300" t="s">
        <v>107</v>
      </c>
      <c r="F6300" t="s">
        <v>203</v>
      </c>
      <c r="G6300" t="s">
        <v>498</v>
      </c>
      <c r="H6300" s="4">
        <v>1320.23</v>
      </c>
      <c r="I6300" s="4">
        <v>33</v>
      </c>
      <c r="J6300" s="4">
        <v>462.07</v>
      </c>
      <c r="K6300" s="4">
        <v>858.16</v>
      </c>
      <c r="L6300" s="2">
        <v>45473</v>
      </c>
      <c r="M6300" t="s">
        <v>6</v>
      </c>
    </row>
    <row r="6301" spans="1:13" ht="12.75" customHeight="1" x14ac:dyDescent="0.25">
      <c r="A6301" t="s">
        <v>8861</v>
      </c>
      <c r="B6301" t="s">
        <v>6760</v>
      </c>
      <c r="C6301" s="1">
        <v>42916</v>
      </c>
      <c r="D6301" s="2">
        <v>42917</v>
      </c>
      <c r="E6301" t="s">
        <v>107</v>
      </c>
      <c r="F6301" t="s">
        <v>203</v>
      </c>
      <c r="G6301" t="s">
        <v>498</v>
      </c>
      <c r="H6301" s="4">
        <v>1121.93</v>
      </c>
      <c r="I6301" s="4">
        <v>28.05</v>
      </c>
      <c r="J6301" s="4">
        <v>392.7</v>
      </c>
      <c r="K6301" s="4">
        <v>729.23</v>
      </c>
      <c r="L6301" s="2">
        <v>45473</v>
      </c>
      <c r="M6301" t="s">
        <v>6</v>
      </c>
    </row>
    <row r="6302" spans="1:13" ht="12.75" customHeight="1" x14ac:dyDescent="0.25">
      <c r="A6302" t="s">
        <v>8862</v>
      </c>
      <c r="B6302" t="s">
        <v>6934</v>
      </c>
      <c r="C6302" s="1">
        <v>42917</v>
      </c>
      <c r="D6302" s="2">
        <v>42917</v>
      </c>
      <c r="E6302" t="s">
        <v>107</v>
      </c>
      <c r="F6302" t="s">
        <v>203</v>
      </c>
      <c r="G6302" t="s">
        <v>498</v>
      </c>
      <c r="H6302" s="4">
        <v>14382.32</v>
      </c>
      <c r="I6302" s="4">
        <v>359.56</v>
      </c>
      <c r="J6302" s="4">
        <v>5033.84</v>
      </c>
      <c r="K6302" s="4">
        <v>9348.48</v>
      </c>
      <c r="L6302" s="2">
        <v>45473</v>
      </c>
      <c r="M6302" t="s">
        <v>6</v>
      </c>
    </row>
    <row r="6303" spans="1:13" ht="12.75" customHeight="1" x14ac:dyDescent="0.25">
      <c r="A6303" t="s">
        <v>8863</v>
      </c>
      <c r="B6303" t="s">
        <v>6747</v>
      </c>
      <c r="C6303" s="1">
        <v>42947</v>
      </c>
      <c r="D6303" s="2">
        <v>42948</v>
      </c>
      <c r="E6303" t="s">
        <v>107</v>
      </c>
      <c r="F6303" t="s">
        <v>203</v>
      </c>
      <c r="G6303" t="s">
        <v>8845</v>
      </c>
      <c r="H6303" s="4">
        <v>626.24</v>
      </c>
      <c r="I6303" s="4">
        <v>15.65</v>
      </c>
      <c r="J6303" s="4">
        <v>216.56</v>
      </c>
      <c r="K6303" s="4">
        <v>409.68</v>
      </c>
      <c r="L6303" s="2">
        <v>45473</v>
      </c>
      <c r="M6303" t="s">
        <v>6</v>
      </c>
    </row>
    <row r="6304" spans="1:13" ht="12.75" customHeight="1" x14ac:dyDescent="0.25">
      <c r="A6304" t="s">
        <v>8865</v>
      </c>
      <c r="B6304" t="s">
        <v>6747</v>
      </c>
      <c r="C6304" s="1">
        <v>42978</v>
      </c>
      <c r="D6304" s="2">
        <v>42979</v>
      </c>
      <c r="E6304" t="s">
        <v>107</v>
      </c>
      <c r="F6304" t="s">
        <v>203</v>
      </c>
      <c r="G6304" t="s">
        <v>8851</v>
      </c>
      <c r="H6304" s="4">
        <v>1018.85</v>
      </c>
      <c r="I6304" s="4">
        <v>23.69</v>
      </c>
      <c r="J6304" s="4">
        <v>395.23</v>
      </c>
      <c r="K6304" s="4">
        <v>623.62</v>
      </c>
      <c r="L6304" s="2">
        <v>45473</v>
      </c>
      <c r="M6304" t="s">
        <v>6</v>
      </c>
    </row>
    <row r="6305" spans="1:13" ht="12.75" customHeight="1" x14ac:dyDescent="0.25">
      <c r="A6305" t="s">
        <v>8867</v>
      </c>
      <c r="B6305" t="s">
        <v>6943</v>
      </c>
      <c r="C6305" s="1">
        <v>43008</v>
      </c>
      <c r="D6305" s="2">
        <v>43009</v>
      </c>
      <c r="E6305" t="s">
        <v>107</v>
      </c>
      <c r="F6305" t="s">
        <v>203</v>
      </c>
      <c r="G6305" t="s">
        <v>8853</v>
      </c>
      <c r="H6305" s="4">
        <v>6477.54</v>
      </c>
      <c r="I6305" s="4">
        <v>161.94</v>
      </c>
      <c r="J6305" s="4">
        <v>2186.19</v>
      </c>
      <c r="K6305" s="4">
        <v>4291.3500000000004</v>
      </c>
      <c r="L6305" s="2">
        <v>45473</v>
      </c>
      <c r="M6305" t="s">
        <v>6</v>
      </c>
    </row>
    <row r="6306" spans="1:13" ht="12.75" customHeight="1" x14ac:dyDescent="0.25">
      <c r="A6306" t="s">
        <v>8868</v>
      </c>
      <c r="B6306" t="s">
        <v>6747</v>
      </c>
      <c r="C6306" s="1">
        <v>43008</v>
      </c>
      <c r="D6306" s="2">
        <v>43009</v>
      </c>
      <c r="E6306" t="s">
        <v>107</v>
      </c>
      <c r="F6306" t="s">
        <v>203</v>
      </c>
      <c r="G6306" t="s">
        <v>8853</v>
      </c>
      <c r="H6306" s="4">
        <v>1452.27</v>
      </c>
      <c r="I6306" s="4">
        <v>36.31</v>
      </c>
      <c r="J6306" s="4">
        <v>490.13</v>
      </c>
      <c r="K6306" s="4">
        <v>962.14</v>
      </c>
      <c r="L6306" s="2">
        <v>45473</v>
      </c>
      <c r="M6306" t="s">
        <v>6</v>
      </c>
    </row>
    <row r="6307" spans="1:13" ht="12.75" customHeight="1" x14ac:dyDescent="0.25">
      <c r="A6307" t="s">
        <v>8869</v>
      </c>
      <c r="B6307" t="s">
        <v>6760</v>
      </c>
      <c r="C6307" s="1">
        <v>43008</v>
      </c>
      <c r="D6307" s="2">
        <v>43009</v>
      </c>
      <c r="E6307" t="s">
        <v>107</v>
      </c>
      <c r="F6307" t="s">
        <v>203</v>
      </c>
      <c r="G6307" t="s">
        <v>8853</v>
      </c>
      <c r="H6307" s="4">
        <v>1119.0999999999999</v>
      </c>
      <c r="I6307" s="4">
        <v>27.97</v>
      </c>
      <c r="J6307" s="4">
        <v>377.71</v>
      </c>
      <c r="K6307" s="4">
        <v>741.39</v>
      </c>
      <c r="L6307" s="2">
        <v>45473</v>
      </c>
      <c r="M6307" t="s">
        <v>6</v>
      </c>
    </row>
    <row r="6308" spans="1:13" ht="12.75" customHeight="1" x14ac:dyDescent="0.25">
      <c r="A6308" t="s">
        <v>8870</v>
      </c>
      <c r="B6308" t="s">
        <v>6747</v>
      </c>
      <c r="C6308" s="1">
        <v>43039</v>
      </c>
      <c r="D6308" s="2">
        <v>43040</v>
      </c>
      <c r="E6308" t="s">
        <v>107</v>
      </c>
      <c r="F6308" t="s">
        <v>203</v>
      </c>
      <c r="G6308" t="s">
        <v>8856</v>
      </c>
      <c r="H6308" s="4">
        <v>310.52999999999997</v>
      </c>
      <c r="I6308" s="4">
        <v>7.76</v>
      </c>
      <c r="J6308" s="4">
        <v>103.53</v>
      </c>
      <c r="K6308" s="4">
        <v>207</v>
      </c>
      <c r="L6308" s="2">
        <v>45473</v>
      </c>
      <c r="M6308" t="s">
        <v>6</v>
      </c>
    </row>
    <row r="6309" spans="1:13" ht="12.75" customHeight="1" x14ac:dyDescent="0.25">
      <c r="A6309" t="s">
        <v>8872</v>
      </c>
      <c r="B6309" t="s">
        <v>6747</v>
      </c>
      <c r="C6309" s="1">
        <v>43069</v>
      </c>
      <c r="D6309" s="2">
        <v>43070</v>
      </c>
      <c r="E6309" t="s">
        <v>107</v>
      </c>
      <c r="F6309" t="s">
        <v>203</v>
      </c>
      <c r="G6309" t="s">
        <v>607</v>
      </c>
      <c r="H6309" s="4">
        <v>2058.84</v>
      </c>
      <c r="I6309" s="4">
        <v>51.47</v>
      </c>
      <c r="J6309" s="4">
        <v>677.69</v>
      </c>
      <c r="K6309" s="4">
        <v>1381.15</v>
      </c>
      <c r="L6309" s="2">
        <v>45473</v>
      </c>
      <c r="M6309" t="s">
        <v>6</v>
      </c>
    </row>
    <row r="6310" spans="1:13" ht="12.75" customHeight="1" x14ac:dyDescent="0.25">
      <c r="A6310" t="s">
        <v>8873</v>
      </c>
      <c r="B6310" t="s">
        <v>6956</v>
      </c>
      <c r="C6310" s="1">
        <v>43100</v>
      </c>
      <c r="D6310" s="2">
        <v>43101</v>
      </c>
      <c r="E6310" t="s">
        <v>107</v>
      </c>
      <c r="F6310" t="s">
        <v>203</v>
      </c>
      <c r="G6310" t="s">
        <v>7571</v>
      </c>
      <c r="H6310" s="4">
        <v>19365.27</v>
      </c>
      <c r="I6310" s="4">
        <v>484.13</v>
      </c>
      <c r="J6310" s="4">
        <v>6293.7</v>
      </c>
      <c r="K6310" s="4">
        <v>13071.57</v>
      </c>
      <c r="L6310" s="2">
        <v>45473</v>
      </c>
      <c r="M6310" t="s">
        <v>6</v>
      </c>
    </row>
    <row r="6311" spans="1:13" ht="12.75" customHeight="1" x14ac:dyDescent="0.25">
      <c r="A6311" t="s">
        <v>8874</v>
      </c>
      <c r="B6311" t="s">
        <v>6959</v>
      </c>
      <c r="C6311" s="1">
        <v>43100</v>
      </c>
      <c r="D6311" s="2">
        <v>43101</v>
      </c>
      <c r="E6311" t="s">
        <v>107</v>
      </c>
      <c r="F6311" t="s">
        <v>203</v>
      </c>
      <c r="G6311" t="s">
        <v>7571</v>
      </c>
      <c r="H6311" s="4">
        <v>1063.46</v>
      </c>
      <c r="I6311" s="4">
        <v>26.58</v>
      </c>
      <c r="J6311" s="4">
        <v>345.61</v>
      </c>
      <c r="K6311" s="4">
        <v>717.85</v>
      </c>
      <c r="L6311" s="2">
        <v>45473</v>
      </c>
      <c r="M6311" t="s">
        <v>6</v>
      </c>
    </row>
    <row r="6312" spans="1:13" ht="12.75" customHeight="1" x14ac:dyDescent="0.25">
      <c r="A6312" t="s">
        <v>8875</v>
      </c>
      <c r="B6312" t="s">
        <v>6762</v>
      </c>
      <c r="C6312" s="1">
        <v>43100</v>
      </c>
      <c r="D6312" s="2">
        <v>43101</v>
      </c>
      <c r="E6312" t="s">
        <v>107</v>
      </c>
      <c r="F6312" t="s">
        <v>203</v>
      </c>
      <c r="G6312" t="s">
        <v>7571</v>
      </c>
      <c r="H6312" s="4">
        <v>5126.8999999999996</v>
      </c>
      <c r="I6312" s="4">
        <v>128.16</v>
      </c>
      <c r="J6312" s="4">
        <v>1666.25</v>
      </c>
      <c r="K6312" s="4">
        <v>3460.65</v>
      </c>
      <c r="L6312" s="2">
        <v>45473</v>
      </c>
      <c r="M6312" t="s">
        <v>6</v>
      </c>
    </row>
    <row r="6313" spans="1:13" ht="12.75" customHeight="1" x14ac:dyDescent="0.25">
      <c r="A6313" t="s">
        <v>8876</v>
      </c>
      <c r="B6313" t="s">
        <v>6962</v>
      </c>
      <c r="C6313" s="1">
        <v>43100</v>
      </c>
      <c r="D6313" s="2">
        <v>43101</v>
      </c>
      <c r="E6313" t="s">
        <v>107</v>
      </c>
      <c r="F6313" t="s">
        <v>203</v>
      </c>
      <c r="G6313" t="s">
        <v>7571</v>
      </c>
      <c r="H6313" s="4">
        <v>5110.43</v>
      </c>
      <c r="I6313" s="4">
        <v>127.76</v>
      </c>
      <c r="J6313" s="4">
        <v>1660.88</v>
      </c>
      <c r="K6313" s="4">
        <v>3449.55</v>
      </c>
      <c r="L6313" s="2">
        <v>45473</v>
      </c>
      <c r="M6313" t="s">
        <v>6</v>
      </c>
    </row>
    <row r="6314" spans="1:13" ht="12.75" customHeight="1" x14ac:dyDescent="0.25">
      <c r="A6314" t="s">
        <v>8877</v>
      </c>
      <c r="B6314" t="s">
        <v>6747</v>
      </c>
      <c r="C6314" s="1">
        <v>43100</v>
      </c>
      <c r="D6314" s="2">
        <v>43101</v>
      </c>
      <c r="E6314" t="s">
        <v>107</v>
      </c>
      <c r="F6314" t="s">
        <v>203</v>
      </c>
      <c r="G6314" t="s">
        <v>7571</v>
      </c>
      <c r="H6314" s="4">
        <v>1055.1099999999999</v>
      </c>
      <c r="I6314" s="4">
        <v>26.37</v>
      </c>
      <c r="J6314" s="4">
        <v>342.93</v>
      </c>
      <c r="K6314" s="4">
        <v>712.18</v>
      </c>
      <c r="L6314" s="2">
        <v>45473</v>
      </c>
      <c r="M6314" t="s">
        <v>6</v>
      </c>
    </row>
    <row r="6315" spans="1:13" ht="12.75" customHeight="1" x14ac:dyDescent="0.25">
      <c r="A6315" t="s">
        <v>8878</v>
      </c>
      <c r="B6315" t="s">
        <v>6747</v>
      </c>
      <c r="C6315" s="1">
        <v>43131</v>
      </c>
      <c r="D6315" s="2">
        <v>43132</v>
      </c>
      <c r="E6315" t="s">
        <v>107</v>
      </c>
      <c r="F6315" t="s">
        <v>203</v>
      </c>
      <c r="G6315" t="s">
        <v>8864</v>
      </c>
      <c r="H6315" s="4">
        <v>680.25</v>
      </c>
      <c r="I6315" s="4">
        <v>17</v>
      </c>
      <c r="J6315" s="4">
        <v>218.23</v>
      </c>
      <c r="K6315" s="4">
        <v>462.02</v>
      </c>
      <c r="L6315" s="2">
        <v>45473</v>
      </c>
      <c r="M6315" t="s">
        <v>6</v>
      </c>
    </row>
    <row r="6316" spans="1:13" ht="12.75" customHeight="1" x14ac:dyDescent="0.25">
      <c r="A6316" t="s">
        <v>8880</v>
      </c>
      <c r="B6316" t="s">
        <v>6747</v>
      </c>
      <c r="C6316" s="1">
        <v>43159</v>
      </c>
      <c r="D6316" s="2">
        <v>43160</v>
      </c>
      <c r="E6316" t="s">
        <v>107</v>
      </c>
      <c r="F6316" t="s">
        <v>203</v>
      </c>
      <c r="G6316" t="s">
        <v>8866</v>
      </c>
      <c r="H6316" s="4">
        <v>436.85</v>
      </c>
      <c r="I6316" s="4">
        <v>10.92</v>
      </c>
      <c r="J6316" s="4">
        <v>138.32</v>
      </c>
      <c r="K6316" s="4">
        <v>298.52999999999997</v>
      </c>
      <c r="L6316" s="2">
        <v>45473</v>
      </c>
      <c r="M6316" t="s">
        <v>6</v>
      </c>
    </row>
    <row r="6317" spans="1:13" ht="12.75" customHeight="1" x14ac:dyDescent="0.25">
      <c r="A6317" t="s">
        <v>8882</v>
      </c>
      <c r="B6317" t="s">
        <v>6747</v>
      </c>
      <c r="C6317" s="1">
        <v>43190</v>
      </c>
      <c r="D6317" s="2">
        <v>43191</v>
      </c>
      <c r="E6317" t="s">
        <v>107</v>
      </c>
      <c r="F6317" t="s">
        <v>203</v>
      </c>
      <c r="G6317" t="s">
        <v>503</v>
      </c>
      <c r="H6317" s="4">
        <v>1704.88</v>
      </c>
      <c r="I6317" s="4">
        <v>42.62</v>
      </c>
      <c r="J6317" s="4">
        <v>532.76</v>
      </c>
      <c r="K6317" s="4">
        <v>1172.1199999999999</v>
      </c>
      <c r="L6317" s="2">
        <v>45473</v>
      </c>
      <c r="M6317" t="s">
        <v>6</v>
      </c>
    </row>
    <row r="6318" spans="1:13" ht="12.75" customHeight="1" x14ac:dyDescent="0.25">
      <c r="A6318" t="s">
        <v>8883</v>
      </c>
      <c r="B6318" t="s">
        <v>6335</v>
      </c>
      <c r="C6318" s="1">
        <v>43190</v>
      </c>
      <c r="D6318" s="2">
        <v>43191</v>
      </c>
      <c r="E6318" t="s">
        <v>107</v>
      </c>
      <c r="F6318" t="s">
        <v>203</v>
      </c>
      <c r="G6318" t="s">
        <v>503</v>
      </c>
      <c r="H6318" s="4">
        <v>671.44</v>
      </c>
      <c r="I6318" s="4">
        <v>16.78</v>
      </c>
      <c r="J6318" s="4">
        <v>209.81</v>
      </c>
      <c r="K6318" s="4">
        <v>461.63</v>
      </c>
      <c r="L6318" s="2">
        <v>45473</v>
      </c>
      <c r="M6318" t="s">
        <v>6</v>
      </c>
    </row>
    <row r="6319" spans="1:13" ht="12.75" customHeight="1" x14ac:dyDescent="0.25">
      <c r="A6319" t="s">
        <v>8884</v>
      </c>
      <c r="B6319" t="s">
        <v>6747</v>
      </c>
      <c r="C6319" s="1">
        <v>43220</v>
      </c>
      <c r="D6319" s="2">
        <v>43221</v>
      </c>
      <c r="E6319" t="s">
        <v>107</v>
      </c>
      <c r="F6319" t="s">
        <v>203</v>
      </c>
      <c r="G6319" t="s">
        <v>8871</v>
      </c>
      <c r="H6319" s="4">
        <v>543.20000000000005</v>
      </c>
      <c r="I6319" s="4">
        <v>13.58</v>
      </c>
      <c r="J6319" s="4">
        <v>167.49</v>
      </c>
      <c r="K6319" s="4">
        <v>375.71</v>
      </c>
      <c r="L6319" s="2">
        <v>45473</v>
      </c>
      <c r="M6319" t="s">
        <v>6</v>
      </c>
    </row>
    <row r="6320" spans="1:13" ht="12.75" customHeight="1" x14ac:dyDescent="0.25">
      <c r="A6320" t="s">
        <v>8886</v>
      </c>
      <c r="B6320" t="s">
        <v>6760</v>
      </c>
      <c r="C6320" s="1">
        <v>43220</v>
      </c>
      <c r="D6320" s="2">
        <v>43221</v>
      </c>
      <c r="E6320" t="s">
        <v>107</v>
      </c>
      <c r="F6320" t="s">
        <v>203</v>
      </c>
      <c r="G6320" t="s">
        <v>8871</v>
      </c>
      <c r="H6320" s="4">
        <v>1257.52</v>
      </c>
      <c r="I6320" s="4">
        <v>31.44</v>
      </c>
      <c r="J6320" s="4">
        <v>387.76</v>
      </c>
      <c r="K6320" s="4">
        <v>869.76</v>
      </c>
      <c r="L6320" s="2">
        <v>45473</v>
      </c>
      <c r="M6320" t="s">
        <v>6</v>
      </c>
    </row>
    <row r="6321" spans="1:13" ht="12.75" customHeight="1" x14ac:dyDescent="0.25">
      <c r="A6321" t="s">
        <v>8887</v>
      </c>
      <c r="B6321" t="s">
        <v>6747</v>
      </c>
      <c r="C6321" s="1">
        <v>43251</v>
      </c>
      <c r="D6321" s="2">
        <v>43252</v>
      </c>
      <c r="E6321" t="s">
        <v>107</v>
      </c>
      <c r="F6321" t="s">
        <v>203</v>
      </c>
      <c r="G6321" t="s">
        <v>550</v>
      </c>
      <c r="H6321" s="4">
        <v>1261.3699999999999</v>
      </c>
      <c r="I6321" s="4">
        <v>31.53</v>
      </c>
      <c r="J6321" s="4">
        <v>383.67</v>
      </c>
      <c r="K6321" s="4">
        <v>877.7</v>
      </c>
      <c r="L6321" s="2">
        <v>45473</v>
      </c>
      <c r="M6321" t="s">
        <v>6</v>
      </c>
    </row>
    <row r="6322" spans="1:13" ht="12.75" customHeight="1" x14ac:dyDescent="0.25">
      <c r="A6322" t="s">
        <v>8888</v>
      </c>
      <c r="B6322" t="s">
        <v>6760</v>
      </c>
      <c r="C6322" s="1">
        <v>43251</v>
      </c>
      <c r="D6322" s="2">
        <v>43252</v>
      </c>
      <c r="E6322" t="s">
        <v>107</v>
      </c>
      <c r="F6322" t="s">
        <v>203</v>
      </c>
      <c r="G6322" t="s">
        <v>550</v>
      </c>
      <c r="H6322" s="4">
        <v>2130.66</v>
      </c>
      <c r="I6322" s="4">
        <v>53.26</v>
      </c>
      <c r="J6322" s="4">
        <v>648.05999999999995</v>
      </c>
      <c r="K6322" s="4">
        <v>1482.6</v>
      </c>
      <c r="L6322" s="2">
        <v>45473</v>
      </c>
      <c r="M6322" t="s">
        <v>6</v>
      </c>
    </row>
    <row r="6323" spans="1:13" ht="12.75" customHeight="1" x14ac:dyDescent="0.25">
      <c r="A6323" t="s">
        <v>8889</v>
      </c>
      <c r="B6323" t="s">
        <v>6989</v>
      </c>
      <c r="C6323" s="1">
        <v>43251</v>
      </c>
      <c r="D6323" s="2">
        <v>43252</v>
      </c>
      <c r="E6323" t="s">
        <v>107</v>
      </c>
      <c r="F6323" t="s">
        <v>203</v>
      </c>
      <c r="G6323" t="s">
        <v>550</v>
      </c>
      <c r="H6323" s="4">
        <v>981.92</v>
      </c>
      <c r="I6323" s="4">
        <v>24.55</v>
      </c>
      <c r="J6323" s="4">
        <v>298.69</v>
      </c>
      <c r="K6323" s="4">
        <v>683.23</v>
      </c>
      <c r="L6323" s="2">
        <v>45473</v>
      </c>
      <c r="M6323" t="s">
        <v>6</v>
      </c>
    </row>
    <row r="6324" spans="1:13" ht="12.75" customHeight="1" x14ac:dyDescent="0.25">
      <c r="A6324" t="s">
        <v>8890</v>
      </c>
      <c r="B6324" t="s">
        <v>6991</v>
      </c>
      <c r="C6324" s="1">
        <v>43281</v>
      </c>
      <c r="D6324" s="2">
        <v>43282</v>
      </c>
      <c r="E6324" t="s">
        <v>107</v>
      </c>
      <c r="F6324" t="s">
        <v>203</v>
      </c>
      <c r="G6324" t="s">
        <v>177</v>
      </c>
      <c r="H6324" s="4">
        <v>16088.07</v>
      </c>
      <c r="I6324" s="4">
        <v>402.21</v>
      </c>
      <c r="J6324" s="4">
        <v>4826.42</v>
      </c>
      <c r="K6324" s="4">
        <v>11261.65</v>
      </c>
      <c r="L6324" s="2">
        <v>45473</v>
      </c>
      <c r="M6324" t="s">
        <v>6</v>
      </c>
    </row>
    <row r="6325" spans="1:13" ht="12.75" customHeight="1" x14ac:dyDescent="0.25">
      <c r="A6325" t="s">
        <v>8892</v>
      </c>
      <c r="B6325" t="s">
        <v>6747</v>
      </c>
      <c r="C6325" s="1">
        <v>43281</v>
      </c>
      <c r="D6325" s="2">
        <v>43282</v>
      </c>
      <c r="E6325" t="s">
        <v>107</v>
      </c>
      <c r="F6325" t="s">
        <v>203</v>
      </c>
      <c r="G6325" t="s">
        <v>177</v>
      </c>
      <c r="H6325" s="4">
        <v>1457.61</v>
      </c>
      <c r="I6325" s="4">
        <v>36.44</v>
      </c>
      <c r="J6325" s="4">
        <v>437.28</v>
      </c>
      <c r="K6325" s="4">
        <v>1020.33</v>
      </c>
      <c r="L6325" s="2">
        <v>45473</v>
      </c>
      <c r="M6325" t="s">
        <v>6</v>
      </c>
    </row>
    <row r="6326" spans="1:13" ht="12.75" customHeight="1" x14ac:dyDescent="0.25">
      <c r="A6326" t="s">
        <v>8893</v>
      </c>
      <c r="B6326" t="s">
        <v>6815</v>
      </c>
      <c r="C6326" s="1">
        <v>43281</v>
      </c>
      <c r="D6326" s="2">
        <v>43282</v>
      </c>
      <c r="E6326" t="s">
        <v>107</v>
      </c>
      <c r="F6326" t="s">
        <v>203</v>
      </c>
      <c r="G6326" t="s">
        <v>177</v>
      </c>
      <c r="H6326" s="4">
        <v>1933.28</v>
      </c>
      <c r="I6326" s="4">
        <v>48.33</v>
      </c>
      <c r="J6326" s="4">
        <v>579.97</v>
      </c>
      <c r="K6326" s="4">
        <v>1353.31</v>
      </c>
      <c r="L6326" s="2">
        <v>45473</v>
      </c>
      <c r="M6326" t="s">
        <v>6</v>
      </c>
    </row>
    <row r="6327" spans="1:13" ht="12.75" customHeight="1" x14ac:dyDescent="0.25">
      <c r="A6327" t="s">
        <v>8894</v>
      </c>
      <c r="B6327" t="s">
        <v>8895</v>
      </c>
      <c r="C6327" s="1">
        <v>43281</v>
      </c>
      <c r="D6327" s="2">
        <v>43282</v>
      </c>
      <c r="E6327" t="s">
        <v>107</v>
      </c>
      <c r="F6327" t="s">
        <v>203</v>
      </c>
      <c r="G6327" t="s">
        <v>177</v>
      </c>
      <c r="H6327" s="4">
        <v>1256.95</v>
      </c>
      <c r="I6327" s="4">
        <v>31.42</v>
      </c>
      <c r="J6327" s="4">
        <v>377.09</v>
      </c>
      <c r="K6327" s="4">
        <v>879.86</v>
      </c>
      <c r="L6327" s="2">
        <v>45473</v>
      </c>
      <c r="M6327" t="s">
        <v>6</v>
      </c>
    </row>
    <row r="6328" spans="1:13" ht="12.75" customHeight="1" x14ac:dyDescent="0.25">
      <c r="A6328" t="s">
        <v>8896</v>
      </c>
      <c r="B6328" t="s">
        <v>6747</v>
      </c>
      <c r="C6328" s="1">
        <v>43312</v>
      </c>
      <c r="D6328" s="2">
        <v>43313</v>
      </c>
      <c r="E6328" t="s">
        <v>107</v>
      </c>
      <c r="F6328" t="s">
        <v>203</v>
      </c>
      <c r="G6328" t="s">
        <v>8879</v>
      </c>
      <c r="H6328" s="4">
        <v>381.34</v>
      </c>
      <c r="I6328" s="4">
        <v>9.5299999999999994</v>
      </c>
      <c r="J6328" s="4">
        <v>112.83</v>
      </c>
      <c r="K6328" s="4">
        <v>268.51</v>
      </c>
      <c r="L6328" s="2">
        <v>45473</v>
      </c>
      <c r="M6328" t="s">
        <v>6</v>
      </c>
    </row>
    <row r="6329" spans="1:13" ht="12.75" customHeight="1" x14ac:dyDescent="0.25">
      <c r="A6329" t="s">
        <v>8898</v>
      </c>
      <c r="B6329" t="s">
        <v>6747</v>
      </c>
      <c r="C6329" s="1">
        <v>43343</v>
      </c>
      <c r="D6329" s="2">
        <v>43344</v>
      </c>
      <c r="E6329" t="s">
        <v>107</v>
      </c>
      <c r="F6329" t="s">
        <v>203</v>
      </c>
      <c r="G6329" t="s">
        <v>8881</v>
      </c>
      <c r="H6329" s="4">
        <v>1010.34</v>
      </c>
      <c r="I6329" s="4">
        <v>25.26</v>
      </c>
      <c r="J6329" s="4">
        <v>294.7</v>
      </c>
      <c r="K6329" s="4">
        <v>715.64</v>
      </c>
      <c r="L6329" s="2">
        <v>45473</v>
      </c>
      <c r="M6329" t="s">
        <v>6</v>
      </c>
    </row>
    <row r="6330" spans="1:13" ht="12.75" customHeight="1" x14ac:dyDescent="0.25">
      <c r="A6330" t="s">
        <v>8900</v>
      </c>
      <c r="B6330" t="s">
        <v>6815</v>
      </c>
      <c r="C6330" s="1">
        <v>43343</v>
      </c>
      <c r="D6330" s="2">
        <v>43344</v>
      </c>
      <c r="E6330" t="s">
        <v>107</v>
      </c>
      <c r="F6330" t="s">
        <v>203</v>
      </c>
      <c r="G6330" t="s">
        <v>8881</v>
      </c>
      <c r="H6330" s="4">
        <v>2880.13</v>
      </c>
      <c r="I6330" s="4">
        <v>72</v>
      </c>
      <c r="J6330" s="4">
        <v>840.05</v>
      </c>
      <c r="K6330" s="4">
        <v>2040.08</v>
      </c>
      <c r="L6330" s="2">
        <v>45473</v>
      </c>
      <c r="M6330" t="s">
        <v>6</v>
      </c>
    </row>
    <row r="6331" spans="1:13" ht="12.75" customHeight="1" x14ac:dyDescent="0.25">
      <c r="A6331" t="s">
        <v>8901</v>
      </c>
      <c r="B6331" t="s">
        <v>6747</v>
      </c>
      <c r="C6331" s="1">
        <v>43373</v>
      </c>
      <c r="D6331" s="2">
        <v>43374</v>
      </c>
      <c r="E6331" t="s">
        <v>107</v>
      </c>
      <c r="F6331" t="s">
        <v>203</v>
      </c>
      <c r="G6331" t="s">
        <v>660</v>
      </c>
      <c r="H6331" s="4">
        <v>167.29</v>
      </c>
      <c r="I6331" s="4">
        <v>4.18</v>
      </c>
      <c r="J6331" s="4">
        <v>48.11</v>
      </c>
      <c r="K6331" s="4">
        <v>119.18</v>
      </c>
      <c r="L6331" s="2">
        <v>45473</v>
      </c>
      <c r="M6331" t="s">
        <v>6</v>
      </c>
    </row>
    <row r="6332" spans="1:13" ht="12.75" customHeight="1" x14ac:dyDescent="0.25">
      <c r="A6332" t="s">
        <v>8902</v>
      </c>
      <c r="B6332" t="s">
        <v>7342</v>
      </c>
      <c r="C6332" s="1">
        <v>43374</v>
      </c>
      <c r="D6332" s="2">
        <v>43374</v>
      </c>
      <c r="E6332" t="s">
        <v>107</v>
      </c>
      <c r="F6332" t="s">
        <v>203</v>
      </c>
      <c r="G6332" t="s">
        <v>660</v>
      </c>
      <c r="H6332" s="4">
        <v>14027.53</v>
      </c>
      <c r="I6332" s="4">
        <v>350.69</v>
      </c>
      <c r="J6332" s="4">
        <v>4032.94</v>
      </c>
      <c r="K6332" s="4">
        <v>9994.59</v>
      </c>
      <c r="L6332" s="2">
        <v>45473</v>
      </c>
      <c r="M6332" t="s">
        <v>6</v>
      </c>
    </row>
    <row r="6333" spans="1:13" ht="12.75" customHeight="1" x14ac:dyDescent="0.25">
      <c r="A6333" t="s">
        <v>8903</v>
      </c>
      <c r="B6333" t="s">
        <v>6747</v>
      </c>
      <c r="C6333" s="1">
        <v>43434</v>
      </c>
      <c r="D6333" s="2">
        <v>43435</v>
      </c>
      <c r="E6333" t="s">
        <v>107</v>
      </c>
      <c r="F6333" t="s">
        <v>203</v>
      </c>
      <c r="G6333" t="s">
        <v>610</v>
      </c>
      <c r="H6333" s="4">
        <v>1750.6</v>
      </c>
      <c r="I6333" s="4">
        <v>43.76</v>
      </c>
      <c r="J6333" s="4">
        <v>488.71</v>
      </c>
      <c r="K6333" s="4">
        <v>1261.8900000000001</v>
      </c>
      <c r="L6333" s="2">
        <v>45473</v>
      </c>
      <c r="M6333" t="s">
        <v>6</v>
      </c>
    </row>
    <row r="6334" spans="1:13" ht="12.75" customHeight="1" x14ac:dyDescent="0.25">
      <c r="A6334" t="s">
        <v>8905</v>
      </c>
      <c r="B6334" t="s">
        <v>8906</v>
      </c>
      <c r="C6334" s="1">
        <v>43465</v>
      </c>
      <c r="D6334" s="2">
        <v>43466</v>
      </c>
      <c r="E6334" t="s">
        <v>107</v>
      </c>
      <c r="F6334" t="s">
        <v>203</v>
      </c>
      <c r="G6334" t="s">
        <v>8891</v>
      </c>
      <c r="H6334" s="4">
        <v>12861.03</v>
      </c>
      <c r="I6334" s="4">
        <v>321.52</v>
      </c>
      <c r="J6334" s="4">
        <v>3536.77</v>
      </c>
      <c r="K6334" s="4">
        <v>9324.26</v>
      </c>
      <c r="L6334" s="2">
        <v>45473</v>
      </c>
      <c r="M6334" t="s">
        <v>6</v>
      </c>
    </row>
    <row r="6335" spans="1:13" ht="12.75" customHeight="1" x14ac:dyDescent="0.25">
      <c r="A6335" t="s">
        <v>8907</v>
      </c>
      <c r="B6335" t="s">
        <v>6747</v>
      </c>
      <c r="C6335" s="1">
        <v>43465</v>
      </c>
      <c r="D6335" s="2">
        <v>43466</v>
      </c>
      <c r="E6335" t="s">
        <v>107</v>
      </c>
      <c r="F6335" t="s">
        <v>203</v>
      </c>
      <c r="G6335" t="s">
        <v>8891</v>
      </c>
      <c r="H6335" s="4">
        <v>2392.25</v>
      </c>
      <c r="I6335" s="4">
        <v>59.8</v>
      </c>
      <c r="J6335" s="4">
        <v>657.85</v>
      </c>
      <c r="K6335" s="4">
        <v>1734.4</v>
      </c>
      <c r="L6335" s="2">
        <v>45473</v>
      </c>
      <c r="M6335" t="s">
        <v>6</v>
      </c>
    </row>
    <row r="6336" spans="1:13" ht="12.75" customHeight="1" x14ac:dyDescent="0.25">
      <c r="A6336" t="s">
        <v>8908</v>
      </c>
      <c r="B6336" t="s">
        <v>7018</v>
      </c>
      <c r="C6336" s="1">
        <v>43465</v>
      </c>
      <c r="D6336" s="2">
        <v>43466</v>
      </c>
      <c r="E6336" t="s">
        <v>107</v>
      </c>
      <c r="F6336" t="s">
        <v>203</v>
      </c>
      <c r="G6336" t="s">
        <v>8891</v>
      </c>
      <c r="H6336" s="4">
        <v>47092.84</v>
      </c>
      <c r="I6336" s="4">
        <v>1177.32</v>
      </c>
      <c r="J6336" s="4">
        <v>12950.52</v>
      </c>
      <c r="K6336" s="4">
        <v>34142.32</v>
      </c>
      <c r="L6336" s="2">
        <v>45473</v>
      </c>
      <c r="M6336" t="s">
        <v>6</v>
      </c>
    </row>
    <row r="6337" spans="1:13" ht="12.75" customHeight="1" x14ac:dyDescent="0.25">
      <c r="A6337" t="s">
        <v>8909</v>
      </c>
      <c r="B6337" t="s">
        <v>8910</v>
      </c>
      <c r="C6337" s="1">
        <v>43465</v>
      </c>
      <c r="D6337" s="2">
        <v>43466</v>
      </c>
      <c r="E6337" t="s">
        <v>107</v>
      </c>
      <c r="F6337" t="s">
        <v>203</v>
      </c>
      <c r="G6337" t="s">
        <v>8891</v>
      </c>
      <c r="H6337" s="4">
        <v>4613.41</v>
      </c>
      <c r="I6337" s="4">
        <v>115.33</v>
      </c>
      <c r="J6337" s="4">
        <v>1268.68</v>
      </c>
      <c r="K6337" s="4">
        <v>3344.73</v>
      </c>
      <c r="L6337" s="2">
        <v>45473</v>
      </c>
      <c r="M6337" t="s">
        <v>6</v>
      </c>
    </row>
    <row r="6338" spans="1:13" ht="12.75" customHeight="1" x14ac:dyDescent="0.25">
      <c r="A6338" t="s">
        <v>8911</v>
      </c>
      <c r="B6338" t="s">
        <v>6747</v>
      </c>
      <c r="C6338" s="1">
        <v>43524</v>
      </c>
      <c r="D6338" s="2">
        <v>43525</v>
      </c>
      <c r="E6338" t="s">
        <v>107</v>
      </c>
      <c r="F6338" t="s">
        <v>203</v>
      </c>
      <c r="G6338" t="s">
        <v>8899</v>
      </c>
      <c r="H6338" s="4">
        <v>5904.94</v>
      </c>
      <c r="I6338" s="4">
        <v>147.62</v>
      </c>
      <c r="J6338" s="4">
        <v>1574.66</v>
      </c>
      <c r="K6338" s="4">
        <v>4330.28</v>
      </c>
      <c r="L6338" s="2">
        <v>45473</v>
      </c>
      <c r="M6338" t="s">
        <v>6</v>
      </c>
    </row>
    <row r="6339" spans="1:13" ht="12.75" customHeight="1" x14ac:dyDescent="0.25">
      <c r="A6339" t="s">
        <v>8912</v>
      </c>
      <c r="B6339" t="s">
        <v>6815</v>
      </c>
      <c r="C6339" s="1">
        <v>43524</v>
      </c>
      <c r="D6339" s="2">
        <v>43525</v>
      </c>
      <c r="E6339" t="s">
        <v>107</v>
      </c>
      <c r="F6339" t="s">
        <v>203</v>
      </c>
      <c r="G6339" t="s">
        <v>8899</v>
      </c>
      <c r="H6339" s="4">
        <v>1076.53</v>
      </c>
      <c r="I6339" s="4">
        <v>26.91</v>
      </c>
      <c r="J6339" s="4">
        <v>287.08999999999997</v>
      </c>
      <c r="K6339" s="4">
        <v>789.44</v>
      </c>
      <c r="L6339" s="2">
        <v>45473</v>
      </c>
      <c r="M6339" t="s">
        <v>6</v>
      </c>
    </row>
    <row r="6340" spans="1:13" ht="12.75" customHeight="1" x14ac:dyDescent="0.25">
      <c r="A6340" t="s">
        <v>8913</v>
      </c>
      <c r="B6340" t="s">
        <v>7030</v>
      </c>
      <c r="C6340" s="1">
        <v>43555</v>
      </c>
      <c r="D6340" s="2">
        <v>43556</v>
      </c>
      <c r="E6340" t="s">
        <v>107</v>
      </c>
      <c r="F6340" t="s">
        <v>203</v>
      </c>
      <c r="G6340" t="s">
        <v>512</v>
      </c>
      <c r="H6340" s="4">
        <v>53510.19</v>
      </c>
      <c r="I6340" s="4">
        <v>1337.75</v>
      </c>
      <c r="J6340" s="4">
        <v>14046.42</v>
      </c>
      <c r="K6340" s="4">
        <v>39463.769999999997</v>
      </c>
      <c r="L6340" s="2">
        <v>45473</v>
      </c>
      <c r="M6340" t="s">
        <v>6</v>
      </c>
    </row>
    <row r="6341" spans="1:13" ht="12.75" customHeight="1" x14ac:dyDescent="0.25">
      <c r="A6341" t="s">
        <v>8914</v>
      </c>
      <c r="B6341" t="s">
        <v>6747</v>
      </c>
      <c r="C6341" s="1">
        <v>43555</v>
      </c>
      <c r="D6341" s="2">
        <v>43556</v>
      </c>
      <c r="E6341" t="s">
        <v>107</v>
      </c>
      <c r="F6341" t="s">
        <v>203</v>
      </c>
      <c r="G6341" t="s">
        <v>512</v>
      </c>
      <c r="H6341" s="4">
        <v>389.83</v>
      </c>
      <c r="I6341" s="4">
        <v>9.74</v>
      </c>
      <c r="J6341" s="4">
        <v>102.32</v>
      </c>
      <c r="K6341" s="4">
        <v>287.51</v>
      </c>
      <c r="L6341" s="2">
        <v>45473</v>
      </c>
      <c r="M6341" t="s">
        <v>6</v>
      </c>
    </row>
    <row r="6342" spans="1:13" ht="12.75" customHeight="1" x14ac:dyDescent="0.25">
      <c r="A6342" t="s">
        <v>8915</v>
      </c>
      <c r="B6342" t="s">
        <v>6747</v>
      </c>
      <c r="C6342" s="1">
        <v>43585</v>
      </c>
      <c r="D6342" s="2">
        <v>43586</v>
      </c>
      <c r="E6342" t="s">
        <v>107</v>
      </c>
      <c r="F6342" t="s">
        <v>203</v>
      </c>
      <c r="G6342" t="s">
        <v>13410</v>
      </c>
      <c r="H6342" s="4">
        <v>3278.15</v>
      </c>
      <c r="I6342" s="4">
        <v>81.95</v>
      </c>
      <c r="J6342" s="4">
        <v>846.86</v>
      </c>
      <c r="K6342" s="4">
        <v>2431.29</v>
      </c>
      <c r="L6342" s="2">
        <v>45473</v>
      </c>
      <c r="M6342" t="s">
        <v>6</v>
      </c>
    </row>
    <row r="6343" spans="1:13" ht="12.75" customHeight="1" x14ac:dyDescent="0.25">
      <c r="A6343" t="s">
        <v>8916</v>
      </c>
      <c r="B6343" t="s">
        <v>6760</v>
      </c>
      <c r="C6343" s="1">
        <v>43585</v>
      </c>
      <c r="D6343" s="2">
        <v>43586</v>
      </c>
      <c r="E6343" t="s">
        <v>107</v>
      </c>
      <c r="F6343" t="s">
        <v>203</v>
      </c>
      <c r="G6343" t="s">
        <v>13410</v>
      </c>
      <c r="H6343" s="4">
        <v>1095.08</v>
      </c>
      <c r="I6343" s="4">
        <v>27.38</v>
      </c>
      <c r="J6343" s="4">
        <v>282.89</v>
      </c>
      <c r="K6343" s="4">
        <v>812.19</v>
      </c>
      <c r="L6343" s="2">
        <v>45473</v>
      </c>
      <c r="M6343" t="s">
        <v>6</v>
      </c>
    </row>
    <row r="6344" spans="1:13" ht="12.75" customHeight="1" x14ac:dyDescent="0.25">
      <c r="A6344" t="s">
        <v>8917</v>
      </c>
      <c r="B6344" t="s">
        <v>6747</v>
      </c>
      <c r="C6344" s="1">
        <v>43616</v>
      </c>
      <c r="D6344" s="2">
        <v>43617</v>
      </c>
      <c r="E6344" t="s">
        <v>107</v>
      </c>
      <c r="F6344" t="s">
        <v>203</v>
      </c>
      <c r="G6344" t="s">
        <v>8904</v>
      </c>
      <c r="H6344" s="4">
        <v>2856.22</v>
      </c>
      <c r="I6344" s="4">
        <v>71.400000000000006</v>
      </c>
      <c r="J6344" s="4">
        <v>725.95</v>
      </c>
      <c r="K6344" s="4">
        <v>2130.27</v>
      </c>
      <c r="L6344" s="2">
        <v>45473</v>
      </c>
      <c r="M6344" t="s">
        <v>6</v>
      </c>
    </row>
    <row r="6345" spans="1:13" ht="12.75" customHeight="1" x14ac:dyDescent="0.25">
      <c r="A6345" t="s">
        <v>8918</v>
      </c>
      <c r="B6345" t="s">
        <v>6747</v>
      </c>
      <c r="C6345" s="1">
        <v>43646</v>
      </c>
      <c r="D6345" s="2">
        <v>43647</v>
      </c>
      <c r="E6345" t="s">
        <v>107</v>
      </c>
      <c r="F6345" t="s">
        <v>203</v>
      </c>
      <c r="G6345" t="s">
        <v>666</v>
      </c>
      <c r="H6345" s="4">
        <v>5296.3</v>
      </c>
      <c r="I6345" s="4">
        <v>132.41</v>
      </c>
      <c r="J6345" s="4">
        <v>1324.09</v>
      </c>
      <c r="K6345" s="4">
        <v>3972.21</v>
      </c>
      <c r="L6345" s="2">
        <v>45473</v>
      </c>
      <c r="M6345" t="s">
        <v>6</v>
      </c>
    </row>
    <row r="6346" spans="1:13" ht="12.75" customHeight="1" x14ac:dyDescent="0.25">
      <c r="A6346" t="s">
        <v>8919</v>
      </c>
      <c r="B6346" t="s">
        <v>8920</v>
      </c>
      <c r="C6346" s="1">
        <v>43646</v>
      </c>
      <c r="D6346" s="2">
        <v>43647</v>
      </c>
      <c r="E6346" t="s">
        <v>107</v>
      </c>
      <c r="F6346" t="s">
        <v>203</v>
      </c>
      <c r="G6346" t="s">
        <v>666</v>
      </c>
      <c r="H6346" s="4">
        <v>45889.120000000003</v>
      </c>
      <c r="I6346" s="4">
        <v>1147.23</v>
      </c>
      <c r="J6346" s="4">
        <v>11472.3</v>
      </c>
      <c r="K6346" s="4">
        <v>34416.82</v>
      </c>
      <c r="L6346" s="2">
        <v>45473</v>
      </c>
      <c r="M6346" t="s">
        <v>6</v>
      </c>
    </row>
    <row r="6347" spans="1:13" ht="12.75" customHeight="1" x14ac:dyDescent="0.25">
      <c r="A6347" t="s">
        <v>8921</v>
      </c>
      <c r="B6347" t="s">
        <v>8922</v>
      </c>
      <c r="C6347" s="1">
        <v>43647</v>
      </c>
      <c r="D6347" s="2">
        <v>43647</v>
      </c>
      <c r="E6347" t="s">
        <v>107</v>
      </c>
      <c r="F6347" t="s">
        <v>203</v>
      </c>
      <c r="G6347" t="s">
        <v>666</v>
      </c>
      <c r="H6347" s="4">
        <v>1859030.93</v>
      </c>
      <c r="I6347" s="4">
        <v>46475.77</v>
      </c>
      <c r="J6347" s="4">
        <v>464757.74</v>
      </c>
      <c r="K6347" s="4">
        <v>1394273.19</v>
      </c>
      <c r="L6347" s="2">
        <v>45473</v>
      </c>
      <c r="M6347" t="s">
        <v>6</v>
      </c>
    </row>
    <row r="6348" spans="1:13" ht="12.75" customHeight="1" x14ac:dyDescent="0.25">
      <c r="A6348" t="s">
        <v>8923</v>
      </c>
      <c r="B6348" t="s">
        <v>6747</v>
      </c>
      <c r="C6348" s="1">
        <v>43677</v>
      </c>
      <c r="D6348" s="2">
        <v>43678</v>
      </c>
      <c r="E6348" t="s">
        <v>107</v>
      </c>
      <c r="F6348" t="s">
        <v>203</v>
      </c>
      <c r="G6348" t="s">
        <v>5646</v>
      </c>
      <c r="H6348" s="4">
        <v>1461.08</v>
      </c>
      <c r="I6348" s="4">
        <v>36.53</v>
      </c>
      <c r="J6348" s="4">
        <v>359.18</v>
      </c>
      <c r="K6348" s="4">
        <v>1101.9000000000001</v>
      </c>
      <c r="L6348" s="2">
        <v>45473</v>
      </c>
      <c r="M6348" t="s">
        <v>6</v>
      </c>
    </row>
    <row r="6349" spans="1:13" ht="12.75" customHeight="1" x14ac:dyDescent="0.25">
      <c r="A6349" t="s">
        <v>8925</v>
      </c>
      <c r="B6349" t="s">
        <v>6747</v>
      </c>
      <c r="C6349" s="1">
        <v>43708</v>
      </c>
      <c r="D6349" s="2">
        <v>43709</v>
      </c>
      <c r="E6349" t="s">
        <v>107</v>
      </c>
      <c r="F6349" t="s">
        <v>203</v>
      </c>
      <c r="G6349" t="s">
        <v>5649</v>
      </c>
      <c r="H6349" s="4">
        <v>4138.4799999999996</v>
      </c>
      <c r="I6349" s="4">
        <v>103.47</v>
      </c>
      <c r="J6349" s="4">
        <v>1000.14</v>
      </c>
      <c r="K6349" s="4">
        <v>3138.34</v>
      </c>
      <c r="L6349" s="2">
        <v>45473</v>
      </c>
      <c r="M6349" t="s">
        <v>6</v>
      </c>
    </row>
    <row r="6350" spans="1:13" ht="12.75" customHeight="1" x14ac:dyDescent="0.25">
      <c r="A6350" t="s">
        <v>8927</v>
      </c>
      <c r="B6350" t="s">
        <v>8928</v>
      </c>
      <c r="C6350" s="1">
        <v>43738</v>
      </c>
      <c r="D6350" s="2">
        <v>43739</v>
      </c>
      <c r="E6350" t="s">
        <v>107</v>
      </c>
      <c r="F6350" t="s">
        <v>203</v>
      </c>
      <c r="G6350" t="s">
        <v>5652</v>
      </c>
      <c r="H6350" s="4">
        <v>61848.800000000003</v>
      </c>
      <c r="I6350" s="4">
        <v>1546.22</v>
      </c>
      <c r="J6350" s="4">
        <v>14689.09</v>
      </c>
      <c r="K6350" s="4">
        <v>47159.71</v>
      </c>
      <c r="L6350" s="2">
        <v>45473</v>
      </c>
      <c r="M6350" t="s">
        <v>6</v>
      </c>
    </row>
    <row r="6351" spans="1:13" ht="12.75" customHeight="1" x14ac:dyDescent="0.25">
      <c r="A6351" t="s">
        <v>8930</v>
      </c>
      <c r="B6351" t="s">
        <v>6760</v>
      </c>
      <c r="C6351" s="1">
        <v>43738</v>
      </c>
      <c r="D6351" s="2">
        <v>43739</v>
      </c>
      <c r="E6351" t="s">
        <v>107</v>
      </c>
      <c r="F6351" t="s">
        <v>203</v>
      </c>
      <c r="G6351" t="s">
        <v>5652</v>
      </c>
      <c r="H6351" s="4">
        <v>1132.31</v>
      </c>
      <c r="I6351" s="4">
        <v>28.31</v>
      </c>
      <c r="J6351" s="4">
        <v>268.94</v>
      </c>
      <c r="K6351" s="4">
        <v>863.37</v>
      </c>
      <c r="L6351" s="2">
        <v>45473</v>
      </c>
      <c r="M6351" t="s">
        <v>6</v>
      </c>
    </row>
    <row r="6352" spans="1:13" ht="12.75" customHeight="1" x14ac:dyDescent="0.25">
      <c r="A6352" t="s">
        <v>8931</v>
      </c>
      <c r="B6352" t="s">
        <v>8932</v>
      </c>
      <c r="C6352" s="1">
        <v>43739</v>
      </c>
      <c r="D6352" s="2">
        <v>43739</v>
      </c>
      <c r="E6352" t="s">
        <v>107</v>
      </c>
      <c r="F6352" t="s">
        <v>203</v>
      </c>
      <c r="G6352" t="s">
        <v>5652</v>
      </c>
      <c r="H6352" s="4">
        <v>843108.58</v>
      </c>
      <c r="I6352" s="4">
        <v>21077.71</v>
      </c>
      <c r="J6352" s="4">
        <v>200238.29</v>
      </c>
      <c r="K6352" s="4">
        <v>642870.29</v>
      </c>
      <c r="L6352" s="2">
        <v>45473</v>
      </c>
      <c r="M6352" t="s">
        <v>6</v>
      </c>
    </row>
    <row r="6353" spans="1:13" ht="12.75" customHeight="1" x14ac:dyDescent="0.25">
      <c r="A6353" t="s">
        <v>8933</v>
      </c>
      <c r="B6353" t="s">
        <v>6747</v>
      </c>
      <c r="C6353" s="1">
        <v>43769</v>
      </c>
      <c r="D6353" s="2">
        <v>43770</v>
      </c>
      <c r="E6353" t="s">
        <v>107</v>
      </c>
      <c r="F6353" t="s">
        <v>203</v>
      </c>
      <c r="G6353" t="s">
        <v>5655</v>
      </c>
      <c r="H6353" s="4">
        <v>1813.4</v>
      </c>
      <c r="I6353" s="4">
        <v>45.33</v>
      </c>
      <c r="J6353" s="4">
        <v>423.12</v>
      </c>
      <c r="K6353" s="4">
        <v>1390.28</v>
      </c>
      <c r="L6353" s="2">
        <v>45473</v>
      </c>
      <c r="M6353" t="s">
        <v>6</v>
      </c>
    </row>
    <row r="6354" spans="1:13" ht="12.75" customHeight="1" x14ac:dyDescent="0.25">
      <c r="A6354" t="s">
        <v>8935</v>
      </c>
      <c r="B6354" t="s">
        <v>6760</v>
      </c>
      <c r="C6354" s="1">
        <v>43769</v>
      </c>
      <c r="D6354" s="2">
        <v>43770</v>
      </c>
      <c r="E6354" t="s">
        <v>107</v>
      </c>
      <c r="F6354" t="s">
        <v>203</v>
      </c>
      <c r="G6354" t="s">
        <v>5655</v>
      </c>
      <c r="H6354" s="4">
        <v>916.21</v>
      </c>
      <c r="I6354" s="4">
        <v>22.9</v>
      </c>
      <c r="J6354" s="4">
        <v>213.78</v>
      </c>
      <c r="K6354" s="4">
        <v>702.43</v>
      </c>
      <c r="L6354" s="2">
        <v>45473</v>
      </c>
      <c r="M6354" t="s">
        <v>6</v>
      </c>
    </row>
    <row r="6355" spans="1:13" ht="12.75" customHeight="1" x14ac:dyDescent="0.25">
      <c r="A6355" t="s">
        <v>8936</v>
      </c>
      <c r="B6355" t="s">
        <v>6747</v>
      </c>
      <c r="C6355" s="1">
        <v>43799</v>
      </c>
      <c r="D6355" s="2">
        <v>43800</v>
      </c>
      <c r="E6355" t="s">
        <v>107</v>
      </c>
      <c r="F6355" t="s">
        <v>203</v>
      </c>
      <c r="G6355" t="s">
        <v>5658</v>
      </c>
      <c r="H6355" s="4">
        <v>1223.77</v>
      </c>
      <c r="I6355" s="4">
        <v>30.59</v>
      </c>
      <c r="J6355" s="4">
        <v>280.45</v>
      </c>
      <c r="K6355" s="4">
        <v>943.32</v>
      </c>
      <c r="L6355" s="2">
        <v>45473</v>
      </c>
      <c r="M6355" t="s">
        <v>6</v>
      </c>
    </row>
    <row r="6356" spans="1:13" ht="12.75" customHeight="1" x14ac:dyDescent="0.25">
      <c r="A6356" t="s">
        <v>8938</v>
      </c>
      <c r="B6356" t="s">
        <v>6760</v>
      </c>
      <c r="C6356" s="1">
        <v>43799</v>
      </c>
      <c r="D6356" s="2">
        <v>43800</v>
      </c>
      <c r="E6356" t="s">
        <v>107</v>
      </c>
      <c r="F6356" t="s">
        <v>203</v>
      </c>
      <c r="G6356" t="s">
        <v>5658</v>
      </c>
      <c r="H6356" s="4">
        <v>1366.88</v>
      </c>
      <c r="I6356" s="4">
        <v>34.17</v>
      </c>
      <c r="J6356" s="4">
        <v>313.24</v>
      </c>
      <c r="K6356" s="4">
        <v>1053.6400000000001</v>
      </c>
      <c r="L6356" s="2">
        <v>45473</v>
      </c>
      <c r="M6356" t="s">
        <v>6</v>
      </c>
    </row>
    <row r="6357" spans="1:13" ht="12.75" customHeight="1" x14ac:dyDescent="0.25">
      <c r="A6357" t="s">
        <v>8939</v>
      </c>
      <c r="B6357" t="s">
        <v>6747</v>
      </c>
      <c r="C6357" s="1">
        <v>43830</v>
      </c>
      <c r="D6357" s="2">
        <v>43831</v>
      </c>
      <c r="E6357" t="s">
        <v>107</v>
      </c>
      <c r="F6357" t="s">
        <v>203</v>
      </c>
      <c r="G6357" t="s">
        <v>5661</v>
      </c>
      <c r="H6357" s="4">
        <v>1233.1300000000001</v>
      </c>
      <c r="I6357" s="4">
        <v>30.83</v>
      </c>
      <c r="J6357" s="4">
        <v>277.47000000000003</v>
      </c>
      <c r="K6357" s="4">
        <v>955.66</v>
      </c>
      <c r="L6357" s="2">
        <v>45473</v>
      </c>
      <c r="M6357" t="s">
        <v>6</v>
      </c>
    </row>
    <row r="6358" spans="1:13" ht="12.75" customHeight="1" x14ac:dyDescent="0.25">
      <c r="A6358" t="s">
        <v>8940</v>
      </c>
      <c r="B6358" t="s">
        <v>6760</v>
      </c>
      <c r="C6358" s="1">
        <v>43830</v>
      </c>
      <c r="D6358" s="2">
        <v>43831</v>
      </c>
      <c r="E6358" t="s">
        <v>107</v>
      </c>
      <c r="F6358" t="s">
        <v>203</v>
      </c>
      <c r="G6358" t="s">
        <v>5661</v>
      </c>
      <c r="H6358" s="4">
        <v>1205.68</v>
      </c>
      <c r="I6358" s="4">
        <v>30.14</v>
      </c>
      <c r="J6358" s="4">
        <v>271.27</v>
      </c>
      <c r="K6358" s="4">
        <v>934.41</v>
      </c>
      <c r="L6358" s="2">
        <v>45473</v>
      </c>
      <c r="M6358" t="s">
        <v>6</v>
      </c>
    </row>
    <row r="6359" spans="1:13" ht="12.75" customHeight="1" x14ac:dyDescent="0.25">
      <c r="A6359" t="s">
        <v>8941</v>
      </c>
      <c r="B6359" t="s">
        <v>7081</v>
      </c>
      <c r="C6359" s="1">
        <v>43830</v>
      </c>
      <c r="D6359" s="2">
        <v>43831</v>
      </c>
      <c r="E6359" t="s">
        <v>107</v>
      </c>
      <c r="F6359" t="s">
        <v>203</v>
      </c>
      <c r="G6359" t="s">
        <v>5661</v>
      </c>
      <c r="H6359" s="4">
        <v>54715.9</v>
      </c>
      <c r="I6359" s="4">
        <v>1367.9</v>
      </c>
      <c r="J6359" s="4">
        <v>12311.1</v>
      </c>
      <c r="K6359" s="4">
        <v>42404.800000000003</v>
      </c>
      <c r="L6359" s="2">
        <v>45473</v>
      </c>
      <c r="M6359" t="s">
        <v>6</v>
      </c>
    </row>
    <row r="6360" spans="1:13" ht="12.75" customHeight="1" x14ac:dyDescent="0.25">
      <c r="A6360" t="s">
        <v>8942</v>
      </c>
      <c r="B6360" t="s">
        <v>8943</v>
      </c>
      <c r="C6360" s="1">
        <v>43830</v>
      </c>
      <c r="D6360" s="2">
        <v>43831</v>
      </c>
      <c r="E6360" t="s">
        <v>107</v>
      </c>
      <c r="F6360" t="s">
        <v>203</v>
      </c>
      <c r="G6360" t="s">
        <v>5661</v>
      </c>
      <c r="H6360" s="4">
        <v>429139.38</v>
      </c>
      <c r="I6360" s="4">
        <v>10728.48</v>
      </c>
      <c r="J6360" s="4">
        <v>96556.36</v>
      </c>
      <c r="K6360" s="4">
        <v>332583.02</v>
      </c>
      <c r="L6360" s="2">
        <v>45473</v>
      </c>
      <c r="M6360" t="s">
        <v>6</v>
      </c>
    </row>
    <row r="6361" spans="1:13" ht="12.75" customHeight="1" x14ac:dyDescent="0.25">
      <c r="A6361" t="s">
        <v>8944</v>
      </c>
      <c r="B6361" t="s">
        <v>6747</v>
      </c>
      <c r="C6361" s="1">
        <v>43861</v>
      </c>
      <c r="D6361" s="2">
        <v>43862</v>
      </c>
      <c r="E6361" t="s">
        <v>107</v>
      </c>
      <c r="F6361" t="s">
        <v>203</v>
      </c>
      <c r="G6361" t="s">
        <v>8924</v>
      </c>
      <c r="H6361" s="4">
        <v>1944.87</v>
      </c>
      <c r="I6361" s="4">
        <v>48.62</v>
      </c>
      <c r="J6361" s="4">
        <v>429.49</v>
      </c>
      <c r="K6361" s="4">
        <v>1515.38</v>
      </c>
      <c r="L6361" s="2">
        <v>45473</v>
      </c>
      <c r="M6361" t="s">
        <v>6</v>
      </c>
    </row>
    <row r="6362" spans="1:13" ht="12.75" customHeight="1" x14ac:dyDescent="0.25">
      <c r="A6362" t="s">
        <v>8946</v>
      </c>
      <c r="B6362" t="s">
        <v>6747</v>
      </c>
      <c r="C6362" s="1">
        <v>43890</v>
      </c>
      <c r="D6362" s="2">
        <v>43891</v>
      </c>
      <c r="E6362" t="s">
        <v>107</v>
      </c>
      <c r="F6362" t="s">
        <v>203</v>
      </c>
      <c r="G6362" t="s">
        <v>8926</v>
      </c>
      <c r="H6362" s="4">
        <v>335.52</v>
      </c>
      <c r="I6362" s="4">
        <v>8.39</v>
      </c>
      <c r="J6362" s="4">
        <v>72.709999999999994</v>
      </c>
      <c r="K6362" s="4">
        <v>262.81</v>
      </c>
      <c r="L6362" s="2">
        <v>45473</v>
      </c>
      <c r="M6362" t="s">
        <v>6</v>
      </c>
    </row>
    <row r="6363" spans="1:13" ht="12.75" customHeight="1" x14ac:dyDescent="0.25">
      <c r="A6363" t="s">
        <v>8948</v>
      </c>
      <c r="B6363" t="s">
        <v>8949</v>
      </c>
      <c r="C6363" s="1">
        <v>43921</v>
      </c>
      <c r="D6363" s="2">
        <v>43922</v>
      </c>
      <c r="E6363" t="s">
        <v>107</v>
      </c>
      <c r="F6363" t="s">
        <v>203</v>
      </c>
      <c r="G6363" t="s">
        <v>8929</v>
      </c>
      <c r="H6363" s="4">
        <v>63967.79</v>
      </c>
      <c r="I6363" s="4">
        <v>1599.19</v>
      </c>
      <c r="J6363" s="4">
        <v>13593.15</v>
      </c>
      <c r="K6363" s="4">
        <v>50374.64</v>
      </c>
      <c r="L6363" s="2">
        <v>45473</v>
      </c>
      <c r="M6363" t="s">
        <v>6</v>
      </c>
    </row>
    <row r="6364" spans="1:13" ht="12.75" customHeight="1" x14ac:dyDescent="0.25">
      <c r="A6364" t="s">
        <v>8951</v>
      </c>
      <c r="B6364" t="s">
        <v>6747</v>
      </c>
      <c r="C6364" s="1">
        <v>43921</v>
      </c>
      <c r="D6364" s="2">
        <v>43922</v>
      </c>
      <c r="E6364" t="s">
        <v>107</v>
      </c>
      <c r="F6364" t="s">
        <v>203</v>
      </c>
      <c r="G6364" t="s">
        <v>8929</v>
      </c>
      <c r="H6364" s="4">
        <v>815.25</v>
      </c>
      <c r="I6364" s="4">
        <v>20.38</v>
      </c>
      <c r="J6364" s="4">
        <v>173.23</v>
      </c>
      <c r="K6364" s="4">
        <v>642.02</v>
      </c>
      <c r="L6364" s="2">
        <v>45473</v>
      </c>
      <c r="M6364" t="s">
        <v>6</v>
      </c>
    </row>
    <row r="6365" spans="1:13" ht="12.75" customHeight="1" x14ac:dyDescent="0.25">
      <c r="A6365" t="s">
        <v>8952</v>
      </c>
      <c r="B6365" t="s">
        <v>6747</v>
      </c>
      <c r="C6365" s="1">
        <v>43951</v>
      </c>
      <c r="D6365" s="2">
        <v>43952</v>
      </c>
      <c r="E6365" t="s">
        <v>107</v>
      </c>
      <c r="F6365" t="s">
        <v>203</v>
      </c>
      <c r="G6365" t="s">
        <v>8934</v>
      </c>
      <c r="H6365" s="4">
        <v>974.82</v>
      </c>
      <c r="I6365" s="4">
        <v>24.37</v>
      </c>
      <c r="J6365" s="4">
        <v>203.08</v>
      </c>
      <c r="K6365" s="4">
        <v>771.74</v>
      </c>
      <c r="L6365" s="2">
        <v>45473</v>
      </c>
      <c r="M6365" t="s">
        <v>6</v>
      </c>
    </row>
    <row r="6366" spans="1:13" ht="12.75" customHeight="1" x14ac:dyDescent="0.25">
      <c r="A6366" t="s">
        <v>8954</v>
      </c>
      <c r="B6366" t="s">
        <v>7107</v>
      </c>
      <c r="C6366" s="1">
        <v>43951</v>
      </c>
      <c r="D6366" s="2">
        <v>43952</v>
      </c>
      <c r="E6366" t="s">
        <v>107</v>
      </c>
      <c r="F6366" t="s">
        <v>203</v>
      </c>
      <c r="G6366" t="s">
        <v>8934</v>
      </c>
      <c r="H6366" s="4">
        <v>391.87</v>
      </c>
      <c r="I6366" s="4">
        <v>9.7899999999999991</v>
      </c>
      <c r="J6366" s="4">
        <v>81.63</v>
      </c>
      <c r="K6366" s="4">
        <v>310.24</v>
      </c>
      <c r="L6366" s="2">
        <v>45473</v>
      </c>
      <c r="M6366" t="s">
        <v>6</v>
      </c>
    </row>
    <row r="6367" spans="1:13" ht="12.75" customHeight="1" x14ac:dyDescent="0.25">
      <c r="A6367" t="s">
        <v>8955</v>
      </c>
      <c r="B6367" t="s">
        <v>8956</v>
      </c>
      <c r="C6367" s="1">
        <v>43982</v>
      </c>
      <c r="D6367" s="2">
        <v>43983</v>
      </c>
      <c r="E6367" t="s">
        <v>107</v>
      </c>
      <c r="F6367" t="s">
        <v>203</v>
      </c>
      <c r="G6367" t="s">
        <v>8937</v>
      </c>
      <c r="H6367" s="4">
        <v>660773.54</v>
      </c>
      <c r="I6367" s="4">
        <v>16519.34</v>
      </c>
      <c r="J6367" s="4">
        <v>134907.94</v>
      </c>
      <c r="K6367" s="4">
        <v>525865.6</v>
      </c>
      <c r="L6367" s="2">
        <v>45473</v>
      </c>
      <c r="M6367" t="s">
        <v>6</v>
      </c>
    </row>
    <row r="6368" spans="1:13" ht="12.75" customHeight="1" x14ac:dyDescent="0.25">
      <c r="A6368" t="s">
        <v>8958</v>
      </c>
      <c r="B6368" t="s">
        <v>6747</v>
      </c>
      <c r="C6368" s="1">
        <v>43982</v>
      </c>
      <c r="D6368" s="2">
        <v>43983</v>
      </c>
      <c r="E6368" t="s">
        <v>107</v>
      </c>
      <c r="F6368" t="s">
        <v>203</v>
      </c>
      <c r="G6368" t="s">
        <v>8937</v>
      </c>
      <c r="H6368" s="4">
        <v>1002.26</v>
      </c>
      <c r="I6368" s="4">
        <v>25.05</v>
      </c>
      <c r="J6368" s="4">
        <v>204.61</v>
      </c>
      <c r="K6368" s="4">
        <v>797.65</v>
      </c>
      <c r="L6368" s="2">
        <v>45473</v>
      </c>
      <c r="M6368" t="s">
        <v>6</v>
      </c>
    </row>
    <row r="6369" spans="1:13" ht="12.75" customHeight="1" x14ac:dyDescent="0.25">
      <c r="A6369" t="s">
        <v>8959</v>
      </c>
      <c r="B6369" t="s">
        <v>6760</v>
      </c>
      <c r="C6369" s="1">
        <v>43982</v>
      </c>
      <c r="D6369" s="2">
        <v>43983</v>
      </c>
      <c r="E6369" t="s">
        <v>107</v>
      </c>
      <c r="F6369" t="s">
        <v>203</v>
      </c>
      <c r="G6369" t="s">
        <v>8937</v>
      </c>
      <c r="H6369" s="4">
        <v>1163.74</v>
      </c>
      <c r="I6369" s="4">
        <v>29.09</v>
      </c>
      <c r="J6369" s="4">
        <v>237.6</v>
      </c>
      <c r="K6369" s="4">
        <v>926.14</v>
      </c>
      <c r="L6369" s="2">
        <v>45473</v>
      </c>
      <c r="M6369" t="s">
        <v>6</v>
      </c>
    </row>
    <row r="6370" spans="1:13" ht="12.75" customHeight="1" x14ac:dyDescent="0.25">
      <c r="A6370" t="s">
        <v>8960</v>
      </c>
      <c r="B6370" t="s">
        <v>6747</v>
      </c>
      <c r="C6370" s="1">
        <v>44012</v>
      </c>
      <c r="D6370" s="2">
        <v>44013</v>
      </c>
      <c r="E6370" t="s">
        <v>107</v>
      </c>
      <c r="F6370" t="s">
        <v>203</v>
      </c>
      <c r="G6370" t="s">
        <v>753</v>
      </c>
      <c r="H6370" s="4">
        <v>1155.3499999999999</v>
      </c>
      <c r="I6370" s="4">
        <v>28.88</v>
      </c>
      <c r="J6370" s="4">
        <v>231.07</v>
      </c>
      <c r="K6370" s="4">
        <v>924.28</v>
      </c>
      <c r="L6370" s="2">
        <v>45473</v>
      </c>
      <c r="M6370" t="s">
        <v>6</v>
      </c>
    </row>
    <row r="6371" spans="1:13" ht="12.75" customHeight="1" x14ac:dyDescent="0.25">
      <c r="A6371" t="s">
        <v>8961</v>
      </c>
      <c r="B6371" t="s">
        <v>7117</v>
      </c>
      <c r="C6371" s="1">
        <v>44012</v>
      </c>
      <c r="D6371" s="2">
        <v>44013</v>
      </c>
      <c r="E6371" t="s">
        <v>107</v>
      </c>
      <c r="F6371" t="s">
        <v>203</v>
      </c>
      <c r="G6371" t="s">
        <v>753</v>
      </c>
      <c r="H6371" s="4">
        <v>31445.38</v>
      </c>
      <c r="I6371" s="4">
        <v>786.13</v>
      </c>
      <c r="J6371" s="4">
        <v>6289.08</v>
      </c>
      <c r="K6371" s="4">
        <v>25156.3</v>
      </c>
      <c r="L6371" s="2">
        <v>45473</v>
      </c>
      <c r="M6371" t="s">
        <v>6</v>
      </c>
    </row>
    <row r="6372" spans="1:13" ht="12.75" customHeight="1" x14ac:dyDescent="0.25">
      <c r="A6372" t="s">
        <v>8962</v>
      </c>
      <c r="B6372" t="s">
        <v>6747</v>
      </c>
      <c r="C6372" s="1">
        <v>44043</v>
      </c>
      <c r="D6372" s="2">
        <v>44044</v>
      </c>
      <c r="E6372" t="s">
        <v>107</v>
      </c>
      <c r="F6372" t="s">
        <v>203</v>
      </c>
      <c r="G6372" t="s">
        <v>8945</v>
      </c>
      <c r="H6372" s="4">
        <v>1002.69</v>
      </c>
      <c r="I6372" s="4">
        <v>25.07</v>
      </c>
      <c r="J6372" s="4">
        <v>196.37</v>
      </c>
      <c r="K6372" s="4">
        <v>806.32</v>
      </c>
      <c r="L6372" s="2">
        <v>45473</v>
      </c>
      <c r="M6372" t="s">
        <v>6</v>
      </c>
    </row>
    <row r="6373" spans="1:13" ht="12.75" customHeight="1" x14ac:dyDescent="0.25">
      <c r="A6373" t="s">
        <v>8964</v>
      </c>
      <c r="B6373" t="s">
        <v>6760</v>
      </c>
      <c r="C6373" s="1">
        <v>44043</v>
      </c>
      <c r="D6373" s="2">
        <v>44044</v>
      </c>
      <c r="E6373" t="s">
        <v>107</v>
      </c>
      <c r="F6373" t="s">
        <v>203</v>
      </c>
      <c r="G6373" t="s">
        <v>8945</v>
      </c>
      <c r="H6373" s="4">
        <v>1346.97</v>
      </c>
      <c r="I6373" s="4">
        <v>36.450000000000003</v>
      </c>
      <c r="J6373" s="4">
        <v>174.46</v>
      </c>
      <c r="K6373" s="4">
        <v>1172.51</v>
      </c>
      <c r="L6373" s="2">
        <v>45473</v>
      </c>
      <c r="M6373" t="s">
        <v>6</v>
      </c>
    </row>
    <row r="6374" spans="1:13" ht="12.75" customHeight="1" x14ac:dyDescent="0.25">
      <c r="A6374" t="s">
        <v>8965</v>
      </c>
      <c r="B6374" t="s">
        <v>6747</v>
      </c>
      <c r="C6374" s="1">
        <v>44074</v>
      </c>
      <c r="D6374" s="2">
        <v>44075</v>
      </c>
      <c r="E6374" t="s">
        <v>107</v>
      </c>
      <c r="F6374" t="s">
        <v>203</v>
      </c>
      <c r="G6374" t="s">
        <v>8947</v>
      </c>
      <c r="H6374" s="4">
        <v>1650.99</v>
      </c>
      <c r="I6374" s="4">
        <v>41.27</v>
      </c>
      <c r="J6374" s="4">
        <v>316.44</v>
      </c>
      <c r="K6374" s="4">
        <v>1334.55</v>
      </c>
      <c r="L6374" s="2">
        <v>45473</v>
      </c>
      <c r="M6374" t="s">
        <v>6</v>
      </c>
    </row>
    <row r="6375" spans="1:13" ht="12.75" customHeight="1" x14ac:dyDescent="0.25">
      <c r="A6375" t="s">
        <v>8967</v>
      </c>
      <c r="B6375" t="s">
        <v>6747</v>
      </c>
      <c r="C6375" s="1">
        <v>44104</v>
      </c>
      <c r="D6375" s="2">
        <v>44105</v>
      </c>
      <c r="E6375" t="s">
        <v>107</v>
      </c>
      <c r="F6375" t="s">
        <v>203</v>
      </c>
      <c r="G6375" t="s">
        <v>8950</v>
      </c>
      <c r="H6375" s="4">
        <v>308.47000000000003</v>
      </c>
      <c r="I6375" s="4">
        <v>7.71</v>
      </c>
      <c r="J6375" s="4">
        <v>57.83</v>
      </c>
      <c r="K6375" s="4">
        <v>250.64</v>
      </c>
      <c r="L6375" s="2">
        <v>45473</v>
      </c>
      <c r="M6375" t="s">
        <v>6</v>
      </c>
    </row>
    <row r="6376" spans="1:13" ht="12.75" customHeight="1" x14ac:dyDescent="0.25">
      <c r="A6376" t="s">
        <v>8968</v>
      </c>
      <c r="B6376" t="s">
        <v>7135</v>
      </c>
      <c r="C6376" s="1">
        <v>44104</v>
      </c>
      <c r="D6376" s="2">
        <v>44105</v>
      </c>
      <c r="E6376" t="s">
        <v>107</v>
      </c>
      <c r="F6376" t="s">
        <v>203</v>
      </c>
      <c r="G6376" t="s">
        <v>8950</v>
      </c>
      <c r="H6376" s="4">
        <v>276.77999999999997</v>
      </c>
      <c r="I6376" s="4">
        <v>6.92</v>
      </c>
      <c r="J6376" s="4">
        <v>51.9</v>
      </c>
      <c r="K6376" s="4">
        <v>224.88</v>
      </c>
      <c r="L6376" s="2">
        <v>45473</v>
      </c>
      <c r="M6376" t="s">
        <v>6</v>
      </c>
    </row>
    <row r="6377" spans="1:13" ht="12.75" customHeight="1" x14ac:dyDescent="0.25">
      <c r="A6377" t="s">
        <v>8969</v>
      </c>
      <c r="B6377" t="s">
        <v>8970</v>
      </c>
      <c r="C6377" s="1">
        <v>44104</v>
      </c>
      <c r="D6377" s="2">
        <v>44105</v>
      </c>
      <c r="E6377" t="s">
        <v>107</v>
      </c>
      <c r="F6377" t="s">
        <v>203</v>
      </c>
      <c r="G6377" t="s">
        <v>8950</v>
      </c>
      <c r="H6377" s="4">
        <v>24176.880000000001</v>
      </c>
      <c r="I6377" s="4">
        <v>604.42999999999995</v>
      </c>
      <c r="J6377" s="4">
        <v>4533.17</v>
      </c>
      <c r="K6377" s="4">
        <v>19643.71</v>
      </c>
      <c r="L6377" s="2">
        <v>45473</v>
      </c>
      <c r="M6377" t="s">
        <v>6</v>
      </c>
    </row>
    <row r="6378" spans="1:13" ht="12.75" customHeight="1" x14ac:dyDescent="0.25">
      <c r="A6378" t="s">
        <v>8971</v>
      </c>
      <c r="B6378" t="s">
        <v>8972</v>
      </c>
      <c r="C6378" s="1">
        <v>44105</v>
      </c>
      <c r="D6378" s="2">
        <v>44105</v>
      </c>
      <c r="E6378" t="s">
        <v>107</v>
      </c>
      <c r="F6378" t="s">
        <v>203</v>
      </c>
      <c r="G6378" t="s">
        <v>8950</v>
      </c>
      <c r="H6378" s="4">
        <v>208499.95</v>
      </c>
      <c r="I6378" s="4">
        <v>5212.5</v>
      </c>
      <c r="J6378" s="4">
        <v>39093.75</v>
      </c>
      <c r="K6378" s="4">
        <v>169406.2</v>
      </c>
      <c r="L6378" s="2">
        <v>45473</v>
      </c>
      <c r="M6378" t="s">
        <v>6</v>
      </c>
    </row>
    <row r="6379" spans="1:13" ht="12.75" customHeight="1" x14ac:dyDescent="0.25">
      <c r="A6379" t="s">
        <v>8973</v>
      </c>
      <c r="B6379" t="s">
        <v>6747</v>
      </c>
      <c r="C6379" s="1">
        <v>44135</v>
      </c>
      <c r="D6379" s="2">
        <v>44136</v>
      </c>
      <c r="E6379" t="s">
        <v>107</v>
      </c>
      <c r="F6379" t="s">
        <v>203</v>
      </c>
      <c r="G6379" t="s">
        <v>8953</v>
      </c>
      <c r="H6379" s="4">
        <v>716.76</v>
      </c>
      <c r="I6379" s="4">
        <v>17.920000000000002</v>
      </c>
      <c r="J6379" s="4">
        <v>131.41</v>
      </c>
      <c r="K6379" s="4">
        <v>585.35</v>
      </c>
      <c r="L6379" s="2">
        <v>45473</v>
      </c>
      <c r="M6379" t="s">
        <v>6</v>
      </c>
    </row>
    <row r="6380" spans="1:13" ht="12.75" customHeight="1" x14ac:dyDescent="0.25">
      <c r="A6380" t="s">
        <v>8975</v>
      </c>
      <c r="B6380" t="s">
        <v>7146</v>
      </c>
      <c r="C6380" s="1">
        <v>44165</v>
      </c>
      <c r="D6380" s="2">
        <v>44166</v>
      </c>
      <c r="E6380" t="s">
        <v>107</v>
      </c>
      <c r="F6380" t="s">
        <v>203</v>
      </c>
      <c r="G6380" t="s">
        <v>8957</v>
      </c>
      <c r="H6380" s="4">
        <v>216.03</v>
      </c>
      <c r="I6380" s="4">
        <v>5.4</v>
      </c>
      <c r="J6380" s="4">
        <v>38.700000000000003</v>
      </c>
      <c r="K6380" s="4">
        <v>177.33</v>
      </c>
      <c r="L6380" s="2">
        <v>45473</v>
      </c>
      <c r="M6380" t="s">
        <v>6</v>
      </c>
    </row>
    <row r="6381" spans="1:13" ht="12.75" customHeight="1" x14ac:dyDescent="0.25">
      <c r="A6381" t="s">
        <v>8977</v>
      </c>
      <c r="B6381" t="s">
        <v>8978</v>
      </c>
      <c r="C6381" s="1">
        <v>44196</v>
      </c>
      <c r="D6381" s="2">
        <v>44196</v>
      </c>
      <c r="E6381" t="s">
        <v>107</v>
      </c>
      <c r="F6381" t="s">
        <v>203</v>
      </c>
      <c r="G6381" t="s">
        <v>8957</v>
      </c>
      <c r="H6381" s="4">
        <v>-17953.07</v>
      </c>
      <c r="I6381" s="4">
        <v>0</v>
      </c>
      <c r="J6381" s="4">
        <v>-17953.07</v>
      </c>
      <c r="K6381" s="4">
        <v>0</v>
      </c>
      <c r="L6381" s="2">
        <v>45473</v>
      </c>
      <c r="M6381" t="s">
        <v>6</v>
      </c>
    </row>
    <row r="6382" spans="1:13" ht="12.75" customHeight="1" x14ac:dyDescent="0.25">
      <c r="A6382" t="s">
        <v>8979</v>
      </c>
      <c r="B6382" t="s">
        <v>6747</v>
      </c>
      <c r="C6382" s="1">
        <v>44196</v>
      </c>
      <c r="D6382" s="2">
        <v>44197</v>
      </c>
      <c r="E6382" t="s">
        <v>107</v>
      </c>
      <c r="F6382" t="s">
        <v>203</v>
      </c>
      <c r="G6382" t="s">
        <v>5664</v>
      </c>
      <c r="H6382" s="4">
        <v>966.11</v>
      </c>
      <c r="I6382" s="4">
        <v>24.15</v>
      </c>
      <c r="J6382" s="4">
        <v>169.08</v>
      </c>
      <c r="K6382" s="4">
        <v>797.03</v>
      </c>
      <c r="L6382" s="2">
        <v>45473</v>
      </c>
      <c r="M6382" t="s">
        <v>6</v>
      </c>
    </row>
    <row r="6383" spans="1:13" ht="12.75" customHeight="1" x14ac:dyDescent="0.25">
      <c r="A6383" t="s">
        <v>8980</v>
      </c>
      <c r="B6383" t="s">
        <v>7107</v>
      </c>
      <c r="C6383" s="1">
        <v>44196</v>
      </c>
      <c r="D6383" s="2">
        <v>44197</v>
      </c>
      <c r="E6383" t="s">
        <v>107</v>
      </c>
      <c r="F6383" t="s">
        <v>203</v>
      </c>
      <c r="G6383" t="s">
        <v>5664</v>
      </c>
      <c r="H6383" s="4">
        <v>565.94000000000005</v>
      </c>
      <c r="I6383" s="4">
        <v>14.15</v>
      </c>
      <c r="J6383" s="4">
        <v>99.05</v>
      </c>
      <c r="K6383" s="4">
        <v>466.89</v>
      </c>
      <c r="L6383" s="2">
        <v>45473</v>
      </c>
      <c r="M6383" t="s">
        <v>6</v>
      </c>
    </row>
    <row r="6384" spans="1:13" ht="12.75" customHeight="1" x14ac:dyDescent="0.25">
      <c r="A6384" t="s">
        <v>8981</v>
      </c>
      <c r="B6384" t="s">
        <v>7157</v>
      </c>
      <c r="C6384" s="1">
        <v>44196</v>
      </c>
      <c r="D6384" s="2">
        <v>44197</v>
      </c>
      <c r="E6384" t="s">
        <v>107</v>
      </c>
      <c r="F6384" t="s">
        <v>203</v>
      </c>
      <c r="G6384" t="s">
        <v>5664</v>
      </c>
      <c r="H6384" s="4">
        <v>17527.21</v>
      </c>
      <c r="I6384" s="4">
        <v>438.18</v>
      </c>
      <c r="J6384" s="4">
        <v>3067.26</v>
      </c>
      <c r="K6384" s="4">
        <v>14459.95</v>
      </c>
      <c r="L6384" s="2">
        <v>45473</v>
      </c>
      <c r="M6384" t="s">
        <v>6</v>
      </c>
    </row>
    <row r="6385" spans="1:13" ht="12.75" customHeight="1" x14ac:dyDescent="0.25">
      <c r="A6385" t="s">
        <v>8982</v>
      </c>
      <c r="B6385" t="s">
        <v>8983</v>
      </c>
      <c r="C6385" s="1">
        <v>44196</v>
      </c>
      <c r="D6385" s="2">
        <v>44197</v>
      </c>
      <c r="E6385" t="s">
        <v>107</v>
      </c>
      <c r="F6385" t="s">
        <v>203</v>
      </c>
      <c r="G6385" t="s">
        <v>5664</v>
      </c>
      <c r="H6385" s="4">
        <v>6264.32</v>
      </c>
      <c r="I6385" s="4">
        <v>156.61000000000001</v>
      </c>
      <c r="J6385" s="4">
        <v>1096.27</v>
      </c>
      <c r="K6385" s="4">
        <v>5168.05</v>
      </c>
      <c r="L6385" s="2">
        <v>45473</v>
      </c>
      <c r="M6385" t="s">
        <v>6</v>
      </c>
    </row>
    <row r="6386" spans="1:13" ht="12.75" customHeight="1" x14ac:dyDescent="0.25">
      <c r="A6386" t="s">
        <v>8984</v>
      </c>
      <c r="B6386" t="s">
        <v>7163</v>
      </c>
      <c r="C6386" s="1">
        <v>44286</v>
      </c>
      <c r="D6386" s="2">
        <v>44287</v>
      </c>
      <c r="E6386" t="s">
        <v>107</v>
      </c>
      <c r="F6386" t="s">
        <v>203</v>
      </c>
      <c r="G6386" t="s">
        <v>184</v>
      </c>
      <c r="H6386" s="4">
        <v>4524.74</v>
      </c>
      <c r="I6386" s="4">
        <v>113.12</v>
      </c>
      <c r="J6386" s="4">
        <v>735.28</v>
      </c>
      <c r="K6386" s="4">
        <v>3789.46</v>
      </c>
      <c r="L6386" s="2">
        <v>45473</v>
      </c>
      <c r="M6386" t="s">
        <v>6</v>
      </c>
    </row>
    <row r="6387" spans="1:13" ht="12.75" customHeight="1" x14ac:dyDescent="0.25">
      <c r="A6387" t="s">
        <v>8986</v>
      </c>
      <c r="B6387" t="s">
        <v>7165</v>
      </c>
      <c r="C6387" s="1">
        <v>44286</v>
      </c>
      <c r="D6387" s="2">
        <v>44287</v>
      </c>
      <c r="E6387" t="s">
        <v>107</v>
      </c>
      <c r="F6387" t="s">
        <v>203</v>
      </c>
      <c r="G6387" t="s">
        <v>184</v>
      </c>
      <c r="H6387" s="4">
        <v>9640.33</v>
      </c>
      <c r="I6387" s="4">
        <v>241.01</v>
      </c>
      <c r="J6387" s="4">
        <v>1566.56</v>
      </c>
      <c r="K6387" s="4">
        <v>8073.77</v>
      </c>
      <c r="L6387" s="2">
        <v>45473</v>
      </c>
      <c r="M6387" t="s">
        <v>6</v>
      </c>
    </row>
    <row r="6388" spans="1:13" ht="12.75" customHeight="1" x14ac:dyDescent="0.25">
      <c r="A6388" t="s">
        <v>8987</v>
      </c>
      <c r="B6388" t="s">
        <v>7107</v>
      </c>
      <c r="C6388" s="1">
        <v>44286</v>
      </c>
      <c r="D6388" s="2">
        <v>44287</v>
      </c>
      <c r="E6388" t="s">
        <v>107</v>
      </c>
      <c r="F6388" t="s">
        <v>203</v>
      </c>
      <c r="G6388" t="s">
        <v>184</v>
      </c>
      <c r="H6388" s="4">
        <v>1369.32</v>
      </c>
      <c r="I6388" s="4">
        <v>34.229999999999997</v>
      </c>
      <c r="J6388" s="4">
        <v>222.52</v>
      </c>
      <c r="K6388" s="4">
        <v>1146.8</v>
      </c>
      <c r="L6388" s="2">
        <v>45473</v>
      </c>
      <c r="M6388" t="s">
        <v>6</v>
      </c>
    </row>
    <row r="6389" spans="1:13" ht="12.75" customHeight="1" x14ac:dyDescent="0.25">
      <c r="A6389" t="s">
        <v>8988</v>
      </c>
      <c r="B6389" t="s">
        <v>6747</v>
      </c>
      <c r="C6389" s="1">
        <v>44286</v>
      </c>
      <c r="D6389" s="2">
        <v>44287</v>
      </c>
      <c r="E6389" t="s">
        <v>107</v>
      </c>
      <c r="F6389" t="s">
        <v>203</v>
      </c>
      <c r="G6389" t="s">
        <v>184</v>
      </c>
      <c r="H6389" s="4">
        <v>213.01</v>
      </c>
      <c r="I6389" s="4">
        <v>5.32</v>
      </c>
      <c r="J6389" s="4">
        <v>34.61</v>
      </c>
      <c r="K6389" s="4">
        <v>178.4</v>
      </c>
      <c r="L6389" s="2">
        <v>45473</v>
      </c>
      <c r="M6389" t="s">
        <v>6</v>
      </c>
    </row>
    <row r="6390" spans="1:13" ht="12.75" customHeight="1" x14ac:dyDescent="0.25">
      <c r="A6390" t="s">
        <v>8989</v>
      </c>
      <c r="B6390" t="s">
        <v>6747</v>
      </c>
      <c r="C6390" s="1">
        <v>44316</v>
      </c>
      <c r="D6390" s="2">
        <v>44317</v>
      </c>
      <c r="E6390" t="s">
        <v>107</v>
      </c>
      <c r="F6390" t="s">
        <v>203</v>
      </c>
      <c r="G6390" t="s">
        <v>8974</v>
      </c>
      <c r="H6390" s="4">
        <v>244.74</v>
      </c>
      <c r="I6390" s="4">
        <v>6.12</v>
      </c>
      <c r="J6390" s="4">
        <v>38.76</v>
      </c>
      <c r="K6390" s="4">
        <v>205.98</v>
      </c>
      <c r="L6390" s="2">
        <v>45473</v>
      </c>
      <c r="M6390" t="s">
        <v>6</v>
      </c>
    </row>
    <row r="6391" spans="1:13" ht="12.75" customHeight="1" x14ac:dyDescent="0.25">
      <c r="A6391" t="s">
        <v>8991</v>
      </c>
      <c r="B6391" t="s">
        <v>6760</v>
      </c>
      <c r="C6391" s="1">
        <v>44316</v>
      </c>
      <c r="D6391" s="2">
        <v>44317</v>
      </c>
      <c r="E6391" t="s">
        <v>107</v>
      </c>
      <c r="F6391" t="s">
        <v>203</v>
      </c>
      <c r="G6391" t="s">
        <v>8974</v>
      </c>
      <c r="H6391" s="4">
        <v>729.3</v>
      </c>
      <c r="I6391" s="4">
        <v>18.23</v>
      </c>
      <c r="J6391" s="4">
        <v>115.48</v>
      </c>
      <c r="K6391" s="4">
        <v>613.82000000000005</v>
      </c>
      <c r="L6391" s="2">
        <v>45473</v>
      </c>
      <c r="M6391" t="s">
        <v>6</v>
      </c>
    </row>
    <row r="6392" spans="1:13" ht="12.75" customHeight="1" x14ac:dyDescent="0.25">
      <c r="A6392" t="s">
        <v>8992</v>
      </c>
      <c r="B6392" t="s">
        <v>8993</v>
      </c>
      <c r="C6392" s="1">
        <v>44316</v>
      </c>
      <c r="D6392" s="2">
        <v>44317</v>
      </c>
      <c r="E6392" t="s">
        <v>107</v>
      </c>
      <c r="F6392" t="s">
        <v>203</v>
      </c>
      <c r="G6392" t="s">
        <v>8974</v>
      </c>
      <c r="H6392" s="4">
        <v>568273.54</v>
      </c>
      <c r="I6392" s="4">
        <v>14206.84</v>
      </c>
      <c r="J6392" s="4">
        <v>89976.65</v>
      </c>
      <c r="K6392" s="4">
        <v>478296.89</v>
      </c>
      <c r="L6392" s="2">
        <v>45473</v>
      </c>
      <c r="M6392" t="s">
        <v>6</v>
      </c>
    </row>
    <row r="6393" spans="1:13" ht="12.75" customHeight="1" x14ac:dyDescent="0.25">
      <c r="A6393" t="s">
        <v>8994</v>
      </c>
      <c r="B6393" t="s">
        <v>6747</v>
      </c>
      <c r="C6393" s="1">
        <v>44347</v>
      </c>
      <c r="D6393" s="2">
        <v>44348</v>
      </c>
      <c r="E6393" t="s">
        <v>107</v>
      </c>
      <c r="F6393" t="s">
        <v>203</v>
      </c>
      <c r="G6393" t="s">
        <v>8976</v>
      </c>
      <c r="H6393" s="4">
        <v>270.56</v>
      </c>
      <c r="I6393" s="4">
        <v>6.76</v>
      </c>
      <c r="J6393" s="4">
        <v>41.71</v>
      </c>
      <c r="K6393" s="4">
        <v>228.85</v>
      </c>
      <c r="L6393" s="2">
        <v>45473</v>
      </c>
      <c r="M6393" t="s">
        <v>6</v>
      </c>
    </row>
    <row r="6394" spans="1:13" ht="12.75" customHeight="1" x14ac:dyDescent="0.25">
      <c r="A6394" t="s">
        <v>8995</v>
      </c>
      <c r="B6394" t="s">
        <v>7107</v>
      </c>
      <c r="C6394" s="1">
        <v>44347</v>
      </c>
      <c r="D6394" s="2">
        <v>44348</v>
      </c>
      <c r="E6394" t="s">
        <v>107</v>
      </c>
      <c r="F6394" t="s">
        <v>203</v>
      </c>
      <c r="G6394" t="s">
        <v>8976</v>
      </c>
      <c r="H6394" s="4">
        <v>1314.02</v>
      </c>
      <c r="I6394" s="4">
        <v>32.85</v>
      </c>
      <c r="J6394" s="4">
        <v>202.58</v>
      </c>
      <c r="K6394" s="4">
        <v>1111.44</v>
      </c>
      <c r="L6394" s="2">
        <v>45473</v>
      </c>
      <c r="M6394" t="s">
        <v>6</v>
      </c>
    </row>
    <row r="6395" spans="1:13" ht="12.75" customHeight="1" x14ac:dyDescent="0.25">
      <c r="A6395" t="s">
        <v>8996</v>
      </c>
      <c r="B6395" t="s">
        <v>7179</v>
      </c>
      <c r="C6395" s="1">
        <v>44377</v>
      </c>
      <c r="D6395" s="2">
        <v>44378</v>
      </c>
      <c r="E6395" t="s">
        <v>107</v>
      </c>
      <c r="F6395" t="s">
        <v>203</v>
      </c>
      <c r="G6395" t="s">
        <v>759</v>
      </c>
      <c r="H6395" s="4">
        <v>3569.59</v>
      </c>
      <c r="I6395" s="4">
        <v>89.24</v>
      </c>
      <c r="J6395" s="4">
        <v>535.44000000000005</v>
      </c>
      <c r="K6395" s="4">
        <v>3034.15</v>
      </c>
      <c r="L6395" s="2">
        <v>45473</v>
      </c>
      <c r="M6395" t="s">
        <v>6</v>
      </c>
    </row>
    <row r="6396" spans="1:13" ht="12.75" customHeight="1" x14ac:dyDescent="0.25">
      <c r="A6396" t="s">
        <v>8997</v>
      </c>
      <c r="B6396" t="s">
        <v>7181</v>
      </c>
      <c r="C6396" s="1">
        <v>44377</v>
      </c>
      <c r="D6396" s="2">
        <v>44378</v>
      </c>
      <c r="E6396" t="s">
        <v>107</v>
      </c>
      <c r="F6396" t="s">
        <v>203</v>
      </c>
      <c r="G6396" t="s">
        <v>759</v>
      </c>
      <c r="H6396" s="4">
        <v>5526.45</v>
      </c>
      <c r="I6396" s="4">
        <v>138.16</v>
      </c>
      <c r="J6396" s="4">
        <v>828.96</v>
      </c>
      <c r="K6396" s="4">
        <v>4697.49</v>
      </c>
      <c r="L6396" s="2">
        <v>45473</v>
      </c>
      <c r="M6396" t="s">
        <v>6</v>
      </c>
    </row>
    <row r="6397" spans="1:13" ht="12.75" customHeight="1" x14ac:dyDescent="0.25">
      <c r="A6397" t="s">
        <v>8998</v>
      </c>
      <c r="B6397" t="s">
        <v>8999</v>
      </c>
      <c r="C6397" s="1">
        <v>44377</v>
      </c>
      <c r="D6397" s="2">
        <v>44378</v>
      </c>
      <c r="E6397" t="s">
        <v>107</v>
      </c>
      <c r="F6397" t="s">
        <v>203</v>
      </c>
      <c r="G6397" t="s">
        <v>759</v>
      </c>
      <c r="H6397" s="4">
        <v>5907.28</v>
      </c>
      <c r="I6397" s="4">
        <v>147.69</v>
      </c>
      <c r="J6397" s="4">
        <v>886.1</v>
      </c>
      <c r="K6397" s="4">
        <v>5021.18</v>
      </c>
      <c r="L6397" s="2">
        <v>45473</v>
      </c>
      <c r="M6397" t="s">
        <v>6</v>
      </c>
    </row>
    <row r="6398" spans="1:13" ht="12.75" customHeight="1" x14ac:dyDescent="0.25">
      <c r="A6398" t="s">
        <v>9000</v>
      </c>
      <c r="B6398" t="s">
        <v>7183</v>
      </c>
      <c r="C6398" s="1">
        <v>44377</v>
      </c>
      <c r="D6398" s="2">
        <v>44378</v>
      </c>
      <c r="E6398" t="s">
        <v>107</v>
      </c>
      <c r="F6398" t="s">
        <v>203</v>
      </c>
      <c r="G6398" t="s">
        <v>759</v>
      </c>
      <c r="H6398" s="4">
        <v>9502.34</v>
      </c>
      <c r="I6398" s="4">
        <v>237.56</v>
      </c>
      <c r="J6398" s="4">
        <v>1425.36</v>
      </c>
      <c r="K6398" s="4">
        <v>8076.98</v>
      </c>
      <c r="L6398" s="2">
        <v>45473</v>
      </c>
      <c r="M6398" t="s">
        <v>6</v>
      </c>
    </row>
    <row r="6399" spans="1:13" ht="12.75" customHeight="1" x14ac:dyDescent="0.25">
      <c r="A6399" t="s">
        <v>9001</v>
      </c>
      <c r="B6399" t="s">
        <v>7189</v>
      </c>
      <c r="C6399" s="1">
        <v>44377</v>
      </c>
      <c r="D6399" s="2">
        <v>44378</v>
      </c>
      <c r="E6399" t="s">
        <v>107</v>
      </c>
      <c r="F6399" t="s">
        <v>203</v>
      </c>
      <c r="G6399" t="s">
        <v>759</v>
      </c>
      <c r="H6399" s="4">
        <v>204.31</v>
      </c>
      <c r="I6399" s="4">
        <v>5.1100000000000003</v>
      </c>
      <c r="J6399" s="4">
        <v>30.66</v>
      </c>
      <c r="K6399" s="4">
        <v>173.65</v>
      </c>
      <c r="L6399" s="2">
        <v>45473</v>
      </c>
      <c r="M6399" t="s">
        <v>6</v>
      </c>
    </row>
    <row r="6400" spans="1:13" ht="12.75" customHeight="1" x14ac:dyDescent="0.25">
      <c r="A6400" t="s">
        <v>9002</v>
      </c>
      <c r="B6400" t="s">
        <v>6760</v>
      </c>
      <c r="C6400" s="1">
        <v>44377</v>
      </c>
      <c r="D6400" s="2">
        <v>44378</v>
      </c>
      <c r="E6400" t="s">
        <v>107</v>
      </c>
      <c r="F6400" t="s">
        <v>203</v>
      </c>
      <c r="G6400" t="s">
        <v>759</v>
      </c>
      <c r="H6400" s="4">
        <v>896.51</v>
      </c>
      <c r="I6400" s="4">
        <v>22.41</v>
      </c>
      <c r="J6400" s="4">
        <v>134.47999999999999</v>
      </c>
      <c r="K6400" s="4">
        <v>762.03</v>
      </c>
      <c r="L6400" s="2">
        <v>45473</v>
      </c>
      <c r="M6400" t="s">
        <v>6</v>
      </c>
    </row>
    <row r="6401" spans="1:13" ht="12.75" customHeight="1" x14ac:dyDescent="0.25">
      <c r="A6401" t="s">
        <v>9003</v>
      </c>
      <c r="B6401" t="s">
        <v>7189</v>
      </c>
      <c r="C6401" s="1">
        <v>44408</v>
      </c>
      <c r="D6401" s="2">
        <v>44409</v>
      </c>
      <c r="E6401" t="s">
        <v>107</v>
      </c>
      <c r="F6401" t="s">
        <v>203</v>
      </c>
      <c r="G6401" t="s">
        <v>4616</v>
      </c>
      <c r="H6401" s="4">
        <v>673.68</v>
      </c>
      <c r="I6401" s="4">
        <v>16.850000000000001</v>
      </c>
      <c r="J6401" s="4">
        <v>98.25</v>
      </c>
      <c r="K6401" s="4">
        <v>575.42999999999995</v>
      </c>
      <c r="L6401" s="2">
        <v>45473</v>
      </c>
      <c r="M6401" t="s">
        <v>6</v>
      </c>
    </row>
    <row r="6402" spans="1:13" ht="12.75" customHeight="1" x14ac:dyDescent="0.25">
      <c r="A6402" t="s">
        <v>9005</v>
      </c>
      <c r="B6402" t="s">
        <v>6760</v>
      </c>
      <c r="C6402" s="1">
        <v>44408</v>
      </c>
      <c r="D6402" s="2">
        <v>44409</v>
      </c>
      <c r="E6402" t="s">
        <v>107</v>
      </c>
      <c r="F6402" t="s">
        <v>203</v>
      </c>
      <c r="G6402" t="s">
        <v>4616</v>
      </c>
      <c r="H6402" s="4">
        <v>1410.3</v>
      </c>
      <c r="I6402" s="4">
        <v>35.26</v>
      </c>
      <c r="J6402" s="4">
        <v>205.68</v>
      </c>
      <c r="K6402" s="4">
        <v>1204.6199999999999</v>
      </c>
      <c r="L6402" s="2">
        <v>45473</v>
      </c>
      <c r="M6402" t="s">
        <v>6</v>
      </c>
    </row>
    <row r="6403" spans="1:13" ht="12.75" customHeight="1" x14ac:dyDescent="0.25">
      <c r="A6403" t="s">
        <v>9006</v>
      </c>
      <c r="B6403" t="s">
        <v>7189</v>
      </c>
      <c r="C6403" s="1">
        <v>44439</v>
      </c>
      <c r="D6403" s="2">
        <v>44440</v>
      </c>
      <c r="E6403" t="s">
        <v>107</v>
      </c>
      <c r="F6403" t="s">
        <v>203</v>
      </c>
      <c r="G6403" t="s">
        <v>13409</v>
      </c>
      <c r="H6403" s="4">
        <v>685.58</v>
      </c>
      <c r="I6403" s="4">
        <v>17.14</v>
      </c>
      <c r="J6403" s="4">
        <v>97.13</v>
      </c>
      <c r="K6403" s="4">
        <v>588.45000000000005</v>
      </c>
      <c r="L6403" s="2">
        <v>45473</v>
      </c>
      <c r="M6403" t="s">
        <v>6</v>
      </c>
    </row>
    <row r="6404" spans="1:13" ht="12.75" customHeight="1" x14ac:dyDescent="0.25">
      <c r="A6404" t="s">
        <v>9008</v>
      </c>
      <c r="B6404" t="s">
        <v>7201</v>
      </c>
      <c r="C6404" s="1">
        <v>44469</v>
      </c>
      <c r="D6404" s="2">
        <v>44470</v>
      </c>
      <c r="E6404" t="s">
        <v>107</v>
      </c>
      <c r="F6404" t="s">
        <v>203</v>
      </c>
      <c r="G6404" t="s">
        <v>8985</v>
      </c>
      <c r="H6404" s="4">
        <v>454.76</v>
      </c>
      <c r="I6404" s="4">
        <v>11.37</v>
      </c>
      <c r="J6404" s="4">
        <v>62.54</v>
      </c>
      <c r="K6404" s="4">
        <v>392.22</v>
      </c>
      <c r="L6404" s="2">
        <v>45473</v>
      </c>
      <c r="M6404" t="s">
        <v>6</v>
      </c>
    </row>
    <row r="6405" spans="1:13" ht="12.75" customHeight="1" x14ac:dyDescent="0.25">
      <c r="A6405" t="s">
        <v>9010</v>
      </c>
      <c r="B6405" t="s">
        <v>6747</v>
      </c>
      <c r="C6405" s="1">
        <v>44469</v>
      </c>
      <c r="D6405" s="2">
        <v>44470</v>
      </c>
      <c r="E6405" t="s">
        <v>107</v>
      </c>
      <c r="F6405" t="s">
        <v>203</v>
      </c>
      <c r="G6405" t="s">
        <v>8985</v>
      </c>
      <c r="H6405" s="4">
        <v>279.98</v>
      </c>
      <c r="I6405" s="4">
        <v>7</v>
      </c>
      <c r="J6405" s="4">
        <v>38.5</v>
      </c>
      <c r="K6405" s="4">
        <v>241.48</v>
      </c>
      <c r="L6405" s="2">
        <v>45473</v>
      </c>
      <c r="M6405" t="s">
        <v>6</v>
      </c>
    </row>
    <row r="6406" spans="1:13" ht="12.75" customHeight="1" x14ac:dyDescent="0.25">
      <c r="A6406" t="s">
        <v>9011</v>
      </c>
      <c r="B6406" t="s">
        <v>9012</v>
      </c>
      <c r="C6406" s="1">
        <v>44470</v>
      </c>
      <c r="D6406" s="2">
        <v>44470</v>
      </c>
      <c r="E6406" t="s">
        <v>107</v>
      </c>
      <c r="F6406" t="s">
        <v>203</v>
      </c>
      <c r="G6406" t="s">
        <v>8985</v>
      </c>
      <c r="H6406" s="4">
        <v>-1241.57</v>
      </c>
      <c r="I6406" s="4">
        <v>-27.45</v>
      </c>
      <c r="J6406" s="4">
        <v>-294.47000000000003</v>
      </c>
      <c r="K6406" s="4">
        <v>-947.1</v>
      </c>
      <c r="L6406" s="2">
        <v>45473</v>
      </c>
      <c r="M6406" t="s">
        <v>6</v>
      </c>
    </row>
    <row r="6407" spans="1:13" ht="12.75" customHeight="1" x14ac:dyDescent="0.25">
      <c r="A6407" t="s">
        <v>9013</v>
      </c>
      <c r="B6407" t="s">
        <v>9014</v>
      </c>
      <c r="C6407" s="1">
        <v>44470</v>
      </c>
      <c r="D6407" s="2">
        <v>44470</v>
      </c>
      <c r="E6407" t="s">
        <v>107</v>
      </c>
      <c r="F6407" t="s">
        <v>203</v>
      </c>
      <c r="G6407" t="s">
        <v>8985</v>
      </c>
      <c r="H6407" s="4">
        <v>-3998.31</v>
      </c>
      <c r="I6407" s="4">
        <v>-89.74</v>
      </c>
      <c r="J6407" s="4">
        <v>-902.29</v>
      </c>
      <c r="K6407" s="4">
        <v>-3096.02</v>
      </c>
      <c r="L6407" s="2">
        <v>45473</v>
      </c>
      <c r="M6407" t="s">
        <v>6</v>
      </c>
    </row>
    <row r="6408" spans="1:13" ht="12.75" customHeight="1" x14ac:dyDescent="0.25">
      <c r="A6408" t="s">
        <v>9015</v>
      </c>
      <c r="B6408" t="s">
        <v>9016</v>
      </c>
      <c r="C6408" s="1">
        <v>44470</v>
      </c>
      <c r="D6408" s="2">
        <v>44470</v>
      </c>
      <c r="E6408" t="s">
        <v>107</v>
      </c>
      <c r="F6408" t="s">
        <v>203</v>
      </c>
      <c r="G6408" t="s">
        <v>8985</v>
      </c>
      <c r="H6408" s="4">
        <v>-58176.22</v>
      </c>
      <c r="I6408" s="4">
        <v>-1325.12</v>
      </c>
      <c r="J6408" s="4">
        <v>-12459.4</v>
      </c>
      <c r="K6408" s="4">
        <v>-45716.82</v>
      </c>
      <c r="L6408" s="2">
        <v>45473</v>
      </c>
      <c r="M6408" t="s">
        <v>6</v>
      </c>
    </row>
    <row r="6409" spans="1:13" ht="12.75" customHeight="1" x14ac:dyDescent="0.25">
      <c r="A6409" t="s">
        <v>9017</v>
      </c>
      <c r="B6409" t="s">
        <v>9018</v>
      </c>
      <c r="C6409" s="1">
        <v>44470</v>
      </c>
      <c r="D6409" s="2">
        <v>44470</v>
      </c>
      <c r="E6409" t="s">
        <v>107</v>
      </c>
      <c r="F6409" t="s">
        <v>203</v>
      </c>
      <c r="G6409" t="s">
        <v>8985</v>
      </c>
      <c r="H6409" s="4">
        <v>-186275.41</v>
      </c>
      <c r="I6409" s="4">
        <v>-4346.42</v>
      </c>
      <c r="J6409" s="4">
        <v>-36323.699999999997</v>
      </c>
      <c r="K6409" s="4">
        <v>-149951.71</v>
      </c>
      <c r="L6409" s="2">
        <v>45473</v>
      </c>
      <c r="M6409" t="s">
        <v>6</v>
      </c>
    </row>
    <row r="6410" spans="1:13" ht="12.75" customHeight="1" x14ac:dyDescent="0.25">
      <c r="A6410" t="s">
        <v>9019</v>
      </c>
      <c r="B6410" t="s">
        <v>9020</v>
      </c>
      <c r="C6410" s="1">
        <v>44470</v>
      </c>
      <c r="D6410" s="2">
        <v>44470</v>
      </c>
      <c r="E6410" t="s">
        <v>107</v>
      </c>
      <c r="F6410" t="s">
        <v>203</v>
      </c>
      <c r="G6410" t="s">
        <v>8985</v>
      </c>
      <c r="H6410" s="4">
        <v>-46300.26</v>
      </c>
      <c r="I6410" s="4">
        <v>-1100.92</v>
      </c>
      <c r="J6410" s="4">
        <v>-8318.6200000000008</v>
      </c>
      <c r="K6410" s="4">
        <v>-37981.64</v>
      </c>
      <c r="L6410" s="2">
        <v>45473</v>
      </c>
      <c r="M6410" t="s">
        <v>6</v>
      </c>
    </row>
    <row r="6411" spans="1:13" ht="12.75" customHeight="1" x14ac:dyDescent="0.25">
      <c r="A6411" t="s">
        <v>9021</v>
      </c>
      <c r="B6411" t="s">
        <v>9022</v>
      </c>
      <c r="C6411" s="1">
        <v>44470</v>
      </c>
      <c r="D6411" s="2">
        <v>44470</v>
      </c>
      <c r="E6411" t="s">
        <v>107</v>
      </c>
      <c r="F6411" t="s">
        <v>203</v>
      </c>
      <c r="G6411" t="s">
        <v>8985</v>
      </c>
      <c r="H6411" s="4">
        <v>-7587.22</v>
      </c>
      <c r="I6411" s="4">
        <v>-186.31</v>
      </c>
      <c r="J6411" s="4">
        <v>-1159.5899999999999</v>
      </c>
      <c r="K6411" s="4">
        <v>-6427.63</v>
      </c>
      <c r="L6411" s="2">
        <v>45473</v>
      </c>
      <c r="M6411" t="s">
        <v>6</v>
      </c>
    </row>
    <row r="6412" spans="1:13" ht="12.75" customHeight="1" x14ac:dyDescent="0.25">
      <c r="A6412" t="s">
        <v>9023</v>
      </c>
      <c r="B6412" t="s">
        <v>9024</v>
      </c>
      <c r="C6412" s="1">
        <v>44470</v>
      </c>
      <c r="D6412" s="2">
        <v>44470</v>
      </c>
      <c r="E6412" t="s">
        <v>107</v>
      </c>
      <c r="F6412" t="s">
        <v>203</v>
      </c>
      <c r="G6412" t="s">
        <v>8985</v>
      </c>
      <c r="H6412" s="4">
        <v>328709.83</v>
      </c>
      <c r="I6412" s="4">
        <v>8217.74</v>
      </c>
      <c r="J6412" s="4">
        <v>45197.59</v>
      </c>
      <c r="K6412" s="4">
        <v>283512.24</v>
      </c>
      <c r="L6412" s="2">
        <v>45473</v>
      </c>
      <c r="M6412" t="s">
        <v>6</v>
      </c>
    </row>
    <row r="6413" spans="1:13" ht="12.75" customHeight="1" x14ac:dyDescent="0.25">
      <c r="A6413" t="s">
        <v>9025</v>
      </c>
      <c r="B6413" t="s">
        <v>7205</v>
      </c>
      <c r="C6413" s="1">
        <v>44470</v>
      </c>
      <c r="D6413" s="2">
        <v>44470</v>
      </c>
      <c r="E6413" t="s">
        <v>107</v>
      </c>
      <c r="F6413" t="s">
        <v>203</v>
      </c>
      <c r="G6413" t="s">
        <v>8985</v>
      </c>
      <c r="H6413" s="4">
        <v>4789.6499999999996</v>
      </c>
      <c r="I6413" s="4">
        <v>119.74</v>
      </c>
      <c r="J6413" s="4">
        <v>658.57</v>
      </c>
      <c r="K6413" s="4">
        <v>4131.08</v>
      </c>
      <c r="L6413" s="2">
        <v>45473</v>
      </c>
      <c r="M6413" t="s">
        <v>6</v>
      </c>
    </row>
    <row r="6414" spans="1:13" ht="12.75" customHeight="1" x14ac:dyDescent="0.25">
      <c r="A6414" t="s">
        <v>9026</v>
      </c>
      <c r="B6414" t="s">
        <v>7189</v>
      </c>
      <c r="C6414" s="1">
        <v>44500</v>
      </c>
      <c r="D6414" s="2">
        <v>44501</v>
      </c>
      <c r="E6414" t="s">
        <v>107</v>
      </c>
      <c r="F6414" t="s">
        <v>203</v>
      </c>
      <c r="G6414" t="s">
        <v>8990</v>
      </c>
      <c r="H6414" s="4">
        <v>818.64</v>
      </c>
      <c r="I6414" s="4">
        <v>20.46</v>
      </c>
      <c r="J6414" s="4">
        <v>109.14</v>
      </c>
      <c r="K6414" s="4">
        <v>709.5</v>
      </c>
      <c r="L6414" s="2">
        <v>45473</v>
      </c>
      <c r="M6414" t="s">
        <v>6</v>
      </c>
    </row>
    <row r="6415" spans="1:13" ht="12.75" customHeight="1" x14ac:dyDescent="0.25">
      <c r="A6415" t="s">
        <v>9028</v>
      </c>
      <c r="B6415" t="s">
        <v>7211</v>
      </c>
      <c r="C6415" s="1">
        <v>44530</v>
      </c>
      <c r="D6415" s="2">
        <v>44531</v>
      </c>
      <c r="E6415" t="s">
        <v>107</v>
      </c>
      <c r="F6415" t="s">
        <v>203</v>
      </c>
      <c r="G6415" t="s">
        <v>613</v>
      </c>
      <c r="H6415" s="4">
        <v>215.82</v>
      </c>
      <c r="I6415" s="4">
        <v>5.39</v>
      </c>
      <c r="J6415" s="4">
        <v>27.87</v>
      </c>
      <c r="K6415" s="4">
        <v>187.95</v>
      </c>
      <c r="L6415" s="2">
        <v>45473</v>
      </c>
      <c r="M6415" t="s">
        <v>6</v>
      </c>
    </row>
    <row r="6416" spans="1:13" ht="12.75" customHeight="1" x14ac:dyDescent="0.25">
      <c r="A6416" t="s">
        <v>9029</v>
      </c>
      <c r="B6416" t="s">
        <v>7237</v>
      </c>
      <c r="C6416" s="1">
        <v>44530</v>
      </c>
      <c r="D6416" s="2">
        <v>44531</v>
      </c>
      <c r="E6416" t="s">
        <v>107</v>
      </c>
      <c r="F6416" t="s">
        <v>203</v>
      </c>
      <c r="G6416" t="s">
        <v>613</v>
      </c>
      <c r="H6416" s="4">
        <v>2537.1</v>
      </c>
      <c r="I6416" s="4">
        <v>63.43</v>
      </c>
      <c r="J6416" s="4">
        <v>327.72</v>
      </c>
      <c r="K6416" s="4">
        <v>2209.38</v>
      </c>
      <c r="L6416" s="2">
        <v>45473</v>
      </c>
      <c r="M6416" t="s">
        <v>6</v>
      </c>
    </row>
    <row r="6417" spans="1:13" ht="12.75" customHeight="1" x14ac:dyDescent="0.25">
      <c r="A6417" t="s">
        <v>9030</v>
      </c>
      <c r="B6417" t="s">
        <v>9031</v>
      </c>
      <c r="C6417" s="1">
        <v>44531</v>
      </c>
      <c r="D6417" s="2">
        <v>44562</v>
      </c>
      <c r="E6417" t="s">
        <v>107</v>
      </c>
      <c r="F6417" t="s">
        <v>203</v>
      </c>
      <c r="G6417" t="s">
        <v>5667</v>
      </c>
      <c r="H6417" s="4">
        <v>560027.16</v>
      </c>
      <c r="I6417" s="4">
        <v>14000.68</v>
      </c>
      <c r="J6417" s="4">
        <v>70003.399999999994</v>
      </c>
      <c r="K6417" s="4">
        <v>490023.76</v>
      </c>
      <c r="L6417" s="2">
        <v>45473</v>
      </c>
      <c r="M6417" t="s">
        <v>6</v>
      </c>
    </row>
    <row r="6418" spans="1:13" ht="12.75" customHeight="1" x14ac:dyDescent="0.25">
      <c r="A6418" t="s">
        <v>9032</v>
      </c>
      <c r="B6418" t="s">
        <v>7189</v>
      </c>
      <c r="C6418" s="1">
        <v>44561</v>
      </c>
      <c r="D6418" s="2">
        <v>44562</v>
      </c>
      <c r="E6418" t="s">
        <v>107</v>
      </c>
      <c r="F6418" t="s">
        <v>203</v>
      </c>
      <c r="G6418" t="s">
        <v>5667</v>
      </c>
      <c r="H6418" s="4">
        <v>1218.72</v>
      </c>
      <c r="I6418" s="4">
        <v>30.47</v>
      </c>
      <c r="J6418" s="4">
        <v>152.35</v>
      </c>
      <c r="K6418" s="4">
        <v>1066.3699999999999</v>
      </c>
      <c r="L6418" s="2">
        <v>45473</v>
      </c>
      <c r="M6418" t="s">
        <v>6</v>
      </c>
    </row>
    <row r="6419" spans="1:13" ht="12.75" customHeight="1" x14ac:dyDescent="0.25">
      <c r="A6419" t="s">
        <v>9033</v>
      </c>
      <c r="B6419" t="s">
        <v>9034</v>
      </c>
      <c r="C6419" s="1">
        <v>44561</v>
      </c>
      <c r="D6419" s="2">
        <v>44562</v>
      </c>
      <c r="E6419" t="s">
        <v>107</v>
      </c>
      <c r="F6419" t="s">
        <v>203</v>
      </c>
      <c r="G6419" t="s">
        <v>5667</v>
      </c>
      <c r="H6419" s="4">
        <v>16792.23</v>
      </c>
      <c r="I6419" s="4">
        <v>419.8</v>
      </c>
      <c r="J6419" s="4">
        <v>2099.02</v>
      </c>
      <c r="K6419" s="4">
        <v>14693.21</v>
      </c>
      <c r="L6419" s="2">
        <v>45473</v>
      </c>
      <c r="M6419" t="s">
        <v>6</v>
      </c>
    </row>
    <row r="6420" spans="1:13" ht="12.75" customHeight="1" x14ac:dyDescent="0.25">
      <c r="A6420" t="s">
        <v>9035</v>
      </c>
      <c r="B6420" t="s">
        <v>9036</v>
      </c>
      <c r="C6420" s="1">
        <v>44561</v>
      </c>
      <c r="D6420" s="2">
        <v>44562</v>
      </c>
      <c r="E6420" t="s">
        <v>107</v>
      </c>
      <c r="F6420" t="s">
        <v>203</v>
      </c>
      <c r="G6420" t="s">
        <v>5667</v>
      </c>
      <c r="H6420" s="4">
        <v>682.65</v>
      </c>
      <c r="I6420" s="4">
        <v>17.059999999999999</v>
      </c>
      <c r="J6420" s="4">
        <v>85.32</v>
      </c>
      <c r="K6420" s="4">
        <v>597.33000000000004</v>
      </c>
      <c r="L6420" s="2">
        <v>45473</v>
      </c>
      <c r="M6420" t="s">
        <v>6</v>
      </c>
    </row>
    <row r="6421" spans="1:13" ht="12.75" customHeight="1" x14ac:dyDescent="0.25">
      <c r="A6421" t="s">
        <v>9037</v>
      </c>
      <c r="B6421" t="s">
        <v>9038</v>
      </c>
      <c r="C6421" s="1">
        <v>44561</v>
      </c>
      <c r="D6421" s="2">
        <v>44562</v>
      </c>
      <c r="E6421" t="s">
        <v>107</v>
      </c>
      <c r="F6421" t="s">
        <v>203</v>
      </c>
      <c r="G6421" t="s">
        <v>5667</v>
      </c>
      <c r="H6421" s="4">
        <v>682.65</v>
      </c>
      <c r="I6421" s="4">
        <v>17.059999999999999</v>
      </c>
      <c r="J6421" s="4">
        <v>85.32</v>
      </c>
      <c r="K6421" s="4">
        <v>597.33000000000004</v>
      </c>
      <c r="L6421" s="2">
        <v>45473</v>
      </c>
      <c r="M6421" t="s">
        <v>6</v>
      </c>
    </row>
    <row r="6422" spans="1:13" ht="12.75" customHeight="1" x14ac:dyDescent="0.25">
      <c r="A6422" t="s">
        <v>9039</v>
      </c>
      <c r="B6422" t="s">
        <v>9040</v>
      </c>
      <c r="C6422" s="1">
        <v>44561</v>
      </c>
      <c r="D6422" s="2">
        <v>44562</v>
      </c>
      <c r="E6422" t="s">
        <v>107</v>
      </c>
      <c r="F6422" t="s">
        <v>203</v>
      </c>
      <c r="G6422" t="s">
        <v>5667</v>
      </c>
      <c r="H6422" s="4">
        <v>1041.6199999999999</v>
      </c>
      <c r="I6422" s="4">
        <v>26.04</v>
      </c>
      <c r="J6422" s="4">
        <v>130.19999999999999</v>
      </c>
      <c r="K6422" s="4">
        <v>911.42</v>
      </c>
      <c r="L6422" s="2">
        <v>45473</v>
      </c>
      <c r="M6422" t="s">
        <v>6</v>
      </c>
    </row>
    <row r="6423" spans="1:13" ht="12.75" customHeight="1" x14ac:dyDescent="0.25">
      <c r="A6423" t="s">
        <v>9041</v>
      </c>
      <c r="B6423" t="s">
        <v>9042</v>
      </c>
      <c r="C6423" s="1">
        <v>44561</v>
      </c>
      <c r="D6423" s="2">
        <v>44562</v>
      </c>
      <c r="E6423" t="s">
        <v>107</v>
      </c>
      <c r="F6423" t="s">
        <v>203</v>
      </c>
      <c r="G6423" t="s">
        <v>5667</v>
      </c>
      <c r="H6423" s="4">
        <v>1041.6199999999999</v>
      </c>
      <c r="I6423" s="4">
        <v>26.04</v>
      </c>
      <c r="J6423" s="4">
        <v>130.19999999999999</v>
      </c>
      <c r="K6423" s="4">
        <v>911.42</v>
      </c>
      <c r="L6423" s="2">
        <v>45473</v>
      </c>
      <c r="M6423" t="s">
        <v>6</v>
      </c>
    </row>
    <row r="6424" spans="1:13" ht="12.75" customHeight="1" x14ac:dyDescent="0.25">
      <c r="A6424" t="s">
        <v>9043</v>
      </c>
      <c r="B6424" t="s">
        <v>7216</v>
      </c>
      <c r="C6424" s="1">
        <v>44561</v>
      </c>
      <c r="D6424" s="2">
        <v>44562</v>
      </c>
      <c r="E6424" t="s">
        <v>107</v>
      </c>
      <c r="F6424" t="s">
        <v>203</v>
      </c>
      <c r="G6424" t="s">
        <v>5667</v>
      </c>
      <c r="H6424" s="4">
        <v>25014.560000000001</v>
      </c>
      <c r="I6424" s="4">
        <v>625.36</v>
      </c>
      <c r="J6424" s="4">
        <v>3126.82</v>
      </c>
      <c r="K6424" s="4">
        <v>21887.74</v>
      </c>
      <c r="L6424" s="2">
        <v>45473</v>
      </c>
      <c r="M6424" t="s">
        <v>6</v>
      </c>
    </row>
    <row r="6425" spans="1:13" ht="12.75" customHeight="1" x14ac:dyDescent="0.25">
      <c r="A6425" t="s">
        <v>9044</v>
      </c>
      <c r="B6425" t="s">
        <v>7218</v>
      </c>
      <c r="C6425" s="1">
        <v>44561</v>
      </c>
      <c r="D6425" s="2">
        <v>44562</v>
      </c>
      <c r="E6425" t="s">
        <v>107</v>
      </c>
      <c r="F6425" t="s">
        <v>203</v>
      </c>
      <c r="G6425" t="s">
        <v>5667</v>
      </c>
      <c r="H6425" s="4">
        <v>4666.3500000000004</v>
      </c>
      <c r="I6425" s="4">
        <v>116.66</v>
      </c>
      <c r="J6425" s="4">
        <v>583.29999999999995</v>
      </c>
      <c r="K6425" s="4">
        <v>4083.05</v>
      </c>
      <c r="L6425" s="2">
        <v>45473</v>
      </c>
      <c r="M6425" t="s">
        <v>6</v>
      </c>
    </row>
    <row r="6426" spans="1:13" ht="12.75" customHeight="1" x14ac:dyDescent="0.25">
      <c r="A6426" t="s">
        <v>9045</v>
      </c>
      <c r="B6426" t="s">
        <v>7220</v>
      </c>
      <c r="C6426" s="1">
        <v>44561</v>
      </c>
      <c r="D6426" s="2">
        <v>44562</v>
      </c>
      <c r="E6426" t="s">
        <v>107</v>
      </c>
      <c r="F6426" t="s">
        <v>203</v>
      </c>
      <c r="G6426" t="s">
        <v>5667</v>
      </c>
      <c r="H6426" s="4">
        <v>5994.83</v>
      </c>
      <c r="I6426" s="4">
        <v>149.87</v>
      </c>
      <c r="J6426" s="4">
        <v>749.35</v>
      </c>
      <c r="K6426" s="4">
        <v>5245.48</v>
      </c>
      <c r="L6426" s="2">
        <v>45473</v>
      </c>
      <c r="M6426" t="s">
        <v>6</v>
      </c>
    </row>
    <row r="6427" spans="1:13" ht="12.75" customHeight="1" x14ac:dyDescent="0.25">
      <c r="A6427" t="s">
        <v>9046</v>
      </c>
      <c r="B6427" t="s">
        <v>7222</v>
      </c>
      <c r="C6427" s="1">
        <v>44561</v>
      </c>
      <c r="D6427" s="2">
        <v>44562</v>
      </c>
      <c r="E6427" t="s">
        <v>107</v>
      </c>
      <c r="F6427" t="s">
        <v>203</v>
      </c>
      <c r="G6427" t="s">
        <v>5667</v>
      </c>
      <c r="H6427" s="4">
        <v>2071.84</v>
      </c>
      <c r="I6427" s="4">
        <v>51.79</v>
      </c>
      <c r="J6427" s="4">
        <v>258.97000000000003</v>
      </c>
      <c r="K6427" s="4">
        <v>1812.87</v>
      </c>
      <c r="L6427" s="2">
        <v>45473</v>
      </c>
      <c r="M6427" t="s">
        <v>6</v>
      </c>
    </row>
    <row r="6428" spans="1:13" ht="12.75" customHeight="1" x14ac:dyDescent="0.25">
      <c r="A6428" t="s">
        <v>9047</v>
      </c>
      <c r="B6428" t="s">
        <v>7218</v>
      </c>
      <c r="C6428" s="1">
        <v>44561</v>
      </c>
      <c r="D6428" s="2">
        <v>44562</v>
      </c>
      <c r="E6428" t="s">
        <v>107</v>
      </c>
      <c r="F6428" t="s">
        <v>203</v>
      </c>
      <c r="G6428" t="s">
        <v>5667</v>
      </c>
      <c r="H6428" s="4">
        <v>4120.4799999999996</v>
      </c>
      <c r="I6428" s="4">
        <v>103.01</v>
      </c>
      <c r="J6428" s="4">
        <v>515.05999999999995</v>
      </c>
      <c r="K6428" s="4">
        <v>3605.42</v>
      </c>
      <c r="L6428" s="2">
        <v>45473</v>
      </c>
      <c r="M6428" t="s">
        <v>6</v>
      </c>
    </row>
    <row r="6429" spans="1:13" ht="12.75" customHeight="1" x14ac:dyDescent="0.25">
      <c r="A6429" t="s">
        <v>9048</v>
      </c>
      <c r="B6429" t="s">
        <v>7222</v>
      </c>
      <c r="C6429" s="1">
        <v>44561</v>
      </c>
      <c r="D6429" s="2">
        <v>44562</v>
      </c>
      <c r="E6429" t="s">
        <v>107</v>
      </c>
      <c r="F6429" t="s">
        <v>203</v>
      </c>
      <c r="G6429" t="s">
        <v>5667</v>
      </c>
      <c r="H6429" s="4">
        <v>1362.24</v>
      </c>
      <c r="I6429" s="4">
        <v>34.049999999999997</v>
      </c>
      <c r="J6429" s="4">
        <v>170.27</v>
      </c>
      <c r="K6429" s="4">
        <v>1191.97</v>
      </c>
      <c r="L6429" s="2">
        <v>45473</v>
      </c>
      <c r="M6429" t="s">
        <v>6</v>
      </c>
    </row>
    <row r="6430" spans="1:13" ht="12.75" customHeight="1" x14ac:dyDescent="0.25">
      <c r="A6430" t="s">
        <v>9049</v>
      </c>
      <c r="B6430" t="s">
        <v>7222</v>
      </c>
      <c r="C6430" s="1">
        <v>44561</v>
      </c>
      <c r="D6430" s="2">
        <v>44562</v>
      </c>
      <c r="E6430" t="s">
        <v>107</v>
      </c>
      <c r="F6430" t="s">
        <v>203</v>
      </c>
      <c r="G6430" t="s">
        <v>5667</v>
      </c>
      <c r="H6430" s="4">
        <v>2524.58</v>
      </c>
      <c r="I6430" s="4">
        <v>63.11</v>
      </c>
      <c r="J6430" s="4">
        <v>315.57</v>
      </c>
      <c r="K6430" s="4">
        <v>2209.0100000000002</v>
      </c>
      <c r="L6430" s="2">
        <v>45473</v>
      </c>
      <c r="M6430" t="s">
        <v>6</v>
      </c>
    </row>
    <row r="6431" spans="1:13" ht="12.75" customHeight="1" x14ac:dyDescent="0.25">
      <c r="A6431" t="s">
        <v>9050</v>
      </c>
      <c r="B6431" t="s">
        <v>7227</v>
      </c>
      <c r="C6431" s="1">
        <v>44561</v>
      </c>
      <c r="D6431" s="2">
        <v>44562</v>
      </c>
      <c r="E6431" t="s">
        <v>107</v>
      </c>
      <c r="F6431" t="s">
        <v>203</v>
      </c>
      <c r="G6431" t="s">
        <v>5667</v>
      </c>
      <c r="H6431" s="4">
        <v>6419.02</v>
      </c>
      <c r="I6431" s="4">
        <v>160.47</v>
      </c>
      <c r="J6431" s="4">
        <v>802.37</v>
      </c>
      <c r="K6431" s="4">
        <v>5616.65</v>
      </c>
      <c r="L6431" s="2">
        <v>45473</v>
      </c>
      <c r="M6431" t="s">
        <v>6</v>
      </c>
    </row>
    <row r="6432" spans="1:13" ht="12.75" customHeight="1" x14ac:dyDescent="0.25">
      <c r="A6432" t="s">
        <v>9051</v>
      </c>
      <c r="B6432" t="s">
        <v>9052</v>
      </c>
      <c r="C6432" s="1">
        <v>44561</v>
      </c>
      <c r="D6432" s="2">
        <v>44562</v>
      </c>
      <c r="E6432" t="s">
        <v>107</v>
      </c>
      <c r="F6432" t="s">
        <v>203</v>
      </c>
      <c r="G6432" t="s">
        <v>5667</v>
      </c>
      <c r="H6432" s="4">
        <v>17193.25</v>
      </c>
      <c r="I6432" s="4">
        <v>429.83</v>
      </c>
      <c r="J6432" s="4">
        <v>2149.15</v>
      </c>
      <c r="K6432" s="4">
        <v>15044.1</v>
      </c>
      <c r="L6432" s="2">
        <v>45473</v>
      </c>
      <c r="M6432" t="s">
        <v>6</v>
      </c>
    </row>
    <row r="6433" spans="1:13" ht="12.75" customHeight="1" x14ac:dyDescent="0.25">
      <c r="A6433" t="s">
        <v>9053</v>
      </c>
      <c r="B6433" t="s">
        <v>7229</v>
      </c>
      <c r="C6433" s="1">
        <v>44561</v>
      </c>
      <c r="D6433" s="2">
        <v>44562</v>
      </c>
      <c r="E6433" t="s">
        <v>107</v>
      </c>
      <c r="F6433" t="s">
        <v>203</v>
      </c>
      <c r="G6433" t="s">
        <v>5667</v>
      </c>
      <c r="H6433" s="4">
        <v>8729.02</v>
      </c>
      <c r="I6433" s="4">
        <v>218.22</v>
      </c>
      <c r="J6433" s="4">
        <v>1091.1199999999999</v>
      </c>
      <c r="K6433" s="4">
        <v>7637.9</v>
      </c>
      <c r="L6433" s="2">
        <v>45473</v>
      </c>
      <c r="M6433" t="s">
        <v>6</v>
      </c>
    </row>
    <row r="6434" spans="1:13" ht="12.75" customHeight="1" x14ac:dyDescent="0.25">
      <c r="A6434" t="s">
        <v>9054</v>
      </c>
      <c r="B6434" t="s">
        <v>7237</v>
      </c>
      <c r="C6434" s="1">
        <v>44592</v>
      </c>
      <c r="D6434" s="2">
        <v>44593</v>
      </c>
      <c r="E6434" t="s">
        <v>107</v>
      </c>
      <c r="F6434" t="s">
        <v>203</v>
      </c>
      <c r="G6434" t="s">
        <v>9004</v>
      </c>
      <c r="H6434" s="4">
        <v>912.72</v>
      </c>
      <c r="I6434" s="4">
        <v>22.82</v>
      </c>
      <c r="J6434" s="4">
        <v>110.29</v>
      </c>
      <c r="K6434" s="4">
        <v>802.43</v>
      </c>
      <c r="L6434" s="2">
        <v>45473</v>
      </c>
      <c r="M6434" t="s">
        <v>6</v>
      </c>
    </row>
    <row r="6435" spans="1:13" ht="12.75" customHeight="1" x14ac:dyDescent="0.25">
      <c r="A6435" t="s">
        <v>9055</v>
      </c>
      <c r="B6435" t="s">
        <v>7237</v>
      </c>
      <c r="C6435" s="1">
        <v>44620</v>
      </c>
      <c r="D6435" s="2">
        <v>44621</v>
      </c>
      <c r="E6435" t="s">
        <v>107</v>
      </c>
      <c r="F6435" t="s">
        <v>203</v>
      </c>
      <c r="G6435" t="s">
        <v>9007</v>
      </c>
      <c r="H6435" s="4">
        <v>1432.74</v>
      </c>
      <c r="I6435" s="4">
        <v>35.82</v>
      </c>
      <c r="J6435" s="4">
        <v>167.16</v>
      </c>
      <c r="K6435" s="4">
        <v>1265.58</v>
      </c>
      <c r="L6435" s="2">
        <v>45473</v>
      </c>
      <c r="M6435" t="s">
        <v>6</v>
      </c>
    </row>
    <row r="6436" spans="1:13" ht="12.75" customHeight="1" x14ac:dyDescent="0.25">
      <c r="A6436" t="s">
        <v>9056</v>
      </c>
      <c r="B6436" t="s">
        <v>6747</v>
      </c>
      <c r="C6436" s="1">
        <v>44620</v>
      </c>
      <c r="D6436" s="2">
        <v>44621</v>
      </c>
      <c r="E6436" t="s">
        <v>107</v>
      </c>
      <c r="F6436" t="s">
        <v>203</v>
      </c>
      <c r="G6436" t="s">
        <v>9007</v>
      </c>
      <c r="H6436" s="4">
        <v>341.57</v>
      </c>
      <c r="I6436" s="4">
        <v>8.5399999999999991</v>
      </c>
      <c r="J6436" s="4">
        <v>39.85</v>
      </c>
      <c r="K6436" s="4">
        <v>301.72000000000003</v>
      </c>
      <c r="L6436" s="2">
        <v>45473</v>
      </c>
      <c r="M6436" t="s">
        <v>6</v>
      </c>
    </row>
    <row r="6437" spans="1:13" ht="12.75" customHeight="1" x14ac:dyDescent="0.25">
      <c r="A6437" t="s">
        <v>9057</v>
      </c>
      <c r="B6437" t="s">
        <v>7237</v>
      </c>
      <c r="C6437" s="1">
        <v>44651</v>
      </c>
      <c r="D6437" s="2">
        <v>44652</v>
      </c>
      <c r="E6437" t="s">
        <v>107</v>
      </c>
      <c r="F6437" t="s">
        <v>203</v>
      </c>
      <c r="G6437" t="s">
        <v>9009</v>
      </c>
      <c r="H6437" s="4">
        <v>1673.78</v>
      </c>
      <c r="I6437" s="4">
        <v>41.84</v>
      </c>
      <c r="J6437" s="4">
        <v>188.3</v>
      </c>
      <c r="K6437" s="4">
        <v>1485.48</v>
      </c>
      <c r="L6437" s="2">
        <v>45473</v>
      </c>
      <c r="M6437" t="s">
        <v>6</v>
      </c>
    </row>
    <row r="6438" spans="1:13" ht="12.75" customHeight="1" x14ac:dyDescent="0.25">
      <c r="A6438" t="s">
        <v>9058</v>
      </c>
      <c r="B6438" t="s">
        <v>6760</v>
      </c>
      <c r="C6438" s="1">
        <v>44651</v>
      </c>
      <c r="D6438" s="2">
        <v>44652</v>
      </c>
      <c r="E6438" t="s">
        <v>107</v>
      </c>
      <c r="F6438" t="s">
        <v>203</v>
      </c>
      <c r="G6438" t="s">
        <v>9009</v>
      </c>
      <c r="H6438" s="4">
        <v>3892.8</v>
      </c>
      <c r="I6438" s="4">
        <v>97.32</v>
      </c>
      <c r="J6438" s="4">
        <v>437.94</v>
      </c>
      <c r="K6438" s="4">
        <v>3454.86</v>
      </c>
      <c r="L6438" s="2">
        <v>45473</v>
      </c>
      <c r="M6438" t="s">
        <v>6</v>
      </c>
    </row>
    <row r="6439" spans="1:13" ht="12.75" customHeight="1" x14ac:dyDescent="0.25">
      <c r="A6439" t="s">
        <v>9059</v>
      </c>
      <c r="B6439" t="s">
        <v>7247</v>
      </c>
      <c r="C6439" s="1">
        <v>44652</v>
      </c>
      <c r="D6439" s="2">
        <v>44652</v>
      </c>
      <c r="E6439" t="s">
        <v>107</v>
      </c>
      <c r="F6439" t="s">
        <v>203</v>
      </c>
      <c r="G6439" t="s">
        <v>9009</v>
      </c>
      <c r="H6439" s="4">
        <v>4944.8500000000004</v>
      </c>
      <c r="I6439" s="4">
        <v>123.62</v>
      </c>
      <c r="J6439" s="4">
        <v>556.29</v>
      </c>
      <c r="K6439" s="4">
        <v>4388.5600000000004</v>
      </c>
      <c r="L6439" s="2">
        <v>45473</v>
      </c>
      <c r="M6439" t="s">
        <v>6</v>
      </c>
    </row>
    <row r="6440" spans="1:13" ht="12.75" customHeight="1" x14ac:dyDescent="0.25">
      <c r="A6440" t="s">
        <v>9060</v>
      </c>
      <c r="B6440" t="s">
        <v>7249</v>
      </c>
      <c r="C6440" s="1">
        <v>44652</v>
      </c>
      <c r="D6440" s="2">
        <v>44652</v>
      </c>
      <c r="E6440" t="s">
        <v>107</v>
      </c>
      <c r="F6440" t="s">
        <v>203</v>
      </c>
      <c r="G6440" t="s">
        <v>9009</v>
      </c>
      <c r="H6440" s="4">
        <v>5227.25</v>
      </c>
      <c r="I6440" s="4">
        <v>130.68</v>
      </c>
      <c r="J6440" s="4">
        <v>588.05999999999995</v>
      </c>
      <c r="K6440" s="4">
        <v>4639.1899999999996</v>
      </c>
      <c r="L6440" s="2">
        <v>45473</v>
      </c>
      <c r="M6440" t="s">
        <v>6</v>
      </c>
    </row>
    <row r="6441" spans="1:13" ht="12.75" customHeight="1" x14ac:dyDescent="0.25">
      <c r="A6441" t="s">
        <v>9061</v>
      </c>
      <c r="B6441" t="s">
        <v>7251</v>
      </c>
      <c r="C6441" s="1">
        <v>44652</v>
      </c>
      <c r="D6441" s="2">
        <v>44652</v>
      </c>
      <c r="E6441" t="s">
        <v>107</v>
      </c>
      <c r="F6441" t="s">
        <v>203</v>
      </c>
      <c r="G6441" t="s">
        <v>9009</v>
      </c>
      <c r="H6441" s="4">
        <v>13935.17</v>
      </c>
      <c r="I6441" s="4">
        <v>348.38</v>
      </c>
      <c r="J6441" s="4">
        <v>1567.71</v>
      </c>
      <c r="K6441" s="4">
        <v>12367.46</v>
      </c>
      <c r="L6441" s="2">
        <v>45473</v>
      </c>
      <c r="M6441" t="s">
        <v>6</v>
      </c>
    </row>
    <row r="6442" spans="1:13" ht="12.75" customHeight="1" x14ac:dyDescent="0.25">
      <c r="A6442" t="s">
        <v>9062</v>
      </c>
      <c r="B6442" t="s">
        <v>7237</v>
      </c>
      <c r="C6442" s="1">
        <v>44682</v>
      </c>
      <c r="D6442" s="2">
        <v>44682</v>
      </c>
      <c r="E6442" t="s">
        <v>107</v>
      </c>
      <c r="F6442" t="s">
        <v>203</v>
      </c>
      <c r="G6442" t="s">
        <v>9027</v>
      </c>
      <c r="H6442" s="4">
        <v>684.2</v>
      </c>
      <c r="I6442" s="4">
        <v>17.100000000000001</v>
      </c>
      <c r="J6442" s="4">
        <v>74.12</v>
      </c>
      <c r="K6442" s="4">
        <v>610.08000000000004</v>
      </c>
      <c r="L6442" s="2">
        <v>45473</v>
      </c>
      <c r="M6442" t="s">
        <v>6</v>
      </c>
    </row>
    <row r="6443" spans="1:13" ht="12.75" customHeight="1" x14ac:dyDescent="0.25">
      <c r="A6443" t="s">
        <v>9063</v>
      </c>
      <c r="B6443" t="s">
        <v>6760</v>
      </c>
      <c r="C6443" s="1">
        <v>44682</v>
      </c>
      <c r="D6443" s="2">
        <v>44682</v>
      </c>
      <c r="E6443" t="s">
        <v>107</v>
      </c>
      <c r="F6443" t="s">
        <v>203</v>
      </c>
      <c r="G6443" t="s">
        <v>9027</v>
      </c>
      <c r="H6443" s="4">
        <v>1517.81</v>
      </c>
      <c r="I6443" s="4">
        <v>37.94</v>
      </c>
      <c r="J6443" s="4">
        <v>164.42</v>
      </c>
      <c r="K6443" s="4">
        <v>1353.39</v>
      </c>
      <c r="L6443" s="2">
        <v>45473</v>
      </c>
      <c r="M6443" t="s">
        <v>6</v>
      </c>
    </row>
    <row r="6444" spans="1:13" ht="12.75" customHeight="1" x14ac:dyDescent="0.25">
      <c r="A6444" t="s">
        <v>9064</v>
      </c>
      <c r="B6444" t="s">
        <v>7237</v>
      </c>
      <c r="C6444" s="1">
        <v>44712</v>
      </c>
      <c r="D6444" s="2">
        <v>44713</v>
      </c>
      <c r="E6444" t="s">
        <v>107</v>
      </c>
      <c r="F6444" t="s">
        <v>203</v>
      </c>
      <c r="G6444" t="s">
        <v>552</v>
      </c>
      <c r="H6444" s="4">
        <v>648.91</v>
      </c>
      <c r="I6444" s="4">
        <v>16.22</v>
      </c>
      <c r="J6444" s="4">
        <v>67.599999999999994</v>
      </c>
      <c r="K6444" s="4">
        <v>581.30999999999995</v>
      </c>
      <c r="L6444" s="2">
        <v>45473</v>
      </c>
      <c r="M6444" t="s">
        <v>6</v>
      </c>
    </row>
    <row r="6445" spans="1:13" ht="12.75" customHeight="1" x14ac:dyDescent="0.25">
      <c r="A6445" t="s">
        <v>9065</v>
      </c>
      <c r="B6445" t="s">
        <v>6760</v>
      </c>
      <c r="C6445" s="1">
        <v>44712</v>
      </c>
      <c r="D6445" s="2">
        <v>44713</v>
      </c>
      <c r="E6445" t="s">
        <v>107</v>
      </c>
      <c r="F6445" t="s">
        <v>203</v>
      </c>
      <c r="G6445" t="s">
        <v>552</v>
      </c>
      <c r="H6445" s="4">
        <v>1537.52</v>
      </c>
      <c r="I6445" s="4">
        <v>38.44</v>
      </c>
      <c r="J6445" s="4">
        <v>160.16999999999999</v>
      </c>
      <c r="K6445" s="4">
        <v>1377.35</v>
      </c>
      <c r="L6445" s="2">
        <v>45473</v>
      </c>
      <c r="M6445" t="s">
        <v>6</v>
      </c>
    </row>
    <row r="6446" spans="1:13" ht="12.75" customHeight="1" x14ac:dyDescent="0.25">
      <c r="A6446" t="s">
        <v>9066</v>
      </c>
      <c r="B6446" t="s">
        <v>7237</v>
      </c>
      <c r="C6446" s="1">
        <v>44742</v>
      </c>
      <c r="D6446" s="2">
        <v>44743</v>
      </c>
      <c r="E6446" t="s">
        <v>107</v>
      </c>
      <c r="F6446" t="s">
        <v>203</v>
      </c>
      <c r="G6446" t="s">
        <v>761</v>
      </c>
      <c r="H6446" s="4">
        <v>2514.92</v>
      </c>
      <c r="I6446" s="4">
        <v>62.87</v>
      </c>
      <c r="J6446" s="4">
        <v>251.49</v>
      </c>
      <c r="K6446" s="4">
        <v>2263.4299999999998</v>
      </c>
      <c r="L6446" s="2">
        <v>45473</v>
      </c>
      <c r="M6446" t="s">
        <v>6</v>
      </c>
    </row>
    <row r="6447" spans="1:13" ht="12.75" customHeight="1" x14ac:dyDescent="0.25">
      <c r="A6447" t="s">
        <v>9067</v>
      </c>
      <c r="B6447" t="s">
        <v>9068</v>
      </c>
      <c r="C6447" s="1">
        <v>44743</v>
      </c>
      <c r="D6447" s="2">
        <v>44743</v>
      </c>
      <c r="E6447" t="s">
        <v>107</v>
      </c>
      <c r="F6447" t="s">
        <v>203</v>
      </c>
      <c r="G6447" t="s">
        <v>761</v>
      </c>
      <c r="H6447" s="4">
        <v>515432.8</v>
      </c>
      <c r="I6447" s="4">
        <v>12885.82</v>
      </c>
      <c r="J6447" s="4">
        <v>51543.28</v>
      </c>
      <c r="K6447" s="4">
        <v>463889.52</v>
      </c>
      <c r="L6447" s="2">
        <v>45473</v>
      </c>
      <c r="M6447" t="s">
        <v>6</v>
      </c>
    </row>
    <row r="6448" spans="1:13" ht="12.75" customHeight="1" x14ac:dyDescent="0.25">
      <c r="A6448" t="s">
        <v>9069</v>
      </c>
      <c r="B6448" t="s">
        <v>7266</v>
      </c>
      <c r="C6448" s="1">
        <v>44743</v>
      </c>
      <c r="D6448" s="2">
        <v>44743</v>
      </c>
      <c r="E6448" t="s">
        <v>107</v>
      </c>
      <c r="F6448" t="s">
        <v>203</v>
      </c>
      <c r="G6448" t="s">
        <v>761</v>
      </c>
      <c r="H6448" s="4">
        <v>19307.7</v>
      </c>
      <c r="I6448" s="4">
        <v>482.69</v>
      </c>
      <c r="J6448" s="4">
        <v>1930.77</v>
      </c>
      <c r="K6448" s="4">
        <v>17376.93</v>
      </c>
      <c r="L6448" s="2">
        <v>45473</v>
      </c>
      <c r="M6448" t="s">
        <v>6</v>
      </c>
    </row>
    <row r="6449" spans="1:13" ht="12.75" customHeight="1" x14ac:dyDescent="0.25">
      <c r="A6449" t="s">
        <v>9070</v>
      </c>
      <c r="B6449" t="s">
        <v>7237</v>
      </c>
      <c r="C6449" s="1">
        <v>44773</v>
      </c>
      <c r="D6449" s="2">
        <v>44774</v>
      </c>
      <c r="E6449" t="s">
        <v>107</v>
      </c>
      <c r="F6449" t="s">
        <v>203</v>
      </c>
      <c r="G6449" t="s">
        <v>5743</v>
      </c>
      <c r="H6449" s="4">
        <v>1562.5</v>
      </c>
      <c r="I6449" s="4">
        <v>39.06</v>
      </c>
      <c r="J6449" s="4">
        <v>149.74</v>
      </c>
      <c r="K6449" s="4">
        <v>1412.76</v>
      </c>
      <c r="L6449" s="2">
        <v>45473</v>
      </c>
      <c r="M6449" t="s">
        <v>6</v>
      </c>
    </row>
    <row r="6450" spans="1:13" ht="12.75" customHeight="1" x14ac:dyDescent="0.25">
      <c r="A6450" t="s">
        <v>9071</v>
      </c>
      <c r="B6450" t="s">
        <v>6760</v>
      </c>
      <c r="C6450" s="1">
        <v>44773</v>
      </c>
      <c r="D6450" s="2">
        <v>44774</v>
      </c>
      <c r="E6450" t="s">
        <v>107</v>
      </c>
      <c r="F6450" t="s">
        <v>203</v>
      </c>
      <c r="G6450" t="s">
        <v>5743</v>
      </c>
      <c r="H6450" s="4">
        <v>1344.05</v>
      </c>
      <c r="I6450" s="4">
        <v>33.6</v>
      </c>
      <c r="J6450" s="4">
        <v>128.80000000000001</v>
      </c>
      <c r="K6450" s="4">
        <v>1215.25</v>
      </c>
      <c r="L6450" s="2">
        <v>45473</v>
      </c>
      <c r="M6450" t="s">
        <v>6</v>
      </c>
    </row>
    <row r="6451" spans="1:13" ht="12.75" customHeight="1" x14ac:dyDescent="0.25">
      <c r="A6451" t="s">
        <v>9072</v>
      </c>
      <c r="B6451" t="s">
        <v>7237</v>
      </c>
      <c r="C6451" s="1">
        <v>44804</v>
      </c>
      <c r="D6451" s="2">
        <v>44805</v>
      </c>
      <c r="E6451" t="s">
        <v>107</v>
      </c>
      <c r="F6451" t="s">
        <v>203</v>
      </c>
      <c r="G6451" t="s">
        <v>5745</v>
      </c>
      <c r="H6451" s="4">
        <v>4234.68</v>
      </c>
      <c r="I6451" s="4">
        <v>105.86</v>
      </c>
      <c r="J6451" s="4">
        <v>388.18</v>
      </c>
      <c r="K6451" s="4">
        <v>3846.5</v>
      </c>
      <c r="L6451" s="2">
        <v>45473</v>
      </c>
      <c r="M6451" t="s">
        <v>6</v>
      </c>
    </row>
    <row r="6452" spans="1:13" ht="12.75" customHeight="1" x14ac:dyDescent="0.25">
      <c r="A6452" t="s">
        <v>9073</v>
      </c>
      <c r="B6452" t="s">
        <v>7237</v>
      </c>
      <c r="C6452" s="1">
        <v>44834</v>
      </c>
      <c r="D6452" s="2">
        <v>44835</v>
      </c>
      <c r="E6452" t="s">
        <v>107</v>
      </c>
      <c r="F6452" t="s">
        <v>203</v>
      </c>
      <c r="G6452" t="s">
        <v>5747</v>
      </c>
      <c r="H6452" s="4">
        <v>1970.32</v>
      </c>
      <c r="I6452" s="4">
        <v>49.26</v>
      </c>
      <c r="J6452" s="4">
        <v>172.41</v>
      </c>
      <c r="K6452" s="4">
        <v>1797.91</v>
      </c>
      <c r="L6452" s="2">
        <v>45473</v>
      </c>
      <c r="M6452" t="s">
        <v>6</v>
      </c>
    </row>
    <row r="6453" spans="1:13" ht="12.75" customHeight="1" x14ac:dyDescent="0.25">
      <c r="A6453" t="s">
        <v>9074</v>
      </c>
      <c r="B6453" t="s">
        <v>6760</v>
      </c>
      <c r="C6453" s="1">
        <v>44834</v>
      </c>
      <c r="D6453" s="2">
        <v>44835</v>
      </c>
      <c r="E6453" t="s">
        <v>107</v>
      </c>
      <c r="F6453" t="s">
        <v>203</v>
      </c>
      <c r="G6453" t="s">
        <v>5747</v>
      </c>
      <c r="H6453" s="4">
        <v>1535.42</v>
      </c>
      <c r="I6453" s="4">
        <v>38.380000000000003</v>
      </c>
      <c r="J6453" s="4">
        <v>134.34</v>
      </c>
      <c r="K6453" s="4">
        <v>1401.08</v>
      </c>
      <c r="L6453" s="2">
        <v>45473</v>
      </c>
      <c r="M6453" t="s">
        <v>6</v>
      </c>
    </row>
    <row r="6454" spans="1:13" ht="12.75" customHeight="1" x14ac:dyDescent="0.25">
      <c r="A6454" t="s">
        <v>9075</v>
      </c>
      <c r="B6454" t="s">
        <v>7280</v>
      </c>
      <c r="C6454" s="1">
        <v>44834</v>
      </c>
      <c r="D6454" s="2">
        <v>44835</v>
      </c>
      <c r="E6454" t="s">
        <v>107</v>
      </c>
      <c r="F6454" t="s">
        <v>203</v>
      </c>
      <c r="G6454" t="s">
        <v>5747</v>
      </c>
      <c r="H6454" s="4">
        <v>9546.02</v>
      </c>
      <c r="I6454" s="4">
        <v>238.65</v>
      </c>
      <c r="J6454" s="4">
        <v>835.28</v>
      </c>
      <c r="K6454" s="4">
        <v>8710.74</v>
      </c>
      <c r="L6454" s="2">
        <v>45473</v>
      </c>
      <c r="M6454" t="s">
        <v>6</v>
      </c>
    </row>
    <row r="6455" spans="1:13" ht="12.75" customHeight="1" x14ac:dyDescent="0.25">
      <c r="A6455" t="s">
        <v>9076</v>
      </c>
      <c r="B6455" t="s">
        <v>7283</v>
      </c>
      <c r="C6455" s="1">
        <v>44835</v>
      </c>
      <c r="D6455" s="2">
        <v>44835</v>
      </c>
      <c r="E6455" t="s">
        <v>107</v>
      </c>
      <c r="F6455" t="s">
        <v>203</v>
      </c>
      <c r="G6455" t="s">
        <v>5747</v>
      </c>
      <c r="H6455" s="4">
        <v>8975</v>
      </c>
      <c r="I6455" s="4">
        <v>224.37</v>
      </c>
      <c r="J6455" s="4">
        <v>785.31</v>
      </c>
      <c r="K6455" s="4">
        <v>8189.69</v>
      </c>
      <c r="L6455" s="2">
        <v>45473</v>
      </c>
      <c r="M6455" t="s">
        <v>6</v>
      </c>
    </row>
    <row r="6456" spans="1:13" ht="12.75" customHeight="1" x14ac:dyDescent="0.25">
      <c r="A6456" t="s">
        <v>9077</v>
      </c>
      <c r="B6456" t="s">
        <v>6747</v>
      </c>
      <c r="C6456" s="1">
        <v>44865</v>
      </c>
      <c r="D6456" s="2">
        <v>44866</v>
      </c>
      <c r="E6456" t="s">
        <v>107</v>
      </c>
      <c r="F6456" t="s">
        <v>203</v>
      </c>
      <c r="G6456" t="s">
        <v>5643</v>
      </c>
      <c r="H6456" s="4">
        <v>289.26</v>
      </c>
      <c r="I6456" s="4">
        <v>7.23</v>
      </c>
      <c r="J6456" s="4">
        <v>24.1</v>
      </c>
      <c r="K6456" s="4">
        <v>265.16000000000003</v>
      </c>
      <c r="L6456" s="2">
        <v>45473</v>
      </c>
      <c r="M6456" t="s">
        <v>6</v>
      </c>
    </row>
    <row r="6457" spans="1:13" ht="12.75" customHeight="1" x14ac:dyDescent="0.25">
      <c r="A6457" t="s">
        <v>9078</v>
      </c>
      <c r="B6457" t="s">
        <v>7237</v>
      </c>
      <c r="C6457" s="1">
        <v>44865</v>
      </c>
      <c r="D6457" s="2">
        <v>44866</v>
      </c>
      <c r="E6457" t="s">
        <v>107</v>
      </c>
      <c r="F6457" t="s">
        <v>203</v>
      </c>
      <c r="G6457" t="s">
        <v>5643</v>
      </c>
      <c r="H6457" s="4">
        <v>2988.01</v>
      </c>
      <c r="I6457" s="4">
        <v>74.7</v>
      </c>
      <c r="J6457" s="4">
        <v>249</v>
      </c>
      <c r="K6457" s="4">
        <v>2739.01</v>
      </c>
      <c r="L6457" s="2">
        <v>45473</v>
      </c>
      <c r="M6457" t="s">
        <v>6</v>
      </c>
    </row>
    <row r="6458" spans="1:13" ht="12.75" customHeight="1" x14ac:dyDescent="0.25">
      <c r="A6458" t="s">
        <v>9079</v>
      </c>
      <c r="B6458" t="s">
        <v>7237</v>
      </c>
      <c r="C6458" s="1">
        <v>44895</v>
      </c>
      <c r="D6458" s="2">
        <v>44896</v>
      </c>
      <c r="E6458" t="s">
        <v>107</v>
      </c>
      <c r="F6458" t="s">
        <v>203</v>
      </c>
      <c r="G6458" t="s">
        <v>626</v>
      </c>
      <c r="H6458" s="4">
        <v>814.53</v>
      </c>
      <c r="I6458" s="4">
        <v>20.36</v>
      </c>
      <c r="J6458" s="4">
        <v>64.48</v>
      </c>
      <c r="K6458" s="4">
        <v>750.05</v>
      </c>
      <c r="L6458" s="2">
        <v>45473</v>
      </c>
      <c r="M6458" t="s">
        <v>6</v>
      </c>
    </row>
    <row r="6459" spans="1:13" ht="12.75" customHeight="1" x14ac:dyDescent="0.25">
      <c r="A6459" t="s">
        <v>9080</v>
      </c>
      <c r="B6459" t="s">
        <v>9081</v>
      </c>
      <c r="C6459" s="1">
        <v>44926</v>
      </c>
      <c r="D6459" s="2">
        <v>44743</v>
      </c>
      <c r="E6459" t="s">
        <v>107</v>
      </c>
      <c r="F6459" t="s">
        <v>203</v>
      </c>
      <c r="G6459" t="s">
        <v>761</v>
      </c>
      <c r="H6459" s="4">
        <v>552825.05000000005</v>
      </c>
      <c r="I6459" s="4">
        <v>13820.62</v>
      </c>
      <c r="J6459" s="4">
        <v>55282.5</v>
      </c>
      <c r="K6459" s="4">
        <v>497542.55</v>
      </c>
      <c r="L6459" s="2">
        <v>45473</v>
      </c>
      <c r="M6459" t="s">
        <v>6</v>
      </c>
    </row>
    <row r="6460" spans="1:13" ht="12.75" customHeight="1" x14ac:dyDescent="0.25">
      <c r="A6460" t="s">
        <v>9082</v>
      </c>
      <c r="B6460" t="s">
        <v>9083</v>
      </c>
      <c r="C6460" s="1">
        <v>44926</v>
      </c>
      <c r="D6460" s="2">
        <v>44927</v>
      </c>
      <c r="E6460" t="s">
        <v>107</v>
      </c>
      <c r="F6460" t="s">
        <v>203</v>
      </c>
      <c r="G6460" t="s">
        <v>198</v>
      </c>
      <c r="H6460" s="4">
        <v>767151.46</v>
      </c>
      <c r="I6460" s="4">
        <v>19178.78</v>
      </c>
      <c r="J6460" s="4">
        <v>57536.35</v>
      </c>
      <c r="K6460" s="4">
        <v>709615.11</v>
      </c>
      <c r="L6460" s="2">
        <v>45473</v>
      </c>
      <c r="M6460" t="s">
        <v>6</v>
      </c>
    </row>
    <row r="6461" spans="1:13" ht="12.75" customHeight="1" x14ac:dyDescent="0.25">
      <c r="A6461" t="s">
        <v>9084</v>
      </c>
      <c r="B6461" t="s">
        <v>7293</v>
      </c>
      <c r="C6461" s="1">
        <v>44926</v>
      </c>
      <c r="D6461" s="2">
        <v>44927</v>
      </c>
      <c r="E6461" t="s">
        <v>107</v>
      </c>
      <c r="F6461" t="s">
        <v>203</v>
      </c>
      <c r="G6461" t="s">
        <v>198</v>
      </c>
      <c r="H6461" s="4">
        <v>4959.24</v>
      </c>
      <c r="I6461" s="4">
        <v>123.98</v>
      </c>
      <c r="J6461" s="4">
        <v>371.94</v>
      </c>
      <c r="K6461" s="4">
        <v>4587.3</v>
      </c>
      <c r="L6461" s="2">
        <v>45473</v>
      </c>
      <c r="M6461" t="s">
        <v>6</v>
      </c>
    </row>
    <row r="6462" spans="1:13" ht="12.75" customHeight="1" x14ac:dyDescent="0.25">
      <c r="A6462" t="s">
        <v>9085</v>
      </c>
      <c r="B6462" t="s">
        <v>7295</v>
      </c>
      <c r="C6462" s="1">
        <v>44926</v>
      </c>
      <c r="D6462" s="2">
        <v>44927</v>
      </c>
      <c r="E6462" t="s">
        <v>107</v>
      </c>
      <c r="F6462" t="s">
        <v>203</v>
      </c>
      <c r="G6462" t="s">
        <v>198</v>
      </c>
      <c r="H6462" s="4">
        <v>15562.94</v>
      </c>
      <c r="I6462" s="4">
        <v>389.07</v>
      </c>
      <c r="J6462" s="4">
        <v>1167.22</v>
      </c>
      <c r="K6462" s="4">
        <v>14395.72</v>
      </c>
      <c r="L6462" s="2">
        <v>45473</v>
      </c>
      <c r="M6462" t="s">
        <v>6</v>
      </c>
    </row>
    <row r="6463" spans="1:13" ht="12.75" customHeight="1" x14ac:dyDescent="0.25">
      <c r="A6463" t="s">
        <v>9086</v>
      </c>
      <c r="B6463" t="s">
        <v>9087</v>
      </c>
      <c r="C6463" s="1">
        <v>44926</v>
      </c>
      <c r="D6463" s="2">
        <v>44926</v>
      </c>
      <c r="E6463" t="s">
        <v>107</v>
      </c>
      <c r="F6463" t="s">
        <v>203</v>
      </c>
      <c r="G6463" t="s">
        <v>626</v>
      </c>
      <c r="H6463" s="4">
        <v>-63157.29</v>
      </c>
      <c r="I6463" s="4">
        <v>-581.39</v>
      </c>
      <c r="J6463" s="4">
        <v>-41742.78</v>
      </c>
      <c r="K6463" s="4">
        <v>-21414.51</v>
      </c>
      <c r="L6463" s="2">
        <v>45473</v>
      </c>
      <c r="M6463" t="s">
        <v>6</v>
      </c>
    </row>
    <row r="6464" spans="1:13" ht="12.75" customHeight="1" x14ac:dyDescent="0.25">
      <c r="A6464" t="s">
        <v>9088</v>
      </c>
      <c r="B6464" t="s">
        <v>9089</v>
      </c>
      <c r="C6464" s="1">
        <v>44926</v>
      </c>
      <c r="D6464" s="2">
        <v>44927</v>
      </c>
      <c r="E6464" t="s">
        <v>107</v>
      </c>
      <c r="F6464" t="s">
        <v>203</v>
      </c>
      <c r="G6464" t="s">
        <v>198</v>
      </c>
      <c r="H6464" s="4">
        <v>11548.28</v>
      </c>
      <c r="I6464" s="4">
        <v>288.70999999999998</v>
      </c>
      <c r="J6464" s="4">
        <v>866.12</v>
      </c>
      <c r="K6464" s="4">
        <v>10682.16</v>
      </c>
      <c r="L6464" s="2">
        <v>45473</v>
      </c>
      <c r="M6464" t="s">
        <v>6</v>
      </c>
    </row>
    <row r="6465" spans="1:13" ht="12.75" customHeight="1" x14ac:dyDescent="0.25">
      <c r="A6465" t="s">
        <v>9090</v>
      </c>
      <c r="B6465" t="s">
        <v>116</v>
      </c>
      <c r="C6465" s="1">
        <v>44926</v>
      </c>
      <c r="D6465" s="2">
        <v>44926</v>
      </c>
      <c r="E6465" t="s">
        <v>107</v>
      </c>
      <c r="F6465" t="s">
        <v>203</v>
      </c>
      <c r="G6465" t="s">
        <v>626</v>
      </c>
      <c r="H6465" s="4">
        <v>19873</v>
      </c>
      <c r="I6465" s="4">
        <v>0</v>
      </c>
      <c r="J6465" s="4">
        <v>19873</v>
      </c>
      <c r="K6465" s="4">
        <v>0</v>
      </c>
      <c r="L6465" s="2">
        <v>45473</v>
      </c>
      <c r="M6465" t="s">
        <v>6</v>
      </c>
    </row>
    <row r="6466" spans="1:13" ht="12.75" customHeight="1" x14ac:dyDescent="0.25">
      <c r="A6466" t="s">
        <v>9091</v>
      </c>
      <c r="B6466" t="s">
        <v>116</v>
      </c>
      <c r="C6466" s="1">
        <v>44926</v>
      </c>
      <c r="D6466" s="2">
        <v>44926</v>
      </c>
      <c r="E6466" t="s">
        <v>4</v>
      </c>
      <c r="F6466" t="s">
        <v>5</v>
      </c>
      <c r="G6466" t="s">
        <v>5</v>
      </c>
      <c r="H6466" s="4">
        <v>-19873</v>
      </c>
      <c r="I6466" s="4">
        <v>0</v>
      </c>
      <c r="J6466" s="4">
        <v>0</v>
      </c>
      <c r="K6466" s="4">
        <v>-19873</v>
      </c>
      <c r="L6466" s="2">
        <v>45473</v>
      </c>
      <c r="M6466" t="s">
        <v>6</v>
      </c>
    </row>
    <row r="6467" spans="1:13" ht="12.75" customHeight="1" x14ac:dyDescent="0.25">
      <c r="A6467" t="s">
        <v>9092</v>
      </c>
      <c r="B6467" t="s">
        <v>7237</v>
      </c>
      <c r="C6467" s="1">
        <v>44957</v>
      </c>
      <c r="D6467" s="2">
        <v>44958</v>
      </c>
      <c r="E6467" t="s">
        <v>107</v>
      </c>
      <c r="F6467" t="s">
        <v>203</v>
      </c>
      <c r="G6467" t="s">
        <v>5768</v>
      </c>
      <c r="H6467" s="4">
        <v>1984.99</v>
      </c>
      <c r="I6467" s="4">
        <v>49.62</v>
      </c>
      <c r="J6467" s="4">
        <v>140.6</v>
      </c>
      <c r="K6467" s="4">
        <v>1844.39</v>
      </c>
      <c r="L6467" s="2">
        <v>45473</v>
      </c>
      <c r="M6467" t="s">
        <v>6</v>
      </c>
    </row>
    <row r="6468" spans="1:13" ht="12.75" customHeight="1" x14ac:dyDescent="0.25">
      <c r="A6468" t="s">
        <v>9093</v>
      </c>
      <c r="B6468" t="s">
        <v>7237</v>
      </c>
      <c r="C6468" s="1">
        <v>44985</v>
      </c>
      <c r="D6468" s="2">
        <v>44986</v>
      </c>
      <c r="E6468" t="s">
        <v>107</v>
      </c>
      <c r="F6468" t="s">
        <v>203</v>
      </c>
      <c r="G6468" t="s">
        <v>5774</v>
      </c>
      <c r="H6468" s="4">
        <v>512.75</v>
      </c>
      <c r="I6468" s="4">
        <v>12.82</v>
      </c>
      <c r="J6468" s="4">
        <v>34.19</v>
      </c>
      <c r="K6468" s="4">
        <v>478.56</v>
      </c>
      <c r="L6468" s="2">
        <v>45473</v>
      </c>
      <c r="M6468" t="s">
        <v>6</v>
      </c>
    </row>
    <row r="6469" spans="1:13" ht="12.75" customHeight="1" x14ac:dyDescent="0.25">
      <c r="A6469" t="s">
        <v>9094</v>
      </c>
      <c r="B6469" t="s">
        <v>7237</v>
      </c>
      <c r="C6469" s="1">
        <v>45016</v>
      </c>
      <c r="D6469" s="2">
        <v>45017</v>
      </c>
      <c r="E6469" t="s">
        <v>107</v>
      </c>
      <c r="F6469" t="s">
        <v>203</v>
      </c>
      <c r="G6469" t="s">
        <v>191</v>
      </c>
      <c r="H6469" s="4">
        <v>3165.45</v>
      </c>
      <c r="I6469" s="4">
        <v>79.13</v>
      </c>
      <c r="J6469" s="4">
        <v>197.84</v>
      </c>
      <c r="K6469" s="4">
        <v>2967.61</v>
      </c>
      <c r="L6469" s="2">
        <v>45473</v>
      </c>
      <c r="M6469" t="s">
        <v>6</v>
      </c>
    </row>
    <row r="6470" spans="1:13" ht="12.75" customHeight="1" x14ac:dyDescent="0.25">
      <c r="A6470" t="s">
        <v>9095</v>
      </c>
      <c r="B6470" t="s">
        <v>7315</v>
      </c>
      <c r="C6470" s="1">
        <v>45016</v>
      </c>
      <c r="D6470" s="2">
        <v>45017</v>
      </c>
      <c r="E6470" t="s">
        <v>107</v>
      </c>
      <c r="F6470" t="s">
        <v>203</v>
      </c>
      <c r="G6470" t="s">
        <v>191</v>
      </c>
      <c r="H6470" s="4">
        <v>7924.07</v>
      </c>
      <c r="I6470" s="4">
        <v>198.1</v>
      </c>
      <c r="J6470" s="4">
        <v>495.25</v>
      </c>
      <c r="K6470" s="4">
        <v>7428.82</v>
      </c>
      <c r="L6470" s="2">
        <v>45473</v>
      </c>
      <c r="M6470" t="s">
        <v>6</v>
      </c>
    </row>
    <row r="6471" spans="1:13" ht="12.75" customHeight="1" x14ac:dyDescent="0.25">
      <c r="A6471" t="s">
        <v>9096</v>
      </c>
      <c r="B6471" t="s">
        <v>7317</v>
      </c>
      <c r="C6471" s="1">
        <v>45016</v>
      </c>
      <c r="D6471" s="2">
        <v>45017</v>
      </c>
      <c r="E6471" t="s">
        <v>107</v>
      </c>
      <c r="F6471" t="s">
        <v>203</v>
      </c>
      <c r="G6471" t="s">
        <v>191</v>
      </c>
      <c r="H6471" s="4">
        <v>6879.65</v>
      </c>
      <c r="I6471" s="4">
        <v>171.99</v>
      </c>
      <c r="J6471" s="4">
        <v>429.98</v>
      </c>
      <c r="K6471" s="4">
        <v>6449.67</v>
      </c>
      <c r="L6471" s="2">
        <v>45473</v>
      </c>
      <c r="M6471" t="s">
        <v>6</v>
      </c>
    </row>
    <row r="6472" spans="1:13" ht="12.75" customHeight="1" x14ac:dyDescent="0.25">
      <c r="A6472" t="s">
        <v>9097</v>
      </c>
      <c r="B6472" t="s">
        <v>7319</v>
      </c>
      <c r="C6472" s="1">
        <v>45016</v>
      </c>
      <c r="D6472" s="2">
        <v>45017</v>
      </c>
      <c r="E6472" t="s">
        <v>107</v>
      </c>
      <c r="F6472" t="s">
        <v>203</v>
      </c>
      <c r="G6472" t="s">
        <v>191</v>
      </c>
      <c r="H6472" s="4">
        <v>25206.06</v>
      </c>
      <c r="I6472" s="4">
        <v>630.15</v>
      </c>
      <c r="J6472" s="4">
        <v>1575.38</v>
      </c>
      <c r="K6472" s="4">
        <v>23630.68</v>
      </c>
      <c r="L6472" s="2">
        <v>45473</v>
      </c>
      <c r="M6472" t="s">
        <v>6</v>
      </c>
    </row>
    <row r="6473" spans="1:13" ht="12.75" customHeight="1" x14ac:dyDescent="0.25">
      <c r="A6473" t="s">
        <v>9098</v>
      </c>
      <c r="B6473" t="s">
        <v>7237</v>
      </c>
      <c r="C6473" s="1">
        <v>45046</v>
      </c>
      <c r="D6473" s="2">
        <v>45047</v>
      </c>
      <c r="E6473" t="s">
        <v>107</v>
      </c>
      <c r="F6473" t="s">
        <v>203</v>
      </c>
      <c r="G6473" t="s">
        <v>5785</v>
      </c>
      <c r="H6473" s="4">
        <v>9825.9</v>
      </c>
      <c r="I6473" s="4">
        <v>245.65</v>
      </c>
      <c r="J6473" s="4">
        <v>573.17999999999995</v>
      </c>
      <c r="K6473" s="4">
        <v>9252.7199999999993</v>
      </c>
      <c r="L6473" s="2">
        <v>45473</v>
      </c>
      <c r="M6473" t="s">
        <v>6</v>
      </c>
    </row>
    <row r="6474" spans="1:13" ht="12.75" customHeight="1" x14ac:dyDescent="0.25">
      <c r="A6474" t="s">
        <v>9099</v>
      </c>
      <c r="B6474" t="s">
        <v>7237</v>
      </c>
      <c r="C6474" s="1">
        <v>45077</v>
      </c>
      <c r="D6474" s="2">
        <v>45078</v>
      </c>
      <c r="E6474" t="s">
        <v>107</v>
      </c>
      <c r="F6474" t="s">
        <v>203</v>
      </c>
      <c r="G6474" t="s">
        <v>507</v>
      </c>
      <c r="H6474" s="4">
        <v>8320.59</v>
      </c>
      <c r="I6474" s="4">
        <v>208.01</v>
      </c>
      <c r="J6474" s="4">
        <v>450.69</v>
      </c>
      <c r="K6474" s="4">
        <v>7869.9</v>
      </c>
      <c r="L6474" s="2">
        <v>45473</v>
      </c>
      <c r="M6474" t="s">
        <v>6</v>
      </c>
    </row>
    <row r="6475" spans="1:13" ht="12.75" customHeight="1" x14ac:dyDescent="0.25">
      <c r="A6475" t="s">
        <v>9100</v>
      </c>
      <c r="B6475" t="s">
        <v>6760</v>
      </c>
      <c r="C6475" s="1">
        <v>45077</v>
      </c>
      <c r="D6475" s="2">
        <v>45078</v>
      </c>
      <c r="E6475" t="s">
        <v>107</v>
      </c>
      <c r="F6475" t="s">
        <v>203</v>
      </c>
      <c r="G6475" t="s">
        <v>507</v>
      </c>
      <c r="H6475" s="4">
        <v>1506.77</v>
      </c>
      <c r="I6475" s="4">
        <v>37.67</v>
      </c>
      <c r="J6475" s="4">
        <v>81.62</v>
      </c>
      <c r="K6475" s="4">
        <v>1425.15</v>
      </c>
      <c r="L6475" s="2">
        <v>45473</v>
      </c>
      <c r="M6475" t="s">
        <v>6</v>
      </c>
    </row>
    <row r="6476" spans="1:13" ht="12.75" customHeight="1" x14ac:dyDescent="0.25">
      <c r="A6476" t="s">
        <v>9101</v>
      </c>
      <c r="B6476" t="s">
        <v>7237</v>
      </c>
      <c r="C6476" s="1">
        <v>45107</v>
      </c>
      <c r="D6476" s="2">
        <v>45108</v>
      </c>
      <c r="E6476" t="s">
        <v>107</v>
      </c>
      <c r="F6476" t="s">
        <v>203</v>
      </c>
      <c r="G6476" t="s">
        <v>763</v>
      </c>
      <c r="H6476" s="4">
        <v>2210.5700000000002</v>
      </c>
      <c r="I6476" s="4">
        <v>55.26</v>
      </c>
      <c r="J6476" s="4">
        <v>110.53</v>
      </c>
      <c r="K6476" s="4">
        <v>2100.04</v>
      </c>
      <c r="L6476" s="2">
        <v>45473</v>
      </c>
      <c r="M6476" t="s">
        <v>6</v>
      </c>
    </row>
    <row r="6477" spans="1:13" ht="12.75" customHeight="1" x14ac:dyDescent="0.25">
      <c r="A6477" t="s">
        <v>9102</v>
      </c>
      <c r="B6477" t="s">
        <v>7330</v>
      </c>
      <c r="C6477" s="1">
        <v>45107</v>
      </c>
      <c r="D6477" s="2">
        <v>45108</v>
      </c>
      <c r="E6477" t="s">
        <v>107</v>
      </c>
      <c r="F6477" t="s">
        <v>203</v>
      </c>
      <c r="G6477" t="s">
        <v>763</v>
      </c>
      <c r="H6477" s="4">
        <v>5879.04</v>
      </c>
      <c r="I6477" s="4">
        <v>146.97</v>
      </c>
      <c r="J6477" s="4">
        <v>293.95</v>
      </c>
      <c r="K6477" s="4">
        <v>5585.09</v>
      </c>
      <c r="L6477" s="2">
        <v>45473</v>
      </c>
      <c r="M6477" t="s">
        <v>6</v>
      </c>
    </row>
    <row r="6478" spans="1:13" ht="12.75" customHeight="1" x14ac:dyDescent="0.25">
      <c r="A6478" t="s">
        <v>9103</v>
      </c>
      <c r="B6478" t="s">
        <v>7332</v>
      </c>
      <c r="C6478" s="1">
        <v>45107</v>
      </c>
      <c r="D6478" s="2">
        <v>45108</v>
      </c>
      <c r="E6478" t="s">
        <v>107</v>
      </c>
      <c r="F6478" t="s">
        <v>203</v>
      </c>
      <c r="G6478" t="s">
        <v>763</v>
      </c>
      <c r="H6478" s="4">
        <v>20975.37</v>
      </c>
      <c r="I6478" s="4">
        <v>524.38</v>
      </c>
      <c r="J6478" s="4">
        <v>1048.77</v>
      </c>
      <c r="K6478" s="4">
        <v>19926.599999999999</v>
      </c>
      <c r="L6478" s="2">
        <v>45473</v>
      </c>
      <c r="M6478" t="s">
        <v>6</v>
      </c>
    </row>
    <row r="6479" spans="1:13" ht="12.75" customHeight="1" x14ac:dyDescent="0.25">
      <c r="A6479" t="s">
        <v>9104</v>
      </c>
      <c r="B6479" t="s">
        <v>9105</v>
      </c>
      <c r="C6479" s="1">
        <v>45107</v>
      </c>
      <c r="D6479" s="2">
        <v>45108</v>
      </c>
      <c r="E6479" t="s">
        <v>107</v>
      </c>
      <c r="F6479" t="s">
        <v>203</v>
      </c>
      <c r="G6479" t="s">
        <v>763</v>
      </c>
      <c r="H6479" s="4">
        <v>699875.93</v>
      </c>
      <c r="I6479" s="4">
        <v>17496.900000000001</v>
      </c>
      <c r="J6479" s="4">
        <v>34993.800000000003</v>
      </c>
      <c r="K6479" s="4">
        <v>664882.13</v>
      </c>
      <c r="L6479" s="2">
        <v>45473</v>
      </c>
      <c r="M6479" t="s">
        <v>6</v>
      </c>
    </row>
    <row r="6480" spans="1:13" ht="12.75" customHeight="1" x14ac:dyDescent="0.25">
      <c r="A6480" t="s">
        <v>9106</v>
      </c>
      <c r="B6480" t="s">
        <v>7237</v>
      </c>
      <c r="C6480" s="1">
        <v>45138</v>
      </c>
      <c r="D6480" s="2">
        <v>45139</v>
      </c>
      <c r="E6480" t="s">
        <v>107</v>
      </c>
      <c r="F6480" t="s">
        <v>203</v>
      </c>
      <c r="G6480" t="s">
        <v>5798</v>
      </c>
      <c r="H6480" s="4">
        <v>3075.18</v>
      </c>
      <c r="I6480" s="4">
        <v>76.88</v>
      </c>
      <c r="J6480" s="4">
        <v>140.94999999999999</v>
      </c>
      <c r="K6480" s="4">
        <v>2934.23</v>
      </c>
      <c r="L6480" s="2">
        <v>45473</v>
      </c>
      <c r="M6480" t="s">
        <v>6</v>
      </c>
    </row>
    <row r="6481" spans="1:13" ht="12.75" customHeight="1" x14ac:dyDescent="0.25">
      <c r="A6481" t="s">
        <v>9107</v>
      </c>
      <c r="B6481" t="s">
        <v>6760</v>
      </c>
      <c r="C6481" s="1">
        <v>45138</v>
      </c>
      <c r="D6481" s="2">
        <v>45139</v>
      </c>
      <c r="E6481" t="s">
        <v>107</v>
      </c>
      <c r="F6481" t="s">
        <v>203</v>
      </c>
      <c r="G6481" t="s">
        <v>5798</v>
      </c>
      <c r="H6481" s="4">
        <v>1251.94</v>
      </c>
      <c r="I6481" s="4">
        <v>31.3</v>
      </c>
      <c r="J6481" s="4">
        <v>57.38</v>
      </c>
      <c r="K6481" s="4">
        <v>1194.56</v>
      </c>
      <c r="L6481" s="2">
        <v>45473</v>
      </c>
      <c r="M6481" t="s">
        <v>6</v>
      </c>
    </row>
    <row r="6482" spans="1:13" ht="12.75" customHeight="1" x14ac:dyDescent="0.25">
      <c r="A6482" t="s">
        <v>9108</v>
      </c>
      <c r="B6482" t="s">
        <v>7237</v>
      </c>
      <c r="C6482" s="1">
        <v>45169</v>
      </c>
      <c r="D6482" s="2">
        <v>45170</v>
      </c>
      <c r="E6482" t="s">
        <v>107</v>
      </c>
      <c r="F6482" t="s">
        <v>203</v>
      </c>
      <c r="G6482" t="s">
        <v>5870</v>
      </c>
      <c r="H6482" s="4">
        <v>3803.51</v>
      </c>
      <c r="I6482" s="4">
        <v>95.09</v>
      </c>
      <c r="J6482" s="4">
        <v>158.47999999999999</v>
      </c>
      <c r="K6482" s="4">
        <v>3645.03</v>
      </c>
      <c r="L6482" s="2">
        <v>45473</v>
      </c>
      <c r="M6482" t="s">
        <v>6</v>
      </c>
    </row>
    <row r="6483" spans="1:13" ht="12.75" customHeight="1" x14ac:dyDescent="0.25">
      <c r="A6483" t="s">
        <v>9109</v>
      </c>
      <c r="B6483" t="s">
        <v>7342</v>
      </c>
      <c r="C6483" s="1">
        <v>45200</v>
      </c>
      <c r="D6483" s="2">
        <v>45200</v>
      </c>
      <c r="E6483" t="s">
        <v>107</v>
      </c>
      <c r="F6483" t="s">
        <v>203</v>
      </c>
      <c r="G6483" t="s">
        <v>5873</v>
      </c>
      <c r="H6483" s="4">
        <v>8787.36</v>
      </c>
      <c r="I6483" s="4">
        <v>219.68</v>
      </c>
      <c r="J6483" s="4">
        <v>329.52</v>
      </c>
      <c r="K6483" s="4">
        <v>8457.84</v>
      </c>
      <c r="L6483" s="2">
        <v>45473</v>
      </c>
      <c r="M6483" t="s">
        <v>6</v>
      </c>
    </row>
    <row r="6484" spans="1:13" ht="12.75" customHeight="1" x14ac:dyDescent="0.25">
      <c r="A6484" t="s">
        <v>9110</v>
      </c>
      <c r="B6484" t="s">
        <v>7237</v>
      </c>
      <c r="C6484" s="1">
        <v>45200</v>
      </c>
      <c r="D6484" s="2">
        <v>45200</v>
      </c>
      <c r="E6484" t="s">
        <v>107</v>
      </c>
      <c r="F6484" t="s">
        <v>203</v>
      </c>
      <c r="G6484" t="s">
        <v>5873</v>
      </c>
      <c r="H6484" s="4">
        <v>2148.9699999999998</v>
      </c>
      <c r="I6484" s="4">
        <v>53.72</v>
      </c>
      <c r="J6484" s="4">
        <v>80.58</v>
      </c>
      <c r="K6484" s="4">
        <v>2068.39</v>
      </c>
      <c r="L6484" s="2">
        <v>45473</v>
      </c>
      <c r="M6484" t="s">
        <v>6</v>
      </c>
    </row>
    <row r="6485" spans="1:13" ht="12.75" customHeight="1" x14ac:dyDescent="0.25">
      <c r="A6485" t="s">
        <v>9111</v>
      </c>
      <c r="B6485" t="s">
        <v>7237</v>
      </c>
      <c r="C6485" s="1">
        <v>45230</v>
      </c>
      <c r="D6485" s="2">
        <v>45231</v>
      </c>
      <c r="E6485" t="s">
        <v>107</v>
      </c>
      <c r="F6485" t="s">
        <v>203</v>
      </c>
      <c r="G6485" t="s">
        <v>5886</v>
      </c>
      <c r="H6485" s="4">
        <v>999.07</v>
      </c>
      <c r="I6485" s="4">
        <v>24.97</v>
      </c>
      <c r="J6485" s="4">
        <v>33.299999999999997</v>
      </c>
      <c r="K6485" s="4">
        <v>965.77</v>
      </c>
      <c r="L6485" s="2">
        <v>45473</v>
      </c>
      <c r="M6485" t="s">
        <v>6</v>
      </c>
    </row>
    <row r="6486" spans="1:13" ht="12.75" customHeight="1" x14ac:dyDescent="0.25">
      <c r="A6486" t="s">
        <v>9112</v>
      </c>
      <c r="B6486" t="s">
        <v>7237</v>
      </c>
      <c r="C6486" s="1">
        <v>45260</v>
      </c>
      <c r="D6486" s="2">
        <v>45261</v>
      </c>
      <c r="E6486" t="s">
        <v>107</v>
      </c>
      <c r="F6486" t="s">
        <v>203</v>
      </c>
      <c r="G6486" t="s">
        <v>5889</v>
      </c>
      <c r="H6486" s="4">
        <v>4283.6899999999996</v>
      </c>
      <c r="I6486" s="4">
        <v>107.09</v>
      </c>
      <c r="J6486" s="4">
        <v>124.94</v>
      </c>
      <c r="K6486" s="4">
        <v>4158.75</v>
      </c>
      <c r="L6486" s="2">
        <v>45473</v>
      </c>
      <c r="M6486" t="s">
        <v>6</v>
      </c>
    </row>
    <row r="6487" spans="1:13" ht="12.75" customHeight="1" x14ac:dyDescent="0.25">
      <c r="A6487" t="s">
        <v>9113</v>
      </c>
      <c r="B6487" t="s">
        <v>7237</v>
      </c>
      <c r="C6487" s="1">
        <v>45291</v>
      </c>
      <c r="D6487" s="2">
        <v>45292</v>
      </c>
      <c r="E6487" t="s">
        <v>107</v>
      </c>
      <c r="F6487" t="s">
        <v>203</v>
      </c>
      <c r="G6487" t="s">
        <v>515</v>
      </c>
      <c r="H6487" s="4">
        <v>3213.35</v>
      </c>
      <c r="I6487" s="4">
        <v>80.33</v>
      </c>
      <c r="J6487" s="4">
        <v>80.33</v>
      </c>
      <c r="K6487" s="4">
        <v>3133.02</v>
      </c>
      <c r="L6487" s="2">
        <v>45473</v>
      </c>
      <c r="M6487" t="s">
        <v>6</v>
      </c>
    </row>
    <row r="6488" spans="1:13" ht="12.75" customHeight="1" x14ac:dyDescent="0.25">
      <c r="A6488" t="s">
        <v>9114</v>
      </c>
      <c r="B6488" t="s">
        <v>9115</v>
      </c>
      <c r="C6488" s="1">
        <v>45291</v>
      </c>
      <c r="D6488" s="2">
        <v>45292</v>
      </c>
      <c r="E6488" t="s">
        <v>107</v>
      </c>
      <c r="F6488" t="s">
        <v>203</v>
      </c>
      <c r="G6488" t="s">
        <v>515</v>
      </c>
      <c r="H6488" s="4">
        <v>1723.7</v>
      </c>
      <c r="I6488" s="4">
        <v>43.09</v>
      </c>
      <c r="J6488" s="4">
        <v>43.09</v>
      </c>
      <c r="K6488" s="4">
        <v>1680.61</v>
      </c>
      <c r="L6488" s="2">
        <v>45473</v>
      </c>
      <c r="M6488" t="s">
        <v>6</v>
      </c>
    </row>
    <row r="6489" spans="1:13" ht="12.75" customHeight="1" x14ac:dyDescent="0.25">
      <c r="A6489" t="s">
        <v>9116</v>
      </c>
      <c r="B6489" t="s">
        <v>9117</v>
      </c>
      <c r="C6489" s="1">
        <v>45291</v>
      </c>
      <c r="D6489" s="2">
        <v>45292</v>
      </c>
      <c r="E6489" t="s">
        <v>107</v>
      </c>
      <c r="F6489" t="s">
        <v>310</v>
      </c>
      <c r="G6489" t="s">
        <v>479</v>
      </c>
      <c r="H6489" s="4">
        <v>785.2</v>
      </c>
      <c r="I6489" s="4">
        <v>39.26</v>
      </c>
      <c r="J6489" s="4">
        <v>39.26</v>
      </c>
      <c r="K6489" s="4">
        <v>745.94</v>
      </c>
      <c r="L6489" s="2">
        <v>45473</v>
      </c>
      <c r="M6489" t="s">
        <v>6</v>
      </c>
    </row>
    <row r="6490" spans="1:13" ht="12.75" customHeight="1" x14ac:dyDescent="0.25">
      <c r="A6490" t="s">
        <v>9118</v>
      </c>
      <c r="B6490" t="s">
        <v>7359</v>
      </c>
      <c r="C6490" s="1">
        <v>45291</v>
      </c>
      <c r="D6490" s="2">
        <v>45292</v>
      </c>
      <c r="E6490" t="s">
        <v>107</v>
      </c>
      <c r="F6490" t="s">
        <v>203</v>
      </c>
      <c r="G6490" t="s">
        <v>515</v>
      </c>
      <c r="H6490" s="4">
        <v>38504.639999999999</v>
      </c>
      <c r="I6490" s="4">
        <v>962.61</v>
      </c>
      <c r="J6490" s="4">
        <v>962.61</v>
      </c>
      <c r="K6490" s="4">
        <v>37542.03</v>
      </c>
      <c r="L6490" s="2">
        <v>45473</v>
      </c>
      <c r="M6490" t="s">
        <v>6</v>
      </c>
    </row>
    <row r="6491" spans="1:13" ht="12.75" customHeight="1" x14ac:dyDescent="0.25">
      <c r="A6491" t="s">
        <v>9119</v>
      </c>
      <c r="B6491" t="s">
        <v>9120</v>
      </c>
      <c r="C6491" s="1">
        <v>45291</v>
      </c>
      <c r="D6491" s="2">
        <v>45292</v>
      </c>
      <c r="E6491" t="s">
        <v>107</v>
      </c>
      <c r="F6491" t="s">
        <v>203</v>
      </c>
      <c r="G6491" t="s">
        <v>515</v>
      </c>
      <c r="H6491" s="4">
        <v>39156.85</v>
      </c>
      <c r="I6491" s="4">
        <v>978.92</v>
      </c>
      <c r="J6491" s="4">
        <v>978.92</v>
      </c>
      <c r="K6491" s="4">
        <v>38177.93</v>
      </c>
      <c r="L6491" s="2">
        <v>45473</v>
      </c>
      <c r="M6491" t="s">
        <v>6</v>
      </c>
    </row>
    <row r="6492" spans="1:13" ht="12.75" customHeight="1" x14ac:dyDescent="0.25">
      <c r="A6492" t="s">
        <v>9121</v>
      </c>
      <c r="B6492" t="s">
        <v>7342</v>
      </c>
      <c r="C6492" s="1">
        <v>45291</v>
      </c>
      <c r="D6492" s="2">
        <v>45292</v>
      </c>
      <c r="E6492" t="s">
        <v>107</v>
      </c>
      <c r="F6492" t="s">
        <v>203</v>
      </c>
      <c r="G6492" t="s">
        <v>515</v>
      </c>
      <c r="H6492" s="4">
        <v>18273.11</v>
      </c>
      <c r="I6492" s="4">
        <v>456.83</v>
      </c>
      <c r="J6492" s="4">
        <v>456.83</v>
      </c>
      <c r="K6492" s="4">
        <v>17816.28</v>
      </c>
      <c r="L6492" s="2">
        <v>45473</v>
      </c>
      <c r="M6492" t="s">
        <v>6</v>
      </c>
    </row>
    <row r="6493" spans="1:13" ht="12.75" customHeight="1" x14ac:dyDescent="0.25">
      <c r="A6493" t="s">
        <v>9122</v>
      </c>
      <c r="B6493" t="s">
        <v>9123</v>
      </c>
      <c r="C6493" s="1">
        <v>45291</v>
      </c>
      <c r="D6493" s="2">
        <v>45292</v>
      </c>
      <c r="E6493" t="s">
        <v>107</v>
      </c>
      <c r="F6493" t="s">
        <v>203</v>
      </c>
      <c r="G6493" t="s">
        <v>515</v>
      </c>
      <c r="H6493" s="4">
        <v>11251.24</v>
      </c>
      <c r="I6493" s="4">
        <v>281.27999999999997</v>
      </c>
      <c r="J6493" s="4">
        <v>281.27999999999997</v>
      </c>
      <c r="K6493" s="4">
        <v>10969.96</v>
      </c>
      <c r="L6493" s="2">
        <v>45473</v>
      </c>
      <c r="M6493" t="s">
        <v>6</v>
      </c>
    </row>
    <row r="6494" spans="1:13" ht="12.75" customHeight="1" x14ac:dyDescent="0.25">
      <c r="A6494" t="s">
        <v>9124</v>
      </c>
      <c r="B6494" t="s">
        <v>9125</v>
      </c>
      <c r="C6494" s="1">
        <v>45291</v>
      </c>
      <c r="D6494" s="2">
        <v>45291</v>
      </c>
      <c r="E6494" t="s">
        <v>107</v>
      </c>
      <c r="F6494" t="s">
        <v>753</v>
      </c>
      <c r="G6494" t="s">
        <v>5658</v>
      </c>
      <c r="H6494" s="4">
        <v>-311429.32</v>
      </c>
      <c r="I6494" s="4">
        <v>-7826.49</v>
      </c>
      <c r="J6494" s="4">
        <v>-70112.490000000005</v>
      </c>
      <c r="K6494" s="4">
        <v>-241316.83</v>
      </c>
      <c r="L6494" s="2">
        <v>45473</v>
      </c>
      <c r="M6494" t="s">
        <v>6</v>
      </c>
    </row>
    <row r="6495" spans="1:13" ht="12.75" customHeight="1" x14ac:dyDescent="0.25">
      <c r="A6495" t="s">
        <v>9126</v>
      </c>
      <c r="B6495" t="s">
        <v>9127</v>
      </c>
      <c r="C6495" s="1">
        <v>45291</v>
      </c>
      <c r="D6495" s="2">
        <v>45291</v>
      </c>
      <c r="E6495" t="s">
        <v>107</v>
      </c>
      <c r="F6495" t="s">
        <v>5667</v>
      </c>
      <c r="G6495" t="s">
        <v>8976</v>
      </c>
      <c r="H6495" s="4">
        <v>-22863.42</v>
      </c>
      <c r="I6495" s="4">
        <v>-574.32000000000005</v>
      </c>
      <c r="J6495" s="4">
        <v>-3432.32</v>
      </c>
      <c r="K6495" s="4">
        <v>-19431.099999999999</v>
      </c>
      <c r="L6495" s="2">
        <v>45473</v>
      </c>
      <c r="M6495" t="s">
        <v>6</v>
      </c>
    </row>
    <row r="6496" spans="1:13" ht="12.75" customHeight="1" x14ac:dyDescent="0.25">
      <c r="A6496" t="s">
        <v>9128</v>
      </c>
      <c r="B6496" t="s">
        <v>9129</v>
      </c>
      <c r="C6496" s="1">
        <v>45291</v>
      </c>
      <c r="D6496" s="2">
        <v>45291</v>
      </c>
      <c r="E6496" t="s">
        <v>107</v>
      </c>
      <c r="F6496" t="s">
        <v>9009</v>
      </c>
      <c r="G6496" t="s">
        <v>13409</v>
      </c>
      <c r="H6496" s="4">
        <v>-3165.6</v>
      </c>
      <c r="I6496" s="4">
        <v>-79.52</v>
      </c>
      <c r="J6496" s="4">
        <v>-435.52</v>
      </c>
      <c r="K6496" s="4">
        <v>-2730.08</v>
      </c>
      <c r="L6496" s="2">
        <v>45473</v>
      </c>
      <c r="M6496" t="s">
        <v>6</v>
      </c>
    </row>
    <row r="6497" spans="1:13" ht="12.75" customHeight="1" x14ac:dyDescent="0.25">
      <c r="A6497" t="s">
        <v>9130</v>
      </c>
      <c r="B6497" t="s">
        <v>9131</v>
      </c>
      <c r="C6497" s="1">
        <v>45291</v>
      </c>
      <c r="D6497" s="2">
        <v>45291</v>
      </c>
      <c r="E6497" t="s">
        <v>107</v>
      </c>
      <c r="F6497" t="s">
        <v>198</v>
      </c>
      <c r="G6497" t="s">
        <v>552</v>
      </c>
      <c r="H6497" s="4">
        <v>-38646.89</v>
      </c>
      <c r="I6497" s="4">
        <v>-970.53</v>
      </c>
      <c r="J6497" s="4">
        <v>-3869.53</v>
      </c>
      <c r="K6497" s="4">
        <v>-34777.360000000001</v>
      </c>
      <c r="L6497" s="2">
        <v>45473</v>
      </c>
      <c r="M6497" t="s">
        <v>6</v>
      </c>
    </row>
    <row r="6498" spans="1:13" ht="12.75" customHeight="1" x14ac:dyDescent="0.25">
      <c r="A6498" t="s">
        <v>9132</v>
      </c>
      <c r="B6498" t="s">
        <v>9133</v>
      </c>
      <c r="C6498" s="1">
        <v>45291</v>
      </c>
      <c r="D6498" s="2">
        <v>45291</v>
      </c>
      <c r="E6498" t="s">
        <v>107</v>
      </c>
      <c r="F6498" t="s">
        <v>753</v>
      </c>
      <c r="G6498" t="s">
        <v>5658</v>
      </c>
      <c r="H6498" s="4">
        <v>33804.86</v>
      </c>
      <c r="I6498" s="4">
        <v>849.54</v>
      </c>
      <c r="J6498" s="4">
        <v>7610.54</v>
      </c>
      <c r="K6498" s="4">
        <v>26194.32</v>
      </c>
      <c r="L6498" s="2">
        <v>45473</v>
      </c>
      <c r="M6498" t="s">
        <v>6</v>
      </c>
    </row>
    <row r="6499" spans="1:13" ht="12.75" customHeight="1" x14ac:dyDescent="0.25">
      <c r="A6499" t="s">
        <v>9134</v>
      </c>
      <c r="B6499" t="s">
        <v>9135</v>
      </c>
      <c r="C6499" s="1">
        <v>45291</v>
      </c>
      <c r="D6499" s="2">
        <v>45291</v>
      </c>
      <c r="E6499" t="s">
        <v>107</v>
      </c>
      <c r="F6499" t="s">
        <v>759</v>
      </c>
      <c r="G6499" t="s">
        <v>8957</v>
      </c>
      <c r="H6499" s="4">
        <v>-53024.9</v>
      </c>
      <c r="I6499" s="4">
        <v>-1332.14</v>
      </c>
      <c r="J6499" s="4">
        <v>-9286.14</v>
      </c>
      <c r="K6499" s="4">
        <v>-43738.76</v>
      </c>
      <c r="L6499" s="2">
        <v>45473</v>
      </c>
      <c r="M6499" t="s">
        <v>6</v>
      </c>
    </row>
    <row r="6500" spans="1:13" ht="12.75" customHeight="1" x14ac:dyDescent="0.25">
      <c r="A6500" t="s">
        <v>9136</v>
      </c>
      <c r="B6500" t="s">
        <v>9137</v>
      </c>
      <c r="C6500" s="1">
        <v>45291</v>
      </c>
      <c r="D6500" s="2">
        <v>45291</v>
      </c>
      <c r="E6500" t="s">
        <v>107</v>
      </c>
      <c r="F6500" t="s">
        <v>761</v>
      </c>
      <c r="G6500" t="s">
        <v>613</v>
      </c>
      <c r="H6500" s="4">
        <v>-97398.36</v>
      </c>
      <c r="I6500" s="4">
        <v>-2446.2800000000002</v>
      </c>
      <c r="J6500" s="4">
        <v>-12186.28</v>
      </c>
      <c r="K6500" s="4">
        <v>-85212.08</v>
      </c>
      <c r="L6500" s="2">
        <v>45473</v>
      </c>
      <c r="M6500" t="s">
        <v>6</v>
      </c>
    </row>
    <row r="6501" spans="1:13" ht="12.75" customHeight="1" x14ac:dyDescent="0.25">
      <c r="A6501" t="s">
        <v>9138</v>
      </c>
      <c r="B6501" t="s">
        <v>9139</v>
      </c>
      <c r="C6501" s="1">
        <v>45291</v>
      </c>
      <c r="D6501" s="2">
        <v>45291</v>
      </c>
      <c r="E6501" t="s">
        <v>107</v>
      </c>
      <c r="F6501" t="s">
        <v>763</v>
      </c>
      <c r="G6501" t="s">
        <v>626</v>
      </c>
      <c r="H6501" s="4">
        <v>-140453.94</v>
      </c>
      <c r="I6501" s="4">
        <v>-3526.81</v>
      </c>
      <c r="J6501" s="4">
        <v>-10549.81</v>
      </c>
      <c r="K6501" s="4">
        <v>-129904.13</v>
      </c>
      <c r="L6501" s="2">
        <v>45473</v>
      </c>
      <c r="M6501" t="s">
        <v>6</v>
      </c>
    </row>
    <row r="6502" spans="1:13" ht="12.75" customHeight="1" x14ac:dyDescent="0.25">
      <c r="A6502" t="s">
        <v>9140</v>
      </c>
      <c r="B6502" t="s">
        <v>9141</v>
      </c>
      <c r="C6502" s="1">
        <v>45291</v>
      </c>
      <c r="D6502" s="2">
        <v>45292</v>
      </c>
      <c r="E6502" t="s">
        <v>107</v>
      </c>
      <c r="F6502" t="s">
        <v>203</v>
      </c>
      <c r="G6502" t="s">
        <v>515</v>
      </c>
      <c r="H6502" s="4">
        <v>-111068.04</v>
      </c>
      <c r="I6502" s="4">
        <v>-2776.7</v>
      </c>
      <c r="J6502" s="4">
        <v>-2776.7</v>
      </c>
      <c r="K6502" s="4">
        <v>-108291.34</v>
      </c>
      <c r="L6502" s="2">
        <v>45473</v>
      </c>
      <c r="M6502" t="s">
        <v>6</v>
      </c>
    </row>
    <row r="6503" spans="1:13" ht="12.75" customHeight="1" x14ac:dyDescent="0.25">
      <c r="A6503" t="s">
        <v>9142</v>
      </c>
      <c r="B6503" t="s">
        <v>7994</v>
      </c>
      <c r="C6503" s="1">
        <v>45291</v>
      </c>
      <c r="D6503" s="2">
        <v>45291</v>
      </c>
      <c r="E6503" t="s">
        <v>107</v>
      </c>
      <c r="F6503" t="s">
        <v>5661</v>
      </c>
      <c r="G6503" t="s">
        <v>8904</v>
      </c>
      <c r="H6503" s="4">
        <v>-417010</v>
      </c>
      <c r="I6503" s="4">
        <v>-12704.98</v>
      </c>
      <c r="J6503" s="4">
        <v>-37977.980000000003</v>
      </c>
      <c r="K6503" s="4">
        <v>-379032.02</v>
      </c>
      <c r="L6503" s="2">
        <v>45473</v>
      </c>
      <c r="M6503" t="s">
        <v>6</v>
      </c>
    </row>
    <row r="6504" spans="1:13" ht="12.75" customHeight="1" x14ac:dyDescent="0.25">
      <c r="A6504" t="s">
        <v>9143</v>
      </c>
      <c r="B6504" t="s">
        <v>7994</v>
      </c>
      <c r="C6504" s="1">
        <v>45291</v>
      </c>
      <c r="D6504" s="2">
        <v>45291</v>
      </c>
      <c r="E6504" t="s">
        <v>107</v>
      </c>
      <c r="F6504" t="s">
        <v>8929</v>
      </c>
      <c r="G6504" t="s">
        <v>5649</v>
      </c>
      <c r="H6504" s="4">
        <v>-299103</v>
      </c>
      <c r="I6504" s="4">
        <v>-8975.93</v>
      </c>
      <c r="J6504" s="4">
        <v>-26832.93</v>
      </c>
      <c r="K6504" s="4">
        <v>-272270.07</v>
      </c>
      <c r="L6504" s="2">
        <v>45473</v>
      </c>
      <c r="M6504" t="s">
        <v>6</v>
      </c>
    </row>
    <row r="6505" spans="1:13" ht="12.75" customHeight="1" x14ac:dyDescent="0.25">
      <c r="A6505" t="s">
        <v>9144</v>
      </c>
      <c r="B6505" t="s">
        <v>7994</v>
      </c>
      <c r="C6505" s="1">
        <v>45291</v>
      </c>
      <c r="D6505" s="2">
        <v>45291</v>
      </c>
      <c r="E6505" t="s">
        <v>107</v>
      </c>
      <c r="F6505" t="s">
        <v>753</v>
      </c>
      <c r="G6505" t="s">
        <v>5658</v>
      </c>
      <c r="H6505" s="4">
        <v>119475</v>
      </c>
      <c r="I6505" s="4">
        <v>3532.36</v>
      </c>
      <c r="J6505" s="4">
        <v>10560.36</v>
      </c>
      <c r="K6505" s="4">
        <v>108914.64</v>
      </c>
      <c r="L6505" s="2">
        <v>45473</v>
      </c>
      <c r="M6505" t="s">
        <v>6</v>
      </c>
    </row>
    <row r="6506" spans="1:13" ht="12.75" customHeight="1" x14ac:dyDescent="0.25">
      <c r="A6506" t="s">
        <v>9145</v>
      </c>
      <c r="B6506" t="s">
        <v>7994</v>
      </c>
      <c r="C6506" s="1">
        <v>45291</v>
      </c>
      <c r="D6506" s="2">
        <v>45291</v>
      </c>
      <c r="E6506" t="s">
        <v>107</v>
      </c>
      <c r="F6506" t="s">
        <v>8957</v>
      </c>
      <c r="G6506" t="s">
        <v>8934</v>
      </c>
      <c r="H6506" s="4">
        <v>-61889</v>
      </c>
      <c r="I6506" s="4">
        <v>-1785.79</v>
      </c>
      <c r="J6506" s="4">
        <v>-5338.79</v>
      </c>
      <c r="K6506" s="4">
        <v>-56550.21</v>
      </c>
      <c r="L6506" s="2">
        <v>45473</v>
      </c>
      <c r="M6506" t="s">
        <v>6</v>
      </c>
    </row>
    <row r="6507" spans="1:13" ht="12.75" customHeight="1" x14ac:dyDescent="0.25">
      <c r="A6507" t="s">
        <v>9146</v>
      </c>
      <c r="B6507" t="s">
        <v>7994</v>
      </c>
      <c r="C6507" s="1">
        <v>45291</v>
      </c>
      <c r="D6507" s="2">
        <v>45291</v>
      </c>
      <c r="E6507" t="s">
        <v>107</v>
      </c>
      <c r="F6507" t="s">
        <v>184</v>
      </c>
      <c r="G6507" t="s">
        <v>8947</v>
      </c>
      <c r="H6507" s="4">
        <v>-30212</v>
      </c>
      <c r="I6507" s="4">
        <v>-855.3</v>
      </c>
      <c r="J6507" s="4">
        <v>-2557.3000000000002</v>
      </c>
      <c r="K6507" s="4">
        <v>-27654.7</v>
      </c>
      <c r="L6507" s="2">
        <v>45473</v>
      </c>
      <c r="M6507" t="s">
        <v>6</v>
      </c>
    </row>
    <row r="6508" spans="1:13" ht="12.75" customHeight="1" x14ac:dyDescent="0.25">
      <c r="A6508" t="s">
        <v>9147</v>
      </c>
      <c r="B6508" t="s">
        <v>7994</v>
      </c>
      <c r="C6508" s="1">
        <v>45291</v>
      </c>
      <c r="D6508" s="2">
        <v>45291</v>
      </c>
      <c r="E6508" t="s">
        <v>107</v>
      </c>
      <c r="F6508" t="s">
        <v>184</v>
      </c>
      <c r="G6508" t="s">
        <v>8947</v>
      </c>
      <c r="H6508" s="4">
        <v>-2609</v>
      </c>
      <c r="I6508" s="4">
        <v>-73.86</v>
      </c>
      <c r="J6508" s="4">
        <v>-220.86</v>
      </c>
      <c r="K6508" s="4">
        <v>-2388.14</v>
      </c>
      <c r="L6508" s="2">
        <v>45473</v>
      </c>
      <c r="M6508" t="s">
        <v>6</v>
      </c>
    </row>
    <row r="6509" spans="1:13" ht="12.75" customHeight="1" x14ac:dyDescent="0.25">
      <c r="A6509" t="s">
        <v>9148</v>
      </c>
      <c r="B6509" t="s">
        <v>7994</v>
      </c>
      <c r="C6509" s="1">
        <v>45291</v>
      </c>
      <c r="D6509" s="2">
        <v>45291</v>
      </c>
      <c r="E6509" t="s">
        <v>107</v>
      </c>
      <c r="F6509" t="s">
        <v>8990</v>
      </c>
      <c r="G6509" t="s">
        <v>184</v>
      </c>
      <c r="H6509" s="4">
        <v>-157744</v>
      </c>
      <c r="I6509" s="4">
        <v>-4322.8999999999996</v>
      </c>
      <c r="J6509" s="4">
        <v>-12926.9</v>
      </c>
      <c r="K6509" s="4">
        <v>-144817.1</v>
      </c>
      <c r="L6509" s="2">
        <v>45473</v>
      </c>
      <c r="M6509" t="s">
        <v>6</v>
      </c>
    </row>
    <row r="6510" spans="1:13" ht="12.75" customHeight="1" x14ac:dyDescent="0.25">
      <c r="A6510" t="s">
        <v>9149</v>
      </c>
      <c r="B6510" t="s">
        <v>7994</v>
      </c>
      <c r="C6510" s="1">
        <v>45291</v>
      </c>
      <c r="D6510" s="2">
        <v>45291</v>
      </c>
      <c r="E6510" t="s">
        <v>107</v>
      </c>
      <c r="F6510" t="s">
        <v>8990</v>
      </c>
      <c r="G6510" t="s">
        <v>184</v>
      </c>
      <c r="H6510" s="4">
        <v>-7002</v>
      </c>
      <c r="I6510" s="4">
        <v>-191.88</v>
      </c>
      <c r="J6510" s="4">
        <v>-573.88</v>
      </c>
      <c r="K6510" s="4">
        <v>-6428.12</v>
      </c>
      <c r="L6510" s="2">
        <v>45473</v>
      </c>
      <c r="M6510" t="s">
        <v>6</v>
      </c>
    </row>
    <row r="6511" spans="1:13" ht="12.75" customHeight="1" x14ac:dyDescent="0.25">
      <c r="A6511" t="s">
        <v>9150</v>
      </c>
      <c r="B6511" t="s">
        <v>7994</v>
      </c>
      <c r="C6511" s="1">
        <v>45291</v>
      </c>
      <c r="D6511" s="2">
        <v>45291</v>
      </c>
      <c r="E6511" t="s">
        <v>107</v>
      </c>
      <c r="F6511" t="s">
        <v>9009</v>
      </c>
      <c r="G6511" t="s">
        <v>13409</v>
      </c>
      <c r="H6511" s="4">
        <v>-112275</v>
      </c>
      <c r="I6511" s="4">
        <v>-3008.12</v>
      </c>
      <c r="J6511" s="4">
        <v>-8996.1200000000008</v>
      </c>
      <c r="K6511" s="4">
        <v>-103278.88</v>
      </c>
      <c r="L6511" s="2">
        <v>45473</v>
      </c>
      <c r="M6511" t="s">
        <v>6</v>
      </c>
    </row>
    <row r="6512" spans="1:13" ht="12.75" customHeight="1" x14ac:dyDescent="0.25">
      <c r="A6512" t="s">
        <v>9151</v>
      </c>
      <c r="B6512" t="s">
        <v>7994</v>
      </c>
      <c r="C6512" s="1">
        <v>45291</v>
      </c>
      <c r="D6512" s="2">
        <v>45291</v>
      </c>
      <c r="E6512" t="s">
        <v>107</v>
      </c>
      <c r="F6512" t="s">
        <v>9009</v>
      </c>
      <c r="G6512" t="s">
        <v>13409</v>
      </c>
      <c r="H6512" s="4">
        <v>-2677</v>
      </c>
      <c r="I6512" s="4">
        <v>-71.72</v>
      </c>
      <c r="J6512" s="4">
        <v>-214.72</v>
      </c>
      <c r="K6512" s="4">
        <v>-2462.2800000000002</v>
      </c>
      <c r="L6512" s="2">
        <v>45473</v>
      </c>
      <c r="M6512" t="s">
        <v>6</v>
      </c>
    </row>
    <row r="6513" spans="1:13" ht="12.75" customHeight="1" x14ac:dyDescent="0.25">
      <c r="A6513" t="s">
        <v>9152</v>
      </c>
      <c r="B6513" t="s">
        <v>7994</v>
      </c>
      <c r="C6513" s="1">
        <v>45291</v>
      </c>
      <c r="D6513" s="2">
        <v>45291</v>
      </c>
      <c r="E6513" t="s">
        <v>107</v>
      </c>
      <c r="F6513" t="s">
        <v>761</v>
      </c>
      <c r="G6513" t="s">
        <v>613</v>
      </c>
      <c r="H6513" s="4">
        <v>-208469</v>
      </c>
      <c r="I6513" s="4">
        <v>-5511.54</v>
      </c>
      <c r="J6513" s="4">
        <v>-16483.54</v>
      </c>
      <c r="K6513" s="4">
        <v>-191985.46</v>
      </c>
      <c r="L6513" s="2">
        <v>45473</v>
      </c>
      <c r="M6513" t="s">
        <v>6</v>
      </c>
    </row>
    <row r="6514" spans="1:13" ht="12.75" customHeight="1" x14ac:dyDescent="0.25">
      <c r="A6514" t="s">
        <v>9153</v>
      </c>
      <c r="B6514" t="s">
        <v>7994</v>
      </c>
      <c r="C6514" s="1">
        <v>45291</v>
      </c>
      <c r="D6514" s="2">
        <v>45291</v>
      </c>
      <c r="E6514" t="s">
        <v>107</v>
      </c>
      <c r="F6514" t="s">
        <v>761</v>
      </c>
      <c r="G6514" t="s">
        <v>613</v>
      </c>
      <c r="H6514" s="4">
        <v>-8581</v>
      </c>
      <c r="I6514" s="4">
        <v>-226.85</v>
      </c>
      <c r="J6514" s="4">
        <v>-678.85</v>
      </c>
      <c r="K6514" s="4">
        <v>-7902.15</v>
      </c>
      <c r="L6514" s="2">
        <v>45473</v>
      </c>
      <c r="M6514" t="s">
        <v>6</v>
      </c>
    </row>
    <row r="6515" spans="1:13" ht="12.75" customHeight="1" x14ac:dyDescent="0.25">
      <c r="A6515" t="s">
        <v>9154</v>
      </c>
      <c r="B6515" t="s">
        <v>7994</v>
      </c>
      <c r="C6515" s="1">
        <v>45291</v>
      </c>
      <c r="D6515" s="2">
        <v>45291</v>
      </c>
      <c r="E6515" t="s">
        <v>107</v>
      </c>
      <c r="F6515" t="s">
        <v>198</v>
      </c>
      <c r="G6515" t="s">
        <v>552</v>
      </c>
      <c r="H6515" s="4">
        <v>-192136</v>
      </c>
      <c r="I6515" s="4">
        <v>-4948.8599999999997</v>
      </c>
      <c r="J6515" s="4">
        <v>-14801.86</v>
      </c>
      <c r="K6515" s="4">
        <v>-177334.14</v>
      </c>
      <c r="L6515" s="2">
        <v>45473</v>
      </c>
      <c r="M6515" t="s">
        <v>6</v>
      </c>
    </row>
    <row r="6516" spans="1:13" ht="12.75" customHeight="1" x14ac:dyDescent="0.25">
      <c r="A6516" t="s">
        <v>9155</v>
      </c>
      <c r="B6516" t="s">
        <v>7994</v>
      </c>
      <c r="C6516" s="1">
        <v>45291</v>
      </c>
      <c r="D6516" s="2">
        <v>45291</v>
      </c>
      <c r="E6516" t="s">
        <v>107</v>
      </c>
      <c r="F6516" t="s">
        <v>198</v>
      </c>
      <c r="G6516" t="s">
        <v>552</v>
      </c>
      <c r="H6516" s="4">
        <v>-8581</v>
      </c>
      <c r="I6516" s="4">
        <v>-221.02</v>
      </c>
      <c r="J6516" s="4">
        <v>-661.02</v>
      </c>
      <c r="K6516" s="4">
        <v>-7919.98</v>
      </c>
      <c r="L6516" s="2">
        <v>45473</v>
      </c>
      <c r="M6516" t="s">
        <v>6</v>
      </c>
    </row>
    <row r="6517" spans="1:13" ht="12.75" customHeight="1" x14ac:dyDescent="0.25">
      <c r="A6517" t="s">
        <v>9156</v>
      </c>
      <c r="B6517" t="s">
        <v>7994</v>
      </c>
      <c r="C6517" s="1">
        <v>45291</v>
      </c>
      <c r="D6517" s="2">
        <v>45291</v>
      </c>
      <c r="E6517" t="s">
        <v>107</v>
      </c>
      <c r="F6517" t="s">
        <v>198</v>
      </c>
      <c r="G6517" t="s">
        <v>552</v>
      </c>
      <c r="H6517" s="4">
        <v>-191215</v>
      </c>
      <c r="I6517" s="4">
        <v>-4925.13</v>
      </c>
      <c r="J6517" s="4">
        <v>-14731.13</v>
      </c>
      <c r="K6517" s="4">
        <v>-176483.87</v>
      </c>
      <c r="L6517" s="2">
        <v>45473</v>
      </c>
      <c r="M6517" t="s">
        <v>6</v>
      </c>
    </row>
    <row r="6518" spans="1:13" ht="12.75" customHeight="1" x14ac:dyDescent="0.25">
      <c r="A6518" t="s">
        <v>9157</v>
      </c>
      <c r="B6518" t="s">
        <v>7994</v>
      </c>
      <c r="C6518" s="1">
        <v>45291</v>
      </c>
      <c r="D6518" s="2">
        <v>45291</v>
      </c>
      <c r="E6518" t="s">
        <v>107</v>
      </c>
      <c r="F6518" t="s">
        <v>198</v>
      </c>
      <c r="G6518" t="s">
        <v>552</v>
      </c>
      <c r="H6518" s="4">
        <v>-9861</v>
      </c>
      <c r="I6518" s="4">
        <v>-253.98</v>
      </c>
      <c r="J6518" s="4">
        <v>-759.98</v>
      </c>
      <c r="K6518" s="4">
        <v>-9101.02</v>
      </c>
      <c r="L6518" s="2">
        <v>45473</v>
      </c>
      <c r="M6518" t="s">
        <v>6</v>
      </c>
    </row>
    <row r="6519" spans="1:13" ht="12.75" customHeight="1" x14ac:dyDescent="0.25">
      <c r="A6519" t="s">
        <v>9158</v>
      </c>
      <c r="B6519" t="s">
        <v>7994</v>
      </c>
      <c r="C6519" s="1">
        <v>45291</v>
      </c>
      <c r="D6519" s="2">
        <v>45291</v>
      </c>
      <c r="E6519" t="s">
        <v>107</v>
      </c>
      <c r="F6519" t="s">
        <v>763</v>
      </c>
      <c r="G6519" t="s">
        <v>626</v>
      </c>
      <c r="H6519" s="4">
        <v>-354585</v>
      </c>
      <c r="I6519" s="4">
        <v>-8903.68</v>
      </c>
      <c r="J6519" s="4">
        <v>-26632.68</v>
      </c>
      <c r="K6519" s="4">
        <v>-327952.32</v>
      </c>
      <c r="L6519" s="2">
        <v>45473</v>
      </c>
      <c r="M6519" t="s">
        <v>6</v>
      </c>
    </row>
    <row r="6520" spans="1:13" ht="12.75" customHeight="1" x14ac:dyDescent="0.25">
      <c r="A6520" t="s">
        <v>9159</v>
      </c>
      <c r="B6520" t="s">
        <v>7994</v>
      </c>
      <c r="C6520" s="1">
        <v>45291</v>
      </c>
      <c r="D6520" s="2">
        <v>45291</v>
      </c>
      <c r="E6520" t="s">
        <v>107</v>
      </c>
      <c r="F6520" t="s">
        <v>763</v>
      </c>
      <c r="G6520" t="s">
        <v>626</v>
      </c>
      <c r="H6520" s="4">
        <v>-2409</v>
      </c>
      <c r="I6520" s="4">
        <v>-60.5</v>
      </c>
      <c r="J6520" s="4">
        <v>-180.5</v>
      </c>
      <c r="K6520" s="4">
        <v>-2228.5</v>
      </c>
      <c r="L6520" s="2">
        <v>45473</v>
      </c>
      <c r="M6520" t="s">
        <v>6</v>
      </c>
    </row>
    <row r="6521" spans="1:13" ht="12.75" customHeight="1" x14ac:dyDescent="0.25">
      <c r="A6521" t="s">
        <v>9160</v>
      </c>
      <c r="B6521" t="s">
        <v>7994</v>
      </c>
      <c r="C6521" s="1">
        <v>45291</v>
      </c>
      <c r="D6521" s="2">
        <v>45291</v>
      </c>
      <c r="E6521" t="s">
        <v>107</v>
      </c>
      <c r="F6521" t="s">
        <v>515</v>
      </c>
      <c r="G6521" t="s">
        <v>507</v>
      </c>
      <c r="H6521" s="4">
        <v>-217416</v>
      </c>
      <c r="I6521" s="4">
        <v>-5300.08</v>
      </c>
      <c r="J6521" s="4">
        <v>-16896.080000000002</v>
      </c>
      <c r="K6521" s="4">
        <v>-200519.92</v>
      </c>
      <c r="L6521" s="2">
        <v>45473</v>
      </c>
      <c r="M6521" t="s">
        <v>6</v>
      </c>
    </row>
    <row r="6522" spans="1:13" ht="12.75" customHeight="1" x14ac:dyDescent="0.25">
      <c r="A6522" t="s">
        <v>9161</v>
      </c>
      <c r="B6522" t="s">
        <v>7994</v>
      </c>
      <c r="C6522" s="1">
        <v>45291</v>
      </c>
      <c r="D6522" s="2">
        <v>45291</v>
      </c>
      <c r="E6522" t="s">
        <v>107</v>
      </c>
      <c r="F6522" t="s">
        <v>515</v>
      </c>
      <c r="G6522" t="s">
        <v>507</v>
      </c>
      <c r="H6522" s="4">
        <v>-112825</v>
      </c>
      <c r="I6522" s="4">
        <v>-2750.42</v>
      </c>
      <c r="J6522" s="4">
        <v>-8767.42</v>
      </c>
      <c r="K6522" s="4">
        <v>-104057.58</v>
      </c>
      <c r="L6522" s="2">
        <v>45473</v>
      </c>
      <c r="M6522" t="s">
        <v>6</v>
      </c>
    </row>
    <row r="6523" spans="1:13" ht="12.75" customHeight="1" x14ac:dyDescent="0.25">
      <c r="A6523" t="s">
        <v>13408</v>
      </c>
      <c r="B6523" t="s">
        <v>13407</v>
      </c>
      <c r="C6523" s="1">
        <v>45292</v>
      </c>
      <c r="D6523" s="2">
        <v>45292</v>
      </c>
      <c r="E6523" t="s">
        <v>107</v>
      </c>
      <c r="F6523" t="s">
        <v>203</v>
      </c>
      <c r="G6523" t="s">
        <v>515</v>
      </c>
      <c r="H6523" s="4">
        <v>17216.93</v>
      </c>
      <c r="I6523" s="4">
        <v>430.42</v>
      </c>
      <c r="J6523" s="4">
        <v>430.42</v>
      </c>
      <c r="K6523" s="4">
        <v>16786.509999999998</v>
      </c>
      <c r="L6523" s="2">
        <v>45473</v>
      </c>
      <c r="M6523" t="s">
        <v>6</v>
      </c>
    </row>
    <row r="6524" spans="1:13" ht="12.75" customHeight="1" x14ac:dyDescent="0.25">
      <c r="A6524" t="s">
        <v>13406</v>
      </c>
      <c r="B6524" t="s">
        <v>7237</v>
      </c>
      <c r="C6524" s="1">
        <v>45322</v>
      </c>
      <c r="D6524" s="2">
        <v>45323</v>
      </c>
      <c r="E6524" t="s">
        <v>107</v>
      </c>
      <c r="F6524" t="s">
        <v>203</v>
      </c>
      <c r="G6524" t="s">
        <v>5901</v>
      </c>
      <c r="H6524" s="4">
        <v>393.67</v>
      </c>
      <c r="I6524" s="4">
        <v>8.1999999999999993</v>
      </c>
      <c r="J6524" s="4">
        <v>8.1999999999999993</v>
      </c>
      <c r="K6524" s="4">
        <v>385.47</v>
      </c>
      <c r="L6524" s="2">
        <v>45473</v>
      </c>
      <c r="M6524" t="s">
        <v>6</v>
      </c>
    </row>
    <row r="6525" spans="1:13" ht="12.75" customHeight="1" x14ac:dyDescent="0.25">
      <c r="A6525" t="s">
        <v>13405</v>
      </c>
      <c r="B6525" t="s">
        <v>13370</v>
      </c>
      <c r="C6525" s="1">
        <v>45322</v>
      </c>
      <c r="D6525" s="2">
        <v>45323</v>
      </c>
      <c r="E6525" t="s">
        <v>107</v>
      </c>
      <c r="F6525" t="s">
        <v>203</v>
      </c>
      <c r="G6525" t="s">
        <v>5901</v>
      </c>
      <c r="H6525" s="4">
        <v>3718.35</v>
      </c>
      <c r="I6525" s="4">
        <v>77.459999999999994</v>
      </c>
      <c r="J6525" s="4">
        <v>77.459999999999994</v>
      </c>
      <c r="K6525" s="4">
        <v>3640.89</v>
      </c>
      <c r="L6525" s="2">
        <v>45473</v>
      </c>
      <c r="M6525" t="s">
        <v>6</v>
      </c>
    </row>
    <row r="6526" spans="1:13" ht="12.75" customHeight="1" x14ac:dyDescent="0.25">
      <c r="A6526" t="s">
        <v>13404</v>
      </c>
      <c r="B6526" t="s">
        <v>7237</v>
      </c>
      <c r="C6526" s="1">
        <v>45351</v>
      </c>
      <c r="D6526" s="2">
        <v>45352</v>
      </c>
      <c r="E6526" t="s">
        <v>107</v>
      </c>
      <c r="F6526" t="s">
        <v>203</v>
      </c>
      <c r="G6526" t="s">
        <v>5904</v>
      </c>
      <c r="H6526" s="4">
        <v>1385.33</v>
      </c>
      <c r="I6526" s="4">
        <v>23.08</v>
      </c>
      <c r="J6526" s="4">
        <v>23.08</v>
      </c>
      <c r="K6526" s="4">
        <v>1362.25</v>
      </c>
      <c r="L6526" s="2">
        <v>45473</v>
      </c>
      <c r="M6526" t="s">
        <v>6</v>
      </c>
    </row>
    <row r="6527" spans="1:13" ht="12.75" customHeight="1" x14ac:dyDescent="0.25">
      <c r="A6527" t="s">
        <v>13403</v>
      </c>
      <c r="B6527" t="s">
        <v>7237</v>
      </c>
      <c r="C6527" s="1">
        <v>45382</v>
      </c>
      <c r="D6527" s="2">
        <v>45383</v>
      </c>
      <c r="E6527" t="s">
        <v>107</v>
      </c>
      <c r="F6527" t="s">
        <v>203</v>
      </c>
      <c r="G6527" t="s">
        <v>522</v>
      </c>
      <c r="H6527" s="4">
        <v>273.76</v>
      </c>
      <c r="I6527" s="4">
        <v>3.42</v>
      </c>
      <c r="J6527" s="4">
        <v>3.42</v>
      </c>
      <c r="K6527" s="4">
        <v>270.33999999999997</v>
      </c>
      <c r="L6527" s="2">
        <v>45473</v>
      </c>
      <c r="M6527" t="s">
        <v>6</v>
      </c>
    </row>
    <row r="6528" spans="1:13" ht="12.75" customHeight="1" x14ac:dyDescent="0.25">
      <c r="A6528" t="s">
        <v>13402</v>
      </c>
      <c r="B6528" t="s">
        <v>13370</v>
      </c>
      <c r="C6528" s="1">
        <v>45382</v>
      </c>
      <c r="D6528" s="2">
        <v>45383</v>
      </c>
      <c r="E6528" t="s">
        <v>107</v>
      </c>
      <c r="F6528" t="s">
        <v>203</v>
      </c>
      <c r="G6528" t="s">
        <v>522</v>
      </c>
      <c r="H6528" s="4">
        <v>4385.33</v>
      </c>
      <c r="I6528" s="4">
        <v>54.81</v>
      </c>
      <c r="J6528" s="4">
        <v>54.81</v>
      </c>
      <c r="K6528" s="4">
        <v>4330.5200000000004</v>
      </c>
      <c r="L6528" s="2">
        <v>45473</v>
      </c>
      <c r="M6528" t="s">
        <v>6</v>
      </c>
    </row>
    <row r="6529" spans="1:13" ht="12.75" customHeight="1" x14ac:dyDescent="0.25">
      <c r="A6529" t="s">
        <v>13401</v>
      </c>
      <c r="B6529" t="s">
        <v>13400</v>
      </c>
      <c r="C6529" s="1">
        <v>45382</v>
      </c>
      <c r="D6529" s="2">
        <v>45383</v>
      </c>
      <c r="E6529" t="s">
        <v>107</v>
      </c>
      <c r="F6529" t="s">
        <v>203</v>
      </c>
      <c r="G6529" t="s">
        <v>522</v>
      </c>
      <c r="H6529" s="4">
        <v>20930.810000000001</v>
      </c>
      <c r="I6529" s="4">
        <v>261.63</v>
      </c>
      <c r="J6529" s="4">
        <v>261.63</v>
      </c>
      <c r="K6529" s="4">
        <v>20669.18</v>
      </c>
      <c r="L6529" s="2">
        <v>45473</v>
      </c>
      <c r="M6529" t="s">
        <v>6</v>
      </c>
    </row>
    <row r="6530" spans="1:13" ht="12.75" customHeight="1" x14ac:dyDescent="0.25">
      <c r="A6530" t="s">
        <v>13399</v>
      </c>
      <c r="B6530" t="s">
        <v>7237</v>
      </c>
      <c r="C6530" s="1">
        <v>45412</v>
      </c>
      <c r="D6530" s="2">
        <v>45413</v>
      </c>
      <c r="E6530" t="s">
        <v>107</v>
      </c>
      <c r="F6530" t="s">
        <v>203</v>
      </c>
      <c r="G6530" t="s">
        <v>5913</v>
      </c>
      <c r="H6530" s="4">
        <v>1187.3699999999999</v>
      </c>
      <c r="I6530" s="4">
        <v>9.89</v>
      </c>
      <c r="J6530" s="4">
        <v>9.89</v>
      </c>
      <c r="K6530" s="4">
        <v>1177.48</v>
      </c>
      <c r="L6530" s="2">
        <v>45473</v>
      </c>
      <c r="M6530" t="s">
        <v>6</v>
      </c>
    </row>
    <row r="6531" spans="1:13" ht="12.75" customHeight="1" x14ac:dyDescent="0.25">
      <c r="A6531" t="s">
        <v>13398</v>
      </c>
      <c r="B6531" t="s">
        <v>13370</v>
      </c>
      <c r="C6531" s="1">
        <v>45412</v>
      </c>
      <c r="D6531" s="2">
        <v>45413</v>
      </c>
      <c r="E6531" t="s">
        <v>107</v>
      </c>
      <c r="F6531" t="s">
        <v>203</v>
      </c>
      <c r="G6531" t="s">
        <v>5913</v>
      </c>
      <c r="H6531" s="4">
        <v>1544.16</v>
      </c>
      <c r="I6531" s="4">
        <v>12.86</v>
      </c>
      <c r="J6531" s="4">
        <v>12.86</v>
      </c>
      <c r="K6531" s="4">
        <v>1531.3</v>
      </c>
      <c r="L6531" s="2">
        <v>45473</v>
      </c>
      <c r="M6531" t="s">
        <v>6</v>
      </c>
    </row>
    <row r="6532" spans="1:13" ht="12.75" customHeight="1" x14ac:dyDescent="0.25">
      <c r="A6532" t="s">
        <v>13397</v>
      </c>
      <c r="B6532" t="s">
        <v>13364</v>
      </c>
      <c r="C6532" s="1">
        <v>45473</v>
      </c>
      <c r="D6532" s="2">
        <v>45474</v>
      </c>
      <c r="E6532" t="s">
        <v>107</v>
      </c>
      <c r="F6532" t="s">
        <v>203</v>
      </c>
      <c r="G6532" t="s">
        <v>203</v>
      </c>
      <c r="H6532" s="4">
        <v>5805.75</v>
      </c>
      <c r="I6532" s="4">
        <v>0</v>
      </c>
      <c r="J6532" s="4">
        <v>0</v>
      </c>
      <c r="K6532" s="4">
        <v>5805.75</v>
      </c>
      <c r="M6532" t="s">
        <v>6</v>
      </c>
    </row>
    <row r="6533" spans="1:13" ht="12.75" customHeight="1" x14ac:dyDescent="0.25">
      <c r="A6533" t="s">
        <v>13396</v>
      </c>
      <c r="B6533" t="s">
        <v>13362</v>
      </c>
      <c r="C6533" s="1">
        <v>45473</v>
      </c>
      <c r="D6533" s="2">
        <v>45474</v>
      </c>
      <c r="E6533" t="s">
        <v>107</v>
      </c>
      <c r="F6533" t="s">
        <v>203</v>
      </c>
      <c r="G6533" t="s">
        <v>203</v>
      </c>
      <c r="H6533" s="4">
        <v>12557.51</v>
      </c>
      <c r="I6533" s="4">
        <v>0</v>
      </c>
      <c r="J6533" s="4">
        <v>0</v>
      </c>
      <c r="K6533" s="4">
        <v>12557.51</v>
      </c>
      <c r="M6533" t="s">
        <v>6</v>
      </c>
    </row>
    <row r="6534" spans="1:13" ht="12.75" customHeight="1" x14ac:dyDescent="0.25">
      <c r="A6534" t="s">
        <v>13395</v>
      </c>
      <c r="B6534" t="s">
        <v>13359</v>
      </c>
      <c r="C6534" s="1">
        <v>45473</v>
      </c>
      <c r="D6534" s="2">
        <v>45474</v>
      </c>
      <c r="E6534" t="s">
        <v>107</v>
      </c>
      <c r="F6534" t="s">
        <v>203</v>
      </c>
      <c r="G6534" t="s">
        <v>203</v>
      </c>
      <c r="H6534" s="4">
        <v>1948.96</v>
      </c>
      <c r="I6534" s="4">
        <v>0</v>
      </c>
      <c r="J6534" s="4">
        <v>0</v>
      </c>
      <c r="K6534" s="4">
        <v>1948.96</v>
      </c>
      <c r="M6534" t="s">
        <v>6</v>
      </c>
    </row>
    <row r="6535" spans="1:13" ht="12.75" customHeight="1" x14ac:dyDescent="0.25">
      <c r="A6535" t="s">
        <v>13394</v>
      </c>
      <c r="B6535" t="s">
        <v>13359</v>
      </c>
      <c r="C6535" s="1">
        <v>45473</v>
      </c>
      <c r="D6535" s="2">
        <v>45474</v>
      </c>
      <c r="E6535" t="s">
        <v>107</v>
      </c>
      <c r="F6535" t="s">
        <v>203</v>
      </c>
      <c r="G6535" t="s">
        <v>203</v>
      </c>
      <c r="H6535" s="4">
        <v>1986.73</v>
      </c>
      <c r="I6535" s="4">
        <v>0</v>
      </c>
      <c r="J6535" s="4">
        <v>0</v>
      </c>
      <c r="K6535" s="4">
        <v>1986.73</v>
      </c>
      <c r="M6535" t="s">
        <v>6</v>
      </c>
    </row>
    <row r="6536" spans="1:13" ht="12.75" customHeight="1" x14ac:dyDescent="0.25">
      <c r="A6536" t="s">
        <v>13393</v>
      </c>
      <c r="B6536" t="s">
        <v>13356</v>
      </c>
      <c r="C6536" s="1">
        <v>45473</v>
      </c>
      <c r="D6536" s="2">
        <v>45474</v>
      </c>
      <c r="E6536" t="s">
        <v>107</v>
      </c>
      <c r="F6536" t="s">
        <v>203</v>
      </c>
      <c r="G6536" t="s">
        <v>203</v>
      </c>
      <c r="H6536" s="4">
        <v>1377.32</v>
      </c>
      <c r="I6536" s="4">
        <v>0</v>
      </c>
      <c r="J6536" s="4">
        <v>0</v>
      </c>
      <c r="K6536" s="4">
        <v>1377.32</v>
      </c>
      <c r="M6536" t="s">
        <v>6</v>
      </c>
    </row>
    <row r="6537" spans="1:13" ht="12.75" customHeight="1" x14ac:dyDescent="0.25">
      <c r="A6537" t="s">
        <v>13392</v>
      </c>
      <c r="B6537" t="s">
        <v>13356</v>
      </c>
      <c r="C6537" s="1">
        <v>45473</v>
      </c>
      <c r="D6537" s="2">
        <v>45474</v>
      </c>
      <c r="E6537" t="s">
        <v>107</v>
      </c>
      <c r="F6537" t="s">
        <v>203</v>
      </c>
      <c r="G6537" t="s">
        <v>203</v>
      </c>
      <c r="H6537" s="4">
        <v>1722.41</v>
      </c>
      <c r="I6537" s="4">
        <v>0</v>
      </c>
      <c r="J6537" s="4">
        <v>0</v>
      </c>
      <c r="K6537" s="4">
        <v>1722.41</v>
      </c>
      <c r="M6537" t="s">
        <v>6</v>
      </c>
    </row>
    <row r="6538" spans="1:13" ht="12.75" customHeight="1" x14ac:dyDescent="0.25">
      <c r="A6538" t="s">
        <v>13391</v>
      </c>
      <c r="B6538" t="s">
        <v>13354</v>
      </c>
      <c r="C6538" s="1">
        <v>45473</v>
      </c>
      <c r="D6538" s="2">
        <v>45474</v>
      </c>
      <c r="E6538" t="s">
        <v>107</v>
      </c>
      <c r="F6538" t="s">
        <v>203</v>
      </c>
      <c r="G6538" t="s">
        <v>203</v>
      </c>
      <c r="H6538" s="4">
        <v>3885.11</v>
      </c>
      <c r="I6538" s="4">
        <v>0</v>
      </c>
      <c r="J6538" s="4">
        <v>0</v>
      </c>
      <c r="K6538" s="4">
        <v>3885.11</v>
      </c>
      <c r="M6538" t="s">
        <v>6</v>
      </c>
    </row>
    <row r="6539" spans="1:13" ht="12.75" customHeight="1" x14ac:dyDescent="0.25">
      <c r="A6539" t="s">
        <v>13390</v>
      </c>
      <c r="B6539" t="s">
        <v>13352</v>
      </c>
      <c r="C6539" s="1">
        <v>45473</v>
      </c>
      <c r="D6539" s="2">
        <v>45474</v>
      </c>
      <c r="E6539" t="s">
        <v>107</v>
      </c>
      <c r="F6539" t="s">
        <v>203</v>
      </c>
      <c r="G6539" t="s">
        <v>203</v>
      </c>
      <c r="H6539" s="4">
        <v>8409.06</v>
      </c>
      <c r="I6539" s="4">
        <v>0</v>
      </c>
      <c r="J6539" s="4">
        <v>0</v>
      </c>
      <c r="K6539" s="4">
        <v>8409.06</v>
      </c>
      <c r="M6539" t="s">
        <v>6</v>
      </c>
    </row>
    <row r="6540" spans="1:13" ht="12.75" customHeight="1" x14ac:dyDescent="0.25">
      <c r="A6540" t="s">
        <v>13389</v>
      </c>
      <c r="B6540" t="s">
        <v>13350</v>
      </c>
      <c r="C6540" s="1">
        <v>45473</v>
      </c>
      <c r="D6540" s="2">
        <v>45474</v>
      </c>
      <c r="E6540" t="s">
        <v>107</v>
      </c>
      <c r="F6540" t="s">
        <v>203</v>
      </c>
      <c r="G6540" t="s">
        <v>203</v>
      </c>
      <c r="H6540" s="4">
        <v>9296.32</v>
      </c>
      <c r="I6540" s="4">
        <v>0</v>
      </c>
      <c r="J6540" s="4">
        <v>0</v>
      </c>
      <c r="K6540" s="4">
        <v>9296.32</v>
      </c>
      <c r="M6540" t="s">
        <v>6</v>
      </c>
    </row>
    <row r="6541" spans="1:13" ht="12.75" customHeight="1" x14ac:dyDescent="0.25">
      <c r="A6541" t="s">
        <v>13388</v>
      </c>
      <c r="B6541" t="s">
        <v>13387</v>
      </c>
      <c r="C6541" s="1">
        <v>45473</v>
      </c>
      <c r="D6541" s="2">
        <v>45474</v>
      </c>
      <c r="E6541" t="s">
        <v>107</v>
      </c>
      <c r="F6541" t="s">
        <v>310</v>
      </c>
      <c r="G6541" t="s">
        <v>310</v>
      </c>
      <c r="H6541" s="4">
        <v>42684.89</v>
      </c>
      <c r="I6541" s="4">
        <v>0</v>
      </c>
      <c r="J6541" s="4">
        <v>0</v>
      </c>
      <c r="K6541" s="4">
        <v>42684.89</v>
      </c>
      <c r="M6541" t="s">
        <v>6</v>
      </c>
    </row>
    <row r="6542" spans="1:13" ht="12.75" customHeight="1" x14ac:dyDescent="0.25">
      <c r="A6542" t="s">
        <v>13386</v>
      </c>
      <c r="B6542" t="s">
        <v>13385</v>
      </c>
      <c r="C6542" s="1">
        <v>45473</v>
      </c>
      <c r="D6542" s="2">
        <v>45474</v>
      </c>
      <c r="E6542" t="s">
        <v>107</v>
      </c>
      <c r="F6542" t="s">
        <v>310</v>
      </c>
      <c r="G6542" t="s">
        <v>310</v>
      </c>
      <c r="H6542" s="4">
        <v>899.51</v>
      </c>
      <c r="I6542" s="4">
        <v>0</v>
      </c>
      <c r="J6542" s="4">
        <v>0</v>
      </c>
      <c r="K6542" s="4">
        <v>899.51</v>
      </c>
      <c r="M6542" t="s">
        <v>6</v>
      </c>
    </row>
    <row r="6543" spans="1:13" ht="12.75" customHeight="1" x14ac:dyDescent="0.3">
      <c r="A6543" s="6" t="s">
        <v>8018</v>
      </c>
      <c r="H6543" s="8">
        <v>7902405.46</v>
      </c>
      <c r="I6543" s="8">
        <v>186155.18</v>
      </c>
      <c r="J6543" s="8">
        <v>2573695.1800000002</v>
      </c>
      <c r="K6543" s="8">
        <v>5328710.28</v>
      </c>
    </row>
    <row r="6544" spans="1:13" ht="12.75" customHeight="1" x14ac:dyDescent="0.3">
      <c r="A6544" s="6" t="s">
        <v>11</v>
      </c>
      <c r="H6544" s="9">
        <v>0</v>
      </c>
      <c r="J6544" s="9">
        <v>0</v>
      </c>
      <c r="K6544" s="9">
        <v>0</v>
      </c>
    </row>
    <row r="6545" spans="1:13" ht="12.75" customHeight="1" x14ac:dyDescent="0.3">
      <c r="A6545" s="6" t="s">
        <v>12</v>
      </c>
      <c r="H6545" s="6"/>
      <c r="I6545" s="6"/>
      <c r="J6545" s="6"/>
      <c r="K6545" s="6"/>
    </row>
    <row r="6546" spans="1:13" ht="12.75" customHeight="1" x14ac:dyDescent="0.3">
      <c r="A6546" s="6" t="s">
        <v>13</v>
      </c>
      <c r="H6546" s="8">
        <v>7902405.46</v>
      </c>
      <c r="I6546" s="8">
        <v>186155.18</v>
      </c>
      <c r="J6546" s="8">
        <v>2573695.1800000002</v>
      </c>
      <c r="K6546" s="8">
        <v>5328710.28</v>
      </c>
    </row>
    <row r="6547" spans="1:13" ht="12.75" customHeight="1" x14ac:dyDescent="0.3">
      <c r="A6547" s="6" t="s">
        <v>13384</v>
      </c>
      <c r="B6547" s="6"/>
      <c r="C6547" s="6"/>
      <c r="D6547" s="6"/>
      <c r="E6547" s="6"/>
    </row>
    <row r="6548" spans="1:13" ht="12.75" customHeight="1" x14ac:dyDescent="0.25">
      <c r="A6548" t="s">
        <v>0</v>
      </c>
    </row>
    <row r="6549" spans="1:13" ht="12.75" customHeight="1" x14ac:dyDescent="0.3">
      <c r="A6549" s="6" t="s">
        <v>9163</v>
      </c>
    </row>
    <row r="6550" spans="1:13" ht="12.75" customHeight="1" x14ac:dyDescent="0.25">
      <c r="A6550" t="s">
        <v>9164</v>
      </c>
      <c r="B6550" t="s">
        <v>9165</v>
      </c>
      <c r="C6550" s="1">
        <v>25933</v>
      </c>
      <c r="D6550" s="2">
        <v>25750</v>
      </c>
      <c r="E6550" t="s">
        <v>101</v>
      </c>
      <c r="F6550" t="s">
        <v>102</v>
      </c>
      <c r="G6550" t="s">
        <v>5</v>
      </c>
      <c r="H6550" s="3">
        <v>113048.36</v>
      </c>
      <c r="I6550" s="3">
        <v>0</v>
      </c>
      <c r="J6550" s="3">
        <v>113048.36</v>
      </c>
      <c r="K6550" s="3">
        <v>0</v>
      </c>
      <c r="L6550" s="2">
        <v>45473</v>
      </c>
      <c r="M6550" t="s">
        <v>6</v>
      </c>
    </row>
    <row r="6551" spans="1:13" ht="12.75" customHeight="1" x14ac:dyDescent="0.25">
      <c r="A6551" t="s">
        <v>9166</v>
      </c>
      <c r="B6551" t="s">
        <v>9167</v>
      </c>
      <c r="C6551" s="1">
        <v>26298</v>
      </c>
      <c r="D6551" s="2">
        <v>26115</v>
      </c>
      <c r="E6551" t="s">
        <v>101</v>
      </c>
      <c r="F6551" t="s">
        <v>102</v>
      </c>
      <c r="G6551" t="s">
        <v>5</v>
      </c>
      <c r="H6551" s="4">
        <v>2732.04</v>
      </c>
      <c r="I6551" s="4">
        <v>0</v>
      </c>
      <c r="J6551" s="4">
        <v>2732.04</v>
      </c>
      <c r="K6551" s="4">
        <v>0</v>
      </c>
      <c r="L6551" s="2">
        <v>45473</v>
      </c>
      <c r="M6551" t="s">
        <v>6</v>
      </c>
    </row>
    <row r="6552" spans="1:13" ht="12.75" customHeight="1" x14ac:dyDescent="0.25">
      <c r="A6552" t="s">
        <v>9168</v>
      </c>
      <c r="B6552" t="s">
        <v>9167</v>
      </c>
      <c r="C6552" s="1">
        <v>26664</v>
      </c>
      <c r="D6552" s="2">
        <v>26481</v>
      </c>
      <c r="E6552" t="s">
        <v>101</v>
      </c>
      <c r="F6552" t="s">
        <v>102</v>
      </c>
      <c r="G6552" t="s">
        <v>5</v>
      </c>
      <c r="H6552" s="4">
        <v>38638.54</v>
      </c>
      <c r="I6552" s="4">
        <v>0</v>
      </c>
      <c r="J6552" s="4">
        <v>38638.54</v>
      </c>
      <c r="K6552" s="4">
        <v>0</v>
      </c>
      <c r="L6552" s="2">
        <v>45473</v>
      </c>
      <c r="M6552" t="s">
        <v>6</v>
      </c>
    </row>
    <row r="6553" spans="1:13" ht="12.75" customHeight="1" x14ac:dyDescent="0.25">
      <c r="A6553" t="s">
        <v>9169</v>
      </c>
      <c r="B6553" t="s">
        <v>9167</v>
      </c>
      <c r="C6553" s="1">
        <v>27029</v>
      </c>
      <c r="D6553" s="2">
        <v>26846</v>
      </c>
      <c r="E6553" t="s">
        <v>107</v>
      </c>
      <c r="F6553" t="s">
        <v>580</v>
      </c>
      <c r="G6553" t="s">
        <v>5</v>
      </c>
      <c r="H6553" s="4">
        <v>31448.400000000001</v>
      </c>
      <c r="I6553" s="4">
        <v>0</v>
      </c>
      <c r="J6553" s="4">
        <v>31134.01</v>
      </c>
      <c r="K6553" s="4">
        <v>314.39</v>
      </c>
      <c r="L6553" s="2">
        <v>45473</v>
      </c>
      <c r="M6553" t="s">
        <v>6</v>
      </c>
    </row>
    <row r="6554" spans="1:13" ht="12.75" customHeight="1" x14ac:dyDescent="0.25">
      <c r="A6554" t="s">
        <v>9170</v>
      </c>
      <c r="B6554" t="s">
        <v>9165</v>
      </c>
      <c r="C6554" s="1">
        <v>27394</v>
      </c>
      <c r="D6554" s="2">
        <v>27211</v>
      </c>
      <c r="E6554" t="s">
        <v>107</v>
      </c>
      <c r="F6554" t="s">
        <v>580</v>
      </c>
      <c r="G6554" t="s">
        <v>5</v>
      </c>
      <c r="H6554" s="4">
        <v>12177.32</v>
      </c>
      <c r="I6554" s="4">
        <v>0</v>
      </c>
      <c r="J6554" s="4">
        <v>11812.18</v>
      </c>
      <c r="K6554" s="4">
        <v>365.14</v>
      </c>
      <c r="L6554" s="2">
        <v>45473</v>
      </c>
      <c r="M6554" t="s">
        <v>6</v>
      </c>
    </row>
    <row r="6555" spans="1:13" ht="12.75" customHeight="1" x14ac:dyDescent="0.25">
      <c r="A6555" t="s">
        <v>9171</v>
      </c>
      <c r="B6555" t="s">
        <v>9167</v>
      </c>
      <c r="C6555" s="1">
        <v>27759</v>
      </c>
      <c r="D6555" s="2">
        <v>27576</v>
      </c>
      <c r="E6555" t="s">
        <v>107</v>
      </c>
      <c r="F6555" t="s">
        <v>580</v>
      </c>
      <c r="G6555" t="s">
        <v>5</v>
      </c>
      <c r="H6555" s="4">
        <v>72524.44</v>
      </c>
      <c r="I6555" s="4">
        <v>0</v>
      </c>
      <c r="J6555" s="4">
        <v>68898.28</v>
      </c>
      <c r="K6555" s="4">
        <v>3626.16</v>
      </c>
      <c r="L6555" s="2">
        <v>45473</v>
      </c>
      <c r="M6555" t="s">
        <v>6</v>
      </c>
    </row>
    <row r="6556" spans="1:13" ht="12.75" customHeight="1" x14ac:dyDescent="0.25">
      <c r="A6556" t="s">
        <v>9172</v>
      </c>
      <c r="B6556" t="s">
        <v>9165</v>
      </c>
      <c r="C6556" s="1">
        <v>28125</v>
      </c>
      <c r="D6556" s="2">
        <v>27942</v>
      </c>
      <c r="E6556" t="s">
        <v>107</v>
      </c>
      <c r="F6556" t="s">
        <v>580</v>
      </c>
      <c r="G6556" t="s">
        <v>5</v>
      </c>
      <c r="H6556" s="4">
        <v>17309</v>
      </c>
      <c r="I6556" s="4">
        <v>0</v>
      </c>
      <c r="J6556" s="4">
        <v>15494.25</v>
      </c>
      <c r="K6556" s="4">
        <v>1814.75</v>
      </c>
      <c r="L6556" s="2">
        <v>45473</v>
      </c>
      <c r="M6556" t="s">
        <v>6</v>
      </c>
    </row>
    <row r="6557" spans="1:13" ht="12.75" customHeight="1" x14ac:dyDescent="0.25">
      <c r="A6557" t="s">
        <v>9173</v>
      </c>
      <c r="B6557" t="s">
        <v>9165</v>
      </c>
      <c r="C6557" s="1">
        <v>28490</v>
      </c>
      <c r="D6557" s="2">
        <v>28307</v>
      </c>
      <c r="E6557" t="s">
        <v>107</v>
      </c>
      <c r="F6557" t="s">
        <v>580</v>
      </c>
      <c r="G6557" t="s">
        <v>5</v>
      </c>
      <c r="H6557" s="4">
        <v>20449.98</v>
      </c>
      <c r="I6557" s="4">
        <v>0</v>
      </c>
      <c r="J6557" s="4">
        <v>18609.5</v>
      </c>
      <c r="K6557" s="4">
        <v>1840.48</v>
      </c>
      <c r="L6557" s="2">
        <v>45473</v>
      </c>
      <c r="M6557" t="s">
        <v>6</v>
      </c>
    </row>
    <row r="6558" spans="1:13" ht="12.75" customHeight="1" x14ac:dyDescent="0.25">
      <c r="A6558" t="s">
        <v>9174</v>
      </c>
      <c r="B6558" t="s">
        <v>9165</v>
      </c>
      <c r="C6558" s="1">
        <v>28855</v>
      </c>
      <c r="D6558" s="2">
        <v>28672</v>
      </c>
      <c r="E6558" t="s">
        <v>107</v>
      </c>
      <c r="F6558" t="s">
        <v>580</v>
      </c>
      <c r="G6558" t="s">
        <v>5</v>
      </c>
      <c r="H6558" s="4">
        <v>68869.149999999994</v>
      </c>
      <c r="I6558" s="4">
        <v>0</v>
      </c>
      <c r="J6558" s="4">
        <v>68869.149999999994</v>
      </c>
      <c r="K6558" s="4">
        <v>0</v>
      </c>
      <c r="L6558" s="2">
        <v>45473</v>
      </c>
      <c r="M6558" t="s">
        <v>6</v>
      </c>
    </row>
    <row r="6559" spans="1:13" ht="12.75" customHeight="1" x14ac:dyDescent="0.25">
      <c r="A6559" t="s">
        <v>9175</v>
      </c>
      <c r="B6559" t="s">
        <v>9167</v>
      </c>
      <c r="C6559" s="1">
        <v>29220</v>
      </c>
      <c r="D6559" s="2">
        <v>29037</v>
      </c>
      <c r="E6559" t="s">
        <v>107</v>
      </c>
      <c r="F6559" t="s">
        <v>580</v>
      </c>
      <c r="G6559" t="s">
        <v>5</v>
      </c>
      <c r="H6559" s="4">
        <v>84709.119999999995</v>
      </c>
      <c r="I6559" s="4">
        <v>3670.76</v>
      </c>
      <c r="J6559" s="4">
        <v>84709.119999999995</v>
      </c>
      <c r="K6559" s="4">
        <v>0</v>
      </c>
      <c r="L6559" s="2">
        <v>45473</v>
      </c>
      <c r="M6559" t="s">
        <v>6</v>
      </c>
    </row>
    <row r="6560" spans="1:13" ht="12.75" customHeight="1" x14ac:dyDescent="0.25">
      <c r="A6560" t="s">
        <v>9176</v>
      </c>
      <c r="B6560" t="s">
        <v>9167</v>
      </c>
      <c r="C6560" s="1">
        <v>29586</v>
      </c>
      <c r="D6560" s="2">
        <v>29403</v>
      </c>
      <c r="E6560" t="s">
        <v>107</v>
      </c>
      <c r="F6560" t="s">
        <v>580</v>
      </c>
      <c r="G6560" t="s">
        <v>138</v>
      </c>
      <c r="H6560" s="4">
        <v>47054.67</v>
      </c>
      <c r="I6560" s="4">
        <v>1411.67</v>
      </c>
      <c r="J6560" s="4">
        <v>44231.34</v>
      </c>
      <c r="K6560" s="4">
        <v>2823.33</v>
      </c>
      <c r="L6560" s="2">
        <v>45473</v>
      </c>
      <c r="M6560" t="s">
        <v>6</v>
      </c>
    </row>
    <row r="6561" spans="1:13" ht="12.75" customHeight="1" x14ac:dyDescent="0.25">
      <c r="A6561" t="s">
        <v>9177</v>
      </c>
      <c r="B6561" t="s">
        <v>9165</v>
      </c>
      <c r="C6561" s="1">
        <v>29951</v>
      </c>
      <c r="D6561" s="2">
        <v>29768</v>
      </c>
      <c r="E6561" t="s">
        <v>107</v>
      </c>
      <c r="F6561" t="s">
        <v>580</v>
      </c>
      <c r="G6561" t="s">
        <v>140</v>
      </c>
      <c r="H6561" s="4">
        <v>59940.79</v>
      </c>
      <c r="I6561" s="4">
        <v>1455.68</v>
      </c>
      <c r="J6561" s="4">
        <v>54118.07</v>
      </c>
      <c r="K6561" s="4">
        <v>5822.72</v>
      </c>
      <c r="L6561" s="2">
        <v>45473</v>
      </c>
      <c r="M6561" t="s">
        <v>6</v>
      </c>
    </row>
    <row r="6562" spans="1:13" ht="12.75" customHeight="1" x14ac:dyDescent="0.25">
      <c r="A6562" t="s">
        <v>9178</v>
      </c>
      <c r="B6562" t="s">
        <v>9165</v>
      </c>
      <c r="C6562" s="1">
        <v>30316</v>
      </c>
      <c r="D6562" s="2">
        <v>30133</v>
      </c>
      <c r="E6562" t="s">
        <v>107</v>
      </c>
      <c r="F6562" t="s">
        <v>580</v>
      </c>
      <c r="G6562" t="s">
        <v>467</v>
      </c>
      <c r="H6562" s="4">
        <v>37348.339999999997</v>
      </c>
      <c r="I6562" s="4">
        <v>788.45</v>
      </c>
      <c r="J6562" s="4">
        <v>32617.64</v>
      </c>
      <c r="K6562" s="4">
        <v>4730.7</v>
      </c>
      <c r="L6562" s="2">
        <v>45473</v>
      </c>
      <c r="M6562" t="s">
        <v>6</v>
      </c>
    </row>
    <row r="6563" spans="1:13" ht="12.75" customHeight="1" x14ac:dyDescent="0.25">
      <c r="A6563" t="s">
        <v>9179</v>
      </c>
      <c r="B6563" t="s">
        <v>9165</v>
      </c>
      <c r="C6563" s="1">
        <v>30681</v>
      </c>
      <c r="D6563" s="2">
        <v>30498</v>
      </c>
      <c r="E6563" t="s">
        <v>107</v>
      </c>
      <c r="F6563" t="s">
        <v>580</v>
      </c>
      <c r="G6563" t="s">
        <v>142</v>
      </c>
      <c r="H6563" s="4">
        <v>32843.81</v>
      </c>
      <c r="I6563" s="4">
        <v>627</v>
      </c>
      <c r="J6563" s="4">
        <v>27827.77</v>
      </c>
      <c r="K6563" s="4">
        <v>5016.04</v>
      </c>
      <c r="L6563" s="2">
        <v>45473</v>
      </c>
      <c r="M6563" t="s">
        <v>6</v>
      </c>
    </row>
    <row r="6564" spans="1:13" ht="12.75" customHeight="1" x14ac:dyDescent="0.25">
      <c r="A6564" t="s">
        <v>9180</v>
      </c>
      <c r="B6564" t="s">
        <v>9165</v>
      </c>
      <c r="C6564" s="1">
        <v>31047</v>
      </c>
      <c r="D6564" s="2">
        <v>30864</v>
      </c>
      <c r="E6564" t="s">
        <v>107</v>
      </c>
      <c r="F6564" t="s">
        <v>580</v>
      </c>
      <c r="G6564" t="s">
        <v>5455</v>
      </c>
      <c r="H6564" s="4">
        <v>114837.54</v>
      </c>
      <c r="I6564" s="4">
        <v>2031.75</v>
      </c>
      <c r="J6564" s="4">
        <v>94520.13</v>
      </c>
      <c r="K6564" s="4">
        <v>20317.41</v>
      </c>
      <c r="L6564" s="2">
        <v>45473</v>
      </c>
      <c r="M6564" t="s">
        <v>6</v>
      </c>
    </row>
    <row r="6565" spans="1:13" ht="12.75" customHeight="1" x14ac:dyDescent="0.25">
      <c r="A6565" t="s">
        <v>9181</v>
      </c>
      <c r="B6565" t="s">
        <v>9182</v>
      </c>
      <c r="C6565" s="1">
        <v>31412</v>
      </c>
      <c r="D6565" s="2">
        <v>31229</v>
      </c>
      <c r="E6565" t="s">
        <v>107</v>
      </c>
      <c r="F6565" t="s">
        <v>580</v>
      </c>
      <c r="G6565" t="s">
        <v>673</v>
      </c>
      <c r="H6565" s="4">
        <v>56456.800000000003</v>
      </c>
      <c r="I6565" s="4">
        <v>940.93</v>
      </c>
      <c r="J6565" s="4">
        <v>45165.56</v>
      </c>
      <c r="K6565" s="4">
        <v>11291.24</v>
      </c>
      <c r="L6565" s="2">
        <v>45473</v>
      </c>
      <c r="M6565" t="s">
        <v>6</v>
      </c>
    </row>
    <row r="6566" spans="1:13" ht="12.75" customHeight="1" x14ac:dyDescent="0.25">
      <c r="A6566" t="s">
        <v>9183</v>
      </c>
      <c r="B6566" t="s">
        <v>9165</v>
      </c>
      <c r="C6566" s="1">
        <v>31777</v>
      </c>
      <c r="D6566" s="2">
        <v>31594</v>
      </c>
      <c r="E6566" t="s">
        <v>107</v>
      </c>
      <c r="F6566" t="s">
        <v>580</v>
      </c>
      <c r="G6566" t="s">
        <v>5461</v>
      </c>
      <c r="H6566" s="4">
        <v>183885.28</v>
      </c>
      <c r="I6566" s="4">
        <v>2920.52</v>
      </c>
      <c r="J6566" s="4">
        <v>142997.98000000001</v>
      </c>
      <c r="K6566" s="4">
        <v>40887.300000000003</v>
      </c>
      <c r="L6566" s="2">
        <v>45473</v>
      </c>
      <c r="M6566" t="s">
        <v>6</v>
      </c>
    </row>
    <row r="6567" spans="1:13" ht="12.75" customHeight="1" x14ac:dyDescent="0.25">
      <c r="A6567" t="s">
        <v>9184</v>
      </c>
      <c r="B6567" t="s">
        <v>9165</v>
      </c>
      <c r="C6567" s="1">
        <v>32142</v>
      </c>
      <c r="D6567" s="2">
        <v>31959</v>
      </c>
      <c r="E6567" t="s">
        <v>107</v>
      </c>
      <c r="F6567" t="s">
        <v>580</v>
      </c>
      <c r="G6567" t="s">
        <v>5467</v>
      </c>
      <c r="H6567" s="4">
        <v>69334.259999999995</v>
      </c>
      <c r="I6567" s="4">
        <v>1058.25</v>
      </c>
      <c r="J6567" s="4">
        <v>52402.25</v>
      </c>
      <c r="K6567" s="4">
        <v>16932.009999999998</v>
      </c>
      <c r="L6567" s="2">
        <v>45473</v>
      </c>
      <c r="M6567" t="s">
        <v>6</v>
      </c>
    </row>
    <row r="6568" spans="1:13" ht="12.75" customHeight="1" x14ac:dyDescent="0.25">
      <c r="A6568" t="s">
        <v>9185</v>
      </c>
      <c r="B6568" t="s">
        <v>9165</v>
      </c>
      <c r="C6568" s="1">
        <v>32508</v>
      </c>
      <c r="D6568" s="2">
        <v>32325</v>
      </c>
      <c r="E6568" t="s">
        <v>107</v>
      </c>
      <c r="F6568" t="s">
        <v>580</v>
      </c>
      <c r="G6568" t="s">
        <v>727</v>
      </c>
      <c r="H6568" s="4">
        <v>126040.92</v>
      </c>
      <c r="I6568" s="4">
        <v>1860.6</v>
      </c>
      <c r="J6568" s="4">
        <v>92550.1</v>
      </c>
      <c r="K6568" s="4">
        <v>33490.82</v>
      </c>
      <c r="L6568" s="2">
        <v>45473</v>
      </c>
      <c r="M6568" t="s">
        <v>6</v>
      </c>
    </row>
    <row r="6569" spans="1:13" ht="12.75" customHeight="1" x14ac:dyDescent="0.25">
      <c r="A6569" t="s">
        <v>9186</v>
      </c>
      <c r="B6569" t="s">
        <v>9165</v>
      </c>
      <c r="C6569" s="1">
        <v>32873</v>
      </c>
      <c r="D6569" s="2">
        <v>32690</v>
      </c>
      <c r="E6569" t="s">
        <v>107</v>
      </c>
      <c r="F6569" t="s">
        <v>580</v>
      </c>
      <c r="G6569" t="s">
        <v>310</v>
      </c>
      <c r="H6569" s="4">
        <v>59117.65</v>
      </c>
      <c r="I6569" s="4">
        <v>848.21</v>
      </c>
      <c r="J6569" s="4">
        <v>42153.38</v>
      </c>
      <c r="K6569" s="4">
        <v>16964.27</v>
      </c>
      <c r="L6569" s="2">
        <v>45473</v>
      </c>
      <c r="M6569" t="s">
        <v>6</v>
      </c>
    </row>
    <row r="6570" spans="1:13" ht="12.75" customHeight="1" x14ac:dyDescent="0.25">
      <c r="A6570" t="s">
        <v>9187</v>
      </c>
      <c r="B6570" t="s">
        <v>9165</v>
      </c>
      <c r="C6570" s="1">
        <v>33238</v>
      </c>
      <c r="D6570" s="2">
        <v>33055</v>
      </c>
      <c r="E6570" t="s">
        <v>107</v>
      </c>
      <c r="F6570" t="s">
        <v>580</v>
      </c>
      <c r="G6570" t="s">
        <v>692</v>
      </c>
      <c r="H6570" s="4">
        <v>106795.67</v>
      </c>
      <c r="I6570" s="4">
        <v>1495.14</v>
      </c>
      <c r="J6570" s="4">
        <v>73902.509999999995</v>
      </c>
      <c r="K6570" s="4">
        <v>32893.160000000003</v>
      </c>
      <c r="L6570" s="2">
        <v>45473</v>
      </c>
      <c r="M6570" t="s">
        <v>6</v>
      </c>
    </row>
    <row r="6571" spans="1:13" ht="12.75" customHeight="1" x14ac:dyDescent="0.25">
      <c r="A6571" t="s">
        <v>9188</v>
      </c>
      <c r="B6571" t="s">
        <v>9189</v>
      </c>
      <c r="C6571" s="1">
        <v>33419</v>
      </c>
      <c r="D6571" s="2">
        <v>33419</v>
      </c>
      <c r="E6571" t="s">
        <v>107</v>
      </c>
      <c r="F6571" t="s">
        <v>580</v>
      </c>
      <c r="G6571" t="s">
        <v>547</v>
      </c>
      <c r="H6571" s="4">
        <v>33763</v>
      </c>
      <c r="I6571" s="4">
        <v>452.97</v>
      </c>
      <c r="J6571" s="4">
        <v>22966.92</v>
      </c>
      <c r="K6571" s="4">
        <v>10796.08</v>
      </c>
      <c r="L6571" s="2">
        <v>45473</v>
      </c>
      <c r="M6571" t="s">
        <v>6</v>
      </c>
    </row>
    <row r="6572" spans="1:13" ht="12.75" customHeight="1" x14ac:dyDescent="0.25">
      <c r="A6572" t="s">
        <v>9190</v>
      </c>
      <c r="B6572" t="s">
        <v>9191</v>
      </c>
      <c r="C6572" s="1">
        <v>33419</v>
      </c>
      <c r="D6572" s="2">
        <v>33419</v>
      </c>
      <c r="E6572" t="s">
        <v>107</v>
      </c>
      <c r="F6572" t="s">
        <v>580</v>
      </c>
      <c r="G6572" t="s">
        <v>547</v>
      </c>
      <c r="H6572" s="4">
        <v>214</v>
      </c>
      <c r="I6572" s="4">
        <v>2.85</v>
      </c>
      <c r="J6572" s="4">
        <v>146.01</v>
      </c>
      <c r="K6572" s="4">
        <v>67.989999999999995</v>
      </c>
      <c r="L6572" s="2">
        <v>45473</v>
      </c>
      <c r="M6572" t="s">
        <v>6</v>
      </c>
    </row>
    <row r="6573" spans="1:13" ht="12.75" customHeight="1" x14ac:dyDescent="0.25">
      <c r="A6573" t="s">
        <v>9192</v>
      </c>
      <c r="B6573" t="s">
        <v>9193</v>
      </c>
      <c r="C6573" s="1">
        <v>33419</v>
      </c>
      <c r="D6573" s="2">
        <v>33419</v>
      </c>
      <c r="E6573" t="s">
        <v>107</v>
      </c>
      <c r="F6573" t="s">
        <v>580</v>
      </c>
      <c r="G6573" t="s">
        <v>547</v>
      </c>
      <c r="H6573" s="4">
        <v>1504</v>
      </c>
      <c r="I6573" s="4">
        <v>20.2</v>
      </c>
      <c r="J6573" s="4">
        <v>1022.46</v>
      </c>
      <c r="K6573" s="4">
        <v>481.54</v>
      </c>
      <c r="L6573" s="2">
        <v>45473</v>
      </c>
      <c r="M6573" t="s">
        <v>6</v>
      </c>
    </row>
    <row r="6574" spans="1:13" ht="12.75" customHeight="1" x14ac:dyDescent="0.25">
      <c r="A6574" t="s">
        <v>9194</v>
      </c>
      <c r="B6574" t="s">
        <v>9195</v>
      </c>
      <c r="C6574" s="1">
        <v>33419</v>
      </c>
      <c r="D6574" s="2">
        <v>33419</v>
      </c>
      <c r="E6574" t="s">
        <v>107</v>
      </c>
      <c r="F6574" t="s">
        <v>580</v>
      </c>
      <c r="G6574" t="s">
        <v>547</v>
      </c>
      <c r="H6574" s="4">
        <v>12246</v>
      </c>
      <c r="I6574" s="4">
        <v>164.3</v>
      </c>
      <c r="J6574" s="4">
        <v>8330.07</v>
      </c>
      <c r="K6574" s="4">
        <v>3915.93</v>
      </c>
      <c r="L6574" s="2">
        <v>45473</v>
      </c>
      <c r="M6574" t="s">
        <v>6</v>
      </c>
    </row>
    <row r="6575" spans="1:13" ht="12.75" customHeight="1" x14ac:dyDescent="0.25">
      <c r="A6575" t="s">
        <v>9196</v>
      </c>
      <c r="B6575" t="s">
        <v>9197</v>
      </c>
      <c r="C6575" s="1">
        <v>33419</v>
      </c>
      <c r="D6575" s="2">
        <v>33419</v>
      </c>
      <c r="E6575" t="s">
        <v>107</v>
      </c>
      <c r="F6575" t="s">
        <v>580</v>
      </c>
      <c r="G6575" t="s">
        <v>547</v>
      </c>
      <c r="H6575" s="4">
        <v>2597</v>
      </c>
      <c r="I6575" s="4">
        <v>34.86</v>
      </c>
      <c r="J6575" s="4">
        <v>1766.21</v>
      </c>
      <c r="K6575" s="4">
        <v>830.79</v>
      </c>
      <c r="L6575" s="2">
        <v>45473</v>
      </c>
      <c r="M6575" t="s">
        <v>6</v>
      </c>
    </row>
    <row r="6576" spans="1:13" ht="12.75" customHeight="1" x14ac:dyDescent="0.25">
      <c r="A6576" t="s">
        <v>9198</v>
      </c>
      <c r="B6576" t="s">
        <v>9199</v>
      </c>
      <c r="C6576" s="1">
        <v>33419</v>
      </c>
      <c r="D6576" s="2">
        <v>33419</v>
      </c>
      <c r="E6576" t="s">
        <v>107</v>
      </c>
      <c r="F6576" t="s">
        <v>580</v>
      </c>
      <c r="G6576" t="s">
        <v>547</v>
      </c>
      <c r="H6576" s="4">
        <v>1010</v>
      </c>
      <c r="I6576" s="4">
        <v>13.54</v>
      </c>
      <c r="J6576" s="4">
        <v>687.23</v>
      </c>
      <c r="K6576" s="4">
        <v>322.77</v>
      </c>
      <c r="L6576" s="2">
        <v>45473</v>
      </c>
      <c r="M6576" t="s">
        <v>6</v>
      </c>
    </row>
    <row r="6577" spans="1:13" ht="12.75" customHeight="1" x14ac:dyDescent="0.25">
      <c r="A6577" t="s">
        <v>9200</v>
      </c>
      <c r="B6577" t="s">
        <v>9201</v>
      </c>
      <c r="C6577" s="1">
        <v>33419</v>
      </c>
      <c r="D6577" s="2">
        <v>33419</v>
      </c>
      <c r="E6577" t="s">
        <v>107</v>
      </c>
      <c r="F6577" t="s">
        <v>580</v>
      </c>
      <c r="G6577" t="s">
        <v>547</v>
      </c>
      <c r="H6577" s="4">
        <v>1798</v>
      </c>
      <c r="I6577" s="4">
        <v>24.11</v>
      </c>
      <c r="J6577" s="4">
        <v>1223.42</v>
      </c>
      <c r="K6577" s="4">
        <v>574.58000000000004</v>
      </c>
      <c r="L6577" s="2">
        <v>45473</v>
      </c>
      <c r="M6577" t="s">
        <v>6</v>
      </c>
    </row>
    <row r="6578" spans="1:13" ht="12.75" customHeight="1" x14ac:dyDescent="0.25">
      <c r="A6578" t="s">
        <v>9202</v>
      </c>
      <c r="B6578" t="s">
        <v>9203</v>
      </c>
      <c r="C6578" s="1">
        <v>33603</v>
      </c>
      <c r="D6578" s="2">
        <v>33603</v>
      </c>
      <c r="E6578" t="s">
        <v>107</v>
      </c>
      <c r="F6578" t="s">
        <v>580</v>
      </c>
      <c r="G6578" t="s">
        <v>5602</v>
      </c>
      <c r="H6578" s="4">
        <v>4842</v>
      </c>
      <c r="I6578" s="4">
        <v>66.39</v>
      </c>
      <c r="J6578" s="4">
        <v>3193.15</v>
      </c>
      <c r="K6578" s="4">
        <v>1648.85</v>
      </c>
      <c r="L6578" s="2">
        <v>45473</v>
      </c>
      <c r="M6578" t="s">
        <v>6</v>
      </c>
    </row>
    <row r="6579" spans="1:13" ht="12.75" customHeight="1" x14ac:dyDescent="0.25">
      <c r="A6579" t="s">
        <v>9204</v>
      </c>
      <c r="B6579" t="s">
        <v>9205</v>
      </c>
      <c r="C6579" s="1">
        <v>33785</v>
      </c>
      <c r="D6579" s="2">
        <v>33785</v>
      </c>
      <c r="E6579" t="s">
        <v>107</v>
      </c>
      <c r="F6579" t="s">
        <v>580</v>
      </c>
      <c r="G6579" t="s">
        <v>495</v>
      </c>
      <c r="H6579" s="4">
        <v>106762</v>
      </c>
      <c r="I6579" s="4">
        <v>1407.03</v>
      </c>
      <c r="J6579" s="4">
        <v>70413.63</v>
      </c>
      <c r="K6579" s="4">
        <v>36348.370000000003</v>
      </c>
      <c r="L6579" s="2">
        <v>45473</v>
      </c>
      <c r="M6579" t="s">
        <v>6</v>
      </c>
    </row>
    <row r="6580" spans="1:13" ht="12.75" customHeight="1" x14ac:dyDescent="0.25">
      <c r="A6580" t="s">
        <v>9206</v>
      </c>
      <c r="B6580" t="s">
        <v>9207</v>
      </c>
      <c r="C6580" s="1">
        <v>33785</v>
      </c>
      <c r="D6580" s="2">
        <v>33785</v>
      </c>
      <c r="E6580" t="s">
        <v>107</v>
      </c>
      <c r="F6580" t="s">
        <v>580</v>
      </c>
      <c r="G6580" t="s">
        <v>495</v>
      </c>
      <c r="H6580" s="4">
        <v>2805</v>
      </c>
      <c r="I6580" s="4">
        <v>36.99</v>
      </c>
      <c r="J6580" s="4">
        <v>1849.29</v>
      </c>
      <c r="K6580" s="4">
        <v>955.71</v>
      </c>
      <c r="L6580" s="2">
        <v>45473</v>
      </c>
      <c r="M6580" t="s">
        <v>6</v>
      </c>
    </row>
    <row r="6581" spans="1:13" ht="12.75" customHeight="1" x14ac:dyDescent="0.25">
      <c r="A6581" t="s">
        <v>9208</v>
      </c>
      <c r="B6581" t="s">
        <v>9209</v>
      </c>
      <c r="C6581" s="1">
        <v>33785</v>
      </c>
      <c r="D6581" s="2">
        <v>33785</v>
      </c>
      <c r="E6581" t="s">
        <v>107</v>
      </c>
      <c r="F6581" t="s">
        <v>580</v>
      </c>
      <c r="G6581" t="s">
        <v>495</v>
      </c>
      <c r="H6581" s="4">
        <v>4997</v>
      </c>
      <c r="I6581" s="4">
        <v>65.84</v>
      </c>
      <c r="J6581" s="4">
        <v>3296.15</v>
      </c>
      <c r="K6581" s="4">
        <v>1700.85</v>
      </c>
      <c r="L6581" s="2">
        <v>45473</v>
      </c>
      <c r="M6581" t="s">
        <v>6</v>
      </c>
    </row>
    <row r="6582" spans="1:13" ht="12.75" customHeight="1" x14ac:dyDescent="0.25">
      <c r="A6582" t="s">
        <v>9210</v>
      </c>
      <c r="B6582" t="s">
        <v>9211</v>
      </c>
      <c r="C6582" s="1">
        <v>33785</v>
      </c>
      <c r="D6582" s="2">
        <v>33785</v>
      </c>
      <c r="E6582" t="s">
        <v>107</v>
      </c>
      <c r="F6582" t="s">
        <v>580</v>
      </c>
      <c r="G6582" t="s">
        <v>495</v>
      </c>
      <c r="H6582" s="4">
        <v>15646</v>
      </c>
      <c r="I6582" s="4">
        <v>206.21</v>
      </c>
      <c r="J6582" s="4">
        <v>10318.81</v>
      </c>
      <c r="K6582" s="4">
        <v>5327.19</v>
      </c>
      <c r="L6582" s="2">
        <v>45473</v>
      </c>
      <c r="M6582" t="s">
        <v>6</v>
      </c>
    </row>
    <row r="6583" spans="1:13" ht="12.75" customHeight="1" x14ac:dyDescent="0.25">
      <c r="A6583" t="s">
        <v>9212</v>
      </c>
      <c r="B6583" t="s">
        <v>9213</v>
      </c>
      <c r="C6583" s="1">
        <v>33785</v>
      </c>
      <c r="D6583" s="2">
        <v>33785</v>
      </c>
      <c r="E6583" t="s">
        <v>107</v>
      </c>
      <c r="F6583" t="s">
        <v>580</v>
      </c>
      <c r="G6583" t="s">
        <v>495</v>
      </c>
      <c r="H6583" s="4">
        <v>660</v>
      </c>
      <c r="I6583" s="4">
        <v>8.7200000000000006</v>
      </c>
      <c r="J6583" s="4">
        <v>434.76</v>
      </c>
      <c r="K6583" s="4">
        <v>225.24</v>
      </c>
      <c r="L6583" s="2">
        <v>45473</v>
      </c>
      <c r="M6583" t="s">
        <v>6</v>
      </c>
    </row>
    <row r="6584" spans="1:13" ht="12.75" customHeight="1" x14ac:dyDescent="0.25">
      <c r="A6584" t="s">
        <v>9214</v>
      </c>
      <c r="B6584" t="s">
        <v>9215</v>
      </c>
      <c r="C6584" s="1">
        <v>33785</v>
      </c>
      <c r="D6584" s="2">
        <v>33785</v>
      </c>
      <c r="E6584" t="s">
        <v>107</v>
      </c>
      <c r="F6584" t="s">
        <v>580</v>
      </c>
      <c r="G6584" t="s">
        <v>495</v>
      </c>
      <c r="H6584" s="4">
        <v>4755</v>
      </c>
      <c r="I6584" s="4">
        <v>62.69</v>
      </c>
      <c r="J6584" s="4">
        <v>3135.39</v>
      </c>
      <c r="K6584" s="4">
        <v>1619.61</v>
      </c>
      <c r="L6584" s="2">
        <v>45473</v>
      </c>
      <c r="M6584" t="s">
        <v>6</v>
      </c>
    </row>
    <row r="6585" spans="1:13" ht="12.75" customHeight="1" x14ac:dyDescent="0.25">
      <c r="A6585" t="s">
        <v>9216</v>
      </c>
      <c r="B6585" t="s">
        <v>9197</v>
      </c>
      <c r="C6585" s="1">
        <v>33785</v>
      </c>
      <c r="D6585" s="2">
        <v>33785</v>
      </c>
      <c r="E6585" t="s">
        <v>107</v>
      </c>
      <c r="F6585" t="s">
        <v>580</v>
      </c>
      <c r="G6585" t="s">
        <v>495</v>
      </c>
      <c r="H6585" s="4">
        <v>15207</v>
      </c>
      <c r="I6585" s="4">
        <v>200.42</v>
      </c>
      <c r="J6585" s="4">
        <v>10029.49</v>
      </c>
      <c r="K6585" s="4">
        <v>5177.51</v>
      </c>
      <c r="L6585" s="2">
        <v>45473</v>
      </c>
      <c r="M6585" t="s">
        <v>6</v>
      </c>
    </row>
    <row r="6586" spans="1:13" ht="12.75" customHeight="1" x14ac:dyDescent="0.25">
      <c r="A6586" t="s">
        <v>9217</v>
      </c>
      <c r="B6586" t="s">
        <v>7413</v>
      </c>
      <c r="C6586" s="1">
        <v>33969</v>
      </c>
      <c r="D6586" s="2">
        <v>33969</v>
      </c>
      <c r="E6586" t="s">
        <v>107</v>
      </c>
      <c r="F6586" t="s">
        <v>580</v>
      </c>
      <c r="G6586" t="s">
        <v>607</v>
      </c>
      <c r="H6586" s="4">
        <v>-200</v>
      </c>
      <c r="I6586" s="4">
        <v>-2.69</v>
      </c>
      <c r="J6586" s="4">
        <v>-127.75</v>
      </c>
      <c r="K6586" s="4">
        <v>-72.25</v>
      </c>
      <c r="L6586" s="2">
        <v>45473</v>
      </c>
      <c r="M6586" t="s">
        <v>6</v>
      </c>
    </row>
    <row r="6587" spans="1:13" ht="12.75" customHeight="1" x14ac:dyDescent="0.25">
      <c r="A6587" t="s">
        <v>9218</v>
      </c>
      <c r="B6587" t="s">
        <v>9219</v>
      </c>
      <c r="C6587" s="1">
        <v>34150</v>
      </c>
      <c r="D6587" s="2">
        <v>34150</v>
      </c>
      <c r="E6587" t="s">
        <v>107</v>
      </c>
      <c r="F6587" t="s">
        <v>580</v>
      </c>
      <c r="G6587" t="s">
        <v>550</v>
      </c>
      <c r="H6587" s="4">
        <v>82587</v>
      </c>
      <c r="I6587" s="4">
        <v>1071.4000000000001</v>
      </c>
      <c r="J6587" s="4">
        <v>52766.239999999998</v>
      </c>
      <c r="K6587" s="4">
        <v>29820.76</v>
      </c>
      <c r="L6587" s="2">
        <v>45473</v>
      </c>
      <c r="M6587" t="s">
        <v>6</v>
      </c>
    </row>
    <row r="6588" spans="1:13" ht="12.75" customHeight="1" x14ac:dyDescent="0.25">
      <c r="A6588" t="s">
        <v>9220</v>
      </c>
      <c r="B6588" t="s">
        <v>9221</v>
      </c>
      <c r="C6588" s="1">
        <v>34150</v>
      </c>
      <c r="D6588" s="2">
        <v>34150</v>
      </c>
      <c r="E6588" t="s">
        <v>107</v>
      </c>
      <c r="F6588" t="s">
        <v>580</v>
      </c>
      <c r="G6588" t="s">
        <v>550</v>
      </c>
      <c r="H6588" s="4">
        <v>1955</v>
      </c>
      <c r="I6588" s="4">
        <v>25.35</v>
      </c>
      <c r="J6588" s="4">
        <v>1249.3699999999999</v>
      </c>
      <c r="K6588" s="4">
        <v>705.63</v>
      </c>
      <c r="L6588" s="2">
        <v>45473</v>
      </c>
      <c r="M6588" t="s">
        <v>6</v>
      </c>
    </row>
    <row r="6589" spans="1:13" ht="12.75" customHeight="1" x14ac:dyDescent="0.25">
      <c r="A6589" t="s">
        <v>9222</v>
      </c>
      <c r="B6589" t="s">
        <v>9223</v>
      </c>
      <c r="C6589" s="1">
        <v>34150</v>
      </c>
      <c r="D6589" s="2">
        <v>34150</v>
      </c>
      <c r="E6589" t="s">
        <v>107</v>
      </c>
      <c r="F6589" t="s">
        <v>580</v>
      </c>
      <c r="G6589" t="s">
        <v>550</v>
      </c>
      <c r="H6589" s="4">
        <v>1388</v>
      </c>
      <c r="I6589" s="4">
        <v>18.02</v>
      </c>
      <c r="J6589" s="4">
        <v>886.53</v>
      </c>
      <c r="K6589" s="4">
        <v>501.47</v>
      </c>
      <c r="L6589" s="2">
        <v>45473</v>
      </c>
      <c r="M6589" t="s">
        <v>6</v>
      </c>
    </row>
    <row r="6590" spans="1:13" ht="12.75" customHeight="1" x14ac:dyDescent="0.25">
      <c r="A6590" t="s">
        <v>9224</v>
      </c>
      <c r="B6590" t="s">
        <v>9197</v>
      </c>
      <c r="C6590" s="1">
        <v>34150</v>
      </c>
      <c r="D6590" s="2">
        <v>34150</v>
      </c>
      <c r="E6590" t="s">
        <v>107</v>
      </c>
      <c r="F6590" t="s">
        <v>580</v>
      </c>
      <c r="G6590" t="s">
        <v>550</v>
      </c>
      <c r="H6590" s="4">
        <v>23354</v>
      </c>
      <c r="I6590" s="4">
        <v>302.95999999999998</v>
      </c>
      <c r="J6590" s="4">
        <v>14921.64</v>
      </c>
      <c r="K6590" s="4">
        <v>8432.36</v>
      </c>
      <c r="L6590" s="2">
        <v>45473</v>
      </c>
      <c r="M6590" t="s">
        <v>6</v>
      </c>
    </row>
    <row r="6591" spans="1:13" ht="12.75" customHeight="1" x14ac:dyDescent="0.25">
      <c r="A6591" t="s">
        <v>9225</v>
      </c>
      <c r="B6591" t="s">
        <v>9226</v>
      </c>
      <c r="C6591" s="1">
        <v>34150</v>
      </c>
      <c r="D6591" s="2">
        <v>34150</v>
      </c>
      <c r="E6591" t="s">
        <v>107</v>
      </c>
      <c r="F6591" t="s">
        <v>580</v>
      </c>
      <c r="G6591" t="s">
        <v>550</v>
      </c>
      <c r="H6591" s="4">
        <v>207</v>
      </c>
      <c r="I6591" s="4">
        <v>2.68</v>
      </c>
      <c r="J6591" s="4">
        <v>132.28</v>
      </c>
      <c r="K6591" s="4">
        <v>74.72</v>
      </c>
      <c r="L6591" s="2">
        <v>45473</v>
      </c>
      <c r="M6591" t="s">
        <v>6</v>
      </c>
    </row>
    <row r="6592" spans="1:13" ht="12.75" customHeight="1" x14ac:dyDescent="0.25">
      <c r="A6592" t="s">
        <v>9227</v>
      </c>
      <c r="B6592" t="s">
        <v>9228</v>
      </c>
      <c r="C6592" s="1">
        <v>34515</v>
      </c>
      <c r="D6592" s="2">
        <v>34515</v>
      </c>
      <c r="E6592" t="s">
        <v>107</v>
      </c>
      <c r="F6592" t="s">
        <v>580</v>
      </c>
      <c r="G6592" t="s">
        <v>8904</v>
      </c>
      <c r="H6592" s="4">
        <v>72695</v>
      </c>
      <c r="I6592" s="4">
        <v>929.92</v>
      </c>
      <c r="J6592" s="4">
        <v>44952.47</v>
      </c>
      <c r="K6592" s="4">
        <v>27742.53</v>
      </c>
      <c r="L6592" s="2">
        <v>45473</v>
      </c>
      <c r="M6592" t="s">
        <v>6</v>
      </c>
    </row>
    <row r="6593" spans="1:13" ht="12.75" customHeight="1" x14ac:dyDescent="0.25">
      <c r="A6593" t="s">
        <v>9229</v>
      </c>
      <c r="B6593" t="s">
        <v>9230</v>
      </c>
      <c r="C6593" s="1">
        <v>34515</v>
      </c>
      <c r="D6593" s="2">
        <v>34515</v>
      </c>
      <c r="E6593" t="s">
        <v>107</v>
      </c>
      <c r="F6593" t="s">
        <v>580</v>
      </c>
      <c r="G6593" t="s">
        <v>8904</v>
      </c>
      <c r="H6593" s="4">
        <v>5373</v>
      </c>
      <c r="I6593" s="4">
        <v>68.72</v>
      </c>
      <c r="J6593" s="4">
        <v>3322.68</v>
      </c>
      <c r="K6593" s="4">
        <v>2050.3200000000002</v>
      </c>
      <c r="L6593" s="2">
        <v>45473</v>
      </c>
      <c r="M6593" t="s">
        <v>6</v>
      </c>
    </row>
    <row r="6594" spans="1:13" ht="12.75" customHeight="1" x14ac:dyDescent="0.25">
      <c r="A6594" t="s">
        <v>9231</v>
      </c>
      <c r="B6594" t="s">
        <v>9232</v>
      </c>
      <c r="C6594" s="1">
        <v>34515</v>
      </c>
      <c r="D6594" s="2">
        <v>34515</v>
      </c>
      <c r="E6594" t="s">
        <v>107</v>
      </c>
      <c r="F6594" t="s">
        <v>580</v>
      </c>
      <c r="G6594" t="s">
        <v>8904</v>
      </c>
      <c r="H6594" s="4">
        <v>3584</v>
      </c>
      <c r="I6594" s="4">
        <v>45.85</v>
      </c>
      <c r="J6594" s="4">
        <v>2216.19</v>
      </c>
      <c r="K6594" s="4">
        <v>1367.81</v>
      </c>
      <c r="L6594" s="2">
        <v>45473</v>
      </c>
      <c r="M6594" t="s">
        <v>6</v>
      </c>
    </row>
    <row r="6595" spans="1:13" ht="12.75" customHeight="1" x14ac:dyDescent="0.25">
      <c r="A6595" t="s">
        <v>9233</v>
      </c>
      <c r="B6595" t="s">
        <v>9234</v>
      </c>
      <c r="C6595" s="1">
        <v>34515</v>
      </c>
      <c r="D6595" s="2">
        <v>34515</v>
      </c>
      <c r="E6595" t="s">
        <v>107</v>
      </c>
      <c r="F6595" t="s">
        <v>580</v>
      </c>
      <c r="G6595" t="s">
        <v>8904</v>
      </c>
      <c r="H6595" s="4">
        <v>358</v>
      </c>
      <c r="I6595" s="4">
        <v>4.58</v>
      </c>
      <c r="J6595" s="4">
        <v>221.43</v>
      </c>
      <c r="K6595" s="4">
        <v>136.57</v>
      </c>
      <c r="L6595" s="2">
        <v>45473</v>
      </c>
      <c r="M6595" t="s">
        <v>6</v>
      </c>
    </row>
    <row r="6596" spans="1:13" ht="12.75" customHeight="1" x14ac:dyDescent="0.25">
      <c r="A6596" t="s">
        <v>9235</v>
      </c>
      <c r="B6596" t="s">
        <v>9236</v>
      </c>
      <c r="C6596" s="1">
        <v>34515</v>
      </c>
      <c r="D6596" s="2">
        <v>34515</v>
      </c>
      <c r="E6596" t="s">
        <v>107</v>
      </c>
      <c r="F6596" t="s">
        <v>580</v>
      </c>
      <c r="G6596" t="s">
        <v>8904</v>
      </c>
      <c r="H6596" s="4">
        <v>804</v>
      </c>
      <c r="I6596" s="4">
        <v>10.3</v>
      </c>
      <c r="J6596" s="4">
        <v>496.74</v>
      </c>
      <c r="K6596" s="4">
        <v>307.26</v>
      </c>
      <c r="L6596" s="2">
        <v>45473</v>
      </c>
      <c r="M6596" t="s">
        <v>6</v>
      </c>
    </row>
    <row r="6597" spans="1:13" ht="12.75" customHeight="1" x14ac:dyDescent="0.25">
      <c r="A6597" t="s">
        <v>9237</v>
      </c>
      <c r="B6597" t="s">
        <v>9199</v>
      </c>
      <c r="C6597" s="1">
        <v>34515</v>
      </c>
      <c r="D6597" s="2">
        <v>34515</v>
      </c>
      <c r="E6597" t="s">
        <v>107</v>
      </c>
      <c r="F6597" t="s">
        <v>580</v>
      </c>
      <c r="G6597" t="s">
        <v>8904</v>
      </c>
      <c r="H6597" s="4">
        <v>2125</v>
      </c>
      <c r="I6597" s="4">
        <v>27.18</v>
      </c>
      <c r="J6597" s="4">
        <v>1313.97</v>
      </c>
      <c r="K6597" s="4">
        <v>811.03</v>
      </c>
      <c r="L6597" s="2">
        <v>45473</v>
      </c>
      <c r="M6597" t="s">
        <v>6</v>
      </c>
    </row>
    <row r="6598" spans="1:13" ht="12.75" customHeight="1" x14ac:dyDescent="0.25">
      <c r="A6598" t="s">
        <v>9238</v>
      </c>
      <c r="B6598" t="s">
        <v>9197</v>
      </c>
      <c r="C6598" s="1">
        <v>34515</v>
      </c>
      <c r="D6598" s="2">
        <v>34515</v>
      </c>
      <c r="E6598" t="s">
        <v>107</v>
      </c>
      <c r="F6598" t="s">
        <v>580</v>
      </c>
      <c r="G6598" t="s">
        <v>8904</v>
      </c>
      <c r="H6598" s="4">
        <v>13092</v>
      </c>
      <c r="I6598" s="4">
        <v>167.47</v>
      </c>
      <c r="J6598" s="4">
        <v>8095.74</v>
      </c>
      <c r="K6598" s="4">
        <v>4996.26</v>
      </c>
      <c r="L6598" s="2">
        <v>45473</v>
      </c>
      <c r="M6598" t="s">
        <v>6</v>
      </c>
    </row>
    <row r="6599" spans="1:13" ht="12.75" customHeight="1" x14ac:dyDescent="0.25">
      <c r="A6599" t="s">
        <v>9239</v>
      </c>
      <c r="B6599" t="s">
        <v>9240</v>
      </c>
      <c r="C6599" s="1">
        <v>34515</v>
      </c>
      <c r="D6599" s="2">
        <v>34515</v>
      </c>
      <c r="E6599" t="s">
        <v>107</v>
      </c>
      <c r="F6599" t="s">
        <v>580</v>
      </c>
      <c r="G6599" t="s">
        <v>8904</v>
      </c>
      <c r="H6599" s="4">
        <v>4555</v>
      </c>
      <c r="I6599" s="4">
        <v>58.25</v>
      </c>
      <c r="J6599" s="4">
        <v>2817.06</v>
      </c>
      <c r="K6599" s="4">
        <v>1737.94</v>
      </c>
      <c r="L6599" s="2">
        <v>45473</v>
      </c>
      <c r="M6599" t="s">
        <v>6</v>
      </c>
    </row>
    <row r="6600" spans="1:13" ht="12.75" customHeight="1" x14ac:dyDescent="0.25">
      <c r="A6600" t="s">
        <v>9241</v>
      </c>
      <c r="B6600" t="s">
        <v>9165</v>
      </c>
      <c r="C6600" s="1">
        <v>34699</v>
      </c>
      <c r="D6600" s="2">
        <v>34699</v>
      </c>
      <c r="E6600" t="s">
        <v>107</v>
      </c>
      <c r="F6600" t="s">
        <v>580</v>
      </c>
      <c r="G6600" t="s">
        <v>5658</v>
      </c>
      <c r="H6600" s="4">
        <v>15963</v>
      </c>
      <c r="I6600" s="4">
        <v>208.38</v>
      </c>
      <c r="J6600" s="4">
        <v>9537.83</v>
      </c>
      <c r="K6600" s="4">
        <v>6425.17</v>
      </c>
      <c r="L6600" s="2">
        <v>45473</v>
      </c>
      <c r="M6600" t="s">
        <v>6</v>
      </c>
    </row>
    <row r="6601" spans="1:13" ht="12.75" customHeight="1" x14ac:dyDescent="0.25">
      <c r="A6601" t="s">
        <v>9242</v>
      </c>
      <c r="B6601" t="s">
        <v>9228</v>
      </c>
      <c r="C6601" s="1">
        <v>34880</v>
      </c>
      <c r="D6601" s="2">
        <v>34880</v>
      </c>
      <c r="E6601" t="s">
        <v>107</v>
      </c>
      <c r="F6601" t="s">
        <v>580</v>
      </c>
      <c r="G6601" t="s">
        <v>8937</v>
      </c>
      <c r="H6601" s="4">
        <v>99514</v>
      </c>
      <c r="I6601" s="4">
        <v>1257.03</v>
      </c>
      <c r="J6601" s="4">
        <v>59498.54</v>
      </c>
      <c r="K6601" s="4">
        <v>40015.46</v>
      </c>
      <c r="L6601" s="2">
        <v>45473</v>
      </c>
      <c r="M6601" t="s">
        <v>6</v>
      </c>
    </row>
    <row r="6602" spans="1:13" ht="12.75" customHeight="1" x14ac:dyDescent="0.25">
      <c r="A6602" t="s">
        <v>9243</v>
      </c>
      <c r="B6602" t="s">
        <v>9191</v>
      </c>
      <c r="C6602" s="1">
        <v>34880</v>
      </c>
      <c r="D6602" s="2">
        <v>34880</v>
      </c>
      <c r="E6602" t="s">
        <v>107</v>
      </c>
      <c r="F6602" t="s">
        <v>580</v>
      </c>
      <c r="G6602" t="s">
        <v>8937</v>
      </c>
      <c r="H6602" s="4">
        <v>4939</v>
      </c>
      <c r="I6602" s="4">
        <v>62.38</v>
      </c>
      <c r="J6602" s="4">
        <v>2953.09</v>
      </c>
      <c r="K6602" s="4">
        <v>1985.91</v>
      </c>
      <c r="L6602" s="2">
        <v>45473</v>
      </c>
      <c r="M6602" t="s">
        <v>6</v>
      </c>
    </row>
    <row r="6603" spans="1:13" ht="12.75" customHeight="1" x14ac:dyDescent="0.25">
      <c r="A6603" t="s">
        <v>9244</v>
      </c>
      <c r="B6603" t="s">
        <v>9245</v>
      </c>
      <c r="C6603" s="1">
        <v>34880</v>
      </c>
      <c r="D6603" s="2">
        <v>34880</v>
      </c>
      <c r="E6603" t="s">
        <v>107</v>
      </c>
      <c r="F6603" t="s">
        <v>580</v>
      </c>
      <c r="G6603" t="s">
        <v>8937</v>
      </c>
      <c r="H6603" s="4">
        <v>12171</v>
      </c>
      <c r="I6603" s="4">
        <v>153.74</v>
      </c>
      <c r="J6603" s="4">
        <v>7276.89</v>
      </c>
      <c r="K6603" s="4">
        <v>4894.1099999999997</v>
      </c>
      <c r="L6603" s="2">
        <v>45473</v>
      </c>
      <c r="M6603" t="s">
        <v>6</v>
      </c>
    </row>
    <row r="6604" spans="1:13" ht="12.75" customHeight="1" x14ac:dyDescent="0.25">
      <c r="A6604" t="s">
        <v>9246</v>
      </c>
      <c r="B6604" t="s">
        <v>9197</v>
      </c>
      <c r="C6604" s="1">
        <v>34880</v>
      </c>
      <c r="D6604" s="2">
        <v>34880</v>
      </c>
      <c r="E6604" t="s">
        <v>107</v>
      </c>
      <c r="F6604" t="s">
        <v>580</v>
      </c>
      <c r="G6604" t="s">
        <v>8937</v>
      </c>
      <c r="H6604" s="4">
        <v>25220</v>
      </c>
      <c r="I6604" s="4">
        <v>318.57</v>
      </c>
      <c r="J6604" s="4">
        <v>15078.83</v>
      </c>
      <c r="K6604" s="4">
        <v>10141.17</v>
      </c>
      <c r="L6604" s="2">
        <v>45473</v>
      </c>
      <c r="M6604" t="s">
        <v>6</v>
      </c>
    </row>
    <row r="6605" spans="1:13" ht="12.75" customHeight="1" x14ac:dyDescent="0.25">
      <c r="A6605" t="s">
        <v>9247</v>
      </c>
      <c r="B6605" t="s">
        <v>9240</v>
      </c>
      <c r="C6605" s="1">
        <v>34880</v>
      </c>
      <c r="D6605" s="2">
        <v>34880</v>
      </c>
      <c r="E6605" t="s">
        <v>107</v>
      </c>
      <c r="F6605" t="s">
        <v>580</v>
      </c>
      <c r="G6605" t="s">
        <v>8937</v>
      </c>
      <c r="H6605" s="4">
        <v>765</v>
      </c>
      <c r="I6605" s="4">
        <v>9.68</v>
      </c>
      <c r="J6605" s="4">
        <v>456.95</v>
      </c>
      <c r="K6605" s="4">
        <v>308.05</v>
      </c>
      <c r="L6605" s="2">
        <v>45473</v>
      </c>
      <c r="M6605" t="s">
        <v>6</v>
      </c>
    </row>
    <row r="6606" spans="1:13" ht="12.75" customHeight="1" x14ac:dyDescent="0.25">
      <c r="A6606" t="s">
        <v>9248</v>
      </c>
      <c r="B6606" t="s">
        <v>9205</v>
      </c>
      <c r="C6606" s="1">
        <v>35246</v>
      </c>
      <c r="D6606" s="2">
        <v>35246</v>
      </c>
      <c r="E6606" t="s">
        <v>107</v>
      </c>
      <c r="F6606" t="s">
        <v>580</v>
      </c>
      <c r="G6606" t="s">
        <v>8976</v>
      </c>
      <c r="H6606" s="4">
        <v>97852</v>
      </c>
      <c r="I6606" s="4">
        <v>1222.05</v>
      </c>
      <c r="J6606" s="4">
        <v>56506.080000000002</v>
      </c>
      <c r="K6606" s="4">
        <v>41345.919999999998</v>
      </c>
      <c r="L6606" s="2">
        <v>45473</v>
      </c>
      <c r="M6606" t="s">
        <v>6</v>
      </c>
    </row>
    <row r="6607" spans="1:13" ht="12.75" customHeight="1" x14ac:dyDescent="0.25">
      <c r="A6607" t="s">
        <v>9249</v>
      </c>
      <c r="B6607" t="s">
        <v>9250</v>
      </c>
      <c r="C6607" s="1">
        <v>35246</v>
      </c>
      <c r="D6607" s="2">
        <v>35246</v>
      </c>
      <c r="E6607" t="s">
        <v>107</v>
      </c>
      <c r="F6607" t="s">
        <v>580</v>
      </c>
      <c r="G6607" t="s">
        <v>8976</v>
      </c>
      <c r="H6607" s="4">
        <v>56897</v>
      </c>
      <c r="I6607" s="4">
        <v>710.55</v>
      </c>
      <c r="J6607" s="4">
        <v>32856.31</v>
      </c>
      <c r="K6607" s="4">
        <v>24040.69</v>
      </c>
      <c r="L6607" s="2">
        <v>45473</v>
      </c>
      <c r="M6607" t="s">
        <v>6</v>
      </c>
    </row>
    <row r="6608" spans="1:13" ht="12.75" customHeight="1" x14ac:dyDescent="0.25">
      <c r="A6608" t="s">
        <v>9251</v>
      </c>
      <c r="B6608" t="s">
        <v>9191</v>
      </c>
      <c r="C6608" s="1">
        <v>35246</v>
      </c>
      <c r="D6608" s="2">
        <v>35246</v>
      </c>
      <c r="E6608" t="s">
        <v>107</v>
      </c>
      <c r="F6608" t="s">
        <v>580</v>
      </c>
      <c r="G6608" t="s">
        <v>8976</v>
      </c>
      <c r="H6608" s="4">
        <v>5121</v>
      </c>
      <c r="I6608" s="4">
        <v>63.95</v>
      </c>
      <c r="J6608" s="4">
        <v>2957.44</v>
      </c>
      <c r="K6608" s="4">
        <v>2163.56</v>
      </c>
      <c r="L6608" s="2">
        <v>45473</v>
      </c>
      <c r="M6608" t="s">
        <v>6</v>
      </c>
    </row>
    <row r="6609" spans="1:13" ht="12.75" customHeight="1" x14ac:dyDescent="0.25">
      <c r="A6609" t="s">
        <v>9252</v>
      </c>
      <c r="B6609" t="s">
        <v>9201</v>
      </c>
      <c r="C6609" s="1">
        <v>35246</v>
      </c>
      <c r="D6609" s="2">
        <v>35246</v>
      </c>
      <c r="E6609" t="s">
        <v>107</v>
      </c>
      <c r="F6609" t="s">
        <v>580</v>
      </c>
      <c r="G6609" t="s">
        <v>8976</v>
      </c>
      <c r="H6609" s="4">
        <v>5204</v>
      </c>
      <c r="I6609" s="4">
        <v>65</v>
      </c>
      <c r="J6609" s="4">
        <v>3004.84</v>
      </c>
      <c r="K6609" s="4">
        <v>2199.16</v>
      </c>
      <c r="L6609" s="2">
        <v>45473</v>
      </c>
      <c r="M6609" t="s">
        <v>6</v>
      </c>
    </row>
    <row r="6610" spans="1:13" ht="12.75" customHeight="1" x14ac:dyDescent="0.25">
      <c r="A6610" t="s">
        <v>9253</v>
      </c>
      <c r="B6610" t="s">
        <v>9189</v>
      </c>
      <c r="C6610" s="1">
        <v>35246</v>
      </c>
      <c r="D6610" s="2">
        <v>35246</v>
      </c>
      <c r="E6610" t="s">
        <v>107</v>
      </c>
      <c r="F6610" t="s">
        <v>580</v>
      </c>
      <c r="G6610" t="s">
        <v>8976</v>
      </c>
      <c r="H6610" s="4">
        <v>5680</v>
      </c>
      <c r="I6610" s="4">
        <v>70.94</v>
      </c>
      <c r="J6610" s="4">
        <v>3279.64</v>
      </c>
      <c r="K6610" s="4">
        <v>2400.36</v>
      </c>
      <c r="L6610" s="2">
        <v>45473</v>
      </c>
      <c r="M6610" t="s">
        <v>6</v>
      </c>
    </row>
    <row r="6611" spans="1:13" ht="12.75" customHeight="1" x14ac:dyDescent="0.25">
      <c r="A6611" t="s">
        <v>9254</v>
      </c>
      <c r="B6611" t="s">
        <v>9165</v>
      </c>
      <c r="C6611" s="1">
        <v>35430</v>
      </c>
      <c r="D6611" s="2">
        <v>35430</v>
      </c>
      <c r="E6611" t="s">
        <v>107</v>
      </c>
      <c r="F6611" t="s">
        <v>580</v>
      </c>
      <c r="G6611" t="s">
        <v>613</v>
      </c>
      <c r="H6611" s="4">
        <v>682</v>
      </c>
      <c r="I6611" s="4">
        <v>8.68</v>
      </c>
      <c r="J6611" s="4">
        <v>379.56</v>
      </c>
      <c r="K6611" s="4">
        <v>302.44</v>
      </c>
      <c r="L6611" s="2">
        <v>45473</v>
      </c>
      <c r="M6611" t="s">
        <v>6</v>
      </c>
    </row>
    <row r="6612" spans="1:13" ht="12.75" customHeight="1" x14ac:dyDescent="0.25">
      <c r="A6612" t="s">
        <v>9255</v>
      </c>
      <c r="B6612" t="s">
        <v>9205</v>
      </c>
      <c r="C6612" s="1">
        <v>35611</v>
      </c>
      <c r="D6612" s="2">
        <v>35611</v>
      </c>
      <c r="E6612" t="s">
        <v>107</v>
      </c>
      <c r="F6612" t="s">
        <v>580</v>
      </c>
      <c r="G6612" t="s">
        <v>552</v>
      </c>
      <c r="H6612" s="4">
        <v>116940</v>
      </c>
      <c r="I6612" s="4">
        <v>1445.45</v>
      </c>
      <c r="J6612" s="4">
        <v>65144.75</v>
      </c>
      <c r="K6612" s="4">
        <v>51795.25</v>
      </c>
      <c r="L6612" s="2">
        <v>45473</v>
      </c>
      <c r="M6612" t="s">
        <v>6</v>
      </c>
    </row>
    <row r="6613" spans="1:13" ht="12.75" customHeight="1" x14ac:dyDescent="0.25">
      <c r="A6613" t="s">
        <v>9256</v>
      </c>
      <c r="B6613" t="s">
        <v>9257</v>
      </c>
      <c r="C6613" s="1">
        <v>35611</v>
      </c>
      <c r="D6613" s="2">
        <v>35611</v>
      </c>
      <c r="E6613" t="s">
        <v>107</v>
      </c>
      <c r="F6613" t="s">
        <v>580</v>
      </c>
      <c r="G6613" t="s">
        <v>552</v>
      </c>
      <c r="H6613" s="4">
        <v>32380</v>
      </c>
      <c r="I6613" s="4">
        <v>400.23</v>
      </c>
      <c r="J6613" s="4">
        <v>18038.5</v>
      </c>
      <c r="K6613" s="4">
        <v>14341.5</v>
      </c>
      <c r="L6613" s="2">
        <v>45473</v>
      </c>
      <c r="M6613" t="s">
        <v>6</v>
      </c>
    </row>
    <row r="6614" spans="1:13" ht="12.75" customHeight="1" x14ac:dyDescent="0.25">
      <c r="A6614" t="s">
        <v>9258</v>
      </c>
      <c r="B6614" t="s">
        <v>9259</v>
      </c>
      <c r="C6614" s="1">
        <v>35611</v>
      </c>
      <c r="D6614" s="2">
        <v>35611</v>
      </c>
      <c r="E6614" t="s">
        <v>107</v>
      </c>
      <c r="F6614" t="s">
        <v>580</v>
      </c>
      <c r="G6614" t="s">
        <v>552</v>
      </c>
      <c r="H6614" s="4">
        <v>228</v>
      </c>
      <c r="I6614" s="4">
        <v>2.81</v>
      </c>
      <c r="J6614" s="4">
        <v>127.31</v>
      </c>
      <c r="K6614" s="4">
        <v>100.69</v>
      </c>
      <c r="L6614" s="2">
        <v>45473</v>
      </c>
      <c r="M6614" t="s">
        <v>6</v>
      </c>
    </row>
    <row r="6615" spans="1:13" ht="12.75" customHeight="1" x14ac:dyDescent="0.25">
      <c r="A6615" t="s">
        <v>9260</v>
      </c>
      <c r="B6615" t="s">
        <v>9191</v>
      </c>
      <c r="C6615" s="1">
        <v>35611</v>
      </c>
      <c r="D6615" s="2">
        <v>35611</v>
      </c>
      <c r="E6615" t="s">
        <v>107</v>
      </c>
      <c r="F6615" t="s">
        <v>580</v>
      </c>
      <c r="G6615" t="s">
        <v>552</v>
      </c>
      <c r="H6615" s="4">
        <v>8592</v>
      </c>
      <c r="I6615" s="4">
        <v>106.21</v>
      </c>
      <c r="J6615" s="4">
        <v>4785.96</v>
      </c>
      <c r="K6615" s="4">
        <v>3806.04</v>
      </c>
      <c r="L6615" s="2">
        <v>45473</v>
      </c>
      <c r="M6615" t="s">
        <v>6</v>
      </c>
    </row>
    <row r="6616" spans="1:13" ht="12.75" customHeight="1" x14ac:dyDescent="0.25">
      <c r="A6616" t="s">
        <v>9261</v>
      </c>
      <c r="B6616" t="s">
        <v>9201</v>
      </c>
      <c r="C6616" s="1">
        <v>35611</v>
      </c>
      <c r="D6616" s="2">
        <v>35611</v>
      </c>
      <c r="E6616" t="s">
        <v>107</v>
      </c>
      <c r="F6616" t="s">
        <v>580</v>
      </c>
      <c r="G6616" t="s">
        <v>552</v>
      </c>
      <c r="H6616" s="4">
        <v>4094</v>
      </c>
      <c r="I6616" s="4">
        <v>50.59</v>
      </c>
      <c r="J6616" s="4">
        <v>2281.02</v>
      </c>
      <c r="K6616" s="4">
        <v>1812.98</v>
      </c>
      <c r="L6616" s="2">
        <v>45473</v>
      </c>
      <c r="M6616" t="s">
        <v>6</v>
      </c>
    </row>
    <row r="6617" spans="1:13" ht="12.75" customHeight="1" x14ac:dyDescent="0.25">
      <c r="A6617" t="s">
        <v>9262</v>
      </c>
      <c r="B6617" t="s">
        <v>9193</v>
      </c>
      <c r="C6617" s="1">
        <v>35611</v>
      </c>
      <c r="D6617" s="2">
        <v>35611</v>
      </c>
      <c r="E6617" t="s">
        <v>107</v>
      </c>
      <c r="F6617" t="s">
        <v>580</v>
      </c>
      <c r="G6617" t="s">
        <v>552</v>
      </c>
      <c r="H6617" s="4">
        <v>10477</v>
      </c>
      <c r="I6617" s="4">
        <v>129.49</v>
      </c>
      <c r="J6617" s="4">
        <v>5836.82</v>
      </c>
      <c r="K6617" s="4">
        <v>4640.18</v>
      </c>
      <c r="L6617" s="2">
        <v>45473</v>
      </c>
      <c r="M6617" t="s">
        <v>6</v>
      </c>
    </row>
    <row r="6618" spans="1:13" ht="12.75" customHeight="1" x14ac:dyDescent="0.25">
      <c r="A6618" t="s">
        <v>9263</v>
      </c>
      <c r="B6618" t="s">
        <v>9264</v>
      </c>
      <c r="C6618" s="1">
        <v>35611</v>
      </c>
      <c r="D6618" s="2">
        <v>35611</v>
      </c>
      <c r="E6618" t="s">
        <v>107</v>
      </c>
      <c r="F6618" t="s">
        <v>580</v>
      </c>
      <c r="G6618" t="s">
        <v>552</v>
      </c>
      <c r="H6618" s="4">
        <v>18834</v>
      </c>
      <c r="I6618" s="4">
        <v>232.8</v>
      </c>
      <c r="J6618" s="4">
        <v>10492.04</v>
      </c>
      <c r="K6618" s="4">
        <v>8341.9599999999991</v>
      </c>
      <c r="L6618" s="2">
        <v>45473</v>
      </c>
      <c r="M6618" t="s">
        <v>6</v>
      </c>
    </row>
    <row r="6619" spans="1:13" ht="12.75" customHeight="1" x14ac:dyDescent="0.25">
      <c r="A6619" t="s">
        <v>9265</v>
      </c>
      <c r="B6619" t="s">
        <v>7413</v>
      </c>
      <c r="C6619" s="1">
        <v>35795</v>
      </c>
      <c r="D6619" s="2">
        <v>35795</v>
      </c>
      <c r="E6619" t="s">
        <v>107</v>
      </c>
      <c r="F6619" t="s">
        <v>580</v>
      </c>
      <c r="G6619" t="s">
        <v>626</v>
      </c>
      <c r="H6619" s="4">
        <v>-200</v>
      </c>
      <c r="I6619" s="4">
        <v>-2.52</v>
      </c>
      <c r="J6619" s="4">
        <v>-107.23</v>
      </c>
      <c r="K6619" s="4">
        <v>-92.77</v>
      </c>
      <c r="L6619" s="2">
        <v>45473</v>
      </c>
      <c r="M6619" t="s">
        <v>6</v>
      </c>
    </row>
    <row r="6620" spans="1:13" ht="12.75" customHeight="1" x14ac:dyDescent="0.25">
      <c r="A6620" t="s">
        <v>9266</v>
      </c>
      <c r="B6620" t="s">
        <v>9189</v>
      </c>
      <c r="C6620" s="1">
        <v>35976</v>
      </c>
      <c r="D6620" s="2">
        <v>35976</v>
      </c>
      <c r="E6620" t="s">
        <v>107</v>
      </c>
      <c r="F6620" t="s">
        <v>580</v>
      </c>
      <c r="G6620" t="s">
        <v>507</v>
      </c>
      <c r="H6620" s="4">
        <v>104957</v>
      </c>
      <c r="I6620" s="4">
        <v>1285.19</v>
      </c>
      <c r="J6620" s="4">
        <v>56333.81</v>
      </c>
      <c r="K6620" s="4">
        <v>48623.19</v>
      </c>
      <c r="L6620" s="2">
        <v>45473</v>
      </c>
      <c r="M6620" t="s">
        <v>6</v>
      </c>
    </row>
    <row r="6621" spans="1:13" ht="12.75" customHeight="1" x14ac:dyDescent="0.25">
      <c r="A6621" t="s">
        <v>9267</v>
      </c>
      <c r="B6621" t="s">
        <v>9268</v>
      </c>
      <c r="C6621" s="1">
        <v>35976</v>
      </c>
      <c r="D6621" s="2">
        <v>35976</v>
      </c>
      <c r="E6621" t="s">
        <v>107</v>
      </c>
      <c r="F6621" t="s">
        <v>580</v>
      </c>
      <c r="G6621" t="s">
        <v>507</v>
      </c>
      <c r="H6621" s="4">
        <v>1472</v>
      </c>
      <c r="I6621" s="4">
        <v>18.02</v>
      </c>
      <c r="J6621" s="4">
        <v>790.18</v>
      </c>
      <c r="K6621" s="4">
        <v>681.82</v>
      </c>
      <c r="L6621" s="2">
        <v>45473</v>
      </c>
      <c r="M6621" t="s">
        <v>6</v>
      </c>
    </row>
    <row r="6622" spans="1:13" ht="12.75" customHeight="1" x14ac:dyDescent="0.25">
      <c r="A6622" t="s">
        <v>9269</v>
      </c>
      <c r="B6622" t="s">
        <v>9221</v>
      </c>
      <c r="C6622" s="1">
        <v>35976</v>
      </c>
      <c r="D6622" s="2">
        <v>35976</v>
      </c>
      <c r="E6622" t="s">
        <v>107</v>
      </c>
      <c r="F6622" t="s">
        <v>580</v>
      </c>
      <c r="G6622" t="s">
        <v>507</v>
      </c>
      <c r="H6622" s="4">
        <v>6987</v>
      </c>
      <c r="I6622" s="4">
        <v>85.57</v>
      </c>
      <c r="J6622" s="4">
        <v>3749.66</v>
      </c>
      <c r="K6622" s="4">
        <v>3237.34</v>
      </c>
      <c r="L6622" s="2">
        <v>45473</v>
      </c>
      <c r="M6622" t="s">
        <v>6</v>
      </c>
    </row>
    <row r="6623" spans="1:13" ht="12.75" customHeight="1" x14ac:dyDescent="0.25">
      <c r="A6623" t="s">
        <v>9270</v>
      </c>
      <c r="B6623" t="s">
        <v>9193</v>
      </c>
      <c r="C6623" s="1">
        <v>35976</v>
      </c>
      <c r="D6623" s="2">
        <v>35976</v>
      </c>
      <c r="E6623" t="s">
        <v>107</v>
      </c>
      <c r="F6623" t="s">
        <v>580</v>
      </c>
      <c r="G6623" t="s">
        <v>507</v>
      </c>
      <c r="H6623" s="4">
        <v>2542</v>
      </c>
      <c r="I6623" s="4">
        <v>31.12</v>
      </c>
      <c r="J6623" s="4">
        <v>1364.69</v>
      </c>
      <c r="K6623" s="4">
        <v>1177.31</v>
      </c>
      <c r="L6623" s="2">
        <v>45473</v>
      </c>
      <c r="M6623" t="s">
        <v>6</v>
      </c>
    </row>
    <row r="6624" spans="1:13" ht="12.75" customHeight="1" x14ac:dyDescent="0.25">
      <c r="A6624" t="s">
        <v>9271</v>
      </c>
      <c r="B6624" t="s">
        <v>9272</v>
      </c>
      <c r="C6624" s="1">
        <v>35976</v>
      </c>
      <c r="D6624" s="2">
        <v>35976</v>
      </c>
      <c r="E6624" t="s">
        <v>107</v>
      </c>
      <c r="F6624" t="s">
        <v>580</v>
      </c>
      <c r="G6624" t="s">
        <v>507</v>
      </c>
      <c r="H6624" s="4">
        <v>9194</v>
      </c>
      <c r="I6624" s="4">
        <v>112.57</v>
      </c>
      <c r="J6624" s="4">
        <v>4934.88</v>
      </c>
      <c r="K6624" s="4">
        <v>4259.12</v>
      </c>
      <c r="L6624" s="2">
        <v>45473</v>
      </c>
      <c r="M6624" t="s">
        <v>6</v>
      </c>
    </row>
    <row r="6625" spans="1:13" ht="12.75" customHeight="1" x14ac:dyDescent="0.25">
      <c r="A6625" t="s">
        <v>9273</v>
      </c>
      <c r="B6625" t="s">
        <v>9274</v>
      </c>
      <c r="C6625" s="1">
        <v>35976</v>
      </c>
      <c r="D6625" s="2">
        <v>35976</v>
      </c>
      <c r="E6625" t="s">
        <v>107</v>
      </c>
      <c r="F6625" t="s">
        <v>580</v>
      </c>
      <c r="G6625" t="s">
        <v>507</v>
      </c>
      <c r="H6625" s="4">
        <v>1123</v>
      </c>
      <c r="I6625" s="4">
        <v>13.75</v>
      </c>
      <c r="J6625" s="4">
        <v>602.83000000000004</v>
      </c>
      <c r="K6625" s="4">
        <v>520.16999999999996</v>
      </c>
      <c r="L6625" s="2">
        <v>45473</v>
      </c>
      <c r="M6625" t="s">
        <v>6</v>
      </c>
    </row>
    <row r="6626" spans="1:13" ht="12.75" customHeight="1" x14ac:dyDescent="0.25">
      <c r="A6626" t="s">
        <v>9275</v>
      </c>
      <c r="B6626" t="s">
        <v>9236</v>
      </c>
      <c r="C6626" s="1">
        <v>35976</v>
      </c>
      <c r="D6626" s="2">
        <v>35976</v>
      </c>
      <c r="E6626" t="s">
        <v>107</v>
      </c>
      <c r="F6626" t="s">
        <v>580</v>
      </c>
      <c r="G6626" t="s">
        <v>507</v>
      </c>
      <c r="H6626" s="4">
        <v>2854</v>
      </c>
      <c r="I6626" s="4">
        <v>34.950000000000003</v>
      </c>
      <c r="J6626" s="4">
        <v>1531.7</v>
      </c>
      <c r="K6626" s="4">
        <v>1322.3</v>
      </c>
      <c r="L6626" s="2">
        <v>45473</v>
      </c>
      <c r="M6626" t="s">
        <v>6</v>
      </c>
    </row>
    <row r="6627" spans="1:13" ht="12.75" customHeight="1" x14ac:dyDescent="0.25">
      <c r="A6627" t="s">
        <v>9276</v>
      </c>
      <c r="B6627" t="s">
        <v>9197</v>
      </c>
      <c r="C6627" s="1">
        <v>35976</v>
      </c>
      <c r="D6627" s="2">
        <v>35976</v>
      </c>
      <c r="E6627" t="s">
        <v>107</v>
      </c>
      <c r="F6627" t="s">
        <v>580</v>
      </c>
      <c r="G6627" t="s">
        <v>507</v>
      </c>
      <c r="H6627" s="4">
        <v>36028</v>
      </c>
      <c r="I6627" s="4">
        <v>441.15</v>
      </c>
      <c r="J6627" s="4">
        <v>19337.36</v>
      </c>
      <c r="K6627" s="4">
        <v>16690.64</v>
      </c>
      <c r="L6627" s="2">
        <v>45473</v>
      </c>
      <c r="M6627" t="s">
        <v>6</v>
      </c>
    </row>
    <row r="6628" spans="1:13" ht="12.75" customHeight="1" x14ac:dyDescent="0.25">
      <c r="A6628" t="s">
        <v>9277</v>
      </c>
      <c r="B6628" t="s">
        <v>9278</v>
      </c>
      <c r="C6628" s="1">
        <v>35976</v>
      </c>
      <c r="D6628" s="2">
        <v>35976</v>
      </c>
      <c r="E6628" t="s">
        <v>107</v>
      </c>
      <c r="F6628" t="s">
        <v>580</v>
      </c>
      <c r="G6628" t="s">
        <v>507</v>
      </c>
      <c r="H6628" s="4">
        <v>1864</v>
      </c>
      <c r="I6628" s="4">
        <v>22.81</v>
      </c>
      <c r="J6628" s="4">
        <v>1000.89</v>
      </c>
      <c r="K6628" s="4">
        <v>863.11</v>
      </c>
      <c r="L6628" s="2">
        <v>45473</v>
      </c>
      <c r="M6628" t="s">
        <v>6</v>
      </c>
    </row>
    <row r="6629" spans="1:13" ht="12.75" customHeight="1" x14ac:dyDescent="0.25">
      <c r="A6629" t="s">
        <v>9279</v>
      </c>
      <c r="B6629" t="s">
        <v>9280</v>
      </c>
      <c r="C6629" s="1">
        <v>35976</v>
      </c>
      <c r="D6629" s="2">
        <v>35976</v>
      </c>
      <c r="E6629" t="s">
        <v>107</v>
      </c>
      <c r="F6629" t="s">
        <v>580</v>
      </c>
      <c r="G6629" t="s">
        <v>507</v>
      </c>
      <c r="H6629" s="4">
        <v>772</v>
      </c>
      <c r="I6629" s="4">
        <v>9.4499999999999993</v>
      </c>
      <c r="J6629" s="4">
        <v>414.48</v>
      </c>
      <c r="K6629" s="4">
        <v>357.52</v>
      </c>
      <c r="L6629" s="2">
        <v>45473</v>
      </c>
      <c r="M6629" t="s">
        <v>6</v>
      </c>
    </row>
    <row r="6630" spans="1:13" ht="12.75" customHeight="1" x14ac:dyDescent="0.25">
      <c r="A6630" t="s">
        <v>9281</v>
      </c>
      <c r="B6630" t="s">
        <v>9282</v>
      </c>
      <c r="C6630" s="1">
        <v>36191</v>
      </c>
      <c r="D6630" s="2">
        <v>36192</v>
      </c>
      <c r="E6630" t="s">
        <v>107</v>
      </c>
      <c r="F6630" t="s">
        <v>580</v>
      </c>
      <c r="G6630" t="s">
        <v>5901</v>
      </c>
      <c r="H6630" s="4">
        <v>7371.41</v>
      </c>
      <c r="I6630" s="4">
        <v>91.19</v>
      </c>
      <c r="J6630" s="4">
        <v>3799.62</v>
      </c>
      <c r="K6630" s="4">
        <v>3571.79</v>
      </c>
      <c r="L6630" s="2">
        <v>45473</v>
      </c>
      <c r="M6630" t="s">
        <v>6</v>
      </c>
    </row>
    <row r="6631" spans="1:13" ht="12.75" customHeight="1" x14ac:dyDescent="0.25">
      <c r="A6631" t="s">
        <v>9283</v>
      </c>
      <c r="B6631" t="s">
        <v>9284</v>
      </c>
      <c r="C6631" s="1">
        <v>36219</v>
      </c>
      <c r="D6631" s="2">
        <v>36220</v>
      </c>
      <c r="E6631" t="s">
        <v>107</v>
      </c>
      <c r="F6631" t="s">
        <v>580</v>
      </c>
      <c r="G6631" t="s">
        <v>5904</v>
      </c>
      <c r="H6631" s="4">
        <v>10823.5</v>
      </c>
      <c r="I6631" s="4">
        <v>133.80000000000001</v>
      </c>
      <c r="J6631" s="4">
        <v>5560.62</v>
      </c>
      <c r="K6631" s="4">
        <v>5262.88</v>
      </c>
      <c r="L6631" s="2">
        <v>45473</v>
      </c>
      <c r="M6631" t="s">
        <v>6</v>
      </c>
    </row>
    <row r="6632" spans="1:13" ht="12.75" customHeight="1" x14ac:dyDescent="0.25">
      <c r="A6632" t="s">
        <v>9285</v>
      </c>
      <c r="B6632" t="s">
        <v>9286</v>
      </c>
      <c r="C6632" s="1">
        <v>36250</v>
      </c>
      <c r="D6632" s="2">
        <v>36251</v>
      </c>
      <c r="E6632" t="s">
        <v>107</v>
      </c>
      <c r="F6632" t="s">
        <v>580</v>
      </c>
      <c r="G6632" t="s">
        <v>522</v>
      </c>
      <c r="H6632" s="4">
        <v>13928.85</v>
      </c>
      <c r="I6632" s="4">
        <v>172.06</v>
      </c>
      <c r="J6632" s="4">
        <v>7132.46</v>
      </c>
      <c r="K6632" s="4">
        <v>6796.39</v>
      </c>
      <c r="L6632" s="2">
        <v>45473</v>
      </c>
      <c r="M6632" t="s">
        <v>6</v>
      </c>
    </row>
    <row r="6633" spans="1:13" ht="12.75" customHeight="1" x14ac:dyDescent="0.25">
      <c r="A6633" t="s">
        <v>9287</v>
      </c>
      <c r="B6633" t="s">
        <v>9288</v>
      </c>
      <c r="C6633" s="1">
        <v>36280</v>
      </c>
      <c r="D6633" s="2">
        <v>36342</v>
      </c>
      <c r="E6633" t="s">
        <v>107</v>
      </c>
      <c r="F6633" t="s">
        <v>580</v>
      </c>
      <c r="G6633" t="s">
        <v>203</v>
      </c>
      <c r="H6633" s="4">
        <v>22111.52</v>
      </c>
      <c r="I6633" s="4">
        <v>272.54000000000002</v>
      </c>
      <c r="J6633" s="4">
        <v>11210.03</v>
      </c>
      <c r="K6633" s="4">
        <v>10901.49</v>
      </c>
      <c r="L6633" s="2">
        <v>45473</v>
      </c>
      <c r="M6633" t="s">
        <v>6</v>
      </c>
    </row>
    <row r="6634" spans="1:13" ht="12.75" customHeight="1" x14ac:dyDescent="0.25">
      <c r="A6634" t="s">
        <v>9289</v>
      </c>
      <c r="B6634" t="s">
        <v>5657</v>
      </c>
      <c r="C6634" s="1">
        <v>36341</v>
      </c>
      <c r="D6634" s="2">
        <v>36342</v>
      </c>
      <c r="E6634" t="s">
        <v>107</v>
      </c>
      <c r="F6634" t="s">
        <v>580</v>
      </c>
      <c r="G6634" t="s">
        <v>203</v>
      </c>
      <c r="H6634" s="4">
        <v>152686.96</v>
      </c>
      <c r="I6634" s="4">
        <v>1881.95</v>
      </c>
      <c r="J6634" s="4">
        <v>77408.759999999995</v>
      </c>
      <c r="K6634" s="4">
        <v>75278.2</v>
      </c>
      <c r="L6634" s="2">
        <v>45473</v>
      </c>
      <c r="M6634" t="s">
        <v>6</v>
      </c>
    </row>
    <row r="6635" spans="1:13" ht="12.75" customHeight="1" x14ac:dyDescent="0.25">
      <c r="A6635" t="s">
        <v>9290</v>
      </c>
      <c r="B6635" t="s">
        <v>9291</v>
      </c>
      <c r="C6635" s="1">
        <v>36341</v>
      </c>
      <c r="D6635" s="2">
        <v>36342</v>
      </c>
      <c r="E6635" t="s">
        <v>107</v>
      </c>
      <c r="F6635" t="s">
        <v>580</v>
      </c>
      <c r="G6635" t="s">
        <v>203</v>
      </c>
      <c r="H6635" s="4">
        <v>15029.19</v>
      </c>
      <c r="I6635" s="4">
        <v>185.24</v>
      </c>
      <c r="J6635" s="4">
        <v>7619.37</v>
      </c>
      <c r="K6635" s="4">
        <v>7409.82</v>
      </c>
      <c r="L6635" s="2">
        <v>45473</v>
      </c>
      <c r="M6635" t="s">
        <v>6</v>
      </c>
    </row>
    <row r="6636" spans="1:13" ht="12.75" customHeight="1" x14ac:dyDescent="0.25">
      <c r="A6636" t="s">
        <v>9292</v>
      </c>
      <c r="B6636" t="s">
        <v>9293</v>
      </c>
      <c r="C6636" s="1">
        <v>36708</v>
      </c>
      <c r="D6636" s="2">
        <v>36708</v>
      </c>
      <c r="E6636" t="s">
        <v>107</v>
      </c>
      <c r="F6636" t="s">
        <v>580</v>
      </c>
      <c r="G6636" t="s">
        <v>6000</v>
      </c>
      <c r="H6636" s="4">
        <v>138538.74</v>
      </c>
      <c r="I6636" s="4">
        <v>1693.25</v>
      </c>
      <c r="J6636" s="4">
        <v>67422.31</v>
      </c>
      <c r="K6636" s="4">
        <v>71116.429999999993</v>
      </c>
      <c r="L6636" s="2">
        <v>45473</v>
      </c>
      <c r="M6636" t="s">
        <v>6</v>
      </c>
    </row>
    <row r="6637" spans="1:13" ht="12.75" customHeight="1" x14ac:dyDescent="0.25">
      <c r="A6637" t="s">
        <v>9294</v>
      </c>
      <c r="B6637" t="s">
        <v>6189</v>
      </c>
      <c r="C6637" s="1">
        <v>36922</v>
      </c>
      <c r="D6637" s="2">
        <v>37073</v>
      </c>
      <c r="E6637" t="s">
        <v>107</v>
      </c>
      <c r="F6637" t="s">
        <v>580</v>
      </c>
      <c r="G6637" t="s">
        <v>769</v>
      </c>
      <c r="H6637" s="4">
        <v>4822.66</v>
      </c>
      <c r="I6637" s="4">
        <v>58.49</v>
      </c>
      <c r="J6637" s="4">
        <v>2249.16</v>
      </c>
      <c r="K6637" s="4">
        <v>2573.5</v>
      </c>
      <c r="L6637" s="2">
        <v>45473</v>
      </c>
      <c r="M6637" t="s">
        <v>6</v>
      </c>
    </row>
    <row r="6638" spans="1:13" ht="12.75" customHeight="1" x14ac:dyDescent="0.25">
      <c r="A6638" t="s">
        <v>9295</v>
      </c>
      <c r="B6638" t="s">
        <v>6191</v>
      </c>
      <c r="C6638" s="1">
        <v>36922</v>
      </c>
      <c r="D6638" s="2">
        <v>37073</v>
      </c>
      <c r="E6638" t="s">
        <v>107</v>
      </c>
      <c r="F6638" t="s">
        <v>580</v>
      </c>
      <c r="G6638" t="s">
        <v>769</v>
      </c>
      <c r="H6638" s="4">
        <v>378.25</v>
      </c>
      <c r="I6638" s="4">
        <v>4.58</v>
      </c>
      <c r="J6638" s="4">
        <v>176.5</v>
      </c>
      <c r="K6638" s="4">
        <v>201.75</v>
      </c>
      <c r="L6638" s="2">
        <v>45473</v>
      </c>
      <c r="M6638" t="s">
        <v>6</v>
      </c>
    </row>
    <row r="6639" spans="1:13" ht="12.75" customHeight="1" x14ac:dyDescent="0.25">
      <c r="A6639" t="s">
        <v>9296</v>
      </c>
      <c r="B6639" t="s">
        <v>9297</v>
      </c>
      <c r="C6639" s="1">
        <v>36922</v>
      </c>
      <c r="D6639" s="2">
        <v>37073</v>
      </c>
      <c r="E6639" t="s">
        <v>107</v>
      </c>
      <c r="F6639" t="s">
        <v>580</v>
      </c>
      <c r="G6639" t="s">
        <v>769</v>
      </c>
      <c r="H6639" s="4">
        <v>1177.6500000000001</v>
      </c>
      <c r="I6639" s="4">
        <v>14.28</v>
      </c>
      <c r="J6639" s="4">
        <v>549.17999999999995</v>
      </c>
      <c r="K6639" s="4">
        <v>628.47</v>
      </c>
      <c r="L6639" s="2">
        <v>45473</v>
      </c>
      <c r="M6639" t="s">
        <v>6</v>
      </c>
    </row>
    <row r="6640" spans="1:13" ht="12.75" customHeight="1" x14ac:dyDescent="0.25">
      <c r="A6640" t="s">
        <v>9298</v>
      </c>
      <c r="B6640" t="s">
        <v>6189</v>
      </c>
      <c r="C6640" s="1">
        <v>36950</v>
      </c>
      <c r="D6640" s="2">
        <v>37073</v>
      </c>
      <c r="E6640" t="s">
        <v>107</v>
      </c>
      <c r="F6640" t="s">
        <v>580</v>
      </c>
      <c r="G6640" t="s">
        <v>769</v>
      </c>
      <c r="H6640" s="4">
        <v>1802.71</v>
      </c>
      <c r="I6640" s="4">
        <v>21.86</v>
      </c>
      <c r="J6640" s="4">
        <v>840.88</v>
      </c>
      <c r="K6640" s="4">
        <v>961.83</v>
      </c>
      <c r="L6640" s="2">
        <v>45473</v>
      </c>
      <c r="M6640" t="s">
        <v>6</v>
      </c>
    </row>
    <row r="6641" spans="1:13" ht="12.75" customHeight="1" x14ac:dyDescent="0.25">
      <c r="A6641" t="s">
        <v>9299</v>
      </c>
      <c r="B6641" t="s">
        <v>6191</v>
      </c>
      <c r="C6641" s="1">
        <v>36950</v>
      </c>
      <c r="D6641" s="2">
        <v>37073</v>
      </c>
      <c r="E6641" t="s">
        <v>107</v>
      </c>
      <c r="F6641" t="s">
        <v>580</v>
      </c>
      <c r="G6641" t="s">
        <v>769</v>
      </c>
      <c r="H6641" s="4">
        <v>201.08</v>
      </c>
      <c r="I6641" s="4">
        <v>2.44</v>
      </c>
      <c r="J6641" s="4">
        <v>93.76</v>
      </c>
      <c r="K6641" s="4">
        <v>107.32</v>
      </c>
      <c r="L6641" s="2">
        <v>45473</v>
      </c>
      <c r="M6641" t="s">
        <v>6</v>
      </c>
    </row>
    <row r="6642" spans="1:13" ht="12.75" customHeight="1" x14ac:dyDescent="0.25">
      <c r="A6642" t="s">
        <v>9300</v>
      </c>
      <c r="B6642" t="s">
        <v>9297</v>
      </c>
      <c r="C6642" s="1">
        <v>36950</v>
      </c>
      <c r="D6642" s="2">
        <v>37073</v>
      </c>
      <c r="E6642" t="s">
        <v>107</v>
      </c>
      <c r="F6642" t="s">
        <v>580</v>
      </c>
      <c r="G6642" t="s">
        <v>769</v>
      </c>
      <c r="H6642" s="4">
        <v>124.36</v>
      </c>
      <c r="I6642" s="4">
        <v>1.5</v>
      </c>
      <c r="J6642" s="4">
        <v>58.05</v>
      </c>
      <c r="K6642" s="4">
        <v>66.31</v>
      </c>
      <c r="L6642" s="2">
        <v>45473</v>
      </c>
      <c r="M6642" t="s">
        <v>6</v>
      </c>
    </row>
    <row r="6643" spans="1:13" ht="12.75" customHeight="1" x14ac:dyDescent="0.25">
      <c r="A6643" t="s">
        <v>9301</v>
      </c>
      <c r="B6643" t="s">
        <v>6189</v>
      </c>
      <c r="C6643" s="1">
        <v>36981</v>
      </c>
      <c r="D6643" s="2">
        <v>37073</v>
      </c>
      <c r="E6643" t="s">
        <v>107</v>
      </c>
      <c r="F6643" t="s">
        <v>580</v>
      </c>
      <c r="G6643" t="s">
        <v>769</v>
      </c>
      <c r="H6643" s="4">
        <v>6336.26</v>
      </c>
      <c r="I6643" s="4">
        <v>76.84</v>
      </c>
      <c r="J6643" s="4">
        <v>2955.15</v>
      </c>
      <c r="K6643" s="4">
        <v>3381.11</v>
      </c>
      <c r="L6643" s="2">
        <v>45473</v>
      </c>
      <c r="M6643" t="s">
        <v>6</v>
      </c>
    </row>
    <row r="6644" spans="1:13" ht="12.75" customHeight="1" x14ac:dyDescent="0.25">
      <c r="A6644" t="s">
        <v>9302</v>
      </c>
      <c r="B6644" t="s">
        <v>6191</v>
      </c>
      <c r="C6644" s="1">
        <v>36981</v>
      </c>
      <c r="D6644" s="2">
        <v>37073</v>
      </c>
      <c r="E6644" t="s">
        <v>107</v>
      </c>
      <c r="F6644" t="s">
        <v>580</v>
      </c>
      <c r="G6644" t="s">
        <v>769</v>
      </c>
      <c r="H6644" s="4">
        <v>408.34</v>
      </c>
      <c r="I6644" s="4">
        <v>4.95</v>
      </c>
      <c r="J6644" s="4">
        <v>190.5</v>
      </c>
      <c r="K6644" s="4">
        <v>217.84</v>
      </c>
      <c r="L6644" s="2">
        <v>45473</v>
      </c>
      <c r="M6644" t="s">
        <v>6</v>
      </c>
    </row>
    <row r="6645" spans="1:13" ht="12.75" customHeight="1" x14ac:dyDescent="0.25">
      <c r="A6645" t="s">
        <v>9303</v>
      </c>
      <c r="B6645" t="s">
        <v>9304</v>
      </c>
      <c r="C6645" s="1">
        <v>36981</v>
      </c>
      <c r="D6645" s="2">
        <v>37073</v>
      </c>
      <c r="E6645" t="s">
        <v>107</v>
      </c>
      <c r="F6645" t="s">
        <v>580</v>
      </c>
      <c r="G6645" t="s">
        <v>769</v>
      </c>
      <c r="H6645" s="4">
        <v>3424.45</v>
      </c>
      <c r="I6645" s="4">
        <v>41.53</v>
      </c>
      <c r="J6645" s="4">
        <v>1597.14</v>
      </c>
      <c r="K6645" s="4">
        <v>1827.31</v>
      </c>
      <c r="L6645" s="2">
        <v>45473</v>
      </c>
      <c r="M6645" t="s">
        <v>6</v>
      </c>
    </row>
    <row r="6646" spans="1:13" ht="12.75" customHeight="1" x14ac:dyDescent="0.25">
      <c r="A6646" t="s">
        <v>9305</v>
      </c>
      <c r="B6646" t="s">
        <v>6189</v>
      </c>
      <c r="C6646" s="1">
        <v>37011</v>
      </c>
      <c r="D6646" s="2">
        <v>37073</v>
      </c>
      <c r="E6646" t="s">
        <v>107</v>
      </c>
      <c r="F6646" t="s">
        <v>580</v>
      </c>
      <c r="G6646" t="s">
        <v>769</v>
      </c>
      <c r="H6646" s="4">
        <v>7197.65</v>
      </c>
      <c r="I6646" s="4">
        <v>87.29</v>
      </c>
      <c r="J6646" s="4">
        <v>3356.81</v>
      </c>
      <c r="K6646" s="4">
        <v>3840.84</v>
      </c>
      <c r="L6646" s="2">
        <v>45473</v>
      </c>
      <c r="M6646" t="s">
        <v>6</v>
      </c>
    </row>
    <row r="6647" spans="1:13" ht="12.75" customHeight="1" x14ac:dyDescent="0.25">
      <c r="A6647" t="s">
        <v>9306</v>
      </c>
      <c r="B6647" t="s">
        <v>9307</v>
      </c>
      <c r="C6647" s="1">
        <v>37011</v>
      </c>
      <c r="D6647" s="2">
        <v>37073</v>
      </c>
      <c r="E6647" t="s">
        <v>107</v>
      </c>
      <c r="F6647" t="s">
        <v>580</v>
      </c>
      <c r="G6647" t="s">
        <v>769</v>
      </c>
      <c r="H6647" s="4">
        <v>1040.19</v>
      </c>
      <c r="I6647" s="4">
        <v>12.61</v>
      </c>
      <c r="J6647" s="4">
        <v>485.04</v>
      </c>
      <c r="K6647" s="4">
        <v>555.15</v>
      </c>
      <c r="L6647" s="2">
        <v>45473</v>
      </c>
      <c r="M6647" t="s">
        <v>6</v>
      </c>
    </row>
    <row r="6648" spans="1:13" ht="12.75" customHeight="1" x14ac:dyDescent="0.25">
      <c r="A6648" t="s">
        <v>9308</v>
      </c>
      <c r="B6648" t="s">
        <v>6189</v>
      </c>
      <c r="C6648" s="1">
        <v>37042</v>
      </c>
      <c r="D6648" s="2">
        <v>37073</v>
      </c>
      <c r="E6648" t="s">
        <v>107</v>
      </c>
      <c r="F6648" t="s">
        <v>580</v>
      </c>
      <c r="G6648" t="s">
        <v>769</v>
      </c>
      <c r="H6648" s="4">
        <v>12032.34</v>
      </c>
      <c r="I6648" s="4">
        <v>145.91999999999999</v>
      </c>
      <c r="J6648" s="4">
        <v>5611.74</v>
      </c>
      <c r="K6648" s="4">
        <v>6420.6</v>
      </c>
      <c r="L6648" s="2">
        <v>45473</v>
      </c>
      <c r="M6648" t="s">
        <v>6</v>
      </c>
    </row>
    <row r="6649" spans="1:13" ht="12.75" customHeight="1" x14ac:dyDescent="0.25">
      <c r="A6649" t="s">
        <v>9309</v>
      </c>
      <c r="B6649" t="s">
        <v>6191</v>
      </c>
      <c r="C6649" s="1">
        <v>37042</v>
      </c>
      <c r="D6649" s="2">
        <v>37073</v>
      </c>
      <c r="E6649" t="s">
        <v>107</v>
      </c>
      <c r="F6649" t="s">
        <v>580</v>
      </c>
      <c r="G6649" t="s">
        <v>769</v>
      </c>
      <c r="H6649" s="4">
        <v>2280.4699999999998</v>
      </c>
      <c r="I6649" s="4">
        <v>27.65</v>
      </c>
      <c r="J6649" s="4">
        <v>1063.58</v>
      </c>
      <c r="K6649" s="4">
        <v>1216.8900000000001</v>
      </c>
      <c r="L6649" s="2">
        <v>45473</v>
      </c>
      <c r="M6649" t="s">
        <v>6</v>
      </c>
    </row>
    <row r="6650" spans="1:13" ht="12.75" customHeight="1" x14ac:dyDescent="0.25">
      <c r="A6650" t="s">
        <v>9310</v>
      </c>
      <c r="B6650" t="s">
        <v>6189</v>
      </c>
      <c r="C6650" s="1">
        <v>37072</v>
      </c>
      <c r="D6650" s="2">
        <v>37073</v>
      </c>
      <c r="E6650" t="s">
        <v>107</v>
      </c>
      <c r="F6650" t="s">
        <v>580</v>
      </c>
      <c r="G6650" t="s">
        <v>769</v>
      </c>
      <c r="H6650" s="4">
        <v>12027.32</v>
      </c>
      <c r="I6650" s="4">
        <v>145.86000000000001</v>
      </c>
      <c r="J6650" s="4">
        <v>5609.41</v>
      </c>
      <c r="K6650" s="4">
        <v>6417.91</v>
      </c>
      <c r="L6650" s="2">
        <v>45473</v>
      </c>
      <c r="M6650" t="s">
        <v>6</v>
      </c>
    </row>
    <row r="6651" spans="1:13" ht="12.75" customHeight="1" x14ac:dyDescent="0.25">
      <c r="A6651" t="s">
        <v>9311</v>
      </c>
      <c r="B6651" t="s">
        <v>6191</v>
      </c>
      <c r="C6651" s="1">
        <v>37072</v>
      </c>
      <c r="D6651" s="2">
        <v>37073</v>
      </c>
      <c r="E6651" t="s">
        <v>107</v>
      </c>
      <c r="F6651" t="s">
        <v>580</v>
      </c>
      <c r="G6651" t="s">
        <v>769</v>
      </c>
      <c r="H6651" s="4">
        <v>522.6</v>
      </c>
      <c r="I6651" s="4">
        <v>6.34</v>
      </c>
      <c r="J6651" s="4">
        <v>243.63</v>
      </c>
      <c r="K6651" s="4">
        <v>278.97000000000003</v>
      </c>
      <c r="L6651" s="2">
        <v>45473</v>
      </c>
      <c r="M6651" t="s">
        <v>6</v>
      </c>
    </row>
    <row r="6652" spans="1:13" ht="12.75" customHeight="1" x14ac:dyDescent="0.25">
      <c r="A6652" t="s">
        <v>9312</v>
      </c>
      <c r="B6652" t="s">
        <v>5686</v>
      </c>
      <c r="C6652" s="1">
        <v>37073</v>
      </c>
      <c r="D6652" s="2">
        <v>37073</v>
      </c>
      <c r="E6652" t="s">
        <v>107</v>
      </c>
      <c r="F6652" t="s">
        <v>580</v>
      </c>
      <c r="G6652" t="s">
        <v>769</v>
      </c>
      <c r="H6652" s="4">
        <v>3496.51</v>
      </c>
      <c r="I6652" s="4">
        <v>42.4</v>
      </c>
      <c r="J6652" s="4">
        <v>1630.72</v>
      </c>
      <c r="K6652" s="4">
        <v>1865.79</v>
      </c>
      <c r="L6652" s="2">
        <v>45473</v>
      </c>
      <c r="M6652" t="s">
        <v>6</v>
      </c>
    </row>
    <row r="6653" spans="1:13" ht="12.75" customHeight="1" x14ac:dyDescent="0.25">
      <c r="A6653" t="s">
        <v>9313</v>
      </c>
      <c r="B6653" t="s">
        <v>5688</v>
      </c>
      <c r="C6653" s="1">
        <v>37073</v>
      </c>
      <c r="D6653" s="2">
        <v>37073</v>
      </c>
      <c r="E6653" t="s">
        <v>107</v>
      </c>
      <c r="F6653" t="s">
        <v>580</v>
      </c>
      <c r="G6653" t="s">
        <v>769</v>
      </c>
      <c r="H6653" s="4">
        <v>1781.27</v>
      </c>
      <c r="I6653" s="4">
        <v>21.6</v>
      </c>
      <c r="J6653" s="4">
        <v>830.85</v>
      </c>
      <c r="K6653" s="4">
        <v>950.42</v>
      </c>
      <c r="L6653" s="2">
        <v>45473</v>
      </c>
      <c r="M6653" t="s">
        <v>6</v>
      </c>
    </row>
    <row r="6654" spans="1:13" ht="12.75" customHeight="1" x14ac:dyDescent="0.25">
      <c r="A6654" t="s">
        <v>9314</v>
      </c>
      <c r="B6654" t="s">
        <v>5686</v>
      </c>
      <c r="C6654" s="1">
        <v>37073</v>
      </c>
      <c r="D6654" s="2">
        <v>37073</v>
      </c>
      <c r="E6654" t="s">
        <v>107</v>
      </c>
      <c r="F6654" t="s">
        <v>580</v>
      </c>
      <c r="G6654" t="s">
        <v>769</v>
      </c>
      <c r="H6654" s="4">
        <v>8642.93</v>
      </c>
      <c r="I6654" s="4">
        <v>104.82</v>
      </c>
      <c r="J6654" s="4">
        <v>4030.88</v>
      </c>
      <c r="K6654" s="4">
        <v>4612.05</v>
      </c>
      <c r="L6654" s="2">
        <v>45473</v>
      </c>
      <c r="M6654" t="s">
        <v>6</v>
      </c>
    </row>
    <row r="6655" spans="1:13" ht="12.75" customHeight="1" x14ac:dyDescent="0.25">
      <c r="A6655" t="s">
        <v>9315</v>
      </c>
      <c r="B6655" t="s">
        <v>5688</v>
      </c>
      <c r="C6655" s="1">
        <v>37073</v>
      </c>
      <c r="D6655" s="2">
        <v>37073</v>
      </c>
      <c r="E6655" t="s">
        <v>107</v>
      </c>
      <c r="F6655" t="s">
        <v>580</v>
      </c>
      <c r="G6655" t="s">
        <v>769</v>
      </c>
      <c r="H6655" s="4">
        <v>4769.47</v>
      </c>
      <c r="I6655" s="4">
        <v>57.84</v>
      </c>
      <c r="J6655" s="4">
        <v>2224.42</v>
      </c>
      <c r="K6655" s="4">
        <v>2545.0500000000002</v>
      </c>
      <c r="L6655" s="2">
        <v>45473</v>
      </c>
      <c r="M6655" t="s">
        <v>6</v>
      </c>
    </row>
    <row r="6656" spans="1:13" ht="12.75" customHeight="1" x14ac:dyDescent="0.25">
      <c r="A6656" t="s">
        <v>9316</v>
      </c>
      <c r="B6656" t="s">
        <v>5692</v>
      </c>
      <c r="C6656" s="1">
        <v>37073</v>
      </c>
      <c r="D6656" s="2">
        <v>37073</v>
      </c>
      <c r="E6656" t="s">
        <v>107</v>
      </c>
      <c r="F6656" t="s">
        <v>580</v>
      </c>
      <c r="G6656" t="s">
        <v>769</v>
      </c>
      <c r="H6656" s="4">
        <v>5593.8</v>
      </c>
      <c r="I6656" s="4">
        <v>67.84</v>
      </c>
      <c r="J6656" s="4">
        <v>2608.86</v>
      </c>
      <c r="K6656" s="4">
        <v>2984.94</v>
      </c>
      <c r="L6656" s="2">
        <v>45473</v>
      </c>
      <c r="M6656" t="s">
        <v>6</v>
      </c>
    </row>
    <row r="6657" spans="1:13" ht="12.75" customHeight="1" x14ac:dyDescent="0.25">
      <c r="A6657" t="s">
        <v>9317</v>
      </c>
      <c r="B6657" t="s">
        <v>5694</v>
      </c>
      <c r="C6657" s="1">
        <v>37073</v>
      </c>
      <c r="D6657" s="2">
        <v>37073</v>
      </c>
      <c r="E6657" t="s">
        <v>107</v>
      </c>
      <c r="F6657" t="s">
        <v>580</v>
      </c>
      <c r="G6657" t="s">
        <v>769</v>
      </c>
      <c r="H6657" s="4">
        <v>1651.03</v>
      </c>
      <c r="I6657" s="4">
        <v>20.02</v>
      </c>
      <c r="J6657" s="4">
        <v>770</v>
      </c>
      <c r="K6657" s="4">
        <v>881.03</v>
      </c>
      <c r="L6657" s="2">
        <v>45473</v>
      </c>
      <c r="M6657" t="s">
        <v>6</v>
      </c>
    </row>
    <row r="6658" spans="1:13" ht="12.75" customHeight="1" x14ac:dyDescent="0.25">
      <c r="A6658" t="s">
        <v>9318</v>
      </c>
      <c r="B6658" t="s">
        <v>5696</v>
      </c>
      <c r="C6658" s="1">
        <v>37073</v>
      </c>
      <c r="D6658" s="2">
        <v>37073</v>
      </c>
      <c r="E6658" t="s">
        <v>107</v>
      </c>
      <c r="F6658" t="s">
        <v>580</v>
      </c>
      <c r="G6658" t="s">
        <v>769</v>
      </c>
      <c r="H6658" s="4">
        <v>157.43</v>
      </c>
      <c r="I6658" s="4">
        <v>1.91</v>
      </c>
      <c r="J6658" s="4">
        <v>73.459999999999994</v>
      </c>
      <c r="K6658" s="4">
        <v>83.97</v>
      </c>
      <c r="L6658" s="2">
        <v>45473</v>
      </c>
      <c r="M6658" t="s">
        <v>6</v>
      </c>
    </row>
    <row r="6659" spans="1:13" ht="12.75" customHeight="1" x14ac:dyDescent="0.25">
      <c r="A6659" t="s">
        <v>9319</v>
      </c>
      <c r="B6659" t="s">
        <v>5698</v>
      </c>
      <c r="C6659" s="1">
        <v>37073</v>
      </c>
      <c r="D6659" s="2">
        <v>37073</v>
      </c>
      <c r="E6659" t="s">
        <v>107</v>
      </c>
      <c r="F6659" t="s">
        <v>580</v>
      </c>
      <c r="G6659" t="s">
        <v>769</v>
      </c>
      <c r="H6659" s="4">
        <v>709.65</v>
      </c>
      <c r="I6659" s="4">
        <v>8.61</v>
      </c>
      <c r="J6659" s="4">
        <v>330.92</v>
      </c>
      <c r="K6659" s="4">
        <v>378.73</v>
      </c>
      <c r="L6659" s="2">
        <v>45473</v>
      </c>
      <c r="M6659" t="s">
        <v>6</v>
      </c>
    </row>
    <row r="6660" spans="1:13" ht="12.75" customHeight="1" x14ac:dyDescent="0.25">
      <c r="A6660" t="s">
        <v>9320</v>
      </c>
      <c r="B6660" t="s">
        <v>5700</v>
      </c>
      <c r="C6660" s="1">
        <v>37073</v>
      </c>
      <c r="D6660" s="2">
        <v>37073</v>
      </c>
      <c r="E6660" t="s">
        <v>107</v>
      </c>
      <c r="F6660" t="s">
        <v>580</v>
      </c>
      <c r="G6660" t="s">
        <v>769</v>
      </c>
      <c r="H6660" s="4">
        <v>276.62</v>
      </c>
      <c r="I6660" s="4">
        <v>3.35</v>
      </c>
      <c r="J6660" s="4">
        <v>128.96</v>
      </c>
      <c r="K6660" s="4">
        <v>147.66</v>
      </c>
      <c r="L6660" s="2">
        <v>45473</v>
      </c>
      <c r="M6660" t="s">
        <v>6</v>
      </c>
    </row>
    <row r="6661" spans="1:13" ht="12.75" customHeight="1" x14ac:dyDescent="0.25">
      <c r="A6661" t="s">
        <v>9321</v>
      </c>
      <c r="B6661" t="s">
        <v>5702</v>
      </c>
      <c r="C6661" s="1">
        <v>37073</v>
      </c>
      <c r="D6661" s="2">
        <v>37073</v>
      </c>
      <c r="E6661" t="s">
        <v>107</v>
      </c>
      <c r="F6661" t="s">
        <v>580</v>
      </c>
      <c r="G6661" t="s">
        <v>769</v>
      </c>
      <c r="H6661" s="4">
        <v>71.7</v>
      </c>
      <c r="I6661" s="4">
        <v>0.87</v>
      </c>
      <c r="J6661" s="4">
        <v>33.369999999999997</v>
      </c>
      <c r="K6661" s="4">
        <v>38.33</v>
      </c>
      <c r="L6661" s="2">
        <v>45473</v>
      </c>
      <c r="M6661" t="s">
        <v>6</v>
      </c>
    </row>
    <row r="6662" spans="1:13" ht="12.75" customHeight="1" x14ac:dyDescent="0.25">
      <c r="A6662" t="s">
        <v>9322</v>
      </c>
      <c r="B6662" t="s">
        <v>5704</v>
      </c>
      <c r="C6662" s="1">
        <v>37073</v>
      </c>
      <c r="D6662" s="2">
        <v>37073</v>
      </c>
      <c r="E6662" t="s">
        <v>107</v>
      </c>
      <c r="F6662" t="s">
        <v>580</v>
      </c>
      <c r="G6662" t="s">
        <v>769</v>
      </c>
      <c r="H6662" s="4">
        <v>1837.7</v>
      </c>
      <c r="I6662" s="4">
        <v>22.29</v>
      </c>
      <c r="J6662" s="4">
        <v>857</v>
      </c>
      <c r="K6662" s="4">
        <v>980.7</v>
      </c>
      <c r="L6662" s="2">
        <v>45473</v>
      </c>
      <c r="M6662" t="s">
        <v>6</v>
      </c>
    </row>
    <row r="6663" spans="1:13" ht="12.75" customHeight="1" x14ac:dyDescent="0.25">
      <c r="A6663" t="s">
        <v>9323</v>
      </c>
      <c r="B6663" t="s">
        <v>5706</v>
      </c>
      <c r="C6663" s="1">
        <v>37073</v>
      </c>
      <c r="D6663" s="2">
        <v>37073</v>
      </c>
      <c r="E6663" t="s">
        <v>107</v>
      </c>
      <c r="F6663" t="s">
        <v>580</v>
      </c>
      <c r="G6663" t="s">
        <v>769</v>
      </c>
      <c r="H6663" s="4">
        <v>112.03</v>
      </c>
      <c r="I6663" s="4">
        <v>1.36</v>
      </c>
      <c r="J6663" s="4">
        <v>52.25</v>
      </c>
      <c r="K6663" s="4">
        <v>59.78</v>
      </c>
      <c r="L6663" s="2">
        <v>45473</v>
      </c>
      <c r="M6663" t="s">
        <v>6</v>
      </c>
    </row>
    <row r="6664" spans="1:13" ht="12.75" customHeight="1" x14ac:dyDescent="0.25">
      <c r="A6664" t="s">
        <v>9324</v>
      </c>
      <c r="B6664" t="s">
        <v>5708</v>
      </c>
      <c r="C6664" s="1">
        <v>37073</v>
      </c>
      <c r="D6664" s="2">
        <v>37073</v>
      </c>
      <c r="E6664" t="s">
        <v>107</v>
      </c>
      <c r="F6664" t="s">
        <v>580</v>
      </c>
      <c r="G6664" t="s">
        <v>769</v>
      </c>
      <c r="H6664" s="4">
        <v>235.87</v>
      </c>
      <c r="I6664" s="4">
        <v>2.86</v>
      </c>
      <c r="J6664" s="4">
        <v>110.06</v>
      </c>
      <c r="K6664" s="4">
        <v>125.81</v>
      </c>
      <c r="L6664" s="2">
        <v>45473</v>
      </c>
      <c r="M6664" t="s">
        <v>6</v>
      </c>
    </row>
    <row r="6665" spans="1:13" ht="12.75" customHeight="1" x14ac:dyDescent="0.25">
      <c r="A6665" t="s">
        <v>9325</v>
      </c>
      <c r="B6665" t="s">
        <v>5710</v>
      </c>
      <c r="C6665" s="1">
        <v>37073</v>
      </c>
      <c r="D6665" s="2">
        <v>37073</v>
      </c>
      <c r="E6665" t="s">
        <v>107</v>
      </c>
      <c r="F6665" t="s">
        <v>580</v>
      </c>
      <c r="G6665" t="s">
        <v>769</v>
      </c>
      <c r="H6665" s="4">
        <v>8090.34</v>
      </c>
      <c r="I6665" s="4">
        <v>98.12</v>
      </c>
      <c r="J6665" s="4">
        <v>3773.19</v>
      </c>
      <c r="K6665" s="4">
        <v>4317.1499999999996</v>
      </c>
      <c r="L6665" s="2">
        <v>45473</v>
      </c>
      <c r="M6665" t="s">
        <v>6</v>
      </c>
    </row>
    <row r="6666" spans="1:13" ht="12.75" customHeight="1" x14ac:dyDescent="0.25">
      <c r="A6666" t="s">
        <v>9326</v>
      </c>
      <c r="B6666" t="s">
        <v>5712</v>
      </c>
      <c r="C6666" s="1">
        <v>37073</v>
      </c>
      <c r="D6666" s="2">
        <v>37073</v>
      </c>
      <c r="E6666" t="s">
        <v>107</v>
      </c>
      <c r="F6666" t="s">
        <v>580</v>
      </c>
      <c r="G6666" t="s">
        <v>769</v>
      </c>
      <c r="H6666" s="4">
        <v>94.18</v>
      </c>
      <c r="I6666" s="4">
        <v>1.1399999999999999</v>
      </c>
      <c r="J6666" s="4">
        <v>43.86</v>
      </c>
      <c r="K6666" s="4">
        <v>50.32</v>
      </c>
      <c r="L6666" s="2">
        <v>45473</v>
      </c>
      <c r="M6666" t="s">
        <v>6</v>
      </c>
    </row>
    <row r="6667" spans="1:13" ht="12.75" customHeight="1" x14ac:dyDescent="0.25">
      <c r="A6667" t="s">
        <v>9327</v>
      </c>
      <c r="B6667" t="s">
        <v>6189</v>
      </c>
      <c r="C6667" s="1">
        <v>37103</v>
      </c>
      <c r="D6667" s="2">
        <v>37073</v>
      </c>
      <c r="E6667" t="s">
        <v>107</v>
      </c>
      <c r="F6667" t="s">
        <v>580</v>
      </c>
      <c r="G6667" t="s">
        <v>769</v>
      </c>
      <c r="H6667" s="4">
        <v>4772.66</v>
      </c>
      <c r="I6667" s="4">
        <v>57.88</v>
      </c>
      <c r="J6667" s="4">
        <v>2225.83</v>
      </c>
      <c r="K6667" s="4">
        <v>2546.83</v>
      </c>
      <c r="L6667" s="2">
        <v>45473</v>
      </c>
      <c r="M6667" t="s">
        <v>6</v>
      </c>
    </row>
    <row r="6668" spans="1:13" ht="12.75" customHeight="1" x14ac:dyDescent="0.25">
      <c r="A6668" t="s">
        <v>9328</v>
      </c>
      <c r="B6668" t="s">
        <v>6191</v>
      </c>
      <c r="C6668" s="1">
        <v>37103</v>
      </c>
      <c r="D6668" s="2">
        <v>37073</v>
      </c>
      <c r="E6668" t="s">
        <v>107</v>
      </c>
      <c r="F6668" t="s">
        <v>580</v>
      </c>
      <c r="G6668" t="s">
        <v>769</v>
      </c>
      <c r="H6668" s="4">
        <v>248.97</v>
      </c>
      <c r="I6668" s="4">
        <v>3.02</v>
      </c>
      <c r="J6668" s="4">
        <v>116.14</v>
      </c>
      <c r="K6668" s="4">
        <v>132.83000000000001</v>
      </c>
      <c r="L6668" s="2">
        <v>45473</v>
      </c>
      <c r="M6668" t="s">
        <v>6</v>
      </c>
    </row>
    <row r="6669" spans="1:13" ht="12.75" customHeight="1" x14ac:dyDescent="0.25">
      <c r="A6669" t="s">
        <v>9329</v>
      </c>
      <c r="B6669" t="s">
        <v>9304</v>
      </c>
      <c r="C6669" s="1">
        <v>37103</v>
      </c>
      <c r="D6669" s="2">
        <v>37073</v>
      </c>
      <c r="E6669" t="s">
        <v>107</v>
      </c>
      <c r="F6669" t="s">
        <v>580</v>
      </c>
      <c r="G6669" t="s">
        <v>769</v>
      </c>
      <c r="H6669" s="4">
        <v>1099.0999999999999</v>
      </c>
      <c r="I6669" s="4">
        <v>13.33</v>
      </c>
      <c r="J6669" s="4">
        <v>512.55999999999995</v>
      </c>
      <c r="K6669" s="4">
        <v>586.54</v>
      </c>
      <c r="L6669" s="2">
        <v>45473</v>
      </c>
      <c r="M6669" t="s">
        <v>6</v>
      </c>
    </row>
    <row r="6670" spans="1:13" ht="12.75" customHeight="1" x14ac:dyDescent="0.25">
      <c r="A6670" t="s">
        <v>9330</v>
      </c>
      <c r="B6670" t="s">
        <v>6189</v>
      </c>
      <c r="C6670" s="1">
        <v>37134</v>
      </c>
      <c r="D6670" s="2">
        <v>37073</v>
      </c>
      <c r="E6670" t="s">
        <v>107</v>
      </c>
      <c r="F6670" t="s">
        <v>580</v>
      </c>
      <c r="G6670" t="s">
        <v>769</v>
      </c>
      <c r="H6670" s="4">
        <v>10627.54</v>
      </c>
      <c r="I6670" s="4">
        <v>128.88999999999999</v>
      </c>
      <c r="J6670" s="4">
        <v>4956.5</v>
      </c>
      <c r="K6670" s="4">
        <v>5671.04</v>
      </c>
      <c r="L6670" s="2">
        <v>45473</v>
      </c>
      <c r="M6670" t="s">
        <v>6</v>
      </c>
    </row>
    <row r="6671" spans="1:13" ht="12.75" customHeight="1" x14ac:dyDescent="0.25">
      <c r="A6671" t="s">
        <v>9331</v>
      </c>
      <c r="B6671" t="s">
        <v>6191</v>
      </c>
      <c r="C6671" s="1">
        <v>37134</v>
      </c>
      <c r="D6671" s="2">
        <v>37073</v>
      </c>
      <c r="E6671" t="s">
        <v>107</v>
      </c>
      <c r="F6671" t="s">
        <v>580</v>
      </c>
      <c r="G6671" t="s">
        <v>769</v>
      </c>
      <c r="H6671" s="4">
        <v>460.44</v>
      </c>
      <c r="I6671" s="4">
        <v>5.58</v>
      </c>
      <c r="J6671" s="4">
        <v>214.78</v>
      </c>
      <c r="K6671" s="4">
        <v>245.66</v>
      </c>
      <c r="L6671" s="2">
        <v>45473</v>
      </c>
      <c r="M6671" t="s">
        <v>6</v>
      </c>
    </row>
    <row r="6672" spans="1:13" ht="12.75" customHeight="1" x14ac:dyDescent="0.25">
      <c r="A6672" t="s">
        <v>9332</v>
      </c>
      <c r="B6672" t="s">
        <v>9304</v>
      </c>
      <c r="C6672" s="1">
        <v>37134</v>
      </c>
      <c r="D6672" s="2">
        <v>37073</v>
      </c>
      <c r="E6672" t="s">
        <v>107</v>
      </c>
      <c r="F6672" t="s">
        <v>580</v>
      </c>
      <c r="G6672" t="s">
        <v>769</v>
      </c>
      <c r="H6672" s="4">
        <v>1128.9000000000001</v>
      </c>
      <c r="I6672" s="4">
        <v>13.69</v>
      </c>
      <c r="J6672" s="4">
        <v>526.54</v>
      </c>
      <c r="K6672" s="4">
        <v>602.36</v>
      </c>
      <c r="L6672" s="2">
        <v>45473</v>
      </c>
      <c r="M6672" t="s">
        <v>6</v>
      </c>
    </row>
    <row r="6673" spans="1:13" ht="12.75" customHeight="1" x14ac:dyDescent="0.25">
      <c r="A6673" t="s">
        <v>9333</v>
      </c>
      <c r="B6673" t="s">
        <v>9297</v>
      </c>
      <c r="C6673" s="1">
        <v>37134</v>
      </c>
      <c r="D6673" s="2">
        <v>37073</v>
      </c>
      <c r="E6673" t="s">
        <v>107</v>
      </c>
      <c r="F6673" t="s">
        <v>580</v>
      </c>
      <c r="G6673" t="s">
        <v>769</v>
      </c>
      <c r="H6673" s="4">
        <v>35.67</v>
      </c>
      <c r="I6673" s="4">
        <v>0.43</v>
      </c>
      <c r="J6673" s="4">
        <v>16.579999999999998</v>
      </c>
      <c r="K6673" s="4">
        <v>19.09</v>
      </c>
      <c r="L6673" s="2">
        <v>45473</v>
      </c>
      <c r="M6673" t="s">
        <v>6</v>
      </c>
    </row>
    <row r="6674" spans="1:13" ht="12.75" customHeight="1" x14ac:dyDescent="0.25">
      <c r="A6674" t="s">
        <v>9334</v>
      </c>
      <c r="B6674" t="s">
        <v>6189</v>
      </c>
      <c r="C6674" s="1">
        <v>37164</v>
      </c>
      <c r="D6674" s="2">
        <v>37073</v>
      </c>
      <c r="E6674" t="s">
        <v>107</v>
      </c>
      <c r="F6674" t="s">
        <v>580</v>
      </c>
      <c r="G6674" t="s">
        <v>769</v>
      </c>
      <c r="H6674" s="4">
        <v>8829.93</v>
      </c>
      <c r="I6674" s="4">
        <v>107.08</v>
      </c>
      <c r="J6674" s="4">
        <v>4118.16</v>
      </c>
      <c r="K6674" s="4">
        <v>4711.7700000000004</v>
      </c>
      <c r="L6674" s="2">
        <v>45473</v>
      </c>
      <c r="M6674" t="s">
        <v>6</v>
      </c>
    </row>
    <row r="6675" spans="1:13" ht="12.75" customHeight="1" x14ac:dyDescent="0.25">
      <c r="A6675" t="s">
        <v>9335</v>
      </c>
      <c r="B6675" t="s">
        <v>6191</v>
      </c>
      <c r="C6675" s="1">
        <v>37164</v>
      </c>
      <c r="D6675" s="2">
        <v>37073</v>
      </c>
      <c r="E6675" t="s">
        <v>107</v>
      </c>
      <c r="F6675" t="s">
        <v>580</v>
      </c>
      <c r="G6675" t="s">
        <v>769</v>
      </c>
      <c r="H6675" s="4">
        <v>208.38</v>
      </c>
      <c r="I6675" s="4">
        <v>2.52</v>
      </c>
      <c r="J6675" s="4">
        <v>97.23</v>
      </c>
      <c r="K6675" s="4">
        <v>111.15</v>
      </c>
      <c r="L6675" s="2">
        <v>45473</v>
      </c>
      <c r="M6675" t="s">
        <v>6</v>
      </c>
    </row>
    <row r="6676" spans="1:13" ht="12.75" customHeight="1" x14ac:dyDescent="0.25">
      <c r="A6676" t="s">
        <v>9336</v>
      </c>
      <c r="B6676" t="s">
        <v>9297</v>
      </c>
      <c r="C6676" s="1">
        <v>37164</v>
      </c>
      <c r="D6676" s="2">
        <v>37073</v>
      </c>
      <c r="E6676" t="s">
        <v>107</v>
      </c>
      <c r="F6676" t="s">
        <v>580</v>
      </c>
      <c r="G6676" t="s">
        <v>769</v>
      </c>
      <c r="H6676" s="4">
        <v>129.47</v>
      </c>
      <c r="I6676" s="4">
        <v>1.57</v>
      </c>
      <c r="J6676" s="4">
        <v>60.41</v>
      </c>
      <c r="K6676" s="4">
        <v>69.06</v>
      </c>
      <c r="L6676" s="2">
        <v>45473</v>
      </c>
      <c r="M6676" t="s">
        <v>6</v>
      </c>
    </row>
    <row r="6677" spans="1:13" ht="12.75" customHeight="1" x14ac:dyDescent="0.25">
      <c r="A6677" t="s">
        <v>9337</v>
      </c>
      <c r="B6677" t="s">
        <v>6189</v>
      </c>
      <c r="C6677" s="1">
        <v>37195</v>
      </c>
      <c r="D6677" s="2">
        <v>37073</v>
      </c>
      <c r="E6677" t="s">
        <v>107</v>
      </c>
      <c r="F6677" t="s">
        <v>580</v>
      </c>
      <c r="G6677" t="s">
        <v>769</v>
      </c>
      <c r="H6677" s="4">
        <v>7993</v>
      </c>
      <c r="I6677" s="4">
        <v>96.93</v>
      </c>
      <c r="J6677" s="4">
        <v>3727.79</v>
      </c>
      <c r="K6677" s="4">
        <v>4265.21</v>
      </c>
      <c r="L6677" s="2">
        <v>45473</v>
      </c>
      <c r="M6677" t="s">
        <v>6</v>
      </c>
    </row>
    <row r="6678" spans="1:13" ht="12.75" customHeight="1" x14ac:dyDescent="0.25">
      <c r="A6678" t="s">
        <v>9338</v>
      </c>
      <c r="B6678" t="s">
        <v>6191</v>
      </c>
      <c r="C6678" s="1">
        <v>37195</v>
      </c>
      <c r="D6678" s="2">
        <v>37073</v>
      </c>
      <c r="E6678" t="s">
        <v>107</v>
      </c>
      <c r="F6678" t="s">
        <v>580</v>
      </c>
      <c r="G6678" t="s">
        <v>769</v>
      </c>
      <c r="H6678" s="4">
        <v>304.12</v>
      </c>
      <c r="I6678" s="4">
        <v>3.69</v>
      </c>
      <c r="J6678" s="4">
        <v>141.80000000000001</v>
      </c>
      <c r="K6678" s="4">
        <v>162.32</v>
      </c>
      <c r="L6678" s="2">
        <v>45473</v>
      </c>
      <c r="M6678" t="s">
        <v>6</v>
      </c>
    </row>
    <row r="6679" spans="1:13" ht="12.75" customHeight="1" x14ac:dyDescent="0.25">
      <c r="A6679" t="s">
        <v>9339</v>
      </c>
      <c r="B6679" t="s">
        <v>9340</v>
      </c>
      <c r="C6679" s="1">
        <v>37195</v>
      </c>
      <c r="D6679" s="2">
        <v>37073</v>
      </c>
      <c r="E6679" t="s">
        <v>107</v>
      </c>
      <c r="F6679" t="s">
        <v>580</v>
      </c>
      <c r="G6679" t="s">
        <v>769</v>
      </c>
      <c r="H6679" s="4">
        <v>2035.82</v>
      </c>
      <c r="I6679" s="4">
        <v>24.69</v>
      </c>
      <c r="J6679" s="4">
        <v>949.55</v>
      </c>
      <c r="K6679" s="4">
        <v>1086.27</v>
      </c>
      <c r="L6679" s="2">
        <v>45473</v>
      </c>
      <c r="M6679" t="s">
        <v>6</v>
      </c>
    </row>
    <row r="6680" spans="1:13" ht="12.75" customHeight="1" x14ac:dyDescent="0.25">
      <c r="A6680" t="s">
        <v>9341</v>
      </c>
      <c r="B6680" t="s">
        <v>6189</v>
      </c>
      <c r="C6680" s="1">
        <v>37225</v>
      </c>
      <c r="D6680" s="2">
        <v>37073</v>
      </c>
      <c r="E6680" t="s">
        <v>107</v>
      </c>
      <c r="F6680" t="s">
        <v>580</v>
      </c>
      <c r="G6680" t="s">
        <v>769</v>
      </c>
      <c r="H6680" s="4">
        <v>5871.08</v>
      </c>
      <c r="I6680" s="4">
        <v>71.2</v>
      </c>
      <c r="J6680" s="4">
        <v>2738.07</v>
      </c>
      <c r="K6680" s="4">
        <v>3133.01</v>
      </c>
      <c r="L6680" s="2">
        <v>45473</v>
      </c>
      <c r="M6680" t="s">
        <v>6</v>
      </c>
    </row>
    <row r="6681" spans="1:13" ht="12.75" customHeight="1" x14ac:dyDescent="0.25">
      <c r="A6681" t="s">
        <v>9342</v>
      </c>
      <c r="B6681" t="s">
        <v>6191</v>
      </c>
      <c r="C6681" s="1">
        <v>37225</v>
      </c>
      <c r="D6681" s="2">
        <v>37073</v>
      </c>
      <c r="E6681" t="s">
        <v>107</v>
      </c>
      <c r="F6681" t="s">
        <v>580</v>
      </c>
      <c r="G6681" t="s">
        <v>769</v>
      </c>
      <c r="H6681" s="4">
        <v>1623.09</v>
      </c>
      <c r="I6681" s="4">
        <v>19.68</v>
      </c>
      <c r="J6681" s="4">
        <v>756.95</v>
      </c>
      <c r="K6681" s="4">
        <v>866.14</v>
      </c>
      <c r="L6681" s="2">
        <v>45473</v>
      </c>
      <c r="M6681" t="s">
        <v>6</v>
      </c>
    </row>
    <row r="6682" spans="1:13" ht="12.75" customHeight="1" x14ac:dyDescent="0.25">
      <c r="A6682" t="s">
        <v>9343</v>
      </c>
      <c r="B6682" t="s">
        <v>9304</v>
      </c>
      <c r="C6682" s="1">
        <v>37225</v>
      </c>
      <c r="D6682" s="2">
        <v>37073</v>
      </c>
      <c r="E6682" t="s">
        <v>107</v>
      </c>
      <c r="F6682" t="s">
        <v>580</v>
      </c>
      <c r="G6682" t="s">
        <v>769</v>
      </c>
      <c r="H6682" s="4">
        <v>952.25</v>
      </c>
      <c r="I6682" s="4">
        <v>11.54</v>
      </c>
      <c r="J6682" s="4">
        <v>444.21</v>
      </c>
      <c r="K6682" s="4">
        <v>508.04</v>
      </c>
      <c r="L6682" s="2">
        <v>45473</v>
      </c>
      <c r="M6682" t="s">
        <v>6</v>
      </c>
    </row>
    <row r="6683" spans="1:13" ht="12.75" customHeight="1" x14ac:dyDescent="0.25">
      <c r="A6683" t="s">
        <v>9344</v>
      </c>
      <c r="B6683" t="s">
        <v>6189</v>
      </c>
      <c r="C6683" s="1">
        <v>37256</v>
      </c>
      <c r="D6683" s="2">
        <v>37073</v>
      </c>
      <c r="E6683" t="s">
        <v>107</v>
      </c>
      <c r="F6683" t="s">
        <v>580</v>
      </c>
      <c r="G6683" t="s">
        <v>769</v>
      </c>
      <c r="H6683" s="4">
        <v>4022.68</v>
      </c>
      <c r="I6683" s="4">
        <v>48.79</v>
      </c>
      <c r="J6683" s="4">
        <v>1876.05</v>
      </c>
      <c r="K6683" s="4">
        <v>2146.63</v>
      </c>
      <c r="L6683" s="2">
        <v>45473</v>
      </c>
      <c r="M6683" t="s">
        <v>6</v>
      </c>
    </row>
    <row r="6684" spans="1:13" ht="12.75" customHeight="1" x14ac:dyDescent="0.25">
      <c r="A6684" t="s">
        <v>9345</v>
      </c>
      <c r="B6684" t="s">
        <v>9340</v>
      </c>
      <c r="C6684" s="1">
        <v>37256</v>
      </c>
      <c r="D6684" s="2">
        <v>37073</v>
      </c>
      <c r="E6684" t="s">
        <v>107</v>
      </c>
      <c r="F6684" t="s">
        <v>580</v>
      </c>
      <c r="G6684" t="s">
        <v>769</v>
      </c>
      <c r="H6684" s="4">
        <v>1143.53</v>
      </c>
      <c r="I6684" s="4">
        <v>13.87</v>
      </c>
      <c r="J6684" s="4">
        <v>533.33000000000004</v>
      </c>
      <c r="K6684" s="4">
        <v>610.20000000000005</v>
      </c>
      <c r="L6684" s="2">
        <v>45473</v>
      </c>
      <c r="M6684" t="s">
        <v>6</v>
      </c>
    </row>
    <row r="6685" spans="1:13" ht="12.75" customHeight="1" x14ac:dyDescent="0.25">
      <c r="A6685" t="s">
        <v>9346</v>
      </c>
      <c r="B6685" t="s">
        <v>6189</v>
      </c>
      <c r="C6685" s="1">
        <v>37287</v>
      </c>
      <c r="D6685" s="2">
        <v>37288</v>
      </c>
      <c r="E6685" t="s">
        <v>107</v>
      </c>
      <c r="F6685" t="s">
        <v>580</v>
      </c>
      <c r="G6685" t="s">
        <v>6195</v>
      </c>
      <c r="H6685" s="4">
        <v>7029.72</v>
      </c>
      <c r="I6685" s="4">
        <v>84.89</v>
      </c>
      <c r="J6685" s="4">
        <v>3195.56</v>
      </c>
      <c r="K6685" s="4">
        <v>3834.16</v>
      </c>
      <c r="L6685" s="2">
        <v>45473</v>
      </c>
      <c r="M6685" t="s">
        <v>6</v>
      </c>
    </row>
    <row r="6686" spans="1:13" ht="12.75" customHeight="1" x14ac:dyDescent="0.25">
      <c r="A6686" t="s">
        <v>9347</v>
      </c>
      <c r="B6686" t="s">
        <v>6189</v>
      </c>
      <c r="C6686" s="1">
        <v>37315</v>
      </c>
      <c r="D6686" s="2">
        <v>37316</v>
      </c>
      <c r="E6686" t="s">
        <v>107</v>
      </c>
      <c r="F6686" t="s">
        <v>580</v>
      </c>
      <c r="G6686" t="s">
        <v>6198</v>
      </c>
      <c r="H6686" s="4">
        <v>5985.98</v>
      </c>
      <c r="I6686" s="4">
        <v>72.239999999999995</v>
      </c>
      <c r="J6686" s="4">
        <v>2710.91</v>
      </c>
      <c r="K6686" s="4">
        <v>3275.07</v>
      </c>
      <c r="L6686" s="2">
        <v>45473</v>
      </c>
      <c r="M6686" t="s">
        <v>6</v>
      </c>
    </row>
    <row r="6687" spans="1:13" ht="12.75" customHeight="1" x14ac:dyDescent="0.25">
      <c r="A6687" t="s">
        <v>9348</v>
      </c>
      <c r="B6687" t="s">
        <v>9205</v>
      </c>
      <c r="C6687" s="1">
        <v>37346</v>
      </c>
      <c r="D6687" s="2">
        <v>37347</v>
      </c>
      <c r="E6687" t="s">
        <v>107</v>
      </c>
      <c r="F6687" t="s">
        <v>580</v>
      </c>
      <c r="G6687" t="s">
        <v>6201</v>
      </c>
      <c r="H6687" s="4">
        <v>9876.33</v>
      </c>
      <c r="I6687" s="4">
        <v>119.12</v>
      </c>
      <c r="J6687" s="4">
        <v>4456.12</v>
      </c>
      <c r="K6687" s="4">
        <v>5420.21</v>
      </c>
      <c r="L6687" s="2">
        <v>45473</v>
      </c>
      <c r="M6687" t="s">
        <v>6</v>
      </c>
    </row>
    <row r="6688" spans="1:13" ht="12.75" customHeight="1" x14ac:dyDescent="0.25">
      <c r="A6688" t="s">
        <v>9349</v>
      </c>
      <c r="B6688" t="s">
        <v>9207</v>
      </c>
      <c r="C6688" s="1">
        <v>37346</v>
      </c>
      <c r="D6688" s="2">
        <v>37347</v>
      </c>
      <c r="E6688" t="s">
        <v>107</v>
      </c>
      <c r="F6688" t="s">
        <v>580</v>
      </c>
      <c r="G6688" t="s">
        <v>6201</v>
      </c>
      <c r="H6688" s="4">
        <v>513.70000000000005</v>
      </c>
      <c r="I6688" s="4">
        <v>6.2</v>
      </c>
      <c r="J6688" s="4">
        <v>231.72</v>
      </c>
      <c r="K6688" s="4">
        <v>281.98</v>
      </c>
      <c r="L6688" s="2">
        <v>45473</v>
      </c>
      <c r="M6688" t="s">
        <v>6</v>
      </c>
    </row>
    <row r="6689" spans="1:13" ht="12.75" customHeight="1" x14ac:dyDescent="0.25">
      <c r="A6689" t="s">
        <v>9350</v>
      </c>
      <c r="B6689" t="s">
        <v>9351</v>
      </c>
      <c r="C6689" s="1">
        <v>37346</v>
      </c>
      <c r="D6689" s="2">
        <v>37347</v>
      </c>
      <c r="E6689" t="s">
        <v>107</v>
      </c>
      <c r="F6689" t="s">
        <v>580</v>
      </c>
      <c r="G6689" t="s">
        <v>6201</v>
      </c>
      <c r="H6689" s="4">
        <v>338.01</v>
      </c>
      <c r="I6689" s="4">
        <v>4.08</v>
      </c>
      <c r="J6689" s="4">
        <v>152.43</v>
      </c>
      <c r="K6689" s="4">
        <v>185.58</v>
      </c>
      <c r="L6689" s="2">
        <v>45473</v>
      </c>
      <c r="M6689" t="s">
        <v>6</v>
      </c>
    </row>
    <row r="6690" spans="1:13" ht="12.75" customHeight="1" x14ac:dyDescent="0.25">
      <c r="A6690" t="s">
        <v>9352</v>
      </c>
      <c r="B6690" t="s">
        <v>9353</v>
      </c>
      <c r="C6690" s="1">
        <v>37376</v>
      </c>
      <c r="D6690" s="2">
        <v>37377</v>
      </c>
      <c r="E6690" t="s">
        <v>107</v>
      </c>
      <c r="F6690" t="s">
        <v>580</v>
      </c>
      <c r="G6690" t="s">
        <v>6219</v>
      </c>
      <c r="H6690" s="4">
        <v>5463.1</v>
      </c>
      <c r="I6690" s="4">
        <v>65.86</v>
      </c>
      <c r="J6690" s="4">
        <v>2455.63</v>
      </c>
      <c r="K6690" s="4">
        <v>3007.47</v>
      </c>
      <c r="L6690" s="2">
        <v>45473</v>
      </c>
      <c r="M6690" t="s">
        <v>6</v>
      </c>
    </row>
    <row r="6691" spans="1:13" ht="12.75" customHeight="1" x14ac:dyDescent="0.25">
      <c r="A6691" t="s">
        <v>9354</v>
      </c>
      <c r="B6691" t="s">
        <v>9355</v>
      </c>
      <c r="C6691" s="1">
        <v>37376</v>
      </c>
      <c r="D6691" s="2">
        <v>37377</v>
      </c>
      <c r="E6691" t="s">
        <v>107</v>
      </c>
      <c r="F6691" t="s">
        <v>580</v>
      </c>
      <c r="G6691" t="s">
        <v>6219</v>
      </c>
      <c r="H6691" s="4">
        <v>170.23</v>
      </c>
      <c r="I6691" s="4">
        <v>2.0499999999999998</v>
      </c>
      <c r="J6691" s="4">
        <v>76.540000000000006</v>
      </c>
      <c r="K6691" s="4">
        <v>93.69</v>
      </c>
      <c r="L6691" s="2">
        <v>45473</v>
      </c>
      <c r="M6691" t="s">
        <v>6</v>
      </c>
    </row>
    <row r="6692" spans="1:13" ht="12.75" customHeight="1" x14ac:dyDescent="0.25">
      <c r="A6692" t="s">
        <v>9356</v>
      </c>
      <c r="B6692" t="s">
        <v>9357</v>
      </c>
      <c r="C6692" s="1">
        <v>37376</v>
      </c>
      <c r="D6692" s="2">
        <v>37377</v>
      </c>
      <c r="E6692" t="s">
        <v>107</v>
      </c>
      <c r="F6692" t="s">
        <v>580</v>
      </c>
      <c r="G6692" t="s">
        <v>6219</v>
      </c>
      <c r="H6692" s="4">
        <v>1247.17</v>
      </c>
      <c r="I6692" s="4">
        <v>15.03</v>
      </c>
      <c r="J6692" s="4">
        <v>560.54</v>
      </c>
      <c r="K6692" s="4">
        <v>686.63</v>
      </c>
      <c r="L6692" s="2">
        <v>45473</v>
      </c>
      <c r="M6692" t="s">
        <v>6</v>
      </c>
    </row>
    <row r="6693" spans="1:13" ht="12.75" customHeight="1" x14ac:dyDescent="0.25">
      <c r="A6693" t="s">
        <v>9358</v>
      </c>
      <c r="B6693" t="s">
        <v>9359</v>
      </c>
      <c r="C6693" s="1">
        <v>37376</v>
      </c>
      <c r="D6693" s="2">
        <v>37377</v>
      </c>
      <c r="E6693" t="s">
        <v>107</v>
      </c>
      <c r="F6693" t="s">
        <v>580</v>
      </c>
      <c r="G6693" t="s">
        <v>6219</v>
      </c>
      <c r="H6693" s="4">
        <v>263.3</v>
      </c>
      <c r="I6693" s="4">
        <v>3.17</v>
      </c>
      <c r="J6693" s="4">
        <v>118.44</v>
      </c>
      <c r="K6693" s="4">
        <v>144.86000000000001</v>
      </c>
      <c r="L6693" s="2">
        <v>45473</v>
      </c>
      <c r="M6693" t="s">
        <v>6</v>
      </c>
    </row>
    <row r="6694" spans="1:13" ht="12.75" customHeight="1" x14ac:dyDescent="0.25">
      <c r="A6694" t="s">
        <v>9360</v>
      </c>
      <c r="B6694" t="s">
        <v>9205</v>
      </c>
      <c r="C6694" s="1">
        <v>37407</v>
      </c>
      <c r="D6694" s="2">
        <v>37408</v>
      </c>
      <c r="E6694" t="s">
        <v>107</v>
      </c>
      <c r="F6694" t="s">
        <v>580</v>
      </c>
      <c r="G6694" t="s">
        <v>560</v>
      </c>
      <c r="H6694" s="4">
        <v>10831.6</v>
      </c>
      <c r="I6694" s="4">
        <v>130.5</v>
      </c>
      <c r="J6694" s="4">
        <v>4850.3999999999996</v>
      </c>
      <c r="K6694" s="4">
        <v>5981.2</v>
      </c>
      <c r="L6694" s="2">
        <v>45473</v>
      </c>
      <c r="M6694" t="s">
        <v>6</v>
      </c>
    </row>
    <row r="6695" spans="1:13" ht="12.75" customHeight="1" x14ac:dyDescent="0.25">
      <c r="A6695" t="s">
        <v>9361</v>
      </c>
      <c r="B6695" t="s">
        <v>9207</v>
      </c>
      <c r="C6695" s="1">
        <v>37407</v>
      </c>
      <c r="D6695" s="2">
        <v>37408</v>
      </c>
      <c r="E6695" t="s">
        <v>107</v>
      </c>
      <c r="F6695" t="s">
        <v>580</v>
      </c>
      <c r="G6695" t="s">
        <v>560</v>
      </c>
      <c r="H6695" s="4">
        <v>962.16</v>
      </c>
      <c r="I6695" s="4">
        <v>11.59</v>
      </c>
      <c r="J6695" s="4">
        <v>430.81</v>
      </c>
      <c r="K6695" s="4">
        <v>531.35</v>
      </c>
      <c r="L6695" s="2">
        <v>45473</v>
      </c>
      <c r="M6695" t="s">
        <v>6</v>
      </c>
    </row>
    <row r="6696" spans="1:13" ht="12.75" customHeight="1" x14ac:dyDescent="0.25">
      <c r="A6696" t="s">
        <v>9362</v>
      </c>
      <c r="B6696" t="s">
        <v>9209</v>
      </c>
      <c r="C6696" s="1">
        <v>37407</v>
      </c>
      <c r="D6696" s="2">
        <v>37408</v>
      </c>
      <c r="E6696" t="s">
        <v>107</v>
      </c>
      <c r="F6696" t="s">
        <v>580</v>
      </c>
      <c r="G6696" t="s">
        <v>560</v>
      </c>
      <c r="H6696" s="4">
        <v>889.42</v>
      </c>
      <c r="I6696" s="4">
        <v>10.71</v>
      </c>
      <c r="J6696" s="4">
        <v>398.32</v>
      </c>
      <c r="K6696" s="4">
        <v>491.1</v>
      </c>
      <c r="L6696" s="2">
        <v>45473</v>
      </c>
      <c r="M6696" t="s">
        <v>6</v>
      </c>
    </row>
    <row r="6697" spans="1:13" ht="12.75" customHeight="1" x14ac:dyDescent="0.25">
      <c r="A6697" t="s">
        <v>9363</v>
      </c>
      <c r="B6697" t="s">
        <v>9364</v>
      </c>
      <c r="C6697" s="1">
        <v>37407</v>
      </c>
      <c r="D6697" s="2">
        <v>37408</v>
      </c>
      <c r="E6697" t="s">
        <v>107</v>
      </c>
      <c r="F6697" t="s">
        <v>580</v>
      </c>
      <c r="G6697" t="s">
        <v>560</v>
      </c>
      <c r="H6697" s="4">
        <v>474.99</v>
      </c>
      <c r="I6697" s="4">
        <v>5.72</v>
      </c>
      <c r="J6697" s="4">
        <v>212.71</v>
      </c>
      <c r="K6697" s="4">
        <v>262.27999999999997</v>
      </c>
      <c r="L6697" s="2">
        <v>45473</v>
      </c>
      <c r="M6697" t="s">
        <v>6</v>
      </c>
    </row>
    <row r="6698" spans="1:13" ht="12.75" customHeight="1" x14ac:dyDescent="0.25">
      <c r="A6698" t="s">
        <v>9365</v>
      </c>
      <c r="B6698" t="s">
        <v>9366</v>
      </c>
      <c r="C6698" s="1">
        <v>37407</v>
      </c>
      <c r="D6698" s="2">
        <v>37408</v>
      </c>
      <c r="E6698" t="s">
        <v>107</v>
      </c>
      <c r="F6698" t="s">
        <v>580</v>
      </c>
      <c r="G6698" t="s">
        <v>560</v>
      </c>
      <c r="H6698" s="4">
        <v>-1516.71</v>
      </c>
      <c r="I6698" s="4">
        <v>-18.27</v>
      </c>
      <c r="J6698" s="4">
        <v>-679.32</v>
      </c>
      <c r="K6698" s="4">
        <v>-837.39</v>
      </c>
      <c r="L6698" s="2">
        <v>45473</v>
      </c>
      <c r="M6698" t="s">
        <v>6</v>
      </c>
    </row>
    <row r="6699" spans="1:13" ht="12.75" customHeight="1" x14ac:dyDescent="0.25">
      <c r="A6699" t="s">
        <v>9367</v>
      </c>
      <c r="B6699" t="s">
        <v>9205</v>
      </c>
      <c r="C6699" s="1">
        <v>37437</v>
      </c>
      <c r="D6699" s="2">
        <v>37438</v>
      </c>
      <c r="E6699" t="s">
        <v>107</v>
      </c>
      <c r="F6699" t="s">
        <v>580</v>
      </c>
      <c r="G6699" t="s">
        <v>771</v>
      </c>
      <c r="H6699" s="4">
        <v>10333.33</v>
      </c>
      <c r="I6699" s="4">
        <v>124.42</v>
      </c>
      <c r="J6699" s="4">
        <v>4609.99</v>
      </c>
      <c r="K6699" s="4">
        <v>5723.34</v>
      </c>
      <c r="L6699" s="2">
        <v>45473</v>
      </c>
      <c r="M6699" t="s">
        <v>6</v>
      </c>
    </row>
    <row r="6700" spans="1:13" ht="12.75" customHeight="1" x14ac:dyDescent="0.25">
      <c r="A6700" t="s">
        <v>9368</v>
      </c>
      <c r="B6700" t="s">
        <v>9207</v>
      </c>
      <c r="C6700" s="1">
        <v>37437</v>
      </c>
      <c r="D6700" s="2">
        <v>37438</v>
      </c>
      <c r="E6700" t="s">
        <v>107</v>
      </c>
      <c r="F6700" t="s">
        <v>580</v>
      </c>
      <c r="G6700" t="s">
        <v>771</v>
      </c>
      <c r="H6700" s="4">
        <v>415.76</v>
      </c>
      <c r="I6700" s="4">
        <v>5</v>
      </c>
      <c r="J6700" s="4">
        <v>185.57</v>
      </c>
      <c r="K6700" s="4">
        <v>230.19</v>
      </c>
      <c r="L6700" s="2">
        <v>45473</v>
      </c>
      <c r="M6700" t="s">
        <v>6</v>
      </c>
    </row>
    <row r="6701" spans="1:13" ht="12.75" customHeight="1" x14ac:dyDescent="0.25">
      <c r="A6701" t="s">
        <v>9369</v>
      </c>
      <c r="B6701" t="s">
        <v>9209</v>
      </c>
      <c r="C6701" s="1">
        <v>37437</v>
      </c>
      <c r="D6701" s="2">
        <v>37438</v>
      </c>
      <c r="E6701" t="s">
        <v>107</v>
      </c>
      <c r="F6701" t="s">
        <v>580</v>
      </c>
      <c r="G6701" t="s">
        <v>771</v>
      </c>
      <c r="H6701" s="4">
        <v>534.76</v>
      </c>
      <c r="I6701" s="4">
        <v>6.43</v>
      </c>
      <c r="J6701" s="4">
        <v>238.66</v>
      </c>
      <c r="K6701" s="4">
        <v>296.10000000000002</v>
      </c>
      <c r="L6701" s="2">
        <v>45473</v>
      </c>
      <c r="M6701" t="s">
        <v>6</v>
      </c>
    </row>
    <row r="6702" spans="1:13" ht="12.75" customHeight="1" x14ac:dyDescent="0.25">
      <c r="A6702" t="s">
        <v>9370</v>
      </c>
      <c r="B6702" t="s">
        <v>9205</v>
      </c>
      <c r="C6702" s="1">
        <v>37468</v>
      </c>
      <c r="D6702" s="2">
        <v>37469</v>
      </c>
      <c r="E6702" t="s">
        <v>107</v>
      </c>
      <c r="F6702" t="s">
        <v>580</v>
      </c>
      <c r="G6702" t="s">
        <v>6250</v>
      </c>
      <c r="H6702" s="4">
        <v>9351.84</v>
      </c>
      <c r="I6702" s="4">
        <v>112.54</v>
      </c>
      <c r="J6702" s="4">
        <v>4156.3599999999997</v>
      </c>
      <c r="K6702" s="4">
        <v>5195.4799999999996</v>
      </c>
      <c r="L6702" s="2">
        <v>45473</v>
      </c>
      <c r="M6702" t="s">
        <v>6</v>
      </c>
    </row>
    <row r="6703" spans="1:13" ht="12.75" customHeight="1" x14ac:dyDescent="0.25">
      <c r="A6703" t="s">
        <v>9371</v>
      </c>
      <c r="B6703" t="s">
        <v>9207</v>
      </c>
      <c r="C6703" s="1">
        <v>37468</v>
      </c>
      <c r="D6703" s="2">
        <v>37469</v>
      </c>
      <c r="E6703" t="s">
        <v>107</v>
      </c>
      <c r="F6703" t="s">
        <v>580</v>
      </c>
      <c r="G6703" t="s">
        <v>6250</v>
      </c>
      <c r="H6703" s="4">
        <v>432.14</v>
      </c>
      <c r="I6703" s="4">
        <v>5.2</v>
      </c>
      <c r="J6703" s="4">
        <v>192</v>
      </c>
      <c r="K6703" s="4">
        <v>240.14</v>
      </c>
      <c r="L6703" s="2">
        <v>45473</v>
      </c>
      <c r="M6703" t="s">
        <v>6</v>
      </c>
    </row>
    <row r="6704" spans="1:13" ht="12.75" customHeight="1" x14ac:dyDescent="0.25">
      <c r="A6704" t="s">
        <v>9372</v>
      </c>
      <c r="B6704" t="s">
        <v>9209</v>
      </c>
      <c r="C6704" s="1">
        <v>37468</v>
      </c>
      <c r="D6704" s="2">
        <v>37469</v>
      </c>
      <c r="E6704" t="s">
        <v>107</v>
      </c>
      <c r="F6704" t="s">
        <v>580</v>
      </c>
      <c r="G6704" t="s">
        <v>6250</v>
      </c>
      <c r="H6704" s="4">
        <v>1205.6099999999999</v>
      </c>
      <c r="I6704" s="4">
        <v>14.51</v>
      </c>
      <c r="J6704" s="4">
        <v>535.79</v>
      </c>
      <c r="K6704" s="4">
        <v>669.82</v>
      </c>
      <c r="L6704" s="2">
        <v>45473</v>
      </c>
      <c r="M6704" t="s">
        <v>6</v>
      </c>
    </row>
    <row r="6705" spans="1:13" ht="12.75" customHeight="1" x14ac:dyDescent="0.25">
      <c r="A6705" t="s">
        <v>9373</v>
      </c>
      <c r="B6705" t="s">
        <v>9374</v>
      </c>
      <c r="C6705" s="1">
        <v>37468</v>
      </c>
      <c r="D6705" s="2">
        <v>37469</v>
      </c>
      <c r="E6705" t="s">
        <v>107</v>
      </c>
      <c r="F6705" t="s">
        <v>580</v>
      </c>
      <c r="G6705" t="s">
        <v>6250</v>
      </c>
      <c r="H6705" s="4">
        <v>145.6</v>
      </c>
      <c r="I6705" s="4">
        <v>1.75</v>
      </c>
      <c r="J6705" s="4">
        <v>64.67</v>
      </c>
      <c r="K6705" s="4">
        <v>80.930000000000007</v>
      </c>
      <c r="L6705" s="2">
        <v>45473</v>
      </c>
      <c r="M6705" t="s">
        <v>6</v>
      </c>
    </row>
    <row r="6706" spans="1:13" ht="12.75" customHeight="1" x14ac:dyDescent="0.25">
      <c r="A6706" t="s">
        <v>9375</v>
      </c>
      <c r="B6706" t="s">
        <v>9205</v>
      </c>
      <c r="C6706" s="1">
        <v>37499</v>
      </c>
      <c r="D6706" s="2">
        <v>37500</v>
      </c>
      <c r="E6706" t="s">
        <v>107</v>
      </c>
      <c r="F6706" t="s">
        <v>580</v>
      </c>
      <c r="G6706" t="s">
        <v>6256</v>
      </c>
      <c r="H6706" s="4">
        <v>6718.78</v>
      </c>
      <c r="I6706" s="4">
        <v>80.8</v>
      </c>
      <c r="J6706" s="4">
        <v>2974.81</v>
      </c>
      <c r="K6706" s="4">
        <v>3743.97</v>
      </c>
      <c r="L6706" s="2">
        <v>45473</v>
      </c>
      <c r="M6706" t="s">
        <v>6</v>
      </c>
    </row>
    <row r="6707" spans="1:13" ht="12.75" customHeight="1" x14ac:dyDescent="0.25">
      <c r="A6707" t="s">
        <v>9376</v>
      </c>
      <c r="B6707" t="s">
        <v>9207</v>
      </c>
      <c r="C6707" s="1">
        <v>37499</v>
      </c>
      <c r="D6707" s="2">
        <v>37500</v>
      </c>
      <c r="E6707" t="s">
        <v>107</v>
      </c>
      <c r="F6707" t="s">
        <v>580</v>
      </c>
      <c r="G6707" t="s">
        <v>6256</v>
      </c>
      <c r="H6707" s="4">
        <v>1011.8</v>
      </c>
      <c r="I6707" s="4">
        <v>12.16</v>
      </c>
      <c r="J6707" s="4">
        <v>448.06</v>
      </c>
      <c r="K6707" s="4">
        <v>563.74</v>
      </c>
      <c r="L6707" s="2">
        <v>45473</v>
      </c>
      <c r="M6707" t="s">
        <v>6</v>
      </c>
    </row>
    <row r="6708" spans="1:13" ht="12.75" customHeight="1" x14ac:dyDescent="0.25">
      <c r="A6708" t="s">
        <v>9377</v>
      </c>
      <c r="B6708" t="s">
        <v>9378</v>
      </c>
      <c r="C6708" s="1">
        <v>37499</v>
      </c>
      <c r="D6708" s="2">
        <v>37500</v>
      </c>
      <c r="E6708" t="s">
        <v>107</v>
      </c>
      <c r="F6708" t="s">
        <v>580</v>
      </c>
      <c r="G6708" t="s">
        <v>6256</v>
      </c>
      <c r="H6708" s="4">
        <v>42.32</v>
      </c>
      <c r="I6708" s="4">
        <v>0.51</v>
      </c>
      <c r="J6708" s="4">
        <v>18.57</v>
      </c>
      <c r="K6708" s="4">
        <v>23.75</v>
      </c>
      <c r="L6708" s="2">
        <v>45473</v>
      </c>
      <c r="M6708" t="s">
        <v>6</v>
      </c>
    </row>
    <row r="6709" spans="1:13" ht="12.75" customHeight="1" x14ac:dyDescent="0.25">
      <c r="A6709" t="s">
        <v>9379</v>
      </c>
      <c r="B6709" t="s">
        <v>9205</v>
      </c>
      <c r="C6709" s="1">
        <v>37529</v>
      </c>
      <c r="D6709" s="2">
        <v>37530</v>
      </c>
      <c r="E6709" t="s">
        <v>107</v>
      </c>
      <c r="F6709" t="s">
        <v>580</v>
      </c>
      <c r="G6709" t="s">
        <v>6260</v>
      </c>
      <c r="H6709" s="4">
        <v>6888.12</v>
      </c>
      <c r="I6709" s="4">
        <v>82.8</v>
      </c>
      <c r="J6709" s="4">
        <v>3038.04</v>
      </c>
      <c r="K6709" s="4">
        <v>3850.08</v>
      </c>
      <c r="L6709" s="2">
        <v>45473</v>
      </c>
      <c r="M6709" t="s">
        <v>6</v>
      </c>
    </row>
    <row r="6710" spans="1:13" ht="12.75" customHeight="1" x14ac:dyDescent="0.25">
      <c r="A6710" t="s">
        <v>9380</v>
      </c>
      <c r="B6710" t="s">
        <v>9207</v>
      </c>
      <c r="C6710" s="1">
        <v>37529</v>
      </c>
      <c r="D6710" s="2">
        <v>37530</v>
      </c>
      <c r="E6710" t="s">
        <v>107</v>
      </c>
      <c r="F6710" t="s">
        <v>580</v>
      </c>
      <c r="G6710" t="s">
        <v>6260</v>
      </c>
      <c r="H6710" s="4">
        <v>743.69</v>
      </c>
      <c r="I6710" s="4">
        <v>8.94</v>
      </c>
      <c r="J6710" s="4">
        <v>327.95</v>
      </c>
      <c r="K6710" s="4">
        <v>415.74</v>
      </c>
      <c r="L6710" s="2">
        <v>45473</v>
      </c>
      <c r="M6710" t="s">
        <v>6</v>
      </c>
    </row>
    <row r="6711" spans="1:13" ht="12.75" customHeight="1" x14ac:dyDescent="0.25">
      <c r="A6711" t="s">
        <v>9381</v>
      </c>
      <c r="B6711" t="s">
        <v>9382</v>
      </c>
      <c r="C6711" s="1">
        <v>37529</v>
      </c>
      <c r="D6711" s="2">
        <v>37530</v>
      </c>
      <c r="E6711" t="s">
        <v>107</v>
      </c>
      <c r="F6711" t="s">
        <v>580</v>
      </c>
      <c r="G6711" t="s">
        <v>6260</v>
      </c>
      <c r="H6711" s="4">
        <v>205.05</v>
      </c>
      <c r="I6711" s="4">
        <v>2.46</v>
      </c>
      <c r="J6711" s="4">
        <v>90.42</v>
      </c>
      <c r="K6711" s="4">
        <v>114.63</v>
      </c>
      <c r="L6711" s="2">
        <v>45473</v>
      </c>
      <c r="M6711" t="s">
        <v>6</v>
      </c>
    </row>
    <row r="6712" spans="1:13" ht="12.75" customHeight="1" x14ac:dyDescent="0.25">
      <c r="A6712" t="s">
        <v>9383</v>
      </c>
      <c r="B6712" t="s">
        <v>9384</v>
      </c>
      <c r="C6712" s="1">
        <v>37529</v>
      </c>
      <c r="D6712" s="2">
        <v>37530</v>
      </c>
      <c r="E6712" t="s">
        <v>107</v>
      </c>
      <c r="F6712" t="s">
        <v>580</v>
      </c>
      <c r="G6712" t="s">
        <v>6260</v>
      </c>
      <c r="H6712" s="4">
        <v>17.13</v>
      </c>
      <c r="I6712" s="4">
        <v>0.2</v>
      </c>
      <c r="J6712" s="4">
        <v>7.51</v>
      </c>
      <c r="K6712" s="4">
        <v>9.6199999999999992</v>
      </c>
      <c r="L6712" s="2">
        <v>45473</v>
      </c>
      <c r="M6712" t="s">
        <v>6</v>
      </c>
    </row>
    <row r="6713" spans="1:13" ht="12.75" customHeight="1" x14ac:dyDescent="0.25">
      <c r="A6713" t="s">
        <v>9385</v>
      </c>
      <c r="B6713" t="s">
        <v>9205</v>
      </c>
      <c r="C6713" s="1">
        <v>37560</v>
      </c>
      <c r="D6713" s="2">
        <v>37561</v>
      </c>
      <c r="E6713" t="s">
        <v>107</v>
      </c>
      <c r="F6713" t="s">
        <v>580</v>
      </c>
      <c r="G6713" t="s">
        <v>6272</v>
      </c>
      <c r="H6713" s="4">
        <v>9304.24</v>
      </c>
      <c r="I6713" s="4">
        <v>111.77</v>
      </c>
      <c r="J6713" s="4">
        <v>4088.15</v>
      </c>
      <c r="K6713" s="4">
        <v>5216.09</v>
      </c>
      <c r="L6713" s="2">
        <v>45473</v>
      </c>
      <c r="M6713" t="s">
        <v>6</v>
      </c>
    </row>
    <row r="6714" spans="1:13" ht="12.75" customHeight="1" x14ac:dyDescent="0.25">
      <c r="A6714" t="s">
        <v>9386</v>
      </c>
      <c r="B6714" t="s">
        <v>9207</v>
      </c>
      <c r="C6714" s="1">
        <v>37560</v>
      </c>
      <c r="D6714" s="2">
        <v>37561</v>
      </c>
      <c r="E6714" t="s">
        <v>107</v>
      </c>
      <c r="F6714" t="s">
        <v>580</v>
      </c>
      <c r="G6714" t="s">
        <v>6272</v>
      </c>
      <c r="H6714" s="4">
        <v>1144.68</v>
      </c>
      <c r="I6714" s="4">
        <v>13.75</v>
      </c>
      <c r="J6714" s="4">
        <v>502.89</v>
      </c>
      <c r="K6714" s="4">
        <v>641.79</v>
      </c>
      <c r="L6714" s="2">
        <v>45473</v>
      </c>
      <c r="M6714" t="s">
        <v>6</v>
      </c>
    </row>
    <row r="6715" spans="1:13" ht="12.75" customHeight="1" x14ac:dyDescent="0.25">
      <c r="A6715" t="s">
        <v>9387</v>
      </c>
      <c r="B6715" t="s">
        <v>9205</v>
      </c>
      <c r="C6715" s="1">
        <v>37590</v>
      </c>
      <c r="D6715" s="2">
        <v>37591</v>
      </c>
      <c r="E6715" t="s">
        <v>107</v>
      </c>
      <c r="F6715" t="s">
        <v>580</v>
      </c>
      <c r="G6715" t="s">
        <v>6277</v>
      </c>
      <c r="H6715" s="4">
        <v>7229.85</v>
      </c>
      <c r="I6715" s="4">
        <v>86.8</v>
      </c>
      <c r="J6715" s="4">
        <v>3164.46</v>
      </c>
      <c r="K6715" s="4">
        <v>4065.39</v>
      </c>
      <c r="L6715" s="2">
        <v>45473</v>
      </c>
      <c r="M6715" t="s">
        <v>6</v>
      </c>
    </row>
    <row r="6716" spans="1:13" ht="12.75" customHeight="1" x14ac:dyDescent="0.25">
      <c r="A6716" t="s">
        <v>9388</v>
      </c>
      <c r="B6716" t="s">
        <v>9207</v>
      </c>
      <c r="C6716" s="1">
        <v>37590</v>
      </c>
      <c r="D6716" s="2">
        <v>37591</v>
      </c>
      <c r="E6716" t="s">
        <v>107</v>
      </c>
      <c r="F6716" t="s">
        <v>580</v>
      </c>
      <c r="G6716" t="s">
        <v>6277</v>
      </c>
      <c r="H6716" s="4">
        <v>412.51</v>
      </c>
      <c r="I6716" s="4">
        <v>4.95</v>
      </c>
      <c r="J6716" s="4">
        <v>180.56</v>
      </c>
      <c r="K6716" s="4">
        <v>231.95</v>
      </c>
      <c r="L6716" s="2">
        <v>45473</v>
      </c>
      <c r="M6716" t="s">
        <v>6</v>
      </c>
    </row>
    <row r="6717" spans="1:13" ht="12.75" customHeight="1" x14ac:dyDescent="0.25">
      <c r="A6717" t="s">
        <v>9389</v>
      </c>
      <c r="B6717" t="s">
        <v>9205</v>
      </c>
      <c r="C6717" s="1">
        <v>37621</v>
      </c>
      <c r="D6717" s="2">
        <v>37622</v>
      </c>
      <c r="E6717" t="s">
        <v>107</v>
      </c>
      <c r="F6717" t="s">
        <v>580</v>
      </c>
      <c r="G6717" t="s">
        <v>6280</v>
      </c>
      <c r="H6717" s="4">
        <v>7106</v>
      </c>
      <c r="I6717" s="4">
        <v>85.26</v>
      </c>
      <c r="J6717" s="4">
        <v>3098.21</v>
      </c>
      <c r="K6717" s="4">
        <v>4007.79</v>
      </c>
      <c r="L6717" s="2">
        <v>45473</v>
      </c>
      <c r="M6717" t="s">
        <v>6</v>
      </c>
    </row>
    <row r="6718" spans="1:13" ht="12.75" customHeight="1" x14ac:dyDescent="0.25">
      <c r="A6718" t="s">
        <v>9390</v>
      </c>
      <c r="B6718" t="s">
        <v>9207</v>
      </c>
      <c r="C6718" s="1">
        <v>37621</v>
      </c>
      <c r="D6718" s="2">
        <v>37622</v>
      </c>
      <c r="E6718" t="s">
        <v>107</v>
      </c>
      <c r="F6718" t="s">
        <v>580</v>
      </c>
      <c r="G6718" t="s">
        <v>6280</v>
      </c>
      <c r="H6718" s="4">
        <v>298.18</v>
      </c>
      <c r="I6718" s="4">
        <v>3.58</v>
      </c>
      <c r="J6718" s="4">
        <v>129.94999999999999</v>
      </c>
      <c r="K6718" s="4">
        <v>168.23</v>
      </c>
      <c r="L6718" s="2">
        <v>45473</v>
      </c>
      <c r="M6718" t="s">
        <v>6</v>
      </c>
    </row>
    <row r="6719" spans="1:13" ht="12.75" customHeight="1" x14ac:dyDescent="0.25">
      <c r="A6719" t="s">
        <v>9391</v>
      </c>
      <c r="B6719" t="s">
        <v>5807</v>
      </c>
      <c r="C6719" s="1">
        <v>37621</v>
      </c>
      <c r="D6719" s="2">
        <v>37408</v>
      </c>
      <c r="E6719" t="s">
        <v>107</v>
      </c>
      <c r="F6719" t="s">
        <v>580</v>
      </c>
      <c r="G6719" t="s">
        <v>560</v>
      </c>
      <c r="H6719" s="4">
        <v>516.46</v>
      </c>
      <c r="I6719" s="4">
        <v>6.22</v>
      </c>
      <c r="J6719" s="4">
        <v>231.29</v>
      </c>
      <c r="K6719" s="4">
        <v>285.17</v>
      </c>
      <c r="L6719" s="2">
        <v>45473</v>
      </c>
      <c r="M6719" t="s">
        <v>6</v>
      </c>
    </row>
    <row r="6720" spans="1:13" ht="12.75" customHeight="1" x14ac:dyDescent="0.25">
      <c r="A6720" t="s">
        <v>9392</v>
      </c>
      <c r="B6720" t="s">
        <v>5809</v>
      </c>
      <c r="C6720" s="1">
        <v>37621</v>
      </c>
      <c r="D6720" s="2">
        <v>37408</v>
      </c>
      <c r="E6720" t="s">
        <v>107</v>
      </c>
      <c r="F6720" t="s">
        <v>580</v>
      </c>
      <c r="G6720" t="s">
        <v>560</v>
      </c>
      <c r="H6720" s="4">
        <v>502.18</v>
      </c>
      <c r="I6720" s="4">
        <v>6.05</v>
      </c>
      <c r="J6720" s="4">
        <v>224.82</v>
      </c>
      <c r="K6720" s="4">
        <v>277.36</v>
      </c>
      <c r="L6720" s="2">
        <v>45473</v>
      </c>
      <c r="M6720" t="s">
        <v>6</v>
      </c>
    </row>
    <row r="6721" spans="1:13" ht="12.75" customHeight="1" x14ac:dyDescent="0.25">
      <c r="A6721" t="s">
        <v>9393</v>
      </c>
      <c r="B6721" t="s">
        <v>5807</v>
      </c>
      <c r="C6721" s="1">
        <v>37621</v>
      </c>
      <c r="D6721" s="2">
        <v>37408</v>
      </c>
      <c r="E6721" t="s">
        <v>107</v>
      </c>
      <c r="F6721" t="s">
        <v>580</v>
      </c>
      <c r="G6721" t="s">
        <v>560</v>
      </c>
      <c r="H6721" s="4">
        <v>516.46</v>
      </c>
      <c r="I6721" s="4">
        <v>6.22</v>
      </c>
      <c r="J6721" s="4">
        <v>231.29</v>
      </c>
      <c r="K6721" s="4">
        <v>285.17</v>
      </c>
      <c r="L6721" s="2">
        <v>45473</v>
      </c>
      <c r="M6721" t="s">
        <v>6</v>
      </c>
    </row>
    <row r="6722" spans="1:13" ht="12.75" customHeight="1" x14ac:dyDescent="0.25">
      <c r="A6722" t="s">
        <v>9394</v>
      </c>
      <c r="B6722" t="s">
        <v>5809</v>
      </c>
      <c r="C6722" s="1">
        <v>37621</v>
      </c>
      <c r="D6722" s="2">
        <v>37408</v>
      </c>
      <c r="E6722" t="s">
        <v>107</v>
      </c>
      <c r="F6722" t="s">
        <v>580</v>
      </c>
      <c r="G6722" t="s">
        <v>560</v>
      </c>
      <c r="H6722" s="4">
        <v>516.46</v>
      </c>
      <c r="I6722" s="4">
        <v>6.22</v>
      </c>
      <c r="J6722" s="4">
        <v>231.29</v>
      </c>
      <c r="K6722" s="4">
        <v>285.17</v>
      </c>
      <c r="L6722" s="2">
        <v>45473</v>
      </c>
      <c r="M6722" t="s">
        <v>6</v>
      </c>
    </row>
    <row r="6723" spans="1:13" ht="12.75" customHeight="1" x14ac:dyDescent="0.25">
      <c r="A6723" t="s">
        <v>9395</v>
      </c>
      <c r="B6723" t="s">
        <v>5809</v>
      </c>
      <c r="C6723" s="1">
        <v>37621</v>
      </c>
      <c r="D6723" s="2">
        <v>37408</v>
      </c>
      <c r="E6723" t="s">
        <v>107</v>
      </c>
      <c r="F6723" t="s">
        <v>580</v>
      </c>
      <c r="G6723" t="s">
        <v>560</v>
      </c>
      <c r="H6723" s="4">
        <v>516.46</v>
      </c>
      <c r="I6723" s="4">
        <v>6.22</v>
      </c>
      <c r="J6723" s="4">
        <v>231.29</v>
      </c>
      <c r="K6723" s="4">
        <v>285.17</v>
      </c>
      <c r="L6723" s="2">
        <v>45473</v>
      </c>
      <c r="M6723" t="s">
        <v>6</v>
      </c>
    </row>
    <row r="6724" spans="1:13" ht="12.75" customHeight="1" x14ac:dyDescent="0.25">
      <c r="A6724" t="s">
        <v>9396</v>
      </c>
      <c r="B6724" t="s">
        <v>5814</v>
      </c>
      <c r="C6724" s="1">
        <v>37621</v>
      </c>
      <c r="D6724" s="2">
        <v>37408</v>
      </c>
      <c r="E6724" t="s">
        <v>107</v>
      </c>
      <c r="F6724" t="s">
        <v>580</v>
      </c>
      <c r="G6724" t="s">
        <v>560</v>
      </c>
      <c r="H6724" s="4">
        <v>516.46</v>
      </c>
      <c r="I6724" s="4">
        <v>6.22</v>
      </c>
      <c r="J6724" s="4">
        <v>231.29</v>
      </c>
      <c r="K6724" s="4">
        <v>285.17</v>
      </c>
      <c r="L6724" s="2">
        <v>45473</v>
      </c>
      <c r="M6724" t="s">
        <v>6</v>
      </c>
    </row>
    <row r="6725" spans="1:13" ht="12.75" customHeight="1" x14ac:dyDescent="0.25">
      <c r="A6725" t="s">
        <v>9397</v>
      </c>
      <c r="B6725" t="s">
        <v>5816</v>
      </c>
      <c r="C6725" s="1">
        <v>37621</v>
      </c>
      <c r="D6725" s="2">
        <v>37257</v>
      </c>
      <c r="E6725" t="s">
        <v>107</v>
      </c>
      <c r="F6725" t="s">
        <v>580</v>
      </c>
      <c r="G6725" t="s">
        <v>638</v>
      </c>
      <c r="H6725" s="4">
        <v>-157.43</v>
      </c>
      <c r="I6725" s="4">
        <v>-1.9</v>
      </c>
      <c r="J6725" s="4">
        <v>-71.849999999999994</v>
      </c>
      <c r="K6725" s="4">
        <v>-85.58</v>
      </c>
      <c r="L6725" s="2">
        <v>45473</v>
      </c>
      <c r="M6725" t="s">
        <v>6</v>
      </c>
    </row>
    <row r="6726" spans="1:13" ht="12.75" customHeight="1" x14ac:dyDescent="0.25">
      <c r="A6726" t="s">
        <v>9398</v>
      </c>
      <c r="B6726" t="s">
        <v>5818</v>
      </c>
      <c r="C6726" s="1">
        <v>37621</v>
      </c>
      <c r="D6726" s="2">
        <v>37438</v>
      </c>
      <c r="E6726" t="s">
        <v>107</v>
      </c>
      <c r="F6726" t="s">
        <v>580</v>
      </c>
      <c r="G6726" t="s">
        <v>771</v>
      </c>
      <c r="H6726" s="4">
        <v>-2.27</v>
      </c>
      <c r="I6726" s="4">
        <v>-0.02</v>
      </c>
      <c r="J6726" s="4">
        <v>-1.0900000000000001</v>
      </c>
      <c r="K6726" s="4">
        <v>-1.18</v>
      </c>
      <c r="L6726" s="2">
        <v>45473</v>
      </c>
      <c r="M6726" t="s">
        <v>6</v>
      </c>
    </row>
    <row r="6727" spans="1:13" ht="12.75" customHeight="1" x14ac:dyDescent="0.25">
      <c r="A6727" t="s">
        <v>9399</v>
      </c>
      <c r="B6727" t="s">
        <v>5809</v>
      </c>
      <c r="C6727" s="1">
        <v>37621</v>
      </c>
      <c r="D6727" s="2">
        <v>37408</v>
      </c>
      <c r="E6727" t="s">
        <v>107</v>
      </c>
      <c r="F6727" t="s">
        <v>580</v>
      </c>
      <c r="G6727" t="s">
        <v>560</v>
      </c>
      <c r="H6727" s="4">
        <v>4996.13</v>
      </c>
      <c r="I6727" s="4">
        <v>60.19</v>
      </c>
      <c r="J6727" s="4">
        <v>2237.2800000000002</v>
      </c>
      <c r="K6727" s="4">
        <v>2758.85</v>
      </c>
      <c r="L6727" s="2">
        <v>45473</v>
      </c>
      <c r="M6727" t="s">
        <v>6</v>
      </c>
    </row>
    <row r="6728" spans="1:13" ht="12.75" customHeight="1" x14ac:dyDescent="0.25">
      <c r="A6728" t="s">
        <v>9400</v>
      </c>
      <c r="B6728" t="s">
        <v>5818</v>
      </c>
      <c r="C6728" s="1">
        <v>37621</v>
      </c>
      <c r="D6728" s="2">
        <v>37438</v>
      </c>
      <c r="E6728" t="s">
        <v>107</v>
      </c>
      <c r="F6728" t="s">
        <v>580</v>
      </c>
      <c r="G6728" t="s">
        <v>771</v>
      </c>
      <c r="H6728" s="4">
        <v>38.85</v>
      </c>
      <c r="I6728" s="4">
        <v>0.46</v>
      </c>
      <c r="J6728" s="4">
        <v>17.39</v>
      </c>
      <c r="K6728" s="4">
        <v>21.46</v>
      </c>
      <c r="L6728" s="2">
        <v>45473</v>
      </c>
      <c r="M6728" t="s">
        <v>6</v>
      </c>
    </row>
    <row r="6729" spans="1:13" ht="12.75" customHeight="1" x14ac:dyDescent="0.25">
      <c r="A6729" t="s">
        <v>9401</v>
      </c>
      <c r="B6729" t="s">
        <v>5814</v>
      </c>
      <c r="C6729" s="1">
        <v>37621</v>
      </c>
      <c r="D6729" s="2">
        <v>37377</v>
      </c>
      <c r="E6729" t="s">
        <v>107</v>
      </c>
      <c r="F6729" t="s">
        <v>580</v>
      </c>
      <c r="G6729" t="s">
        <v>6219</v>
      </c>
      <c r="H6729" s="4">
        <v>6951.55</v>
      </c>
      <c r="I6729" s="4">
        <v>83.8</v>
      </c>
      <c r="J6729" s="4">
        <v>3124.7</v>
      </c>
      <c r="K6729" s="4">
        <v>3826.85</v>
      </c>
      <c r="L6729" s="2">
        <v>45473</v>
      </c>
      <c r="M6729" t="s">
        <v>6</v>
      </c>
    </row>
    <row r="6730" spans="1:13" ht="12.75" customHeight="1" x14ac:dyDescent="0.25">
      <c r="A6730" t="s">
        <v>9402</v>
      </c>
      <c r="B6730" t="s">
        <v>5809</v>
      </c>
      <c r="C6730" s="1">
        <v>37621</v>
      </c>
      <c r="D6730" s="2">
        <v>37408</v>
      </c>
      <c r="E6730" t="s">
        <v>107</v>
      </c>
      <c r="F6730" t="s">
        <v>580</v>
      </c>
      <c r="G6730" t="s">
        <v>560</v>
      </c>
      <c r="H6730" s="4">
        <v>4980.95</v>
      </c>
      <c r="I6730" s="4">
        <v>60.01</v>
      </c>
      <c r="J6730" s="4">
        <v>2230.46</v>
      </c>
      <c r="K6730" s="4">
        <v>2750.49</v>
      </c>
      <c r="L6730" s="2">
        <v>45473</v>
      </c>
      <c r="M6730" t="s">
        <v>6</v>
      </c>
    </row>
    <row r="6731" spans="1:13" ht="12.75" customHeight="1" x14ac:dyDescent="0.25">
      <c r="A6731" t="s">
        <v>9403</v>
      </c>
      <c r="B6731" t="s">
        <v>5814</v>
      </c>
      <c r="C6731" s="1">
        <v>37621</v>
      </c>
      <c r="D6731" s="2">
        <v>37530</v>
      </c>
      <c r="E6731" t="s">
        <v>107</v>
      </c>
      <c r="F6731" t="s">
        <v>580</v>
      </c>
      <c r="G6731" t="s">
        <v>6260</v>
      </c>
      <c r="H6731" s="4">
        <v>5720.09</v>
      </c>
      <c r="I6731" s="4">
        <v>68.760000000000005</v>
      </c>
      <c r="J6731" s="4">
        <v>2522.8000000000002</v>
      </c>
      <c r="K6731" s="4">
        <v>3197.29</v>
      </c>
      <c r="L6731" s="2">
        <v>45473</v>
      </c>
      <c r="M6731" t="s">
        <v>6</v>
      </c>
    </row>
    <row r="6732" spans="1:13" ht="12.75" customHeight="1" x14ac:dyDescent="0.25">
      <c r="A6732" t="s">
        <v>9404</v>
      </c>
      <c r="B6732" t="s">
        <v>5809</v>
      </c>
      <c r="C6732" s="1">
        <v>37621</v>
      </c>
      <c r="D6732" s="2">
        <v>37469</v>
      </c>
      <c r="E6732" t="s">
        <v>107</v>
      </c>
      <c r="F6732" t="s">
        <v>580</v>
      </c>
      <c r="G6732" t="s">
        <v>6250</v>
      </c>
      <c r="H6732" s="4">
        <v>4898.66</v>
      </c>
      <c r="I6732" s="4">
        <v>58.95</v>
      </c>
      <c r="J6732" s="4">
        <v>2177</v>
      </c>
      <c r="K6732" s="4">
        <v>2721.66</v>
      </c>
      <c r="L6732" s="2">
        <v>45473</v>
      </c>
      <c r="M6732" t="s">
        <v>6</v>
      </c>
    </row>
    <row r="6733" spans="1:13" ht="12.75" customHeight="1" x14ac:dyDescent="0.25">
      <c r="A6733" t="s">
        <v>9405</v>
      </c>
      <c r="B6733" t="s">
        <v>5809</v>
      </c>
      <c r="C6733" s="1">
        <v>37621</v>
      </c>
      <c r="D6733" s="2">
        <v>37530</v>
      </c>
      <c r="E6733" t="s">
        <v>107</v>
      </c>
      <c r="F6733" t="s">
        <v>580</v>
      </c>
      <c r="G6733" t="s">
        <v>6260</v>
      </c>
      <c r="H6733" s="4">
        <v>5630.31</v>
      </c>
      <c r="I6733" s="4">
        <v>67.680000000000007</v>
      </c>
      <c r="J6733" s="4">
        <v>2483.31</v>
      </c>
      <c r="K6733" s="4">
        <v>3147</v>
      </c>
      <c r="L6733" s="2">
        <v>45473</v>
      </c>
      <c r="M6733" t="s">
        <v>6</v>
      </c>
    </row>
    <row r="6734" spans="1:13" ht="12.75" customHeight="1" x14ac:dyDescent="0.25">
      <c r="A6734" t="s">
        <v>9406</v>
      </c>
      <c r="B6734" t="s">
        <v>5809</v>
      </c>
      <c r="C6734" s="1">
        <v>37621</v>
      </c>
      <c r="D6734" s="2">
        <v>37530</v>
      </c>
      <c r="E6734" t="s">
        <v>107</v>
      </c>
      <c r="F6734" t="s">
        <v>580</v>
      </c>
      <c r="G6734" t="s">
        <v>6260</v>
      </c>
      <c r="H6734" s="4">
        <v>4629.3999999999996</v>
      </c>
      <c r="I6734" s="4">
        <v>55.64</v>
      </c>
      <c r="J6734" s="4">
        <v>2041.89</v>
      </c>
      <c r="K6734" s="4">
        <v>2587.5100000000002</v>
      </c>
      <c r="L6734" s="2">
        <v>45473</v>
      </c>
      <c r="M6734" t="s">
        <v>6</v>
      </c>
    </row>
    <row r="6735" spans="1:13" ht="12.75" customHeight="1" x14ac:dyDescent="0.25">
      <c r="A6735" t="s">
        <v>9407</v>
      </c>
      <c r="B6735" t="s">
        <v>5809</v>
      </c>
      <c r="C6735" s="1">
        <v>37621</v>
      </c>
      <c r="D6735" s="2">
        <v>37530</v>
      </c>
      <c r="E6735" t="s">
        <v>107</v>
      </c>
      <c r="F6735" t="s">
        <v>580</v>
      </c>
      <c r="G6735" t="s">
        <v>6260</v>
      </c>
      <c r="H6735" s="4">
        <v>4645.79</v>
      </c>
      <c r="I6735" s="4">
        <v>55.84</v>
      </c>
      <c r="J6735" s="4">
        <v>2049.15</v>
      </c>
      <c r="K6735" s="4">
        <v>2596.64</v>
      </c>
      <c r="L6735" s="2">
        <v>45473</v>
      </c>
      <c r="M6735" t="s">
        <v>6</v>
      </c>
    </row>
    <row r="6736" spans="1:13" ht="12.75" customHeight="1" x14ac:dyDescent="0.25">
      <c r="A6736" t="s">
        <v>9408</v>
      </c>
      <c r="B6736" t="s">
        <v>5829</v>
      </c>
      <c r="C6736" s="1">
        <v>37621</v>
      </c>
      <c r="D6736" s="2">
        <v>37530</v>
      </c>
      <c r="E6736" t="s">
        <v>107</v>
      </c>
      <c r="F6736" t="s">
        <v>580</v>
      </c>
      <c r="G6736" t="s">
        <v>6260</v>
      </c>
      <c r="H6736" s="4">
        <v>1187.3</v>
      </c>
      <c r="I6736" s="4">
        <v>14.27</v>
      </c>
      <c r="J6736" s="4">
        <v>523.76</v>
      </c>
      <c r="K6736" s="4">
        <v>663.54</v>
      </c>
      <c r="L6736" s="2">
        <v>45473</v>
      </c>
      <c r="M6736" t="s">
        <v>6</v>
      </c>
    </row>
    <row r="6737" spans="1:13" ht="12.75" customHeight="1" x14ac:dyDescent="0.25">
      <c r="A6737" t="s">
        <v>9409</v>
      </c>
      <c r="B6737" t="s">
        <v>5814</v>
      </c>
      <c r="C6737" s="1">
        <v>37621</v>
      </c>
      <c r="D6737" s="2">
        <v>37622</v>
      </c>
      <c r="E6737" t="s">
        <v>107</v>
      </c>
      <c r="F6737" t="s">
        <v>580</v>
      </c>
      <c r="G6737" t="s">
        <v>6280</v>
      </c>
      <c r="H6737" s="4">
        <v>4227.3100000000004</v>
      </c>
      <c r="I6737" s="4">
        <v>50.72</v>
      </c>
      <c r="J6737" s="4">
        <v>1843.18</v>
      </c>
      <c r="K6737" s="4">
        <v>2384.13</v>
      </c>
      <c r="L6737" s="2">
        <v>45473</v>
      </c>
      <c r="M6737" t="s">
        <v>6</v>
      </c>
    </row>
    <row r="6738" spans="1:13" ht="12.75" customHeight="1" x14ac:dyDescent="0.25">
      <c r="A6738" t="s">
        <v>9410</v>
      </c>
      <c r="B6738" t="s">
        <v>5832</v>
      </c>
      <c r="C6738" s="1">
        <v>37621</v>
      </c>
      <c r="D6738" s="2">
        <v>37438</v>
      </c>
      <c r="E6738" t="s">
        <v>107</v>
      </c>
      <c r="F6738" t="s">
        <v>580</v>
      </c>
      <c r="G6738" t="s">
        <v>771</v>
      </c>
      <c r="H6738" s="4">
        <v>1028.1600000000001</v>
      </c>
      <c r="I6738" s="4">
        <v>12.38</v>
      </c>
      <c r="J6738" s="4">
        <v>458.62</v>
      </c>
      <c r="K6738" s="4">
        <v>569.54</v>
      </c>
      <c r="L6738" s="2">
        <v>45473</v>
      </c>
      <c r="M6738" t="s">
        <v>6</v>
      </c>
    </row>
    <row r="6739" spans="1:13" ht="12.75" customHeight="1" x14ac:dyDescent="0.25">
      <c r="A6739" t="s">
        <v>9411</v>
      </c>
      <c r="B6739" t="s">
        <v>5834</v>
      </c>
      <c r="C6739" s="1">
        <v>37621</v>
      </c>
      <c r="D6739" s="2">
        <v>37622</v>
      </c>
      <c r="E6739" t="s">
        <v>107</v>
      </c>
      <c r="F6739" t="s">
        <v>580</v>
      </c>
      <c r="G6739" t="s">
        <v>6280</v>
      </c>
      <c r="H6739" s="4">
        <v>1179.29</v>
      </c>
      <c r="I6739" s="4">
        <v>14.15</v>
      </c>
      <c r="J6739" s="4">
        <v>514.26</v>
      </c>
      <c r="K6739" s="4">
        <v>665.03</v>
      </c>
      <c r="L6739" s="2">
        <v>45473</v>
      </c>
      <c r="M6739" t="s">
        <v>6</v>
      </c>
    </row>
    <row r="6740" spans="1:13" ht="12.75" customHeight="1" x14ac:dyDescent="0.25">
      <c r="A6740" t="s">
        <v>9412</v>
      </c>
      <c r="B6740" t="s">
        <v>9413</v>
      </c>
      <c r="C6740" s="1">
        <v>37621</v>
      </c>
      <c r="D6740" s="2">
        <v>37438</v>
      </c>
      <c r="E6740" t="s">
        <v>107</v>
      </c>
      <c r="F6740" t="s">
        <v>580</v>
      </c>
      <c r="G6740" t="s">
        <v>771</v>
      </c>
      <c r="H6740" s="4">
        <v>113.51</v>
      </c>
      <c r="I6740" s="4">
        <v>1.36</v>
      </c>
      <c r="J6740" s="4">
        <v>50.64</v>
      </c>
      <c r="K6740" s="4">
        <v>62.87</v>
      </c>
      <c r="L6740" s="2">
        <v>45473</v>
      </c>
      <c r="M6740" t="s">
        <v>6</v>
      </c>
    </row>
    <row r="6741" spans="1:13" ht="12.75" customHeight="1" x14ac:dyDescent="0.25">
      <c r="A6741" t="s">
        <v>9414</v>
      </c>
      <c r="B6741" t="s">
        <v>5860</v>
      </c>
      <c r="C6741" s="1">
        <v>37621</v>
      </c>
      <c r="D6741" s="2">
        <v>37438</v>
      </c>
      <c r="E6741" t="s">
        <v>107</v>
      </c>
      <c r="F6741" t="s">
        <v>580</v>
      </c>
      <c r="G6741" t="s">
        <v>771</v>
      </c>
      <c r="H6741" s="4">
        <v>-1811.74</v>
      </c>
      <c r="I6741" s="4">
        <v>-21.81</v>
      </c>
      <c r="J6741" s="4">
        <v>-808.36</v>
      </c>
      <c r="K6741" s="4">
        <v>-1003.38</v>
      </c>
      <c r="L6741" s="2">
        <v>45473</v>
      </c>
      <c r="M6741" t="s">
        <v>6</v>
      </c>
    </row>
    <row r="6742" spans="1:13" ht="12.75" customHeight="1" x14ac:dyDescent="0.25">
      <c r="A6742" t="s">
        <v>9415</v>
      </c>
      <c r="B6742" t="s">
        <v>9205</v>
      </c>
      <c r="C6742" s="1">
        <v>37652</v>
      </c>
      <c r="D6742" s="2">
        <v>37653</v>
      </c>
      <c r="E6742" t="s">
        <v>107</v>
      </c>
      <c r="F6742" t="s">
        <v>580</v>
      </c>
      <c r="G6742" t="s">
        <v>6288</v>
      </c>
      <c r="H6742" s="4">
        <v>5676.45</v>
      </c>
      <c r="I6742" s="4">
        <v>68.08</v>
      </c>
      <c r="J6742" s="4">
        <v>2465.14</v>
      </c>
      <c r="K6742" s="4">
        <v>3211.31</v>
      </c>
      <c r="L6742" s="2">
        <v>45473</v>
      </c>
      <c r="M6742" t="s">
        <v>6</v>
      </c>
    </row>
    <row r="6743" spans="1:13" ht="12.75" customHeight="1" x14ac:dyDescent="0.25">
      <c r="A6743" t="s">
        <v>9416</v>
      </c>
      <c r="B6743" t="s">
        <v>9193</v>
      </c>
      <c r="C6743" s="1">
        <v>37652</v>
      </c>
      <c r="D6743" s="2">
        <v>37653</v>
      </c>
      <c r="E6743" t="s">
        <v>107</v>
      </c>
      <c r="F6743" t="s">
        <v>580</v>
      </c>
      <c r="G6743" t="s">
        <v>6288</v>
      </c>
      <c r="H6743" s="4">
        <v>1215.26</v>
      </c>
      <c r="I6743" s="4">
        <v>14.57</v>
      </c>
      <c r="J6743" s="4">
        <v>527.9</v>
      </c>
      <c r="K6743" s="4">
        <v>687.36</v>
      </c>
      <c r="L6743" s="2">
        <v>45473</v>
      </c>
      <c r="M6743" t="s">
        <v>6</v>
      </c>
    </row>
    <row r="6744" spans="1:13" ht="12.75" customHeight="1" x14ac:dyDescent="0.25">
      <c r="A6744" t="s">
        <v>9417</v>
      </c>
      <c r="B6744" t="s">
        <v>9205</v>
      </c>
      <c r="C6744" s="1">
        <v>37680</v>
      </c>
      <c r="D6744" s="2">
        <v>37681</v>
      </c>
      <c r="E6744" t="s">
        <v>107</v>
      </c>
      <c r="F6744" t="s">
        <v>580</v>
      </c>
      <c r="G6744" t="s">
        <v>6291</v>
      </c>
      <c r="H6744" s="4">
        <v>3963.71</v>
      </c>
      <c r="I6744" s="4">
        <v>47.51</v>
      </c>
      <c r="J6744" s="4">
        <v>1714.92</v>
      </c>
      <c r="K6744" s="4">
        <v>2248.79</v>
      </c>
      <c r="L6744" s="2">
        <v>45473</v>
      </c>
      <c r="M6744" t="s">
        <v>6</v>
      </c>
    </row>
    <row r="6745" spans="1:13" ht="12.75" customHeight="1" x14ac:dyDescent="0.25">
      <c r="A6745" t="s">
        <v>9418</v>
      </c>
      <c r="B6745" t="s">
        <v>9207</v>
      </c>
      <c r="C6745" s="1">
        <v>37680</v>
      </c>
      <c r="D6745" s="2">
        <v>37681</v>
      </c>
      <c r="E6745" t="s">
        <v>107</v>
      </c>
      <c r="F6745" t="s">
        <v>580</v>
      </c>
      <c r="G6745" t="s">
        <v>6291</v>
      </c>
      <c r="H6745" s="4">
        <v>1035.74</v>
      </c>
      <c r="I6745" s="4">
        <v>12.41</v>
      </c>
      <c r="J6745" s="4">
        <v>448.19</v>
      </c>
      <c r="K6745" s="4">
        <v>587.54999999999995</v>
      </c>
      <c r="L6745" s="2">
        <v>45473</v>
      </c>
      <c r="M6745" t="s">
        <v>6</v>
      </c>
    </row>
    <row r="6746" spans="1:13" ht="12.75" customHeight="1" x14ac:dyDescent="0.25">
      <c r="A6746" t="s">
        <v>9419</v>
      </c>
      <c r="B6746" t="s">
        <v>9205</v>
      </c>
      <c r="C6746" s="1">
        <v>37711</v>
      </c>
      <c r="D6746" s="2">
        <v>37712</v>
      </c>
      <c r="E6746" t="s">
        <v>107</v>
      </c>
      <c r="F6746" t="s">
        <v>580</v>
      </c>
      <c r="G6746" t="s">
        <v>6295</v>
      </c>
      <c r="H6746" s="4">
        <v>7250.06</v>
      </c>
      <c r="I6746" s="4">
        <v>86.86</v>
      </c>
      <c r="J6746" s="4">
        <v>3124.33</v>
      </c>
      <c r="K6746" s="4">
        <v>4125.7299999999996</v>
      </c>
      <c r="L6746" s="2">
        <v>45473</v>
      </c>
      <c r="M6746" t="s">
        <v>6</v>
      </c>
    </row>
    <row r="6747" spans="1:13" ht="12.75" customHeight="1" x14ac:dyDescent="0.25">
      <c r="A6747" t="s">
        <v>9420</v>
      </c>
      <c r="B6747" t="s">
        <v>9207</v>
      </c>
      <c r="C6747" s="1">
        <v>37711</v>
      </c>
      <c r="D6747" s="2">
        <v>37712</v>
      </c>
      <c r="E6747" t="s">
        <v>107</v>
      </c>
      <c r="F6747" t="s">
        <v>580</v>
      </c>
      <c r="G6747" t="s">
        <v>6295</v>
      </c>
      <c r="H6747" s="4">
        <v>877.42</v>
      </c>
      <c r="I6747" s="4">
        <v>10.51</v>
      </c>
      <c r="J6747" s="4">
        <v>378.14</v>
      </c>
      <c r="K6747" s="4">
        <v>499.28</v>
      </c>
      <c r="L6747" s="2">
        <v>45473</v>
      </c>
      <c r="M6747" t="s">
        <v>6</v>
      </c>
    </row>
    <row r="6748" spans="1:13" ht="12.75" customHeight="1" x14ac:dyDescent="0.25">
      <c r="A6748" t="s">
        <v>9421</v>
      </c>
      <c r="B6748" t="s">
        <v>9193</v>
      </c>
      <c r="C6748" s="1">
        <v>37711</v>
      </c>
      <c r="D6748" s="2">
        <v>37712</v>
      </c>
      <c r="E6748" t="s">
        <v>107</v>
      </c>
      <c r="F6748" t="s">
        <v>580</v>
      </c>
      <c r="G6748" t="s">
        <v>6295</v>
      </c>
      <c r="H6748" s="4">
        <v>1177.48</v>
      </c>
      <c r="I6748" s="4">
        <v>14.1</v>
      </c>
      <c r="J6748" s="4">
        <v>507.42</v>
      </c>
      <c r="K6748" s="4">
        <v>670.06</v>
      </c>
      <c r="L6748" s="2">
        <v>45473</v>
      </c>
      <c r="M6748" t="s">
        <v>6</v>
      </c>
    </row>
    <row r="6749" spans="1:13" ht="12.75" customHeight="1" x14ac:dyDescent="0.25">
      <c r="A6749" t="s">
        <v>9422</v>
      </c>
      <c r="B6749" t="s">
        <v>5877</v>
      </c>
      <c r="C6749" s="1">
        <v>37711</v>
      </c>
      <c r="D6749" s="2">
        <v>37712</v>
      </c>
      <c r="E6749" t="s">
        <v>107</v>
      </c>
      <c r="F6749" t="s">
        <v>580</v>
      </c>
      <c r="G6749" t="s">
        <v>6295</v>
      </c>
      <c r="H6749" s="4">
        <v>68.400000000000006</v>
      </c>
      <c r="I6749" s="4">
        <v>0.82</v>
      </c>
      <c r="J6749" s="4">
        <v>29.52</v>
      </c>
      <c r="K6749" s="4">
        <v>38.880000000000003</v>
      </c>
      <c r="L6749" s="2">
        <v>45473</v>
      </c>
      <c r="M6749" t="s">
        <v>6</v>
      </c>
    </row>
    <row r="6750" spans="1:13" ht="12.75" customHeight="1" x14ac:dyDescent="0.25">
      <c r="A6750" t="s">
        <v>9423</v>
      </c>
      <c r="B6750" t="s">
        <v>5814</v>
      </c>
      <c r="C6750" s="1">
        <v>37712</v>
      </c>
      <c r="D6750" s="2">
        <v>37712</v>
      </c>
      <c r="E6750" t="s">
        <v>107</v>
      </c>
      <c r="F6750" t="s">
        <v>580</v>
      </c>
      <c r="G6750" t="s">
        <v>6295</v>
      </c>
      <c r="H6750" s="4">
        <v>499.8</v>
      </c>
      <c r="I6750" s="4">
        <v>5.98</v>
      </c>
      <c r="J6750" s="4">
        <v>215.45</v>
      </c>
      <c r="K6750" s="4">
        <v>284.35000000000002</v>
      </c>
      <c r="L6750" s="2">
        <v>45473</v>
      </c>
      <c r="M6750" t="s">
        <v>6</v>
      </c>
    </row>
    <row r="6751" spans="1:13" ht="12.75" customHeight="1" x14ac:dyDescent="0.25">
      <c r="A6751" t="s">
        <v>9424</v>
      </c>
      <c r="B6751" t="s">
        <v>5809</v>
      </c>
      <c r="C6751" s="1">
        <v>37712</v>
      </c>
      <c r="D6751" s="2">
        <v>37712</v>
      </c>
      <c r="E6751" t="s">
        <v>107</v>
      </c>
      <c r="F6751" t="s">
        <v>580</v>
      </c>
      <c r="G6751" t="s">
        <v>6295</v>
      </c>
      <c r="H6751" s="4">
        <v>499.8</v>
      </c>
      <c r="I6751" s="4">
        <v>5.98</v>
      </c>
      <c r="J6751" s="4">
        <v>215.45</v>
      </c>
      <c r="K6751" s="4">
        <v>284.35000000000002</v>
      </c>
      <c r="L6751" s="2">
        <v>45473</v>
      </c>
      <c r="M6751" t="s">
        <v>6</v>
      </c>
    </row>
    <row r="6752" spans="1:13" ht="12.75" customHeight="1" x14ac:dyDescent="0.25">
      <c r="A6752" t="s">
        <v>9425</v>
      </c>
      <c r="B6752" t="s">
        <v>5809</v>
      </c>
      <c r="C6752" s="1">
        <v>37712</v>
      </c>
      <c r="D6752" s="2">
        <v>37712</v>
      </c>
      <c r="E6752" t="s">
        <v>107</v>
      </c>
      <c r="F6752" t="s">
        <v>580</v>
      </c>
      <c r="G6752" t="s">
        <v>6295</v>
      </c>
      <c r="H6752" s="4">
        <v>499.8</v>
      </c>
      <c r="I6752" s="4">
        <v>5.98</v>
      </c>
      <c r="J6752" s="4">
        <v>215.45</v>
      </c>
      <c r="K6752" s="4">
        <v>284.35000000000002</v>
      </c>
      <c r="L6752" s="2">
        <v>45473</v>
      </c>
      <c r="M6752" t="s">
        <v>6</v>
      </c>
    </row>
    <row r="6753" spans="1:13" ht="12.75" customHeight="1" x14ac:dyDescent="0.25">
      <c r="A6753" t="s">
        <v>9426</v>
      </c>
      <c r="B6753" t="s">
        <v>5814</v>
      </c>
      <c r="C6753" s="1">
        <v>37712</v>
      </c>
      <c r="D6753" s="2">
        <v>37712</v>
      </c>
      <c r="E6753" t="s">
        <v>107</v>
      </c>
      <c r="F6753" t="s">
        <v>580</v>
      </c>
      <c r="G6753" t="s">
        <v>6295</v>
      </c>
      <c r="H6753" s="4">
        <v>888.81</v>
      </c>
      <c r="I6753" s="4">
        <v>10.64</v>
      </c>
      <c r="J6753" s="4">
        <v>383.08</v>
      </c>
      <c r="K6753" s="4">
        <v>505.73</v>
      </c>
      <c r="L6753" s="2">
        <v>45473</v>
      </c>
      <c r="M6753" t="s">
        <v>6</v>
      </c>
    </row>
    <row r="6754" spans="1:13" ht="12.75" customHeight="1" x14ac:dyDescent="0.25">
      <c r="A6754" t="s">
        <v>9427</v>
      </c>
      <c r="B6754" t="s">
        <v>5814</v>
      </c>
      <c r="C6754" s="1">
        <v>37712</v>
      </c>
      <c r="D6754" s="2">
        <v>37712</v>
      </c>
      <c r="E6754" t="s">
        <v>107</v>
      </c>
      <c r="F6754" t="s">
        <v>580</v>
      </c>
      <c r="G6754" t="s">
        <v>6295</v>
      </c>
      <c r="H6754" s="4">
        <v>4876.42</v>
      </c>
      <c r="I6754" s="4">
        <v>58.42</v>
      </c>
      <c r="J6754" s="4">
        <v>2101.4899999999998</v>
      </c>
      <c r="K6754" s="4">
        <v>2774.93</v>
      </c>
      <c r="L6754" s="2">
        <v>45473</v>
      </c>
      <c r="M6754" t="s">
        <v>6</v>
      </c>
    </row>
    <row r="6755" spans="1:13" ht="12.75" customHeight="1" x14ac:dyDescent="0.25">
      <c r="A6755" t="s">
        <v>9428</v>
      </c>
      <c r="B6755" t="s">
        <v>5809</v>
      </c>
      <c r="C6755" s="1">
        <v>37712</v>
      </c>
      <c r="D6755" s="2">
        <v>37712</v>
      </c>
      <c r="E6755" t="s">
        <v>107</v>
      </c>
      <c r="F6755" t="s">
        <v>580</v>
      </c>
      <c r="G6755" t="s">
        <v>6295</v>
      </c>
      <c r="H6755" s="4">
        <v>4997.78</v>
      </c>
      <c r="I6755" s="4">
        <v>59.87</v>
      </c>
      <c r="J6755" s="4">
        <v>2153.83</v>
      </c>
      <c r="K6755" s="4">
        <v>2843.95</v>
      </c>
      <c r="L6755" s="2">
        <v>45473</v>
      </c>
      <c r="M6755" t="s">
        <v>6</v>
      </c>
    </row>
    <row r="6756" spans="1:13" ht="12.75" customHeight="1" x14ac:dyDescent="0.25">
      <c r="A6756" t="s">
        <v>9429</v>
      </c>
      <c r="B6756" t="s">
        <v>1910</v>
      </c>
      <c r="C6756" s="1">
        <v>37712</v>
      </c>
      <c r="D6756" s="2">
        <v>37712</v>
      </c>
      <c r="E6756" t="s">
        <v>107</v>
      </c>
      <c r="F6756" t="s">
        <v>580</v>
      </c>
      <c r="G6756" t="s">
        <v>6295</v>
      </c>
      <c r="H6756" s="4">
        <v>4868.3100000000004</v>
      </c>
      <c r="I6756" s="4">
        <v>58.32</v>
      </c>
      <c r="J6756" s="4">
        <v>2098.02</v>
      </c>
      <c r="K6756" s="4">
        <v>2770.29</v>
      </c>
      <c r="L6756" s="2">
        <v>45473</v>
      </c>
      <c r="M6756" t="s">
        <v>6</v>
      </c>
    </row>
    <row r="6757" spans="1:13" ht="12.75" customHeight="1" x14ac:dyDescent="0.25">
      <c r="A6757" t="s">
        <v>9430</v>
      </c>
      <c r="B6757" t="s">
        <v>9205</v>
      </c>
      <c r="C6757" s="1">
        <v>37741</v>
      </c>
      <c r="D6757" s="2">
        <v>37742</v>
      </c>
      <c r="E6757" t="s">
        <v>107</v>
      </c>
      <c r="F6757" t="s">
        <v>580</v>
      </c>
      <c r="G6757" t="s">
        <v>6300</v>
      </c>
      <c r="H6757" s="4">
        <v>5674.96</v>
      </c>
      <c r="I6757" s="4">
        <v>67.95</v>
      </c>
      <c r="J6757" s="4">
        <v>2436.0300000000002</v>
      </c>
      <c r="K6757" s="4">
        <v>3238.93</v>
      </c>
      <c r="L6757" s="2">
        <v>45473</v>
      </c>
      <c r="M6757" t="s">
        <v>6</v>
      </c>
    </row>
    <row r="6758" spans="1:13" ht="12.75" customHeight="1" x14ac:dyDescent="0.25">
      <c r="A6758" t="s">
        <v>9431</v>
      </c>
      <c r="B6758" t="s">
        <v>9207</v>
      </c>
      <c r="C6758" s="1">
        <v>37741</v>
      </c>
      <c r="D6758" s="2">
        <v>37742</v>
      </c>
      <c r="E6758" t="s">
        <v>107</v>
      </c>
      <c r="F6758" t="s">
        <v>580</v>
      </c>
      <c r="G6758" t="s">
        <v>6300</v>
      </c>
      <c r="H6758" s="4">
        <v>1027.54</v>
      </c>
      <c r="I6758" s="4">
        <v>12.3</v>
      </c>
      <c r="J6758" s="4">
        <v>441.06</v>
      </c>
      <c r="K6758" s="4">
        <v>586.48</v>
      </c>
      <c r="L6758" s="2">
        <v>45473</v>
      </c>
      <c r="M6758" t="s">
        <v>6</v>
      </c>
    </row>
    <row r="6759" spans="1:13" ht="12.75" customHeight="1" x14ac:dyDescent="0.25">
      <c r="A6759" t="s">
        <v>9432</v>
      </c>
      <c r="B6759" t="s">
        <v>9205</v>
      </c>
      <c r="C6759" s="1">
        <v>37772</v>
      </c>
      <c r="D6759" s="2">
        <v>37773</v>
      </c>
      <c r="E6759" t="s">
        <v>107</v>
      </c>
      <c r="F6759" t="s">
        <v>580</v>
      </c>
      <c r="G6759" t="s">
        <v>6316</v>
      </c>
      <c r="H6759" s="4">
        <v>10113.32</v>
      </c>
      <c r="I6759" s="4">
        <v>121.02</v>
      </c>
      <c r="J6759" s="4">
        <v>4324.2</v>
      </c>
      <c r="K6759" s="4">
        <v>5789.12</v>
      </c>
      <c r="L6759" s="2">
        <v>45473</v>
      </c>
      <c r="M6759" t="s">
        <v>6</v>
      </c>
    </row>
    <row r="6760" spans="1:13" ht="12.75" customHeight="1" x14ac:dyDescent="0.25">
      <c r="A6760" t="s">
        <v>9433</v>
      </c>
      <c r="B6760" t="s">
        <v>9207</v>
      </c>
      <c r="C6760" s="1">
        <v>37772</v>
      </c>
      <c r="D6760" s="2">
        <v>37773</v>
      </c>
      <c r="E6760" t="s">
        <v>107</v>
      </c>
      <c r="F6760" t="s">
        <v>580</v>
      </c>
      <c r="G6760" t="s">
        <v>6316</v>
      </c>
      <c r="H6760" s="4">
        <v>802.92</v>
      </c>
      <c r="I6760" s="4">
        <v>9.61</v>
      </c>
      <c r="J6760" s="4">
        <v>343.35</v>
      </c>
      <c r="K6760" s="4">
        <v>459.57</v>
      </c>
      <c r="L6760" s="2">
        <v>45473</v>
      </c>
      <c r="M6760" t="s">
        <v>6</v>
      </c>
    </row>
    <row r="6761" spans="1:13" ht="12.75" customHeight="1" x14ac:dyDescent="0.25">
      <c r="A6761" t="s">
        <v>9434</v>
      </c>
      <c r="B6761" t="s">
        <v>9435</v>
      </c>
      <c r="C6761" s="1">
        <v>37772</v>
      </c>
      <c r="D6761" s="2">
        <v>37773</v>
      </c>
      <c r="E6761" t="s">
        <v>107</v>
      </c>
      <c r="F6761" t="s">
        <v>580</v>
      </c>
      <c r="G6761" t="s">
        <v>6316</v>
      </c>
      <c r="H6761" s="4">
        <v>33.799999999999997</v>
      </c>
      <c r="I6761" s="4">
        <v>0.4</v>
      </c>
      <c r="J6761" s="4">
        <v>14.54</v>
      </c>
      <c r="K6761" s="4">
        <v>19.260000000000002</v>
      </c>
      <c r="L6761" s="2">
        <v>45473</v>
      </c>
      <c r="M6761" t="s">
        <v>6</v>
      </c>
    </row>
    <row r="6762" spans="1:13" ht="12.75" customHeight="1" x14ac:dyDescent="0.25">
      <c r="A6762" t="s">
        <v>9436</v>
      </c>
      <c r="B6762" t="s">
        <v>9205</v>
      </c>
      <c r="C6762" s="1">
        <v>37802</v>
      </c>
      <c r="D6762" s="2">
        <v>37803</v>
      </c>
      <c r="E6762" t="s">
        <v>107</v>
      </c>
      <c r="F6762" t="s">
        <v>580</v>
      </c>
      <c r="G6762" t="s">
        <v>773</v>
      </c>
      <c r="H6762" s="4">
        <v>9752.27</v>
      </c>
      <c r="I6762" s="4">
        <v>116.64</v>
      </c>
      <c r="J6762" s="4">
        <v>4153.3999999999996</v>
      </c>
      <c r="K6762" s="4">
        <v>5598.87</v>
      </c>
      <c r="L6762" s="2">
        <v>45473</v>
      </c>
      <c r="M6762" t="s">
        <v>6</v>
      </c>
    </row>
    <row r="6763" spans="1:13" ht="12.75" customHeight="1" x14ac:dyDescent="0.25">
      <c r="A6763" t="s">
        <v>9437</v>
      </c>
      <c r="B6763" t="s">
        <v>9207</v>
      </c>
      <c r="C6763" s="1">
        <v>37802</v>
      </c>
      <c r="D6763" s="2">
        <v>37803</v>
      </c>
      <c r="E6763" t="s">
        <v>107</v>
      </c>
      <c r="F6763" t="s">
        <v>580</v>
      </c>
      <c r="G6763" t="s">
        <v>773</v>
      </c>
      <c r="H6763" s="4">
        <v>352.89</v>
      </c>
      <c r="I6763" s="4">
        <v>4.22</v>
      </c>
      <c r="J6763" s="4">
        <v>150.34</v>
      </c>
      <c r="K6763" s="4">
        <v>202.55</v>
      </c>
      <c r="L6763" s="2">
        <v>45473</v>
      </c>
      <c r="M6763" t="s">
        <v>6</v>
      </c>
    </row>
    <row r="6764" spans="1:13" ht="12.75" customHeight="1" x14ac:dyDescent="0.25">
      <c r="A6764" t="s">
        <v>9438</v>
      </c>
      <c r="B6764" t="s">
        <v>5688</v>
      </c>
      <c r="C6764" s="1">
        <v>37802</v>
      </c>
      <c r="D6764" s="2">
        <v>37803</v>
      </c>
      <c r="E6764" t="s">
        <v>107</v>
      </c>
      <c r="F6764" t="s">
        <v>580</v>
      </c>
      <c r="G6764" t="s">
        <v>773</v>
      </c>
      <c r="H6764" s="4">
        <v>523.6</v>
      </c>
      <c r="I6764" s="4">
        <v>6.26</v>
      </c>
      <c r="J6764" s="4">
        <v>222.96</v>
      </c>
      <c r="K6764" s="4">
        <v>300.64</v>
      </c>
      <c r="L6764" s="2">
        <v>45473</v>
      </c>
      <c r="M6764" t="s">
        <v>6</v>
      </c>
    </row>
    <row r="6765" spans="1:13" ht="12.75" customHeight="1" x14ac:dyDescent="0.25">
      <c r="A6765" t="s">
        <v>9439</v>
      </c>
      <c r="B6765" t="s">
        <v>5688</v>
      </c>
      <c r="C6765" s="1">
        <v>37802</v>
      </c>
      <c r="D6765" s="2">
        <v>37803</v>
      </c>
      <c r="E6765" t="s">
        <v>107</v>
      </c>
      <c r="F6765" t="s">
        <v>580</v>
      </c>
      <c r="G6765" t="s">
        <v>773</v>
      </c>
      <c r="H6765" s="4">
        <v>523.6</v>
      </c>
      <c r="I6765" s="4">
        <v>6.26</v>
      </c>
      <c r="J6765" s="4">
        <v>222.96</v>
      </c>
      <c r="K6765" s="4">
        <v>300.64</v>
      </c>
      <c r="L6765" s="2">
        <v>45473</v>
      </c>
      <c r="M6765" t="s">
        <v>6</v>
      </c>
    </row>
    <row r="6766" spans="1:13" ht="12.75" customHeight="1" x14ac:dyDescent="0.25">
      <c r="A6766" t="s">
        <v>9440</v>
      </c>
      <c r="B6766" t="s">
        <v>5688</v>
      </c>
      <c r="C6766" s="1">
        <v>37802</v>
      </c>
      <c r="D6766" s="2">
        <v>37803</v>
      </c>
      <c r="E6766" t="s">
        <v>107</v>
      </c>
      <c r="F6766" t="s">
        <v>580</v>
      </c>
      <c r="G6766" t="s">
        <v>773</v>
      </c>
      <c r="H6766" s="4">
        <v>523.6</v>
      </c>
      <c r="I6766" s="4">
        <v>6.26</v>
      </c>
      <c r="J6766" s="4">
        <v>222.96</v>
      </c>
      <c r="K6766" s="4">
        <v>300.64</v>
      </c>
      <c r="L6766" s="2">
        <v>45473</v>
      </c>
      <c r="M6766" t="s">
        <v>6</v>
      </c>
    </row>
    <row r="6767" spans="1:13" ht="12.75" customHeight="1" x14ac:dyDescent="0.25">
      <c r="A6767" t="s">
        <v>9441</v>
      </c>
      <c r="B6767" t="s">
        <v>5688</v>
      </c>
      <c r="C6767" s="1">
        <v>37802</v>
      </c>
      <c r="D6767" s="2">
        <v>37803</v>
      </c>
      <c r="E6767" t="s">
        <v>107</v>
      </c>
      <c r="F6767" t="s">
        <v>580</v>
      </c>
      <c r="G6767" t="s">
        <v>773</v>
      </c>
      <c r="H6767" s="4">
        <v>476</v>
      </c>
      <c r="I6767" s="4">
        <v>5.69</v>
      </c>
      <c r="J6767" s="4">
        <v>202.72</v>
      </c>
      <c r="K6767" s="4">
        <v>273.27999999999997</v>
      </c>
      <c r="L6767" s="2">
        <v>45473</v>
      </c>
      <c r="M6767" t="s">
        <v>6</v>
      </c>
    </row>
    <row r="6768" spans="1:13" ht="12.75" customHeight="1" x14ac:dyDescent="0.25">
      <c r="A6768" t="s">
        <v>9442</v>
      </c>
      <c r="B6768" t="s">
        <v>5688</v>
      </c>
      <c r="C6768" s="1">
        <v>37802</v>
      </c>
      <c r="D6768" s="2">
        <v>37803</v>
      </c>
      <c r="E6768" t="s">
        <v>107</v>
      </c>
      <c r="F6768" t="s">
        <v>580</v>
      </c>
      <c r="G6768" t="s">
        <v>773</v>
      </c>
      <c r="H6768" s="4">
        <v>722.83</v>
      </c>
      <c r="I6768" s="4">
        <v>8.64</v>
      </c>
      <c r="J6768" s="4">
        <v>307.91000000000003</v>
      </c>
      <c r="K6768" s="4">
        <v>414.92</v>
      </c>
      <c r="L6768" s="2">
        <v>45473</v>
      </c>
      <c r="M6768" t="s">
        <v>6</v>
      </c>
    </row>
    <row r="6769" spans="1:13" ht="12.75" customHeight="1" x14ac:dyDescent="0.25">
      <c r="A6769" t="s">
        <v>9443</v>
      </c>
      <c r="B6769" t="s">
        <v>1910</v>
      </c>
      <c r="C6769" s="1">
        <v>37802</v>
      </c>
      <c r="D6769" s="2">
        <v>37803</v>
      </c>
      <c r="E6769" t="s">
        <v>107</v>
      </c>
      <c r="F6769" t="s">
        <v>580</v>
      </c>
      <c r="G6769" t="s">
        <v>773</v>
      </c>
      <c r="H6769" s="4">
        <v>1710.43</v>
      </c>
      <c r="I6769" s="4">
        <v>20.46</v>
      </c>
      <c r="J6769" s="4">
        <v>728.48</v>
      </c>
      <c r="K6769" s="4">
        <v>981.95</v>
      </c>
      <c r="L6769" s="2">
        <v>45473</v>
      </c>
      <c r="M6769" t="s">
        <v>6</v>
      </c>
    </row>
    <row r="6770" spans="1:13" ht="12.75" customHeight="1" x14ac:dyDescent="0.25">
      <c r="A6770" t="s">
        <v>9444</v>
      </c>
      <c r="B6770" t="s">
        <v>9205</v>
      </c>
      <c r="C6770" s="1">
        <v>37833</v>
      </c>
      <c r="D6770" s="2">
        <v>37834</v>
      </c>
      <c r="E6770" t="s">
        <v>107</v>
      </c>
      <c r="F6770" t="s">
        <v>580</v>
      </c>
      <c r="G6770" t="s">
        <v>6347</v>
      </c>
      <c r="H6770" s="4">
        <v>8719.23</v>
      </c>
      <c r="I6770" s="4">
        <v>104.23</v>
      </c>
      <c r="J6770" s="4">
        <v>3698.76</v>
      </c>
      <c r="K6770" s="4">
        <v>5020.47</v>
      </c>
      <c r="L6770" s="2">
        <v>45473</v>
      </c>
      <c r="M6770" t="s">
        <v>6</v>
      </c>
    </row>
    <row r="6771" spans="1:13" ht="12.75" customHeight="1" x14ac:dyDescent="0.25">
      <c r="A6771" t="s">
        <v>9445</v>
      </c>
      <c r="B6771" t="s">
        <v>9193</v>
      </c>
      <c r="C6771" s="1">
        <v>37833</v>
      </c>
      <c r="D6771" s="2">
        <v>37834</v>
      </c>
      <c r="E6771" t="s">
        <v>107</v>
      </c>
      <c r="F6771" t="s">
        <v>580</v>
      </c>
      <c r="G6771" t="s">
        <v>6347</v>
      </c>
      <c r="H6771" s="4">
        <v>990.06</v>
      </c>
      <c r="I6771" s="4">
        <v>11.83</v>
      </c>
      <c r="J6771" s="4">
        <v>419.95</v>
      </c>
      <c r="K6771" s="4">
        <v>570.11</v>
      </c>
      <c r="L6771" s="2">
        <v>45473</v>
      </c>
      <c r="M6771" t="s">
        <v>6</v>
      </c>
    </row>
    <row r="6772" spans="1:13" ht="12.75" customHeight="1" x14ac:dyDescent="0.25">
      <c r="A6772" t="s">
        <v>9446</v>
      </c>
      <c r="B6772" t="s">
        <v>9205</v>
      </c>
      <c r="C6772" s="1">
        <v>37864</v>
      </c>
      <c r="D6772" s="2">
        <v>37865</v>
      </c>
      <c r="E6772" t="s">
        <v>107</v>
      </c>
      <c r="F6772" t="s">
        <v>580</v>
      </c>
      <c r="G6772" t="s">
        <v>6350</v>
      </c>
      <c r="H6772" s="4">
        <v>8438.14</v>
      </c>
      <c r="I6772" s="4">
        <v>100.81</v>
      </c>
      <c r="J6772" s="4">
        <v>3565.07</v>
      </c>
      <c r="K6772" s="4">
        <v>4873.07</v>
      </c>
      <c r="L6772" s="2">
        <v>45473</v>
      </c>
      <c r="M6772" t="s">
        <v>6</v>
      </c>
    </row>
    <row r="6773" spans="1:13" ht="12.75" customHeight="1" x14ac:dyDescent="0.25">
      <c r="A6773" t="s">
        <v>9447</v>
      </c>
      <c r="B6773" t="s">
        <v>9207</v>
      </c>
      <c r="C6773" s="1">
        <v>37864</v>
      </c>
      <c r="D6773" s="2">
        <v>37864</v>
      </c>
      <c r="E6773" t="s">
        <v>107</v>
      </c>
      <c r="F6773" t="s">
        <v>580</v>
      </c>
      <c r="G6773" t="s">
        <v>6347</v>
      </c>
      <c r="H6773" s="4">
        <v>889.91</v>
      </c>
      <c r="I6773" s="4">
        <v>10.66</v>
      </c>
      <c r="J6773" s="4">
        <v>376.12</v>
      </c>
      <c r="K6773" s="4">
        <v>513.79</v>
      </c>
      <c r="L6773" s="2">
        <v>45473</v>
      </c>
      <c r="M6773" t="s">
        <v>6</v>
      </c>
    </row>
    <row r="6774" spans="1:13" ht="12.75" customHeight="1" x14ac:dyDescent="0.25">
      <c r="A6774" t="s">
        <v>9448</v>
      </c>
      <c r="B6774" t="s">
        <v>9205</v>
      </c>
      <c r="C6774" s="1">
        <v>37894</v>
      </c>
      <c r="D6774" s="2">
        <v>37895</v>
      </c>
      <c r="E6774" t="s">
        <v>107</v>
      </c>
      <c r="F6774" t="s">
        <v>580</v>
      </c>
      <c r="G6774" t="s">
        <v>232</v>
      </c>
      <c r="H6774" s="4">
        <v>10618.34</v>
      </c>
      <c r="I6774" s="4">
        <v>126.8</v>
      </c>
      <c r="J6774" s="4">
        <v>4468.53</v>
      </c>
      <c r="K6774" s="4">
        <v>6149.81</v>
      </c>
      <c r="L6774" s="2">
        <v>45473</v>
      </c>
      <c r="M6774" t="s">
        <v>6</v>
      </c>
    </row>
    <row r="6775" spans="1:13" ht="12.75" customHeight="1" x14ac:dyDescent="0.25">
      <c r="A6775" t="s">
        <v>9449</v>
      </c>
      <c r="B6775" t="s">
        <v>9207</v>
      </c>
      <c r="C6775" s="1">
        <v>37894</v>
      </c>
      <c r="D6775" s="2">
        <v>37895</v>
      </c>
      <c r="E6775" t="s">
        <v>107</v>
      </c>
      <c r="F6775" t="s">
        <v>580</v>
      </c>
      <c r="G6775" t="s">
        <v>232</v>
      </c>
      <c r="H6775" s="4">
        <v>997.22</v>
      </c>
      <c r="I6775" s="4">
        <v>11.9</v>
      </c>
      <c r="J6775" s="4">
        <v>419.75</v>
      </c>
      <c r="K6775" s="4">
        <v>577.47</v>
      </c>
      <c r="L6775" s="2">
        <v>45473</v>
      </c>
      <c r="M6775" t="s">
        <v>6</v>
      </c>
    </row>
    <row r="6776" spans="1:13" ht="12.75" customHeight="1" x14ac:dyDescent="0.25">
      <c r="A6776" t="s">
        <v>9450</v>
      </c>
      <c r="B6776" t="s">
        <v>2046</v>
      </c>
      <c r="C6776" s="1">
        <v>37894</v>
      </c>
      <c r="D6776" s="2">
        <v>37895</v>
      </c>
      <c r="E6776" t="s">
        <v>107</v>
      </c>
      <c r="F6776" t="s">
        <v>580</v>
      </c>
      <c r="G6776" t="s">
        <v>232</v>
      </c>
      <c r="H6776" s="4">
        <v>2423.85</v>
      </c>
      <c r="I6776" s="4">
        <v>28.94</v>
      </c>
      <c r="J6776" s="4">
        <v>1020.07</v>
      </c>
      <c r="K6776" s="4">
        <v>1403.78</v>
      </c>
      <c r="L6776" s="2">
        <v>45473</v>
      </c>
      <c r="M6776" t="s">
        <v>6</v>
      </c>
    </row>
    <row r="6777" spans="1:13" ht="12.75" customHeight="1" x14ac:dyDescent="0.25">
      <c r="A6777" t="s">
        <v>9451</v>
      </c>
      <c r="B6777" t="s">
        <v>5912</v>
      </c>
      <c r="C6777" s="1">
        <v>37925</v>
      </c>
      <c r="D6777" s="2">
        <v>37926</v>
      </c>
      <c r="E6777" t="s">
        <v>107</v>
      </c>
      <c r="F6777" t="s">
        <v>580</v>
      </c>
      <c r="G6777" t="s">
        <v>6359</v>
      </c>
      <c r="H6777" s="4">
        <v>8095.57</v>
      </c>
      <c r="I6777" s="4">
        <v>96.62</v>
      </c>
      <c r="J6777" s="4">
        <v>3393.08</v>
      </c>
      <c r="K6777" s="4">
        <v>4702.49</v>
      </c>
      <c r="L6777" s="2">
        <v>45473</v>
      </c>
      <c r="M6777" t="s">
        <v>6</v>
      </c>
    </row>
    <row r="6778" spans="1:13" ht="12.75" customHeight="1" x14ac:dyDescent="0.25">
      <c r="A6778" t="s">
        <v>9452</v>
      </c>
      <c r="B6778" t="s">
        <v>5915</v>
      </c>
      <c r="C6778" s="1">
        <v>37925</v>
      </c>
      <c r="D6778" s="2">
        <v>37926</v>
      </c>
      <c r="E6778" t="s">
        <v>107</v>
      </c>
      <c r="F6778" t="s">
        <v>580</v>
      </c>
      <c r="G6778" t="s">
        <v>6359</v>
      </c>
      <c r="H6778" s="4">
        <v>582.79999999999995</v>
      </c>
      <c r="I6778" s="4">
        <v>6.95</v>
      </c>
      <c r="J6778" s="4">
        <v>244.34</v>
      </c>
      <c r="K6778" s="4">
        <v>338.46</v>
      </c>
      <c r="L6778" s="2">
        <v>45473</v>
      </c>
      <c r="M6778" t="s">
        <v>6</v>
      </c>
    </row>
    <row r="6779" spans="1:13" ht="12.75" customHeight="1" x14ac:dyDescent="0.25">
      <c r="A6779" t="s">
        <v>9453</v>
      </c>
      <c r="B6779" t="s">
        <v>5912</v>
      </c>
      <c r="C6779" s="1">
        <v>37955</v>
      </c>
      <c r="D6779" s="2">
        <v>37956</v>
      </c>
      <c r="E6779" t="s">
        <v>107</v>
      </c>
      <c r="F6779" t="s">
        <v>580</v>
      </c>
      <c r="G6779" t="s">
        <v>6370</v>
      </c>
      <c r="H6779" s="4">
        <v>8929.7000000000007</v>
      </c>
      <c r="I6779" s="4">
        <v>106.52</v>
      </c>
      <c r="J6779" s="4">
        <v>3727.66</v>
      </c>
      <c r="K6779" s="4">
        <v>5202.04</v>
      </c>
      <c r="L6779" s="2">
        <v>45473</v>
      </c>
      <c r="M6779" t="s">
        <v>6</v>
      </c>
    </row>
    <row r="6780" spans="1:13" ht="12.75" customHeight="1" x14ac:dyDescent="0.25">
      <c r="A6780" t="s">
        <v>9454</v>
      </c>
      <c r="B6780" t="s">
        <v>5915</v>
      </c>
      <c r="C6780" s="1">
        <v>37955</v>
      </c>
      <c r="D6780" s="2">
        <v>37956</v>
      </c>
      <c r="E6780" t="s">
        <v>107</v>
      </c>
      <c r="F6780" t="s">
        <v>580</v>
      </c>
      <c r="G6780" t="s">
        <v>6370</v>
      </c>
      <c r="H6780" s="4">
        <v>1404.25</v>
      </c>
      <c r="I6780" s="4">
        <v>16.75</v>
      </c>
      <c r="J6780" s="4">
        <v>586.29999999999995</v>
      </c>
      <c r="K6780" s="4">
        <v>817.95</v>
      </c>
      <c r="L6780" s="2">
        <v>45473</v>
      </c>
      <c r="M6780" t="s">
        <v>6</v>
      </c>
    </row>
    <row r="6781" spans="1:13" ht="12.75" customHeight="1" x14ac:dyDescent="0.25">
      <c r="A6781" t="s">
        <v>9455</v>
      </c>
      <c r="B6781" t="s">
        <v>5920</v>
      </c>
      <c r="C6781" s="1">
        <v>37986</v>
      </c>
      <c r="D6781" s="2">
        <v>37987</v>
      </c>
      <c r="E6781" t="s">
        <v>107</v>
      </c>
      <c r="F6781" t="s">
        <v>580</v>
      </c>
      <c r="G6781" t="s">
        <v>6376</v>
      </c>
      <c r="H6781" s="4">
        <v>76.510000000000005</v>
      </c>
      <c r="I6781" s="4">
        <v>0.92</v>
      </c>
      <c r="J6781" s="4">
        <v>31.83</v>
      </c>
      <c r="K6781" s="4">
        <v>44.68</v>
      </c>
      <c r="L6781" s="2">
        <v>45473</v>
      </c>
      <c r="M6781" t="s">
        <v>6</v>
      </c>
    </row>
    <row r="6782" spans="1:13" ht="12.75" customHeight="1" x14ac:dyDescent="0.25">
      <c r="A6782" t="s">
        <v>9456</v>
      </c>
      <c r="B6782" t="s">
        <v>9457</v>
      </c>
      <c r="C6782" s="1">
        <v>37986</v>
      </c>
      <c r="D6782" s="2">
        <v>37987</v>
      </c>
      <c r="E6782" t="s">
        <v>107</v>
      </c>
      <c r="F6782" t="s">
        <v>580</v>
      </c>
      <c r="G6782" t="s">
        <v>6376</v>
      </c>
      <c r="H6782" s="4">
        <v>19.88</v>
      </c>
      <c r="I6782" s="4">
        <v>0.23</v>
      </c>
      <c r="J6782" s="4">
        <v>8.3000000000000007</v>
      </c>
      <c r="K6782" s="4">
        <v>11.58</v>
      </c>
      <c r="L6782" s="2">
        <v>45473</v>
      </c>
      <c r="M6782" t="s">
        <v>6</v>
      </c>
    </row>
    <row r="6783" spans="1:13" ht="12.75" customHeight="1" x14ac:dyDescent="0.25">
      <c r="A6783" t="s">
        <v>9458</v>
      </c>
      <c r="B6783" t="s">
        <v>2046</v>
      </c>
      <c r="C6783" s="1">
        <v>37986</v>
      </c>
      <c r="D6783" s="2">
        <v>37987</v>
      </c>
      <c r="E6783" t="s">
        <v>107</v>
      </c>
      <c r="F6783" t="s">
        <v>580</v>
      </c>
      <c r="G6783" t="s">
        <v>6376</v>
      </c>
      <c r="H6783" s="4">
        <v>2559.46</v>
      </c>
      <c r="I6783" s="4">
        <v>30.51</v>
      </c>
      <c r="J6783" s="4">
        <v>1064.1600000000001</v>
      </c>
      <c r="K6783" s="4">
        <v>1495.3</v>
      </c>
      <c r="L6783" s="2">
        <v>45473</v>
      </c>
      <c r="M6783" t="s">
        <v>6</v>
      </c>
    </row>
    <row r="6784" spans="1:13" ht="12.75" customHeight="1" x14ac:dyDescent="0.25">
      <c r="A6784" t="s">
        <v>9459</v>
      </c>
      <c r="B6784" t="s">
        <v>5912</v>
      </c>
      <c r="C6784" s="1">
        <v>37986</v>
      </c>
      <c r="D6784" s="2">
        <v>37987</v>
      </c>
      <c r="E6784" t="s">
        <v>107</v>
      </c>
      <c r="F6784" t="s">
        <v>580</v>
      </c>
      <c r="G6784" t="s">
        <v>6376</v>
      </c>
      <c r="H6784" s="4">
        <v>6977.43</v>
      </c>
      <c r="I6784" s="4">
        <v>83.19</v>
      </c>
      <c r="J6784" s="4">
        <v>2901.03</v>
      </c>
      <c r="K6784" s="4">
        <v>4076.4</v>
      </c>
      <c r="L6784" s="2">
        <v>45473</v>
      </c>
      <c r="M6784" t="s">
        <v>6</v>
      </c>
    </row>
    <row r="6785" spans="1:13" ht="12.75" customHeight="1" x14ac:dyDescent="0.25">
      <c r="A6785" t="s">
        <v>9460</v>
      </c>
      <c r="B6785" t="s">
        <v>5915</v>
      </c>
      <c r="C6785" s="1">
        <v>37986</v>
      </c>
      <c r="D6785" s="2">
        <v>37987</v>
      </c>
      <c r="E6785" t="s">
        <v>107</v>
      </c>
      <c r="F6785" t="s">
        <v>580</v>
      </c>
      <c r="G6785" t="s">
        <v>6376</v>
      </c>
      <c r="H6785" s="4">
        <v>650.77</v>
      </c>
      <c r="I6785" s="4">
        <v>7.76</v>
      </c>
      <c r="J6785" s="4">
        <v>270.67</v>
      </c>
      <c r="K6785" s="4">
        <v>380.1</v>
      </c>
      <c r="L6785" s="2">
        <v>45473</v>
      </c>
      <c r="M6785" t="s">
        <v>6</v>
      </c>
    </row>
    <row r="6786" spans="1:13" ht="12.75" customHeight="1" x14ac:dyDescent="0.25">
      <c r="A6786" t="s">
        <v>9461</v>
      </c>
      <c r="B6786" t="s">
        <v>5912</v>
      </c>
      <c r="C6786" s="1">
        <v>38017</v>
      </c>
      <c r="D6786" s="2">
        <v>38018</v>
      </c>
      <c r="E6786" t="s">
        <v>107</v>
      </c>
      <c r="F6786" t="s">
        <v>580</v>
      </c>
      <c r="G6786" t="s">
        <v>6388</v>
      </c>
      <c r="H6786" s="4">
        <v>8700.9</v>
      </c>
      <c r="I6786" s="4">
        <v>103.69</v>
      </c>
      <c r="J6786" s="4">
        <v>3602.95</v>
      </c>
      <c r="K6786" s="4">
        <v>5097.95</v>
      </c>
      <c r="L6786" s="2">
        <v>45473</v>
      </c>
      <c r="M6786" t="s">
        <v>6</v>
      </c>
    </row>
    <row r="6787" spans="1:13" ht="12.75" customHeight="1" x14ac:dyDescent="0.25">
      <c r="A6787" t="s">
        <v>9462</v>
      </c>
      <c r="B6787" t="s">
        <v>5915</v>
      </c>
      <c r="C6787" s="1">
        <v>38017</v>
      </c>
      <c r="D6787" s="2">
        <v>38018</v>
      </c>
      <c r="E6787" t="s">
        <v>107</v>
      </c>
      <c r="F6787" t="s">
        <v>580</v>
      </c>
      <c r="G6787" t="s">
        <v>6388</v>
      </c>
      <c r="H6787" s="4">
        <v>1452.12</v>
      </c>
      <c r="I6787" s="4">
        <v>17.3</v>
      </c>
      <c r="J6787" s="4">
        <v>601.25</v>
      </c>
      <c r="K6787" s="4">
        <v>850.87</v>
      </c>
      <c r="L6787" s="2">
        <v>45473</v>
      </c>
      <c r="M6787" t="s">
        <v>6</v>
      </c>
    </row>
    <row r="6788" spans="1:13" ht="12.75" customHeight="1" x14ac:dyDescent="0.25">
      <c r="A6788" t="s">
        <v>9463</v>
      </c>
      <c r="B6788" t="s">
        <v>5912</v>
      </c>
      <c r="C6788" s="1">
        <v>38045</v>
      </c>
      <c r="D6788" s="2">
        <v>38047</v>
      </c>
      <c r="E6788" t="s">
        <v>107</v>
      </c>
      <c r="F6788" t="s">
        <v>580</v>
      </c>
      <c r="G6788" t="s">
        <v>6391</v>
      </c>
      <c r="H6788" s="4">
        <v>7379.19</v>
      </c>
      <c r="I6788" s="4">
        <v>87.89</v>
      </c>
      <c r="J6788" s="4">
        <v>3043.12</v>
      </c>
      <c r="K6788" s="4">
        <v>4336.07</v>
      </c>
      <c r="L6788" s="2">
        <v>45473</v>
      </c>
      <c r="M6788" t="s">
        <v>6</v>
      </c>
    </row>
    <row r="6789" spans="1:13" ht="12.75" customHeight="1" x14ac:dyDescent="0.25">
      <c r="A6789" t="s">
        <v>9464</v>
      </c>
      <c r="B6789" t="s">
        <v>5915</v>
      </c>
      <c r="C6789" s="1">
        <v>38045</v>
      </c>
      <c r="D6789" s="2">
        <v>38047</v>
      </c>
      <c r="E6789" t="s">
        <v>107</v>
      </c>
      <c r="F6789" t="s">
        <v>580</v>
      </c>
      <c r="G6789" t="s">
        <v>6391</v>
      </c>
      <c r="H6789" s="4">
        <v>370.25</v>
      </c>
      <c r="I6789" s="4">
        <v>4.41</v>
      </c>
      <c r="J6789" s="4">
        <v>152.79</v>
      </c>
      <c r="K6789" s="4">
        <v>217.46</v>
      </c>
      <c r="L6789" s="2">
        <v>45473</v>
      </c>
      <c r="M6789" t="s">
        <v>6</v>
      </c>
    </row>
    <row r="6790" spans="1:13" ht="12.75" customHeight="1" x14ac:dyDescent="0.25">
      <c r="A6790" t="s">
        <v>9465</v>
      </c>
      <c r="B6790" t="s">
        <v>5940</v>
      </c>
      <c r="C6790" s="1">
        <v>38045</v>
      </c>
      <c r="D6790" s="2">
        <v>38047</v>
      </c>
      <c r="E6790" t="s">
        <v>107</v>
      </c>
      <c r="F6790" t="s">
        <v>580</v>
      </c>
      <c r="G6790" t="s">
        <v>6391</v>
      </c>
      <c r="H6790" s="4">
        <v>46.9</v>
      </c>
      <c r="I6790" s="4">
        <v>0.56000000000000005</v>
      </c>
      <c r="J6790" s="4">
        <v>19.39</v>
      </c>
      <c r="K6790" s="4">
        <v>27.51</v>
      </c>
      <c r="L6790" s="2">
        <v>45473</v>
      </c>
      <c r="M6790" t="s">
        <v>6</v>
      </c>
    </row>
    <row r="6791" spans="1:13" ht="12.75" customHeight="1" x14ac:dyDescent="0.25">
      <c r="A6791" t="s">
        <v>9466</v>
      </c>
      <c r="B6791" t="s">
        <v>5912</v>
      </c>
      <c r="C6791" s="1">
        <v>38077</v>
      </c>
      <c r="D6791" s="2">
        <v>38078</v>
      </c>
      <c r="E6791" t="s">
        <v>107</v>
      </c>
      <c r="F6791" t="s">
        <v>580</v>
      </c>
      <c r="G6791" t="s">
        <v>375</v>
      </c>
      <c r="H6791" s="4">
        <v>10334.92</v>
      </c>
      <c r="I6791" s="4">
        <v>123.03</v>
      </c>
      <c r="J6791" s="4">
        <v>4244.7299999999996</v>
      </c>
      <c r="K6791" s="4">
        <v>6090.19</v>
      </c>
      <c r="L6791" s="2">
        <v>45473</v>
      </c>
      <c r="M6791" t="s">
        <v>6</v>
      </c>
    </row>
    <row r="6792" spans="1:13" ht="12.75" customHeight="1" x14ac:dyDescent="0.25">
      <c r="A6792" t="s">
        <v>9467</v>
      </c>
      <c r="B6792" t="s">
        <v>5915</v>
      </c>
      <c r="C6792" s="1">
        <v>38077</v>
      </c>
      <c r="D6792" s="2">
        <v>38078</v>
      </c>
      <c r="E6792" t="s">
        <v>107</v>
      </c>
      <c r="F6792" t="s">
        <v>580</v>
      </c>
      <c r="G6792" t="s">
        <v>375</v>
      </c>
      <c r="H6792" s="4">
        <v>1378.74</v>
      </c>
      <c r="I6792" s="4">
        <v>16.41</v>
      </c>
      <c r="J6792" s="4">
        <v>566.36</v>
      </c>
      <c r="K6792" s="4">
        <v>812.38</v>
      </c>
      <c r="L6792" s="2">
        <v>45473</v>
      </c>
      <c r="M6792" t="s">
        <v>6</v>
      </c>
    </row>
    <row r="6793" spans="1:13" ht="12.75" customHeight="1" x14ac:dyDescent="0.25">
      <c r="A6793" t="s">
        <v>9468</v>
      </c>
      <c r="B6793" t="s">
        <v>5912</v>
      </c>
      <c r="C6793" s="1">
        <v>38107</v>
      </c>
      <c r="D6793" s="2">
        <v>38108</v>
      </c>
      <c r="E6793" t="s">
        <v>107</v>
      </c>
      <c r="F6793" t="s">
        <v>580</v>
      </c>
      <c r="G6793" t="s">
        <v>6420</v>
      </c>
      <c r="H6793" s="4">
        <v>10066.219999999999</v>
      </c>
      <c r="I6793" s="4">
        <v>119.77</v>
      </c>
      <c r="J6793" s="4">
        <v>4117.49</v>
      </c>
      <c r="K6793" s="4">
        <v>5948.73</v>
      </c>
      <c r="L6793" s="2">
        <v>45473</v>
      </c>
      <c r="M6793" t="s">
        <v>6</v>
      </c>
    </row>
    <row r="6794" spans="1:13" ht="12.75" customHeight="1" x14ac:dyDescent="0.25">
      <c r="A6794" t="s">
        <v>9469</v>
      </c>
      <c r="B6794" t="s">
        <v>5947</v>
      </c>
      <c r="C6794" s="1">
        <v>38107</v>
      </c>
      <c r="D6794" s="2">
        <v>38108</v>
      </c>
      <c r="E6794" t="s">
        <v>107</v>
      </c>
      <c r="F6794" t="s">
        <v>580</v>
      </c>
      <c r="G6794" t="s">
        <v>6420</v>
      </c>
      <c r="H6794" s="4">
        <v>300.77</v>
      </c>
      <c r="I6794" s="4">
        <v>3.58</v>
      </c>
      <c r="J6794" s="4">
        <v>123.03</v>
      </c>
      <c r="K6794" s="4">
        <v>177.74</v>
      </c>
      <c r="L6794" s="2">
        <v>45473</v>
      </c>
      <c r="M6794" t="s">
        <v>6</v>
      </c>
    </row>
    <row r="6795" spans="1:13" ht="12.75" customHeight="1" x14ac:dyDescent="0.25">
      <c r="A6795" t="s">
        <v>9470</v>
      </c>
      <c r="B6795" t="s">
        <v>5949</v>
      </c>
      <c r="C6795" s="1">
        <v>38107</v>
      </c>
      <c r="D6795" s="2">
        <v>38108</v>
      </c>
      <c r="E6795" t="s">
        <v>107</v>
      </c>
      <c r="F6795" t="s">
        <v>580</v>
      </c>
      <c r="G6795" t="s">
        <v>6420</v>
      </c>
      <c r="H6795" s="4">
        <v>13.25</v>
      </c>
      <c r="I6795" s="4">
        <v>0.15</v>
      </c>
      <c r="J6795" s="4">
        <v>5.5</v>
      </c>
      <c r="K6795" s="4">
        <v>7.75</v>
      </c>
      <c r="L6795" s="2">
        <v>45473</v>
      </c>
      <c r="M6795" t="s">
        <v>6</v>
      </c>
    </row>
    <row r="6796" spans="1:13" ht="12.75" customHeight="1" x14ac:dyDescent="0.25">
      <c r="A6796" t="s">
        <v>9471</v>
      </c>
      <c r="B6796" t="s">
        <v>5912</v>
      </c>
      <c r="C6796" s="1">
        <v>38138</v>
      </c>
      <c r="D6796" s="2">
        <v>38139</v>
      </c>
      <c r="E6796" t="s">
        <v>107</v>
      </c>
      <c r="F6796" t="s">
        <v>580</v>
      </c>
      <c r="G6796" t="s">
        <v>567</v>
      </c>
      <c r="H6796" s="4">
        <v>12275.63</v>
      </c>
      <c r="I6796" s="4">
        <v>145.99</v>
      </c>
      <c r="J6796" s="4">
        <v>5000.38</v>
      </c>
      <c r="K6796" s="4">
        <v>7275.25</v>
      </c>
      <c r="L6796" s="2">
        <v>45473</v>
      </c>
      <c r="M6796" t="s">
        <v>6</v>
      </c>
    </row>
    <row r="6797" spans="1:13" ht="12.75" customHeight="1" x14ac:dyDescent="0.25">
      <c r="A6797" t="s">
        <v>9472</v>
      </c>
      <c r="B6797" t="s">
        <v>5915</v>
      </c>
      <c r="C6797" s="1">
        <v>38138</v>
      </c>
      <c r="D6797" s="2">
        <v>38139</v>
      </c>
      <c r="E6797" t="s">
        <v>107</v>
      </c>
      <c r="F6797" t="s">
        <v>580</v>
      </c>
      <c r="G6797" t="s">
        <v>567</v>
      </c>
      <c r="H6797" s="4">
        <v>474.23</v>
      </c>
      <c r="I6797" s="4">
        <v>5.64</v>
      </c>
      <c r="J6797" s="4">
        <v>193.27</v>
      </c>
      <c r="K6797" s="4">
        <v>280.95999999999998</v>
      </c>
      <c r="L6797" s="2">
        <v>45473</v>
      </c>
      <c r="M6797" t="s">
        <v>6</v>
      </c>
    </row>
    <row r="6798" spans="1:13" ht="12.75" customHeight="1" x14ac:dyDescent="0.25">
      <c r="A6798" t="s">
        <v>9473</v>
      </c>
      <c r="B6798" t="s">
        <v>5954</v>
      </c>
      <c r="C6798" s="1">
        <v>38138</v>
      </c>
      <c r="D6798" s="2">
        <v>38139</v>
      </c>
      <c r="E6798" t="s">
        <v>107</v>
      </c>
      <c r="F6798" t="s">
        <v>580</v>
      </c>
      <c r="G6798" t="s">
        <v>567</v>
      </c>
      <c r="H6798" s="4">
        <v>1312.3</v>
      </c>
      <c r="I6798" s="4">
        <v>15.6</v>
      </c>
      <c r="J6798" s="4">
        <v>534.63</v>
      </c>
      <c r="K6798" s="4">
        <v>777.67</v>
      </c>
      <c r="L6798" s="2">
        <v>45473</v>
      </c>
      <c r="M6798" t="s">
        <v>6</v>
      </c>
    </row>
    <row r="6799" spans="1:13" ht="12.75" customHeight="1" x14ac:dyDescent="0.25">
      <c r="A6799" t="s">
        <v>9474</v>
      </c>
      <c r="B6799" t="s">
        <v>2046</v>
      </c>
      <c r="C6799" s="1">
        <v>38168</v>
      </c>
      <c r="D6799" s="2">
        <v>38078</v>
      </c>
      <c r="E6799" t="s">
        <v>107</v>
      </c>
      <c r="F6799" t="s">
        <v>580</v>
      </c>
      <c r="G6799" t="s">
        <v>375</v>
      </c>
      <c r="H6799" s="4">
        <v>1393.05</v>
      </c>
      <c r="I6799" s="4">
        <v>16.59</v>
      </c>
      <c r="J6799" s="4">
        <v>571.91</v>
      </c>
      <c r="K6799" s="4">
        <v>821.14</v>
      </c>
      <c r="L6799" s="2">
        <v>45473</v>
      </c>
      <c r="M6799" t="s">
        <v>6</v>
      </c>
    </row>
    <row r="6800" spans="1:13" ht="12.75" customHeight="1" x14ac:dyDescent="0.25">
      <c r="A6800" t="s">
        <v>9475</v>
      </c>
      <c r="B6800" t="s">
        <v>5957</v>
      </c>
      <c r="C6800" s="1">
        <v>38168</v>
      </c>
      <c r="D6800" s="2">
        <v>38078</v>
      </c>
      <c r="E6800" t="s">
        <v>107</v>
      </c>
      <c r="F6800" t="s">
        <v>580</v>
      </c>
      <c r="G6800" t="s">
        <v>375</v>
      </c>
      <c r="H6800" s="4">
        <v>-137.58000000000001</v>
      </c>
      <c r="I6800" s="4">
        <v>-1.64</v>
      </c>
      <c r="J6800" s="4">
        <v>-56.49</v>
      </c>
      <c r="K6800" s="4">
        <v>-81.09</v>
      </c>
      <c r="L6800" s="2">
        <v>45473</v>
      </c>
      <c r="M6800" t="s">
        <v>6</v>
      </c>
    </row>
    <row r="6801" spans="1:13" ht="12.75" customHeight="1" x14ac:dyDescent="0.25">
      <c r="A6801" t="s">
        <v>9476</v>
      </c>
      <c r="B6801" t="s">
        <v>2046</v>
      </c>
      <c r="C6801" s="1">
        <v>38168</v>
      </c>
      <c r="D6801" s="2">
        <v>38169</v>
      </c>
      <c r="E6801" t="s">
        <v>107</v>
      </c>
      <c r="F6801" t="s">
        <v>580</v>
      </c>
      <c r="G6801" t="s">
        <v>775</v>
      </c>
      <c r="H6801" s="4">
        <v>2395.5100000000002</v>
      </c>
      <c r="I6801" s="4">
        <v>28.47</v>
      </c>
      <c r="J6801" s="4">
        <v>971.76</v>
      </c>
      <c r="K6801" s="4">
        <v>1423.75</v>
      </c>
      <c r="L6801" s="2">
        <v>45473</v>
      </c>
      <c r="M6801" t="s">
        <v>6</v>
      </c>
    </row>
    <row r="6802" spans="1:13" ht="12.75" customHeight="1" x14ac:dyDescent="0.25">
      <c r="A6802" t="s">
        <v>9477</v>
      </c>
      <c r="B6802" t="s">
        <v>5912</v>
      </c>
      <c r="C6802" s="1">
        <v>38168</v>
      </c>
      <c r="D6802" s="2">
        <v>38169</v>
      </c>
      <c r="E6802" t="s">
        <v>107</v>
      </c>
      <c r="F6802" t="s">
        <v>580</v>
      </c>
      <c r="G6802" t="s">
        <v>775</v>
      </c>
      <c r="H6802" s="4">
        <v>9163.26</v>
      </c>
      <c r="I6802" s="4">
        <v>108.92</v>
      </c>
      <c r="J6802" s="4">
        <v>3717.25</v>
      </c>
      <c r="K6802" s="4">
        <v>5446.01</v>
      </c>
      <c r="L6802" s="2">
        <v>45473</v>
      </c>
      <c r="M6802" t="s">
        <v>6</v>
      </c>
    </row>
    <row r="6803" spans="1:13" ht="12.75" customHeight="1" x14ac:dyDescent="0.25">
      <c r="A6803" t="s">
        <v>9478</v>
      </c>
      <c r="B6803" t="s">
        <v>5915</v>
      </c>
      <c r="C6803" s="1">
        <v>38168</v>
      </c>
      <c r="D6803" s="2">
        <v>38169</v>
      </c>
      <c r="E6803" t="s">
        <v>107</v>
      </c>
      <c r="F6803" t="s">
        <v>580</v>
      </c>
      <c r="G6803" t="s">
        <v>775</v>
      </c>
      <c r="H6803" s="4">
        <v>1044.1099999999999</v>
      </c>
      <c r="I6803" s="4">
        <v>12.41</v>
      </c>
      <c r="J6803" s="4">
        <v>423.51</v>
      </c>
      <c r="K6803" s="4">
        <v>620.6</v>
      </c>
      <c r="L6803" s="2">
        <v>45473</v>
      </c>
      <c r="M6803" t="s">
        <v>6</v>
      </c>
    </row>
    <row r="6804" spans="1:13" ht="12.75" customHeight="1" x14ac:dyDescent="0.25">
      <c r="A6804" t="s">
        <v>9479</v>
      </c>
      <c r="B6804" t="s">
        <v>5940</v>
      </c>
      <c r="C6804" s="1">
        <v>38168</v>
      </c>
      <c r="D6804" s="2">
        <v>38168</v>
      </c>
      <c r="E6804" t="s">
        <v>107</v>
      </c>
      <c r="F6804" t="s">
        <v>580</v>
      </c>
      <c r="G6804" t="s">
        <v>567</v>
      </c>
      <c r="H6804" s="4">
        <v>49.82</v>
      </c>
      <c r="I6804" s="4">
        <v>0.59</v>
      </c>
      <c r="J6804" s="4">
        <v>20.28</v>
      </c>
      <c r="K6804" s="4">
        <v>29.54</v>
      </c>
      <c r="L6804" s="2">
        <v>45473</v>
      </c>
      <c r="M6804" t="s">
        <v>6</v>
      </c>
    </row>
    <row r="6805" spans="1:13" ht="12.75" customHeight="1" x14ac:dyDescent="0.25">
      <c r="A6805" t="s">
        <v>9480</v>
      </c>
      <c r="B6805" t="s">
        <v>5912</v>
      </c>
      <c r="C6805" s="1">
        <v>38199</v>
      </c>
      <c r="D6805" s="2">
        <v>38200</v>
      </c>
      <c r="E6805" t="s">
        <v>107</v>
      </c>
      <c r="F6805" t="s">
        <v>580</v>
      </c>
      <c r="G6805" t="s">
        <v>6452</v>
      </c>
      <c r="H6805" s="4">
        <v>10201.84</v>
      </c>
      <c r="I6805" s="4">
        <v>121.2</v>
      </c>
      <c r="J6805" s="4">
        <v>4121.3500000000004</v>
      </c>
      <c r="K6805" s="4">
        <v>6080.49</v>
      </c>
      <c r="L6805" s="2">
        <v>45473</v>
      </c>
      <c r="M6805" t="s">
        <v>6</v>
      </c>
    </row>
    <row r="6806" spans="1:13" ht="12.75" customHeight="1" x14ac:dyDescent="0.25">
      <c r="A6806" t="s">
        <v>9481</v>
      </c>
      <c r="B6806" t="s">
        <v>5915</v>
      </c>
      <c r="C6806" s="1">
        <v>38199</v>
      </c>
      <c r="D6806" s="2">
        <v>38200</v>
      </c>
      <c r="E6806" t="s">
        <v>107</v>
      </c>
      <c r="F6806" t="s">
        <v>580</v>
      </c>
      <c r="G6806" t="s">
        <v>6452</v>
      </c>
      <c r="H6806" s="4">
        <v>631.28</v>
      </c>
      <c r="I6806" s="4">
        <v>7.5</v>
      </c>
      <c r="J6806" s="4">
        <v>255.1</v>
      </c>
      <c r="K6806" s="4">
        <v>376.18</v>
      </c>
      <c r="L6806" s="2">
        <v>45473</v>
      </c>
      <c r="M6806" t="s">
        <v>6</v>
      </c>
    </row>
    <row r="6807" spans="1:13" ht="12.75" customHeight="1" x14ac:dyDescent="0.25">
      <c r="A6807" t="s">
        <v>9482</v>
      </c>
      <c r="B6807" t="s">
        <v>8158</v>
      </c>
      <c r="C6807" s="1">
        <v>38199</v>
      </c>
      <c r="D6807" s="2">
        <v>38200</v>
      </c>
      <c r="E6807" t="s">
        <v>107</v>
      </c>
      <c r="F6807" t="s">
        <v>580</v>
      </c>
      <c r="G6807" t="s">
        <v>6452</v>
      </c>
      <c r="H6807" s="4">
        <v>452.46</v>
      </c>
      <c r="I6807" s="4">
        <v>5.37</v>
      </c>
      <c r="J6807" s="4">
        <v>182.79</v>
      </c>
      <c r="K6807" s="4">
        <v>269.67</v>
      </c>
      <c r="L6807" s="2">
        <v>45473</v>
      </c>
      <c r="M6807" t="s">
        <v>6</v>
      </c>
    </row>
    <row r="6808" spans="1:13" ht="12.75" customHeight="1" x14ac:dyDescent="0.25">
      <c r="A6808" t="s">
        <v>9483</v>
      </c>
      <c r="B6808" t="s">
        <v>9484</v>
      </c>
      <c r="C6808" s="1">
        <v>38199</v>
      </c>
      <c r="D6808" s="2">
        <v>38200</v>
      </c>
      <c r="E6808" t="s">
        <v>107</v>
      </c>
      <c r="F6808" t="s">
        <v>580</v>
      </c>
      <c r="G6808" t="s">
        <v>6452</v>
      </c>
      <c r="H6808" s="4">
        <v>0.96</v>
      </c>
      <c r="I6808" s="4">
        <v>0.01</v>
      </c>
      <c r="J6808" s="4">
        <v>0.4</v>
      </c>
      <c r="K6808" s="4">
        <v>0.56000000000000005</v>
      </c>
      <c r="L6808" s="2">
        <v>45473</v>
      </c>
      <c r="M6808" t="s">
        <v>6</v>
      </c>
    </row>
    <row r="6809" spans="1:13" ht="12.75" customHeight="1" x14ac:dyDescent="0.25">
      <c r="A6809" t="s">
        <v>9485</v>
      </c>
      <c r="B6809" t="s">
        <v>5912</v>
      </c>
      <c r="C6809" s="1">
        <v>38230</v>
      </c>
      <c r="D6809" s="2">
        <v>38231</v>
      </c>
      <c r="E6809" t="s">
        <v>107</v>
      </c>
      <c r="F6809" t="s">
        <v>580</v>
      </c>
      <c r="G6809" t="s">
        <v>6455</v>
      </c>
      <c r="H6809" s="4">
        <v>12082.08</v>
      </c>
      <c r="I6809" s="4">
        <v>143.47</v>
      </c>
      <c r="J6809" s="4">
        <v>4860.5</v>
      </c>
      <c r="K6809" s="4">
        <v>7221.58</v>
      </c>
      <c r="L6809" s="2">
        <v>45473</v>
      </c>
      <c r="M6809" t="s">
        <v>6</v>
      </c>
    </row>
    <row r="6810" spans="1:13" ht="12.75" customHeight="1" x14ac:dyDescent="0.25">
      <c r="A6810" t="s">
        <v>9486</v>
      </c>
      <c r="B6810" t="s">
        <v>5915</v>
      </c>
      <c r="C6810" s="1">
        <v>38230</v>
      </c>
      <c r="D6810" s="2">
        <v>38231</v>
      </c>
      <c r="E6810" t="s">
        <v>107</v>
      </c>
      <c r="F6810" t="s">
        <v>580</v>
      </c>
      <c r="G6810" t="s">
        <v>6455</v>
      </c>
      <c r="H6810" s="4">
        <v>1089.02</v>
      </c>
      <c r="I6810" s="4">
        <v>12.93</v>
      </c>
      <c r="J6810" s="4">
        <v>438.11</v>
      </c>
      <c r="K6810" s="4">
        <v>650.91</v>
      </c>
      <c r="L6810" s="2">
        <v>45473</v>
      </c>
      <c r="M6810" t="s">
        <v>6</v>
      </c>
    </row>
    <row r="6811" spans="1:13" ht="12.75" customHeight="1" x14ac:dyDescent="0.25">
      <c r="A6811" t="s">
        <v>9487</v>
      </c>
      <c r="B6811" t="s">
        <v>2046</v>
      </c>
      <c r="C6811" s="1">
        <v>38260</v>
      </c>
      <c r="D6811" s="2">
        <v>38261</v>
      </c>
      <c r="E6811" t="s">
        <v>107</v>
      </c>
      <c r="F6811" t="s">
        <v>580</v>
      </c>
      <c r="G6811" t="s">
        <v>6459</v>
      </c>
      <c r="H6811" s="4">
        <v>2028.25</v>
      </c>
      <c r="I6811" s="4">
        <v>24.07</v>
      </c>
      <c r="J6811" s="4">
        <v>812.62</v>
      </c>
      <c r="K6811" s="4">
        <v>1215.6300000000001</v>
      </c>
      <c r="L6811" s="2">
        <v>45473</v>
      </c>
      <c r="M6811" t="s">
        <v>6</v>
      </c>
    </row>
    <row r="6812" spans="1:13" ht="12.75" customHeight="1" x14ac:dyDescent="0.25">
      <c r="A6812" t="s">
        <v>9488</v>
      </c>
      <c r="B6812" t="s">
        <v>5912</v>
      </c>
      <c r="C6812" s="1">
        <v>38260</v>
      </c>
      <c r="D6812" s="2">
        <v>38261</v>
      </c>
      <c r="E6812" t="s">
        <v>107</v>
      </c>
      <c r="F6812" t="s">
        <v>580</v>
      </c>
      <c r="G6812" t="s">
        <v>6459</v>
      </c>
      <c r="H6812" s="4">
        <v>10795.48</v>
      </c>
      <c r="I6812" s="4">
        <v>128.13</v>
      </c>
      <c r="J6812" s="4">
        <v>4324.6000000000004</v>
      </c>
      <c r="K6812" s="4">
        <v>6470.88</v>
      </c>
      <c r="L6812" s="2">
        <v>45473</v>
      </c>
      <c r="M6812" t="s">
        <v>6</v>
      </c>
    </row>
    <row r="6813" spans="1:13" ht="12.75" customHeight="1" x14ac:dyDescent="0.25">
      <c r="A6813" t="s">
        <v>9489</v>
      </c>
      <c r="B6813" t="s">
        <v>5915</v>
      </c>
      <c r="C6813" s="1">
        <v>38260</v>
      </c>
      <c r="D6813" s="2">
        <v>38261</v>
      </c>
      <c r="E6813" t="s">
        <v>107</v>
      </c>
      <c r="F6813" t="s">
        <v>580</v>
      </c>
      <c r="G6813" t="s">
        <v>6459</v>
      </c>
      <c r="H6813" s="4">
        <v>3637.78</v>
      </c>
      <c r="I6813" s="4">
        <v>43.17</v>
      </c>
      <c r="J6813" s="4">
        <v>1457.39</v>
      </c>
      <c r="K6813" s="4">
        <v>2180.39</v>
      </c>
      <c r="L6813" s="2">
        <v>45473</v>
      </c>
      <c r="M6813" t="s">
        <v>6</v>
      </c>
    </row>
    <row r="6814" spans="1:13" ht="12.75" customHeight="1" x14ac:dyDescent="0.25">
      <c r="A6814" t="s">
        <v>9490</v>
      </c>
      <c r="B6814" t="s">
        <v>5940</v>
      </c>
      <c r="C6814" s="1">
        <v>38260</v>
      </c>
      <c r="D6814" s="2">
        <v>38261</v>
      </c>
      <c r="E6814" t="s">
        <v>107</v>
      </c>
      <c r="F6814" t="s">
        <v>580</v>
      </c>
      <c r="G6814" t="s">
        <v>6459</v>
      </c>
      <c r="H6814" s="4">
        <v>56.56</v>
      </c>
      <c r="I6814" s="4">
        <v>0.67</v>
      </c>
      <c r="J6814" s="4">
        <v>22.63</v>
      </c>
      <c r="K6814" s="4">
        <v>33.93</v>
      </c>
      <c r="L6814" s="2">
        <v>45473</v>
      </c>
      <c r="M6814" t="s">
        <v>6</v>
      </c>
    </row>
    <row r="6815" spans="1:13" ht="12.75" customHeight="1" x14ac:dyDescent="0.25">
      <c r="A6815" t="s">
        <v>9491</v>
      </c>
      <c r="B6815" t="s">
        <v>5912</v>
      </c>
      <c r="C6815" s="1">
        <v>38291</v>
      </c>
      <c r="D6815" s="2">
        <v>38292</v>
      </c>
      <c r="E6815" t="s">
        <v>107</v>
      </c>
      <c r="F6815" t="s">
        <v>580</v>
      </c>
      <c r="G6815" t="s">
        <v>6470</v>
      </c>
      <c r="H6815" s="4">
        <v>7336.66</v>
      </c>
      <c r="I6815" s="4">
        <v>87.04</v>
      </c>
      <c r="J6815" s="4">
        <v>2926.73</v>
      </c>
      <c r="K6815" s="4">
        <v>4409.93</v>
      </c>
      <c r="L6815" s="2">
        <v>45473</v>
      </c>
      <c r="M6815" t="s">
        <v>6</v>
      </c>
    </row>
    <row r="6816" spans="1:13" ht="12.75" customHeight="1" x14ac:dyDescent="0.25">
      <c r="A6816" t="s">
        <v>9492</v>
      </c>
      <c r="B6816" t="s">
        <v>5915</v>
      </c>
      <c r="C6816" s="1">
        <v>38291</v>
      </c>
      <c r="D6816" s="2">
        <v>38292</v>
      </c>
      <c r="E6816" t="s">
        <v>107</v>
      </c>
      <c r="F6816" t="s">
        <v>580</v>
      </c>
      <c r="G6816" t="s">
        <v>6470</v>
      </c>
      <c r="H6816" s="4">
        <v>1648.59</v>
      </c>
      <c r="I6816" s="4">
        <v>19.559999999999999</v>
      </c>
      <c r="J6816" s="4">
        <v>657.65</v>
      </c>
      <c r="K6816" s="4">
        <v>990.94</v>
      </c>
      <c r="L6816" s="2">
        <v>45473</v>
      </c>
      <c r="M6816" t="s">
        <v>6</v>
      </c>
    </row>
    <row r="6817" spans="1:13" ht="12.75" customHeight="1" x14ac:dyDescent="0.25">
      <c r="A6817" t="s">
        <v>9493</v>
      </c>
      <c r="B6817" t="s">
        <v>5954</v>
      </c>
      <c r="C6817" s="1">
        <v>38291</v>
      </c>
      <c r="D6817" s="2">
        <v>38292</v>
      </c>
      <c r="E6817" t="s">
        <v>107</v>
      </c>
      <c r="F6817" t="s">
        <v>580</v>
      </c>
      <c r="G6817" t="s">
        <v>6470</v>
      </c>
      <c r="H6817" s="4">
        <v>875.33</v>
      </c>
      <c r="I6817" s="4">
        <v>10.38</v>
      </c>
      <c r="J6817" s="4">
        <v>349.26</v>
      </c>
      <c r="K6817" s="4">
        <v>526.07000000000005</v>
      </c>
      <c r="L6817" s="2">
        <v>45473</v>
      </c>
      <c r="M6817" t="s">
        <v>6</v>
      </c>
    </row>
    <row r="6818" spans="1:13" ht="12.75" customHeight="1" x14ac:dyDescent="0.25">
      <c r="A6818" t="s">
        <v>9494</v>
      </c>
      <c r="B6818" t="s">
        <v>5940</v>
      </c>
      <c r="C6818" s="1">
        <v>38291</v>
      </c>
      <c r="D6818" s="2">
        <v>38292</v>
      </c>
      <c r="E6818" t="s">
        <v>107</v>
      </c>
      <c r="F6818" t="s">
        <v>580</v>
      </c>
      <c r="G6818" t="s">
        <v>6470</v>
      </c>
      <c r="H6818" s="4">
        <v>18.5</v>
      </c>
      <c r="I6818" s="4">
        <v>0.22</v>
      </c>
      <c r="J6818" s="4">
        <v>7.38</v>
      </c>
      <c r="K6818" s="4">
        <v>11.12</v>
      </c>
      <c r="L6818" s="2">
        <v>45473</v>
      </c>
      <c r="M6818" t="s">
        <v>6</v>
      </c>
    </row>
    <row r="6819" spans="1:13" ht="12.75" customHeight="1" x14ac:dyDescent="0.25">
      <c r="A6819" t="s">
        <v>9495</v>
      </c>
      <c r="B6819" t="s">
        <v>5993</v>
      </c>
      <c r="C6819" s="1">
        <v>38291</v>
      </c>
      <c r="D6819" s="2">
        <v>38292</v>
      </c>
      <c r="E6819" t="s">
        <v>107</v>
      </c>
      <c r="F6819" t="s">
        <v>580</v>
      </c>
      <c r="G6819" t="s">
        <v>6470</v>
      </c>
      <c r="H6819" s="4">
        <v>511.66</v>
      </c>
      <c r="I6819" s="4">
        <v>6.07</v>
      </c>
      <c r="J6819" s="4">
        <v>204.06</v>
      </c>
      <c r="K6819" s="4">
        <v>307.60000000000002</v>
      </c>
      <c r="L6819" s="2">
        <v>45473</v>
      </c>
      <c r="M6819" t="s">
        <v>6</v>
      </c>
    </row>
    <row r="6820" spans="1:13" ht="12.75" customHeight="1" x14ac:dyDescent="0.25">
      <c r="A6820" t="s">
        <v>9496</v>
      </c>
      <c r="B6820" t="s">
        <v>5912</v>
      </c>
      <c r="C6820" s="1">
        <v>38321</v>
      </c>
      <c r="D6820" s="2">
        <v>38322</v>
      </c>
      <c r="E6820" t="s">
        <v>107</v>
      </c>
      <c r="F6820" t="s">
        <v>580</v>
      </c>
      <c r="G6820" t="s">
        <v>6475</v>
      </c>
      <c r="H6820" s="4">
        <v>7871.87</v>
      </c>
      <c r="I6820" s="4">
        <v>93.34</v>
      </c>
      <c r="J6820" s="4">
        <v>3127.06</v>
      </c>
      <c r="K6820" s="4">
        <v>4744.8100000000004</v>
      </c>
      <c r="L6820" s="2">
        <v>45473</v>
      </c>
      <c r="M6820" t="s">
        <v>6</v>
      </c>
    </row>
    <row r="6821" spans="1:13" ht="12.75" customHeight="1" x14ac:dyDescent="0.25">
      <c r="A6821" t="s">
        <v>9497</v>
      </c>
      <c r="B6821" t="s">
        <v>5915</v>
      </c>
      <c r="C6821" s="1">
        <v>38321</v>
      </c>
      <c r="D6821" s="2">
        <v>38322</v>
      </c>
      <c r="E6821" t="s">
        <v>107</v>
      </c>
      <c r="F6821" t="s">
        <v>580</v>
      </c>
      <c r="G6821" t="s">
        <v>6475</v>
      </c>
      <c r="H6821" s="4">
        <v>192.37</v>
      </c>
      <c r="I6821" s="4">
        <v>2.2799999999999998</v>
      </c>
      <c r="J6821" s="4">
        <v>76.459999999999994</v>
      </c>
      <c r="K6821" s="4">
        <v>115.91</v>
      </c>
      <c r="L6821" s="2">
        <v>45473</v>
      </c>
      <c r="M6821" t="s">
        <v>6</v>
      </c>
    </row>
    <row r="6822" spans="1:13" ht="12.75" customHeight="1" x14ac:dyDescent="0.25">
      <c r="A6822" t="s">
        <v>9498</v>
      </c>
      <c r="B6822" t="s">
        <v>5999</v>
      </c>
      <c r="C6822" s="1">
        <v>38352</v>
      </c>
      <c r="D6822" s="2">
        <v>38353</v>
      </c>
      <c r="E6822" t="s">
        <v>107</v>
      </c>
      <c r="F6822" t="s">
        <v>580</v>
      </c>
      <c r="G6822" t="s">
        <v>239</v>
      </c>
      <c r="H6822" s="4">
        <v>33308.26</v>
      </c>
      <c r="I6822" s="4">
        <v>394.76</v>
      </c>
      <c r="J6822" s="4">
        <v>13175.35</v>
      </c>
      <c r="K6822" s="4">
        <v>20132.91</v>
      </c>
      <c r="L6822" s="2">
        <v>45473</v>
      </c>
      <c r="M6822" t="s">
        <v>6</v>
      </c>
    </row>
    <row r="6823" spans="1:13" ht="12.75" customHeight="1" x14ac:dyDescent="0.25">
      <c r="A6823" t="s">
        <v>9499</v>
      </c>
      <c r="B6823" t="s">
        <v>5814</v>
      </c>
      <c r="C6823" s="1">
        <v>38352</v>
      </c>
      <c r="D6823" s="2">
        <v>38353</v>
      </c>
      <c r="E6823" t="s">
        <v>107</v>
      </c>
      <c r="F6823" t="s">
        <v>580</v>
      </c>
      <c r="G6823" t="s">
        <v>239</v>
      </c>
      <c r="H6823" s="4">
        <v>6315.04</v>
      </c>
      <c r="I6823" s="4">
        <v>74.84</v>
      </c>
      <c r="J6823" s="4">
        <v>2497.94</v>
      </c>
      <c r="K6823" s="4">
        <v>3817.1</v>
      </c>
      <c r="L6823" s="2">
        <v>45473</v>
      </c>
      <c r="M6823" t="s">
        <v>6</v>
      </c>
    </row>
    <row r="6824" spans="1:13" ht="12.75" customHeight="1" x14ac:dyDescent="0.25">
      <c r="A6824" t="s">
        <v>9500</v>
      </c>
      <c r="B6824" t="s">
        <v>6004</v>
      </c>
      <c r="C6824" s="1">
        <v>38352</v>
      </c>
      <c r="D6824" s="2">
        <v>38353</v>
      </c>
      <c r="E6824" t="s">
        <v>107</v>
      </c>
      <c r="F6824" t="s">
        <v>580</v>
      </c>
      <c r="G6824" t="s">
        <v>239</v>
      </c>
      <c r="H6824" s="4">
        <v>237.12</v>
      </c>
      <c r="I6824" s="4">
        <v>2.81</v>
      </c>
      <c r="J6824" s="4">
        <v>93.76</v>
      </c>
      <c r="K6824" s="4">
        <v>143.36000000000001</v>
      </c>
      <c r="L6824" s="2">
        <v>45473</v>
      </c>
      <c r="M6824" t="s">
        <v>6</v>
      </c>
    </row>
    <row r="6825" spans="1:13" ht="12.75" customHeight="1" x14ac:dyDescent="0.25">
      <c r="A6825" t="s">
        <v>9501</v>
      </c>
      <c r="B6825" t="s">
        <v>6006</v>
      </c>
      <c r="C6825" s="1">
        <v>38352</v>
      </c>
      <c r="D6825" s="2">
        <v>38353</v>
      </c>
      <c r="E6825" t="s">
        <v>107</v>
      </c>
      <c r="F6825" t="s">
        <v>580</v>
      </c>
      <c r="G6825" t="s">
        <v>239</v>
      </c>
      <c r="H6825" s="4">
        <v>2135.1999999999998</v>
      </c>
      <c r="I6825" s="4">
        <v>25.31</v>
      </c>
      <c r="J6825" s="4">
        <v>844.54</v>
      </c>
      <c r="K6825" s="4">
        <v>1290.6600000000001</v>
      </c>
      <c r="L6825" s="2">
        <v>45473</v>
      </c>
      <c r="M6825" t="s">
        <v>6</v>
      </c>
    </row>
    <row r="6826" spans="1:13" ht="12.75" customHeight="1" x14ac:dyDescent="0.25">
      <c r="A6826" t="s">
        <v>9502</v>
      </c>
      <c r="B6826" t="s">
        <v>9503</v>
      </c>
      <c r="C6826" s="1">
        <v>38352</v>
      </c>
      <c r="D6826" s="2">
        <v>38353</v>
      </c>
      <c r="E6826" t="s">
        <v>107</v>
      </c>
      <c r="F6826" t="s">
        <v>580</v>
      </c>
      <c r="G6826" t="s">
        <v>239</v>
      </c>
      <c r="H6826" s="4">
        <v>1777.96</v>
      </c>
      <c r="I6826" s="4">
        <v>21.06</v>
      </c>
      <c r="J6826" s="4">
        <v>703.28</v>
      </c>
      <c r="K6826" s="4">
        <v>1074.68</v>
      </c>
      <c r="L6826" s="2">
        <v>45473</v>
      </c>
      <c r="M6826" t="s">
        <v>6</v>
      </c>
    </row>
    <row r="6827" spans="1:13" ht="12.75" customHeight="1" x14ac:dyDescent="0.25">
      <c r="A6827" t="s">
        <v>9504</v>
      </c>
      <c r="B6827" t="s">
        <v>6010</v>
      </c>
      <c r="C6827" s="1">
        <v>38352</v>
      </c>
      <c r="D6827" s="2">
        <v>38353</v>
      </c>
      <c r="E6827" t="s">
        <v>107</v>
      </c>
      <c r="F6827" t="s">
        <v>580</v>
      </c>
      <c r="G6827" t="s">
        <v>239</v>
      </c>
      <c r="H6827" s="4">
        <v>8924.5</v>
      </c>
      <c r="I6827" s="4">
        <v>105.77</v>
      </c>
      <c r="J6827" s="4">
        <v>3530.13</v>
      </c>
      <c r="K6827" s="4">
        <v>5394.37</v>
      </c>
      <c r="L6827" s="2">
        <v>45473</v>
      </c>
      <c r="M6827" t="s">
        <v>6</v>
      </c>
    </row>
    <row r="6828" spans="1:13" ht="12.75" customHeight="1" x14ac:dyDescent="0.25">
      <c r="A6828" t="s">
        <v>9505</v>
      </c>
      <c r="B6828" t="s">
        <v>6012</v>
      </c>
      <c r="C6828" s="1">
        <v>38352</v>
      </c>
      <c r="D6828" s="2">
        <v>38353</v>
      </c>
      <c r="E6828" t="s">
        <v>107</v>
      </c>
      <c r="F6828" t="s">
        <v>580</v>
      </c>
      <c r="G6828" t="s">
        <v>239</v>
      </c>
      <c r="H6828" s="4">
        <v>525.08000000000004</v>
      </c>
      <c r="I6828" s="4">
        <v>6.22</v>
      </c>
      <c r="J6828" s="4">
        <v>207.68</v>
      </c>
      <c r="K6828" s="4">
        <v>317.39999999999998</v>
      </c>
      <c r="L6828" s="2">
        <v>45473</v>
      </c>
      <c r="M6828" t="s">
        <v>6</v>
      </c>
    </row>
    <row r="6829" spans="1:13" ht="12.75" customHeight="1" x14ac:dyDescent="0.25">
      <c r="A6829" t="s">
        <v>9506</v>
      </c>
      <c r="B6829" t="s">
        <v>2046</v>
      </c>
      <c r="C6829" s="1">
        <v>38352</v>
      </c>
      <c r="D6829" s="2">
        <v>38353</v>
      </c>
      <c r="E6829" t="s">
        <v>107</v>
      </c>
      <c r="F6829" t="s">
        <v>580</v>
      </c>
      <c r="G6829" t="s">
        <v>239</v>
      </c>
      <c r="H6829" s="4">
        <v>2102.75</v>
      </c>
      <c r="I6829" s="4">
        <v>24.92</v>
      </c>
      <c r="J6829" s="4">
        <v>831.85</v>
      </c>
      <c r="K6829" s="4">
        <v>1270.9000000000001</v>
      </c>
      <c r="L6829" s="2">
        <v>45473</v>
      </c>
      <c r="M6829" t="s">
        <v>6</v>
      </c>
    </row>
    <row r="6830" spans="1:13" ht="12.75" customHeight="1" x14ac:dyDescent="0.25">
      <c r="A6830" t="s">
        <v>9507</v>
      </c>
      <c r="B6830" t="s">
        <v>5912</v>
      </c>
      <c r="C6830" s="1">
        <v>38352</v>
      </c>
      <c r="D6830" s="2">
        <v>38353</v>
      </c>
      <c r="E6830" t="s">
        <v>107</v>
      </c>
      <c r="F6830" t="s">
        <v>580</v>
      </c>
      <c r="G6830" t="s">
        <v>239</v>
      </c>
      <c r="H6830" s="4">
        <v>7831.79</v>
      </c>
      <c r="I6830" s="4">
        <v>92.82</v>
      </c>
      <c r="J6830" s="4">
        <v>3097.98</v>
      </c>
      <c r="K6830" s="4">
        <v>4733.8100000000004</v>
      </c>
      <c r="L6830" s="2">
        <v>45473</v>
      </c>
      <c r="M6830" t="s">
        <v>6</v>
      </c>
    </row>
    <row r="6831" spans="1:13" ht="12.75" customHeight="1" x14ac:dyDescent="0.25">
      <c r="A6831" t="s">
        <v>9508</v>
      </c>
      <c r="B6831" t="s">
        <v>5954</v>
      </c>
      <c r="C6831" s="1">
        <v>38352</v>
      </c>
      <c r="D6831" s="2">
        <v>38353</v>
      </c>
      <c r="E6831" t="s">
        <v>107</v>
      </c>
      <c r="F6831" t="s">
        <v>580</v>
      </c>
      <c r="G6831" t="s">
        <v>239</v>
      </c>
      <c r="H6831" s="4">
        <v>262.94</v>
      </c>
      <c r="I6831" s="4">
        <v>3.11</v>
      </c>
      <c r="J6831" s="4">
        <v>104.03</v>
      </c>
      <c r="K6831" s="4">
        <v>158.91</v>
      </c>
      <c r="L6831" s="2">
        <v>45473</v>
      </c>
      <c r="M6831" t="s">
        <v>6</v>
      </c>
    </row>
    <row r="6832" spans="1:13" ht="12.75" customHeight="1" x14ac:dyDescent="0.25">
      <c r="A6832" t="s">
        <v>9509</v>
      </c>
      <c r="B6832" t="s">
        <v>5912</v>
      </c>
      <c r="C6832" s="1">
        <v>38383</v>
      </c>
      <c r="D6832" s="2">
        <v>38384</v>
      </c>
      <c r="E6832" t="s">
        <v>107</v>
      </c>
      <c r="F6832" t="s">
        <v>580</v>
      </c>
      <c r="G6832" t="s">
        <v>6488</v>
      </c>
      <c r="H6832" s="4">
        <v>7677.56</v>
      </c>
      <c r="I6832" s="4">
        <v>90.95</v>
      </c>
      <c r="J6832" s="4">
        <v>3023.97</v>
      </c>
      <c r="K6832" s="4">
        <v>4653.59</v>
      </c>
      <c r="L6832" s="2">
        <v>45473</v>
      </c>
      <c r="M6832" t="s">
        <v>6</v>
      </c>
    </row>
    <row r="6833" spans="1:13" ht="12.75" customHeight="1" x14ac:dyDescent="0.25">
      <c r="A6833" t="s">
        <v>9510</v>
      </c>
      <c r="B6833" t="s">
        <v>5947</v>
      </c>
      <c r="C6833" s="1">
        <v>38383</v>
      </c>
      <c r="D6833" s="2">
        <v>38384</v>
      </c>
      <c r="E6833" t="s">
        <v>107</v>
      </c>
      <c r="F6833" t="s">
        <v>580</v>
      </c>
      <c r="G6833" t="s">
        <v>6488</v>
      </c>
      <c r="H6833" s="4">
        <v>394.21</v>
      </c>
      <c r="I6833" s="4">
        <v>4.67</v>
      </c>
      <c r="J6833" s="4">
        <v>155.38</v>
      </c>
      <c r="K6833" s="4">
        <v>238.83</v>
      </c>
      <c r="L6833" s="2">
        <v>45473</v>
      </c>
      <c r="M6833" t="s">
        <v>6</v>
      </c>
    </row>
    <row r="6834" spans="1:13" ht="12.75" customHeight="1" x14ac:dyDescent="0.25">
      <c r="A6834" t="s">
        <v>9511</v>
      </c>
      <c r="B6834" t="s">
        <v>5912</v>
      </c>
      <c r="C6834" s="1">
        <v>38411</v>
      </c>
      <c r="D6834" s="2">
        <v>38412</v>
      </c>
      <c r="E6834" t="s">
        <v>107</v>
      </c>
      <c r="F6834" t="s">
        <v>580</v>
      </c>
      <c r="G6834" t="s">
        <v>6491</v>
      </c>
      <c r="H6834" s="4">
        <v>7475.7</v>
      </c>
      <c r="I6834" s="4">
        <v>88.52</v>
      </c>
      <c r="J6834" s="4">
        <v>2931.83</v>
      </c>
      <c r="K6834" s="4">
        <v>4543.87</v>
      </c>
      <c r="L6834" s="2">
        <v>45473</v>
      </c>
      <c r="M6834" t="s">
        <v>6</v>
      </c>
    </row>
    <row r="6835" spans="1:13" ht="12.75" customHeight="1" x14ac:dyDescent="0.25">
      <c r="A6835" t="s">
        <v>9512</v>
      </c>
      <c r="B6835" t="s">
        <v>5947</v>
      </c>
      <c r="C6835" s="1">
        <v>38411</v>
      </c>
      <c r="D6835" s="2">
        <v>38412</v>
      </c>
      <c r="E6835" t="s">
        <v>107</v>
      </c>
      <c r="F6835" t="s">
        <v>580</v>
      </c>
      <c r="G6835" t="s">
        <v>6491</v>
      </c>
      <c r="H6835" s="4">
        <v>256.13</v>
      </c>
      <c r="I6835" s="4">
        <v>3.03</v>
      </c>
      <c r="J6835" s="4">
        <v>100.42</v>
      </c>
      <c r="K6835" s="4">
        <v>155.71</v>
      </c>
      <c r="L6835" s="2">
        <v>45473</v>
      </c>
      <c r="M6835" t="s">
        <v>6</v>
      </c>
    </row>
    <row r="6836" spans="1:13" ht="12.75" customHeight="1" x14ac:dyDescent="0.25">
      <c r="A6836" t="s">
        <v>9513</v>
      </c>
      <c r="B6836" t="s">
        <v>5954</v>
      </c>
      <c r="C6836" s="1">
        <v>38411</v>
      </c>
      <c r="D6836" s="2">
        <v>38412</v>
      </c>
      <c r="E6836" t="s">
        <v>107</v>
      </c>
      <c r="F6836" t="s">
        <v>580</v>
      </c>
      <c r="G6836" t="s">
        <v>6491</v>
      </c>
      <c r="H6836" s="4">
        <v>1184.19</v>
      </c>
      <c r="I6836" s="4">
        <v>14.02</v>
      </c>
      <c r="J6836" s="4">
        <v>464.37</v>
      </c>
      <c r="K6836" s="4">
        <v>719.82</v>
      </c>
      <c r="L6836" s="2">
        <v>45473</v>
      </c>
      <c r="M6836" t="s">
        <v>6</v>
      </c>
    </row>
    <row r="6837" spans="1:13" ht="12.75" customHeight="1" x14ac:dyDescent="0.25">
      <c r="A6837" t="s">
        <v>9514</v>
      </c>
      <c r="B6837" t="s">
        <v>5949</v>
      </c>
      <c r="C6837" s="1">
        <v>38442</v>
      </c>
      <c r="D6837" s="2">
        <v>38443</v>
      </c>
      <c r="E6837" t="s">
        <v>107</v>
      </c>
      <c r="F6837" t="s">
        <v>580</v>
      </c>
      <c r="G6837" t="s">
        <v>244</v>
      </c>
      <c r="H6837" s="4">
        <v>27.92</v>
      </c>
      <c r="I6837" s="4">
        <v>0.33</v>
      </c>
      <c r="J6837" s="4">
        <v>10.94</v>
      </c>
      <c r="K6837" s="4">
        <v>16.98</v>
      </c>
      <c r="L6837" s="2">
        <v>45473</v>
      </c>
      <c r="M6837" t="s">
        <v>6</v>
      </c>
    </row>
    <row r="6838" spans="1:13" ht="12.75" customHeight="1" x14ac:dyDescent="0.25">
      <c r="A6838" t="s">
        <v>9515</v>
      </c>
      <c r="B6838" t="s">
        <v>2046</v>
      </c>
      <c r="C6838" s="1">
        <v>38442</v>
      </c>
      <c r="D6838" s="2">
        <v>38443</v>
      </c>
      <c r="E6838" t="s">
        <v>107</v>
      </c>
      <c r="F6838" t="s">
        <v>580</v>
      </c>
      <c r="G6838" t="s">
        <v>244</v>
      </c>
      <c r="H6838" s="4">
        <v>1571.35</v>
      </c>
      <c r="I6838" s="4">
        <v>18.59</v>
      </c>
      <c r="J6838" s="4">
        <v>613.66999999999996</v>
      </c>
      <c r="K6838" s="4">
        <v>957.68</v>
      </c>
      <c r="L6838" s="2">
        <v>45473</v>
      </c>
      <c r="M6838" t="s">
        <v>6</v>
      </c>
    </row>
    <row r="6839" spans="1:13" ht="12.75" customHeight="1" x14ac:dyDescent="0.25">
      <c r="A6839" t="s">
        <v>9516</v>
      </c>
      <c r="B6839" t="s">
        <v>6012</v>
      </c>
      <c r="C6839" s="1">
        <v>38442</v>
      </c>
      <c r="D6839" s="2">
        <v>38443</v>
      </c>
      <c r="E6839" t="s">
        <v>107</v>
      </c>
      <c r="F6839" t="s">
        <v>580</v>
      </c>
      <c r="G6839" t="s">
        <v>244</v>
      </c>
      <c r="H6839" s="4">
        <v>59.99</v>
      </c>
      <c r="I6839" s="4">
        <v>0.71</v>
      </c>
      <c r="J6839" s="4">
        <v>23.43</v>
      </c>
      <c r="K6839" s="4">
        <v>36.56</v>
      </c>
      <c r="L6839" s="2">
        <v>45473</v>
      </c>
      <c r="M6839" t="s">
        <v>6</v>
      </c>
    </row>
    <row r="6840" spans="1:13" ht="12.75" customHeight="1" x14ac:dyDescent="0.25">
      <c r="A6840" t="s">
        <v>9517</v>
      </c>
      <c r="B6840" t="s">
        <v>5912</v>
      </c>
      <c r="C6840" s="1">
        <v>38442</v>
      </c>
      <c r="D6840" s="2">
        <v>38443</v>
      </c>
      <c r="E6840" t="s">
        <v>107</v>
      </c>
      <c r="F6840" t="s">
        <v>580</v>
      </c>
      <c r="G6840" t="s">
        <v>244</v>
      </c>
      <c r="H6840" s="4">
        <v>12052.56</v>
      </c>
      <c r="I6840" s="4">
        <v>142.63999999999999</v>
      </c>
      <c r="J6840" s="4">
        <v>4706.57</v>
      </c>
      <c r="K6840" s="4">
        <v>7345.99</v>
      </c>
      <c r="L6840" s="2">
        <v>45473</v>
      </c>
      <c r="M6840" t="s">
        <v>6</v>
      </c>
    </row>
    <row r="6841" spans="1:13" ht="12.75" customHeight="1" x14ac:dyDescent="0.25">
      <c r="A6841" t="s">
        <v>9518</v>
      </c>
      <c r="B6841" t="s">
        <v>5915</v>
      </c>
      <c r="C6841" s="1">
        <v>38442</v>
      </c>
      <c r="D6841" s="2">
        <v>38443</v>
      </c>
      <c r="E6841" t="s">
        <v>107</v>
      </c>
      <c r="F6841" t="s">
        <v>580</v>
      </c>
      <c r="G6841" t="s">
        <v>244</v>
      </c>
      <c r="H6841" s="4">
        <v>1370.93</v>
      </c>
      <c r="I6841" s="4">
        <v>16.22</v>
      </c>
      <c r="J6841" s="4">
        <v>535.38</v>
      </c>
      <c r="K6841" s="4">
        <v>835.55</v>
      </c>
      <c r="L6841" s="2">
        <v>45473</v>
      </c>
      <c r="M6841" t="s">
        <v>6</v>
      </c>
    </row>
    <row r="6842" spans="1:13" ht="12.75" customHeight="1" x14ac:dyDescent="0.25">
      <c r="A6842" t="s">
        <v>9519</v>
      </c>
      <c r="B6842" t="s">
        <v>5954</v>
      </c>
      <c r="C6842" s="1">
        <v>38442</v>
      </c>
      <c r="D6842" s="2">
        <v>38443</v>
      </c>
      <c r="E6842" t="s">
        <v>107</v>
      </c>
      <c r="F6842" t="s">
        <v>580</v>
      </c>
      <c r="G6842" t="s">
        <v>244</v>
      </c>
      <c r="H6842" s="4">
        <v>1135.5</v>
      </c>
      <c r="I6842" s="4">
        <v>13.44</v>
      </c>
      <c r="J6842" s="4">
        <v>443.42</v>
      </c>
      <c r="K6842" s="4">
        <v>692.08</v>
      </c>
      <c r="L6842" s="2">
        <v>45473</v>
      </c>
      <c r="M6842" t="s">
        <v>6</v>
      </c>
    </row>
    <row r="6843" spans="1:13" ht="12.75" customHeight="1" x14ac:dyDescent="0.25">
      <c r="A6843" t="s">
        <v>9520</v>
      </c>
      <c r="B6843" t="s">
        <v>5912</v>
      </c>
      <c r="C6843" s="1">
        <v>38472</v>
      </c>
      <c r="D6843" s="2">
        <v>38473</v>
      </c>
      <c r="E6843" t="s">
        <v>107</v>
      </c>
      <c r="F6843" t="s">
        <v>580</v>
      </c>
      <c r="G6843" t="s">
        <v>6504</v>
      </c>
      <c r="H6843" s="4">
        <v>8542.43</v>
      </c>
      <c r="I6843" s="4">
        <v>101.05</v>
      </c>
      <c r="J6843" s="4">
        <v>3321.51</v>
      </c>
      <c r="K6843" s="4">
        <v>5220.92</v>
      </c>
      <c r="L6843" s="2">
        <v>45473</v>
      </c>
      <c r="M6843" t="s">
        <v>6</v>
      </c>
    </row>
    <row r="6844" spans="1:13" ht="12.75" customHeight="1" x14ac:dyDescent="0.25">
      <c r="A6844" t="s">
        <v>9521</v>
      </c>
      <c r="B6844" t="s">
        <v>5915</v>
      </c>
      <c r="C6844" s="1">
        <v>38472</v>
      </c>
      <c r="D6844" s="2">
        <v>38473</v>
      </c>
      <c r="E6844" t="s">
        <v>107</v>
      </c>
      <c r="F6844" t="s">
        <v>580</v>
      </c>
      <c r="G6844" t="s">
        <v>6504</v>
      </c>
      <c r="H6844" s="4">
        <v>478.09</v>
      </c>
      <c r="I6844" s="4">
        <v>5.65</v>
      </c>
      <c r="J6844" s="4">
        <v>185.87</v>
      </c>
      <c r="K6844" s="4">
        <v>292.22000000000003</v>
      </c>
      <c r="L6844" s="2">
        <v>45473</v>
      </c>
      <c r="M6844" t="s">
        <v>6</v>
      </c>
    </row>
    <row r="6845" spans="1:13" ht="12.75" customHeight="1" x14ac:dyDescent="0.25">
      <c r="A6845" t="s">
        <v>9522</v>
      </c>
      <c r="B6845" t="s">
        <v>5912</v>
      </c>
      <c r="C6845" s="1">
        <v>38503</v>
      </c>
      <c r="D6845" s="2">
        <v>38504</v>
      </c>
      <c r="E6845" t="s">
        <v>107</v>
      </c>
      <c r="F6845" t="s">
        <v>580</v>
      </c>
      <c r="G6845" t="s">
        <v>570</v>
      </c>
      <c r="H6845" s="4">
        <v>6229.24</v>
      </c>
      <c r="I6845" s="4">
        <v>73.650000000000006</v>
      </c>
      <c r="J6845" s="4">
        <v>2411.66</v>
      </c>
      <c r="K6845" s="4">
        <v>3817.58</v>
      </c>
      <c r="L6845" s="2">
        <v>45473</v>
      </c>
      <c r="M6845" t="s">
        <v>6</v>
      </c>
    </row>
    <row r="6846" spans="1:13" ht="12.75" customHeight="1" x14ac:dyDescent="0.25">
      <c r="A6846" t="s">
        <v>9523</v>
      </c>
      <c r="B6846" t="s">
        <v>5915</v>
      </c>
      <c r="C6846" s="1">
        <v>38503</v>
      </c>
      <c r="D6846" s="2">
        <v>38504</v>
      </c>
      <c r="E6846" t="s">
        <v>107</v>
      </c>
      <c r="F6846" t="s">
        <v>580</v>
      </c>
      <c r="G6846" t="s">
        <v>570</v>
      </c>
      <c r="H6846" s="4">
        <v>621.59</v>
      </c>
      <c r="I6846" s="4">
        <v>7.35</v>
      </c>
      <c r="J6846" s="4">
        <v>240.62</v>
      </c>
      <c r="K6846" s="4">
        <v>380.97</v>
      </c>
      <c r="L6846" s="2">
        <v>45473</v>
      </c>
      <c r="M6846" t="s">
        <v>6</v>
      </c>
    </row>
    <row r="6847" spans="1:13" ht="12.75" customHeight="1" x14ac:dyDescent="0.25">
      <c r="A6847" t="s">
        <v>9524</v>
      </c>
      <c r="B6847" t="s">
        <v>6048</v>
      </c>
      <c r="C6847" s="1">
        <v>38533</v>
      </c>
      <c r="D6847" s="2">
        <v>38534</v>
      </c>
      <c r="E6847" t="s">
        <v>107</v>
      </c>
      <c r="F6847" t="s">
        <v>580</v>
      </c>
      <c r="G6847" t="s">
        <v>777</v>
      </c>
      <c r="H6847" s="4">
        <v>7775.32</v>
      </c>
      <c r="I6847" s="4">
        <v>91.89</v>
      </c>
      <c r="J6847" s="4">
        <v>2997.1</v>
      </c>
      <c r="K6847" s="4">
        <v>4778.22</v>
      </c>
      <c r="L6847" s="2">
        <v>45473</v>
      </c>
      <c r="M6847" t="s">
        <v>6</v>
      </c>
    </row>
    <row r="6848" spans="1:13" ht="12.75" customHeight="1" x14ac:dyDescent="0.25">
      <c r="A6848" t="s">
        <v>9525</v>
      </c>
      <c r="B6848" t="s">
        <v>6048</v>
      </c>
      <c r="C6848" s="1">
        <v>38533</v>
      </c>
      <c r="D6848" s="2">
        <v>38534</v>
      </c>
      <c r="E6848" t="s">
        <v>107</v>
      </c>
      <c r="F6848" t="s">
        <v>580</v>
      </c>
      <c r="G6848" t="s">
        <v>777</v>
      </c>
      <c r="H6848" s="4">
        <v>4888.7299999999996</v>
      </c>
      <c r="I6848" s="4">
        <v>57.77</v>
      </c>
      <c r="J6848" s="4">
        <v>1884.48</v>
      </c>
      <c r="K6848" s="4">
        <v>3004.25</v>
      </c>
      <c r="L6848" s="2">
        <v>45473</v>
      </c>
      <c r="M6848" t="s">
        <v>6</v>
      </c>
    </row>
    <row r="6849" spans="1:13" ht="12.75" customHeight="1" x14ac:dyDescent="0.25">
      <c r="A6849" t="s">
        <v>9526</v>
      </c>
      <c r="B6849" t="s">
        <v>6051</v>
      </c>
      <c r="C6849" s="1">
        <v>38533</v>
      </c>
      <c r="D6849" s="2">
        <v>38534</v>
      </c>
      <c r="E6849" t="s">
        <v>107</v>
      </c>
      <c r="F6849" t="s">
        <v>580</v>
      </c>
      <c r="G6849" t="s">
        <v>777</v>
      </c>
      <c r="H6849" s="4">
        <v>8370.85</v>
      </c>
      <c r="I6849" s="4">
        <v>98.93</v>
      </c>
      <c r="J6849" s="4">
        <v>3226.64</v>
      </c>
      <c r="K6849" s="4">
        <v>5144.21</v>
      </c>
      <c r="L6849" s="2">
        <v>45473</v>
      </c>
      <c r="M6849" t="s">
        <v>6</v>
      </c>
    </row>
    <row r="6850" spans="1:13" ht="12.75" customHeight="1" x14ac:dyDescent="0.25">
      <c r="A6850" t="s">
        <v>9527</v>
      </c>
      <c r="B6850" t="s">
        <v>6053</v>
      </c>
      <c r="C6850" s="1">
        <v>38533</v>
      </c>
      <c r="D6850" s="2">
        <v>38534</v>
      </c>
      <c r="E6850" t="s">
        <v>107</v>
      </c>
      <c r="F6850" t="s">
        <v>580</v>
      </c>
      <c r="G6850" t="s">
        <v>777</v>
      </c>
      <c r="H6850" s="4">
        <v>93.67</v>
      </c>
      <c r="I6850" s="4">
        <v>1.1100000000000001</v>
      </c>
      <c r="J6850" s="4">
        <v>36.07</v>
      </c>
      <c r="K6850" s="4">
        <v>57.6</v>
      </c>
      <c r="L6850" s="2">
        <v>45473</v>
      </c>
      <c r="M6850" t="s">
        <v>6</v>
      </c>
    </row>
    <row r="6851" spans="1:13" ht="12.75" customHeight="1" x14ac:dyDescent="0.25">
      <c r="A6851" t="s">
        <v>9528</v>
      </c>
      <c r="B6851" t="s">
        <v>5954</v>
      </c>
      <c r="C6851" s="1">
        <v>38533</v>
      </c>
      <c r="D6851" s="2">
        <v>38534</v>
      </c>
      <c r="E6851" t="s">
        <v>107</v>
      </c>
      <c r="F6851" t="s">
        <v>580</v>
      </c>
      <c r="G6851" t="s">
        <v>777</v>
      </c>
      <c r="H6851" s="4">
        <v>273.12</v>
      </c>
      <c r="I6851" s="4">
        <v>3.23</v>
      </c>
      <c r="J6851" s="4">
        <v>105.25</v>
      </c>
      <c r="K6851" s="4">
        <v>167.87</v>
      </c>
      <c r="L6851" s="2">
        <v>45473</v>
      </c>
      <c r="M6851" t="s">
        <v>6</v>
      </c>
    </row>
    <row r="6852" spans="1:13" ht="12.75" customHeight="1" x14ac:dyDescent="0.25">
      <c r="A6852" t="s">
        <v>9529</v>
      </c>
      <c r="B6852" t="s">
        <v>6053</v>
      </c>
      <c r="C6852" s="1">
        <v>38533</v>
      </c>
      <c r="D6852" s="2">
        <v>38534</v>
      </c>
      <c r="E6852" t="s">
        <v>107</v>
      </c>
      <c r="F6852" t="s">
        <v>580</v>
      </c>
      <c r="G6852" t="s">
        <v>777</v>
      </c>
      <c r="H6852" s="4">
        <v>16.59</v>
      </c>
      <c r="I6852" s="4">
        <v>0.19</v>
      </c>
      <c r="J6852" s="4">
        <v>6.37</v>
      </c>
      <c r="K6852" s="4">
        <v>10.220000000000001</v>
      </c>
      <c r="L6852" s="2">
        <v>45473</v>
      </c>
      <c r="M6852" t="s">
        <v>6</v>
      </c>
    </row>
    <row r="6853" spans="1:13" ht="12.75" customHeight="1" x14ac:dyDescent="0.25">
      <c r="A6853" t="s">
        <v>9530</v>
      </c>
      <c r="B6853" t="s">
        <v>6053</v>
      </c>
      <c r="C6853" s="1">
        <v>38533</v>
      </c>
      <c r="D6853" s="2">
        <v>38534</v>
      </c>
      <c r="E6853" t="s">
        <v>107</v>
      </c>
      <c r="F6853" t="s">
        <v>580</v>
      </c>
      <c r="G6853" t="s">
        <v>777</v>
      </c>
      <c r="H6853" s="4">
        <v>16.59</v>
      </c>
      <c r="I6853" s="4">
        <v>0.19</v>
      </c>
      <c r="J6853" s="4">
        <v>6.37</v>
      </c>
      <c r="K6853" s="4">
        <v>10.220000000000001</v>
      </c>
      <c r="L6853" s="2">
        <v>45473</v>
      </c>
      <c r="M6853" t="s">
        <v>6</v>
      </c>
    </row>
    <row r="6854" spans="1:13" ht="12.75" customHeight="1" x14ac:dyDescent="0.25">
      <c r="A6854" t="s">
        <v>9531</v>
      </c>
      <c r="B6854" t="s">
        <v>2046</v>
      </c>
      <c r="C6854" s="1">
        <v>38533</v>
      </c>
      <c r="D6854" s="2">
        <v>38534</v>
      </c>
      <c r="E6854" t="s">
        <v>107</v>
      </c>
      <c r="F6854" t="s">
        <v>580</v>
      </c>
      <c r="G6854" t="s">
        <v>777</v>
      </c>
      <c r="H6854" s="4">
        <v>1782.97</v>
      </c>
      <c r="I6854" s="4">
        <v>21.07</v>
      </c>
      <c r="J6854" s="4">
        <v>687.26</v>
      </c>
      <c r="K6854" s="4">
        <v>1095.71</v>
      </c>
      <c r="L6854" s="2">
        <v>45473</v>
      </c>
      <c r="M6854" t="s">
        <v>6</v>
      </c>
    </row>
    <row r="6855" spans="1:13" ht="12.75" customHeight="1" x14ac:dyDescent="0.25">
      <c r="A6855" t="s">
        <v>9532</v>
      </c>
      <c r="B6855" t="s">
        <v>5912</v>
      </c>
      <c r="C6855" s="1">
        <v>38533</v>
      </c>
      <c r="D6855" s="2">
        <v>38534</v>
      </c>
      <c r="E6855" t="s">
        <v>107</v>
      </c>
      <c r="F6855" t="s">
        <v>580</v>
      </c>
      <c r="G6855" t="s">
        <v>777</v>
      </c>
      <c r="H6855" s="4">
        <v>17332.72</v>
      </c>
      <c r="I6855" s="4">
        <v>204.84</v>
      </c>
      <c r="J6855" s="4">
        <v>6681.08</v>
      </c>
      <c r="K6855" s="4">
        <v>10651.64</v>
      </c>
      <c r="L6855" s="2">
        <v>45473</v>
      </c>
      <c r="M6855" t="s">
        <v>6</v>
      </c>
    </row>
    <row r="6856" spans="1:13" ht="12.75" customHeight="1" x14ac:dyDescent="0.25">
      <c r="A6856" t="s">
        <v>9533</v>
      </c>
      <c r="B6856" t="s">
        <v>5915</v>
      </c>
      <c r="C6856" s="1">
        <v>38533</v>
      </c>
      <c r="D6856" s="2">
        <v>38534</v>
      </c>
      <c r="E6856" t="s">
        <v>107</v>
      </c>
      <c r="F6856" t="s">
        <v>580</v>
      </c>
      <c r="G6856" t="s">
        <v>777</v>
      </c>
      <c r="H6856" s="4">
        <v>1837.29</v>
      </c>
      <c r="I6856" s="4">
        <v>21.71</v>
      </c>
      <c r="J6856" s="4">
        <v>708.26</v>
      </c>
      <c r="K6856" s="4">
        <v>1129.03</v>
      </c>
      <c r="L6856" s="2">
        <v>45473</v>
      </c>
      <c r="M6856" t="s">
        <v>6</v>
      </c>
    </row>
    <row r="6857" spans="1:13" ht="12.75" customHeight="1" x14ac:dyDescent="0.25">
      <c r="A6857" t="s">
        <v>9534</v>
      </c>
      <c r="B6857" t="s">
        <v>6064</v>
      </c>
      <c r="C6857" s="1">
        <v>38533</v>
      </c>
      <c r="D6857" s="2">
        <v>38534</v>
      </c>
      <c r="E6857" t="s">
        <v>107</v>
      </c>
      <c r="F6857" t="s">
        <v>580</v>
      </c>
      <c r="G6857" t="s">
        <v>777</v>
      </c>
      <c r="H6857" s="4">
        <v>1757.2</v>
      </c>
      <c r="I6857" s="4">
        <v>20.77</v>
      </c>
      <c r="J6857" s="4">
        <v>677.27</v>
      </c>
      <c r="K6857" s="4">
        <v>1079.93</v>
      </c>
      <c r="L6857" s="2">
        <v>45473</v>
      </c>
      <c r="M6857" t="s">
        <v>6</v>
      </c>
    </row>
    <row r="6858" spans="1:13" ht="12.75" customHeight="1" x14ac:dyDescent="0.25">
      <c r="A6858" t="s">
        <v>9535</v>
      </c>
      <c r="B6858" t="s">
        <v>5912</v>
      </c>
      <c r="C6858" s="1">
        <v>38564</v>
      </c>
      <c r="D6858" s="2">
        <v>38565</v>
      </c>
      <c r="E6858" t="s">
        <v>107</v>
      </c>
      <c r="F6858" t="s">
        <v>580</v>
      </c>
      <c r="G6858" t="s">
        <v>6516</v>
      </c>
      <c r="H6858" s="4">
        <v>15363.4</v>
      </c>
      <c r="I6858" s="4">
        <v>181.48</v>
      </c>
      <c r="J6858" s="4">
        <v>5896.08</v>
      </c>
      <c r="K6858" s="4">
        <v>9467.32</v>
      </c>
      <c r="L6858" s="2">
        <v>45473</v>
      </c>
      <c r="M6858" t="s">
        <v>6</v>
      </c>
    </row>
    <row r="6859" spans="1:13" ht="12.75" customHeight="1" x14ac:dyDescent="0.25">
      <c r="A6859" t="s">
        <v>9536</v>
      </c>
      <c r="B6859" t="s">
        <v>5915</v>
      </c>
      <c r="C6859" s="1">
        <v>38564</v>
      </c>
      <c r="D6859" s="2">
        <v>38565</v>
      </c>
      <c r="E6859" t="s">
        <v>107</v>
      </c>
      <c r="F6859" t="s">
        <v>580</v>
      </c>
      <c r="G6859" t="s">
        <v>6516</v>
      </c>
      <c r="H6859" s="4">
        <v>775.56</v>
      </c>
      <c r="I6859" s="4">
        <v>9.15</v>
      </c>
      <c r="J6859" s="4">
        <v>297.60000000000002</v>
      </c>
      <c r="K6859" s="4">
        <v>477.96</v>
      </c>
      <c r="L6859" s="2">
        <v>45473</v>
      </c>
      <c r="M6859" t="s">
        <v>6</v>
      </c>
    </row>
    <row r="6860" spans="1:13" ht="12.75" customHeight="1" x14ac:dyDescent="0.25">
      <c r="A6860" t="s">
        <v>9537</v>
      </c>
      <c r="B6860" t="s">
        <v>5954</v>
      </c>
      <c r="C6860" s="1">
        <v>38564</v>
      </c>
      <c r="D6860" s="2">
        <v>38565</v>
      </c>
      <c r="E6860" t="s">
        <v>107</v>
      </c>
      <c r="F6860" t="s">
        <v>580</v>
      </c>
      <c r="G6860" t="s">
        <v>6516</v>
      </c>
      <c r="H6860" s="4">
        <v>1202.45</v>
      </c>
      <c r="I6860" s="4">
        <v>14.2</v>
      </c>
      <c r="J6860" s="4">
        <v>461.48</v>
      </c>
      <c r="K6860" s="4">
        <v>740.97</v>
      </c>
      <c r="L6860" s="2">
        <v>45473</v>
      </c>
      <c r="M6860" t="s">
        <v>6</v>
      </c>
    </row>
    <row r="6861" spans="1:13" ht="12.75" customHeight="1" x14ac:dyDescent="0.25">
      <c r="A6861" t="s">
        <v>9538</v>
      </c>
      <c r="B6861" t="s">
        <v>5915</v>
      </c>
      <c r="C6861" s="1">
        <v>38595</v>
      </c>
      <c r="D6861" s="2">
        <v>38596</v>
      </c>
      <c r="E6861" t="s">
        <v>107</v>
      </c>
      <c r="F6861" t="s">
        <v>580</v>
      </c>
      <c r="G6861" t="s">
        <v>6519</v>
      </c>
      <c r="H6861" s="4">
        <v>1539.48</v>
      </c>
      <c r="I6861" s="4">
        <v>18.170000000000002</v>
      </c>
      <c r="J6861" s="4">
        <v>588.22</v>
      </c>
      <c r="K6861" s="4">
        <v>951.26</v>
      </c>
      <c r="L6861" s="2">
        <v>45473</v>
      </c>
      <c r="M6861" t="s">
        <v>6</v>
      </c>
    </row>
    <row r="6862" spans="1:13" ht="12.75" customHeight="1" x14ac:dyDescent="0.25">
      <c r="A6862" t="s">
        <v>9539</v>
      </c>
      <c r="B6862" t="s">
        <v>6082</v>
      </c>
      <c r="C6862" s="1">
        <v>38595</v>
      </c>
      <c r="D6862" s="2">
        <v>38596</v>
      </c>
      <c r="E6862" t="s">
        <v>107</v>
      </c>
      <c r="F6862" t="s">
        <v>580</v>
      </c>
      <c r="G6862" t="s">
        <v>6519</v>
      </c>
      <c r="H6862" s="4">
        <v>2284.25</v>
      </c>
      <c r="I6862" s="4">
        <v>26.97</v>
      </c>
      <c r="J6862" s="4">
        <v>872.88</v>
      </c>
      <c r="K6862" s="4">
        <v>1411.37</v>
      </c>
      <c r="L6862" s="2">
        <v>45473</v>
      </c>
      <c r="M6862" t="s">
        <v>6</v>
      </c>
    </row>
    <row r="6863" spans="1:13" ht="12.75" customHeight="1" x14ac:dyDescent="0.25">
      <c r="A6863" t="s">
        <v>9540</v>
      </c>
      <c r="B6863" t="s">
        <v>5954</v>
      </c>
      <c r="C6863" s="1">
        <v>38595</v>
      </c>
      <c r="D6863" s="2">
        <v>38596</v>
      </c>
      <c r="E6863" t="s">
        <v>107</v>
      </c>
      <c r="F6863" t="s">
        <v>580</v>
      </c>
      <c r="G6863" t="s">
        <v>6519</v>
      </c>
      <c r="H6863" s="4">
        <v>1557.68</v>
      </c>
      <c r="I6863" s="4">
        <v>18.39</v>
      </c>
      <c r="J6863" s="4">
        <v>595.13</v>
      </c>
      <c r="K6863" s="4">
        <v>962.55</v>
      </c>
      <c r="L6863" s="2">
        <v>45473</v>
      </c>
      <c r="M6863" t="s">
        <v>6</v>
      </c>
    </row>
    <row r="6864" spans="1:13" ht="12.75" customHeight="1" x14ac:dyDescent="0.25">
      <c r="A6864" t="s">
        <v>9541</v>
      </c>
      <c r="B6864" t="s">
        <v>5912</v>
      </c>
      <c r="C6864" s="1">
        <v>38595</v>
      </c>
      <c r="D6864" s="2">
        <v>38596</v>
      </c>
      <c r="E6864" t="s">
        <v>107</v>
      </c>
      <c r="F6864" t="s">
        <v>580</v>
      </c>
      <c r="G6864" t="s">
        <v>6519</v>
      </c>
      <c r="H6864" s="4">
        <v>14316.65</v>
      </c>
      <c r="I6864" s="4">
        <v>169.04</v>
      </c>
      <c r="J6864" s="4">
        <v>5470.18</v>
      </c>
      <c r="K6864" s="4">
        <v>8846.4699999999993</v>
      </c>
      <c r="L6864" s="2">
        <v>45473</v>
      </c>
      <c r="M6864" t="s">
        <v>6</v>
      </c>
    </row>
    <row r="6865" spans="1:13" ht="12.75" customHeight="1" x14ac:dyDescent="0.25">
      <c r="A6865" t="s">
        <v>9542</v>
      </c>
      <c r="B6865" t="s">
        <v>5877</v>
      </c>
      <c r="C6865" s="1">
        <v>38625</v>
      </c>
      <c r="D6865" s="2">
        <v>38626</v>
      </c>
      <c r="E6865" t="s">
        <v>107</v>
      </c>
      <c r="F6865" t="s">
        <v>580</v>
      </c>
      <c r="G6865" t="s">
        <v>645</v>
      </c>
      <c r="H6865" s="4">
        <v>93.94</v>
      </c>
      <c r="I6865" s="4">
        <v>1.1100000000000001</v>
      </c>
      <c r="J6865" s="4">
        <v>35.770000000000003</v>
      </c>
      <c r="K6865" s="4">
        <v>58.17</v>
      </c>
      <c r="L6865" s="2">
        <v>45473</v>
      </c>
      <c r="M6865" t="s">
        <v>6</v>
      </c>
    </row>
    <row r="6866" spans="1:13" ht="12.75" customHeight="1" x14ac:dyDescent="0.25">
      <c r="A6866" t="s">
        <v>9543</v>
      </c>
      <c r="B6866" t="s">
        <v>6090</v>
      </c>
      <c r="C6866" s="1">
        <v>38625</v>
      </c>
      <c r="D6866" s="2">
        <v>38626</v>
      </c>
      <c r="E6866" t="s">
        <v>107</v>
      </c>
      <c r="F6866" t="s">
        <v>580</v>
      </c>
      <c r="G6866" t="s">
        <v>645</v>
      </c>
      <c r="H6866" s="4">
        <v>84.28</v>
      </c>
      <c r="I6866" s="4">
        <v>1</v>
      </c>
      <c r="J6866" s="4">
        <v>31.83</v>
      </c>
      <c r="K6866" s="4">
        <v>52.45</v>
      </c>
      <c r="L6866" s="2">
        <v>45473</v>
      </c>
      <c r="M6866" t="s">
        <v>6</v>
      </c>
    </row>
    <row r="6867" spans="1:13" ht="12.75" customHeight="1" x14ac:dyDescent="0.25">
      <c r="A6867" t="s">
        <v>9544</v>
      </c>
      <c r="B6867" t="s">
        <v>6092</v>
      </c>
      <c r="C6867" s="1">
        <v>38625</v>
      </c>
      <c r="D6867" s="2">
        <v>38626</v>
      </c>
      <c r="E6867" t="s">
        <v>107</v>
      </c>
      <c r="F6867" t="s">
        <v>580</v>
      </c>
      <c r="G6867" t="s">
        <v>645</v>
      </c>
      <c r="H6867" s="4">
        <v>-273.12</v>
      </c>
      <c r="I6867" s="4">
        <v>-3.22</v>
      </c>
      <c r="J6867" s="4">
        <v>-103.87</v>
      </c>
      <c r="K6867" s="4">
        <v>-169.25</v>
      </c>
      <c r="L6867" s="2">
        <v>45473</v>
      </c>
      <c r="M6867" t="s">
        <v>6</v>
      </c>
    </row>
    <row r="6868" spans="1:13" ht="12.75" customHeight="1" x14ac:dyDescent="0.25">
      <c r="A6868" t="s">
        <v>9545</v>
      </c>
      <c r="B6868" t="s">
        <v>6094</v>
      </c>
      <c r="C6868" s="1">
        <v>38625</v>
      </c>
      <c r="D6868" s="2">
        <v>38626</v>
      </c>
      <c r="E6868" t="s">
        <v>107</v>
      </c>
      <c r="F6868" t="s">
        <v>580</v>
      </c>
      <c r="G6868" t="s">
        <v>645</v>
      </c>
      <c r="H6868" s="4">
        <v>153.25</v>
      </c>
      <c r="I6868" s="4">
        <v>1.8</v>
      </c>
      <c r="J6868" s="4">
        <v>58.38</v>
      </c>
      <c r="K6868" s="4">
        <v>94.87</v>
      </c>
      <c r="L6868" s="2">
        <v>45473</v>
      </c>
      <c r="M6868" t="s">
        <v>6</v>
      </c>
    </row>
    <row r="6869" spans="1:13" ht="12.75" customHeight="1" x14ac:dyDescent="0.25">
      <c r="A6869" t="s">
        <v>9546</v>
      </c>
      <c r="B6869" t="s">
        <v>5912</v>
      </c>
      <c r="C6869" s="1">
        <v>38625</v>
      </c>
      <c r="D6869" s="2">
        <v>38626</v>
      </c>
      <c r="E6869" t="s">
        <v>107</v>
      </c>
      <c r="F6869" t="s">
        <v>580</v>
      </c>
      <c r="G6869" t="s">
        <v>645</v>
      </c>
      <c r="H6869" s="4">
        <v>10554.14</v>
      </c>
      <c r="I6869" s="4">
        <v>124.56</v>
      </c>
      <c r="J6869" s="4">
        <v>4014.81</v>
      </c>
      <c r="K6869" s="4">
        <v>6539.33</v>
      </c>
      <c r="L6869" s="2">
        <v>45473</v>
      </c>
      <c r="M6869" t="s">
        <v>6</v>
      </c>
    </row>
    <row r="6870" spans="1:13" ht="12.75" customHeight="1" x14ac:dyDescent="0.25">
      <c r="A6870" t="s">
        <v>9547</v>
      </c>
      <c r="B6870" t="s">
        <v>2046</v>
      </c>
      <c r="C6870" s="1">
        <v>38625</v>
      </c>
      <c r="D6870" s="2">
        <v>38626</v>
      </c>
      <c r="E6870" t="s">
        <v>107</v>
      </c>
      <c r="F6870" t="s">
        <v>580</v>
      </c>
      <c r="G6870" t="s">
        <v>645</v>
      </c>
      <c r="H6870" s="4">
        <v>2258.83</v>
      </c>
      <c r="I6870" s="4">
        <v>26.66</v>
      </c>
      <c r="J6870" s="4">
        <v>859.34</v>
      </c>
      <c r="K6870" s="4">
        <v>1399.49</v>
      </c>
      <c r="L6870" s="2">
        <v>45473</v>
      </c>
      <c r="M6870" t="s">
        <v>6</v>
      </c>
    </row>
    <row r="6871" spans="1:13" ht="12.75" customHeight="1" x14ac:dyDescent="0.25">
      <c r="A6871" t="s">
        <v>9548</v>
      </c>
      <c r="B6871" t="s">
        <v>5915</v>
      </c>
      <c r="C6871" s="1">
        <v>38625</v>
      </c>
      <c r="D6871" s="2">
        <v>38626</v>
      </c>
      <c r="E6871" t="s">
        <v>107</v>
      </c>
      <c r="F6871" t="s">
        <v>580</v>
      </c>
      <c r="G6871" t="s">
        <v>645</v>
      </c>
      <c r="H6871" s="4">
        <v>1367.77</v>
      </c>
      <c r="I6871" s="4">
        <v>16.14</v>
      </c>
      <c r="J6871" s="4">
        <v>520.38</v>
      </c>
      <c r="K6871" s="4">
        <v>847.39</v>
      </c>
      <c r="L6871" s="2">
        <v>45473</v>
      </c>
      <c r="M6871" t="s">
        <v>6</v>
      </c>
    </row>
    <row r="6872" spans="1:13" ht="12.75" customHeight="1" x14ac:dyDescent="0.25">
      <c r="A6872" t="s">
        <v>9549</v>
      </c>
      <c r="B6872" t="s">
        <v>5912</v>
      </c>
      <c r="C6872" s="1">
        <v>38656</v>
      </c>
      <c r="D6872" s="2">
        <v>38657</v>
      </c>
      <c r="E6872" t="s">
        <v>107</v>
      </c>
      <c r="F6872" t="s">
        <v>580</v>
      </c>
      <c r="G6872" t="s">
        <v>6528</v>
      </c>
      <c r="H6872" s="4">
        <v>14877.7</v>
      </c>
      <c r="I6872" s="4">
        <v>175.5</v>
      </c>
      <c r="J6872" s="4">
        <v>5634.46</v>
      </c>
      <c r="K6872" s="4">
        <v>9243.24</v>
      </c>
      <c r="L6872" s="2">
        <v>45473</v>
      </c>
      <c r="M6872" t="s">
        <v>6</v>
      </c>
    </row>
    <row r="6873" spans="1:13" ht="12.75" customHeight="1" x14ac:dyDescent="0.25">
      <c r="A6873" t="s">
        <v>9550</v>
      </c>
      <c r="B6873" t="s">
        <v>5915</v>
      </c>
      <c r="C6873" s="1">
        <v>38656</v>
      </c>
      <c r="D6873" s="2">
        <v>38657</v>
      </c>
      <c r="E6873" t="s">
        <v>107</v>
      </c>
      <c r="F6873" t="s">
        <v>580</v>
      </c>
      <c r="G6873" t="s">
        <v>6528</v>
      </c>
      <c r="H6873" s="4">
        <v>2992.72</v>
      </c>
      <c r="I6873" s="4">
        <v>35.299999999999997</v>
      </c>
      <c r="J6873" s="4">
        <v>1133.51</v>
      </c>
      <c r="K6873" s="4">
        <v>1859.21</v>
      </c>
      <c r="L6873" s="2">
        <v>45473</v>
      </c>
      <c r="M6873" t="s">
        <v>6</v>
      </c>
    </row>
    <row r="6874" spans="1:13" ht="12.75" customHeight="1" x14ac:dyDescent="0.25">
      <c r="A6874" t="s">
        <v>9551</v>
      </c>
      <c r="B6874" t="s">
        <v>5915</v>
      </c>
      <c r="C6874" s="1">
        <v>38656</v>
      </c>
      <c r="D6874" s="2">
        <v>38687</v>
      </c>
      <c r="E6874" t="s">
        <v>107</v>
      </c>
      <c r="F6874" t="s">
        <v>580</v>
      </c>
      <c r="G6874" t="s">
        <v>6531</v>
      </c>
      <c r="H6874" s="4">
        <v>1487.89</v>
      </c>
      <c r="I6874" s="4">
        <v>17.54</v>
      </c>
      <c r="J6874" s="4">
        <v>561.03</v>
      </c>
      <c r="K6874" s="4">
        <v>926.86</v>
      </c>
      <c r="L6874" s="2">
        <v>45473</v>
      </c>
      <c r="M6874" t="s">
        <v>6</v>
      </c>
    </row>
    <row r="6875" spans="1:13" ht="12.75" customHeight="1" x14ac:dyDescent="0.25">
      <c r="A6875" t="s">
        <v>9552</v>
      </c>
      <c r="B6875" t="s">
        <v>5912</v>
      </c>
      <c r="C6875" s="1">
        <v>38686</v>
      </c>
      <c r="D6875" s="2">
        <v>38687</v>
      </c>
      <c r="E6875" t="s">
        <v>107</v>
      </c>
      <c r="F6875" t="s">
        <v>580</v>
      </c>
      <c r="G6875" t="s">
        <v>6531</v>
      </c>
      <c r="H6875" s="4">
        <v>8620.5400000000009</v>
      </c>
      <c r="I6875" s="4">
        <v>101.64</v>
      </c>
      <c r="J6875" s="4">
        <v>3250.28</v>
      </c>
      <c r="K6875" s="4">
        <v>5370.26</v>
      </c>
      <c r="L6875" s="2">
        <v>45473</v>
      </c>
      <c r="M6875" t="s">
        <v>6</v>
      </c>
    </row>
    <row r="6876" spans="1:13" ht="12.75" customHeight="1" x14ac:dyDescent="0.25">
      <c r="A6876" t="s">
        <v>9553</v>
      </c>
      <c r="B6876" t="s">
        <v>6116</v>
      </c>
      <c r="C6876" s="1">
        <v>38717</v>
      </c>
      <c r="D6876" s="2">
        <v>38718</v>
      </c>
      <c r="E6876" t="s">
        <v>107</v>
      </c>
      <c r="F6876" t="s">
        <v>580</v>
      </c>
      <c r="G6876" t="s">
        <v>6535</v>
      </c>
      <c r="H6876" s="4">
        <v>1002.43</v>
      </c>
      <c r="I6876" s="4">
        <v>11.81</v>
      </c>
      <c r="J6876" s="4">
        <v>376.29</v>
      </c>
      <c r="K6876" s="4">
        <v>626.14</v>
      </c>
      <c r="L6876" s="2">
        <v>45473</v>
      </c>
      <c r="M6876" t="s">
        <v>6</v>
      </c>
    </row>
    <row r="6877" spans="1:13" ht="12.75" customHeight="1" x14ac:dyDescent="0.25">
      <c r="A6877" t="s">
        <v>9554</v>
      </c>
      <c r="B6877" t="s">
        <v>6118</v>
      </c>
      <c r="C6877" s="1">
        <v>38717</v>
      </c>
      <c r="D6877" s="2">
        <v>38718</v>
      </c>
      <c r="E6877" t="s">
        <v>107</v>
      </c>
      <c r="F6877" t="s">
        <v>580</v>
      </c>
      <c r="G6877" t="s">
        <v>6535</v>
      </c>
      <c r="H6877" s="4">
        <v>523.6</v>
      </c>
      <c r="I6877" s="4">
        <v>6.17</v>
      </c>
      <c r="J6877" s="4">
        <v>196.5</v>
      </c>
      <c r="K6877" s="4">
        <v>327.10000000000002</v>
      </c>
      <c r="L6877" s="2">
        <v>45473</v>
      </c>
      <c r="M6877" t="s">
        <v>6</v>
      </c>
    </row>
    <row r="6878" spans="1:13" ht="12.75" customHeight="1" x14ac:dyDescent="0.25">
      <c r="A6878" t="s">
        <v>9555</v>
      </c>
      <c r="B6878" t="s">
        <v>6120</v>
      </c>
      <c r="C6878" s="1">
        <v>38717</v>
      </c>
      <c r="D6878" s="2">
        <v>38718</v>
      </c>
      <c r="E6878" t="s">
        <v>107</v>
      </c>
      <c r="F6878" t="s">
        <v>580</v>
      </c>
      <c r="G6878" t="s">
        <v>6535</v>
      </c>
      <c r="H6878" s="4">
        <v>4299.79</v>
      </c>
      <c r="I6878" s="4">
        <v>50.67</v>
      </c>
      <c r="J6878" s="4">
        <v>1614.03</v>
      </c>
      <c r="K6878" s="4">
        <v>2685.76</v>
      </c>
      <c r="L6878" s="2">
        <v>45473</v>
      </c>
      <c r="M6878" t="s">
        <v>6</v>
      </c>
    </row>
    <row r="6879" spans="1:13" ht="12.75" customHeight="1" x14ac:dyDescent="0.25">
      <c r="A6879" t="s">
        <v>9556</v>
      </c>
      <c r="B6879" t="s">
        <v>6122</v>
      </c>
      <c r="C6879" s="1">
        <v>38717</v>
      </c>
      <c r="D6879" s="2">
        <v>38718</v>
      </c>
      <c r="E6879" t="s">
        <v>107</v>
      </c>
      <c r="F6879" t="s">
        <v>580</v>
      </c>
      <c r="G6879" t="s">
        <v>6535</v>
      </c>
      <c r="H6879" s="4">
        <v>6693.42</v>
      </c>
      <c r="I6879" s="4">
        <v>78.88</v>
      </c>
      <c r="J6879" s="4">
        <v>2512.4499999999998</v>
      </c>
      <c r="K6879" s="4">
        <v>4180.97</v>
      </c>
      <c r="L6879" s="2">
        <v>45473</v>
      </c>
      <c r="M6879" t="s">
        <v>6</v>
      </c>
    </row>
    <row r="6880" spans="1:13" ht="12.75" customHeight="1" x14ac:dyDescent="0.25">
      <c r="A6880" t="s">
        <v>9557</v>
      </c>
      <c r="B6880" t="s">
        <v>6124</v>
      </c>
      <c r="C6880" s="1">
        <v>38717</v>
      </c>
      <c r="D6880" s="2">
        <v>38718</v>
      </c>
      <c r="E6880" t="s">
        <v>107</v>
      </c>
      <c r="F6880" t="s">
        <v>580</v>
      </c>
      <c r="G6880" t="s">
        <v>6535</v>
      </c>
      <c r="H6880" s="4">
        <v>12.33</v>
      </c>
      <c r="I6880" s="4">
        <v>0.14000000000000001</v>
      </c>
      <c r="J6880" s="4">
        <v>4.67</v>
      </c>
      <c r="K6880" s="4">
        <v>7.66</v>
      </c>
      <c r="L6880" s="2">
        <v>45473</v>
      </c>
      <c r="M6880" t="s">
        <v>6</v>
      </c>
    </row>
    <row r="6881" spans="1:13" ht="12.75" customHeight="1" x14ac:dyDescent="0.25">
      <c r="A6881" t="s">
        <v>9558</v>
      </c>
      <c r="B6881" t="s">
        <v>6126</v>
      </c>
      <c r="C6881" s="1">
        <v>38717</v>
      </c>
      <c r="D6881" s="2">
        <v>38718</v>
      </c>
      <c r="E6881" t="s">
        <v>107</v>
      </c>
      <c r="F6881" t="s">
        <v>580</v>
      </c>
      <c r="G6881" t="s">
        <v>6535</v>
      </c>
      <c r="H6881" s="4">
        <v>1353.51</v>
      </c>
      <c r="I6881" s="4">
        <v>15.95</v>
      </c>
      <c r="J6881" s="4">
        <v>508.05</v>
      </c>
      <c r="K6881" s="4">
        <v>845.46</v>
      </c>
      <c r="L6881" s="2">
        <v>45473</v>
      </c>
      <c r="M6881" t="s">
        <v>6</v>
      </c>
    </row>
    <row r="6882" spans="1:13" ht="12.75" customHeight="1" x14ac:dyDescent="0.25">
      <c r="A6882" t="s">
        <v>9559</v>
      </c>
      <c r="B6882" t="s">
        <v>2046</v>
      </c>
      <c r="C6882" s="1">
        <v>38717</v>
      </c>
      <c r="D6882" s="2">
        <v>38718</v>
      </c>
      <c r="E6882" t="s">
        <v>107</v>
      </c>
      <c r="F6882" t="s">
        <v>580</v>
      </c>
      <c r="G6882" t="s">
        <v>6535</v>
      </c>
      <c r="H6882" s="4">
        <v>3365.54</v>
      </c>
      <c r="I6882" s="4">
        <v>39.659999999999997</v>
      </c>
      <c r="J6882" s="4">
        <v>1263.27</v>
      </c>
      <c r="K6882" s="4">
        <v>2102.27</v>
      </c>
      <c r="L6882" s="2">
        <v>45473</v>
      </c>
      <c r="M6882" t="s">
        <v>6</v>
      </c>
    </row>
    <row r="6883" spans="1:13" ht="12.75" customHeight="1" x14ac:dyDescent="0.25">
      <c r="A6883" t="s">
        <v>9560</v>
      </c>
      <c r="B6883" t="s">
        <v>5912</v>
      </c>
      <c r="C6883" s="1">
        <v>38717</v>
      </c>
      <c r="D6883" s="2">
        <v>38718</v>
      </c>
      <c r="E6883" t="s">
        <v>107</v>
      </c>
      <c r="F6883" t="s">
        <v>580</v>
      </c>
      <c r="G6883" t="s">
        <v>6535</v>
      </c>
      <c r="H6883" s="4">
        <v>11392.78</v>
      </c>
      <c r="I6883" s="4">
        <v>134.27000000000001</v>
      </c>
      <c r="J6883" s="4">
        <v>4276.4399999999996</v>
      </c>
      <c r="K6883" s="4">
        <v>7116.34</v>
      </c>
      <c r="L6883" s="2">
        <v>45473</v>
      </c>
      <c r="M6883" t="s">
        <v>6</v>
      </c>
    </row>
    <row r="6884" spans="1:13" ht="12.75" customHeight="1" x14ac:dyDescent="0.25">
      <c r="A6884" t="s">
        <v>9561</v>
      </c>
      <c r="B6884" t="s">
        <v>5915</v>
      </c>
      <c r="C6884" s="1">
        <v>38717</v>
      </c>
      <c r="D6884" s="2">
        <v>38718</v>
      </c>
      <c r="E6884" t="s">
        <v>107</v>
      </c>
      <c r="F6884" t="s">
        <v>580</v>
      </c>
      <c r="G6884" t="s">
        <v>6535</v>
      </c>
      <c r="H6884" s="4">
        <v>850.65</v>
      </c>
      <c r="I6884" s="4">
        <v>10.02</v>
      </c>
      <c r="J6884" s="4">
        <v>319.25</v>
      </c>
      <c r="K6884" s="4">
        <v>531.4</v>
      </c>
      <c r="L6884" s="2">
        <v>45473</v>
      </c>
      <c r="M6884" t="s">
        <v>6</v>
      </c>
    </row>
    <row r="6885" spans="1:13" ht="12.75" customHeight="1" x14ac:dyDescent="0.25">
      <c r="A6885" t="s">
        <v>9562</v>
      </c>
      <c r="B6885" t="s">
        <v>5912</v>
      </c>
      <c r="C6885" s="1">
        <v>38748</v>
      </c>
      <c r="D6885" s="2">
        <v>38749</v>
      </c>
      <c r="E6885" t="s">
        <v>107</v>
      </c>
      <c r="F6885" t="s">
        <v>580</v>
      </c>
      <c r="G6885" t="s">
        <v>6542</v>
      </c>
      <c r="H6885" s="4">
        <v>15468.77</v>
      </c>
      <c r="I6885" s="4">
        <v>182.23</v>
      </c>
      <c r="J6885" s="4">
        <v>5780.29</v>
      </c>
      <c r="K6885" s="4">
        <v>9688.48</v>
      </c>
      <c r="L6885" s="2">
        <v>45473</v>
      </c>
      <c r="M6885" t="s">
        <v>6</v>
      </c>
    </row>
    <row r="6886" spans="1:13" ht="12.75" customHeight="1" x14ac:dyDescent="0.25">
      <c r="A6886" t="s">
        <v>9563</v>
      </c>
      <c r="B6886" t="s">
        <v>5915</v>
      </c>
      <c r="C6886" s="1">
        <v>38748</v>
      </c>
      <c r="D6886" s="2">
        <v>38749</v>
      </c>
      <c r="E6886" t="s">
        <v>107</v>
      </c>
      <c r="F6886" t="s">
        <v>580</v>
      </c>
      <c r="G6886" t="s">
        <v>6542</v>
      </c>
      <c r="H6886" s="4">
        <v>715.91</v>
      </c>
      <c r="I6886" s="4">
        <v>8.43</v>
      </c>
      <c r="J6886" s="4">
        <v>267.55</v>
      </c>
      <c r="K6886" s="4">
        <v>448.36</v>
      </c>
      <c r="L6886" s="2">
        <v>45473</v>
      </c>
      <c r="M6886" t="s">
        <v>6</v>
      </c>
    </row>
    <row r="6887" spans="1:13" ht="12.75" customHeight="1" x14ac:dyDescent="0.25">
      <c r="A6887" t="s">
        <v>9564</v>
      </c>
      <c r="B6887" t="s">
        <v>6141</v>
      </c>
      <c r="C6887" s="1">
        <v>38748</v>
      </c>
      <c r="D6887" s="2">
        <v>38749</v>
      </c>
      <c r="E6887" t="s">
        <v>107</v>
      </c>
      <c r="F6887" t="s">
        <v>580</v>
      </c>
      <c r="G6887" t="s">
        <v>6542</v>
      </c>
      <c r="H6887" s="4">
        <v>37.590000000000003</v>
      </c>
      <c r="I6887" s="4">
        <v>0.44</v>
      </c>
      <c r="J6887" s="4">
        <v>14.02</v>
      </c>
      <c r="K6887" s="4">
        <v>23.57</v>
      </c>
      <c r="L6887" s="2">
        <v>45473</v>
      </c>
      <c r="M6887" t="s">
        <v>6</v>
      </c>
    </row>
    <row r="6888" spans="1:13" ht="12.75" customHeight="1" x14ac:dyDescent="0.25">
      <c r="A6888" t="s">
        <v>9565</v>
      </c>
      <c r="B6888" t="s">
        <v>5912</v>
      </c>
      <c r="C6888" s="1">
        <v>38776</v>
      </c>
      <c r="D6888" s="2">
        <v>38777</v>
      </c>
      <c r="E6888" t="s">
        <v>107</v>
      </c>
      <c r="F6888" t="s">
        <v>580</v>
      </c>
      <c r="G6888" t="s">
        <v>6545</v>
      </c>
      <c r="H6888" s="4">
        <v>9320.99</v>
      </c>
      <c r="I6888" s="4">
        <v>109.75</v>
      </c>
      <c r="J6888" s="4">
        <v>3467.34</v>
      </c>
      <c r="K6888" s="4">
        <v>5853.65</v>
      </c>
      <c r="L6888" s="2">
        <v>45473</v>
      </c>
      <c r="M6888" t="s">
        <v>6</v>
      </c>
    </row>
    <row r="6889" spans="1:13" ht="12.75" customHeight="1" x14ac:dyDescent="0.25">
      <c r="A6889" t="s">
        <v>9566</v>
      </c>
      <c r="B6889" t="s">
        <v>5947</v>
      </c>
      <c r="C6889" s="1">
        <v>38776</v>
      </c>
      <c r="D6889" s="2">
        <v>38777</v>
      </c>
      <c r="E6889" t="s">
        <v>107</v>
      </c>
      <c r="F6889" t="s">
        <v>580</v>
      </c>
      <c r="G6889" t="s">
        <v>6545</v>
      </c>
      <c r="H6889" s="4">
        <v>245.32</v>
      </c>
      <c r="I6889" s="4">
        <v>2.89</v>
      </c>
      <c r="J6889" s="4">
        <v>91.33</v>
      </c>
      <c r="K6889" s="4">
        <v>153.99</v>
      </c>
      <c r="L6889" s="2">
        <v>45473</v>
      </c>
      <c r="M6889" t="s">
        <v>6</v>
      </c>
    </row>
    <row r="6890" spans="1:13" ht="12.75" customHeight="1" x14ac:dyDescent="0.25">
      <c r="A6890" t="s">
        <v>9567</v>
      </c>
      <c r="B6890" t="s">
        <v>5912</v>
      </c>
      <c r="C6890" s="1">
        <v>38807</v>
      </c>
      <c r="D6890" s="2">
        <v>38808</v>
      </c>
      <c r="E6890" t="s">
        <v>107</v>
      </c>
      <c r="F6890" t="s">
        <v>580</v>
      </c>
      <c r="G6890" t="s">
        <v>6551</v>
      </c>
      <c r="H6890" s="4">
        <v>13581.05</v>
      </c>
      <c r="I6890" s="4">
        <v>159.85</v>
      </c>
      <c r="J6890" s="4">
        <v>5029.2</v>
      </c>
      <c r="K6890" s="4">
        <v>8551.85</v>
      </c>
      <c r="L6890" s="2">
        <v>45473</v>
      </c>
      <c r="M6890" t="s">
        <v>6</v>
      </c>
    </row>
    <row r="6891" spans="1:13" ht="12.75" customHeight="1" x14ac:dyDescent="0.25">
      <c r="A6891" t="s">
        <v>9568</v>
      </c>
      <c r="B6891" t="s">
        <v>5915</v>
      </c>
      <c r="C6891" s="1">
        <v>38807</v>
      </c>
      <c r="D6891" s="2">
        <v>38808</v>
      </c>
      <c r="E6891" t="s">
        <v>107</v>
      </c>
      <c r="F6891" t="s">
        <v>580</v>
      </c>
      <c r="G6891" t="s">
        <v>6551</v>
      </c>
      <c r="H6891" s="4">
        <v>2350.88</v>
      </c>
      <c r="I6891" s="4">
        <v>27.67</v>
      </c>
      <c r="J6891" s="4">
        <v>870.6</v>
      </c>
      <c r="K6891" s="4">
        <v>1480.28</v>
      </c>
      <c r="L6891" s="2">
        <v>45473</v>
      </c>
      <c r="M6891" t="s">
        <v>6</v>
      </c>
    </row>
    <row r="6892" spans="1:13" ht="12.75" customHeight="1" x14ac:dyDescent="0.25">
      <c r="A6892" t="s">
        <v>9569</v>
      </c>
      <c r="B6892" t="s">
        <v>6064</v>
      </c>
      <c r="C6892" s="1">
        <v>38807</v>
      </c>
      <c r="D6892" s="2">
        <v>38808</v>
      </c>
      <c r="E6892" t="s">
        <v>107</v>
      </c>
      <c r="F6892" t="s">
        <v>580</v>
      </c>
      <c r="G6892" t="s">
        <v>6551</v>
      </c>
      <c r="H6892" s="4">
        <v>1995.12</v>
      </c>
      <c r="I6892" s="4">
        <v>23.48</v>
      </c>
      <c r="J6892" s="4">
        <v>738.79</v>
      </c>
      <c r="K6892" s="4">
        <v>1256.33</v>
      </c>
      <c r="L6892" s="2">
        <v>45473</v>
      </c>
      <c r="M6892" t="s">
        <v>6</v>
      </c>
    </row>
    <row r="6893" spans="1:13" ht="12.75" customHeight="1" x14ac:dyDescent="0.25">
      <c r="A6893" t="s">
        <v>9570</v>
      </c>
      <c r="B6893" t="s">
        <v>6149</v>
      </c>
      <c r="C6893" s="1">
        <v>38807</v>
      </c>
      <c r="D6893" s="2">
        <v>38808</v>
      </c>
      <c r="E6893" t="s">
        <v>107</v>
      </c>
      <c r="F6893" t="s">
        <v>580</v>
      </c>
      <c r="G6893" t="s">
        <v>6551</v>
      </c>
      <c r="H6893" s="4">
        <v>523.6</v>
      </c>
      <c r="I6893" s="4">
        <v>6.16</v>
      </c>
      <c r="J6893" s="4">
        <v>193.86</v>
      </c>
      <c r="K6893" s="4">
        <v>329.74</v>
      </c>
      <c r="L6893" s="2">
        <v>45473</v>
      </c>
      <c r="M6893" t="s">
        <v>6</v>
      </c>
    </row>
    <row r="6894" spans="1:13" ht="12.75" customHeight="1" x14ac:dyDescent="0.25">
      <c r="A6894" t="s">
        <v>9571</v>
      </c>
      <c r="B6894" t="s">
        <v>6175</v>
      </c>
      <c r="C6894" s="1">
        <v>38807</v>
      </c>
      <c r="D6894" s="2">
        <v>38808</v>
      </c>
      <c r="E6894" t="s">
        <v>107</v>
      </c>
      <c r="F6894" t="s">
        <v>580</v>
      </c>
      <c r="G6894" t="s">
        <v>6551</v>
      </c>
      <c r="H6894" s="4">
        <v>1639.92</v>
      </c>
      <c r="I6894" s="4">
        <v>19.3</v>
      </c>
      <c r="J6894" s="4">
        <v>607.29999999999995</v>
      </c>
      <c r="K6894" s="4">
        <v>1032.6199999999999</v>
      </c>
      <c r="L6894" s="2">
        <v>45473</v>
      </c>
      <c r="M6894" t="s">
        <v>6</v>
      </c>
    </row>
    <row r="6895" spans="1:13" ht="12.75" customHeight="1" x14ac:dyDescent="0.25">
      <c r="A6895" t="s">
        <v>9572</v>
      </c>
      <c r="B6895" t="s">
        <v>6153</v>
      </c>
      <c r="C6895" s="1">
        <v>38807</v>
      </c>
      <c r="D6895" s="2">
        <v>38808</v>
      </c>
      <c r="E6895" t="s">
        <v>107</v>
      </c>
      <c r="F6895" t="s">
        <v>580</v>
      </c>
      <c r="G6895" t="s">
        <v>6551</v>
      </c>
      <c r="H6895" s="4">
        <v>-35.93</v>
      </c>
      <c r="I6895" s="4">
        <v>-0.42</v>
      </c>
      <c r="J6895" s="4">
        <v>-13.33</v>
      </c>
      <c r="K6895" s="4">
        <v>-22.6</v>
      </c>
      <c r="L6895" s="2">
        <v>45473</v>
      </c>
      <c r="M6895" t="s">
        <v>6</v>
      </c>
    </row>
    <row r="6896" spans="1:13" ht="12.75" customHeight="1" x14ac:dyDescent="0.25">
      <c r="A6896" t="s">
        <v>9573</v>
      </c>
      <c r="B6896" t="s">
        <v>6151</v>
      </c>
      <c r="C6896" s="1">
        <v>38807</v>
      </c>
      <c r="D6896" s="2">
        <v>38808</v>
      </c>
      <c r="E6896" t="s">
        <v>107</v>
      </c>
      <c r="F6896" t="s">
        <v>580</v>
      </c>
      <c r="G6896" t="s">
        <v>6551</v>
      </c>
      <c r="H6896" s="4">
        <v>1908.47</v>
      </c>
      <c r="I6896" s="4">
        <v>22.46</v>
      </c>
      <c r="J6896" s="4">
        <v>706.74</v>
      </c>
      <c r="K6896" s="4">
        <v>1201.73</v>
      </c>
      <c r="L6896" s="2">
        <v>45473</v>
      </c>
      <c r="M6896" t="s">
        <v>6</v>
      </c>
    </row>
    <row r="6897" spans="1:13" ht="12.75" customHeight="1" x14ac:dyDescent="0.25">
      <c r="A6897" t="s">
        <v>9574</v>
      </c>
      <c r="B6897" t="s">
        <v>2046</v>
      </c>
      <c r="C6897" s="1">
        <v>38807</v>
      </c>
      <c r="D6897" s="2">
        <v>38808</v>
      </c>
      <c r="E6897" t="s">
        <v>107</v>
      </c>
      <c r="F6897" t="s">
        <v>580</v>
      </c>
      <c r="G6897" t="s">
        <v>6551</v>
      </c>
      <c r="H6897" s="4">
        <v>1782.34</v>
      </c>
      <c r="I6897" s="4">
        <v>20.98</v>
      </c>
      <c r="J6897" s="4">
        <v>660.07</v>
      </c>
      <c r="K6897" s="4">
        <v>1122.27</v>
      </c>
      <c r="L6897" s="2">
        <v>45473</v>
      </c>
      <c r="M6897" t="s">
        <v>6</v>
      </c>
    </row>
    <row r="6898" spans="1:13" ht="12.75" customHeight="1" x14ac:dyDescent="0.25">
      <c r="A6898" t="s">
        <v>9575</v>
      </c>
      <c r="B6898" t="s">
        <v>5912</v>
      </c>
      <c r="C6898" s="1">
        <v>38837</v>
      </c>
      <c r="D6898" s="2">
        <v>38838</v>
      </c>
      <c r="E6898" t="s">
        <v>107</v>
      </c>
      <c r="F6898" t="s">
        <v>580</v>
      </c>
      <c r="G6898" t="s">
        <v>6559</v>
      </c>
      <c r="H6898" s="4">
        <v>13403.46</v>
      </c>
      <c r="I6898" s="4">
        <v>157.69</v>
      </c>
      <c r="J6898" s="4">
        <v>4940.91</v>
      </c>
      <c r="K6898" s="4">
        <v>8462.5499999999993</v>
      </c>
      <c r="L6898" s="2">
        <v>45473</v>
      </c>
      <c r="M6898" t="s">
        <v>6</v>
      </c>
    </row>
    <row r="6899" spans="1:13" ht="12.75" customHeight="1" x14ac:dyDescent="0.25">
      <c r="A6899" t="s">
        <v>9576</v>
      </c>
      <c r="B6899" t="s">
        <v>5915</v>
      </c>
      <c r="C6899" s="1">
        <v>38837</v>
      </c>
      <c r="D6899" s="2">
        <v>38838</v>
      </c>
      <c r="E6899" t="s">
        <v>107</v>
      </c>
      <c r="F6899" t="s">
        <v>580</v>
      </c>
      <c r="G6899" t="s">
        <v>6559</v>
      </c>
      <c r="H6899" s="4">
        <v>565.5</v>
      </c>
      <c r="I6899" s="4">
        <v>6.65</v>
      </c>
      <c r="J6899" s="4">
        <v>208.46</v>
      </c>
      <c r="K6899" s="4">
        <v>357.04</v>
      </c>
      <c r="L6899" s="2">
        <v>45473</v>
      </c>
      <c r="M6899" t="s">
        <v>6</v>
      </c>
    </row>
    <row r="6900" spans="1:13" ht="12.75" customHeight="1" x14ac:dyDescent="0.25">
      <c r="A6900" t="s">
        <v>9577</v>
      </c>
      <c r="B6900" t="s">
        <v>5912</v>
      </c>
      <c r="C6900" s="1">
        <v>38868</v>
      </c>
      <c r="D6900" s="2">
        <v>38869</v>
      </c>
      <c r="E6900" t="s">
        <v>107</v>
      </c>
      <c r="F6900" t="s">
        <v>580</v>
      </c>
      <c r="G6900" t="s">
        <v>6562</v>
      </c>
      <c r="H6900" s="4">
        <v>12784.08</v>
      </c>
      <c r="I6900" s="4">
        <v>150.33000000000001</v>
      </c>
      <c r="J6900" s="4">
        <v>4691.04</v>
      </c>
      <c r="K6900" s="4">
        <v>8093.04</v>
      </c>
      <c r="L6900" s="2">
        <v>45473</v>
      </c>
      <c r="M6900" t="s">
        <v>6</v>
      </c>
    </row>
    <row r="6901" spans="1:13" ht="12.75" customHeight="1" x14ac:dyDescent="0.25">
      <c r="A6901" t="s">
        <v>9578</v>
      </c>
      <c r="B6901" t="s">
        <v>5915</v>
      </c>
      <c r="C6901" s="1">
        <v>38868</v>
      </c>
      <c r="D6901" s="2">
        <v>38869</v>
      </c>
      <c r="E6901" t="s">
        <v>107</v>
      </c>
      <c r="F6901" t="s">
        <v>580</v>
      </c>
      <c r="G6901" t="s">
        <v>6562</v>
      </c>
      <c r="H6901" s="4">
        <v>1018.55</v>
      </c>
      <c r="I6901" s="4">
        <v>11.98</v>
      </c>
      <c r="J6901" s="4">
        <v>373.75</v>
      </c>
      <c r="K6901" s="4">
        <v>644.79999999999995</v>
      </c>
      <c r="L6901" s="2">
        <v>45473</v>
      </c>
      <c r="M6901" t="s">
        <v>6</v>
      </c>
    </row>
    <row r="6902" spans="1:13" ht="12.75" customHeight="1" x14ac:dyDescent="0.25">
      <c r="A6902" t="s">
        <v>9579</v>
      </c>
      <c r="B6902" t="s">
        <v>6168</v>
      </c>
      <c r="C6902" s="1">
        <v>38868</v>
      </c>
      <c r="D6902" s="2">
        <v>38869</v>
      </c>
      <c r="E6902" t="s">
        <v>107</v>
      </c>
      <c r="F6902" t="s">
        <v>580</v>
      </c>
      <c r="G6902" t="s">
        <v>6562</v>
      </c>
      <c r="H6902" s="4">
        <v>108.3</v>
      </c>
      <c r="I6902" s="4">
        <v>1.27</v>
      </c>
      <c r="J6902" s="4">
        <v>39.799999999999997</v>
      </c>
      <c r="K6902" s="4">
        <v>68.5</v>
      </c>
      <c r="L6902" s="2">
        <v>45473</v>
      </c>
      <c r="M6902" t="s">
        <v>6</v>
      </c>
    </row>
    <row r="6903" spans="1:13" ht="12.75" customHeight="1" x14ac:dyDescent="0.25">
      <c r="A6903" t="s">
        <v>9580</v>
      </c>
      <c r="B6903" t="s">
        <v>6171</v>
      </c>
      <c r="C6903" s="1">
        <v>38899</v>
      </c>
      <c r="D6903" s="2">
        <v>38899</v>
      </c>
      <c r="E6903" t="s">
        <v>107</v>
      </c>
      <c r="F6903" t="s">
        <v>580</v>
      </c>
      <c r="G6903" t="s">
        <v>337</v>
      </c>
      <c r="H6903" s="4">
        <v>2312.62</v>
      </c>
      <c r="I6903" s="4">
        <v>27.18</v>
      </c>
      <c r="J6903" s="4">
        <v>844.68</v>
      </c>
      <c r="K6903" s="4">
        <v>1467.94</v>
      </c>
      <c r="L6903" s="2">
        <v>45473</v>
      </c>
      <c r="M6903" t="s">
        <v>6</v>
      </c>
    </row>
    <row r="6904" spans="1:13" ht="12.75" customHeight="1" x14ac:dyDescent="0.25">
      <c r="A6904" t="s">
        <v>9581</v>
      </c>
      <c r="B6904" t="s">
        <v>6173</v>
      </c>
      <c r="C6904" s="1">
        <v>38899</v>
      </c>
      <c r="D6904" s="2">
        <v>38899</v>
      </c>
      <c r="E6904" t="s">
        <v>107</v>
      </c>
      <c r="F6904" t="s">
        <v>580</v>
      </c>
      <c r="G6904" t="s">
        <v>337</v>
      </c>
      <c r="H6904" s="4">
        <v>5688.65</v>
      </c>
      <c r="I6904" s="4">
        <v>66.87</v>
      </c>
      <c r="J6904" s="4">
        <v>2077.8200000000002</v>
      </c>
      <c r="K6904" s="4">
        <v>3610.83</v>
      </c>
      <c r="L6904" s="2">
        <v>45473</v>
      </c>
      <c r="M6904" t="s">
        <v>6</v>
      </c>
    </row>
    <row r="6905" spans="1:13" ht="12.75" customHeight="1" x14ac:dyDescent="0.25">
      <c r="A6905" t="s">
        <v>9582</v>
      </c>
      <c r="B6905" t="s">
        <v>6175</v>
      </c>
      <c r="C6905" s="1">
        <v>38899</v>
      </c>
      <c r="D6905" s="2">
        <v>38899</v>
      </c>
      <c r="E6905" t="s">
        <v>107</v>
      </c>
      <c r="F6905" t="s">
        <v>580</v>
      </c>
      <c r="G6905" t="s">
        <v>337</v>
      </c>
      <c r="H6905" s="4">
        <v>4963.58</v>
      </c>
      <c r="I6905" s="4">
        <v>58.34</v>
      </c>
      <c r="J6905" s="4">
        <v>1812.99</v>
      </c>
      <c r="K6905" s="4">
        <v>3150.59</v>
      </c>
      <c r="L6905" s="2">
        <v>45473</v>
      </c>
      <c r="M6905" t="s">
        <v>6</v>
      </c>
    </row>
    <row r="6906" spans="1:13" ht="12.75" customHeight="1" x14ac:dyDescent="0.25">
      <c r="A6906" t="s">
        <v>9583</v>
      </c>
      <c r="B6906" t="s">
        <v>6173</v>
      </c>
      <c r="C6906" s="1">
        <v>38899</v>
      </c>
      <c r="D6906" s="2">
        <v>38899</v>
      </c>
      <c r="E6906" t="s">
        <v>107</v>
      </c>
      <c r="F6906" t="s">
        <v>580</v>
      </c>
      <c r="G6906" t="s">
        <v>337</v>
      </c>
      <c r="H6906" s="4">
        <v>5253.4</v>
      </c>
      <c r="I6906" s="4">
        <v>61.75</v>
      </c>
      <c r="J6906" s="4">
        <v>1918.91</v>
      </c>
      <c r="K6906" s="4">
        <v>3334.49</v>
      </c>
      <c r="L6906" s="2">
        <v>45473</v>
      </c>
      <c r="M6906" t="s">
        <v>6</v>
      </c>
    </row>
    <row r="6907" spans="1:13" ht="12.75" customHeight="1" x14ac:dyDescent="0.25">
      <c r="A6907" t="s">
        <v>9584</v>
      </c>
      <c r="B6907" t="s">
        <v>6173</v>
      </c>
      <c r="C6907" s="1">
        <v>38899</v>
      </c>
      <c r="D6907" s="2">
        <v>38899</v>
      </c>
      <c r="E6907" t="s">
        <v>107</v>
      </c>
      <c r="F6907" t="s">
        <v>580</v>
      </c>
      <c r="G6907" t="s">
        <v>337</v>
      </c>
      <c r="H6907" s="4">
        <v>6678.09</v>
      </c>
      <c r="I6907" s="4">
        <v>78.5</v>
      </c>
      <c r="J6907" s="4">
        <v>2439.2399999999998</v>
      </c>
      <c r="K6907" s="4">
        <v>4238.8500000000004</v>
      </c>
      <c r="L6907" s="2">
        <v>45473</v>
      </c>
      <c r="M6907" t="s">
        <v>6</v>
      </c>
    </row>
    <row r="6908" spans="1:13" ht="12.75" customHeight="1" x14ac:dyDescent="0.25">
      <c r="A6908" t="s">
        <v>9585</v>
      </c>
      <c r="B6908" t="s">
        <v>9586</v>
      </c>
      <c r="C6908" s="1">
        <v>38899</v>
      </c>
      <c r="D6908" s="2">
        <v>38899</v>
      </c>
      <c r="E6908" t="s">
        <v>107</v>
      </c>
      <c r="F6908" t="s">
        <v>580</v>
      </c>
      <c r="G6908" t="s">
        <v>337</v>
      </c>
      <c r="H6908" s="4">
        <v>-155.28</v>
      </c>
      <c r="I6908" s="4">
        <v>-1.82</v>
      </c>
      <c r="J6908" s="4">
        <v>-56.79</v>
      </c>
      <c r="K6908" s="4">
        <v>-98.49</v>
      </c>
      <c r="L6908" s="2">
        <v>45473</v>
      </c>
      <c r="M6908" t="s">
        <v>6</v>
      </c>
    </row>
    <row r="6909" spans="1:13" ht="12.75" customHeight="1" x14ac:dyDescent="0.25">
      <c r="A6909" t="s">
        <v>9587</v>
      </c>
      <c r="B6909" t="s">
        <v>2046</v>
      </c>
      <c r="C6909" s="1">
        <v>38899</v>
      </c>
      <c r="D6909" s="2">
        <v>38899</v>
      </c>
      <c r="E6909" t="s">
        <v>107</v>
      </c>
      <c r="F6909" t="s">
        <v>580</v>
      </c>
      <c r="G6909" t="s">
        <v>337</v>
      </c>
      <c r="H6909" s="4">
        <v>2759.95</v>
      </c>
      <c r="I6909" s="4">
        <v>32.44</v>
      </c>
      <c r="J6909" s="4">
        <v>1008.12</v>
      </c>
      <c r="K6909" s="4">
        <v>1751.83</v>
      </c>
      <c r="L6909" s="2">
        <v>45473</v>
      </c>
      <c r="M6909" t="s">
        <v>6</v>
      </c>
    </row>
    <row r="6910" spans="1:13" ht="12.75" customHeight="1" x14ac:dyDescent="0.25">
      <c r="A6910" t="s">
        <v>9588</v>
      </c>
      <c r="B6910" t="s">
        <v>6189</v>
      </c>
      <c r="C6910" s="1">
        <v>38899</v>
      </c>
      <c r="D6910" s="2">
        <v>38899</v>
      </c>
      <c r="E6910" t="s">
        <v>107</v>
      </c>
      <c r="F6910" t="s">
        <v>580</v>
      </c>
      <c r="G6910" t="s">
        <v>337</v>
      </c>
      <c r="H6910" s="4">
        <v>15410.77</v>
      </c>
      <c r="I6910" s="4">
        <v>181.14</v>
      </c>
      <c r="J6910" s="4">
        <v>5629.07</v>
      </c>
      <c r="K6910" s="4">
        <v>9781.7000000000007</v>
      </c>
      <c r="L6910" s="2">
        <v>45473</v>
      </c>
      <c r="M6910" t="s">
        <v>6</v>
      </c>
    </row>
    <row r="6911" spans="1:13" ht="12.75" customHeight="1" x14ac:dyDescent="0.25">
      <c r="A6911" t="s">
        <v>9589</v>
      </c>
      <c r="B6911" t="s">
        <v>6191</v>
      </c>
      <c r="C6911" s="1">
        <v>38899</v>
      </c>
      <c r="D6911" s="2">
        <v>38899</v>
      </c>
      <c r="E6911" t="s">
        <v>107</v>
      </c>
      <c r="F6911" t="s">
        <v>580</v>
      </c>
      <c r="G6911" t="s">
        <v>337</v>
      </c>
      <c r="H6911" s="4">
        <v>1757.25</v>
      </c>
      <c r="I6911" s="4">
        <v>20.65</v>
      </c>
      <c r="J6911" s="4">
        <v>641.94000000000005</v>
      </c>
      <c r="K6911" s="4">
        <v>1115.31</v>
      </c>
      <c r="L6911" s="2">
        <v>45473</v>
      </c>
      <c r="M6911" t="s">
        <v>6</v>
      </c>
    </row>
    <row r="6912" spans="1:13" ht="12.75" customHeight="1" x14ac:dyDescent="0.25">
      <c r="A6912" t="s">
        <v>9590</v>
      </c>
      <c r="B6912" t="s">
        <v>6193</v>
      </c>
      <c r="C6912" s="1">
        <v>38899</v>
      </c>
      <c r="D6912" s="2">
        <v>38899</v>
      </c>
      <c r="E6912" t="s">
        <v>107</v>
      </c>
      <c r="F6912" t="s">
        <v>580</v>
      </c>
      <c r="G6912" t="s">
        <v>337</v>
      </c>
      <c r="H6912" s="4">
        <v>1126.8599999999999</v>
      </c>
      <c r="I6912" s="4">
        <v>13.24</v>
      </c>
      <c r="J6912" s="4">
        <v>411.65</v>
      </c>
      <c r="K6912" s="4">
        <v>715.21</v>
      </c>
      <c r="L6912" s="2">
        <v>45473</v>
      </c>
      <c r="M6912" t="s">
        <v>6</v>
      </c>
    </row>
    <row r="6913" spans="1:13" ht="12.75" customHeight="1" x14ac:dyDescent="0.25">
      <c r="A6913" t="s">
        <v>9591</v>
      </c>
      <c r="B6913" t="s">
        <v>6189</v>
      </c>
      <c r="C6913" s="1">
        <v>38929</v>
      </c>
      <c r="D6913" s="2">
        <v>38930</v>
      </c>
      <c r="E6913" t="s">
        <v>107</v>
      </c>
      <c r="F6913" t="s">
        <v>580</v>
      </c>
      <c r="G6913" t="s">
        <v>6573</v>
      </c>
      <c r="H6913" s="4">
        <v>12654.32</v>
      </c>
      <c r="I6913" s="4">
        <v>148.68</v>
      </c>
      <c r="J6913" s="4">
        <v>4600.87</v>
      </c>
      <c r="K6913" s="4">
        <v>8053.45</v>
      </c>
      <c r="L6913" s="2">
        <v>45473</v>
      </c>
      <c r="M6913" t="s">
        <v>6</v>
      </c>
    </row>
    <row r="6914" spans="1:13" ht="12.75" customHeight="1" x14ac:dyDescent="0.25">
      <c r="A6914" t="s">
        <v>9592</v>
      </c>
      <c r="B6914" t="s">
        <v>6191</v>
      </c>
      <c r="C6914" s="1">
        <v>38929</v>
      </c>
      <c r="D6914" s="2">
        <v>38930</v>
      </c>
      <c r="E6914" t="s">
        <v>107</v>
      </c>
      <c r="F6914" t="s">
        <v>580</v>
      </c>
      <c r="G6914" t="s">
        <v>6573</v>
      </c>
      <c r="H6914" s="4">
        <v>943.01</v>
      </c>
      <c r="I6914" s="4">
        <v>11.08</v>
      </c>
      <c r="J6914" s="4">
        <v>342.86</v>
      </c>
      <c r="K6914" s="4">
        <v>600.15</v>
      </c>
      <c r="L6914" s="2">
        <v>45473</v>
      </c>
      <c r="M6914" t="s">
        <v>6</v>
      </c>
    </row>
    <row r="6915" spans="1:13" ht="12.75" customHeight="1" x14ac:dyDescent="0.25">
      <c r="A6915" t="s">
        <v>9593</v>
      </c>
      <c r="B6915" t="s">
        <v>6189</v>
      </c>
      <c r="C6915" s="1">
        <v>38960</v>
      </c>
      <c r="D6915" s="2">
        <v>38961</v>
      </c>
      <c r="E6915" t="s">
        <v>107</v>
      </c>
      <c r="F6915" t="s">
        <v>580</v>
      </c>
      <c r="G6915" t="s">
        <v>6575</v>
      </c>
      <c r="H6915" s="4">
        <v>9329.65</v>
      </c>
      <c r="I6915" s="4">
        <v>109.57</v>
      </c>
      <c r="J6915" s="4">
        <v>3376.36</v>
      </c>
      <c r="K6915" s="4">
        <v>5953.29</v>
      </c>
      <c r="L6915" s="2">
        <v>45473</v>
      </c>
      <c r="M6915" t="s">
        <v>6</v>
      </c>
    </row>
    <row r="6916" spans="1:13" ht="12.75" customHeight="1" x14ac:dyDescent="0.25">
      <c r="A6916" t="s">
        <v>9594</v>
      </c>
      <c r="B6916" t="s">
        <v>6191</v>
      </c>
      <c r="C6916" s="1">
        <v>38960</v>
      </c>
      <c r="D6916" s="2">
        <v>38961</v>
      </c>
      <c r="E6916" t="s">
        <v>107</v>
      </c>
      <c r="F6916" t="s">
        <v>580</v>
      </c>
      <c r="G6916" t="s">
        <v>6575</v>
      </c>
      <c r="H6916" s="4">
        <v>360.2</v>
      </c>
      <c r="I6916" s="4">
        <v>4.2300000000000004</v>
      </c>
      <c r="J6916" s="4">
        <v>130.29</v>
      </c>
      <c r="K6916" s="4">
        <v>229.91</v>
      </c>
      <c r="L6916" s="2">
        <v>45473</v>
      </c>
      <c r="M6916" t="s">
        <v>6</v>
      </c>
    </row>
    <row r="6917" spans="1:13" ht="12.75" customHeight="1" x14ac:dyDescent="0.25">
      <c r="A6917" t="s">
        <v>9595</v>
      </c>
      <c r="B6917" t="s">
        <v>6189</v>
      </c>
      <c r="C6917" s="1">
        <v>38990</v>
      </c>
      <c r="D6917" s="2">
        <v>38991</v>
      </c>
      <c r="E6917" t="s">
        <v>107</v>
      </c>
      <c r="F6917" t="s">
        <v>580</v>
      </c>
      <c r="G6917" t="s">
        <v>340</v>
      </c>
      <c r="H6917" s="4">
        <v>12932.45</v>
      </c>
      <c r="I6917" s="4">
        <v>151.81</v>
      </c>
      <c r="J6917" s="4">
        <v>4658.5</v>
      </c>
      <c r="K6917" s="4">
        <v>8273.9500000000007</v>
      </c>
      <c r="L6917" s="2">
        <v>45473</v>
      </c>
      <c r="M6917" t="s">
        <v>6</v>
      </c>
    </row>
    <row r="6918" spans="1:13" ht="12.75" customHeight="1" x14ac:dyDescent="0.25">
      <c r="A6918" t="s">
        <v>9596</v>
      </c>
      <c r="B6918" t="s">
        <v>6191</v>
      </c>
      <c r="C6918" s="1">
        <v>38990</v>
      </c>
      <c r="D6918" s="2">
        <v>38991</v>
      </c>
      <c r="E6918" t="s">
        <v>107</v>
      </c>
      <c r="F6918" t="s">
        <v>580</v>
      </c>
      <c r="G6918" t="s">
        <v>340</v>
      </c>
      <c r="H6918" s="4">
        <v>363.94</v>
      </c>
      <c r="I6918" s="4">
        <v>4.26</v>
      </c>
      <c r="J6918" s="4">
        <v>131.11000000000001</v>
      </c>
      <c r="K6918" s="4">
        <v>232.83</v>
      </c>
      <c r="L6918" s="2">
        <v>45473</v>
      </c>
      <c r="M6918" t="s">
        <v>6</v>
      </c>
    </row>
    <row r="6919" spans="1:13" ht="12.75" customHeight="1" x14ac:dyDescent="0.25">
      <c r="A6919" t="s">
        <v>9597</v>
      </c>
      <c r="B6919" t="s">
        <v>6204</v>
      </c>
      <c r="C6919" s="1">
        <v>38990</v>
      </c>
      <c r="D6919" s="2">
        <v>38991</v>
      </c>
      <c r="E6919" t="s">
        <v>107</v>
      </c>
      <c r="F6919" t="s">
        <v>580</v>
      </c>
      <c r="G6919" t="s">
        <v>340</v>
      </c>
      <c r="H6919" s="4">
        <v>7.65</v>
      </c>
      <c r="I6919" s="4">
        <v>0.09</v>
      </c>
      <c r="J6919" s="4">
        <v>2.71</v>
      </c>
      <c r="K6919" s="4">
        <v>4.9400000000000004</v>
      </c>
      <c r="L6919" s="2">
        <v>45473</v>
      </c>
      <c r="M6919" t="s">
        <v>6</v>
      </c>
    </row>
    <row r="6920" spans="1:13" ht="12.75" customHeight="1" x14ac:dyDescent="0.25">
      <c r="A6920" t="s">
        <v>9598</v>
      </c>
      <c r="B6920" t="s">
        <v>6189</v>
      </c>
      <c r="C6920" s="1">
        <v>38991</v>
      </c>
      <c r="D6920" s="2">
        <v>38991</v>
      </c>
      <c r="E6920" t="s">
        <v>107</v>
      </c>
      <c r="F6920" t="s">
        <v>580</v>
      </c>
      <c r="G6920" t="s">
        <v>340</v>
      </c>
      <c r="H6920" s="4">
        <v>365.14</v>
      </c>
      <c r="I6920" s="4">
        <v>4.29</v>
      </c>
      <c r="J6920" s="4">
        <v>131.5</v>
      </c>
      <c r="K6920" s="4">
        <v>233.64</v>
      </c>
      <c r="L6920" s="2">
        <v>45473</v>
      </c>
      <c r="M6920" t="s">
        <v>6</v>
      </c>
    </row>
    <row r="6921" spans="1:13" ht="12.75" customHeight="1" x14ac:dyDescent="0.25">
      <c r="A6921" t="s">
        <v>9599</v>
      </c>
      <c r="B6921" t="s">
        <v>6207</v>
      </c>
      <c r="C6921" s="1">
        <v>38991</v>
      </c>
      <c r="D6921" s="2">
        <v>38991</v>
      </c>
      <c r="E6921" t="s">
        <v>107</v>
      </c>
      <c r="F6921" t="s">
        <v>580</v>
      </c>
      <c r="G6921" t="s">
        <v>340</v>
      </c>
      <c r="H6921" s="4">
        <v>257.82</v>
      </c>
      <c r="I6921" s="4">
        <v>3.02</v>
      </c>
      <c r="J6921" s="4">
        <v>92.92</v>
      </c>
      <c r="K6921" s="4">
        <v>164.9</v>
      </c>
      <c r="L6921" s="2">
        <v>45473</v>
      </c>
      <c r="M6921" t="s">
        <v>6</v>
      </c>
    </row>
    <row r="6922" spans="1:13" ht="12.75" customHeight="1" x14ac:dyDescent="0.25">
      <c r="A6922" t="s">
        <v>9600</v>
      </c>
      <c r="B6922" t="s">
        <v>6209</v>
      </c>
      <c r="C6922" s="1">
        <v>38991</v>
      </c>
      <c r="D6922" s="2">
        <v>38991</v>
      </c>
      <c r="E6922" t="s">
        <v>107</v>
      </c>
      <c r="F6922" t="s">
        <v>580</v>
      </c>
      <c r="G6922" t="s">
        <v>340</v>
      </c>
      <c r="H6922" s="4">
        <v>-194.11</v>
      </c>
      <c r="I6922" s="4">
        <v>-2.2799999999999998</v>
      </c>
      <c r="J6922" s="4">
        <v>-69.89</v>
      </c>
      <c r="K6922" s="4">
        <v>-124.22</v>
      </c>
      <c r="L6922" s="2">
        <v>45473</v>
      </c>
      <c r="M6922" t="s">
        <v>6</v>
      </c>
    </row>
    <row r="6923" spans="1:13" ht="12.75" customHeight="1" x14ac:dyDescent="0.25">
      <c r="A6923" t="s">
        <v>9601</v>
      </c>
      <c r="B6923" t="s">
        <v>6211</v>
      </c>
      <c r="C6923" s="1">
        <v>38991</v>
      </c>
      <c r="D6923" s="2">
        <v>38991</v>
      </c>
      <c r="E6923" t="s">
        <v>107</v>
      </c>
      <c r="F6923" t="s">
        <v>580</v>
      </c>
      <c r="G6923" t="s">
        <v>340</v>
      </c>
      <c r="H6923" s="4">
        <v>29.12</v>
      </c>
      <c r="I6923" s="4">
        <v>0.34</v>
      </c>
      <c r="J6923" s="4">
        <v>10.47</v>
      </c>
      <c r="K6923" s="4">
        <v>18.649999999999999</v>
      </c>
      <c r="L6923" s="2">
        <v>45473</v>
      </c>
      <c r="M6923" t="s">
        <v>6</v>
      </c>
    </row>
    <row r="6924" spans="1:13" ht="12.75" customHeight="1" x14ac:dyDescent="0.25">
      <c r="A6924" t="s">
        <v>9602</v>
      </c>
      <c r="B6924" t="s">
        <v>2046</v>
      </c>
      <c r="C6924" s="1">
        <v>38991</v>
      </c>
      <c r="D6924" s="2">
        <v>38991</v>
      </c>
      <c r="E6924" t="s">
        <v>107</v>
      </c>
      <c r="F6924" t="s">
        <v>580</v>
      </c>
      <c r="G6924" t="s">
        <v>340</v>
      </c>
      <c r="H6924" s="4">
        <v>1957.17</v>
      </c>
      <c r="I6924" s="4">
        <v>22.97</v>
      </c>
      <c r="J6924" s="4">
        <v>704.95</v>
      </c>
      <c r="K6924" s="4">
        <v>1252.22</v>
      </c>
      <c r="L6924" s="2">
        <v>45473</v>
      </c>
      <c r="M6924" t="s">
        <v>6</v>
      </c>
    </row>
    <row r="6925" spans="1:13" ht="12.75" customHeight="1" x14ac:dyDescent="0.25">
      <c r="A6925" t="s">
        <v>9603</v>
      </c>
      <c r="B6925" t="s">
        <v>5912</v>
      </c>
      <c r="C6925" s="1">
        <v>39021</v>
      </c>
      <c r="D6925" s="2">
        <v>39022</v>
      </c>
      <c r="E6925" t="s">
        <v>107</v>
      </c>
      <c r="F6925" t="s">
        <v>580</v>
      </c>
      <c r="G6925" t="s">
        <v>6581</v>
      </c>
      <c r="H6925" s="4">
        <v>6546.09</v>
      </c>
      <c r="I6925" s="4">
        <v>76.81</v>
      </c>
      <c r="J6925" s="4">
        <v>2346.98</v>
      </c>
      <c r="K6925" s="4">
        <v>4199.1099999999997</v>
      </c>
      <c r="L6925" s="2">
        <v>45473</v>
      </c>
      <c r="M6925" t="s">
        <v>6</v>
      </c>
    </row>
    <row r="6926" spans="1:13" ht="12.75" customHeight="1" x14ac:dyDescent="0.25">
      <c r="A6926" t="s">
        <v>9604</v>
      </c>
      <c r="B6926" t="s">
        <v>5915</v>
      </c>
      <c r="C6926" s="1">
        <v>39021</v>
      </c>
      <c r="D6926" s="2">
        <v>39022</v>
      </c>
      <c r="E6926" t="s">
        <v>107</v>
      </c>
      <c r="F6926" t="s">
        <v>580</v>
      </c>
      <c r="G6926" t="s">
        <v>6581</v>
      </c>
      <c r="H6926" s="4">
        <v>607.57000000000005</v>
      </c>
      <c r="I6926" s="4">
        <v>7.13</v>
      </c>
      <c r="J6926" s="4">
        <v>217.82</v>
      </c>
      <c r="K6926" s="4">
        <v>389.75</v>
      </c>
      <c r="L6926" s="2">
        <v>45473</v>
      </c>
      <c r="M6926" t="s">
        <v>6</v>
      </c>
    </row>
    <row r="6927" spans="1:13" ht="12.75" customHeight="1" x14ac:dyDescent="0.25">
      <c r="A6927" t="s">
        <v>9605</v>
      </c>
      <c r="B6927" t="s">
        <v>5912</v>
      </c>
      <c r="C6927" s="1">
        <v>39051</v>
      </c>
      <c r="D6927" s="2">
        <v>39052</v>
      </c>
      <c r="E6927" t="s">
        <v>107</v>
      </c>
      <c r="F6927" t="s">
        <v>580</v>
      </c>
      <c r="G6927" t="s">
        <v>6586</v>
      </c>
      <c r="H6927" s="4">
        <v>6303.33</v>
      </c>
      <c r="I6927" s="4">
        <v>73.930000000000007</v>
      </c>
      <c r="J6927" s="4">
        <v>2249.4299999999998</v>
      </c>
      <c r="K6927" s="4">
        <v>4053.9</v>
      </c>
      <c r="L6927" s="2">
        <v>45473</v>
      </c>
      <c r="M6927" t="s">
        <v>6</v>
      </c>
    </row>
    <row r="6928" spans="1:13" ht="12.75" customHeight="1" x14ac:dyDescent="0.25">
      <c r="A6928" t="s">
        <v>9606</v>
      </c>
      <c r="B6928" t="s">
        <v>5915</v>
      </c>
      <c r="C6928" s="1">
        <v>39051</v>
      </c>
      <c r="D6928" s="2">
        <v>39052</v>
      </c>
      <c r="E6928" t="s">
        <v>107</v>
      </c>
      <c r="F6928" t="s">
        <v>580</v>
      </c>
      <c r="G6928" t="s">
        <v>6586</v>
      </c>
      <c r="H6928" s="4">
        <v>478.2</v>
      </c>
      <c r="I6928" s="4">
        <v>5.61</v>
      </c>
      <c r="J6928" s="4">
        <v>170.6</v>
      </c>
      <c r="K6928" s="4">
        <v>307.60000000000002</v>
      </c>
      <c r="L6928" s="2">
        <v>45473</v>
      </c>
      <c r="M6928" t="s">
        <v>6</v>
      </c>
    </row>
    <row r="6929" spans="1:13" ht="12.75" customHeight="1" x14ac:dyDescent="0.25">
      <c r="A6929" t="s">
        <v>9607</v>
      </c>
      <c r="B6929" t="s">
        <v>5954</v>
      </c>
      <c r="C6929" s="1">
        <v>39051</v>
      </c>
      <c r="D6929" s="2">
        <v>39052</v>
      </c>
      <c r="E6929" t="s">
        <v>107</v>
      </c>
      <c r="F6929" t="s">
        <v>580</v>
      </c>
      <c r="G6929" t="s">
        <v>6586</v>
      </c>
      <c r="H6929" s="4">
        <v>1103.3699999999999</v>
      </c>
      <c r="I6929" s="4">
        <v>12.94</v>
      </c>
      <c r="J6929" s="4">
        <v>393.79</v>
      </c>
      <c r="K6929" s="4">
        <v>709.58</v>
      </c>
      <c r="L6929" s="2">
        <v>45473</v>
      </c>
      <c r="M6929" t="s">
        <v>6</v>
      </c>
    </row>
    <row r="6930" spans="1:13" ht="12.75" customHeight="1" x14ac:dyDescent="0.25">
      <c r="A6930" t="s">
        <v>9608</v>
      </c>
      <c r="B6930" t="s">
        <v>5809</v>
      </c>
      <c r="C6930" s="1">
        <v>39082</v>
      </c>
      <c r="D6930" s="2">
        <v>39083</v>
      </c>
      <c r="E6930" t="s">
        <v>107</v>
      </c>
      <c r="F6930" t="s">
        <v>580</v>
      </c>
      <c r="G6930" t="s">
        <v>5740</v>
      </c>
      <c r="H6930" s="4">
        <v>3636.09</v>
      </c>
      <c r="I6930" s="4">
        <v>42.63</v>
      </c>
      <c r="J6930" s="4">
        <v>1291.4100000000001</v>
      </c>
      <c r="K6930" s="4">
        <v>2344.6799999999998</v>
      </c>
      <c r="L6930" s="2">
        <v>45473</v>
      </c>
      <c r="M6930" t="s">
        <v>6</v>
      </c>
    </row>
    <row r="6931" spans="1:13" ht="12.75" customHeight="1" x14ac:dyDescent="0.25">
      <c r="A6931" t="s">
        <v>9609</v>
      </c>
      <c r="B6931" t="s">
        <v>6226</v>
      </c>
      <c r="C6931" s="1">
        <v>39082</v>
      </c>
      <c r="D6931" s="2">
        <v>39083</v>
      </c>
      <c r="E6931" t="s">
        <v>107</v>
      </c>
      <c r="F6931" t="s">
        <v>580</v>
      </c>
      <c r="G6931" t="s">
        <v>5740</v>
      </c>
      <c r="H6931" s="4">
        <v>9.3000000000000007</v>
      </c>
      <c r="I6931" s="4">
        <v>0.11</v>
      </c>
      <c r="J6931" s="4">
        <v>3.38</v>
      </c>
      <c r="K6931" s="4">
        <v>5.92</v>
      </c>
      <c r="L6931" s="2">
        <v>45473</v>
      </c>
      <c r="M6931" t="s">
        <v>6</v>
      </c>
    </row>
    <row r="6932" spans="1:13" ht="12.75" customHeight="1" x14ac:dyDescent="0.25">
      <c r="A6932" t="s">
        <v>9610</v>
      </c>
      <c r="B6932" t="s">
        <v>6228</v>
      </c>
      <c r="C6932" s="1">
        <v>39082</v>
      </c>
      <c r="D6932" s="2">
        <v>39083</v>
      </c>
      <c r="E6932" t="s">
        <v>107</v>
      </c>
      <c r="F6932" t="s">
        <v>580</v>
      </c>
      <c r="G6932" t="s">
        <v>5740</v>
      </c>
      <c r="H6932" s="4">
        <v>509.32</v>
      </c>
      <c r="I6932" s="4">
        <v>5.97</v>
      </c>
      <c r="J6932" s="4">
        <v>180.96</v>
      </c>
      <c r="K6932" s="4">
        <v>328.36</v>
      </c>
      <c r="L6932" s="2">
        <v>45473</v>
      </c>
      <c r="M6932" t="s">
        <v>6</v>
      </c>
    </row>
    <row r="6933" spans="1:13" ht="12.75" customHeight="1" x14ac:dyDescent="0.25">
      <c r="A6933" t="s">
        <v>9611</v>
      </c>
      <c r="B6933" t="s">
        <v>6226</v>
      </c>
      <c r="C6933" s="1">
        <v>39082</v>
      </c>
      <c r="D6933" s="2">
        <v>39083</v>
      </c>
      <c r="E6933" t="s">
        <v>107</v>
      </c>
      <c r="F6933" t="s">
        <v>580</v>
      </c>
      <c r="G6933" t="s">
        <v>5740</v>
      </c>
      <c r="H6933" s="4">
        <v>12.57</v>
      </c>
      <c r="I6933" s="4">
        <v>0.15</v>
      </c>
      <c r="J6933" s="4">
        <v>4.4400000000000004</v>
      </c>
      <c r="K6933" s="4">
        <v>8.1300000000000008</v>
      </c>
      <c r="L6933" s="2">
        <v>45473</v>
      </c>
      <c r="M6933" t="s">
        <v>6</v>
      </c>
    </row>
    <row r="6934" spans="1:13" ht="12.75" customHeight="1" x14ac:dyDescent="0.25">
      <c r="A6934" t="s">
        <v>9612</v>
      </c>
      <c r="B6934" t="s">
        <v>6231</v>
      </c>
      <c r="C6934" s="1">
        <v>39082</v>
      </c>
      <c r="D6934" s="2">
        <v>39083</v>
      </c>
      <c r="E6934" t="s">
        <v>107</v>
      </c>
      <c r="F6934" t="s">
        <v>580</v>
      </c>
      <c r="G6934" t="s">
        <v>5740</v>
      </c>
      <c r="H6934" s="4">
        <v>4.16</v>
      </c>
      <c r="I6934" s="4">
        <v>0.05</v>
      </c>
      <c r="J6934" s="4">
        <v>1.44</v>
      </c>
      <c r="K6934" s="4">
        <v>2.72</v>
      </c>
      <c r="L6934" s="2">
        <v>45473</v>
      </c>
      <c r="M6934" t="s">
        <v>6</v>
      </c>
    </row>
    <row r="6935" spans="1:13" ht="12.75" customHeight="1" x14ac:dyDescent="0.25">
      <c r="A6935" t="s">
        <v>9613</v>
      </c>
      <c r="B6935" t="s">
        <v>6233</v>
      </c>
      <c r="C6935" s="1">
        <v>39082</v>
      </c>
      <c r="D6935" s="2">
        <v>39083</v>
      </c>
      <c r="E6935" t="s">
        <v>107</v>
      </c>
      <c r="F6935" t="s">
        <v>580</v>
      </c>
      <c r="G6935" t="s">
        <v>5740</v>
      </c>
      <c r="H6935" s="4">
        <v>9.3000000000000007</v>
      </c>
      <c r="I6935" s="4">
        <v>0.11</v>
      </c>
      <c r="J6935" s="4">
        <v>3.38</v>
      </c>
      <c r="K6935" s="4">
        <v>5.92</v>
      </c>
      <c r="L6935" s="2">
        <v>45473</v>
      </c>
      <c r="M6935" t="s">
        <v>6</v>
      </c>
    </row>
    <row r="6936" spans="1:13" ht="12.75" customHeight="1" x14ac:dyDescent="0.25">
      <c r="A6936" t="s">
        <v>9614</v>
      </c>
      <c r="B6936" t="s">
        <v>6235</v>
      </c>
      <c r="C6936" s="1">
        <v>39082</v>
      </c>
      <c r="D6936" s="2">
        <v>39083</v>
      </c>
      <c r="E6936" t="s">
        <v>107</v>
      </c>
      <c r="F6936" t="s">
        <v>580</v>
      </c>
      <c r="G6936" t="s">
        <v>5740</v>
      </c>
      <c r="H6936" s="4">
        <v>1906.26</v>
      </c>
      <c r="I6936" s="4">
        <v>22.35</v>
      </c>
      <c r="J6936" s="4">
        <v>677.14</v>
      </c>
      <c r="K6936" s="4">
        <v>1229.1199999999999</v>
      </c>
      <c r="L6936" s="2">
        <v>45473</v>
      </c>
      <c r="M6936" t="s">
        <v>6</v>
      </c>
    </row>
    <row r="6937" spans="1:13" ht="12.75" customHeight="1" x14ac:dyDescent="0.25">
      <c r="A6937" t="s">
        <v>9615</v>
      </c>
      <c r="B6937" t="s">
        <v>6237</v>
      </c>
      <c r="C6937" s="1">
        <v>39082</v>
      </c>
      <c r="D6937" s="2">
        <v>39083</v>
      </c>
      <c r="E6937" t="s">
        <v>107</v>
      </c>
      <c r="F6937" t="s">
        <v>580</v>
      </c>
      <c r="G6937" t="s">
        <v>5740</v>
      </c>
      <c r="H6937" s="4">
        <v>1054</v>
      </c>
      <c r="I6937" s="4">
        <v>12.35</v>
      </c>
      <c r="J6937" s="4">
        <v>374.36</v>
      </c>
      <c r="K6937" s="4">
        <v>679.64</v>
      </c>
      <c r="L6937" s="2">
        <v>45473</v>
      </c>
      <c r="M6937" t="s">
        <v>6</v>
      </c>
    </row>
    <row r="6938" spans="1:13" ht="12.75" customHeight="1" x14ac:dyDescent="0.25">
      <c r="A6938" t="s">
        <v>9616</v>
      </c>
      <c r="B6938" t="s">
        <v>6053</v>
      </c>
      <c r="C6938" s="1">
        <v>39082</v>
      </c>
      <c r="D6938" s="2">
        <v>39083</v>
      </c>
      <c r="E6938" t="s">
        <v>107</v>
      </c>
      <c r="F6938" t="s">
        <v>580</v>
      </c>
      <c r="G6938" t="s">
        <v>5740</v>
      </c>
      <c r="H6938" s="4">
        <v>178.15</v>
      </c>
      <c r="I6938" s="4">
        <v>2.09</v>
      </c>
      <c r="J6938" s="4">
        <v>63.24</v>
      </c>
      <c r="K6938" s="4">
        <v>114.91</v>
      </c>
      <c r="L6938" s="2">
        <v>45473</v>
      </c>
      <c r="M6938" t="s">
        <v>6</v>
      </c>
    </row>
    <row r="6939" spans="1:13" ht="12.75" customHeight="1" x14ac:dyDescent="0.25">
      <c r="A6939" t="s">
        <v>9617</v>
      </c>
      <c r="B6939" t="s">
        <v>6053</v>
      </c>
      <c r="C6939" s="1">
        <v>39082</v>
      </c>
      <c r="D6939" s="2">
        <v>39083</v>
      </c>
      <c r="E6939" t="s">
        <v>107</v>
      </c>
      <c r="F6939" t="s">
        <v>580</v>
      </c>
      <c r="G6939" t="s">
        <v>5740</v>
      </c>
      <c r="H6939" s="4">
        <v>145.41999999999999</v>
      </c>
      <c r="I6939" s="4">
        <v>1.7</v>
      </c>
      <c r="J6939" s="4">
        <v>51.67</v>
      </c>
      <c r="K6939" s="4">
        <v>93.75</v>
      </c>
      <c r="L6939" s="2">
        <v>45473</v>
      </c>
      <c r="M6939" t="s">
        <v>6</v>
      </c>
    </row>
    <row r="6940" spans="1:13" ht="12.75" customHeight="1" x14ac:dyDescent="0.25">
      <c r="A6940" t="s">
        <v>9618</v>
      </c>
      <c r="B6940" t="s">
        <v>2046</v>
      </c>
      <c r="C6940" s="1">
        <v>39082</v>
      </c>
      <c r="D6940" s="2">
        <v>39083</v>
      </c>
      <c r="E6940" t="s">
        <v>107</v>
      </c>
      <c r="F6940" t="s">
        <v>580</v>
      </c>
      <c r="G6940" t="s">
        <v>5740</v>
      </c>
      <c r="H6940" s="4">
        <v>3559.05</v>
      </c>
      <c r="I6940" s="4">
        <v>41.72</v>
      </c>
      <c r="J6940" s="4">
        <v>1264.06</v>
      </c>
      <c r="K6940" s="4">
        <v>2294.9899999999998</v>
      </c>
      <c r="L6940" s="2">
        <v>45473</v>
      </c>
      <c r="M6940" t="s">
        <v>6</v>
      </c>
    </row>
    <row r="6941" spans="1:13" ht="12.75" customHeight="1" x14ac:dyDescent="0.25">
      <c r="A6941" t="s">
        <v>9619</v>
      </c>
      <c r="B6941" t="s">
        <v>5912</v>
      </c>
      <c r="C6941" s="1">
        <v>39082</v>
      </c>
      <c r="D6941" s="2">
        <v>39083</v>
      </c>
      <c r="E6941" t="s">
        <v>107</v>
      </c>
      <c r="F6941" t="s">
        <v>580</v>
      </c>
      <c r="G6941" t="s">
        <v>5740</v>
      </c>
      <c r="H6941" s="4">
        <v>8936.5</v>
      </c>
      <c r="I6941" s="4">
        <v>104.77</v>
      </c>
      <c r="J6941" s="4">
        <v>3173.93</v>
      </c>
      <c r="K6941" s="4">
        <v>5762.57</v>
      </c>
      <c r="L6941" s="2">
        <v>45473</v>
      </c>
      <c r="M6941" t="s">
        <v>6</v>
      </c>
    </row>
    <row r="6942" spans="1:13" ht="12.75" customHeight="1" x14ac:dyDescent="0.25">
      <c r="A6942" t="s">
        <v>9620</v>
      </c>
      <c r="B6942" t="s">
        <v>5947</v>
      </c>
      <c r="C6942" s="1">
        <v>39082</v>
      </c>
      <c r="D6942" s="2">
        <v>39083</v>
      </c>
      <c r="E6942" t="s">
        <v>107</v>
      </c>
      <c r="F6942" t="s">
        <v>580</v>
      </c>
      <c r="G6942" t="s">
        <v>5740</v>
      </c>
      <c r="H6942" s="4">
        <v>180</v>
      </c>
      <c r="I6942" s="4">
        <v>2.11</v>
      </c>
      <c r="J6942" s="4">
        <v>63.93</v>
      </c>
      <c r="K6942" s="4">
        <v>116.07</v>
      </c>
      <c r="L6942" s="2">
        <v>45473</v>
      </c>
      <c r="M6942" t="s">
        <v>6</v>
      </c>
    </row>
    <row r="6943" spans="1:13" ht="12.75" customHeight="1" x14ac:dyDescent="0.25">
      <c r="A6943" t="s">
        <v>9621</v>
      </c>
      <c r="B6943" t="s">
        <v>5912</v>
      </c>
      <c r="C6943" s="1">
        <v>39113</v>
      </c>
      <c r="D6943" s="2">
        <v>39114</v>
      </c>
      <c r="E6943" t="s">
        <v>107</v>
      </c>
      <c r="F6943" t="s">
        <v>580</v>
      </c>
      <c r="G6943" t="s">
        <v>6594</v>
      </c>
      <c r="H6943" s="4">
        <v>4997.3100000000004</v>
      </c>
      <c r="I6943" s="4">
        <v>58.56</v>
      </c>
      <c r="J6943" s="4">
        <v>1766.57</v>
      </c>
      <c r="K6943" s="4">
        <v>3230.74</v>
      </c>
      <c r="L6943" s="2">
        <v>45473</v>
      </c>
      <c r="M6943" t="s">
        <v>6</v>
      </c>
    </row>
    <row r="6944" spans="1:13" ht="12.75" customHeight="1" x14ac:dyDescent="0.25">
      <c r="A6944" t="s">
        <v>9622</v>
      </c>
      <c r="B6944" t="s">
        <v>5915</v>
      </c>
      <c r="C6944" s="1">
        <v>39113</v>
      </c>
      <c r="D6944" s="2">
        <v>39114</v>
      </c>
      <c r="E6944" t="s">
        <v>107</v>
      </c>
      <c r="F6944" t="s">
        <v>580</v>
      </c>
      <c r="G6944" t="s">
        <v>6594</v>
      </c>
      <c r="H6944" s="4">
        <v>789.49</v>
      </c>
      <c r="I6944" s="4">
        <v>9.24</v>
      </c>
      <c r="J6944" s="4">
        <v>279.08</v>
      </c>
      <c r="K6944" s="4">
        <v>510.41</v>
      </c>
      <c r="L6944" s="2">
        <v>45473</v>
      </c>
      <c r="M6944" t="s">
        <v>6</v>
      </c>
    </row>
    <row r="6945" spans="1:13" ht="12.75" customHeight="1" x14ac:dyDescent="0.25">
      <c r="A6945" t="s">
        <v>9623</v>
      </c>
      <c r="B6945" t="s">
        <v>5954</v>
      </c>
      <c r="C6945" s="1">
        <v>39113</v>
      </c>
      <c r="D6945" s="2">
        <v>39114</v>
      </c>
      <c r="E6945" t="s">
        <v>107</v>
      </c>
      <c r="F6945" t="s">
        <v>580</v>
      </c>
      <c r="G6945" t="s">
        <v>6594</v>
      </c>
      <c r="H6945" s="4">
        <v>1046.69</v>
      </c>
      <c r="I6945" s="4">
        <v>12.27</v>
      </c>
      <c r="J6945" s="4">
        <v>369.95</v>
      </c>
      <c r="K6945" s="4">
        <v>676.74</v>
      </c>
      <c r="L6945" s="2">
        <v>45473</v>
      </c>
      <c r="M6945" t="s">
        <v>6</v>
      </c>
    </row>
    <row r="6946" spans="1:13" ht="12.75" customHeight="1" x14ac:dyDescent="0.25">
      <c r="A6946" t="s">
        <v>9624</v>
      </c>
      <c r="B6946" t="s">
        <v>6254</v>
      </c>
      <c r="C6946" s="1">
        <v>39113</v>
      </c>
      <c r="D6946" s="2">
        <v>39114</v>
      </c>
      <c r="E6946" t="s">
        <v>107</v>
      </c>
      <c r="F6946" t="s">
        <v>580</v>
      </c>
      <c r="G6946" t="s">
        <v>6594</v>
      </c>
      <c r="H6946" s="4">
        <v>1770.65</v>
      </c>
      <c r="I6946" s="4">
        <v>20.75</v>
      </c>
      <c r="J6946" s="4">
        <v>625.86</v>
      </c>
      <c r="K6946" s="4">
        <v>1144.79</v>
      </c>
      <c r="L6946" s="2">
        <v>45473</v>
      </c>
      <c r="M6946" t="s">
        <v>6</v>
      </c>
    </row>
    <row r="6947" spans="1:13" ht="12.75" customHeight="1" x14ac:dyDescent="0.25">
      <c r="A6947" t="s">
        <v>9625</v>
      </c>
      <c r="B6947" t="s">
        <v>5912</v>
      </c>
      <c r="C6947" s="1">
        <v>39141</v>
      </c>
      <c r="D6947" s="2">
        <v>39142</v>
      </c>
      <c r="E6947" t="s">
        <v>107</v>
      </c>
      <c r="F6947" t="s">
        <v>580</v>
      </c>
      <c r="G6947" t="s">
        <v>6598</v>
      </c>
      <c r="H6947" s="4">
        <v>8952.16</v>
      </c>
      <c r="I6947" s="4">
        <v>104.87</v>
      </c>
      <c r="J6947" s="4">
        <v>3149.41</v>
      </c>
      <c r="K6947" s="4">
        <v>5802.75</v>
      </c>
      <c r="L6947" s="2">
        <v>45473</v>
      </c>
      <c r="M6947" t="s">
        <v>6</v>
      </c>
    </row>
    <row r="6948" spans="1:13" ht="12.75" customHeight="1" x14ac:dyDescent="0.25">
      <c r="A6948" t="s">
        <v>9626</v>
      </c>
      <c r="B6948" t="s">
        <v>5915</v>
      </c>
      <c r="C6948" s="1">
        <v>39141</v>
      </c>
      <c r="D6948" s="2">
        <v>39142</v>
      </c>
      <c r="E6948" t="s">
        <v>107</v>
      </c>
      <c r="F6948" t="s">
        <v>580</v>
      </c>
      <c r="G6948" t="s">
        <v>6598</v>
      </c>
      <c r="H6948" s="4">
        <v>956.66</v>
      </c>
      <c r="I6948" s="4">
        <v>11.21</v>
      </c>
      <c r="J6948" s="4">
        <v>336.53</v>
      </c>
      <c r="K6948" s="4">
        <v>620.13</v>
      </c>
      <c r="L6948" s="2">
        <v>45473</v>
      </c>
      <c r="M6948" t="s">
        <v>6</v>
      </c>
    </row>
    <row r="6949" spans="1:13" ht="12.75" customHeight="1" x14ac:dyDescent="0.25">
      <c r="A6949" t="s">
        <v>9627</v>
      </c>
      <c r="B6949" t="s">
        <v>6259</v>
      </c>
      <c r="C6949" s="1">
        <v>39172</v>
      </c>
      <c r="D6949" s="2">
        <v>39173</v>
      </c>
      <c r="E6949" t="s">
        <v>107</v>
      </c>
      <c r="F6949" t="s">
        <v>580</v>
      </c>
      <c r="G6949" t="s">
        <v>6602</v>
      </c>
      <c r="H6949" s="4">
        <v>1870</v>
      </c>
      <c r="I6949" s="4">
        <v>21.89</v>
      </c>
      <c r="J6949" s="4">
        <v>654.74</v>
      </c>
      <c r="K6949" s="4">
        <v>1215.26</v>
      </c>
      <c r="L6949" s="2">
        <v>45473</v>
      </c>
      <c r="M6949" t="s">
        <v>6</v>
      </c>
    </row>
    <row r="6950" spans="1:13" ht="12.75" customHeight="1" x14ac:dyDescent="0.25">
      <c r="A6950" t="s">
        <v>9628</v>
      </c>
      <c r="B6950" t="s">
        <v>6262</v>
      </c>
      <c r="C6950" s="1">
        <v>39172</v>
      </c>
      <c r="D6950" s="2">
        <v>39173</v>
      </c>
      <c r="E6950" t="s">
        <v>107</v>
      </c>
      <c r="F6950" t="s">
        <v>580</v>
      </c>
      <c r="G6950" t="s">
        <v>6602</v>
      </c>
      <c r="H6950" s="4">
        <v>11.15</v>
      </c>
      <c r="I6950" s="4">
        <v>0.13</v>
      </c>
      <c r="J6950" s="4">
        <v>3.87</v>
      </c>
      <c r="K6950" s="4">
        <v>7.28</v>
      </c>
      <c r="L6950" s="2">
        <v>45473</v>
      </c>
      <c r="M6950" t="s">
        <v>6</v>
      </c>
    </row>
    <row r="6951" spans="1:13" ht="12.75" customHeight="1" x14ac:dyDescent="0.25">
      <c r="A6951" t="s">
        <v>9629</v>
      </c>
      <c r="B6951" t="s">
        <v>2046</v>
      </c>
      <c r="C6951" s="1">
        <v>39172</v>
      </c>
      <c r="D6951" s="2">
        <v>39173</v>
      </c>
      <c r="E6951" t="s">
        <v>107</v>
      </c>
      <c r="F6951" t="s">
        <v>580</v>
      </c>
      <c r="G6951" t="s">
        <v>6602</v>
      </c>
      <c r="H6951" s="4">
        <v>1715.3</v>
      </c>
      <c r="I6951" s="4">
        <v>20.079999999999998</v>
      </c>
      <c r="J6951" s="4">
        <v>600.64</v>
      </c>
      <c r="K6951" s="4">
        <v>1114.6600000000001</v>
      </c>
      <c r="L6951" s="2">
        <v>45473</v>
      </c>
      <c r="M6951" t="s">
        <v>6</v>
      </c>
    </row>
    <row r="6952" spans="1:13" ht="12.75" customHeight="1" x14ac:dyDescent="0.25">
      <c r="A6952" t="s">
        <v>9630</v>
      </c>
      <c r="B6952" t="s">
        <v>5912</v>
      </c>
      <c r="C6952" s="1">
        <v>39172</v>
      </c>
      <c r="D6952" s="2">
        <v>39173</v>
      </c>
      <c r="E6952" t="s">
        <v>107</v>
      </c>
      <c r="F6952" t="s">
        <v>580</v>
      </c>
      <c r="G6952" t="s">
        <v>6602</v>
      </c>
      <c r="H6952" s="4">
        <v>13898.37</v>
      </c>
      <c r="I6952" s="4">
        <v>162.74</v>
      </c>
      <c r="J6952" s="4">
        <v>4866.25</v>
      </c>
      <c r="K6952" s="4">
        <v>9032.1200000000008</v>
      </c>
      <c r="L6952" s="2">
        <v>45473</v>
      </c>
      <c r="M6952" t="s">
        <v>6</v>
      </c>
    </row>
    <row r="6953" spans="1:13" ht="12.75" customHeight="1" x14ac:dyDescent="0.25">
      <c r="A6953" t="s">
        <v>9631</v>
      </c>
      <c r="B6953" t="s">
        <v>5915</v>
      </c>
      <c r="C6953" s="1">
        <v>39172</v>
      </c>
      <c r="D6953" s="2">
        <v>39173</v>
      </c>
      <c r="E6953" t="s">
        <v>107</v>
      </c>
      <c r="F6953" t="s">
        <v>580</v>
      </c>
      <c r="G6953" t="s">
        <v>6602</v>
      </c>
      <c r="H6953" s="4">
        <v>1338.25</v>
      </c>
      <c r="I6953" s="4">
        <v>15.67</v>
      </c>
      <c r="J6953" s="4">
        <v>468.63</v>
      </c>
      <c r="K6953" s="4">
        <v>869.62</v>
      </c>
      <c r="L6953" s="2">
        <v>45473</v>
      </c>
      <c r="M6953" t="s">
        <v>6</v>
      </c>
    </row>
    <row r="6954" spans="1:13" ht="12.75" customHeight="1" x14ac:dyDescent="0.25">
      <c r="A6954" t="s">
        <v>9632</v>
      </c>
      <c r="B6954" t="s">
        <v>5912</v>
      </c>
      <c r="C6954" s="1">
        <v>39202</v>
      </c>
      <c r="D6954" s="2">
        <v>39203</v>
      </c>
      <c r="E6954" t="s">
        <v>107</v>
      </c>
      <c r="F6954" t="s">
        <v>580</v>
      </c>
      <c r="G6954" t="s">
        <v>6611</v>
      </c>
      <c r="H6954" s="4">
        <v>7131.87</v>
      </c>
      <c r="I6954" s="4">
        <v>83.47</v>
      </c>
      <c r="J6954" s="4">
        <v>2485.12</v>
      </c>
      <c r="K6954" s="4">
        <v>4646.75</v>
      </c>
      <c r="L6954" s="2">
        <v>45473</v>
      </c>
      <c r="M6954" t="s">
        <v>6</v>
      </c>
    </row>
    <row r="6955" spans="1:13" ht="12.75" customHeight="1" x14ac:dyDescent="0.25">
      <c r="A6955" t="s">
        <v>9633</v>
      </c>
      <c r="B6955" t="s">
        <v>5915</v>
      </c>
      <c r="C6955" s="1">
        <v>39202</v>
      </c>
      <c r="D6955" s="2">
        <v>39203</v>
      </c>
      <c r="E6955" t="s">
        <v>107</v>
      </c>
      <c r="F6955" t="s">
        <v>580</v>
      </c>
      <c r="G6955" t="s">
        <v>6611</v>
      </c>
      <c r="H6955" s="4">
        <v>1114.8599999999999</v>
      </c>
      <c r="I6955" s="4">
        <v>13.05</v>
      </c>
      <c r="J6955" s="4">
        <v>388.53</v>
      </c>
      <c r="K6955" s="4">
        <v>726.33</v>
      </c>
      <c r="L6955" s="2">
        <v>45473</v>
      </c>
      <c r="M6955" t="s">
        <v>6</v>
      </c>
    </row>
    <row r="6956" spans="1:13" ht="12.75" customHeight="1" x14ac:dyDescent="0.25">
      <c r="A6956" t="s">
        <v>9634</v>
      </c>
      <c r="B6956" t="s">
        <v>6275</v>
      </c>
      <c r="C6956" s="1">
        <v>39202</v>
      </c>
      <c r="D6956" s="2">
        <v>39203</v>
      </c>
      <c r="E6956" t="s">
        <v>107</v>
      </c>
      <c r="F6956" t="s">
        <v>580</v>
      </c>
      <c r="G6956" t="s">
        <v>6611</v>
      </c>
      <c r="H6956" s="4">
        <v>-51.75</v>
      </c>
      <c r="I6956" s="4">
        <v>-0.6</v>
      </c>
      <c r="J6956" s="4">
        <v>-18.11</v>
      </c>
      <c r="K6956" s="4">
        <v>-33.64</v>
      </c>
      <c r="L6956" s="2">
        <v>45473</v>
      </c>
      <c r="M6956" t="s">
        <v>6</v>
      </c>
    </row>
    <row r="6957" spans="1:13" ht="12.75" customHeight="1" x14ac:dyDescent="0.25">
      <c r="A6957" t="s">
        <v>9635</v>
      </c>
      <c r="B6957" t="s">
        <v>5912</v>
      </c>
      <c r="C6957" s="1">
        <v>39233</v>
      </c>
      <c r="D6957" s="2">
        <v>39234</v>
      </c>
      <c r="E6957" t="s">
        <v>107</v>
      </c>
      <c r="F6957" t="s">
        <v>580</v>
      </c>
      <c r="G6957" t="s">
        <v>6614</v>
      </c>
      <c r="H6957" s="4">
        <v>13237.1</v>
      </c>
      <c r="I6957" s="4">
        <v>154.87</v>
      </c>
      <c r="J6957" s="4">
        <v>4590.1400000000003</v>
      </c>
      <c r="K6957" s="4">
        <v>8646.9599999999991</v>
      </c>
      <c r="L6957" s="2">
        <v>45473</v>
      </c>
      <c r="M6957" t="s">
        <v>6</v>
      </c>
    </row>
    <row r="6958" spans="1:13" ht="12.75" customHeight="1" x14ac:dyDescent="0.25">
      <c r="A6958" t="s">
        <v>9636</v>
      </c>
      <c r="B6958" t="s">
        <v>5915</v>
      </c>
      <c r="C6958" s="1">
        <v>39233</v>
      </c>
      <c r="D6958" s="2">
        <v>39234</v>
      </c>
      <c r="E6958" t="s">
        <v>107</v>
      </c>
      <c r="F6958" t="s">
        <v>580</v>
      </c>
      <c r="G6958" t="s">
        <v>6614</v>
      </c>
      <c r="H6958" s="4">
        <v>807.58</v>
      </c>
      <c r="I6958" s="4">
        <v>9.4499999999999993</v>
      </c>
      <c r="J6958" s="4">
        <v>280.02999999999997</v>
      </c>
      <c r="K6958" s="4">
        <v>527.54999999999995</v>
      </c>
      <c r="L6958" s="2">
        <v>45473</v>
      </c>
      <c r="M6958" t="s">
        <v>6</v>
      </c>
    </row>
    <row r="6959" spans="1:13" ht="12.75" customHeight="1" x14ac:dyDescent="0.25">
      <c r="A6959" t="s">
        <v>9637</v>
      </c>
      <c r="B6959" t="s">
        <v>5912</v>
      </c>
      <c r="C6959" s="1">
        <v>39263</v>
      </c>
      <c r="D6959" s="2">
        <v>39264</v>
      </c>
      <c r="E6959" t="s">
        <v>107</v>
      </c>
      <c r="F6959" t="s">
        <v>580</v>
      </c>
      <c r="G6959" t="s">
        <v>247</v>
      </c>
      <c r="H6959" s="4">
        <v>11274.63</v>
      </c>
      <c r="I6959" s="4">
        <v>131.85</v>
      </c>
      <c r="J6959" s="4">
        <v>3890.66</v>
      </c>
      <c r="K6959" s="4">
        <v>7383.97</v>
      </c>
      <c r="L6959" s="2">
        <v>45473</v>
      </c>
      <c r="M6959" t="s">
        <v>6</v>
      </c>
    </row>
    <row r="6960" spans="1:13" ht="12.75" customHeight="1" x14ac:dyDescent="0.25">
      <c r="A6960" t="s">
        <v>9638</v>
      </c>
      <c r="B6960" t="s">
        <v>5915</v>
      </c>
      <c r="C6960" s="1">
        <v>39263</v>
      </c>
      <c r="D6960" s="2">
        <v>39264</v>
      </c>
      <c r="E6960" t="s">
        <v>107</v>
      </c>
      <c r="F6960" t="s">
        <v>580</v>
      </c>
      <c r="G6960" t="s">
        <v>247</v>
      </c>
      <c r="H6960" s="4">
        <v>2494.4</v>
      </c>
      <c r="I6960" s="4">
        <v>29.17</v>
      </c>
      <c r="J6960" s="4">
        <v>860.81</v>
      </c>
      <c r="K6960" s="4">
        <v>1633.59</v>
      </c>
      <c r="L6960" s="2">
        <v>45473</v>
      </c>
      <c r="M6960" t="s">
        <v>6</v>
      </c>
    </row>
    <row r="6961" spans="1:13" ht="12.75" customHeight="1" x14ac:dyDescent="0.25">
      <c r="A6961" t="s">
        <v>9639</v>
      </c>
      <c r="B6961" t="s">
        <v>6064</v>
      </c>
      <c r="C6961" s="1">
        <v>39263</v>
      </c>
      <c r="D6961" s="2">
        <v>39264</v>
      </c>
      <c r="E6961" t="s">
        <v>107</v>
      </c>
      <c r="F6961" t="s">
        <v>580</v>
      </c>
      <c r="G6961" t="s">
        <v>247</v>
      </c>
      <c r="H6961" s="4">
        <v>2004.54</v>
      </c>
      <c r="I6961" s="4">
        <v>23.44</v>
      </c>
      <c r="J6961" s="4">
        <v>691.73</v>
      </c>
      <c r="K6961" s="4">
        <v>1312.81</v>
      </c>
      <c r="L6961" s="2">
        <v>45473</v>
      </c>
      <c r="M6961" t="s">
        <v>6</v>
      </c>
    </row>
    <row r="6962" spans="1:13" ht="12.75" customHeight="1" x14ac:dyDescent="0.25">
      <c r="A6962" t="s">
        <v>9640</v>
      </c>
      <c r="B6962" t="s">
        <v>2046</v>
      </c>
      <c r="C6962" s="1">
        <v>39264</v>
      </c>
      <c r="D6962" s="2">
        <v>39264</v>
      </c>
      <c r="E6962" t="s">
        <v>107</v>
      </c>
      <c r="F6962" t="s">
        <v>580</v>
      </c>
      <c r="G6962" t="s">
        <v>247</v>
      </c>
      <c r="H6962" s="4">
        <v>2114.87</v>
      </c>
      <c r="I6962" s="4">
        <v>24.73</v>
      </c>
      <c r="J6962" s="4">
        <v>729.86</v>
      </c>
      <c r="K6962" s="4">
        <v>1385.01</v>
      </c>
      <c r="L6962" s="2">
        <v>45473</v>
      </c>
      <c r="M6962" t="s">
        <v>6</v>
      </c>
    </row>
    <row r="6963" spans="1:13" ht="12.75" customHeight="1" x14ac:dyDescent="0.25">
      <c r="A6963" t="s">
        <v>9641</v>
      </c>
      <c r="B6963" t="s">
        <v>6235</v>
      </c>
      <c r="C6963" s="1">
        <v>39264</v>
      </c>
      <c r="D6963" s="2">
        <v>39264</v>
      </c>
      <c r="E6963" t="s">
        <v>107</v>
      </c>
      <c r="F6963" t="s">
        <v>580</v>
      </c>
      <c r="G6963" t="s">
        <v>247</v>
      </c>
      <c r="H6963" s="4">
        <v>1727.87</v>
      </c>
      <c r="I6963" s="4">
        <v>20.2</v>
      </c>
      <c r="J6963" s="4">
        <v>596.29</v>
      </c>
      <c r="K6963" s="4">
        <v>1131.58</v>
      </c>
      <c r="L6963" s="2">
        <v>45473</v>
      </c>
      <c r="M6963" t="s">
        <v>6</v>
      </c>
    </row>
    <row r="6964" spans="1:13" ht="12.75" customHeight="1" x14ac:dyDescent="0.25">
      <c r="A6964" t="s">
        <v>9642</v>
      </c>
      <c r="B6964" t="s">
        <v>5912</v>
      </c>
      <c r="C6964" s="1">
        <v>39294</v>
      </c>
      <c r="D6964" s="2">
        <v>39295</v>
      </c>
      <c r="E6964" t="s">
        <v>107</v>
      </c>
      <c r="F6964" t="s">
        <v>580</v>
      </c>
      <c r="G6964" t="s">
        <v>6634</v>
      </c>
      <c r="H6964" s="4">
        <v>12055.41</v>
      </c>
      <c r="I6964" s="4">
        <v>140.93</v>
      </c>
      <c r="J6964" s="4">
        <v>4139.8999999999996</v>
      </c>
      <c r="K6964" s="4">
        <v>7915.51</v>
      </c>
      <c r="L6964" s="2">
        <v>45473</v>
      </c>
      <c r="M6964" t="s">
        <v>6</v>
      </c>
    </row>
    <row r="6965" spans="1:13" ht="12.75" customHeight="1" x14ac:dyDescent="0.25">
      <c r="A6965" t="s">
        <v>9643</v>
      </c>
      <c r="B6965" t="s">
        <v>5915</v>
      </c>
      <c r="C6965" s="1">
        <v>39294</v>
      </c>
      <c r="D6965" s="2">
        <v>39295</v>
      </c>
      <c r="E6965" t="s">
        <v>107</v>
      </c>
      <c r="F6965" t="s">
        <v>580</v>
      </c>
      <c r="G6965" t="s">
        <v>6634</v>
      </c>
      <c r="H6965" s="4">
        <v>695.46</v>
      </c>
      <c r="I6965" s="4">
        <v>8.1300000000000008</v>
      </c>
      <c r="J6965" s="4">
        <v>238.85</v>
      </c>
      <c r="K6965" s="4">
        <v>456.61</v>
      </c>
      <c r="L6965" s="2">
        <v>45473</v>
      </c>
      <c r="M6965" t="s">
        <v>6</v>
      </c>
    </row>
    <row r="6966" spans="1:13" ht="12.75" customHeight="1" x14ac:dyDescent="0.25">
      <c r="A6966" t="s">
        <v>9644</v>
      </c>
      <c r="B6966" t="s">
        <v>5912</v>
      </c>
      <c r="C6966" s="1">
        <v>39325</v>
      </c>
      <c r="D6966" s="2">
        <v>39326</v>
      </c>
      <c r="E6966" t="s">
        <v>107</v>
      </c>
      <c r="F6966" t="s">
        <v>580</v>
      </c>
      <c r="G6966" t="s">
        <v>6637</v>
      </c>
      <c r="H6966" s="4">
        <v>11267.82</v>
      </c>
      <c r="I6966" s="4">
        <v>131.66999999999999</v>
      </c>
      <c r="J6966" s="4">
        <v>3850.53</v>
      </c>
      <c r="K6966" s="4">
        <v>7417.29</v>
      </c>
      <c r="L6966" s="2">
        <v>45473</v>
      </c>
      <c r="M6966" t="s">
        <v>6</v>
      </c>
    </row>
    <row r="6967" spans="1:13" ht="12.75" customHeight="1" x14ac:dyDescent="0.25">
      <c r="A6967" t="s">
        <v>9645</v>
      </c>
      <c r="B6967" t="s">
        <v>5915</v>
      </c>
      <c r="C6967" s="1">
        <v>39325</v>
      </c>
      <c r="D6967" s="2">
        <v>39326</v>
      </c>
      <c r="E6967" t="s">
        <v>107</v>
      </c>
      <c r="F6967" t="s">
        <v>580</v>
      </c>
      <c r="G6967" t="s">
        <v>6637</v>
      </c>
      <c r="H6967" s="4">
        <v>446.7</v>
      </c>
      <c r="I6967" s="4">
        <v>5.22</v>
      </c>
      <c r="J6967" s="4">
        <v>152.59</v>
      </c>
      <c r="K6967" s="4">
        <v>294.11</v>
      </c>
      <c r="L6967" s="2">
        <v>45473</v>
      </c>
      <c r="M6967" t="s">
        <v>6</v>
      </c>
    </row>
    <row r="6968" spans="1:13" ht="12.75" customHeight="1" x14ac:dyDescent="0.25">
      <c r="A6968" t="s">
        <v>9646</v>
      </c>
      <c r="B6968" t="s">
        <v>5954</v>
      </c>
      <c r="C6968" s="1">
        <v>39325</v>
      </c>
      <c r="D6968" s="2">
        <v>39326</v>
      </c>
      <c r="E6968" t="s">
        <v>107</v>
      </c>
      <c r="F6968" t="s">
        <v>580</v>
      </c>
      <c r="G6968" t="s">
        <v>6637</v>
      </c>
      <c r="H6968" s="4">
        <v>1057.8</v>
      </c>
      <c r="I6968" s="4">
        <v>12.36</v>
      </c>
      <c r="J6968" s="4">
        <v>361.53</v>
      </c>
      <c r="K6968" s="4">
        <v>696.27</v>
      </c>
      <c r="L6968" s="2">
        <v>45473</v>
      </c>
      <c r="M6968" t="s">
        <v>6</v>
      </c>
    </row>
    <row r="6969" spans="1:13" ht="12.75" customHeight="1" x14ac:dyDescent="0.25">
      <c r="A6969" t="s">
        <v>9647</v>
      </c>
      <c r="B6969" t="s">
        <v>5912</v>
      </c>
      <c r="C6969" s="1">
        <v>39355</v>
      </c>
      <c r="D6969" s="2">
        <v>39356</v>
      </c>
      <c r="E6969" t="s">
        <v>107</v>
      </c>
      <c r="F6969" t="s">
        <v>580</v>
      </c>
      <c r="G6969" t="s">
        <v>6640</v>
      </c>
      <c r="H6969" s="4">
        <v>7874.76</v>
      </c>
      <c r="I6969" s="4">
        <v>91.98</v>
      </c>
      <c r="J6969" s="4">
        <v>2677.82</v>
      </c>
      <c r="K6969" s="4">
        <v>5196.9399999999996</v>
      </c>
      <c r="L6969" s="2">
        <v>45473</v>
      </c>
      <c r="M6969" t="s">
        <v>6</v>
      </c>
    </row>
    <row r="6970" spans="1:13" ht="12.75" customHeight="1" x14ac:dyDescent="0.25">
      <c r="A6970" t="s">
        <v>9648</v>
      </c>
      <c r="B6970" t="s">
        <v>5947</v>
      </c>
      <c r="C6970" s="1">
        <v>39355</v>
      </c>
      <c r="D6970" s="2">
        <v>39356</v>
      </c>
      <c r="E6970" t="s">
        <v>107</v>
      </c>
      <c r="F6970" t="s">
        <v>580</v>
      </c>
      <c r="G6970" t="s">
        <v>6640</v>
      </c>
      <c r="H6970" s="4">
        <v>170.35</v>
      </c>
      <c r="I6970" s="4">
        <v>1.99</v>
      </c>
      <c r="J6970" s="4">
        <v>57.9</v>
      </c>
      <c r="K6970" s="4">
        <v>112.45</v>
      </c>
      <c r="L6970" s="2">
        <v>45473</v>
      </c>
      <c r="M6970" t="s">
        <v>6</v>
      </c>
    </row>
    <row r="6971" spans="1:13" ht="12.75" customHeight="1" x14ac:dyDescent="0.25">
      <c r="A6971" t="s">
        <v>9649</v>
      </c>
      <c r="B6971" t="s">
        <v>6082</v>
      </c>
      <c r="C6971" s="1">
        <v>39355</v>
      </c>
      <c r="D6971" s="2">
        <v>39356</v>
      </c>
      <c r="E6971" t="s">
        <v>107</v>
      </c>
      <c r="F6971" t="s">
        <v>580</v>
      </c>
      <c r="G6971" t="s">
        <v>6640</v>
      </c>
      <c r="H6971" s="4">
        <v>1018.96</v>
      </c>
      <c r="I6971" s="4">
        <v>11.9</v>
      </c>
      <c r="J6971" s="4">
        <v>346.51</v>
      </c>
      <c r="K6971" s="4">
        <v>672.45</v>
      </c>
      <c r="L6971" s="2">
        <v>45473</v>
      </c>
      <c r="M6971" t="s">
        <v>6</v>
      </c>
    </row>
    <row r="6972" spans="1:13" ht="12.75" customHeight="1" x14ac:dyDescent="0.25">
      <c r="A6972" t="s">
        <v>9650</v>
      </c>
      <c r="B6972" t="s">
        <v>5954</v>
      </c>
      <c r="C6972" s="1">
        <v>39355</v>
      </c>
      <c r="D6972" s="2">
        <v>39356</v>
      </c>
      <c r="E6972" t="s">
        <v>107</v>
      </c>
      <c r="F6972" t="s">
        <v>580</v>
      </c>
      <c r="G6972" t="s">
        <v>6640</v>
      </c>
      <c r="H6972" s="4">
        <v>1014.55</v>
      </c>
      <c r="I6972" s="4">
        <v>11.85</v>
      </c>
      <c r="J6972" s="4">
        <v>344.97</v>
      </c>
      <c r="K6972" s="4">
        <v>669.58</v>
      </c>
      <c r="L6972" s="2">
        <v>45473</v>
      </c>
      <c r="M6972" t="s">
        <v>6</v>
      </c>
    </row>
    <row r="6973" spans="1:13" ht="12.75" customHeight="1" x14ac:dyDescent="0.25">
      <c r="A6973" t="s">
        <v>9651</v>
      </c>
      <c r="B6973" t="s">
        <v>5912</v>
      </c>
      <c r="C6973" s="1">
        <v>39386</v>
      </c>
      <c r="D6973" s="2">
        <v>39387</v>
      </c>
      <c r="E6973" t="s">
        <v>107</v>
      </c>
      <c r="F6973" t="s">
        <v>580</v>
      </c>
      <c r="G6973" t="s">
        <v>6647</v>
      </c>
      <c r="H6973" s="4">
        <v>3654.7</v>
      </c>
      <c r="I6973" s="4">
        <v>42.67</v>
      </c>
      <c r="J6973" s="4">
        <v>1236.55</v>
      </c>
      <c r="K6973" s="4">
        <v>2418.15</v>
      </c>
      <c r="L6973" s="2">
        <v>45473</v>
      </c>
      <c r="M6973" t="s">
        <v>6</v>
      </c>
    </row>
    <row r="6974" spans="1:13" ht="12.75" customHeight="1" x14ac:dyDescent="0.25">
      <c r="A6974" t="s">
        <v>9652</v>
      </c>
      <c r="B6974" t="s">
        <v>5915</v>
      </c>
      <c r="C6974" s="1">
        <v>39386</v>
      </c>
      <c r="D6974" s="2">
        <v>39387</v>
      </c>
      <c r="E6974" t="s">
        <v>107</v>
      </c>
      <c r="F6974" t="s">
        <v>580</v>
      </c>
      <c r="G6974" t="s">
        <v>6647</v>
      </c>
      <c r="H6974" s="4">
        <v>1259.4000000000001</v>
      </c>
      <c r="I6974" s="4">
        <v>14.7</v>
      </c>
      <c r="J6974" s="4">
        <v>426.17</v>
      </c>
      <c r="K6974" s="4">
        <v>833.23</v>
      </c>
      <c r="L6974" s="2">
        <v>45473</v>
      </c>
      <c r="M6974" t="s">
        <v>6</v>
      </c>
    </row>
    <row r="6975" spans="1:13" ht="12.75" customHeight="1" x14ac:dyDescent="0.25">
      <c r="A6975" t="s">
        <v>9653</v>
      </c>
      <c r="B6975" t="s">
        <v>8356</v>
      </c>
      <c r="C6975" s="1">
        <v>39415</v>
      </c>
      <c r="D6975" s="2">
        <v>39356</v>
      </c>
      <c r="E6975" t="s">
        <v>107</v>
      </c>
      <c r="F6975" t="s">
        <v>580</v>
      </c>
      <c r="G6975" t="s">
        <v>6640</v>
      </c>
      <c r="H6975" s="4">
        <v>27.13</v>
      </c>
      <c r="I6975" s="4">
        <v>0.32</v>
      </c>
      <c r="J6975" s="4">
        <v>9.2100000000000009</v>
      </c>
      <c r="K6975" s="4">
        <v>17.920000000000002</v>
      </c>
      <c r="L6975" s="2">
        <v>45473</v>
      </c>
      <c r="M6975" t="s">
        <v>6</v>
      </c>
    </row>
    <row r="6976" spans="1:13" ht="12.75" customHeight="1" x14ac:dyDescent="0.25">
      <c r="A6976" t="s">
        <v>9654</v>
      </c>
      <c r="B6976" t="s">
        <v>5688</v>
      </c>
      <c r="C6976" s="1">
        <v>39415</v>
      </c>
      <c r="D6976" s="2">
        <v>39356</v>
      </c>
      <c r="E6976" t="s">
        <v>107</v>
      </c>
      <c r="F6976" t="s">
        <v>580</v>
      </c>
      <c r="G6976" t="s">
        <v>6640</v>
      </c>
      <c r="H6976" s="4">
        <v>3202.89</v>
      </c>
      <c r="I6976" s="4">
        <v>37.409999999999997</v>
      </c>
      <c r="J6976" s="4">
        <v>1089.1600000000001</v>
      </c>
      <c r="K6976" s="4">
        <v>2113.73</v>
      </c>
      <c r="L6976" s="2">
        <v>45473</v>
      </c>
      <c r="M6976" t="s">
        <v>6</v>
      </c>
    </row>
    <row r="6977" spans="1:13" ht="12.75" customHeight="1" x14ac:dyDescent="0.25">
      <c r="A6977" t="s">
        <v>9655</v>
      </c>
      <c r="B6977" t="s">
        <v>2046</v>
      </c>
      <c r="C6977" s="1">
        <v>39415</v>
      </c>
      <c r="D6977" s="2">
        <v>39356</v>
      </c>
      <c r="E6977" t="s">
        <v>107</v>
      </c>
      <c r="F6977" t="s">
        <v>580</v>
      </c>
      <c r="G6977" t="s">
        <v>6640</v>
      </c>
      <c r="H6977" s="4">
        <v>1891.05</v>
      </c>
      <c r="I6977" s="4">
        <v>22.09</v>
      </c>
      <c r="J6977" s="4">
        <v>643.03</v>
      </c>
      <c r="K6977" s="4">
        <v>1248.02</v>
      </c>
      <c r="L6977" s="2">
        <v>45473</v>
      </c>
      <c r="M6977" t="s">
        <v>6</v>
      </c>
    </row>
    <row r="6978" spans="1:13" ht="12.75" customHeight="1" x14ac:dyDescent="0.25">
      <c r="A6978" t="s">
        <v>9656</v>
      </c>
      <c r="B6978" t="s">
        <v>5912</v>
      </c>
      <c r="C6978" s="1">
        <v>39416</v>
      </c>
      <c r="D6978" s="2">
        <v>39417</v>
      </c>
      <c r="E6978" t="s">
        <v>107</v>
      </c>
      <c r="F6978" t="s">
        <v>580</v>
      </c>
      <c r="G6978" t="s">
        <v>6650</v>
      </c>
      <c r="H6978" s="4">
        <v>8343.84</v>
      </c>
      <c r="I6978" s="4">
        <v>97.38</v>
      </c>
      <c r="J6978" s="4">
        <v>2809.27</v>
      </c>
      <c r="K6978" s="4">
        <v>5534.57</v>
      </c>
      <c r="L6978" s="2">
        <v>45473</v>
      </c>
      <c r="M6978" t="s">
        <v>6</v>
      </c>
    </row>
    <row r="6979" spans="1:13" ht="12.75" customHeight="1" x14ac:dyDescent="0.25">
      <c r="A6979" t="s">
        <v>9657</v>
      </c>
      <c r="B6979" t="s">
        <v>5915</v>
      </c>
      <c r="C6979" s="1">
        <v>39416</v>
      </c>
      <c r="D6979" s="2">
        <v>39417</v>
      </c>
      <c r="E6979" t="s">
        <v>107</v>
      </c>
      <c r="F6979" t="s">
        <v>580</v>
      </c>
      <c r="G6979" t="s">
        <v>6650</v>
      </c>
      <c r="H6979" s="4">
        <v>1251.76</v>
      </c>
      <c r="I6979" s="4">
        <v>14.61</v>
      </c>
      <c r="J6979" s="4">
        <v>421.53</v>
      </c>
      <c r="K6979" s="4">
        <v>830.23</v>
      </c>
      <c r="L6979" s="2">
        <v>45473</v>
      </c>
      <c r="M6979" t="s">
        <v>6</v>
      </c>
    </row>
    <row r="6980" spans="1:13" ht="12.75" customHeight="1" x14ac:dyDescent="0.25">
      <c r="A6980" t="s">
        <v>9658</v>
      </c>
      <c r="B6980" t="s">
        <v>6328</v>
      </c>
      <c r="C6980" s="1">
        <v>39447</v>
      </c>
      <c r="D6980" s="2">
        <v>39448</v>
      </c>
      <c r="E6980" t="s">
        <v>107</v>
      </c>
      <c r="F6980" t="s">
        <v>580</v>
      </c>
      <c r="G6980" t="s">
        <v>6653</v>
      </c>
      <c r="H6980" s="4">
        <v>3358.03</v>
      </c>
      <c r="I6980" s="4">
        <v>39.18</v>
      </c>
      <c r="J6980" s="4">
        <v>1124.94</v>
      </c>
      <c r="K6980" s="4">
        <v>2233.09</v>
      </c>
      <c r="L6980" s="2">
        <v>45473</v>
      </c>
      <c r="M6980" t="s">
        <v>6</v>
      </c>
    </row>
    <row r="6981" spans="1:13" ht="12.75" customHeight="1" x14ac:dyDescent="0.25">
      <c r="A6981" t="s">
        <v>9659</v>
      </c>
      <c r="B6981" t="s">
        <v>5814</v>
      </c>
      <c r="C6981" s="1">
        <v>39447</v>
      </c>
      <c r="D6981" s="2">
        <v>39448</v>
      </c>
      <c r="E6981" t="s">
        <v>107</v>
      </c>
      <c r="F6981" t="s">
        <v>580</v>
      </c>
      <c r="G6981" t="s">
        <v>6653</v>
      </c>
      <c r="H6981" s="4">
        <v>6697.83</v>
      </c>
      <c r="I6981" s="4">
        <v>78.14</v>
      </c>
      <c r="J6981" s="4">
        <v>2243.7600000000002</v>
      </c>
      <c r="K6981" s="4">
        <v>4454.07</v>
      </c>
      <c r="L6981" s="2">
        <v>45473</v>
      </c>
      <c r="M6981" t="s">
        <v>6</v>
      </c>
    </row>
    <row r="6982" spans="1:13" ht="12.75" customHeight="1" x14ac:dyDescent="0.25">
      <c r="A6982" t="s">
        <v>9660</v>
      </c>
      <c r="B6982" t="s">
        <v>5814</v>
      </c>
      <c r="C6982" s="1">
        <v>39447</v>
      </c>
      <c r="D6982" s="2">
        <v>39448</v>
      </c>
      <c r="E6982" t="s">
        <v>107</v>
      </c>
      <c r="F6982" t="s">
        <v>580</v>
      </c>
      <c r="G6982" t="s">
        <v>6653</v>
      </c>
      <c r="H6982" s="4">
        <v>4727.68</v>
      </c>
      <c r="I6982" s="4">
        <v>55.15</v>
      </c>
      <c r="J6982" s="4">
        <v>1583.73</v>
      </c>
      <c r="K6982" s="4">
        <v>3143.95</v>
      </c>
      <c r="L6982" s="2">
        <v>45473</v>
      </c>
      <c r="M6982" t="s">
        <v>6</v>
      </c>
    </row>
    <row r="6983" spans="1:13" ht="12.75" customHeight="1" x14ac:dyDescent="0.25">
      <c r="A6983" t="s">
        <v>9661</v>
      </c>
      <c r="B6983" t="s">
        <v>5814</v>
      </c>
      <c r="C6983" s="1">
        <v>39447</v>
      </c>
      <c r="D6983" s="2">
        <v>39448</v>
      </c>
      <c r="E6983" t="s">
        <v>107</v>
      </c>
      <c r="F6983" t="s">
        <v>580</v>
      </c>
      <c r="G6983" t="s">
        <v>6653</v>
      </c>
      <c r="H6983" s="4">
        <v>5477.31</v>
      </c>
      <c r="I6983" s="4">
        <v>63.9</v>
      </c>
      <c r="J6983" s="4">
        <v>1834.96</v>
      </c>
      <c r="K6983" s="4">
        <v>3642.35</v>
      </c>
      <c r="L6983" s="2">
        <v>45473</v>
      </c>
      <c r="M6983" t="s">
        <v>6</v>
      </c>
    </row>
    <row r="6984" spans="1:13" ht="12.75" customHeight="1" x14ac:dyDescent="0.25">
      <c r="A6984" t="s">
        <v>9662</v>
      </c>
      <c r="B6984" t="s">
        <v>6333</v>
      </c>
      <c r="C6984" s="1">
        <v>39447</v>
      </c>
      <c r="D6984" s="2">
        <v>39448</v>
      </c>
      <c r="E6984" t="s">
        <v>107</v>
      </c>
      <c r="F6984" t="s">
        <v>580</v>
      </c>
      <c r="G6984" t="s">
        <v>6653</v>
      </c>
      <c r="H6984" s="4">
        <v>2719.91</v>
      </c>
      <c r="I6984" s="4">
        <v>31.73</v>
      </c>
      <c r="J6984" s="4">
        <v>911.19</v>
      </c>
      <c r="K6984" s="4">
        <v>1808.72</v>
      </c>
      <c r="L6984" s="2">
        <v>45473</v>
      </c>
      <c r="M6984" t="s">
        <v>6</v>
      </c>
    </row>
    <row r="6985" spans="1:13" ht="12.75" customHeight="1" x14ac:dyDescent="0.25">
      <c r="A6985" t="s">
        <v>9663</v>
      </c>
      <c r="B6985" t="s">
        <v>6335</v>
      </c>
      <c r="C6985" s="1">
        <v>39447</v>
      </c>
      <c r="D6985" s="2">
        <v>39448</v>
      </c>
      <c r="E6985" t="s">
        <v>107</v>
      </c>
      <c r="F6985" t="s">
        <v>580</v>
      </c>
      <c r="G6985" t="s">
        <v>6653</v>
      </c>
      <c r="H6985" s="4">
        <v>3452.76</v>
      </c>
      <c r="I6985" s="4">
        <v>40.28</v>
      </c>
      <c r="J6985" s="4">
        <v>1156.75</v>
      </c>
      <c r="K6985" s="4">
        <v>2296.0100000000002</v>
      </c>
      <c r="L6985" s="2">
        <v>45473</v>
      </c>
      <c r="M6985" t="s">
        <v>6</v>
      </c>
    </row>
    <row r="6986" spans="1:13" ht="12.75" customHeight="1" x14ac:dyDescent="0.25">
      <c r="A6986" t="s">
        <v>9664</v>
      </c>
      <c r="B6986" t="s">
        <v>5912</v>
      </c>
      <c r="C6986" s="1">
        <v>39447</v>
      </c>
      <c r="D6986" s="2">
        <v>39448</v>
      </c>
      <c r="E6986" t="s">
        <v>107</v>
      </c>
      <c r="F6986" t="s">
        <v>580</v>
      </c>
      <c r="G6986" t="s">
        <v>6653</v>
      </c>
      <c r="H6986" s="4">
        <v>5556.78</v>
      </c>
      <c r="I6986" s="4">
        <v>64.83</v>
      </c>
      <c r="J6986" s="4">
        <v>1861.59</v>
      </c>
      <c r="K6986" s="4">
        <v>3695.19</v>
      </c>
      <c r="L6986" s="2">
        <v>45473</v>
      </c>
      <c r="M6986" t="s">
        <v>6</v>
      </c>
    </row>
    <row r="6987" spans="1:13" ht="12.75" customHeight="1" x14ac:dyDescent="0.25">
      <c r="A6987" t="s">
        <v>9665</v>
      </c>
      <c r="B6987" t="s">
        <v>5915</v>
      </c>
      <c r="C6987" s="1">
        <v>39447</v>
      </c>
      <c r="D6987" s="2">
        <v>39448</v>
      </c>
      <c r="E6987" t="s">
        <v>107</v>
      </c>
      <c r="F6987" t="s">
        <v>580</v>
      </c>
      <c r="G6987" t="s">
        <v>6653</v>
      </c>
      <c r="H6987" s="4">
        <v>859.22</v>
      </c>
      <c r="I6987" s="4">
        <v>10.02</v>
      </c>
      <c r="J6987" s="4">
        <v>287.92</v>
      </c>
      <c r="K6987" s="4">
        <v>571.29999999999995</v>
      </c>
      <c r="L6987" s="2">
        <v>45473</v>
      </c>
      <c r="M6987" t="s">
        <v>6</v>
      </c>
    </row>
    <row r="6988" spans="1:13" ht="12.75" customHeight="1" x14ac:dyDescent="0.25">
      <c r="A6988" t="s">
        <v>9666</v>
      </c>
      <c r="B6988" t="s">
        <v>6082</v>
      </c>
      <c r="C6988" s="1">
        <v>39447</v>
      </c>
      <c r="D6988" s="2">
        <v>39448</v>
      </c>
      <c r="E6988" t="s">
        <v>107</v>
      </c>
      <c r="F6988" t="s">
        <v>580</v>
      </c>
      <c r="G6988" t="s">
        <v>6653</v>
      </c>
      <c r="H6988" s="4">
        <v>1135.32</v>
      </c>
      <c r="I6988" s="4">
        <v>13.24</v>
      </c>
      <c r="J6988" s="4">
        <v>380.38</v>
      </c>
      <c r="K6988" s="4">
        <v>754.94</v>
      </c>
      <c r="L6988" s="2">
        <v>45473</v>
      </c>
      <c r="M6988" t="s">
        <v>6</v>
      </c>
    </row>
    <row r="6989" spans="1:13" ht="12.75" customHeight="1" x14ac:dyDescent="0.25">
      <c r="A6989" t="s">
        <v>9667</v>
      </c>
      <c r="B6989" t="s">
        <v>5912</v>
      </c>
      <c r="C6989" s="1">
        <v>39478</v>
      </c>
      <c r="D6989" s="2">
        <v>39479</v>
      </c>
      <c r="E6989" t="s">
        <v>107</v>
      </c>
      <c r="F6989" t="s">
        <v>580</v>
      </c>
      <c r="G6989" t="s">
        <v>6656</v>
      </c>
      <c r="H6989" s="4">
        <v>4716.29</v>
      </c>
      <c r="I6989" s="4">
        <v>55</v>
      </c>
      <c r="J6989" s="4">
        <v>1572.09</v>
      </c>
      <c r="K6989" s="4">
        <v>3144.2</v>
      </c>
      <c r="L6989" s="2">
        <v>45473</v>
      </c>
      <c r="M6989" t="s">
        <v>6</v>
      </c>
    </row>
    <row r="6990" spans="1:13" ht="12.75" customHeight="1" x14ac:dyDescent="0.25">
      <c r="A6990" t="s">
        <v>9669</v>
      </c>
      <c r="B6990" t="s">
        <v>5915</v>
      </c>
      <c r="C6990" s="1">
        <v>39478</v>
      </c>
      <c r="D6990" s="2">
        <v>39479</v>
      </c>
      <c r="E6990" t="s">
        <v>107</v>
      </c>
      <c r="F6990" t="s">
        <v>580</v>
      </c>
      <c r="G6990" t="s">
        <v>6656</v>
      </c>
      <c r="H6990" s="4">
        <v>413.21</v>
      </c>
      <c r="I6990" s="4">
        <v>4.82</v>
      </c>
      <c r="J6990" s="4">
        <v>137.83000000000001</v>
      </c>
      <c r="K6990" s="4">
        <v>275.38</v>
      </c>
      <c r="L6990" s="2">
        <v>45473</v>
      </c>
      <c r="M6990" t="s">
        <v>6</v>
      </c>
    </row>
    <row r="6991" spans="1:13" ht="12.75" customHeight="1" x14ac:dyDescent="0.25">
      <c r="A6991" t="s">
        <v>9670</v>
      </c>
      <c r="B6991" t="s">
        <v>5912</v>
      </c>
      <c r="C6991" s="1">
        <v>39507</v>
      </c>
      <c r="D6991" s="2">
        <v>39508</v>
      </c>
      <c r="E6991" t="s">
        <v>107</v>
      </c>
      <c r="F6991" t="s">
        <v>580</v>
      </c>
      <c r="G6991" t="s">
        <v>6663</v>
      </c>
      <c r="H6991" s="4">
        <v>4974.03</v>
      </c>
      <c r="I6991" s="4">
        <v>57.98</v>
      </c>
      <c r="J6991" s="4">
        <v>1649.57</v>
      </c>
      <c r="K6991" s="4">
        <v>3324.46</v>
      </c>
      <c r="L6991" s="2">
        <v>45473</v>
      </c>
      <c r="M6991" t="s">
        <v>6</v>
      </c>
    </row>
    <row r="6992" spans="1:13" ht="12.75" customHeight="1" x14ac:dyDescent="0.25">
      <c r="A6992" t="s">
        <v>9671</v>
      </c>
      <c r="B6992" t="s">
        <v>5915</v>
      </c>
      <c r="C6992" s="1">
        <v>39507</v>
      </c>
      <c r="D6992" s="2">
        <v>39508</v>
      </c>
      <c r="E6992" t="s">
        <v>107</v>
      </c>
      <c r="F6992" t="s">
        <v>580</v>
      </c>
      <c r="G6992" t="s">
        <v>6663</v>
      </c>
      <c r="H6992" s="4">
        <v>1029.77</v>
      </c>
      <c r="I6992" s="4">
        <v>12</v>
      </c>
      <c r="J6992" s="4">
        <v>341.58</v>
      </c>
      <c r="K6992" s="4">
        <v>688.19</v>
      </c>
      <c r="L6992" s="2">
        <v>45473</v>
      </c>
      <c r="M6992" t="s">
        <v>6</v>
      </c>
    </row>
    <row r="6993" spans="1:13" ht="12.75" customHeight="1" x14ac:dyDescent="0.25">
      <c r="A6993" t="s">
        <v>9672</v>
      </c>
      <c r="B6993" t="s">
        <v>5912</v>
      </c>
      <c r="C6993" s="1">
        <v>39538</v>
      </c>
      <c r="D6993" s="2">
        <v>39539</v>
      </c>
      <c r="E6993" t="s">
        <v>107</v>
      </c>
      <c r="F6993" t="s">
        <v>580</v>
      </c>
      <c r="G6993" t="s">
        <v>250</v>
      </c>
      <c r="H6993" s="4">
        <v>5516.61</v>
      </c>
      <c r="I6993" s="4">
        <v>64.28</v>
      </c>
      <c r="J6993" s="4">
        <v>1820.22</v>
      </c>
      <c r="K6993" s="4">
        <v>3696.39</v>
      </c>
      <c r="L6993" s="2">
        <v>45473</v>
      </c>
      <c r="M6993" t="s">
        <v>6</v>
      </c>
    </row>
    <row r="6994" spans="1:13" ht="12.75" customHeight="1" x14ac:dyDescent="0.25">
      <c r="A6994" t="s">
        <v>9673</v>
      </c>
      <c r="B6994" t="s">
        <v>6354</v>
      </c>
      <c r="C6994" s="1">
        <v>39538</v>
      </c>
      <c r="D6994" s="2">
        <v>39539</v>
      </c>
      <c r="E6994" t="s">
        <v>107</v>
      </c>
      <c r="F6994" t="s">
        <v>580</v>
      </c>
      <c r="G6994" t="s">
        <v>250</v>
      </c>
      <c r="H6994" s="4">
        <v>15.79</v>
      </c>
      <c r="I6994" s="4">
        <v>0.18</v>
      </c>
      <c r="J6994" s="4">
        <v>5.28</v>
      </c>
      <c r="K6994" s="4">
        <v>10.51</v>
      </c>
      <c r="L6994" s="2">
        <v>45473</v>
      </c>
      <c r="M6994" t="s">
        <v>6</v>
      </c>
    </row>
    <row r="6995" spans="1:13" ht="12.75" customHeight="1" x14ac:dyDescent="0.25">
      <c r="A6995" t="s">
        <v>9674</v>
      </c>
      <c r="B6995" t="s">
        <v>2046</v>
      </c>
      <c r="C6995" s="1">
        <v>39538</v>
      </c>
      <c r="D6995" s="2">
        <v>39539</v>
      </c>
      <c r="E6995" t="s">
        <v>107</v>
      </c>
      <c r="F6995" t="s">
        <v>580</v>
      </c>
      <c r="G6995" t="s">
        <v>250</v>
      </c>
      <c r="H6995" s="4">
        <v>495.86</v>
      </c>
      <c r="I6995" s="4">
        <v>5.78</v>
      </c>
      <c r="J6995" s="4">
        <v>163.66999999999999</v>
      </c>
      <c r="K6995" s="4">
        <v>332.19</v>
      </c>
      <c r="L6995" s="2">
        <v>45473</v>
      </c>
      <c r="M6995" t="s">
        <v>6</v>
      </c>
    </row>
    <row r="6996" spans="1:13" ht="12.75" customHeight="1" x14ac:dyDescent="0.25">
      <c r="A6996" t="s">
        <v>9675</v>
      </c>
      <c r="B6996" t="s">
        <v>5912</v>
      </c>
      <c r="C6996" s="1">
        <v>39568</v>
      </c>
      <c r="D6996" s="2">
        <v>39569</v>
      </c>
      <c r="E6996" t="s">
        <v>107</v>
      </c>
      <c r="F6996" t="s">
        <v>580</v>
      </c>
      <c r="G6996" t="s">
        <v>6673</v>
      </c>
      <c r="H6996" s="4">
        <v>7182.03</v>
      </c>
      <c r="I6996" s="4">
        <v>83.66</v>
      </c>
      <c r="J6996" s="4">
        <v>2357.6999999999998</v>
      </c>
      <c r="K6996" s="4">
        <v>4824.33</v>
      </c>
      <c r="L6996" s="2">
        <v>45473</v>
      </c>
      <c r="M6996" t="s">
        <v>6</v>
      </c>
    </row>
    <row r="6997" spans="1:13" ht="12.75" customHeight="1" x14ac:dyDescent="0.25">
      <c r="A6997" t="s">
        <v>9676</v>
      </c>
      <c r="B6997" t="s">
        <v>5915</v>
      </c>
      <c r="C6997" s="1">
        <v>39568</v>
      </c>
      <c r="D6997" s="2">
        <v>39569</v>
      </c>
      <c r="E6997" t="s">
        <v>107</v>
      </c>
      <c r="F6997" t="s">
        <v>580</v>
      </c>
      <c r="G6997" t="s">
        <v>6673</v>
      </c>
      <c r="H6997" s="4">
        <v>532.71</v>
      </c>
      <c r="I6997" s="4">
        <v>6.2</v>
      </c>
      <c r="J6997" s="4">
        <v>174.96</v>
      </c>
      <c r="K6997" s="4">
        <v>357.75</v>
      </c>
      <c r="L6997" s="2">
        <v>45473</v>
      </c>
      <c r="M6997" t="s">
        <v>6</v>
      </c>
    </row>
    <row r="6998" spans="1:13" ht="12.75" customHeight="1" x14ac:dyDescent="0.25">
      <c r="A6998" t="s">
        <v>9677</v>
      </c>
      <c r="B6998" t="s">
        <v>6064</v>
      </c>
      <c r="C6998" s="1">
        <v>39568</v>
      </c>
      <c r="D6998" s="2">
        <v>39569</v>
      </c>
      <c r="E6998" t="s">
        <v>107</v>
      </c>
      <c r="F6998" t="s">
        <v>580</v>
      </c>
      <c r="G6998" t="s">
        <v>6673</v>
      </c>
      <c r="H6998" s="4">
        <v>2715.16</v>
      </c>
      <c r="I6998" s="4">
        <v>31.63</v>
      </c>
      <c r="J6998" s="4">
        <v>891.3</v>
      </c>
      <c r="K6998" s="4">
        <v>1823.86</v>
      </c>
      <c r="L6998" s="2">
        <v>45473</v>
      </c>
      <c r="M6998" t="s">
        <v>6</v>
      </c>
    </row>
    <row r="6999" spans="1:13" ht="12.75" customHeight="1" x14ac:dyDescent="0.25">
      <c r="A6999" t="s">
        <v>9678</v>
      </c>
      <c r="B6999" t="s">
        <v>5912</v>
      </c>
      <c r="C6999" s="1">
        <v>39599</v>
      </c>
      <c r="D6999" s="2">
        <v>39600</v>
      </c>
      <c r="E6999" t="s">
        <v>107</v>
      </c>
      <c r="F6999" t="s">
        <v>580</v>
      </c>
      <c r="G6999" t="s">
        <v>6677</v>
      </c>
      <c r="H6999" s="4">
        <v>8314.89</v>
      </c>
      <c r="I6999" s="4">
        <v>96.81</v>
      </c>
      <c r="J6999" s="4">
        <v>2715.66</v>
      </c>
      <c r="K6999" s="4">
        <v>5599.23</v>
      </c>
      <c r="L6999" s="2">
        <v>45473</v>
      </c>
      <c r="M6999" t="s">
        <v>6</v>
      </c>
    </row>
    <row r="7000" spans="1:13" ht="12.75" customHeight="1" x14ac:dyDescent="0.25">
      <c r="A7000" t="s">
        <v>9679</v>
      </c>
      <c r="B7000" t="s">
        <v>6082</v>
      </c>
      <c r="C7000" s="1">
        <v>39599</v>
      </c>
      <c r="D7000" s="2">
        <v>39600</v>
      </c>
      <c r="E7000" t="s">
        <v>107</v>
      </c>
      <c r="F7000" t="s">
        <v>580</v>
      </c>
      <c r="G7000" t="s">
        <v>6677</v>
      </c>
      <c r="H7000" s="4">
        <v>1021.47</v>
      </c>
      <c r="I7000" s="4">
        <v>11.89</v>
      </c>
      <c r="J7000" s="4">
        <v>333.62</v>
      </c>
      <c r="K7000" s="4">
        <v>687.85</v>
      </c>
      <c r="L7000" s="2">
        <v>45473</v>
      </c>
      <c r="M7000" t="s">
        <v>6</v>
      </c>
    </row>
    <row r="7001" spans="1:13" ht="12.75" customHeight="1" x14ac:dyDescent="0.25">
      <c r="A7001" t="s">
        <v>9680</v>
      </c>
      <c r="B7001" t="s">
        <v>5954</v>
      </c>
      <c r="C7001" s="1">
        <v>39599</v>
      </c>
      <c r="D7001" s="2">
        <v>39600</v>
      </c>
      <c r="E7001" t="s">
        <v>107</v>
      </c>
      <c r="F7001" t="s">
        <v>580</v>
      </c>
      <c r="G7001" t="s">
        <v>6677</v>
      </c>
      <c r="H7001" s="4">
        <v>1082.76</v>
      </c>
      <c r="I7001" s="4">
        <v>12.6</v>
      </c>
      <c r="J7001" s="4">
        <v>353.69</v>
      </c>
      <c r="K7001" s="4">
        <v>729.07</v>
      </c>
      <c r="L7001" s="2">
        <v>45473</v>
      </c>
      <c r="M7001" t="s">
        <v>6</v>
      </c>
    </row>
    <row r="7002" spans="1:13" ht="12.75" customHeight="1" x14ac:dyDescent="0.25">
      <c r="A7002" t="s">
        <v>9681</v>
      </c>
      <c r="B7002" t="s">
        <v>6374</v>
      </c>
      <c r="C7002" s="1">
        <v>39599</v>
      </c>
      <c r="D7002" s="2">
        <v>39600</v>
      </c>
      <c r="E7002" t="s">
        <v>107</v>
      </c>
      <c r="F7002" t="s">
        <v>580</v>
      </c>
      <c r="G7002" t="s">
        <v>6677</v>
      </c>
      <c r="H7002" s="4">
        <v>293.58</v>
      </c>
      <c r="I7002" s="4">
        <v>3.42</v>
      </c>
      <c r="J7002" s="4">
        <v>95.88</v>
      </c>
      <c r="K7002" s="4">
        <v>197.7</v>
      </c>
      <c r="L7002" s="2">
        <v>45473</v>
      </c>
      <c r="M7002" t="s">
        <v>6</v>
      </c>
    </row>
    <row r="7003" spans="1:13" ht="12.75" customHeight="1" x14ac:dyDescent="0.25">
      <c r="A7003" t="s">
        <v>9682</v>
      </c>
      <c r="B7003" t="s">
        <v>5912</v>
      </c>
      <c r="C7003" s="1">
        <v>39629</v>
      </c>
      <c r="D7003" s="2">
        <v>39630</v>
      </c>
      <c r="E7003" t="s">
        <v>107</v>
      </c>
      <c r="F7003" t="s">
        <v>580</v>
      </c>
      <c r="G7003" t="s">
        <v>781</v>
      </c>
      <c r="H7003" s="4">
        <v>7606.28</v>
      </c>
      <c r="I7003" s="4">
        <v>88.53</v>
      </c>
      <c r="J7003" s="4">
        <v>2471.48</v>
      </c>
      <c r="K7003" s="4">
        <v>5134.8</v>
      </c>
      <c r="L7003" s="2">
        <v>45473</v>
      </c>
      <c r="M7003" t="s">
        <v>6</v>
      </c>
    </row>
    <row r="7004" spans="1:13" ht="12.75" customHeight="1" x14ac:dyDescent="0.25">
      <c r="A7004" t="s">
        <v>9683</v>
      </c>
      <c r="B7004" t="s">
        <v>5915</v>
      </c>
      <c r="C7004" s="1">
        <v>39629</v>
      </c>
      <c r="D7004" s="2">
        <v>39630</v>
      </c>
      <c r="E7004" t="s">
        <v>107</v>
      </c>
      <c r="F7004" t="s">
        <v>580</v>
      </c>
      <c r="G7004" t="s">
        <v>781</v>
      </c>
      <c r="H7004" s="4">
        <v>781.95</v>
      </c>
      <c r="I7004" s="4">
        <v>9.1</v>
      </c>
      <c r="J7004" s="4">
        <v>254.08</v>
      </c>
      <c r="K7004" s="4">
        <v>527.87</v>
      </c>
      <c r="L7004" s="2">
        <v>45473</v>
      </c>
      <c r="M7004" t="s">
        <v>6</v>
      </c>
    </row>
    <row r="7005" spans="1:13" ht="12.75" customHeight="1" x14ac:dyDescent="0.25">
      <c r="A7005" t="s">
        <v>9684</v>
      </c>
      <c r="B7005" t="s">
        <v>5954</v>
      </c>
      <c r="C7005" s="1">
        <v>39629</v>
      </c>
      <c r="D7005" s="2">
        <v>39630</v>
      </c>
      <c r="E7005" t="s">
        <v>107</v>
      </c>
      <c r="F7005" t="s">
        <v>580</v>
      </c>
      <c r="G7005" t="s">
        <v>781</v>
      </c>
      <c r="H7005" s="4">
        <v>1183.33</v>
      </c>
      <c r="I7005" s="4">
        <v>13.77</v>
      </c>
      <c r="J7005" s="4">
        <v>384.53</v>
      </c>
      <c r="K7005" s="4">
        <v>798.8</v>
      </c>
      <c r="L7005" s="2">
        <v>45473</v>
      </c>
      <c r="M7005" t="s">
        <v>6</v>
      </c>
    </row>
    <row r="7006" spans="1:13" ht="12.75" customHeight="1" x14ac:dyDescent="0.25">
      <c r="A7006" t="s">
        <v>9685</v>
      </c>
      <c r="B7006" t="s">
        <v>6380</v>
      </c>
      <c r="C7006" s="1">
        <v>39629</v>
      </c>
      <c r="D7006" s="2">
        <v>39630</v>
      </c>
      <c r="E7006" t="s">
        <v>107</v>
      </c>
      <c r="F7006" t="s">
        <v>580</v>
      </c>
      <c r="G7006" t="s">
        <v>781</v>
      </c>
      <c r="H7006" s="4">
        <v>44.04</v>
      </c>
      <c r="I7006" s="4">
        <v>0.51</v>
      </c>
      <c r="J7006" s="4">
        <v>14.24</v>
      </c>
      <c r="K7006" s="4">
        <v>29.8</v>
      </c>
      <c r="L7006" s="2">
        <v>45473</v>
      </c>
      <c r="M7006" t="s">
        <v>6</v>
      </c>
    </row>
    <row r="7007" spans="1:13" ht="12.75" customHeight="1" x14ac:dyDescent="0.25">
      <c r="A7007" t="s">
        <v>9686</v>
      </c>
      <c r="B7007" t="s">
        <v>6226</v>
      </c>
      <c r="C7007" s="1">
        <v>39629</v>
      </c>
      <c r="D7007" s="2">
        <v>39630</v>
      </c>
      <c r="E7007" t="s">
        <v>107</v>
      </c>
      <c r="F7007" t="s">
        <v>580</v>
      </c>
      <c r="G7007" t="s">
        <v>781</v>
      </c>
      <c r="H7007" s="4">
        <v>21.3</v>
      </c>
      <c r="I7007" s="4">
        <v>0.24</v>
      </c>
      <c r="J7007" s="4">
        <v>6.97</v>
      </c>
      <c r="K7007" s="4">
        <v>14.33</v>
      </c>
      <c r="L7007" s="2">
        <v>45473</v>
      </c>
      <c r="M7007" t="s">
        <v>6</v>
      </c>
    </row>
    <row r="7008" spans="1:13" ht="12.75" customHeight="1" x14ac:dyDescent="0.25">
      <c r="A7008" t="s">
        <v>9687</v>
      </c>
      <c r="B7008" t="s">
        <v>2046</v>
      </c>
      <c r="C7008" s="1">
        <v>39629</v>
      </c>
      <c r="D7008" s="2">
        <v>39630</v>
      </c>
      <c r="E7008" t="s">
        <v>107</v>
      </c>
      <c r="F7008" t="s">
        <v>580</v>
      </c>
      <c r="G7008" t="s">
        <v>781</v>
      </c>
      <c r="H7008" s="4">
        <v>1858.17</v>
      </c>
      <c r="I7008" s="4">
        <v>21.63</v>
      </c>
      <c r="J7008" s="4">
        <v>603.72</v>
      </c>
      <c r="K7008" s="4">
        <v>1254.45</v>
      </c>
      <c r="L7008" s="2">
        <v>45473</v>
      </c>
      <c r="M7008" t="s">
        <v>6</v>
      </c>
    </row>
    <row r="7009" spans="1:13" ht="12.75" customHeight="1" x14ac:dyDescent="0.25">
      <c r="A7009" t="s">
        <v>9688</v>
      </c>
      <c r="B7009" t="s">
        <v>5912</v>
      </c>
      <c r="C7009" s="1">
        <v>39660</v>
      </c>
      <c r="D7009" s="2">
        <v>39661</v>
      </c>
      <c r="E7009" t="s">
        <v>107</v>
      </c>
      <c r="F7009" t="s">
        <v>580</v>
      </c>
      <c r="G7009" t="s">
        <v>9668</v>
      </c>
      <c r="H7009" s="4">
        <v>5995.25</v>
      </c>
      <c r="I7009" s="4">
        <v>69.75</v>
      </c>
      <c r="J7009" s="4">
        <v>1937.96</v>
      </c>
      <c r="K7009" s="4">
        <v>4057.29</v>
      </c>
      <c r="L7009" s="2">
        <v>45473</v>
      </c>
      <c r="M7009" t="s">
        <v>6</v>
      </c>
    </row>
    <row r="7010" spans="1:13" ht="12.75" customHeight="1" x14ac:dyDescent="0.25">
      <c r="A7010" t="s">
        <v>9689</v>
      </c>
      <c r="B7010" t="s">
        <v>5915</v>
      </c>
      <c r="C7010" s="1">
        <v>39660</v>
      </c>
      <c r="D7010" s="2">
        <v>39661</v>
      </c>
      <c r="E7010" t="s">
        <v>107</v>
      </c>
      <c r="F7010" t="s">
        <v>580</v>
      </c>
      <c r="G7010" t="s">
        <v>9668</v>
      </c>
      <c r="H7010" s="4">
        <v>933.7</v>
      </c>
      <c r="I7010" s="4">
        <v>10.86</v>
      </c>
      <c r="J7010" s="4">
        <v>301.76</v>
      </c>
      <c r="K7010" s="4">
        <v>631.94000000000005</v>
      </c>
      <c r="L7010" s="2">
        <v>45473</v>
      </c>
      <c r="M7010" t="s">
        <v>6</v>
      </c>
    </row>
    <row r="7011" spans="1:13" ht="12.75" customHeight="1" x14ac:dyDescent="0.25">
      <c r="A7011" t="s">
        <v>9690</v>
      </c>
      <c r="B7011" t="s">
        <v>5915</v>
      </c>
      <c r="C7011" s="1">
        <v>39691</v>
      </c>
      <c r="D7011" s="2">
        <v>39692</v>
      </c>
      <c r="E7011" t="s">
        <v>107</v>
      </c>
      <c r="F7011" t="s">
        <v>580</v>
      </c>
      <c r="G7011" t="s">
        <v>255</v>
      </c>
      <c r="H7011" s="4">
        <v>386.96</v>
      </c>
      <c r="I7011" s="4">
        <v>4.5</v>
      </c>
      <c r="J7011" s="4">
        <v>124.45</v>
      </c>
      <c r="K7011" s="4">
        <v>262.51</v>
      </c>
      <c r="L7011" s="2">
        <v>45473</v>
      </c>
      <c r="M7011" t="s">
        <v>6</v>
      </c>
    </row>
    <row r="7012" spans="1:13" ht="12.75" customHeight="1" x14ac:dyDescent="0.25">
      <c r="A7012" t="s">
        <v>9691</v>
      </c>
      <c r="B7012" t="s">
        <v>5912</v>
      </c>
      <c r="C7012" s="1">
        <v>39691</v>
      </c>
      <c r="D7012" s="2">
        <v>39692</v>
      </c>
      <c r="E7012" t="s">
        <v>107</v>
      </c>
      <c r="F7012" t="s">
        <v>580</v>
      </c>
      <c r="G7012" t="s">
        <v>255</v>
      </c>
      <c r="H7012" s="4">
        <v>6970</v>
      </c>
      <c r="I7012" s="4">
        <v>81.06</v>
      </c>
      <c r="J7012" s="4">
        <v>2241.27</v>
      </c>
      <c r="K7012" s="4">
        <v>4728.7299999999996</v>
      </c>
      <c r="L7012" s="2">
        <v>45473</v>
      </c>
      <c r="M7012" t="s">
        <v>6</v>
      </c>
    </row>
    <row r="7013" spans="1:13" ht="12.75" customHeight="1" x14ac:dyDescent="0.25">
      <c r="A7013" t="s">
        <v>9692</v>
      </c>
      <c r="B7013" t="s">
        <v>6343</v>
      </c>
      <c r="C7013" s="1">
        <v>39691</v>
      </c>
      <c r="D7013" s="2">
        <v>39692</v>
      </c>
      <c r="E7013" t="s">
        <v>107</v>
      </c>
      <c r="F7013" t="s">
        <v>580</v>
      </c>
      <c r="G7013" t="s">
        <v>255</v>
      </c>
      <c r="H7013" s="4">
        <v>1303.6199999999999</v>
      </c>
      <c r="I7013" s="4">
        <v>15.16</v>
      </c>
      <c r="J7013" s="4">
        <v>419.16</v>
      </c>
      <c r="K7013" s="4">
        <v>884.46</v>
      </c>
      <c r="L7013" s="2">
        <v>45473</v>
      </c>
      <c r="M7013" t="s">
        <v>6</v>
      </c>
    </row>
    <row r="7014" spans="1:13" ht="12.75" customHeight="1" x14ac:dyDescent="0.25">
      <c r="A7014" t="s">
        <v>9693</v>
      </c>
      <c r="B7014" t="s">
        <v>5912</v>
      </c>
      <c r="C7014" s="1">
        <v>39721</v>
      </c>
      <c r="D7014" s="2">
        <v>39722</v>
      </c>
      <c r="E7014" t="s">
        <v>107</v>
      </c>
      <c r="F7014" t="s">
        <v>580</v>
      </c>
      <c r="G7014" t="s">
        <v>6695</v>
      </c>
      <c r="H7014" s="4">
        <v>8616.3700000000008</v>
      </c>
      <c r="I7014" s="4">
        <v>100.17</v>
      </c>
      <c r="J7014" s="4">
        <v>2756.22</v>
      </c>
      <c r="K7014" s="4">
        <v>5860.15</v>
      </c>
      <c r="L7014" s="2">
        <v>45473</v>
      </c>
      <c r="M7014" t="s">
        <v>6</v>
      </c>
    </row>
    <row r="7015" spans="1:13" ht="12.75" customHeight="1" x14ac:dyDescent="0.25">
      <c r="A7015" t="s">
        <v>9694</v>
      </c>
      <c r="B7015" t="s">
        <v>5947</v>
      </c>
      <c r="C7015" s="1">
        <v>39721</v>
      </c>
      <c r="D7015" s="2">
        <v>39722</v>
      </c>
      <c r="E7015" t="s">
        <v>107</v>
      </c>
      <c r="F7015" t="s">
        <v>580</v>
      </c>
      <c r="G7015" t="s">
        <v>6695</v>
      </c>
      <c r="H7015" s="4">
        <v>226.9</v>
      </c>
      <c r="I7015" s="4">
        <v>2.64</v>
      </c>
      <c r="J7015" s="4">
        <v>72.63</v>
      </c>
      <c r="K7015" s="4">
        <v>154.27000000000001</v>
      </c>
      <c r="L7015" s="2">
        <v>45473</v>
      </c>
      <c r="M7015" t="s">
        <v>6</v>
      </c>
    </row>
    <row r="7016" spans="1:13" ht="12.75" customHeight="1" x14ac:dyDescent="0.25">
      <c r="A7016" t="s">
        <v>9695</v>
      </c>
      <c r="B7016" t="s">
        <v>6082</v>
      </c>
      <c r="C7016" s="1">
        <v>39721</v>
      </c>
      <c r="D7016" s="2">
        <v>39722</v>
      </c>
      <c r="E7016" t="s">
        <v>107</v>
      </c>
      <c r="F7016" t="s">
        <v>580</v>
      </c>
      <c r="G7016" t="s">
        <v>6695</v>
      </c>
      <c r="H7016" s="4">
        <v>1156</v>
      </c>
      <c r="I7016" s="4">
        <v>13.44</v>
      </c>
      <c r="J7016" s="4">
        <v>369.79</v>
      </c>
      <c r="K7016" s="4">
        <v>786.21</v>
      </c>
      <c r="L7016" s="2">
        <v>45473</v>
      </c>
      <c r="M7016" t="s">
        <v>6</v>
      </c>
    </row>
    <row r="7017" spans="1:13" ht="12.75" customHeight="1" x14ac:dyDescent="0.25">
      <c r="A7017" t="s">
        <v>9696</v>
      </c>
      <c r="B7017" t="s">
        <v>6404</v>
      </c>
      <c r="C7017" s="1">
        <v>39721</v>
      </c>
      <c r="D7017" s="2">
        <v>39722</v>
      </c>
      <c r="E7017" t="s">
        <v>107</v>
      </c>
      <c r="F7017" t="s">
        <v>580</v>
      </c>
      <c r="G7017" t="s">
        <v>6695</v>
      </c>
      <c r="H7017" s="4">
        <v>1506.83</v>
      </c>
      <c r="I7017" s="4">
        <v>17.52</v>
      </c>
      <c r="J7017" s="4">
        <v>482.01</v>
      </c>
      <c r="K7017" s="4">
        <v>1024.82</v>
      </c>
      <c r="L7017" s="2">
        <v>45473</v>
      </c>
      <c r="M7017" t="s">
        <v>6</v>
      </c>
    </row>
    <row r="7018" spans="1:13" ht="12.75" customHeight="1" x14ac:dyDescent="0.25">
      <c r="A7018" t="s">
        <v>9697</v>
      </c>
      <c r="B7018" t="s">
        <v>6406</v>
      </c>
      <c r="C7018" s="1">
        <v>39721</v>
      </c>
      <c r="D7018" s="2">
        <v>39722</v>
      </c>
      <c r="E7018" t="s">
        <v>107</v>
      </c>
      <c r="F7018" t="s">
        <v>580</v>
      </c>
      <c r="G7018" t="s">
        <v>6695</v>
      </c>
      <c r="H7018" s="4">
        <v>3610.75</v>
      </c>
      <c r="I7018" s="4">
        <v>41.98</v>
      </c>
      <c r="J7018" s="4">
        <v>1155.08</v>
      </c>
      <c r="K7018" s="4">
        <v>2455.67</v>
      </c>
      <c r="L7018" s="2">
        <v>45473</v>
      </c>
      <c r="M7018" t="s">
        <v>6</v>
      </c>
    </row>
    <row r="7019" spans="1:13" ht="12.75" customHeight="1" x14ac:dyDescent="0.25">
      <c r="A7019" t="s">
        <v>9698</v>
      </c>
      <c r="B7019" t="s">
        <v>6408</v>
      </c>
      <c r="C7019" s="1">
        <v>39721</v>
      </c>
      <c r="D7019" s="2">
        <v>39722</v>
      </c>
      <c r="E7019" t="s">
        <v>107</v>
      </c>
      <c r="F7019" t="s">
        <v>580</v>
      </c>
      <c r="G7019" t="s">
        <v>6695</v>
      </c>
      <c r="H7019" s="4">
        <v>1651.13</v>
      </c>
      <c r="I7019" s="4">
        <v>19.190000000000001</v>
      </c>
      <c r="J7019" s="4">
        <v>528.12</v>
      </c>
      <c r="K7019" s="4">
        <v>1123.01</v>
      </c>
      <c r="L7019" s="2">
        <v>45473</v>
      </c>
      <c r="M7019" t="s">
        <v>6</v>
      </c>
    </row>
    <row r="7020" spans="1:13" ht="12.75" customHeight="1" x14ac:dyDescent="0.25">
      <c r="A7020" t="s">
        <v>9699</v>
      </c>
      <c r="B7020" t="s">
        <v>6410</v>
      </c>
      <c r="C7020" s="1">
        <v>39721</v>
      </c>
      <c r="D7020" s="2">
        <v>39722</v>
      </c>
      <c r="E7020" t="s">
        <v>107</v>
      </c>
      <c r="F7020" t="s">
        <v>580</v>
      </c>
      <c r="G7020" t="s">
        <v>6695</v>
      </c>
      <c r="H7020" s="4">
        <v>3930.64</v>
      </c>
      <c r="I7020" s="4">
        <v>45.7</v>
      </c>
      <c r="J7020" s="4">
        <v>1257.29</v>
      </c>
      <c r="K7020" s="4">
        <v>2673.35</v>
      </c>
      <c r="L7020" s="2">
        <v>45473</v>
      </c>
      <c r="M7020" t="s">
        <v>6</v>
      </c>
    </row>
    <row r="7021" spans="1:13" ht="12.75" customHeight="1" x14ac:dyDescent="0.25">
      <c r="A7021" t="s">
        <v>9700</v>
      </c>
      <c r="B7021" t="s">
        <v>6412</v>
      </c>
      <c r="C7021" s="1">
        <v>39721</v>
      </c>
      <c r="D7021" s="2">
        <v>39722</v>
      </c>
      <c r="E7021" t="s">
        <v>107</v>
      </c>
      <c r="F7021" t="s">
        <v>580</v>
      </c>
      <c r="G7021" t="s">
        <v>6695</v>
      </c>
      <c r="H7021" s="4">
        <v>5313.41</v>
      </c>
      <c r="I7021" s="4">
        <v>61.77</v>
      </c>
      <c r="J7021" s="4">
        <v>1699.68</v>
      </c>
      <c r="K7021" s="4">
        <v>3613.73</v>
      </c>
      <c r="L7021" s="2">
        <v>45473</v>
      </c>
      <c r="M7021" t="s">
        <v>6</v>
      </c>
    </row>
    <row r="7022" spans="1:13" ht="12.75" customHeight="1" x14ac:dyDescent="0.25">
      <c r="A7022" t="s">
        <v>9701</v>
      </c>
      <c r="B7022" t="s">
        <v>6414</v>
      </c>
      <c r="C7022" s="1">
        <v>39721</v>
      </c>
      <c r="D7022" s="2">
        <v>39722</v>
      </c>
      <c r="E7022" t="s">
        <v>107</v>
      </c>
      <c r="F7022" t="s">
        <v>580</v>
      </c>
      <c r="G7022" t="s">
        <v>6695</v>
      </c>
      <c r="H7022" s="4">
        <v>564.05999999999995</v>
      </c>
      <c r="I7022" s="4">
        <v>6.56</v>
      </c>
      <c r="J7022" s="4">
        <v>180.42</v>
      </c>
      <c r="K7022" s="4">
        <v>383.64</v>
      </c>
      <c r="L7022" s="2">
        <v>45473</v>
      </c>
      <c r="M7022" t="s">
        <v>6</v>
      </c>
    </row>
    <row r="7023" spans="1:13" ht="12.75" customHeight="1" x14ac:dyDescent="0.25">
      <c r="A7023" t="s">
        <v>9702</v>
      </c>
      <c r="B7023" t="s">
        <v>6416</v>
      </c>
      <c r="C7023" s="1">
        <v>39721</v>
      </c>
      <c r="D7023" s="2">
        <v>39722</v>
      </c>
      <c r="E7023" t="s">
        <v>107</v>
      </c>
      <c r="F7023" t="s">
        <v>580</v>
      </c>
      <c r="G7023" t="s">
        <v>6695</v>
      </c>
      <c r="H7023" s="4">
        <v>5732.93</v>
      </c>
      <c r="I7023" s="4">
        <v>66.650000000000006</v>
      </c>
      <c r="J7023" s="4">
        <v>1833.82</v>
      </c>
      <c r="K7023" s="4">
        <v>3899.11</v>
      </c>
      <c r="L7023" s="2">
        <v>45473</v>
      </c>
      <c r="M7023" t="s">
        <v>6</v>
      </c>
    </row>
    <row r="7024" spans="1:13" ht="12.75" customHeight="1" x14ac:dyDescent="0.25">
      <c r="A7024" t="s">
        <v>9703</v>
      </c>
      <c r="B7024" t="s">
        <v>2046</v>
      </c>
      <c r="C7024" s="1">
        <v>39721</v>
      </c>
      <c r="D7024" s="2">
        <v>39722</v>
      </c>
      <c r="E7024" t="s">
        <v>107</v>
      </c>
      <c r="F7024" t="s">
        <v>580</v>
      </c>
      <c r="G7024" t="s">
        <v>6695</v>
      </c>
      <c r="H7024" s="4">
        <v>1569.79</v>
      </c>
      <c r="I7024" s="4">
        <v>18.25</v>
      </c>
      <c r="J7024" s="4">
        <v>502.21</v>
      </c>
      <c r="K7024" s="4">
        <v>1067.58</v>
      </c>
      <c r="L7024" s="2">
        <v>45473</v>
      </c>
      <c r="M7024" t="s">
        <v>6</v>
      </c>
    </row>
    <row r="7025" spans="1:13" ht="12.75" customHeight="1" x14ac:dyDescent="0.25">
      <c r="A7025" t="s">
        <v>9704</v>
      </c>
      <c r="B7025" t="s">
        <v>5912</v>
      </c>
      <c r="C7025" s="1">
        <v>39752</v>
      </c>
      <c r="D7025" s="2">
        <v>39753</v>
      </c>
      <c r="E7025" t="s">
        <v>107</v>
      </c>
      <c r="F7025" t="s">
        <v>580</v>
      </c>
      <c r="G7025" t="s">
        <v>6698</v>
      </c>
      <c r="H7025" s="4">
        <v>5589.72</v>
      </c>
      <c r="I7025" s="4">
        <v>64.959999999999994</v>
      </c>
      <c r="J7025" s="4">
        <v>1778.72</v>
      </c>
      <c r="K7025" s="4">
        <v>3811</v>
      </c>
      <c r="L7025" s="2">
        <v>45473</v>
      </c>
      <c r="M7025" t="s">
        <v>6</v>
      </c>
    </row>
    <row r="7026" spans="1:13" ht="12.75" customHeight="1" x14ac:dyDescent="0.25">
      <c r="A7026" t="s">
        <v>9705</v>
      </c>
      <c r="B7026" t="s">
        <v>5915</v>
      </c>
      <c r="C7026" s="1">
        <v>39752</v>
      </c>
      <c r="D7026" s="2">
        <v>39753</v>
      </c>
      <c r="E7026" t="s">
        <v>107</v>
      </c>
      <c r="F7026" t="s">
        <v>580</v>
      </c>
      <c r="G7026" t="s">
        <v>6698</v>
      </c>
      <c r="H7026" s="4">
        <v>1475.68</v>
      </c>
      <c r="I7026" s="4">
        <v>17.149999999999999</v>
      </c>
      <c r="J7026" s="4">
        <v>469.52</v>
      </c>
      <c r="K7026" s="4">
        <v>1006.16</v>
      </c>
      <c r="L7026" s="2">
        <v>45473</v>
      </c>
      <c r="M7026" t="s">
        <v>6</v>
      </c>
    </row>
    <row r="7027" spans="1:13" ht="12.75" customHeight="1" x14ac:dyDescent="0.25">
      <c r="A7027" t="s">
        <v>9706</v>
      </c>
      <c r="B7027" t="s">
        <v>6064</v>
      </c>
      <c r="C7027" s="1">
        <v>39752</v>
      </c>
      <c r="D7027" s="2">
        <v>39753</v>
      </c>
      <c r="E7027" t="s">
        <v>107</v>
      </c>
      <c r="F7027" t="s">
        <v>580</v>
      </c>
      <c r="G7027" t="s">
        <v>6698</v>
      </c>
      <c r="H7027" s="4">
        <v>2568.7199999999998</v>
      </c>
      <c r="I7027" s="4">
        <v>29.85</v>
      </c>
      <c r="J7027" s="4">
        <v>817.39</v>
      </c>
      <c r="K7027" s="4">
        <v>1751.33</v>
      </c>
      <c r="L7027" s="2">
        <v>45473</v>
      </c>
      <c r="M7027" t="s">
        <v>6</v>
      </c>
    </row>
    <row r="7028" spans="1:13" ht="12.75" customHeight="1" x14ac:dyDescent="0.25">
      <c r="A7028" t="s">
        <v>9707</v>
      </c>
      <c r="B7028" t="s">
        <v>8428</v>
      </c>
      <c r="C7028" s="1">
        <v>39752</v>
      </c>
      <c r="D7028" s="2">
        <v>39753</v>
      </c>
      <c r="E7028" t="s">
        <v>107</v>
      </c>
      <c r="F7028" t="s">
        <v>580</v>
      </c>
      <c r="G7028" t="s">
        <v>6698</v>
      </c>
      <c r="H7028" s="4">
        <v>5.14</v>
      </c>
      <c r="I7028" s="4">
        <v>0.06</v>
      </c>
      <c r="J7028" s="4">
        <v>1.61</v>
      </c>
      <c r="K7028" s="4">
        <v>3.53</v>
      </c>
      <c r="L7028" s="2">
        <v>45473</v>
      </c>
      <c r="M7028" t="s">
        <v>6</v>
      </c>
    </row>
    <row r="7029" spans="1:13" ht="12.75" customHeight="1" x14ac:dyDescent="0.25">
      <c r="A7029" t="s">
        <v>9708</v>
      </c>
      <c r="B7029" t="s">
        <v>5912</v>
      </c>
      <c r="C7029" s="1">
        <v>39782</v>
      </c>
      <c r="D7029" s="2">
        <v>39783</v>
      </c>
      <c r="E7029" t="s">
        <v>107</v>
      </c>
      <c r="F7029" t="s">
        <v>580</v>
      </c>
      <c r="G7029" t="s">
        <v>6702</v>
      </c>
      <c r="H7029" s="4">
        <v>5292.04</v>
      </c>
      <c r="I7029" s="4">
        <v>61.48</v>
      </c>
      <c r="J7029" s="4">
        <v>1675.02</v>
      </c>
      <c r="K7029" s="4">
        <v>3617.02</v>
      </c>
      <c r="L7029" s="2">
        <v>45473</v>
      </c>
      <c r="M7029" t="s">
        <v>6</v>
      </c>
    </row>
    <row r="7030" spans="1:13" ht="12.75" customHeight="1" x14ac:dyDescent="0.25">
      <c r="A7030" t="s">
        <v>9709</v>
      </c>
      <c r="B7030" t="s">
        <v>5915</v>
      </c>
      <c r="C7030" s="1">
        <v>39782</v>
      </c>
      <c r="D7030" s="2">
        <v>39783</v>
      </c>
      <c r="E7030" t="s">
        <v>107</v>
      </c>
      <c r="F7030" t="s">
        <v>580</v>
      </c>
      <c r="G7030" t="s">
        <v>6702</v>
      </c>
      <c r="H7030" s="4">
        <v>449.77</v>
      </c>
      <c r="I7030" s="4">
        <v>5.22</v>
      </c>
      <c r="J7030" s="4">
        <v>142.41999999999999</v>
      </c>
      <c r="K7030" s="4">
        <v>307.35000000000002</v>
      </c>
      <c r="L7030" s="2">
        <v>45473</v>
      </c>
      <c r="M7030" t="s">
        <v>6</v>
      </c>
    </row>
    <row r="7031" spans="1:13" ht="12.75" customHeight="1" x14ac:dyDescent="0.25">
      <c r="A7031" t="s">
        <v>9710</v>
      </c>
      <c r="B7031" t="s">
        <v>6432</v>
      </c>
      <c r="C7031" s="1">
        <v>39813</v>
      </c>
      <c r="D7031" s="2">
        <v>39814</v>
      </c>
      <c r="E7031" t="s">
        <v>107</v>
      </c>
      <c r="F7031" t="s">
        <v>580</v>
      </c>
      <c r="G7031" t="s">
        <v>6709</v>
      </c>
      <c r="H7031" s="4">
        <v>1991.41</v>
      </c>
      <c r="I7031" s="4">
        <v>23.12</v>
      </c>
      <c r="J7031" s="4">
        <v>627</v>
      </c>
      <c r="K7031" s="4">
        <v>1364.41</v>
      </c>
      <c r="L7031" s="2">
        <v>45473</v>
      </c>
      <c r="M7031" t="s">
        <v>6</v>
      </c>
    </row>
    <row r="7032" spans="1:13" ht="12.75" customHeight="1" x14ac:dyDescent="0.25">
      <c r="A7032" t="s">
        <v>9711</v>
      </c>
      <c r="B7032" t="s">
        <v>6434</v>
      </c>
      <c r="C7032" s="1">
        <v>39813</v>
      </c>
      <c r="D7032" s="2">
        <v>39814</v>
      </c>
      <c r="E7032" t="s">
        <v>107</v>
      </c>
      <c r="F7032" t="s">
        <v>580</v>
      </c>
      <c r="G7032" t="s">
        <v>6709</v>
      </c>
      <c r="H7032" s="4">
        <v>9.75</v>
      </c>
      <c r="I7032" s="4">
        <v>0.11</v>
      </c>
      <c r="J7032" s="4">
        <v>3.14</v>
      </c>
      <c r="K7032" s="4">
        <v>6.61</v>
      </c>
      <c r="L7032" s="2">
        <v>45473</v>
      </c>
      <c r="M7032" t="s">
        <v>6</v>
      </c>
    </row>
    <row r="7033" spans="1:13" ht="12.75" customHeight="1" x14ac:dyDescent="0.25">
      <c r="A7033" t="s">
        <v>9712</v>
      </c>
      <c r="B7033" t="s">
        <v>6436</v>
      </c>
      <c r="C7033" s="1">
        <v>39813</v>
      </c>
      <c r="D7033" s="2">
        <v>39814</v>
      </c>
      <c r="E7033" t="s">
        <v>107</v>
      </c>
      <c r="F7033" t="s">
        <v>580</v>
      </c>
      <c r="G7033" t="s">
        <v>6709</v>
      </c>
      <c r="H7033" s="4">
        <v>3637.03</v>
      </c>
      <c r="I7033" s="4">
        <v>42.23</v>
      </c>
      <c r="J7033" s="4">
        <v>1145.06</v>
      </c>
      <c r="K7033" s="4">
        <v>2491.9699999999998</v>
      </c>
      <c r="L7033" s="2">
        <v>45473</v>
      </c>
      <c r="M7033" t="s">
        <v>6</v>
      </c>
    </row>
    <row r="7034" spans="1:13" ht="12.75" customHeight="1" x14ac:dyDescent="0.25">
      <c r="A7034" t="s">
        <v>9713</v>
      </c>
      <c r="B7034" t="s">
        <v>6438</v>
      </c>
      <c r="C7034" s="1">
        <v>39813</v>
      </c>
      <c r="D7034" s="2">
        <v>39814</v>
      </c>
      <c r="E7034" t="s">
        <v>107</v>
      </c>
      <c r="F7034" t="s">
        <v>580</v>
      </c>
      <c r="G7034" t="s">
        <v>6709</v>
      </c>
      <c r="H7034" s="4">
        <v>2342.9299999999998</v>
      </c>
      <c r="I7034" s="4">
        <v>27.21</v>
      </c>
      <c r="J7034" s="4">
        <v>737.68</v>
      </c>
      <c r="K7034" s="4">
        <v>1605.25</v>
      </c>
      <c r="L7034" s="2">
        <v>45473</v>
      </c>
      <c r="M7034" t="s">
        <v>6</v>
      </c>
    </row>
    <row r="7035" spans="1:13" ht="12.75" customHeight="1" x14ac:dyDescent="0.25">
      <c r="A7035" t="s">
        <v>9714</v>
      </c>
      <c r="B7035" t="s">
        <v>6440</v>
      </c>
      <c r="C7035" s="1">
        <v>39813</v>
      </c>
      <c r="D7035" s="2">
        <v>39814</v>
      </c>
      <c r="E7035" t="s">
        <v>107</v>
      </c>
      <c r="F7035" t="s">
        <v>580</v>
      </c>
      <c r="G7035" t="s">
        <v>6709</v>
      </c>
      <c r="H7035" s="4">
        <v>8954.34</v>
      </c>
      <c r="I7035" s="4">
        <v>103.98</v>
      </c>
      <c r="J7035" s="4">
        <v>2819.21</v>
      </c>
      <c r="K7035" s="4">
        <v>6135.13</v>
      </c>
      <c r="L7035" s="2">
        <v>45473</v>
      </c>
      <c r="M7035" t="s">
        <v>6</v>
      </c>
    </row>
    <row r="7036" spans="1:13" ht="12.75" customHeight="1" x14ac:dyDescent="0.25">
      <c r="A7036" t="s">
        <v>9715</v>
      </c>
      <c r="B7036" t="s">
        <v>6442</v>
      </c>
      <c r="C7036" s="1">
        <v>39813</v>
      </c>
      <c r="D7036" s="2">
        <v>39814</v>
      </c>
      <c r="E7036" t="s">
        <v>107</v>
      </c>
      <c r="F7036" t="s">
        <v>580</v>
      </c>
      <c r="G7036" t="s">
        <v>6709</v>
      </c>
      <c r="H7036" s="4">
        <v>6289.62</v>
      </c>
      <c r="I7036" s="4">
        <v>73.040000000000006</v>
      </c>
      <c r="J7036" s="4">
        <v>1980.18</v>
      </c>
      <c r="K7036" s="4">
        <v>4309.4399999999996</v>
      </c>
      <c r="L7036" s="2">
        <v>45473</v>
      </c>
      <c r="M7036" t="s">
        <v>6</v>
      </c>
    </row>
    <row r="7037" spans="1:13" ht="12.75" customHeight="1" x14ac:dyDescent="0.25">
      <c r="A7037" t="s">
        <v>9716</v>
      </c>
      <c r="B7037" t="s">
        <v>2046</v>
      </c>
      <c r="C7037" s="1">
        <v>39813</v>
      </c>
      <c r="D7037" s="2">
        <v>39814</v>
      </c>
      <c r="E7037" t="s">
        <v>107</v>
      </c>
      <c r="F7037" t="s">
        <v>580</v>
      </c>
      <c r="G7037" t="s">
        <v>6709</v>
      </c>
      <c r="H7037" s="4">
        <v>2034.54</v>
      </c>
      <c r="I7037" s="4">
        <v>23.63</v>
      </c>
      <c r="J7037" s="4">
        <v>640.45000000000005</v>
      </c>
      <c r="K7037" s="4">
        <v>1394.09</v>
      </c>
      <c r="L7037" s="2">
        <v>45473</v>
      </c>
      <c r="M7037" t="s">
        <v>6</v>
      </c>
    </row>
    <row r="7038" spans="1:13" ht="12.75" customHeight="1" x14ac:dyDescent="0.25">
      <c r="A7038" t="s">
        <v>9717</v>
      </c>
      <c r="B7038" t="s">
        <v>5912</v>
      </c>
      <c r="C7038" s="1">
        <v>39813</v>
      </c>
      <c r="D7038" s="2">
        <v>39814</v>
      </c>
      <c r="E7038" t="s">
        <v>107</v>
      </c>
      <c r="F7038" t="s">
        <v>580</v>
      </c>
      <c r="G7038" t="s">
        <v>6709</v>
      </c>
      <c r="H7038" s="4">
        <v>4966.66</v>
      </c>
      <c r="I7038" s="4">
        <v>57.68</v>
      </c>
      <c r="J7038" s="4">
        <v>1563.67</v>
      </c>
      <c r="K7038" s="4">
        <v>3402.99</v>
      </c>
      <c r="L7038" s="2">
        <v>45473</v>
      </c>
      <c r="M7038" t="s">
        <v>6</v>
      </c>
    </row>
    <row r="7039" spans="1:13" ht="12.75" customHeight="1" x14ac:dyDescent="0.25">
      <c r="A7039" t="s">
        <v>9718</v>
      </c>
      <c r="B7039" t="s">
        <v>5915</v>
      </c>
      <c r="C7039" s="1">
        <v>39813</v>
      </c>
      <c r="D7039" s="2">
        <v>39814</v>
      </c>
      <c r="E7039" t="s">
        <v>107</v>
      </c>
      <c r="F7039" t="s">
        <v>580</v>
      </c>
      <c r="G7039" t="s">
        <v>6709</v>
      </c>
      <c r="H7039" s="4">
        <v>773.56</v>
      </c>
      <c r="I7039" s="4">
        <v>8.98</v>
      </c>
      <c r="J7039" s="4">
        <v>243.54</v>
      </c>
      <c r="K7039" s="4">
        <v>530.02</v>
      </c>
      <c r="L7039" s="2">
        <v>45473</v>
      </c>
      <c r="M7039" t="s">
        <v>6</v>
      </c>
    </row>
    <row r="7040" spans="1:13" ht="12.75" customHeight="1" x14ac:dyDescent="0.25">
      <c r="A7040" t="s">
        <v>9719</v>
      </c>
      <c r="B7040" t="s">
        <v>5912</v>
      </c>
      <c r="C7040" s="1">
        <v>39844</v>
      </c>
      <c r="D7040" s="2">
        <v>39845</v>
      </c>
      <c r="E7040" t="s">
        <v>107</v>
      </c>
      <c r="F7040" t="s">
        <v>580</v>
      </c>
      <c r="G7040" t="s">
        <v>6717</v>
      </c>
      <c r="H7040" s="4">
        <v>1350.5</v>
      </c>
      <c r="I7040" s="4">
        <v>15.68</v>
      </c>
      <c r="J7040" s="4">
        <v>422.93</v>
      </c>
      <c r="K7040" s="4">
        <v>927.57</v>
      </c>
      <c r="L7040" s="2">
        <v>45473</v>
      </c>
      <c r="M7040" t="s">
        <v>6</v>
      </c>
    </row>
    <row r="7041" spans="1:13" ht="12.75" customHeight="1" x14ac:dyDescent="0.25">
      <c r="A7041" t="s">
        <v>9720</v>
      </c>
      <c r="B7041" t="s">
        <v>5947</v>
      </c>
      <c r="C7041" s="1">
        <v>39844</v>
      </c>
      <c r="D7041" s="2">
        <v>39845</v>
      </c>
      <c r="E7041" t="s">
        <v>107</v>
      </c>
      <c r="F7041" t="s">
        <v>580</v>
      </c>
      <c r="G7041" t="s">
        <v>6717</v>
      </c>
      <c r="H7041" s="4">
        <v>1380.1</v>
      </c>
      <c r="I7041" s="4">
        <v>16.02</v>
      </c>
      <c r="J7041" s="4">
        <v>432.16</v>
      </c>
      <c r="K7041" s="4">
        <v>947.94</v>
      </c>
      <c r="L7041" s="2">
        <v>45473</v>
      </c>
      <c r="M7041" t="s">
        <v>6</v>
      </c>
    </row>
    <row r="7042" spans="1:13" ht="12.75" customHeight="1" x14ac:dyDescent="0.25">
      <c r="A7042" t="s">
        <v>9721</v>
      </c>
      <c r="B7042" t="s">
        <v>5912</v>
      </c>
      <c r="C7042" s="1">
        <v>39872</v>
      </c>
      <c r="D7042" s="2">
        <v>39873</v>
      </c>
      <c r="E7042" t="s">
        <v>107</v>
      </c>
      <c r="F7042" t="s">
        <v>580</v>
      </c>
      <c r="G7042" t="s">
        <v>6720</v>
      </c>
      <c r="H7042" s="4">
        <v>5200.54</v>
      </c>
      <c r="I7042" s="4">
        <v>60.35</v>
      </c>
      <c r="J7042" s="4">
        <v>1619.87</v>
      </c>
      <c r="K7042" s="4">
        <v>3580.67</v>
      </c>
      <c r="L7042" s="2">
        <v>45473</v>
      </c>
      <c r="M7042" t="s">
        <v>6</v>
      </c>
    </row>
    <row r="7043" spans="1:13" ht="12.75" customHeight="1" x14ac:dyDescent="0.25">
      <c r="A7043" t="s">
        <v>9722</v>
      </c>
      <c r="B7043" t="s">
        <v>5915</v>
      </c>
      <c r="C7043" s="1">
        <v>39872</v>
      </c>
      <c r="D7043" s="2">
        <v>39873</v>
      </c>
      <c r="E7043" t="s">
        <v>107</v>
      </c>
      <c r="F7043" t="s">
        <v>580</v>
      </c>
      <c r="G7043" t="s">
        <v>6720</v>
      </c>
      <c r="H7043" s="4">
        <v>670.91</v>
      </c>
      <c r="I7043" s="4">
        <v>7.78</v>
      </c>
      <c r="J7043" s="4">
        <v>209</v>
      </c>
      <c r="K7043" s="4">
        <v>461.91</v>
      </c>
      <c r="L7043" s="2">
        <v>45473</v>
      </c>
      <c r="M7043" t="s">
        <v>6</v>
      </c>
    </row>
    <row r="7044" spans="1:13" ht="12.75" customHeight="1" x14ac:dyDescent="0.25">
      <c r="A7044" t="s">
        <v>9723</v>
      </c>
      <c r="B7044" t="s">
        <v>9724</v>
      </c>
      <c r="C7044" s="1">
        <v>39903</v>
      </c>
      <c r="D7044" s="2">
        <v>39904</v>
      </c>
      <c r="E7044" t="s">
        <v>107</v>
      </c>
      <c r="F7044" t="s">
        <v>580</v>
      </c>
      <c r="G7044" t="s">
        <v>6724</v>
      </c>
      <c r="H7044" s="4">
        <v>14.99</v>
      </c>
      <c r="I7044" s="4">
        <v>0.17</v>
      </c>
      <c r="J7044" s="4">
        <v>4.66</v>
      </c>
      <c r="K7044" s="4">
        <v>10.33</v>
      </c>
      <c r="L7044" s="2">
        <v>45473</v>
      </c>
      <c r="M7044" t="s">
        <v>6</v>
      </c>
    </row>
    <row r="7045" spans="1:13" ht="12.75" customHeight="1" x14ac:dyDescent="0.25">
      <c r="A7045" t="s">
        <v>9725</v>
      </c>
      <c r="B7045" t="s">
        <v>6461</v>
      </c>
      <c r="C7045" s="1">
        <v>39903</v>
      </c>
      <c r="D7045" s="2">
        <v>39904</v>
      </c>
      <c r="E7045" t="s">
        <v>107</v>
      </c>
      <c r="F7045" t="s">
        <v>580</v>
      </c>
      <c r="G7045" t="s">
        <v>6724</v>
      </c>
      <c r="H7045" s="4">
        <v>4545.74</v>
      </c>
      <c r="I7045" s="4">
        <v>52.73</v>
      </c>
      <c r="J7045" s="4">
        <v>1408.35</v>
      </c>
      <c r="K7045" s="4">
        <v>3137.39</v>
      </c>
      <c r="L7045" s="2">
        <v>45473</v>
      </c>
      <c r="M7045" t="s">
        <v>6</v>
      </c>
    </row>
    <row r="7046" spans="1:13" ht="12.75" customHeight="1" x14ac:dyDescent="0.25">
      <c r="A7046" t="s">
        <v>9726</v>
      </c>
      <c r="B7046" t="s">
        <v>6463</v>
      </c>
      <c r="C7046" s="1">
        <v>39903</v>
      </c>
      <c r="D7046" s="2">
        <v>39904</v>
      </c>
      <c r="E7046" t="s">
        <v>107</v>
      </c>
      <c r="F7046" t="s">
        <v>580</v>
      </c>
      <c r="G7046" t="s">
        <v>6724</v>
      </c>
      <c r="H7046" s="4">
        <v>241.75</v>
      </c>
      <c r="I7046" s="4">
        <v>2.8</v>
      </c>
      <c r="J7046" s="4">
        <v>74.959999999999994</v>
      </c>
      <c r="K7046" s="4">
        <v>166.79</v>
      </c>
      <c r="L7046" s="2">
        <v>45473</v>
      </c>
      <c r="M7046" t="s">
        <v>6</v>
      </c>
    </row>
    <row r="7047" spans="1:13" ht="12.75" customHeight="1" x14ac:dyDescent="0.25">
      <c r="A7047" t="s">
        <v>9727</v>
      </c>
      <c r="B7047" t="s">
        <v>2046</v>
      </c>
      <c r="C7047" s="1">
        <v>39903</v>
      </c>
      <c r="D7047" s="2">
        <v>39904</v>
      </c>
      <c r="E7047" t="s">
        <v>107</v>
      </c>
      <c r="F7047" t="s">
        <v>580</v>
      </c>
      <c r="G7047" t="s">
        <v>6724</v>
      </c>
      <c r="H7047" s="4">
        <v>709.03</v>
      </c>
      <c r="I7047" s="4">
        <v>8.2200000000000006</v>
      </c>
      <c r="J7047" s="4">
        <v>219.65</v>
      </c>
      <c r="K7047" s="4">
        <v>489.38</v>
      </c>
      <c r="L7047" s="2">
        <v>45473</v>
      </c>
      <c r="M7047" t="s">
        <v>6</v>
      </c>
    </row>
    <row r="7048" spans="1:13" ht="12.75" customHeight="1" x14ac:dyDescent="0.25">
      <c r="A7048" t="s">
        <v>9728</v>
      </c>
      <c r="B7048" t="s">
        <v>5912</v>
      </c>
      <c r="C7048" s="1">
        <v>39903</v>
      </c>
      <c r="D7048" s="2">
        <v>39904</v>
      </c>
      <c r="E7048" t="s">
        <v>107</v>
      </c>
      <c r="F7048" t="s">
        <v>580</v>
      </c>
      <c r="G7048" t="s">
        <v>6724</v>
      </c>
      <c r="H7048" s="4">
        <v>5074.51</v>
      </c>
      <c r="I7048" s="4">
        <v>58.86</v>
      </c>
      <c r="J7048" s="4">
        <v>1572.09</v>
      </c>
      <c r="K7048" s="4">
        <v>3502.42</v>
      </c>
      <c r="L7048" s="2">
        <v>45473</v>
      </c>
      <c r="M7048" t="s">
        <v>6</v>
      </c>
    </row>
    <row r="7049" spans="1:13" ht="12.75" customHeight="1" x14ac:dyDescent="0.25">
      <c r="A7049" t="s">
        <v>9729</v>
      </c>
      <c r="B7049" t="s">
        <v>5947</v>
      </c>
      <c r="C7049" s="1">
        <v>39903</v>
      </c>
      <c r="D7049" s="2">
        <v>39904</v>
      </c>
      <c r="E7049" t="s">
        <v>107</v>
      </c>
      <c r="F7049" t="s">
        <v>580</v>
      </c>
      <c r="G7049" t="s">
        <v>6724</v>
      </c>
      <c r="H7049" s="4">
        <v>236.42</v>
      </c>
      <c r="I7049" s="4">
        <v>2.73</v>
      </c>
      <c r="J7049" s="4">
        <v>73.260000000000005</v>
      </c>
      <c r="K7049" s="4">
        <v>163.16</v>
      </c>
      <c r="L7049" s="2">
        <v>45473</v>
      </c>
      <c r="M7049" t="s">
        <v>6</v>
      </c>
    </row>
    <row r="7050" spans="1:13" ht="12.75" customHeight="1" x14ac:dyDescent="0.25">
      <c r="A7050" t="s">
        <v>9730</v>
      </c>
      <c r="B7050" t="s">
        <v>5912</v>
      </c>
      <c r="C7050" s="1">
        <v>39933</v>
      </c>
      <c r="D7050" s="2">
        <v>39934</v>
      </c>
      <c r="E7050" t="s">
        <v>107</v>
      </c>
      <c r="F7050" t="s">
        <v>580</v>
      </c>
      <c r="G7050" t="s">
        <v>6730</v>
      </c>
      <c r="H7050" s="4">
        <v>4144.6400000000003</v>
      </c>
      <c r="I7050" s="4">
        <v>48.06</v>
      </c>
      <c r="J7050" s="4">
        <v>1277.02</v>
      </c>
      <c r="K7050" s="4">
        <v>2867.62</v>
      </c>
      <c r="L7050" s="2">
        <v>45473</v>
      </c>
      <c r="M7050" t="s">
        <v>6</v>
      </c>
    </row>
    <row r="7051" spans="1:13" ht="12.75" customHeight="1" x14ac:dyDescent="0.25">
      <c r="A7051" t="s">
        <v>9731</v>
      </c>
      <c r="B7051" t="s">
        <v>5912</v>
      </c>
      <c r="C7051" s="1">
        <v>39964</v>
      </c>
      <c r="D7051" s="2">
        <v>39965</v>
      </c>
      <c r="E7051" t="s">
        <v>107</v>
      </c>
      <c r="F7051" t="s">
        <v>580</v>
      </c>
      <c r="G7051" t="s">
        <v>784</v>
      </c>
      <c r="H7051" s="4">
        <v>6687.28</v>
      </c>
      <c r="I7051" s="4">
        <v>77.510000000000005</v>
      </c>
      <c r="J7051" s="4">
        <v>2049.3200000000002</v>
      </c>
      <c r="K7051" s="4">
        <v>4637.96</v>
      </c>
      <c r="L7051" s="2">
        <v>45473</v>
      </c>
      <c r="M7051" t="s">
        <v>6</v>
      </c>
    </row>
    <row r="7052" spans="1:13" ht="12.75" customHeight="1" x14ac:dyDescent="0.25">
      <c r="A7052" t="s">
        <v>9732</v>
      </c>
      <c r="B7052" t="s">
        <v>5915</v>
      </c>
      <c r="C7052" s="1">
        <v>39964</v>
      </c>
      <c r="D7052" s="2">
        <v>39965</v>
      </c>
      <c r="E7052" t="s">
        <v>107</v>
      </c>
      <c r="F7052" t="s">
        <v>580</v>
      </c>
      <c r="G7052" t="s">
        <v>784</v>
      </c>
      <c r="H7052" s="4">
        <v>809.29</v>
      </c>
      <c r="I7052" s="4">
        <v>9.3800000000000008</v>
      </c>
      <c r="J7052" s="4">
        <v>248.06</v>
      </c>
      <c r="K7052" s="4">
        <v>561.23</v>
      </c>
      <c r="L7052" s="2">
        <v>45473</v>
      </c>
      <c r="M7052" t="s">
        <v>6</v>
      </c>
    </row>
    <row r="7053" spans="1:13" ht="12.75" customHeight="1" x14ac:dyDescent="0.25">
      <c r="A7053" t="s">
        <v>9733</v>
      </c>
      <c r="B7053" t="s">
        <v>5912</v>
      </c>
      <c r="C7053" s="1">
        <v>39994</v>
      </c>
      <c r="D7053" s="2">
        <v>39995</v>
      </c>
      <c r="E7053" t="s">
        <v>107</v>
      </c>
      <c r="F7053" t="s">
        <v>580</v>
      </c>
      <c r="G7053" t="s">
        <v>6735</v>
      </c>
      <c r="H7053" s="4">
        <v>5725.11</v>
      </c>
      <c r="I7053" s="4">
        <v>66.34</v>
      </c>
      <c r="J7053" s="4">
        <v>1744.72</v>
      </c>
      <c r="K7053" s="4">
        <v>3980.39</v>
      </c>
      <c r="L7053" s="2">
        <v>45473</v>
      </c>
      <c r="M7053" t="s">
        <v>6</v>
      </c>
    </row>
    <row r="7054" spans="1:13" ht="12.75" customHeight="1" x14ac:dyDescent="0.25">
      <c r="A7054" t="s">
        <v>9734</v>
      </c>
      <c r="B7054" t="s">
        <v>6479</v>
      </c>
      <c r="C7054" s="1">
        <v>39994</v>
      </c>
      <c r="D7054" s="2">
        <v>39995</v>
      </c>
      <c r="E7054" t="s">
        <v>107</v>
      </c>
      <c r="F7054" t="s">
        <v>580</v>
      </c>
      <c r="G7054" t="s">
        <v>6735</v>
      </c>
      <c r="H7054" s="4">
        <v>3780.94</v>
      </c>
      <c r="I7054" s="4">
        <v>43.81</v>
      </c>
      <c r="J7054" s="4">
        <v>1152.3</v>
      </c>
      <c r="K7054" s="4">
        <v>2628.64</v>
      </c>
      <c r="L7054" s="2">
        <v>45473</v>
      </c>
      <c r="M7054" t="s">
        <v>6</v>
      </c>
    </row>
    <row r="7055" spans="1:13" ht="12.75" customHeight="1" x14ac:dyDescent="0.25">
      <c r="A7055" t="s">
        <v>9735</v>
      </c>
      <c r="B7055" t="s">
        <v>6481</v>
      </c>
      <c r="C7055" s="1">
        <v>39994</v>
      </c>
      <c r="D7055" s="2">
        <v>39995</v>
      </c>
      <c r="E7055" t="s">
        <v>107</v>
      </c>
      <c r="F7055" t="s">
        <v>580</v>
      </c>
      <c r="G7055" t="s">
        <v>6735</v>
      </c>
      <c r="H7055" s="4">
        <v>-14.99</v>
      </c>
      <c r="I7055" s="4">
        <v>-0.17</v>
      </c>
      <c r="J7055" s="4">
        <v>-4.58</v>
      </c>
      <c r="K7055" s="4">
        <v>-10.41</v>
      </c>
      <c r="L7055" s="2">
        <v>45473</v>
      </c>
      <c r="M7055" t="s">
        <v>6</v>
      </c>
    </row>
    <row r="7056" spans="1:13" ht="12.75" customHeight="1" x14ac:dyDescent="0.25">
      <c r="A7056" t="s">
        <v>9736</v>
      </c>
      <c r="B7056" t="s">
        <v>6483</v>
      </c>
      <c r="C7056" s="1">
        <v>39994</v>
      </c>
      <c r="D7056" s="2">
        <v>39995</v>
      </c>
      <c r="E7056" t="s">
        <v>107</v>
      </c>
      <c r="F7056" t="s">
        <v>580</v>
      </c>
      <c r="G7056" t="s">
        <v>6735</v>
      </c>
      <c r="H7056" s="4">
        <v>973.44</v>
      </c>
      <c r="I7056" s="4">
        <v>11.28</v>
      </c>
      <c r="J7056" s="4">
        <v>296.69</v>
      </c>
      <c r="K7056" s="4">
        <v>676.75</v>
      </c>
      <c r="L7056" s="2">
        <v>45473</v>
      </c>
      <c r="M7056" t="s">
        <v>6</v>
      </c>
    </row>
    <row r="7057" spans="1:13" ht="12.75" customHeight="1" x14ac:dyDescent="0.25">
      <c r="A7057" t="s">
        <v>9737</v>
      </c>
      <c r="B7057" t="s">
        <v>2046</v>
      </c>
      <c r="C7057" s="1">
        <v>39994</v>
      </c>
      <c r="D7057" s="2">
        <v>39995</v>
      </c>
      <c r="E7057" t="s">
        <v>107</v>
      </c>
      <c r="F7057" t="s">
        <v>580</v>
      </c>
      <c r="G7057" t="s">
        <v>6735</v>
      </c>
      <c r="H7057" s="4">
        <v>893.49</v>
      </c>
      <c r="I7057" s="4">
        <v>10.35</v>
      </c>
      <c r="J7057" s="4">
        <v>272.32</v>
      </c>
      <c r="K7057" s="4">
        <v>621.16999999999996</v>
      </c>
      <c r="L7057" s="2">
        <v>45473</v>
      </c>
      <c r="M7057" t="s">
        <v>6</v>
      </c>
    </row>
    <row r="7058" spans="1:13" ht="12.75" customHeight="1" x14ac:dyDescent="0.25">
      <c r="A7058" t="s">
        <v>9738</v>
      </c>
      <c r="B7058" t="s">
        <v>5912</v>
      </c>
      <c r="C7058" s="1">
        <v>40025</v>
      </c>
      <c r="D7058" s="2">
        <v>40026</v>
      </c>
      <c r="E7058" t="s">
        <v>107</v>
      </c>
      <c r="F7058" t="s">
        <v>580</v>
      </c>
      <c r="G7058" t="s">
        <v>6745</v>
      </c>
      <c r="H7058" s="4">
        <v>8572.89</v>
      </c>
      <c r="I7058" s="4">
        <v>99.3</v>
      </c>
      <c r="J7058" s="4">
        <v>2598.33</v>
      </c>
      <c r="K7058" s="4">
        <v>5974.56</v>
      </c>
      <c r="L7058" s="2">
        <v>45473</v>
      </c>
      <c r="M7058" t="s">
        <v>6</v>
      </c>
    </row>
    <row r="7059" spans="1:13" ht="12.75" customHeight="1" x14ac:dyDescent="0.25">
      <c r="A7059" t="s">
        <v>9739</v>
      </c>
      <c r="B7059" t="s">
        <v>5954</v>
      </c>
      <c r="C7059" s="1">
        <v>40025</v>
      </c>
      <c r="D7059" s="2">
        <v>40026</v>
      </c>
      <c r="E7059" t="s">
        <v>107</v>
      </c>
      <c r="F7059" t="s">
        <v>580</v>
      </c>
      <c r="G7059" t="s">
        <v>6745</v>
      </c>
      <c r="H7059" s="4">
        <v>1480.64</v>
      </c>
      <c r="I7059" s="4">
        <v>17.149999999999999</v>
      </c>
      <c r="J7059" s="4">
        <v>448.73</v>
      </c>
      <c r="K7059" s="4">
        <v>1031.9100000000001</v>
      </c>
      <c r="L7059" s="2">
        <v>45473</v>
      </c>
      <c r="M7059" t="s">
        <v>6</v>
      </c>
    </row>
    <row r="7060" spans="1:13" ht="12.75" customHeight="1" x14ac:dyDescent="0.25">
      <c r="A7060" t="s">
        <v>9740</v>
      </c>
      <c r="B7060" t="s">
        <v>5912</v>
      </c>
      <c r="C7060" s="1">
        <v>40056</v>
      </c>
      <c r="D7060" s="2">
        <v>40057</v>
      </c>
      <c r="E7060" t="s">
        <v>107</v>
      </c>
      <c r="F7060" t="s">
        <v>580</v>
      </c>
      <c r="G7060" t="s">
        <v>6749</v>
      </c>
      <c r="H7060" s="4">
        <v>3316.45</v>
      </c>
      <c r="I7060" s="4">
        <v>38.4</v>
      </c>
      <c r="J7060" s="4">
        <v>999.61</v>
      </c>
      <c r="K7060" s="4">
        <v>2316.84</v>
      </c>
      <c r="L7060" s="2">
        <v>45473</v>
      </c>
      <c r="M7060" t="s">
        <v>6</v>
      </c>
    </row>
    <row r="7061" spans="1:13" ht="12.75" customHeight="1" x14ac:dyDescent="0.25">
      <c r="A7061" t="s">
        <v>9741</v>
      </c>
      <c r="B7061" t="s">
        <v>5947</v>
      </c>
      <c r="C7061" s="1">
        <v>40056</v>
      </c>
      <c r="D7061" s="2">
        <v>40057</v>
      </c>
      <c r="E7061" t="s">
        <v>107</v>
      </c>
      <c r="F7061" t="s">
        <v>580</v>
      </c>
      <c r="G7061" t="s">
        <v>6749</v>
      </c>
      <c r="H7061" s="4">
        <v>348.13</v>
      </c>
      <c r="I7061" s="4">
        <v>4.03</v>
      </c>
      <c r="J7061" s="4">
        <v>104.89</v>
      </c>
      <c r="K7061" s="4">
        <v>243.24</v>
      </c>
      <c r="L7061" s="2">
        <v>45473</v>
      </c>
      <c r="M7061" t="s">
        <v>6</v>
      </c>
    </row>
    <row r="7062" spans="1:13" ht="12.75" customHeight="1" x14ac:dyDescent="0.25">
      <c r="A7062" t="s">
        <v>9742</v>
      </c>
      <c r="B7062" t="s">
        <v>6494</v>
      </c>
      <c r="C7062" s="1">
        <v>40086</v>
      </c>
      <c r="D7062" s="2">
        <v>40087</v>
      </c>
      <c r="E7062" t="s">
        <v>107</v>
      </c>
      <c r="F7062" t="s">
        <v>580</v>
      </c>
      <c r="G7062" t="s">
        <v>263</v>
      </c>
      <c r="H7062" s="4">
        <v>2038.68</v>
      </c>
      <c r="I7062" s="4">
        <v>23.6</v>
      </c>
      <c r="J7062" s="4">
        <v>611.01</v>
      </c>
      <c r="K7062" s="4">
        <v>1427.67</v>
      </c>
      <c r="L7062" s="2">
        <v>45473</v>
      </c>
      <c r="M7062" t="s">
        <v>6</v>
      </c>
    </row>
    <row r="7063" spans="1:13" ht="12.75" customHeight="1" x14ac:dyDescent="0.25">
      <c r="A7063" t="s">
        <v>9743</v>
      </c>
      <c r="B7063" t="s">
        <v>6496</v>
      </c>
      <c r="C7063" s="1">
        <v>40086</v>
      </c>
      <c r="D7063" s="2">
        <v>40087</v>
      </c>
      <c r="E7063" t="s">
        <v>107</v>
      </c>
      <c r="F7063" t="s">
        <v>580</v>
      </c>
      <c r="G7063" t="s">
        <v>263</v>
      </c>
      <c r="H7063" s="4">
        <v>2056.83</v>
      </c>
      <c r="I7063" s="4">
        <v>23.8</v>
      </c>
      <c r="J7063" s="4">
        <v>616.53</v>
      </c>
      <c r="K7063" s="4">
        <v>1440.3</v>
      </c>
      <c r="L7063" s="2">
        <v>45473</v>
      </c>
      <c r="M7063" t="s">
        <v>6</v>
      </c>
    </row>
    <row r="7064" spans="1:13" ht="12.75" customHeight="1" x14ac:dyDescent="0.25">
      <c r="A7064" t="s">
        <v>9744</v>
      </c>
      <c r="B7064" t="s">
        <v>9745</v>
      </c>
      <c r="C7064" s="1">
        <v>40086</v>
      </c>
      <c r="D7064" s="2">
        <v>40087</v>
      </c>
      <c r="E7064" t="s">
        <v>107</v>
      </c>
      <c r="F7064" t="s">
        <v>580</v>
      </c>
      <c r="G7064" t="s">
        <v>263</v>
      </c>
      <c r="H7064" s="4">
        <v>2060.3200000000002</v>
      </c>
      <c r="I7064" s="4">
        <v>23.85</v>
      </c>
      <c r="J7064" s="4">
        <v>617.58000000000004</v>
      </c>
      <c r="K7064" s="4">
        <v>1442.74</v>
      </c>
      <c r="L7064" s="2">
        <v>45473</v>
      </c>
      <c r="M7064" t="s">
        <v>6</v>
      </c>
    </row>
    <row r="7065" spans="1:13" ht="12.75" customHeight="1" x14ac:dyDescent="0.25">
      <c r="A7065" t="s">
        <v>9746</v>
      </c>
      <c r="B7065" t="s">
        <v>3544</v>
      </c>
      <c r="C7065" s="1">
        <v>40086</v>
      </c>
      <c r="D7065" s="2">
        <v>40087</v>
      </c>
      <c r="E7065" t="s">
        <v>107</v>
      </c>
      <c r="F7065" t="s">
        <v>580</v>
      </c>
      <c r="G7065" t="s">
        <v>263</v>
      </c>
      <c r="H7065" s="4">
        <v>5104.22</v>
      </c>
      <c r="I7065" s="4">
        <v>59.08</v>
      </c>
      <c r="J7065" s="4">
        <v>1529.94</v>
      </c>
      <c r="K7065" s="4">
        <v>3574.28</v>
      </c>
      <c r="L7065" s="2">
        <v>45473</v>
      </c>
      <c r="M7065" t="s">
        <v>6</v>
      </c>
    </row>
    <row r="7066" spans="1:13" ht="12.75" customHeight="1" x14ac:dyDescent="0.25">
      <c r="A7066" t="s">
        <v>9747</v>
      </c>
      <c r="B7066" t="s">
        <v>5912</v>
      </c>
      <c r="C7066" s="1">
        <v>40086</v>
      </c>
      <c r="D7066" s="2">
        <v>40087</v>
      </c>
      <c r="E7066" t="s">
        <v>107</v>
      </c>
      <c r="F7066" t="s">
        <v>580</v>
      </c>
      <c r="G7066" t="s">
        <v>263</v>
      </c>
      <c r="H7066" s="4">
        <v>8253.16</v>
      </c>
      <c r="I7066" s="4">
        <v>95.53</v>
      </c>
      <c r="J7066" s="4">
        <v>2473.65</v>
      </c>
      <c r="K7066" s="4">
        <v>5779.51</v>
      </c>
      <c r="L7066" s="2">
        <v>45473</v>
      </c>
      <c r="M7066" t="s">
        <v>6</v>
      </c>
    </row>
    <row r="7067" spans="1:13" ht="12.75" customHeight="1" x14ac:dyDescent="0.25">
      <c r="A7067" t="s">
        <v>9748</v>
      </c>
      <c r="B7067" t="s">
        <v>5915</v>
      </c>
      <c r="C7067" s="1">
        <v>40086</v>
      </c>
      <c r="D7067" s="2">
        <v>40087</v>
      </c>
      <c r="E7067" t="s">
        <v>107</v>
      </c>
      <c r="F7067" t="s">
        <v>580</v>
      </c>
      <c r="G7067" t="s">
        <v>263</v>
      </c>
      <c r="H7067" s="4">
        <v>826.01</v>
      </c>
      <c r="I7067" s="4">
        <v>9.56</v>
      </c>
      <c r="J7067" s="4">
        <v>247.58</v>
      </c>
      <c r="K7067" s="4">
        <v>578.42999999999995</v>
      </c>
      <c r="L7067" s="2">
        <v>45473</v>
      </c>
      <c r="M7067" t="s">
        <v>6</v>
      </c>
    </row>
    <row r="7068" spans="1:13" ht="12.75" customHeight="1" x14ac:dyDescent="0.25">
      <c r="A7068" t="s">
        <v>9749</v>
      </c>
      <c r="B7068" t="s">
        <v>5912</v>
      </c>
      <c r="C7068" s="1">
        <v>40117</v>
      </c>
      <c r="D7068" s="2">
        <v>40118</v>
      </c>
      <c r="E7068" t="s">
        <v>107</v>
      </c>
      <c r="F7068" t="s">
        <v>580</v>
      </c>
      <c r="G7068" t="s">
        <v>6757</v>
      </c>
      <c r="H7068" s="4">
        <v>6059.95</v>
      </c>
      <c r="I7068" s="4">
        <v>70.12</v>
      </c>
      <c r="J7068" s="4">
        <v>1806.16</v>
      </c>
      <c r="K7068" s="4">
        <v>4253.79</v>
      </c>
      <c r="L7068" s="2">
        <v>45473</v>
      </c>
      <c r="M7068" t="s">
        <v>6</v>
      </c>
    </row>
    <row r="7069" spans="1:13" ht="12.75" customHeight="1" x14ac:dyDescent="0.25">
      <c r="A7069" t="s">
        <v>9750</v>
      </c>
      <c r="B7069" t="s">
        <v>5915</v>
      </c>
      <c r="C7069" s="1">
        <v>40117</v>
      </c>
      <c r="D7069" s="2">
        <v>40118</v>
      </c>
      <c r="E7069" t="s">
        <v>107</v>
      </c>
      <c r="F7069" t="s">
        <v>580</v>
      </c>
      <c r="G7069" t="s">
        <v>6757</v>
      </c>
      <c r="H7069" s="4">
        <v>420.47</v>
      </c>
      <c r="I7069" s="4">
        <v>4.8600000000000003</v>
      </c>
      <c r="J7069" s="4">
        <v>125.32</v>
      </c>
      <c r="K7069" s="4">
        <v>295.14999999999998</v>
      </c>
      <c r="L7069" s="2">
        <v>45473</v>
      </c>
      <c r="M7069" t="s">
        <v>6</v>
      </c>
    </row>
    <row r="7070" spans="1:13" ht="12.75" customHeight="1" x14ac:dyDescent="0.25">
      <c r="A7070" t="s">
        <v>9751</v>
      </c>
      <c r="B7070" t="s">
        <v>5912</v>
      </c>
      <c r="C7070" s="1">
        <v>40147</v>
      </c>
      <c r="D7070" s="2">
        <v>40148</v>
      </c>
      <c r="E7070" t="s">
        <v>107</v>
      </c>
      <c r="F7070" t="s">
        <v>580</v>
      </c>
      <c r="G7070" t="s">
        <v>573</v>
      </c>
      <c r="H7070" s="4">
        <v>3500.65</v>
      </c>
      <c r="I7070" s="4">
        <v>40.49</v>
      </c>
      <c r="J7070" s="4">
        <v>1037.44</v>
      </c>
      <c r="K7070" s="4">
        <v>2463.21</v>
      </c>
      <c r="L7070" s="2">
        <v>45473</v>
      </c>
      <c r="M7070" t="s">
        <v>6</v>
      </c>
    </row>
    <row r="7071" spans="1:13" ht="12.75" customHeight="1" x14ac:dyDescent="0.25">
      <c r="A7071" t="s">
        <v>9752</v>
      </c>
      <c r="B7071" t="s">
        <v>6509</v>
      </c>
      <c r="C7071" s="1">
        <v>40178</v>
      </c>
      <c r="D7071" s="2">
        <v>40179</v>
      </c>
      <c r="E7071" t="s">
        <v>107</v>
      </c>
      <c r="F7071" t="s">
        <v>580</v>
      </c>
      <c r="G7071" t="s">
        <v>6767</v>
      </c>
      <c r="H7071" s="4">
        <v>18718.62</v>
      </c>
      <c r="I7071" s="4">
        <v>216.43</v>
      </c>
      <c r="J7071" s="4">
        <v>5516.12</v>
      </c>
      <c r="K7071" s="4">
        <v>13202.5</v>
      </c>
      <c r="L7071" s="2">
        <v>45473</v>
      </c>
      <c r="M7071" t="s">
        <v>6</v>
      </c>
    </row>
    <row r="7072" spans="1:13" ht="12.75" customHeight="1" x14ac:dyDescent="0.25">
      <c r="A7072" t="s">
        <v>9753</v>
      </c>
      <c r="B7072" t="s">
        <v>5912</v>
      </c>
      <c r="C7072" s="1">
        <v>40178</v>
      </c>
      <c r="D7072" s="2">
        <v>40179</v>
      </c>
      <c r="E7072" t="s">
        <v>107</v>
      </c>
      <c r="F7072" t="s">
        <v>580</v>
      </c>
      <c r="G7072" t="s">
        <v>6767</v>
      </c>
      <c r="H7072" s="4">
        <v>4203.71</v>
      </c>
      <c r="I7072" s="4">
        <v>48.6</v>
      </c>
      <c r="J7072" s="4">
        <v>1238.8599999999999</v>
      </c>
      <c r="K7072" s="4">
        <v>2964.85</v>
      </c>
      <c r="L7072" s="2">
        <v>45473</v>
      </c>
      <c r="M7072" t="s">
        <v>6</v>
      </c>
    </row>
    <row r="7073" spans="1:13" ht="12.75" customHeight="1" x14ac:dyDescent="0.25">
      <c r="A7073" t="s">
        <v>9754</v>
      </c>
      <c r="B7073" t="s">
        <v>5915</v>
      </c>
      <c r="C7073" s="1">
        <v>40178</v>
      </c>
      <c r="D7073" s="2">
        <v>40179</v>
      </c>
      <c r="E7073" t="s">
        <v>107</v>
      </c>
      <c r="F7073" t="s">
        <v>580</v>
      </c>
      <c r="G7073" t="s">
        <v>6767</v>
      </c>
      <c r="H7073" s="4">
        <v>1019.26</v>
      </c>
      <c r="I7073" s="4">
        <v>11.78</v>
      </c>
      <c r="J7073" s="4">
        <v>300.43</v>
      </c>
      <c r="K7073" s="4">
        <v>718.83</v>
      </c>
      <c r="L7073" s="2">
        <v>45473</v>
      </c>
      <c r="M7073" t="s">
        <v>6</v>
      </c>
    </row>
    <row r="7074" spans="1:13" ht="12.75" customHeight="1" x14ac:dyDescent="0.25">
      <c r="A7074" t="s">
        <v>9755</v>
      </c>
      <c r="B7074" t="s">
        <v>5912</v>
      </c>
      <c r="C7074" s="1">
        <v>40209</v>
      </c>
      <c r="D7074" s="2">
        <v>40210</v>
      </c>
      <c r="E7074" t="s">
        <v>107</v>
      </c>
      <c r="F7074" t="s">
        <v>580</v>
      </c>
      <c r="G7074" t="s">
        <v>6775</v>
      </c>
      <c r="H7074" s="4">
        <v>3460.38</v>
      </c>
      <c r="I7074" s="4">
        <v>39.99</v>
      </c>
      <c r="J7074" s="4">
        <v>1013.95</v>
      </c>
      <c r="K7074" s="4">
        <v>2446.4299999999998</v>
      </c>
      <c r="L7074" s="2">
        <v>45473</v>
      </c>
      <c r="M7074" t="s">
        <v>6</v>
      </c>
    </row>
    <row r="7075" spans="1:13" ht="12.75" customHeight="1" x14ac:dyDescent="0.25">
      <c r="A7075" t="s">
        <v>9756</v>
      </c>
      <c r="B7075" t="s">
        <v>5915</v>
      </c>
      <c r="C7075" s="1">
        <v>40209</v>
      </c>
      <c r="D7075" s="2">
        <v>40210</v>
      </c>
      <c r="E7075" t="s">
        <v>107</v>
      </c>
      <c r="F7075" t="s">
        <v>580</v>
      </c>
      <c r="G7075" t="s">
        <v>6775</v>
      </c>
      <c r="H7075" s="4">
        <v>196.75</v>
      </c>
      <c r="I7075" s="4">
        <v>2.27</v>
      </c>
      <c r="J7075" s="4">
        <v>57.72</v>
      </c>
      <c r="K7075" s="4">
        <v>139.03</v>
      </c>
      <c r="L7075" s="2">
        <v>45473</v>
      </c>
      <c r="M7075" t="s">
        <v>6</v>
      </c>
    </row>
    <row r="7076" spans="1:13" ht="12.75" customHeight="1" x14ac:dyDescent="0.25">
      <c r="A7076" t="s">
        <v>9757</v>
      </c>
      <c r="B7076" t="s">
        <v>5912</v>
      </c>
      <c r="C7076" s="1">
        <v>40237</v>
      </c>
      <c r="D7076" s="2">
        <v>40238</v>
      </c>
      <c r="E7076" t="s">
        <v>107</v>
      </c>
      <c r="F7076" t="s">
        <v>580</v>
      </c>
      <c r="G7076" t="s">
        <v>6778</v>
      </c>
      <c r="H7076" s="4">
        <v>4562.71</v>
      </c>
      <c r="I7076" s="4">
        <v>52.72</v>
      </c>
      <c r="J7076" s="4">
        <v>1329.34</v>
      </c>
      <c r="K7076" s="4">
        <v>3233.37</v>
      </c>
      <c r="L7076" s="2">
        <v>45473</v>
      </c>
      <c r="M7076" t="s">
        <v>6</v>
      </c>
    </row>
    <row r="7077" spans="1:13" ht="12.75" customHeight="1" x14ac:dyDescent="0.25">
      <c r="A7077" t="s">
        <v>9758</v>
      </c>
      <c r="B7077" t="s">
        <v>5947</v>
      </c>
      <c r="C7077" s="1">
        <v>40237</v>
      </c>
      <c r="D7077" s="2">
        <v>40238</v>
      </c>
      <c r="E7077" t="s">
        <v>107</v>
      </c>
      <c r="F7077" t="s">
        <v>580</v>
      </c>
      <c r="G7077" t="s">
        <v>6778</v>
      </c>
      <c r="H7077" s="4">
        <v>197.82</v>
      </c>
      <c r="I7077" s="4">
        <v>2.2799999999999998</v>
      </c>
      <c r="J7077" s="4">
        <v>57.67</v>
      </c>
      <c r="K7077" s="4">
        <v>140.15</v>
      </c>
      <c r="L7077" s="2">
        <v>45473</v>
      </c>
      <c r="M7077" t="s">
        <v>6</v>
      </c>
    </row>
    <row r="7078" spans="1:13" ht="12.75" customHeight="1" x14ac:dyDescent="0.25">
      <c r="A7078" t="s">
        <v>9759</v>
      </c>
      <c r="B7078" t="s">
        <v>5912</v>
      </c>
      <c r="C7078" s="1">
        <v>40268</v>
      </c>
      <c r="D7078" s="2">
        <v>40269</v>
      </c>
      <c r="E7078" t="s">
        <v>107</v>
      </c>
      <c r="F7078" t="s">
        <v>580</v>
      </c>
      <c r="G7078" t="s">
        <v>6782</v>
      </c>
      <c r="H7078" s="4">
        <v>5667.64</v>
      </c>
      <c r="I7078" s="4">
        <v>65.459999999999994</v>
      </c>
      <c r="J7078" s="4">
        <v>1641.62</v>
      </c>
      <c r="K7078" s="4">
        <v>4026.02</v>
      </c>
      <c r="L7078" s="2">
        <v>45473</v>
      </c>
      <c r="M7078" t="s">
        <v>6</v>
      </c>
    </row>
    <row r="7079" spans="1:13" ht="12.75" customHeight="1" x14ac:dyDescent="0.25">
      <c r="A7079" t="s">
        <v>9760</v>
      </c>
      <c r="B7079" t="s">
        <v>5947</v>
      </c>
      <c r="C7079" s="1">
        <v>40268</v>
      </c>
      <c r="D7079" s="2">
        <v>40269</v>
      </c>
      <c r="E7079" t="s">
        <v>107</v>
      </c>
      <c r="F7079" t="s">
        <v>580</v>
      </c>
      <c r="G7079" t="s">
        <v>6782</v>
      </c>
      <c r="H7079" s="4">
        <v>195.41</v>
      </c>
      <c r="I7079" s="4">
        <v>2.25</v>
      </c>
      <c r="J7079" s="4">
        <v>56.62</v>
      </c>
      <c r="K7079" s="4">
        <v>138.79</v>
      </c>
      <c r="L7079" s="2">
        <v>45473</v>
      </c>
      <c r="M7079" t="s">
        <v>6</v>
      </c>
    </row>
    <row r="7080" spans="1:13" ht="12.75" customHeight="1" x14ac:dyDescent="0.25">
      <c r="A7080" t="s">
        <v>9761</v>
      </c>
      <c r="B7080" t="s">
        <v>6524</v>
      </c>
      <c r="C7080" s="1">
        <v>40268</v>
      </c>
      <c r="D7080" s="2">
        <v>40269</v>
      </c>
      <c r="E7080" t="s">
        <v>107</v>
      </c>
      <c r="F7080" t="s">
        <v>580</v>
      </c>
      <c r="G7080" t="s">
        <v>6782</v>
      </c>
      <c r="H7080" s="4">
        <v>330.11</v>
      </c>
      <c r="I7080" s="4">
        <v>3.81</v>
      </c>
      <c r="J7080" s="4">
        <v>95.59</v>
      </c>
      <c r="K7080" s="4">
        <v>234.52</v>
      </c>
      <c r="L7080" s="2">
        <v>45473</v>
      </c>
      <c r="M7080" t="s">
        <v>6</v>
      </c>
    </row>
    <row r="7081" spans="1:13" ht="12.75" customHeight="1" x14ac:dyDescent="0.25">
      <c r="A7081" t="s">
        <v>9762</v>
      </c>
      <c r="B7081" t="s">
        <v>5912</v>
      </c>
      <c r="C7081" s="1">
        <v>40298</v>
      </c>
      <c r="D7081" s="2">
        <v>40299</v>
      </c>
      <c r="E7081" t="s">
        <v>107</v>
      </c>
      <c r="F7081" t="s">
        <v>580</v>
      </c>
      <c r="G7081" t="s">
        <v>6789</v>
      </c>
      <c r="H7081" s="4">
        <v>7939.44</v>
      </c>
      <c r="I7081" s="4">
        <v>91.67</v>
      </c>
      <c r="J7081" s="4">
        <v>2286.35</v>
      </c>
      <c r="K7081" s="4">
        <v>5653.09</v>
      </c>
      <c r="L7081" s="2">
        <v>45473</v>
      </c>
      <c r="M7081" t="s">
        <v>6</v>
      </c>
    </row>
    <row r="7082" spans="1:13" ht="12.75" customHeight="1" x14ac:dyDescent="0.25">
      <c r="A7082" t="s">
        <v>9763</v>
      </c>
      <c r="B7082" t="s">
        <v>5915</v>
      </c>
      <c r="C7082" s="1">
        <v>40298</v>
      </c>
      <c r="D7082" s="2">
        <v>40299</v>
      </c>
      <c r="E7082" t="s">
        <v>107</v>
      </c>
      <c r="F7082" t="s">
        <v>580</v>
      </c>
      <c r="G7082" t="s">
        <v>6789</v>
      </c>
      <c r="H7082" s="4">
        <v>535.82000000000005</v>
      </c>
      <c r="I7082" s="4">
        <v>6.18</v>
      </c>
      <c r="J7082" s="4">
        <v>154.34</v>
      </c>
      <c r="K7082" s="4">
        <v>381.48</v>
      </c>
      <c r="L7082" s="2">
        <v>45473</v>
      </c>
      <c r="M7082" t="s">
        <v>6</v>
      </c>
    </row>
    <row r="7083" spans="1:13" ht="12.75" customHeight="1" x14ac:dyDescent="0.25">
      <c r="A7083" t="s">
        <v>9764</v>
      </c>
      <c r="B7083" t="s">
        <v>5912</v>
      </c>
      <c r="C7083" s="1">
        <v>40329</v>
      </c>
      <c r="D7083" s="2">
        <v>40330</v>
      </c>
      <c r="E7083" t="s">
        <v>107</v>
      </c>
      <c r="F7083" t="s">
        <v>580</v>
      </c>
      <c r="G7083" t="s">
        <v>866</v>
      </c>
      <c r="H7083" s="4">
        <v>4654.57</v>
      </c>
      <c r="I7083" s="4">
        <v>53.72</v>
      </c>
      <c r="J7083" s="4">
        <v>1332.56</v>
      </c>
      <c r="K7083" s="4">
        <v>3322.01</v>
      </c>
      <c r="L7083" s="2">
        <v>45473</v>
      </c>
      <c r="M7083" t="s">
        <v>6</v>
      </c>
    </row>
    <row r="7084" spans="1:13" ht="12.75" customHeight="1" x14ac:dyDescent="0.25">
      <c r="A7084" t="s">
        <v>9765</v>
      </c>
      <c r="B7084" t="s">
        <v>5915</v>
      </c>
      <c r="C7084" s="1">
        <v>40329</v>
      </c>
      <c r="D7084" s="2">
        <v>40330</v>
      </c>
      <c r="E7084" t="s">
        <v>107</v>
      </c>
      <c r="F7084" t="s">
        <v>580</v>
      </c>
      <c r="G7084" t="s">
        <v>866</v>
      </c>
      <c r="H7084" s="4">
        <v>929.27</v>
      </c>
      <c r="I7084" s="4">
        <v>10.72</v>
      </c>
      <c r="J7084" s="4">
        <v>266.10000000000002</v>
      </c>
      <c r="K7084" s="4">
        <v>663.17</v>
      </c>
      <c r="L7084" s="2">
        <v>45473</v>
      </c>
      <c r="M7084" t="s">
        <v>6</v>
      </c>
    </row>
    <row r="7085" spans="1:13" ht="12.75" customHeight="1" x14ac:dyDescent="0.25">
      <c r="A7085" t="s">
        <v>9766</v>
      </c>
      <c r="B7085" t="s">
        <v>6534</v>
      </c>
      <c r="C7085" s="1">
        <v>40359</v>
      </c>
      <c r="D7085" s="2">
        <v>40360</v>
      </c>
      <c r="E7085" t="s">
        <v>107</v>
      </c>
      <c r="F7085" t="s">
        <v>580</v>
      </c>
      <c r="G7085" t="s">
        <v>383</v>
      </c>
      <c r="H7085" s="4">
        <v>10473.85</v>
      </c>
      <c r="I7085" s="4">
        <v>120.85</v>
      </c>
      <c r="J7085" s="4">
        <v>2981.06</v>
      </c>
      <c r="K7085" s="4">
        <v>7492.79</v>
      </c>
      <c r="L7085" s="2">
        <v>45473</v>
      </c>
      <c r="M7085" t="s">
        <v>6</v>
      </c>
    </row>
    <row r="7086" spans="1:13" ht="12.75" customHeight="1" x14ac:dyDescent="0.25">
      <c r="A7086" t="s">
        <v>9767</v>
      </c>
      <c r="B7086" t="s">
        <v>5912</v>
      </c>
      <c r="C7086" s="1">
        <v>40359</v>
      </c>
      <c r="D7086" s="2">
        <v>40360</v>
      </c>
      <c r="E7086" t="s">
        <v>107</v>
      </c>
      <c r="F7086" t="s">
        <v>580</v>
      </c>
      <c r="G7086" t="s">
        <v>383</v>
      </c>
      <c r="H7086" s="4">
        <v>8841.4</v>
      </c>
      <c r="I7086" s="4">
        <v>102.01</v>
      </c>
      <c r="J7086" s="4">
        <v>2516.41</v>
      </c>
      <c r="K7086" s="4">
        <v>6324.99</v>
      </c>
      <c r="L7086" s="2">
        <v>45473</v>
      </c>
      <c r="M7086" t="s">
        <v>6</v>
      </c>
    </row>
    <row r="7087" spans="1:13" ht="12.75" customHeight="1" x14ac:dyDescent="0.25">
      <c r="A7087" t="s">
        <v>9768</v>
      </c>
      <c r="B7087" t="s">
        <v>5915</v>
      </c>
      <c r="C7087" s="1">
        <v>40359</v>
      </c>
      <c r="D7087" s="2">
        <v>40360</v>
      </c>
      <c r="E7087" t="s">
        <v>107</v>
      </c>
      <c r="F7087" t="s">
        <v>580</v>
      </c>
      <c r="G7087" t="s">
        <v>383</v>
      </c>
      <c r="H7087" s="4">
        <v>1031.19</v>
      </c>
      <c r="I7087" s="4">
        <v>11.9</v>
      </c>
      <c r="J7087" s="4">
        <v>293.45999999999998</v>
      </c>
      <c r="K7087" s="4">
        <v>737.73</v>
      </c>
      <c r="L7087" s="2">
        <v>45473</v>
      </c>
      <c r="M7087" t="s">
        <v>6</v>
      </c>
    </row>
    <row r="7088" spans="1:13" ht="12.75" customHeight="1" x14ac:dyDescent="0.25">
      <c r="A7088" t="s">
        <v>9769</v>
      </c>
      <c r="B7088" t="s">
        <v>6064</v>
      </c>
      <c r="C7088" s="1">
        <v>40359</v>
      </c>
      <c r="D7088" s="2">
        <v>40360</v>
      </c>
      <c r="E7088" t="s">
        <v>107</v>
      </c>
      <c r="F7088" t="s">
        <v>580</v>
      </c>
      <c r="G7088" t="s">
        <v>383</v>
      </c>
      <c r="H7088" s="4">
        <v>1891.44</v>
      </c>
      <c r="I7088" s="4">
        <v>21.82</v>
      </c>
      <c r="J7088" s="4">
        <v>538.35</v>
      </c>
      <c r="K7088" s="4">
        <v>1353.09</v>
      </c>
      <c r="L7088" s="2">
        <v>45473</v>
      </c>
      <c r="M7088" t="s">
        <v>6</v>
      </c>
    </row>
    <row r="7089" spans="1:13" ht="12.75" customHeight="1" x14ac:dyDescent="0.25">
      <c r="A7089" t="s">
        <v>9770</v>
      </c>
      <c r="B7089" t="s">
        <v>5912</v>
      </c>
      <c r="C7089" s="1">
        <v>40390</v>
      </c>
      <c r="D7089" s="2">
        <v>40391</v>
      </c>
      <c r="E7089" t="s">
        <v>107</v>
      </c>
      <c r="F7089" t="s">
        <v>580</v>
      </c>
      <c r="G7089" t="s">
        <v>6800</v>
      </c>
      <c r="H7089" s="4">
        <v>5718.96</v>
      </c>
      <c r="I7089" s="4">
        <v>65.959999999999994</v>
      </c>
      <c r="J7089" s="4">
        <v>1618.04</v>
      </c>
      <c r="K7089" s="4">
        <v>4100.92</v>
      </c>
      <c r="L7089" s="2">
        <v>45473</v>
      </c>
      <c r="M7089" t="s">
        <v>6</v>
      </c>
    </row>
    <row r="7090" spans="1:13" ht="12.75" customHeight="1" x14ac:dyDescent="0.25">
      <c r="A7090" t="s">
        <v>9771</v>
      </c>
      <c r="B7090" t="s">
        <v>5954</v>
      </c>
      <c r="C7090" s="1">
        <v>40390</v>
      </c>
      <c r="D7090" s="2">
        <v>40391</v>
      </c>
      <c r="E7090" t="s">
        <v>107</v>
      </c>
      <c r="F7090" t="s">
        <v>580</v>
      </c>
      <c r="G7090" t="s">
        <v>6800</v>
      </c>
      <c r="H7090" s="4">
        <v>1300.5899999999999</v>
      </c>
      <c r="I7090" s="4">
        <v>15</v>
      </c>
      <c r="J7090" s="4">
        <v>367.97</v>
      </c>
      <c r="K7090" s="4">
        <v>932.62</v>
      </c>
      <c r="L7090" s="2">
        <v>45473</v>
      </c>
      <c r="M7090" t="s">
        <v>6</v>
      </c>
    </row>
    <row r="7091" spans="1:13" ht="12.75" customHeight="1" x14ac:dyDescent="0.25">
      <c r="A7091" t="s">
        <v>9772</v>
      </c>
      <c r="B7091" t="s">
        <v>5912</v>
      </c>
      <c r="C7091" s="1">
        <v>40421</v>
      </c>
      <c r="D7091" s="2">
        <v>40422</v>
      </c>
      <c r="E7091" t="s">
        <v>107</v>
      </c>
      <c r="F7091" t="s">
        <v>580</v>
      </c>
      <c r="G7091" t="s">
        <v>6802</v>
      </c>
      <c r="H7091" s="4">
        <v>8259.93</v>
      </c>
      <c r="I7091" s="4">
        <v>95.24</v>
      </c>
      <c r="J7091" s="4">
        <v>2323.1999999999998</v>
      </c>
      <c r="K7091" s="4">
        <v>5936.73</v>
      </c>
      <c r="L7091" s="2">
        <v>45473</v>
      </c>
      <c r="M7091" t="s">
        <v>6</v>
      </c>
    </row>
    <row r="7092" spans="1:13" ht="12.75" customHeight="1" x14ac:dyDescent="0.25">
      <c r="A7092" t="s">
        <v>9773</v>
      </c>
      <c r="B7092" t="s">
        <v>5915</v>
      </c>
      <c r="C7092" s="1">
        <v>40421</v>
      </c>
      <c r="D7092" s="2">
        <v>40422</v>
      </c>
      <c r="E7092" t="s">
        <v>107</v>
      </c>
      <c r="F7092" t="s">
        <v>580</v>
      </c>
      <c r="G7092" t="s">
        <v>6802</v>
      </c>
      <c r="H7092" s="4">
        <v>787.16</v>
      </c>
      <c r="I7092" s="4">
        <v>9.07</v>
      </c>
      <c r="J7092" s="4">
        <v>221.36</v>
      </c>
      <c r="K7092" s="4">
        <v>565.79999999999995</v>
      </c>
      <c r="L7092" s="2">
        <v>45473</v>
      </c>
      <c r="M7092" t="s">
        <v>6</v>
      </c>
    </row>
    <row r="7093" spans="1:13" ht="12.75" customHeight="1" x14ac:dyDescent="0.25">
      <c r="A7093" t="s">
        <v>9774</v>
      </c>
      <c r="B7093" t="s">
        <v>8622</v>
      </c>
      <c r="C7093" s="1">
        <v>40421</v>
      </c>
      <c r="D7093" s="2">
        <v>40422</v>
      </c>
      <c r="E7093" t="s">
        <v>107</v>
      </c>
      <c r="F7093" t="s">
        <v>580</v>
      </c>
      <c r="G7093" t="s">
        <v>6802</v>
      </c>
      <c r="H7093" s="4">
        <v>1922.05</v>
      </c>
      <c r="I7093" s="4">
        <v>22.16</v>
      </c>
      <c r="J7093" s="4">
        <v>540.58000000000004</v>
      </c>
      <c r="K7093" s="4">
        <v>1381.47</v>
      </c>
      <c r="L7093" s="2">
        <v>45473</v>
      </c>
      <c r="M7093" t="s">
        <v>6</v>
      </c>
    </row>
    <row r="7094" spans="1:13" ht="12.75" customHeight="1" x14ac:dyDescent="0.25">
      <c r="A7094" t="s">
        <v>9775</v>
      </c>
      <c r="B7094" t="s">
        <v>6553</v>
      </c>
      <c r="C7094" s="1">
        <v>40451</v>
      </c>
      <c r="D7094" s="2">
        <v>40452</v>
      </c>
      <c r="E7094" t="s">
        <v>107</v>
      </c>
      <c r="F7094" t="s">
        <v>580</v>
      </c>
      <c r="G7094" t="s">
        <v>266</v>
      </c>
      <c r="H7094" s="4">
        <v>9768.31</v>
      </c>
      <c r="I7094" s="4">
        <v>112.59</v>
      </c>
      <c r="J7094" s="4">
        <v>2731.05</v>
      </c>
      <c r="K7094" s="4">
        <v>7037.26</v>
      </c>
      <c r="L7094" s="2">
        <v>45473</v>
      </c>
      <c r="M7094" t="s">
        <v>6</v>
      </c>
    </row>
    <row r="7095" spans="1:13" ht="12.75" customHeight="1" x14ac:dyDescent="0.25">
      <c r="A7095" t="s">
        <v>9776</v>
      </c>
      <c r="B7095" t="s">
        <v>5912</v>
      </c>
      <c r="C7095" s="1">
        <v>40451</v>
      </c>
      <c r="D7095" s="2">
        <v>40452</v>
      </c>
      <c r="E7095" t="s">
        <v>107</v>
      </c>
      <c r="F7095" t="s">
        <v>580</v>
      </c>
      <c r="G7095" t="s">
        <v>266</v>
      </c>
      <c r="H7095" s="4">
        <v>7126.59</v>
      </c>
      <c r="I7095" s="4">
        <v>82.14</v>
      </c>
      <c r="J7095" s="4">
        <v>1992.43</v>
      </c>
      <c r="K7095" s="4">
        <v>5134.16</v>
      </c>
      <c r="L7095" s="2">
        <v>45473</v>
      </c>
      <c r="M7095" t="s">
        <v>6</v>
      </c>
    </row>
    <row r="7096" spans="1:13" ht="12.75" customHeight="1" x14ac:dyDescent="0.25">
      <c r="A7096" t="s">
        <v>9777</v>
      </c>
      <c r="B7096" t="s">
        <v>5915</v>
      </c>
      <c r="C7096" s="1">
        <v>40451</v>
      </c>
      <c r="D7096" s="2">
        <v>40452</v>
      </c>
      <c r="E7096" t="s">
        <v>107</v>
      </c>
      <c r="F7096" t="s">
        <v>580</v>
      </c>
      <c r="G7096" t="s">
        <v>266</v>
      </c>
      <c r="H7096" s="4">
        <v>369.83</v>
      </c>
      <c r="I7096" s="4">
        <v>4.26</v>
      </c>
      <c r="J7096" s="4">
        <v>103.45</v>
      </c>
      <c r="K7096" s="4">
        <v>266.38</v>
      </c>
      <c r="L7096" s="2">
        <v>45473</v>
      </c>
      <c r="M7096" t="s">
        <v>6</v>
      </c>
    </row>
    <row r="7097" spans="1:13" ht="12.75" customHeight="1" x14ac:dyDescent="0.25">
      <c r="A7097" t="s">
        <v>9778</v>
      </c>
      <c r="B7097" t="s">
        <v>5912</v>
      </c>
      <c r="C7097" s="1">
        <v>40482</v>
      </c>
      <c r="D7097" s="2">
        <v>40483</v>
      </c>
      <c r="E7097" t="s">
        <v>107</v>
      </c>
      <c r="F7097" t="s">
        <v>580</v>
      </c>
      <c r="G7097" t="s">
        <v>6812</v>
      </c>
      <c r="H7097" s="4">
        <v>4628.3999999999996</v>
      </c>
      <c r="I7097" s="4">
        <v>53.33</v>
      </c>
      <c r="J7097" s="4">
        <v>1286.26</v>
      </c>
      <c r="K7097" s="4">
        <v>3342.14</v>
      </c>
      <c r="L7097" s="2">
        <v>45473</v>
      </c>
      <c r="M7097" t="s">
        <v>6</v>
      </c>
    </row>
    <row r="7098" spans="1:13" ht="12.75" customHeight="1" x14ac:dyDescent="0.25">
      <c r="A7098" t="s">
        <v>9779</v>
      </c>
      <c r="B7098" t="s">
        <v>5915</v>
      </c>
      <c r="C7098" s="1">
        <v>40482</v>
      </c>
      <c r="D7098" s="2">
        <v>40483</v>
      </c>
      <c r="E7098" t="s">
        <v>107</v>
      </c>
      <c r="F7098" t="s">
        <v>580</v>
      </c>
      <c r="G7098" t="s">
        <v>6812</v>
      </c>
      <c r="H7098" s="4">
        <v>535.19000000000005</v>
      </c>
      <c r="I7098" s="4">
        <v>6.17</v>
      </c>
      <c r="J7098" s="4">
        <v>148.69</v>
      </c>
      <c r="K7098" s="4">
        <v>386.5</v>
      </c>
      <c r="L7098" s="2">
        <v>45473</v>
      </c>
      <c r="M7098" t="s">
        <v>6</v>
      </c>
    </row>
    <row r="7099" spans="1:13" ht="12.75" customHeight="1" x14ac:dyDescent="0.25">
      <c r="A7099" t="s">
        <v>9780</v>
      </c>
      <c r="B7099" t="s">
        <v>5912</v>
      </c>
      <c r="C7099" s="1">
        <v>40512</v>
      </c>
      <c r="D7099" s="2">
        <v>40513</v>
      </c>
      <c r="E7099" t="s">
        <v>107</v>
      </c>
      <c r="F7099" t="s">
        <v>580</v>
      </c>
      <c r="G7099" t="s">
        <v>909</v>
      </c>
      <c r="H7099" s="4">
        <v>4689.3900000000003</v>
      </c>
      <c r="I7099" s="4">
        <v>54.01</v>
      </c>
      <c r="J7099" s="4">
        <v>1295.3499999999999</v>
      </c>
      <c r="K7099" s="4">
        <v>3394.04</v>
      </c>
      <c r="L7099" s="2">
        <v>45473</v>
      </c>
      <c r="M7099" t="s">
        <v>6</v>
      </c>
    </row>
    <row r="7100" spans="1:13" ht="12.75" customHeight="1" x14ac:dyDescent="0.25">
      <c r="A7100" t="s">
        <v>9781</v>
      </c>
      <c r="B7100" t="s">
        <v>5915</v>
      </c>
      <c r="C7100" s="1">
        <v>40512</v>
      </c>
      <c r="D7100" s="2">
        <v>40513</v>
      </c>
      <c r="E7100" t="s">
        <v>107</v>
      </c>
      <c r="F7100" t="s">
        <v>580</v>
      </c>
      <c r="G7100" t="s">
        <v>909</v>
      </c>
      <c r="H7100" s="4">
        <v>1759.95</v>
      </c>
      <c r="I7100" s="4">
        <v>20.27</v>
      </c>
      <c r="J7100" s="4">
        <v>486.15</v>
      </c>
      <c r="K7100" s="4">
        <v>1273.8</v>
      </c>
      <c r="L7100" s="2">
        <v>45473</v>
      </c>
      <c r="M7100" t="s">
        <v>6</v>
      </c>
    </row>
    <row r="7101" spans="1:13" ht="12.75" customHeight="1" x14ac:dyDescent="0.25">
      <c r="A7101" t="s">
        <v>9782</v>
      </c>
      <c r="B7101" t="s">
        <v>5912</v>
      </c>
      <c r="C7101" s="1">
        <v>40543</v>
      </c>
      <c r="D7101" s="2">
        <v>40544</v>
      </c>
      <c r="E7101" t="s">
        <v>107</v>
      </c>
      <c r="F7101" t="s">
        <v>580</v>
      </c>
      <c r="G7101" t="s">
        <v>6821</v>
      </c>
      <c r="H7101" s="4">
        <v>2949.5</v>
      </c>
      <c r="I7101" s="4">
        <v>33.96</v>
      </c>
      <c r="J7101" s="4">
        <v>809.78</v>
      </c>
      <c r="K7101" s="4">
        <v>2139.7199999999998</v>
      </c>
      <c r="L7101" s="2">
        <v>45473</v>
      </c>
      <c r="M7101" t="s">
        <v>6</v>
      </c>
    </row>
    <row r="7102" spans="1:13" ht="12.75" customHeight="1" x14ac:dyDescent="0.25">
      <c r="A7102" t="s">
        <v>9783</v>
      </c>
      <c r="B7102" t="s">
        <v>6566</v>
      </c>
      <c r="C7102" s="1">
        <v>40543</v>
      </c>
      <c r="D7102" s="2">
        <v>40544</v>
      </c>
      <c r="E7102" t="s">
        <v>107</v>
      </c>
      <c r="F7102" t="s">
        <v>580</v>
      </c>
      <c r="G7102" t="s">
        <v>6821</v>
      </c>
      <c r="H7102" s="4">
        <v>7123.71</v>
      </c>
      <c r="I7102" s="4">
        <v>82.03</v>
      </c>
      <c r="J7102" s="4">
        <v>1955.85</v>
      </c>
      <c r="K7102" s="4">
        <v>5167.8599999999997</v>
      </c>
      <c r="L7102" s="2">
        <v>45473</v>
      </c>
      <c r="M7102" t="s">
        <v>6</v>
      </c>
    </row>
    <row r="7103" spans="1:13" ht="12.75" customHeight="1" x14ac:dyDescent="0.25">
      <c r="A7103" t="s">
        <v>9784</v>
      </c>
      <c r="B7103" t="s">
        <v>5912</v>
      </c>
      <c r="C7103" s="1">
        <v>40574</v>
      </c>
      <c r="D7103" s="2">
        <v>40575</v>
      </c>
      <c r="E7103" t="s">
        <v>107</v>
      </c>
      <c r="F7103" t="s">
        <v>580</v>
      </c>
      <c r="G7103" t="s">
        <v>6824</v>
      </c>
      <c r="H7103" s="4">
        <v>1742.79</v>
      </c>
      <c r="I7103" s="4">
        <v>20.059999999999999</v>
      </c>
      <c r="J7103" s="4">
        <v>475.6</v>
      </c>
      <c r="K7103" s="4">
        <v>1267.19</v>
      </c>
      <c r="L7103" s="2">
        <v>45473</v>
      </c>
      <c r="M7103" t="s">
        <v>6</v>
      </c>
    </row>
    <row r="7104" spans="1:13" ht="12.75" customHeight="1" x14ac:dyDescent="0.25">
      <c r="A7104" t="s">
        <v>9785</v>
      </c>
      <c r="B7104" t="s">
        <v>5912</v>
      </c>
      <c r="C7104" s="1">
        <v>40602</v>
      </c>
      <c r="D7104" s="2">
        <v>40603</v>
      </c>
      <c r="E7104" t="s">
        <v>107</v>
      </c>
      <c r="F7104" t="s">
        <v>580</v>
      </c>
      <c r="G7104" t="s">
        <v>6827</v>
      </c>
      <c r="H7104" s="4">
        <v>2379.4299999999998</v>
      </c>
      <c r="I7104" s="4">
        <v>27.38</v>
      </c>
      <c r="J7104" s="4">
        <v>645.29999999999995</v>
      </c>
      <c r="K7104" s="4">
        <v>1734.13</v>
      </c>
      <c r="L7104" s="2">
        <v>45473</v>
      </c>
      <c r="M7104" t="s">
        <v>6</v>
      </c>
    </row>
    <row r="7105" spans="1:13" ht="12.75" customHeight="1" x14ac:dyDescent="0.25">
      <c r="A7105" t="s">
        <v>9786</v>
      </c>
      <c r="B7105" t="s">
        <v>5915</v>
      </c>
      <c r="C7105" s="1">
        <v>40602</v>
      </c>
      <c r="D7105" s="2">
        <v>40603</v>
      </c>
      <c r="E7105" t="s">
        <v>107</v>
      </c>
      <c r="F7105" t="s">
        <v>580</v>
      </c>
      <c r="G7105" t="s">
        <v>6827</v>
      </c>
      <c r="H7105" s="4">
        <v>598.29999999999995</v>
      </c>
      <c r="I7105" s="4">
        <v>6.88</v>
      </c>
      <c r="J7105" s="4">
        <v>162.30000000000001</v>
      </c>
      <c r="K7105" s="4">
        <v>436</v>
      </c>
      <c r="L7105" s="2">
        <v>45473</v>
      </c>
      <c r="M7105" t="s">
        <v>6</v>
      </c>
    </row>
    <row r="7106" spans="1:13" ht="12.75" customHeight="1" x14ac:dyDescent="0.25">
      <c r="A7106" t="s">
        <v>9787</v>
      </c>
      <c r="B7106" t="s">
        <v>2046</v>
      </c>
      <c r="C7106" s="1">
        <v>40633</v>
      </c>
      <c r="D7106" s="2">
        <v>40634</v>
      </c>
      <c r="E7106" t="s">
        <v>107</v>
      </c>
      <c r="F7106" t="s">
        <v>580</v>
      </c>
      <c r="G7106" t="s">
        <v>663</v>
      </c>
      <c r="H7106" s="4">
        <v>1406.91</v>
      </c>
      <c r="I7106" s="4">
        <v>16.18</v>
      </c>
      <c r="J7106" s="4">
        <v>379.2</v>
      </c>
      <c r="K7106" s="4">
        <v>1027.71</v>
      </c>
      <c r="L7106" s="2">
        <v>45473</v>
      </c>
      <c r="M7106" t="s">
        <v>6</v>
      </c>
    </row>
    <row r="7107" spans="1:13" ht="12.75" customHeight="1" x14ac:dyDescent="0.25">
      <c r="A7107" t="s">
        <v>9788</v>
      </c>
      <c r="B7107" t="s">
        <v>5912</v>
      </c>
      <c r="C7107" s="1">
        <v>40633</v>
      </c>
      <c r="D7107" s="2">
        <v>40634</v>
      </c>
      <c r="E7107" t="s">
        <v>107</v>
      </c>
      <c r="F7107" t="s">
        <v>580</v>
      </c>
      <c r="G7107" t="s">
        <v>663</v>
      </c>
      <c r="H7107" s="4">
        <v>4291.63</v>
      </c>
      <c r="I7107" s="4">
        <v>49.37</v>
      </c>
      <c r="J7107" s="4">
        <v>1156.6199999999999</v>
      </c>
      <c r="K7107" s="4">
        <v>3135.01</v>
      </c>
      <c r="L7107" s="2">
        <v>45473</v>
      </c>
      <c r="M7107" t="s">
        <v>6</v>
      </c>
    </row>
    <row r="7108" spans="1:13" ht="12.75" customHeight="1" x14ac:dyDescent="0.25">
      <c r="A7108" t="s">
        <v>9789</v>
      </c>
      <c r="B7108" t="s">
        <v>5915</v>
      </c>
      <c r="C7108" s="1">
        <v>40633</v>
      </c>
      <c r="D7108" s="2">
        <v>40634</v>
      </c>
      <c r="E7108" t="s">
        <v>107</v>
      </c>
      <c r="F7108" t="s">
        <v>580</v>
      </c>
      <c r="G7108" t="s">
        <v>663</v>
      </c>
      <c r="H7108" s="4">
        <v>784.88</v>
      </c>
      <c r="I7108" s="4">
        <v>9.0299999999999994</v>
      </c>
      <c r="J7108" s="4">
        <v>211.57</v>
      </c>
      <c r="K7108" s="4">
        <v>573.30999999999995</v>
      </c>
      <c r="L7108" s="2">
        <v>45473</v>
      </c>
      <c r="M7108" t="s">
        <v>6</v>
      </c>
    </row>
    <row r="7109" spans="1:13" ht="12.75" customHeight="1" x14ac:dyDescent="0.25">
      <c r="A7109" t="s">
        <v>9790</v>
      </c>
      <c r="B7109" t="s">
        <v>5912</v>
      </c>
      <c r="C7109" s="1">
        <v>40663</v>
      </c>
      <c r="D7109" s="2">
        <v>40664</v>
      </c>
      <c r="E7109" t="s">
        <v>107</v>
      </c>
      <c r="F7109" t="s">
        <v>580</v>
      </c>
      <c r="G7109" t="s">
        <v>6838</v>
      </c>
      <c r="H7109" s="4">
        <v>3804.27</v>
      </c>
      <c r="I7109" s="4">
        <v>43.75</v>
      </c>
      <c r="J7109" s="4">
        <v>1018.96</v>
      </c>
      <c r="K7109" s="4">
        <v>2785.31</v>
      </c>
      <c r="L7109" s="2">
        <v>45473</v>
      </c>
      <c r="M7109" t="s">
        <v>6</v>
      </c>
    </row>
    <row r="7110" spans="1:13" ht="12.75" customHeight="1" x14ac:dyDescent="0.25">
      <c r="A7110" t="s">
        <v>9791</v>
      </c>
      <c r="B7110" t="s">
        <v>5915</v>
      </c>
      <c r="C7110" s="1">
        <v>40663</v>
      </c>
      <c r="D7110" s="2">
        <v>40664</v>
      </c>
      <c r="E7110" t="s">
        <v>107</v>
      </c>
      <c r="F7110" t="s">
        <v>580</v>
      </c>
      <c r="G7110" t="s">
        <v>6838</v>
      </c>
      <c r="H7110" s="4">
        <v>895.01</v>
      </c>
      <c r="I7110" s="4">
        <v>10.29</v>
      </c>
      <c r="J7110" s="4">
        <v>239.71</v>
      </c>
      <c r="K7110" s="4">
        <v>655.29999999999995</v>
      </c>
      <c r="L7110" s="2">
        <v>45473</v>
      </c>
      <c r="M7110" t="s">
        <v>6</v>
      </c>
    </row>
    <row r="7111" spans="1:13" ht="12.75" customHeight="1" x14ac:dyDescent="0.25">
      <c r="A7111" t="s">
        <v>9792</v>
      </c>
      <c r="B7111" t="s">
        <v>6584</v>
      </c>
      <c r="C7111" s="1">
        <v>40663</v>
      </c>
      <c r="D7111" s="2">
        <v>40664</v>
      </c>
      <c r="E7111" t="s">
        <v>107</v>
      </c>
      <c r="F7111" t="s">
        <v>580</v>
      </c>
      <c r="G7111" t="s">
        <v>6838</v>
      </c>
      <c r="H7111" s="4">
        <v>1315.24</v>
      </c>
      <c r="I7111" s="4">
        <v>15.12</v>
      </c>
      <c r="J7111" s="4">
        <v>352.32</v>
      </c>
      <c r="K7111" s="4">
        <v>962.92</v>
      </c>
      <c r="L7111" s="2">
        <v>45473</v>
      </c>
      <c r="M7111" t="s">
        <v>6</v>
      </c>
    </row>
    <row r="7112" spans="1:13" ht="12.75" customHeight="1" x14ac:dyDescent="0.25">
      <c r="A7112" t="s">
        <v>9793</v>
      </c>
      <c r="B7112" t="s">
        <v>5912</v>
      </c>
      <c r="C7112" s="1">
        <v>40694</v>
      </c>
      <c r="D7112" s="2">
        <v>40695</v>
      </c>
      <c r="E7112" t="s">
        <v>107</v>
      </c>
      <c r="F7112" t="s">
        <v>580</v>
      </c>
      <c r="G7112" t="s">
        <v>911</v>
      </c>
      <c r="H7112" s="4">
        <v>4280.8900000000003</v>
      </c>
      <c r="I7112" s="4">
        <v>49.21</v>
      </c>
      <c r="J7112" s="4">
        <v>1139.4100000000001</v>
      </c>
      <c r="K7112" s="4">
        <v>3141.48</v>
      </c>
      <c r="L7112" s="2">
        <v>45473</v>
      </c>
      <c r="M7112" t="s">
        <v>6</v>
      </c>
    </row>
    <row r="7113" spans="1:13" ht="12.75" customHeight="1" x14ac:dyDescent="0.25">
      <c r="A7113" t="s">
        <v>9794</v>
      </c>
      <c r="B7113" t="s">
        <v>5915</v>
      </c>
      <c r="C7113" s="1">
        <v>40694</v>
      </c>
      <c r="D7113" s="2">
        <v>40695</v>
      </c>
      <c r="E7113" t="s">
        <v>107</v>
      </c>
      <c r="F7113" t="s">
        <v>580</v>
      </c>
      <c r="G7113" t="s">
        <v>911</v>
      </c>
      <c r="H7113" s="4">
        <v>253.66</v>
      </c>
      <c r="I7113" s="4">
        <v>2.91</v>
      </c>
      <c r="J7113" s="4">
        <v>67.47</v>
      </c>
      <c r="K7113" s="4">
        <v>186.19</v>
      </c>
      <c r="L7113" s="2">
        <v>45473</v>
      </c>
      <c r="M7113" t="s">
        <v>6</v>
      </c>
    </row>
    <row r="7114" spans="1:13" ht="12.75" customHeight="1" x14ac:dyDescent="0.25">
      <c r="A7114" t="s">
        <v>9795</v>
      </c>
      <c r="B7114" t="s">
        <v>5912</v>
      </c>
      <c r="C7114" s="1">
        <v>40724</v>
      </c>
      <c r="D7114" s="2">
        <v>40725</v>
      </c>
      <c r="E7114" t="s">
        <v>107</v>
      </c>
      <c r="F7114" t="s">
        <v>580</v>
      </c>
      <c r="G7114" t="s">
        <v>6843</v>
      </c>
      <c r="H7114" s="4">
        <v>6181.97</v>
      </c>
      <c r="I7114" s="4">
        <v>71.040000000000006</v>
      </c>
      <c r="J7114" s="4">
        <v>1634.99</v>
      </c>
      <c r="K7114" s="4">
        <v>4546.9799999999996</v>
      </c>
      <c r="L7114" s="2">
        <v>45473</v>
      </c>
      <c r="M7114" t="s">
        <v>6</v>
      </c>
    </row>
    <row r="7115" spans="1:13" ht="12.75" customHeight="1" x14ac:dyDescent="0.25">
      <c r="A7115" t="s">
        <v>9796</v>
      </c>
      <c r="B7115" t="s">
        <v>5915</v>
      </c>
      <c r="C7115" s="1">
        <v>40724</v>
      </c>
      <c r="D7115" s="2">
        <v>40725</v>
      </c>
      <c r="E7115" t="s">
        <v>107</v>
      </c>
      <c r="F7115" t="s">
        <v>580</v>
      </c>
      <c r="G7115" t="s">
        <v>6843</v>
      </c>
      <c r="H7115" s="4">
        <v>497.15</v>
      </c>
      <c r="I7115" s="4">
        <v>5.71</v>
      </c>
      <c r="J7115" s="4">
        <v>131.46</v>
      </c>
      <c r="K7115" s="4">
        <v>365.69</v>
      </c>
      <c r="L7115" s="2">
        <v>45473</v>
      </c>
      <c r="M7115" t="s">
        <v>6</v>
      </c>
    </row>
    <row r="7116" spans="1:13" ht="12.75" customHeight="1" x14ac:dyDescent="0.25">
      <c r="A7116" t="s">
        <v>9797</v>
      </c>
      <c r="B7116" t="s">
        <v>6591</v>
      </c>
      <c r="C7116" s="1">
        <v>40724</v>
      </c>
      <c r="D7116" s="2">
        <v>40725</v>
      </c>
      <c r="E7116" t="s">
        <v>107</v>
      </c>
      <c r="F7116" t="s">
        <v>580</v>
      </c>
      <c r="G7116" t="s">
        <v>6843</v>
      </c>
      <c r="H7116" s="4">
        <v>7079.61</v>
      </c>
      <c r="I7116" s="4">
        <v>81.540000000000006</v>
      </c>
      <c r="J7116" s="4">
        <v>1861.12</v>
      </c>
      <c r="K7116" s="4">
        <v>5218.49</v>
      </c>
      <c r="L7116" s="2">
        <v>45473</v>
      </c>
      <c r="M7116" t="s">
        <v>6</v>
      </c>
    </row>
    <row r="7117" spans="1:13" ht="12.75" customHeight="1" x14ac:dyDescent="0.25">
      <c r="A7117" t="s">
        <v>9798</v>
      </c>
      <c r="B7117" t="s">
        <v>5912</v>
      </c>
      <c r="C7117" s="1">
        <v>40755</v>
      </c>
      <c r="D7117" s="2">
        <v>40756</v>
      </c>
      <c r="E7117" t="s">
        <v>107</v>
      </c>
      <c r="F7117" t="s">
        <v>580</v>
      </c>
      <c r="G7117" t="s">
        <v>6847</v>
      </c>
      <c r="H7117" s="4">
        <v>3879.84</v>
      </c>
      <c r="I7117" s="4">
        <v>44.57</v>
      </c>
      <c r="J7117" s="4">
        <v>1019.66</v>
      </c>
      <c r="K7117" s="4">
        <v>2860.18</v>
      </c>
      <c r="L7117" s="2">
        <v>45473</v>
      </c>
      <c r="M7117" t="s">
        <v>6</v>
      </c>
    </row>
    <row r="7118" spans="1:13" ht="12.75" customHeight="1" x14ac:dyDescent="0.25">
      <c r="A7118" t="s">
        <v>9799</v>
      </c>
      <c r="B7118" t="s">
        <v>5915</v>
      </c>
      <c r="C7118" s="1">
        <v>40755</v>
      </c>
      <c r="D7118" s="2">
        <v>40756</v>
      </c>
      <c r="E7118" t="s">
        <v>107</v>
      </c>
      <c r="F7118" t="s">
        <v>580</v>
      </c>
      <c r="G7118" t="s">
        <v>6847</v>
      </c>
      <c r="H7118" s="4">
        <v>942.99</v>
      </c>
      <c r="I7118" s="4">
        <v>10.83</v>
      </c>
      <c r="J7118" s="4">
        <v>247.81</v>
      </c>
      <c r="K7118" s="4">
        <v>695.18</v>
      </c>
      <c r="L7118" s="2">
        <v>45473</v>
      </c>
      <c r="M7118" t="s">
        <v>6</v>
      </c>
    </row>
    <row r="7119" spans="1:13" ht="12.75" customHeight="1" x14ac:dyDescent="0.25">
      <c r="A7119" t="s">
        <v>9800</v>
      </c>
      <c r="B7119" t="s">
        <v>6064</v>
      </c>
      <c r="C7119" s="1">
        <v>40755</v>
      </c>
      <c r="D7119" s="2">
        <v>40756</v>
      </c>
      <c r="E7119" t="s">
        <v>107</v>
      </c>
      <c r="F7119" t="s">
        <v>580</v>
      </c>
      <c r="G7119" t="s">
        <v>6847</v>
      </c>
      <c r="H7119" s="4">
        <v>1334.62</v>
      </c>
      <c r="I7119" s="4">
        <v>15.33</v>
      </c>
      <c r="J7119" s="4">
        <v>350.71</v>
      </c>
      <c r="K7119" s="4">
        <v>983.91</v>
      </c>
      <c r="L7119" s="2">
        <v>45473</v>
      </c>
      <c r="M7119" t="s">
        <v>6</v>
      </c>
    </row>
    <row r="7120" spans="1:13" ht="12.75" customHeight="1" x14ac:dyDescent="0.25">
      <c r="A7120" t="s">
        <v>9801</v>
      </c>
      <c r="B7120" t="s">
        <v>5912</v>
      </c>
      <c r="C7120" s="1">
        <v>40786</v>
      </c>
      <c r="D7120" s="2">
        <v>40787</v>
      </c>
      <c r="E7120" t="s">
        <v>107</v>
      </c>
      <c r="F7120" t="s">
        <v>580</v>
      </c>
      <c r="G7120" t="s">
        <v>6860</v>
      </c>
      <c r="H7120" s="4">
        <v>4889.24</v>
      </c>
      <c r="I7120" s="4">
        <v>56.15</v>
      </c>
      <c r="J7120" s="4">
        <v>1276.76</v>
      </c>
      <c r="K7120" s="4">
        <v>3612.48</v>
      </c>
      <c r="L7120" s="2">
        <v>45473</v>
      </c>
      <c r="M7120" t="s">
        <v>6</v>
      </c>
    </row>
    <row r="7121" spans="1:13" ht="12.75" customHeight="1" x14ac:dyDescent="0.25">
      <c r="A7121" t="s">
        <v>9802</v>
      </c>
      <c r="B7121" t="s">
        <v>5915</v>
      </c>
      <c r="C7121" s="1">
        <v>40786</v>
      </c>
      <c r="D7121" s="2">
        <v>40787</v>
      </c>
      <c r="E7121" t="s">
        <v>107</v>
      </c>
      <c r="F7121" t="s">
        <v>580</v>
      </c>
      <c r="G7121" t="s">
        <v>6860</v>
      </c>
      <c r="H7121" s="4">
        <v>2041.71</v>
      </c>
      <c r="I7121" s="4">
        <v>23.45</v>
      </c>
      <c r="J7121" s="4">
        <v>533.20000000000005</v>
      </c>
      <c r="K7121" s="4">
        <v>1508.51</v>
      </c>
      <c r="L7121" s="2">
        <v>45473</v>
      </c>
      <c r="M7121" t="s">
        <v>6</v>
      </c>
    </row>
    <row r="7122" spans="1:13" ht="12.75" customHeight="1" x14ac:dyDescent="0.25">
      <c r="A7122" t="s">
        <v>9803</v>
      </c>
      <c r="B7122" t="s">
        <v>6601</v>
      </c>
      <c r="C7122" s="1">
        <v>40816</v>
      </c>
      <c r="D7122" s="2">
        <v>40817</v>
      </c>
      <c r="E7122" t="s">
        <v>107</v>
      </c>
      <c r="F7122" t="s">
        <v>580</v>
      </c>
      <c r="G7122" t="s">
        <v>6864</v>
      </c>
      <c r="H7122" s="4">
        <v>4005.03</v>
      </c>
      <c r="I7122" s="4">
        <v>45.98</v>
      </c>
      <c r="J7122" s="4">
        <v>1039.0899999999999</v>
      </c>
      <c r="K7122" s="4">
        <v>2965.94</v>
      </c>
      <c r="L7122" s="2">
        <v>45473</v>
      </c>
      <c r="M7122" t="s">
        <v>6</v>
      </c>
    </row>
    <row r="7123" spans="1:13" ht="12.75" customHeight="1" x14ac:dyDescent="0.25">
      <c r="A7123" t="s">
        <v>9804</v>
      </c>
      <c r="B7123" t="s">
        <v>6604</v>
      </c>
      <c r="C7123" s="1">
        <v>40816</v>
      </c>
      <c r="D7123" s="2">
        <v>40817</v>
      </c>
      <c r="E7123" t="s">
        <v>107</v>
      </c>
      <c r="F7123" t="s">
        <v>580</v>
      </c>
      <c r="G7123" t="s">
        <v>6864</v>
      </c>
      <c r="H7123" s="4">
        <v>10728.47</v>
      </c>
      <c r="I7123" s="4">
        <v>123.18</v>
      </c>
      <c r="J7123" s="4">
        <v>2783.45</v>
      </c>
      <c r="K7123" s="4">
        <v>7945.02</v>
      </c>
      <c r="L7123" s="2">
        <v>45473</v>
      </c>
      <c r="M7123" t="s">
        <v>6</v>
      </c>
    </row>
    <row r="7124" spans="1:13" ht="12.75" customHeight="1" x14ac:dyDescent="0.25">
      <c r="A7124" t="s">
        <v>9805</v>
      </c>
      <c r="B7124" t="s">
        <v>3544</v>
      </c>
      <c r="C7124" s="1">
        <v>40816</v>
      </c>
      <c r="D7124" s="2">
        <v>40817</v>
      </c>
      <c r="E7124" t="s">
        <v>107</v>
      </c>
      <c r="F7124" t="s">
        <v>580</v>
      </c>
      <c r="G7124" t="s">
        <v>6864</v>
      </c>
      <c r="H7124" s="4">
        <v>1028.4000000000001</v>
      </c>
      <c r="I7124" s="4">
        <v>11.81</v>
      </c>
      <c r="J7124" s="4">
        <v>266.83999999999997</v>
      </c>
      <c r="K7124" s="4">
        <v>761.56</v>
      </c>
      <c r="L7124" s="2">
        <v>45473</v>
      </c>
      <c r="M7124" t="s">
        <v>6</v>
      </c>
    </row>
    <row r="7125" spans="1:13" ht="12.75" customHeight="1" x14ac:dyDescent="0.25">
      <c r="A7125" t="s">
        <v>9806</v>
      </c>
      <c r="B7125" t="s">
        <v>5915</v>
      </c>
      <c r="C7125" s="1">
        <v>40816</v>
      </c>
      <c r="D7125" s="2">
        <v>40817</v>
      </c>
      <c r="E7125" t="s">
        <v>107</v>
      </c>
      <c r="F7125" t="s">
        <v>580</v>
      </c>
      <c r="G7125" t="s">
        <v>6864</v>
      </c>
      <c r="H7125" s="4">
        <v>921.26</v>
      </c>
      <c r="I7125" s="4">
        <v>10.57</v>
      </c>
      <c r="J7125" s="4">
        <v>239.07</v>
      </c>
      <c r="K7125" s="4">
        <v>682.19</v>
      </c>
      <c r="L7125" s="2">
        <v>45473</v>
      </c>
      <c r="M7125" t="s">
        <v>6</v>
      </c>
    </row>
    <row r="7126" spans="1:13" ht="12.75" customHeight="1" x14ac:dyDescent="0.25">
      <c r="A7126" t="s">
        <v>9807</v>
      </c>
      <c r="B7126" t="s">
        <v>5912</v>
      </c>
      <c r="C7126" s="1">
        <v>40816</v>
      </c>
      <c r="D7126" s="2">
        <v>40817</v>
      </c>
      <c r="E7126" t="s">
        <v>107</v>
      </c>
      <c r="F7126" t="s">
        <v>580</v>
      </c>
      <c r="G7126" t="s">
        <v>6864</v>
      </c>
      <c r="H7126" s="4">
        <v>3087.17</v>
      </c>
      <c r="I7126" s="4">
        <v>35.44</v>
      </c>
      <c r="J7126" s="4">
        <v>800.92</v>
      </c>
      <c r="K7126" s="4">
        <v>2286.25</v>
      </c>
      <c r="L7126" s="2">
        <v>45473</v>
      </c>
      <c r="M7126" t="s">
        <v>6</v>
      </c>
    </row>
    <row r="7127" spans="1:13" ht="12.75" customHeight="1" x14ac:dyDescent="0.25">
      <c r="A7127" t="s">
        <v>9808</v>
      </c>
      <c r="B7127" t="s">
        <v>5912</v>
      </c>
      <c r="C7127" s="1">
        <v>40847</v>
      </c>
      <c r="D7127" s="2">
        <v>40848</v>
      </c>
      <c r="E7127" t="s">
        <v>107</v>
      </c>
      <c r="F7127" t="s">
        <v>580</v>
      </c>
      <c r="G7127" t="s">
        <v>6867</v>
      </c>
      <c r="H7127" s="4">
        <v>5974.95</v>
      </c>
      <c r="I7127" s="4">
        <v>68.58</v>
      </c>
      <c r="J7127" s="4">
        <v>1540.17</v>
      </c>
      <c r="K7127" s="4">
        <v>4434.78</v>
      </c>
      <c r="L7127" s="2">
        <v>45473</v>
      </c>
      <c r="M7127" t="s">
        <v>6</v>
      </c>
    </row>
    <row r="7128" spans="1:13" ht="12.75" customHeight="1" x14ac:dyDescent="0.25">
      <c r="A7128" t="s">
        <v>9809</v>
      </c>
      <c r="B7128" t="s">
        <v>5915</v>
      </c>
      <c r="C7128" s="1">
        <v>40847</v>
      </c>
      <c r="D7128" s="2">
        <v>40848</v>
      </c>
      <c r="E7128" t="s">
        <v>107</v>
      </c>
      <c r="F7128" t="s">
        <v>580</v>
      </c>
      <c r="G7128" t="s">
        <v>6867</v>
      </c>
      <c r="H7128" s="4">
        <v>996.84</v>
      </c>
      <c r="I7128" s="4">
        <v>11.44</v>
      </c>
      <c r="J7128" s="4">
        <v>256.98</v>
      </c>
      <c r="K7128" s="4">
        <v>739.86</v>
      </c>
      <c r="L7128" s="2">
        <v>45473</v>
      </c>
      <c r="M7128" t="s">
        <v>6</v>
      </c>
    </row>
    <row r="7129" spans="1:13" ht="12.75" customHeight="1" x14ac:dyDescent="0.25">
      <c r="A7129" t="s">
        <v>9810</v>
      </c>
      <c r="B7129" t="s">
        <v>5912</v>
      </c>
      <c r="C7129" s="1">
        <v>40877</v>
      </c>
      <c r="D7129" s="2">
        <v>40878</v>
      </c>
      <c r="E7129" t="s">
        <v>107</v>
      </c>
      <c r="F7129" t="s">
        <v>580</v>
      </c>
      <c r="G7129" t="s">
        <v>6871</v>
      </c>
      <c r="H7129" s="4">
        <v>7635.24</v>
      </c>
      <c r="I7129" s="4">
        <v>87.61</v>
      </c>
      <c r="J7129" s="4">
        <v>1955.38</v>
      </c>
      <c r="K7129" s="4">
        <v>5679.86</v>
      </c>
      <c r="L7129" s="2">
        <v>45473</v>
      </c>
      <c r="M7129" t="s">
        <v>6</v>
      </c>
    </row>
    <row r="7130" spans="1:13" ht="12.75" customHeight="1" x14ac:dyDescent="0.25">
      <c r="A7130" t="s">
        <v>9811</v>
      </c>
      <c r="B7130" t="s">
        <v>5915</v>
      </c>
      <c r="C7130" s="1">
        <v>40877</v>
      </c>
      <c r="D7130" s="2">
        <v>40878</v>
      </c>
      <c r="E7130" t="s">
        <v>107</v>
      </c>
      <c r="F7130" t="s">
        <v>580</v>
      </c>
      <c r="G7130" t="s">
        <v>6871</v>
      </c>
      <c r="H7130" s="4">
        <v>1333.15</v>
      </c>
      <c r="I7130" s="4">
        <v>15.3</v>
      </c>
      <c r="J7130" s="4">
        <v>341.38</v>
      </c>
      <c r="K7130" s="4">
        <v>991.77</v>
      </c>
      <c r="L7130" s="2">
        <v>45473</v>
      </c>
      <c r="M7130" t="s">
        <v>6</v>
      </c>
    </row>
    <row r="7131" spans="1:13" ht="12.75" customHeight="1" x14ac:dyDescent="0.25">
      <c r="A7131" t="s">
        <v>9812</v>
      </c>
      <c r="B7131" t="s">
        <v>6617</v>
      </c>
      <c r="C7131" s="1">
        <v>40877</v>
      </c>
      <c r="D7131" s="2">
        <v>40878</v>
      </c>
      <c r="E7131" t="s">
        <v>107</v>
      </c>
      <c r="F7131" t="s">
        <v>580</v>
      </c>
      <c r="G7131" t="s">
        <v>6871</v>
      </c>
      <c r="H7131" s="4">
        <v>1251.3800000000001</v>
      </c>
      <c r="I7131" s="4">
        <v>14.36</v>
      </c>
      <c r="J7131" s="4">
        <v>320.51</v>
      </c>
      <c r="K7131" s="4">
        <v>930.87</v>
      </c>
      <c r="L7131" s="2">
        <v>45473</v>
      </c>
      <c r="M7131" t="s">
        <v>6</v>
      </c>
    </row>
    <row r="7132" spans="1:13" ht="12.75" customHeight="1" x14ac:dyDescent="0.25">
      <c r="A7132" t="s">
        <v>9813</v>
      </c>
      <c r="B7132" t="s">
        <v>5912</v>
      </c>
      <c r="C7132" s="1">
        <v>40908</v>
      </c>
      <c r="D7132" s="2">
        <v>40909</v>
      </c>
      <c r="E7132" t="s">
        <v>107</v>
      </c>
      <c r="F7132" t="s">
        <v>580</v>
      </c>
      <c r="G7132" t="s">
        <v>6875</v>
      </c>
      <c r="H7132" s="4">
        <v>2256.71</v>
      </c>
      <c r="I7132" s="4">
        <v>25.88</v>
      </c>
      <c r="J7132" s="4">
        <v>574.19000000000005</v>
      </c>
      <c r="K7132" s="4">
        <v>1682.52</v>
      </c>
      <c r="L7132" s="2">
        <v>45473</v>
      </c>
      <c r="M7132" t="s">
        <v>6</v>
      </c>
    </row>
    <row r="7133" spans="1:13" ht="12.75" customHeight="1" x14ac:dyDescent="0.25">
      <c r="A7133" t="s">
        <v>9814</v>
      </c>
      <c r="B7133" t="s">
        <v>6620</v>
      </c>
      <c r="C7133" s="1">
        <v>40908</v>
      </c>
      <c r="D7133" s="2">
        <v>40909</v>
      </c>
      <c r="E7133" t="s">
        <v>107</v>
      </c>
      <c r="F7133" t="s">
        <v>580</v>
      </c>
      <c r="G7133" t="s">
        <v>6875</v>
      </c>
      <c r="H7133" s="4">
        <v>8342.81</v>
      </c>
      <c r="I7133" s="4">
        <v>95.69</v>
      </c>
      <c r="J7133" s="4">
        <v>2122.5300000000002</v>
      </c>
      <c r="K7133" s="4">
        <v>6220.28</v>
      </c>
      <c r="L7133" s="2">
        <v>45473</v>
      </c>
      <c r="M7133" t="s">
        <v>6</v>
      </c>
    </row>
    <row r="7134" spans="1:13" ht="12.75" customHeight="1" x14ac:dyDescent="0.25">
      <c r="A7134" t="s">
        <v>9815</v>
      </c>
      <c r="B7134" t="s">
        <v>6622</v>
      </c>
      <c r="C7134" s="1">
        <v>40908</v>
      </c>
      <c r="D7134" s="2">
        <v>40909</v>
      </c>
      <c r="E7134" t="s">
        <v>107</v>
      </c>
      <c r="F7134" t="s">
        <v>580</v>
      </c>
      <c r="G7134" t="s">
        <v>6875</v>
      </c>
      <c r="H7134" s="4">
        <v>1789.13</v>
      </c>
      <c r="I7134" s="4">
        <v>20.52</v>
      </c>
      <c r="J7134" s="4">
        <v>455.15</v>
      </c>
      <c r="K7134" s="4">
        <v>1333.98</v>
      </c>
      <c r="L7134" s="2">
        <v>45473</v>
      </c>
      <c r="M7134" t="s">
        <v>6</v>
      </c>
    </row>
    <row r="7135" spans="1:13" ht="12.75" customHeight="1" x14ac:dyDescent="0.25">
      <c r="A7135" t="s">
        <v>9816</v>
      </c>
      <c r="B7135" t="s">
        <v>9817</v>
      </c>
      <c r="C7135" s="1">
        <v>40908</v>
      </c>
      <c r="D7135" s="2">
        <v>40909</v>
      </c>
      <c r="E7135" t="s">
        <v>107</v>
      </c>
      <c r="F7135" t="s">
        <v>580</v>
      </c>
      <c r="G7135" t="s">
        <v>6875</v>
      </c>
      <c r="H7135" s="4">
        <v>1888.99</v>
      </c>
      <c r="I7135" s="4">
        <v>21.67</v>
      </c>
      <c r="J7135" s="4">
        <v>480.6</v>
      </c>
      <c r="K7135" s="4">
        <v>1408.39</v>
      </c>
      <c r="L7135" s="2">
        <v>45473</v>
      </c>
      <c r="M7135" t="s">
        <v>6</v>
      </c>
    </row>
    <row r="7136" spans="1:13" ht="12.75" customHeight="1" x14ac:dyDescent="0.25">
      <c r="A7136" t="s">
        <v>9818</v>
      </c>
      <c r="B7136" t="s">
        <v>5912</v>
      </c>
      <c r="C7136" s="1">
        <v>40939</v>
      </c>
      <c r="D7136" s="2">
        <v>40940</v>
      </c>
      <c r="E7136" t="s">
        <v>107</v>
      </c>
      <c r="F7136" t="s">
        <v>580</v>
      </c>
      <c r="G7136" t="s">
        <v>6883</v>
      </c>
      <c r="H7136" s="4">
        <v>3572.59</v>
      </c>
      <c r="I7136" s="4">
        <v>40.96</v>
      </c>
      <c r="J7136" s="4">
        <v>902.9</v>
      </c>
      <c r="K7136" s="4">
        <v>2669.69</v>
      </c>
      <c r="L7136" s="2">
        <v>45473</v>
      </c>
      <c r="M7136" t="s">
        <v>6</v>
      </c>
    </row>
    <row r="7137" spans="1:13" ht="12.75" customHeight="1" x14ac:dyDescent="0.25">
      <c r="A7137" t="s">
        <v>9819</v>
      </c>
      <c r="B7137" t="s">
        <v>5915</v>
      </c>
      <c r="C7137" s="1">
        <v>40939</v>
      </c>
      <c r="D7137" s="2">
        <v>40940</v>
      </c>
      <c r="E7137" t="s">
        <v>107</v>
      </c>
      <c r="F7137" t="s">
        <v>580</v>
      </c>
      <c r="G7137" t="s">
        <v>6883</v>
      </c>
      <c r="H7137" s="4">
        <v>690.48</v>
      </c>
      <c r="I7137" s="4">
        <v>7.92</v>
      </c>
      <c r="J7137" s="4">
        <v>174.46</v>
      </c>
      <c r="K7137" s="4">
        <v>516.02</v>
      </c>
      <c r="L7137" s="2">
        <v>45473</v>
      </c>
      <c r="M7137" t="s">
        <v>6</v>
      </c>
    </row>
    <row r="7138" spans="1:13" ht="12.75" customHeight="1" x14ac:dyDescent="0.25">
      <c r="A7138" t="s">
        <v>9820</v>
      </c>
      <c r="B7138" t="s">
        <v>5912</v>
      </c>
      <c r="C7138" s="1">
        <v>40968</v>
      </c>
      <c r="D7138" s="2">
        <v>40969</v>
      </c>
      <c r="E7138" t="s">
        <v>107</v>
      </c>
      <c r="F7138" t="s">
        <v>580</v>
      </c>
      <c r="G7138" t="s">
        <v>6887</v>
      </c>
      <c r="H7138" s="4">
        <v>7487.2</v>
      </c>
      <c r="I7138" s="4">
        <v>85.83</v>
      </c>
      <c r="J7138" s="4">
        <v>1879.69</v>
      </c>
      <c r="K7138" s="4">
        <v>5607.51</v>
      </c>
      <c r="L7138" s="2">
        <v>45473</v>
      </c>
      <c r="M7138" t="s">
        <v>6</v>
      </c>
    </row>
    <row r="7139" spans="1:13" ht="12.75" customHeight="1" x14ac:dyDescent="0.25">
      <c r="A7139" t="s">
        <v>9821</v>
      </c>
      <c r="B7139" t="s">
        <v>5915</v>
      </c>
      <c r="C7139" s="1">
        <v>40968</v>
      </c>
      <c r="D7139" s="2">
        <v>40969</v>
      </c>
      <c r="E7139" t="s">
        <v>107</v>
      </c>
      <c r="F7139" t="s">
        <v>580</v>
      </c>
      <c r="G7139" t="s">
        <v>6887</v>
      </c>
      <c r="H7139" s="4">
        <v>744.88</v>
      </c>
      <c r="I7139" s="4">
        <v>8.5399999999999991</v>
      </c>
      <c r="J7139" s="4">
        <v>187.04</v>
      </c>
      <c r="K7139" s="4">
        <v>557.84</v>
      </c>
      <c r="L7139" s="2">
        <v>45473</v>
      </c>
      <c r="M7139" t="s">
        <v>6</v>
      </c>
    </row>
    <row r="7140" spans="1:13" ht="12.75" customHeight="1" x14ac:dyDescent="0.25">
      <c r="A7140" t="s">
        <v>9822</v>
      </c>
      <c r="B7140" t="s">
        <v>5912</v>
      </c>
      <c r="C7140" s="1">
        <v>40999</v>
      </c>
      <c r="D7140" s="2">
        <v>41000</v>
      </c>
      <c r="E7140" t="s">
        <v>107</v>
      </c>
      <c r="F7140" t="s">
        <v>580</v>
      </c>
      <c r="G7140" t="s">
        <v>6891</v>
      </c>
      <c r="H7140" s="4">
        <v>6325.29</v>
      </c>
      <c r="I7140" s="4">
        <v>72.48</v>
      </c>
      <c r="J7140" s="4">
        <v>1577.43</v>
      </c>
      <c r="K7140" s="4">
        <v>4747.8599999999997</v>
      </c>
      <c r="L7140" s="2">
        <v>45473</v>
      </c>
      <c r="M7140" t="s">
        <v>6</v>
      </c>
    </row>
    <row r="7141" spans="1:13" ht="12.75" customHeight="1" x14ac:dyDescent="0.25">
      <c r="A7141" t="s">
        <v>9823</v>
      </c>
      <c r="B7141" t="s">
        <v>6643</v>
      </c>
      <c r="C7141" s="1">
        <v>40999</v>
      </c>
      <c r="D7141" s="2">
        <v>41000</v>
      </c>
      <c r="E7141" t="s">
        <v>107</v>
      </c>
      <c r="F7141" t="s">
        <v>580</v>
      </c>
      <c r="G7141" t="s">
        <v>6891</v>
      </c>
      <c r="H7141" s="4">
        <v>4538.8100000000004</v>
      </c>
      <c r="I7141" s="4">
        <v>52.01</v>
      </c>
      <c r="J7141" s="4">
        <v>1131.93</v>
      </c>
      <c r="K7141" s="4">
        <v>3406.88</v>
      </c>
      <c r="L7141" s="2">
        <v>45473</v>
      </c>
      <c r="M7141" t="s">
        <v>6</v>
      </c>
    </row>
    <row r="7142" spans="1:13" ht="12.75" customHeight="1" x14ac:dyDescent="0.25">
      <c r="A7142" t="s">
        <v>9824</v>
      </c>
      <c r="B7142" t="s">
        <v>5912</v>
      </c>
      <c r="C7142" s="1">
        <v>41000</v>
      </c>
      <c r="D7142" s="2">
        <v>41030</v>
      </c>
      <c r="E7142" t="s">
        <v>107</v>
      </c>
      <c r="F7142" t="s">
        <v>580</v>
      </c>
      <c r="G7142" t="s">
        <v>6898</v>
      </c>
      <c r="H7142" s="4">
        <v>6818.03</v>
      </c>
      <c r="I7142" s="4">
        <v>78.11</v>
      </c>
      <c r="J7142" s="4">
        <v>1688.84</v>
      </c>
      <c r="K7142" s="4">
        <v>5129.1899999999996</v>
      </c>
      <c r="L7142" s="2">
        <v>45473</v>
      </c>
      <c r="M7142" t="s">
        <v>6</v>
      </c>
    </row>
    <row r="7143" spans="1:13" ht="12.75" customHeight="1" x14ac:dyDescent="0.25">
      <c r="A7143" t="s">
        <v>9825</v>
      </c>
      <c r="B7143" t="s">
        <v>5915</v>
      </c>
      <c r="C7143" s="1">
        <v>41000</v>
      </c>
      <c r="D7143" s="2">
        <v>41030</v>
      </c>
      <c r="E7143" t="s">
        <v>107</v>
      </c>
      <c r="F7143" t="s">
        <v>580</v>
      </c>
      <c r="G7143" t="s">
        <v>6898</v>
      </c>
      <c r="H7143" s="4">
        <v>733.25</v>
      </c>
      <c r="I7143" s="4">
        <v>8.4</v>
      </c>
      <c r="J7143" s="4">
        <v>181.68</v>
      </c>
      <c r="K7143" s="4">
        <v>551.57000000000005</v>
      </c>
      <c r="L7143" s="2">
        <v>45473</v>
      </c>
      <c r="M7143" t="s">
        <v>6</v>
      </c>
    </row>
    <row r="7144" spans="1:13" ht="12.75" customHeight="1" x14ac:dyDescent="0.25">
      <c r="A7144" t="s">
        <v>9826</v>
      </c>
      <c r="B7144" t="s">
        <v>5912</v>
      </c>
      <c r="C7144" s="1">
        <v>41060</v>
      </c>
      <c r="D7144" s="2">
        <v>41061</v>
      </c>
      <c r="E7144" t="s">
        <v>107</v>
      </c>
      <c r="F7144" t="s">
        <v>580</v>
      </c>
      <c r="G7144" t="s">
        <v>974</v>
      </c>
      <c r="H7144" s="4">
        <v>8955.27</v>
      </c>
      <c r="I7144" s="4">
        <v>102.57</v>
      </c>
      <c r="J7144" s="4">
        <v>2203.2800000000002</v>
      </c>
      <c r="K7144" s="4">
        <v>6751.99</v>
      </c>
      <c r="L7144" s="2">
        <v>45473</v>
      </c>
      <c r="M7144" t="s">
        <v>6</v>
      </c>
    </row>
    <row r="7145" spans="1:13" ht="12.75" customHeight="1" x14ac:dyDescent="0.25">
      <c r="A7145" t="s">
        <v>9827</v>
      </c>
      <c r="B7145" t="s">
        <v>5915</v>
      </c>
      <c r="C7145" s="1">
        <v>41060</v>
      </c>
      <c r="D7145" s="2">
        <v>41061</v>
      </c>
      <c r="E7145" t="s">
        <v>107</v>
      </c>
      <c r="F7145" t="s">
        <v>580</v>
      </c>
      <c r="G7145" t="s">
        <v>974</v>
      </c>
      <c r="H7145" s="4">
        <v>1717.93</v>
      </c>
      <c r="I7145" s="4">
        <v>19.670000000000002</v>
      </c>
      <c r="J7145" s="4">
        <v>422.66</v>
      </c>
      <c r="K7145" s="4">
        <v>1295.27</v>
      </c>
      <c r="L7145" s="2">
        <v>45473</v>
      </c>
      <c r="M7145" t="s">
        <v>6</v>
      </c>
    </row>
    <row r="7146" spans="1:13" ht="12.75" customHeight="1" x14ac:dyDescent="0.25">
      <c r="A7146" t="s">
        <v>9828</v>
      </c>
      <c r="B7146" t="s">
        <v>5915</v>
      </c>
      <c r="C7146" s="1">
        <v>41090</v>
      </c>
      <c r="D7146" s="2">
        <v>41091</v>
      </c>
      <c r="E7146" t="s">
        <v>107</v>
      </c>
      <c r="F7146" t="s">
        <v>580</v>
      </c>
      <c r="G7146" t="s">
        <v>1029</v>
      </c>
      <c r="H7146" s="4">
        <v>1552.68</v>
      </c>
      <c r="I7146" s="4">
        <v>17.78</v>
      </c>
      <c r="J7146" s="4">
        <v>379.38</v>
      </c>
      <c r="K7146" s="4">
        <v>1173.3</v>
      </c>
      <c r="L7146" s="2">
        <v>45473</v>
      </c>
      <c r="M7146" t="s">
        <v>6</v>
      </c>
    </row>
    <row r="7147" spans="1:13" ht="12.75" customHeight="1" x14ac:dyDescent="0.25">
      <c r="A7147" t="s">
        <v>9829</v>
      </c>
      <c r="B7147" t="s">
        <v>5912</v>
      </c>
      <c r="C7147" s="1">
        <v>41090</v>
      </c>
      <c r="D7147" s="2">
        <v>41091</v>
      </c>
      <c r="E7147" t="s">
        <v>107</v>
      </c>
      <c r="F7147" t="s">
        <v>580</v>
      </c>
      <c r="G7147" t="s">
        <v>1029</v>
      </c>
      <c r="H7147" s="4">
        <v>8909.2800000000007</v>
      </c>
      <c r="I7147" s="4">
        <v>102</v>
      </c>
      <c r="J7147" s="4">
        <v>2177.0100000000002</v>
      </c>
      <c r="K7147" s="4">
        <v>6732.27</v>
      </c>
      <c r="L7147" s="2">
        <v>45473</v>
      </c>
      <c r="M7147" t="s">
        <v>6</v>
      </c>
    </row>
    <row r="7148" spans="1:13" ht="12.75" customHeight="1" x14ac:dyDescent="0.25">
      <c r="A7148" t="s">
        <v>9830</v>
      </c>
      <c r="B7148" t="s">
        <v>5912</v>
      </c>
      <c r="C7148" s="1">
        <v>41121</v>
      </c>
      <c r="D7148" s="2">
        <v>41122</v>
      </c>
      <c r="E7148" t="s">
        <v>107</v>
      </c>
      <c r="F7148" t="s">
        <v>580</v>
      </c>
      <c r="G7148" t="s">
        <v>6910</v>
      </c>
      <c r="H7148" s="4">
        <v>7382.29</v>
      </c>
      <c r="I7148" s="4">
        <v>84.49</v>
      </c>
      <c r="J7148" s="4">
        <v>1791.5</v>
      </c>
      <c r="K7148" s="4">
        <v>5590.79</v>
      </c>
      <c r="L7148" s="2">
        <v>45473</v>
      </c>
      <c r="M7148" t="s">
        <v>6</v>
      </c>
    </row>
    <row r="7149" spans="1:13" ht="12.75" customHeight="1" x14ac:dyDescent="0.25">
      <c r="A7149" t="s">
        <v>9831</v>
      </c>
      <c r="B7149" t="s">
        <v>5954</v>
      </c>
      <c r="C7149" s="1">
        <v>41121</v>
      </c>
      <c r="D7149" s="2">
        <v>41122</v>
      </c>
      <c r="E7149" t="s">
        <v>107</v>
      </c>
      <c r="F7149" t="s">
        <v>580</v>
      </c>
      <c r="G7149" t="s">
        <v>6910</v>
      </c>
      <c r="H7149" s="4">
        <v>1297.27</v>
      </c>
      <c r="I7149" s="4">
        <v>14.85</v>
      </c>
      <c r="J7149" s="4">
        <v>314.86</v>
      </c>
      <c r="K7149" s="4">
        <v>982.41</v>
      </c>
      <c r="L7149" s="2">
        <v>45473</v>
      </c>
      <c r="M7149" t="s">
        <v>6</v>
      </c>
    </row>
    <row r="7150" spans="1:13" ht="12.75" customHeight="1" x14ac:dyDescent="0.25">
      <c r="A7150" t="s">
        <v>9832</v>
      </c>
      <c r="B7150" t="s">
        <v>5912</v>
      </c>
      <c r="C7150" s="1">
        <v>41121</v>
      </c>
      <c r="D7150" s="2">
        <v>41153</v>
      </c>
      <c r="E7150" t="s">
        <v>4</v>
      </c>
      <c r="F7150" t="s">
        <v>580</v>
      </c>
      <c r="G7150" t="s">
        <v>5</v>
      </c>
      <c r="H7150" s="4">
        <v>0</v>
      </c>
      <c r="I7150" s="4">
        <v>0</v>
      </c>
      <c r="J7150" s="4">
        <v>0</v>
      </c>
      <c r="K7150" s="4">
        <v>0</v>
      </c>
      <c r="L7150" s="2">
        <v>45473</v>
      </c>
      <c r="M7150" t="s">
        <v>6</v>
      </c>
    </row>
    <row r="7151" spans="1:13" ht="12.75" customHeight="1" x14ac:dyDescent="0.25">
      <c r="A7151" t="s">
        <v>9833</v>
      </c>
      <c r="B7151" t="s">
        <v>6659</v>
      </c>
      <c r="C7151" s="1">
        <v>41122</v>
      </c>
      <c r="D7151" s="2">
        <v>41091</v>
      </c>
      <c r="E7151" t="s">
        <v>107</v>
      </c>
      <c r="F7151" t="s">
        <v>580</v>
      </c>
      <c r="G7151" t="s">
        <v>1029</v>
      </c>
      <c r="H7151" s="4">
        <v>4194.22</v>
      </c>
      <c r="I7151" s="4">
        <v>48.02</v>
      </c>
      <c r="J7151" s="4">
        <v>1024.8699999999999</v>
      </c>
      <c r="K7151" s="4">
        <v>3169.35</v>
      </c>
      <c r="L7151" s="2">
        <v>45473</v>
      </c>
      <c r="M7151" t="s">
        <v>6</v>
      </c>
    </row>
    <row r="7152" spans="1:13" ht="12.75" customHeight="1" x14ac:dyDescent="0.25">
      <c r="A7152" t="s">
        <v>9834</v>
      </c>
      <c r="B7152" t="s">
        <v>5912</v>
      </c>
      <c r="C7152" s="1">
        <v>41152</v>
      </c>
      <c r="D7152" s="2">
        <v>41153</v>
      </c>
      <c r="E7152" t="s">
        <v>107</v>
      </c>
      <c r="F7152" t="s">
        <v>580</v>
      </c>
      <c r="G7152" t="s">
        <v>6916</v>
      </c>
      <c r="H7152" s="4">
        <v>8762.92</v>
      </c>
      <c r="I7152" s="4">
        <v>100.27</v>
      </c>
      <c r="J7152" s="4">
        <v>2111.84</v>
      </c>
      <c r="K7152" s="4">
        <v>6651.08</v>
      </c>
      <c r="L7152" s="2">
        <v>45473</v>
      </c>
      <c r="M7152" t="s">
        <v>6</v>
      </c>
    </row>
    <row r="7153" spans="1:13" ht="12.75" customHeight="1" x14ac:dyDescent="0.25">
      <c r="A7153" t="s">
        <v>9835</v>
      </c>
      <c r="B7153" t="s">
        <v>5915</v>
      </c>
      <c r="C7153" s="1">
        <v>41152</v>
      </c>
      <c r="D7153" s="2">
        <v>41153</v>
      </c>
      <c r="E7153" t="s">
        <v>107</v>
      </c>
      <c r="F7153" t="s">
        <v>580</v>
      </c>
      <c r="G7153" t="s">
        <v>6916</v>
      </c>
      <c r="H7153" s="4">
        <v>1601.42</v>
      </c>
      <c r="I7153" s="4">
        <v>18.32</v>
      </c>
      <c r="J7153" s="4">
        <v>385.96</v>
      </c>
      <c r="K7153" s="4">
        <v>1215.46</v>
      </c>
      <c r="L7153" s="2">
        <v>45473</v>
      </c>
      <c r="M7153" t="s">
        <v>6</v>
      </c>
    </row>
    <row r="7154" spans="1:13" ht="12.75" customHeight="1" x14ac:dyDescent="0.25">
      <c r="A7154" t="s">
        <v>9836</v>
      </c>
      <c r="B7154" t="s">
        <v>5912</v>
      </c>
      <c r="C7154" s="1">
        <v>41182</v>
      </c>
      <c r="D7154" s="2">
        <v>41183</v>
      </c>
      <c r="E7154" t="s">
        <v>107</v>
      </c>
      <c r="F7154" t="s">
        <v>580</v>
      </c>
      <c r="G7154" t="s">
        <v>6919</v>
      </c>
      <c r="H7154" s="4">
        <v>6096.04</v>
      </c>
      <c r="I7154" s="4">
        <v>69.73</v>
      </c>
      <c r="J7154" s="4">
        <v>1458.87</v>
      </c>
      <c r="K7154" s="4">
        <v>4637.17</v>
      </c>
      <c r="L7154" s="2">
        <v>45473</v>
      </c>
      <c r="M7154" t="s">
        <v>6</v>
      </c>
    </row>
    <row r="7155" spans="1:13" ht="12.75" customHeight="1" x14ac:dyDescent="0.25">
      <c r="A7155" t="s">
        <v>9837</v>
      </c>
      <c r="B7155" t="s">
        <v>5915</v>
      </c>
      <c r="C7155" s="1">
        <v>41182</v>
      </c>
      <c r="D7155" s="2">
        <v>41183</v>
      </c>
      <c r="E7155" t="s">
        <v>107</v>
      </c>
      <c r="F7155" t="s">
        <v>580</v>
      </c>
      <c r="G7155" t="s">
        <v>6919</v>
      </c>
      <c r="H7155" s="4">
        <v>2341</v>
      </c>
      <c r="I7155" s="4">
        <v>26.78</v>
      </c>
      <c r="J7155" s="4">
        <v>560.25</v>
      </c>
      <c r="K7155" s="4">
        <v>1780.75</v>
      </c>
      <c r="L7155" s="2">
        <v>45473</v>
      </c>
      <c r="M7155" t="s">
        <v>6</v>
      </c>
    </row>
    <row r="7156" spans="1:13" ht="12.75" customHeight="1" x14ac:dyDescent="0.25">
      <c r="A7156" t="s">
        <v>9838</v>
      </c>
      <c r="B7156" t="s">
        <v>6668</v>
      </c>
      <c r="C7156" s="1">
        <v>41182</v>
      </c>
      <c r="D7156" s="2">
        <v>41183</v>
      </c>
      <c r="E7156" t="s">
        <v>107</v>
      </c>
      <c r="F7156" t="s">
        <v>580</v>
      </c>
      <c r="G7156" t="s">
        <v>6919</v>
      </c>
      <c r="H7156" s="4">
        <v>2696.39</v>
      </c>
      <c r="I7156" s="4">
        <v>30.84</v>
      </c>
      <c r="J7156" s="4">
        <v>645.30999999999995</v>
      </c>
      <c r="K7156" s="4">
        <v>2051.08</v>
      </c>
      <c r="L7156" s="2">
        <v>45473</v>
      </c>
      <c r="M7156" t="s">
        <v>6</v>
      </c>
    </row>
    <row r="7157" spans="1:13" ht="12.75" customHeight="1" x14ac:dyDescent="0.25">
      <c r="A7157" t="s">
        <v>9839</v>
      </c>
      <c r="B7157" t="s">
        <v>5912</v>
      </c>
      <c r="C7157" s="1">
        <v>41213</v>
      </c>
      <c r="D7157" s="2">
        <v>41214</v>
      </c>
      <c r="E7157" t="s">
        <v>107</v>
      </c>
      <c r="F7157" t="s">
        <v>580</v>
      </c>
      <c r="G7157" t="s">
        <v>6472</v>
      </c>
      <c r="H7157" s="4">
        <v>18639.3</v>
      </c>
      <c r="I7157" s="4">
        <v>213.15</v>
      </c>
      <c r="J7157" s="4">
        <v>4429.49</v>
      </c>
      <c r="K7157" s="4">
        <v>14209.81</v>
      </c>
      <c r="L7157" s="2">
        <v>45473</v>
      </c>
      <c r="M7157" t="s">
        <v>6</v>
      </c>
    </row>
    <row r="7158" spans="1:13" ht="12.75" customHeight="1" x14ac:dyDescent="0.25">
      <c r="A7158" t="s">
        <v>9840</v>
      </c>
      <c r="B7158" t="s">
        <v>5915</v>
      </c>
      <c r="C7158" s="1">
        <v>41213</v>
      </c>
      <c r="D7158" s="2">
        <v>41214</v>
      </c>
      <c r="E7158" t="s">
        <v>107</v>
      </c>
      <c r="F7158" t="s">
        <v>580</v>
      </c>
      <c r="G7158" t="s">
        <v>6472</v>
      </c>
      <c r="H7158" s="4">
        <v>626.32000000000005</v>
      </c>
      <c r="I7158" s="4">
        <v>7.16</v>
      </c>
      <c r="J7158" s="4">
        <v>148.87</v>
      </c>
      <c r="K7158" s="4">
        <v>477.45</v>
      </c>
      <c r="L7158" s="2">
        <v>45473</v>
      </c>
      <c r="M7158" t="s">
        <v>6</v>
      </c>
    </row>
    <row r="7159" spans="1:13" ht="12.75" customHeight="1" x14ac:dyDescent="0.25">
      <c r="A7159" t="s">
        <v>9841</v>
      </c>
      <c r="B7159" t="s">
        <v>5954</v>
      </c>
      <c r="C7159" s="1">
        <v>41213</v>
      </c>
      <c r="D7159" s="2">
        <v>41214</v>
      </c>
      <c r="E7159" t="s">
        <v>107</v>
      </c>
      <c r="F7159" t="s">
        <v>580</v>
      </c>
      <c r="G7159" t="s">
        <v>6472</v>
      </c>
      <c r="H7159" s="4">
        <v>1463.25</v>
      </c>
      <c r="I7159" s="4">
        <v>16.73</v>
      </c>
      <c r="J7159" s="4">
        <v>347.78</v>
      </c>
      <c r="K7159" s="4">
        <v>1115.47</v>
      </c>
      <c r="L7159" s="2">
        <v>45473</v>
      </c>
      <c r="M7159" t="s">
        <v>6</v>
      </c>
    </row>
    <row r="7160" spans="1:13" ht="12.75" customHeight="1" x14ac:dyDescent="0.25">
      <c r="A7160" t="s">
        <v>9842</v>
      </c>
      <c r="B7160" t="s">
        <v>5912</v>
      </c>
      <c r="C7160" s="1">
        <v>41243</v>
      </c>
      <c r="D7160" s="2">
        <v>41244</v>
      </c>
      <c r="E7160" t="s">
        <v>107</v>
      </c>
      <c r="F7160" t="s">
        <v>580</v>
      </c>
      <c r="G7160" t="s">
        <v>1034</v>
      </c>
      <c r="H7160" s="4">
        <v>9309.23</v>
      </c>
      <c r="I7160" s="4">
        <v>106.41</v>
      </c>
      <c r="J7160" s="4">
        <v>2196.6799999999998</v>
      </c>
      <c r="K7160" s="4">
        <v>7112.55</v>
      </c>
      <c r="L7160" s="2">
        <v>45473</v>
      </c>
      <c r="M7160" t="s">
        <v>6</v>
      </c>
    </row>
    <row r="7161" spans="1:13" ht="12.75" customHeight="1" x14ac:dyDescent="0.25">
      <c r="A7161" t="s">
        <v>9843</v>
      </c>
      <c r="B7161" t="s">
        <v>5915</v>
      </c>
      <c r="C7161" s="1">
        <v>41243</v>
      </c>
      <c r="D7161" s="2">
        <v>41244</v>
      </c>
      <c r="E7161" t="s">
        <v>107</v>
      </c>
      <c r="F7161" t="s">
        <v>580</v>
      </c>
      <c r="G7161" t="s">
        <v>1034</v>
      </c>
      <c r="H7161" s="4">
        <v>496.55</v>
      </c>
      <c r="I7161" s="4">
        <v>5.67</v>
      </c>
      <c r="J7161" s="4">
        <v>117.16</v>
      </c>
      <c r="K7161" s="4">
        <v>379.39</v>
      </c>
      <c r="L7161" s="2">
        <v>45473</v>
      </c>
      <c r="M7161" t="s">
        <v>6</v>
      </c>
    </row>
    <row r="7162" spans="1:13" ht="12.75" customHeight="1" x14ac:dyDescent="0.25">
      <c r="A7162" t="s">
        <v>9844</v>
      </c>
      <c r="B7162" t="s">
        <v>5912</v>
      </c>
      <c r="C7162" s="1">
        <v>41274</v>
      </c>
      <c r="D7162" s="2">
        <v>41275</v>
      </c>
      <c r="E7162" t="s">
        <v>107</v>
      </c>
      <c r="F7162" t="s">
        <v>580</v>
      </c>
      <c r="G7162" t="s">
        <v>272</v>
      </c>
      <c r="H7162" s="4">
        <v>6890.93</v>
      </c>
      <c r="I7162" s="4">
        <v>78.75</v>
      </c>
      <c r="J7162" s="4">
        <v>1614.46</v>
      </c>
      <c r="K7162" s="4">
        <v>5276.47</v>
      </c>
      <c r="L7162" s="2">
        <v>45473</v>
      </c>
      <c r="M7162" t="s">
        <v>6</v>
      </c>
    </row>
    <row r="7163" spans="1:13" ht="12.75" customHeight="1" x14ac:dyDescent="0.25">
      <c r="A7163" t="s">
        <v>9845</v>
      </c>
      <c r="B7163" t="s">
        <v>8734</v>
      </c>
      <c r="C7163" s="1">
        <v>41274</v>
      </c>
      <c r="D7163" s="2">
        <v>41275</v>
      </c>
      <c r="E7163" t="s">
        <v>107</v>
      </c>
      <c r="F7163" t="s">
        <v>580</v>
      </c>
      <c r="G7163" t="s">
        <v>272</v>
      </c>
      <c r="H7163" s="4">
        <v>24795.86</v>
      </c>
      <c r="I7163" s="4">
        <v>283.38</v>
      </c>
      <c r="J7163" s="4">
        <v>5809.35</v>
      </c>
      <c r="K7163" s="4">
        <v>18986.509999999998</v>
      </c>
      <c r="L7163" s="2">
        <v>45473</v>
      </c>
      <c r="M7163" t="s">
        <v>6</v>
      </c>
    </row>
    <row r="7164" spans="1:13" ht="12.75" customHeight="1" x14ac:dyDescent="0.25">
      <c r="A7164" t="s">
        <v>9846</v>
      </c>
      <c r="B7164" t="s">
        <v>5912</v>
      </c>
      <c r="C7164" s="1">
        <v>41305</v>
      </c>
      <c r="D7164" s="2">
        <v>41306</v>
      </c>
      <c r="E7164" t="s">
        <v>107</v>
      </c>
      <c r="F7164" t="s">
        <v>580</v>
      </c>
      <c r="G7164" t="s">
        <v>6937</v>
      </c>
      <c r="H7164" s="4">
        <v>3296.39</v>
      </c>
      <c r="I7164" s="4">
        <v>37.659999999999997</v>
      </c>
      <c r="J7164" s="4">
        <v>766.78</v>
      </c>
      <c r="K7164" s="4">
        <v>2529.61</v>
      </c>
      <c r="L7164" s="2">
        <v>45473</v>
      </c>
      <c r="M7164" t="s">
        <v>6</v>
      </c>
    </row>
    <row r="7165" spans="1:13" ht="12.75" customHeight="1" x14ac:dyDescent="0.25">
      <c r="A7165" t="s">
        <v>9847</v>
      </c>
      <c r="B7165" t="s">
        <v>5912</v>
      </c>
      <c r="C7165" s="1">
        <v>41333</v>
      </c>
      <c r="D7165" s="2">
        <v>41334</v>
      </c>
      <c r="E7165" t="s">
        <v>107</v>
      </c>
      <c r="F7165" t="s">
        <v>580</v>
      </c>
      <c r="G7165" t="s">
        <v>6940</v>
      </c>
      <c r="H7165" s="4">
        <v>9010.6</v>
      </c>
      <c r="I7165" s="4">
        <v>102.92</v>
      </c>
      <c r="J7165" s="4">
        <v>2080.84</v>
      </c>
      <c r="K7165" s="4">
        <v>6929.76</v>
      </c>
      <c r="L7165" s="2">
        <v>45473</v>
      </c>
      <c r="M7165" t="s">
        <v>6</v>
      </c>
    </row>
    <row r="7166" spans="1:13" ht="12.75" customHeight="1" x14ac:dyDescent="0.25">
      <c r="A7166" t="s">
        <v>9848</v>
      </c>
      <c r="B7166" t="s">
        <v>5915</v>
      </c>
      <c r="C7166" s="1">
        <v>41333</v>
      </c>
      <c r="D7166" s="2">
        <v>41334</v>
      </c>
      <c r="E7166" t="s">
        <v>107</v>
      </c>
      <c r="F7166" t="s">
        <v>580</v>
      </c>
      <c r="G7166" t="s">
        <v>6940</v>
      </c>
      <c r="H7166" s="4">
        <v>658.01</v>
      </c>
      <c r="I7166" s="4">
        <v>7.51</v>
      </c>
      <c r="J7166" s="4">
        <v>151.96</v>
      </c>
      <c r="K7166" s="4">
        <v>506.05</v>
      </c>
      <c r="L7166" s="2">
        <v>45473</v>
      </c>
      <c r="M7166" t="s">
        <v>6</v>
      </c>
    </row>
    <row r="7167" spans="1:13" ht="12.75" customHeight="1" x14ac:dyDescent="0.25">
      <c r="A7167" t="s">
        <v>9849</v>
      </c>
      <c r="B7167" t="s">
        <v>5912</v>
      </c>
      <c r="C7167" s="1">
        <v>41364</v>
      </c>
      <c r="D7167" s="2">
        <v>41365</v>
      </c>
      <c r="E7167" t="s">
        <v>107</v>
      </c>
      <c r="F7167" t="s">
        <v>580</v>
      </c>
      <c r="G7167" t="s">
        <v>6944</v>
      </c>
      <c r="H7167" s="4">
        <v>3489.82</v>
      </c>
      <c r="I7167" s="4">
        <v>39.85</v>
      </c>
      <c r="J7167" s="4">
        <v>800.11</v>
      </c>
      <c r="K7167" s="4">
        <v>2689.71</v>
      </c>
      <c r="L7167" s="2">
        <v>45473</v>
      </c>
      <c r="M7167" t="s">
        <v>6</v>
      </c>
    </row>
    <row r="7168" spans="1:13" ht="12.75" customHeight="1" x14ac:dyDescent="0.25">
      <c r="A7168" t="s">
        <v>9850</v>
      </c>
      <c r="B7168" t="s">
        <v>5915</v>
      </c>
      <c r="C7168" s="1">
        <v>41364</v>
      </c>
      <c r="D7168" s="2">
        <v>41365</v>
      </c>
      <c r="E7168" t="s">
        <v>107</v>
      </c>
      <c r="F7168" t="s">
        <v>580</v>
      </c>
      <c r="G7168" t="s">
        <v>6944</v>
      </c>
      <c r="H7168" s="4">
        <v>269.77</v>
      </c>
      <c r="I7168" s="4">
        <v>3.08</v>
      </c>
      <c r="J7168" s="4">
        <v>61.89</v>
      </c>
      <c r="K7168" s="4">
        <v>207.88</v>
      </c>
      <c r="L7168" s="2">
        <v>45473</v>
      </c>
      <c r="M7168" t="s">
        <v>6</v>
      </c>
    </row>
    <row r="7169" spans="1:13" ht="12.75" customHeight="1" x14ac:dyDescent="0.25">
      <c r="A7169" t="s">
        <v>9851</v>
      </c>
      <c r="B7169" t="s">
        <v>5912</v>
      </c>
      <c r="C7169" s="1">
        <v>41394</v>
      </c>
      <c r="D7169" s="2">
        <v>41395</v>
      </c>
      <c r="E7169" t="s">
        <v>107</v>
      </c>
      <c r="F7169" t="s">
        <v>580</v>
      </c>
      <c r="G7169" t="s">
        <v>6951</v>
      </c>
      <c r="H7169" s="4">
        <v>12696.42</v>
      </c>
      <c r="I7169" s="4">
        <v>144.93</v>
      </c>
      <c r="J7169" s="4">
        <v>2889.45</v>
      </c>
      <c r="K7169" s="4">
        <v>9806.9699999999993</v>
      </c>
      <c r="L7169" s="2">
        <v>45473</v>
      </c>
      <c r="M7169" t="s">
        <v>6</v>
      </c>
    </row>
    <row r="7170" spans="1:13" ht="12.75" customHeight="1" x14ac:dyDescent="0.25">
      <c r="A7170" t="s">
        <v>9852</v>
      </c>
      <c r="B7170" t="s">
        <v>5947</v>
      </c>
      <c r="C7170" s="1">
        <v>41394</v>
      </c>
      <c r="D7170" s="2">
        <v>41395</v>
      </c>
      <c r="E7170" t="s">
        <v>107</v>
      </c>
      <c r="F7170" t="s">
        <v>580</v>
      </c>
      <c r="G7170" t="s">
        <v>6951</v>
      </c>
      <c r="H7170" s="4">
        <v>256.83999999999997</v>
      </c>
      <c r="I7170" s="4">
        <v>2.93</v>
      </c>
      <c r="J7170" s="4">
        <v>58.49</v>
      </c>
      <c r="K7170" s="4">
        <v>198.35</v>
      </c>
      <c r="L7170" s="2">
        <v>45473</v>
      </c>
      <c r="M7170" t="s">
        <v>6</v>
      </c>
    </row>
    <row r="7171" spans="1:13" ht="12.75" customHeight="1" x14ac:dyDescent="0.25">
      <c r="A7171" t="s">
        <v>9853</v>
      </c>
      <c r="B7171" t="s">
        <v>6064</v>
      </c>
      <c r="C7171" s="1">
        <v>41394</v>
      </c>
      <c r="D7171" s="2">
        <v>41395</v>
      </c>
      <c r="E7171" t="s">
        <v>107</v>
      </c>
      <c r="F7171" t="s">
        <v>580</v>
      </c>
      <c r="G7171" t="s">
        <v>6951</v>
      </c>
      <c r="H7171" s="4">
        <v>2876.55</v>
      </c>
      <c r="I7171" s="4">
        <v>32.83</v>
      </c>
      <c r="J7171" s="4">
        <v>654.62</v>
      </c>
      <c r="K7171" s="4">
        <v>2221.9299999999998</v>
      </c>
      <c r="L7171" s="2">
        <v>45473</v>
      </c>
      <c r="M7171" t="s">
        <v>6</v>
      </c>
    </row>
    <row r="7172" spans="1:13" ht="12.75" customHeight="1" x14ac:dyDescent="0.25">
      <c r="A7172" t="s">
        <v>9854</v>
      </c>
      <c r="B7172" t="s">
        <v>5912</v>
      </c>
      <c r="C7172" s="1">
        <v>41425</v>
      </c>
      <c r="D7172" s="2">
        <v>41426</v>
      </c>
      <c r="E7172" t="s">
        <v>107</v>
      </c>
      <c r="F7172" t="s">
        <v>580</v>
      </c>
      <c r="G7172" t="s">
        <v>1036</v>
      </c>
      <c r="H7172" s="4">
        <v>12579.41</v>
      </c>
      <c r="I7172" s="4">
        <v>143.55000000000001</v>
      </c>
      <c r="J7172" s="4">
        <v>2841.74</v>
      </c>
      <c r="K7172" s="4">
        <v>9737.67</v>
      </c>
      <c r="L7172" s="2">
        <v>45473</v>
      </c>
      <c r="M7172" t="s">
        <v>6</v>
      </c>
    </row>
    <row r="7173" spans="1:13" ht="12.75" customHeight="1" x14ac:dyDescent="0.25">
      <c r="A7173" t="s">
        <v>9855</v>
      </c>
      <c r="B7173" t="s">
        <v>5915</v>
      </c>
      <c r="C7173" s="1">
        <v>41425</v>
      </c>
      <c r="D7173" s="2">
        <v>41426</v>
      </c>
      <c r="E7173" t="s">
        <v>107</v>
      </c>
      <c r="F7173" t="s">
        <v>580</v>
      </c>
      <c r="G7173" t="s">
        <v>1036</v>
      </c>
      <c r="H7173" s="4">
        <v>497.91</v>
      </c>
      <c r="I7173" s="4">
        <v>5.68</v>
      </c>
      <c r="J7173" s="4">
        <v>112.49</v>
      </c>
      <c r="K7173" s="4">
        <v>385.42</v>
      </c>
      <c r="L7173" s="2">
        <v>45473</v>
      </c>
      <c r="M7173" t="s">
        <v>6</v>
      </c>
    </row>
    <row r="7174" spans="1:13" ht="12.75" customHeight="1" x14ac:dyDescent="0.25">
      <c r="A7174" t="s">
        <v>9856</v>
      </c>
      <c r="B7174" t="s">
        <v>9857</v>
      </c>
      <c r="C7174" s="1">
        <v>41455</v>
      </c>
      <c r="D7174" s="2">
        <v>41365</v>
      </c>
      <c r="E7174" t="s">
        <v>107</v>
      </c>
      <c r="F7174" t="s">
        <v>580</v>
      </c>
      <c r="G7174" t="s">
        <v>6944</v>
      </c>
      <c r="H7174" s="4">
        <v>3381.89</v>
      </c>
      <c r="I7174" s="4">
        <v>38.61</v>
      </c>
      <c r="J7174" s="4">
        <v>775.34</v>
      </c>
      <c r="K7174" s="4">
        <v>2606.5500000000002</v>
      </c>
      <c r="L7174" s="2">
        <v>45473</v>
      </c>
      <c r="M7174" t="s">
        <v>6</v>
      </c>
    </row>
    <row r="7175" spans="1:13" ht="12.75" customHeight="1" x14ac:dyDescent="0.25">
      <c r="A7175" t="s">
        <v>9858</v>
      </c>
      <c r="B7175" t="s">
        <v>5912</v>
      </c>
      <c r="C7175" s="1">
        <v>41455</v>
      </c>
      <c r="D7175" s="2">
        <v>41456</v>
      </c>
      <c r="E7175" t="s">
        <v>107</v>
      </c>
      <c r="F7175" t="s">
        <v>580</v>
      </c>
      <c r="G7175" t="s">
        <v>6957</v>
      </c>
      <c r="H7175" s="4">
        <v>6936.26</v>
      </c>
      <c r="I7175" s="4">
        <v>79.13</v>
      </c>
      <c r="J7175" s="4">
        <v>1555.32</v>
      </c>
      <c r="K7175" s="4">
        <v>5380.94</v>
      </c>
      <c r="L7175" s="2">
        <v>45473</v>
      </c>
      <c r="M7175" t="s">
        <v>6</v>
      </c>
    </row>
    <row r="7176" spans="1:13" ht="12.75" customHeight="1" x14ac:dyDescent="0.25">
      <c r="A7176" t="s">
        <v>9859</v>
      </c>
      <c r="B7176" t="s">
        <v>5947</v>
      </c>
      <c r="C7176" s="1">
        <v>41455</v>
      </c>
      <c r="D7176" s="2">
        <v>41456</v>
      </c>
      <c r="E7176" t="s">
        <v>107</v>
      </c>
      <c r="F7176" t="s">
        <v>580</v>
      </c>
      <c r="G7176" t="s">
        <v>6957</v>
      </c>
      <c r="H7176" s="4">
        <v>465.45</v>
      </c>
      <c r="I7176" s="4">
        <v>5.31</v>
      </c>
      <c r="J7176" s="4">
        <v>104.39</v>
      </c>
      <c r="K7176" s="4">
        <v>361.06</v>
      </c>
      <c r="L7176" s="2">
        <v>45473</v>
      </c>
      <c r="M7176" t="s">
        <v>6</v>
      </c>
    </row>
    <row r="7177" spans="1:13" ht="12.75" customHeight="1" x14ac:dyDescent="0.25">
      <c r="A7177" t="s">
        <v>9860</v>
      </c>
      <c r="B7177" t="s">
        <v>5954</v>
      </c>
      <c r="C7177" s="1">
        <v>41455</v>
      </c>
      <c r="D7177" s="2">
        <v>41456</v>
      </c>
      <c r="E7177" t="s">
        <v>107</v>
      </c>
      <c r="F7177" t="s">
        <v>580</v>
      </c>
      <c r="G7177" t="s">
        <v>6957</v>
      </c>
      <c r="H7177" s="4">
        <v>817.89</v>
      </c>
      <c r="I7177" s="4">
        <v>9.33</v>
      </c>
      <c r="J7177" s="4">
        <v>183.41</v>
      </c>
      <c r="K7177" s="4">
        <v>634.48</v>
      </c>
      <c r="L7177" s="2">
        <v>45473</v>
      </c>
      <c r="M7177" t="s">
        <v>6</v>
      </c>
    </row>
    <row r="7178" spans="1:13" ht="12.75" customHeight="1" x14ac:dyDescent="0.25">
      <c r="A7178" t="s">
        <v>9861</v>
      </c>
      <c r="B7178" t="s">
        <v>8744</v>
      </c>
      <c r="C7178" s="1">
        <v>41486</v>
      </c>
      <c r="D7178" s="2">
        <v>41456</v>
      </c>
      <c r="E7178" t="s">
        <v>107</v>
      </c>
      <c r="F7178" t="s">
        <v>580</v>
      </c>
      <c r="G7178" t="s">
        <v>6957</v>
      </c>
      <c r="H7178" s="4">
        <v>2198.91</v>
      </c>
      <c r="I7178" s="4">
        <v>25.08</v>
      </c>
      <c r="J7178" s="4">
        <v>493.07</v>
      </c>
      <c r="K7178" s="4">
        <v>1705.84</v>
      </c>
      <c r="L7178" s="2">
        <v>45473</v>
      </c>
      <c r="M7178" t="s">
        <v>6</v>
      </c>
    </row>
    <row r="7179" spans="1:13" ht="12.75" customHeight="1" x14ac:dyDescent="0.25">
      <c r="A7179" t="s">
        <v>9862</v>
      </c>
      <c r="B7179" t="s">
        <v>6335</v>
      </c>
      <c r="C7179" s="1">
        <v>41486</v>
      </c>
      <c r="D7179" s="2">
        <v>41456</v>
      </c>
      <c r="E7179" t="s">
        <v>107</v>
      </c>
      <c r="F7179" t="s">
        <v>580</v>
      </c>
      <c r="G7179" t="s">
        <v>6957</v>
      </c>
      <c r="H7179" s="4">
        <v>2340.31</v>
      </c>
      <c r="I7179" s="4">
        <v>26.7</v>
      </c>
      <c r="J7179" s="4">
        <v>524.79</v>
      </c>
      <c r="K7179" s="4">
        <v>1815.52</v>
      </c>
      <c r="L7179" s="2">
        <v>45473</v>
      </c>
      <c r="M7179" t="s">
        <v>6</v>
      </c>
    </row>
    <row r="7180" spans="1:13" ht="12.75" customHeight="1" x14ac:dyDescent="0.25">
      <c r="A7180" t="s">
        <v>9863</v>
      </c>
      <c r="B7180" t="s">
        <v>5912</v>
      </c>
      <c r="C7180" s="1">
        <v>41486</v>
      </c>
      <c r="D7180" s="2">
        <v>41487</v>
      </c>
      <c r="E7180" t="s">
        <v>107</v>
      </c>
      <c r="F7180" t="s">
        <v>580</v>
      </c>
      <c r="G7180" t="s">
        <v>6970</v>
      </c>
      <c r="H7180" s="4">
        <v>5669.54</v>
      </c>
      <c r="I7180" s="4">
        <v>64.66</v>
      </c>
      <c r="J7180" s="4">
        <v>1261.75</v>
      </c>
      <c r="K7180" s="4">
        <v>4407.79</v>
      </c>
      <c r="L7180" s="2">
        <v>45473</v>
      </c>
      <c r="M7180" t="s">
        <v>6</v>
      </c>
    </row>
    <row r="7181" spans="1:13" ht="12.75" customHeight="1" x14ac:dyDescent="0.25">
      <c r="A7181" t="s">
        <v>9864</v>
      </c>
      <c r="B7181" t="s">
        <v>5915</v>
      </c>
      <c r="C7181" s="1">
        <v>41486</v>
      </c>
      <c r="D7181" s="2">
        <v>41487</v>
      </c>
      <c r="E7181" t="s">
        <v>107</v>
      </c>
      <c r="F7181" t="s">
        <v>580</v>
      </c>
      <c r="G7181" t="s">
        <v>6970</v>
      </c>
      <c r="H7181" s="4">
        <v>888.71</v>
      </c>
      <c r="I7181" s="4">
        <v>10.130000000000001</v>
      </c>
      <c r="J7181" s="4">
        <v>197.83</v>
      </c>
      <c r="K7181" s="4">
        <v>690.88</v>
      </c>
      <c r="L7181" s="2">
        <v>45473</v>
      </c>
      <c r="M7181" t="s">
        <v>6</v>
      </c>
    </row>
    <row r="7182" spans="1:13" ht="12.75" customHeight="1" x14ac:dyDescent="0.25">
      <c r="A7182" t="s">
        <v>9865</v>
      </c>
      <c r="B7182" t="s">
        <v>5912</v>
      </c>
      <c r="C7182" s="1">
        <v>41517</v>
      </c>
      <c r="D7182" s="2">
        <v>41518</v>
      </c>
      <c r="E7182" t="s">
        <v>107</v>
      </c>
      <c r="F7182" t="s">
        <v>580</v>
      </c>
      <c r="G7182" t="s">
        <v>6973</v>
      </c>
      <c r="H7182" s="4">
        <v>6420.99</v>
      </c>
      <c r="I7182" s="4">
        <v>73.209999999999994</v>
      </c>
      <c r="J7182" s="4">
        <v>1418.22</v>
      </c>
      <c r="K7182" s="4">
        <v>5002.7700000000004</v>
      </c>
      <c r="L7182" s="2">
        <v>45473</v>
      </c>
      <c r="M7182" t="s">
        <v>6</v>
      </c>
    </row>
    <row r="7183" spans="1:13" ht="12.75" customHeight="1" x14ac:dyDescent="0.25">
      <c r="A7183" t="s">
        <v>9866</v>
      </c>
      <c r="B7183" t="s">
        <v>5915</v>
      </c>
      <c r="C7183" s="1">
        <v>41517</v>
      </c>
      <c r="D7183" s="2">
        <v>41518</v>
      </c>
      <c r="E7183" t="s">
        <v>107</v>
      </c>
      <c r="F7183" t="s">
        <v>580</v>
      </c>
      <c r="G7183" t="s">
        <v>6973</v>
      </c>
      <c r="H7183" s="4">
        <v>2428.77</v>
      </c>
      <c r="I7183" s="4">
        <v>27.69</v>
      </c>
      <c r="J7183" s="4">
        <v>536.49</v>
      </c>
      <c r="K7183" s="4">
        <v>1892.28</v>
      </c>
      <c r="L7183" s="2">
        <v>45473</v>
      </c>
      <c r="M7183" t="s">
        <v>6</v>
      </c>
    </row>
    <row r="7184" spans="1:13" ht="12.75" customHeight="1" x14ac:dyDescent="0.25">
      <c r="A7184" t="s">
        <v>9867</v>
      </c>
      <c r="B7184" t="s">
        <v>9868</v>
      </c>
      <c r="C7184" s="1">
        <v>41547</v>
      </c>
      <c r="D7184" s="2">
        <v>41548</v>
      </c>
      <c r="E7184" t="s">
        <v>107</v>
      </c>
      <c r="F7184" t="s">
        <v>580</v>
      </c>
      <c r="G7184" t="s">
        <v>6976</v>
      </c>
      <c r="H7184" s="4">
        <v>2718.19</v>
      </c>
      <c r="I7184" s="4">
        <v>30.98</v>
      </c>
      <c r="J7184" s="4">
        <v>595.78</v>
      </c>
      <c r="K7184" s="4">
        <v>2122.41</v>
      </c>
      <c r="L7184" s="2">
        <v>45473</v>
      </c>
      <c r="M7184" t="s">
        <v>6</v>
      </c>
    </row>
    <row r="7185" spans="1:13" ht="12.75" customHeight="1" x14ac:dyDescent="0.25">
      <c r="A7185" t="s">
        <v>9869</v>
      </c>
      <c r="B7185" t="s">
        <v>5912</v>
      </c>
      <c r="C7185" s="1">
        <v>41547</v>
      </c>
      <c r="D7185" s="2">
        <v>41548</v>
      </c>
      <c r="E7185" t="s">
        <v>107</v>
      </c>
      <c r="F7185" t="s">
        <v>580</v>
      </c>
      <c r="G7185" t="s">
        <v>6976</v>
      </c>
      <c r="H7185" s="4">
        <v>10060.36</v>
      </c>
      <c r="I7185" s="4">
        <v>114.67</v>
      </c>
      <c r="J7185" s="4">
        <v>2205.2199999999998</v>
      </c>
      <c r="K7185" s="4">
        <v>7855.14</v>
      </c>
      <c r="L7185" s="2">
        <v>45473</v>
      </c>
      <c r="M7185" t="s">
        <v>6</v>
      </c>
    </row>
    <row r="7186" spans="1:13" ht="12.75" customHeight="1" x14ac:dyDescent="0.25">
      <c r="A7186" t="s">
        <v>9870</v>
      </c>
      <c r="B7186" t="s">
        <v>5915</v>
      </c>
      <c r="C7186" s="1">
        <v>41547</v>
      </c>
      <c r="D7186" s="2">
        <v>41548</v>
      </c>
      <c r="E7186" t="s">
        <v>107</v>
      </c>
      <c r="F7186" t="s">
        <v>580</v>
      </c>
      <c r="G7186" t="s">
        <v>6976</v>
      </c>
      <c r="H7186" s="4">
        <v>1220.3</v>
      </c>
      <c r="I7186" s="4">
        <v>13.91</v>
      </c>
      <c r="J7186" s="4">
        <v>267.52</v>
      </c>
      <c r="K7186" s="4">
        <v>952.78</v>
      </c>
      <c r="L7186" s="2">
        <v>45473</v>
      </c>
      <c r="M7186" t="s">
        <v>6</v>
      </c>
    </row>
    <row r="7187" spans="1:13" ht="12.75" customHeight="1" x14ac:dyDescent="0.25">
      <c r="A7187" t="s">
        <v>9871</v>
      </c>
      <c r="B7187" t="s">
        <v>5912</v>
      </c>
      <c r="C7187" s="1">
        <v>41578</v>
      </c>
      <c r="D7187" s="2">
        <v>41579</v>
      </c>
      <c r="E7187" t="s">
        <v>107</v>
      </c>
      <c r="F7187" t="s">
        <v>580</v>
      </c>
      <c r="G7187" t="s">
        <v>6981</v>
      </c>
      <c r="H7187" s="4">
        <v>6399</v>
      </c>
      <c r="I7187" s="4">
        <v>72.92</v>
      </c>
      <c r="J7187" s="4">
        <v>1391.92</v>
      </c>
      <c r="K7187" s="4">
        <v>5007.08</v>
      </c>
      <c r="L7187" s="2">
        <v>45473</v>
      </c>
      <c r="M7187" t="s">
        <v>6</v>
      </c>
    </row>
    <row r="7188" spans="1:13" ht="12.75" customHeight="1" x14ac:dyDescent="0.25">
      <c r="A7188" t="s">
        <v>9872</v>
      </c>
      <c r="B7188" t="s">
        <v>5915</v>
      </c>
      <c r="C7188" s="1">
        <v>41578</v>
      </c>
      <c r="D7188" s="2">
        <v>41579</v>
      </c>
      <c r="E7188" t="s">
        <v>107</v>
      </c>
      <c r="F7188" t="s">
        <v>580</v>
      </c>
      <c r="G7188" t="s">
        <v>6981</v>
      </c>
      <c r="H7188" s="4">
        <v>1637.42</v>
      </c>
      <c r="I7188" s="4">
        <v>18.66</v>
      </c>
      <c r="J7188" s="4">
        <v>356.2</v>
      </c>
      <c r="K7188" s="4">
        <v>1281.22</v>
      </c>
      <c r="L7188" s="2">
        <v>45473</v>
      </c>
      <c r="M7188" t="s">
        <v>6</v>
      </c>
    </row>
    <row r="7189" spans="1:13" ht="12.75" customHeight="1" x14ac:dyDescent="0.25">
      <c r="A7189" t="s">
        <v>9873</v>
      </c>
      <c r="B7189" t="s">
        <v>5912</v>
      </c>
      <c r="C7189" s="1">
        <v>41608</v>
      </c>
      <c r="D7189" s="2">
        <v>41609</v>
      </c>
      <c r="E7189" t="s">
        <v>107</v>
      </c>
      <c r="F7189" t="s">
        <v>580</v>
      </c>
      <c r="G7189" t="s">
        <v>6985</v>
      </c>
      <c r="H7189" s="4">
        <v>6470.94</v>
      </c>
      <c r="I7189" s="4">
        <v>73.72</v>
      </c>
      <c r="J7189" s="4">
        <v>1396.74</v>
      </c>
      <c r="K7189" s="4">
        <v>5074.2</v>
      </c>
      <c r="L7189" s="2">
        <v>45473</v>
      </c>
      <c r="M7189" t="s">
        <v>6</v>
      </c>
    </row>
    <row r="7190" spans="1:13" ht="12.75" customHeight="1" x14ac:dyDescent="0.25">
      <c r="A7190" t="s">
        <v>9874</v>
      </c>
      <c r="B7190" t="s">
        <v>5915</v>
      </c>
      <c r="C7190" s="1">
        <v>41608</v>
      </c>
      <c r="D7190" s="2">
        <v>41609</v>
      </c>
      <c r="E7190" t="s">
        <v>107</v>
      </c>
      <c r="F7190" t="s">
        <v>580</v>
      </c>
      <c r="G7190" t="s">
        <v>6985</v>
      </c>
      <c r="H7190" s="4">
        <v>1145.57</v>
      </c>
      <c r="I7190" s="4">
        <v>13.05</v>
      </c>
      <c r="J7190" s="4">
        <v>247.26</v>
      </c>
      <c r="K7190" s="4">
        <v>898.31</v>
      </c>
      <c r="L7190" s="2">
        <v>45473</v>
      </c>
      <c r="M7190" t="s">
        <v>6</v>
      </c>
    </row>
    <row r="7191" spans="1:13" ht="12.75" customHeight="1" x14ac:dyDescent="0.25">
      <c r="A7191" t="s">
        <v>9875</v>
      </c>
      <c r="B7191" t="s">
        <v>5912</v>
      </c>
      <c r="C7191" s="1">
        <v>41639</v>
      </c>
      <c r="D7191" s="2">
        <v>41640</v>
      </c>
      <c r="E7191" t="s">
        <v>107</v>
      </c>
      <c r="F7191" t="s">
        <v>580</v>
      </c>
      <c r="G7191" t="s">
        <v>275</v>
      </c>
      <c r="H7191" s="4">
        <v>5860.97</v>
      </c>
      <c r="I7191" s="4">
        <v>66.75</v>
      </c>
      <c r="J7191" s="4">
        <v>1255.24</v>
      </c>
      <c r="K7191" s="4">
        <v>4605.7299999999996</v>
      </c>
      <c r="L7191" s="2">
        <v>45473</v>
      </c>
      <c r="M7191" t="s">
        <v>6</v>
      </c>
    </row>
    <row r="7192" spans="1:13" ht="12.75" customHeight="1" x14ac:dyDescent="0.25">
      <c r="A7192" t="s">
        <v>9876</v>
      </c>
      <c r="B7192" t="s">
        <v>5915</v>
      </c>
      <c r="C7192" s="1">
        <v>41639</v>
      </c>
      <c r="D7192" s="2">
        <v>41640</v>
      </c>
      <c r="E7192" t="s">
        <v>107</v>
      </c>
      <c r="F7192" t="s">
        <v>580</v>
      </c>
      <c r="G7192" t="s">
        <v>275</v>
      </c>
      <c r="H7192" s="4">
        <v>292.39999999999998</v>
      </c>
      <c r="I7192" s="4">
        <v>3.33</v>
      </c>
      <c r="J7192" s="4">
        <v>62.65</v>
      </c>
      <c r="K7192" s="4">
        <v>229.75</v>
      </c>
      <c r="L7192" s="2">
        <v>45473</v>
      </c>
      <c r="M7192" t="s">
        <v>6</v>
      </c>
    </row>
    <row r="7193" spans="1:13" ht="12.75" customHeight="1" x14ac:dyDescent="0.25">
      <c r="A7193" t="s">
        <v>9877</v>
      </c>
      <c r="B7193" t="s">
        <v>6738</v>
      </c>
      <c r="C7193" s="1">
        <v>41639</v>
      </c>
      <c r="D7193" s="2">
        <v>41640</v>
      </c>
      <c r="E7193" t="s">
        <v>107</v>
      </c>
      <c r="F7193" t="s">
        <v>580</v>
      </c>
      <c r="G7193" t="s">
        <v>275</v>
      </c>
      <c r="H7193" s="4">
        <v>26373.98</v>
      </c>
      <c r="I7193" s="4">
        <v>300.37</v>
      </c>
      <c r="J7193" s="4">
        <v>5648.44</v>
      </c>
      <c r="K7193" s="4">
        <v>20725.54</v>
      </c>
      <c r="L7193" s="2">
        <v>45473</v>
      </c>
      <c r="M7193" t="s">
        <v>6</v>
      </c>
    </row>
    <row r="7194" spans="1:13" ht="12.75" customHeight="1" x14ac:dyDescent="0.25">
      <c r="A7194" t="s">
        <v>9878</v>
      </c>
      <c r="B7194" t="s">
        <v>6744</v>
      </c>
      <c r="C7194" s="1">
        <v>41670</v>
      </c>
      <c r="D7194" s="2">
        <v>41671</v>
      </c>
      <c r="E7194" t="s">
        <v>107</v>
      </c>
      <c r="F7194" t="s">
        <v>580</v>
      </c>
      <c r="G7194" t="s">
        <v>6999</v>
      </c>
      <c r="H7194" s="4">
        <v>3122.76</v>
      </c>
      <c r="I7194" s="4">
        <v>35.549999999999997</v>
      </c>
      <c r="J7194" s="4">
        <v>663.59</v>
      </c>
      <c r="K7194" s="4">
        <v>2459.17</v>
      </c>
      <c r="L7194" s="2">
        <v>45473</v>
      </c>
      <c r="M7194" t="s">
        <v>6</v>
      </c>
    </row>
    <row r="7195" spans="1:13" ht="12.75" customHeight="1" x14ac:dyDescent="0.25">
      <c r="A7195" t="s">
        <v>9879</v>
      </c>
      <c r="B7195" t="s">
        <v>6747</v>
      </c>
      <c r="C7195" s="1">
        <v>41670</v>
      </c>
      <c r="D7195" s="2">
        <v>41671</v>
      </c>
      <c r="E7195" t="s">
        <v>107</v>
      </c>
      <c r="F7195" t="s">
        <v>580</v>
      </c>
      <c r="G7195" t="s">
        <v>6999</v>
      </c>
      <c r="H7195" s="4">
        <v>542.23</v>
      </c>
      <c r="I7195" s="4">
        <v>6.17</v>
      </c>
      <c r="J7195" s="4">
        <v>115.26</v>
      </c>
      <c r="K7195" s="4">
        <v>426.97</v>
      </c>
      <c r="L7195" s="2">
        <v>45473</v>
      </c>
      <c r="M7195" t="s">
        <v>6</v>
      </c>
    </row>
    <row r="7196" spans="1:13" ht="12.75" customHeight="1" x14ac:dyDescent="0.25">
      <c r="A7196" t="s">
        <v>9880</v>
      </c>
      <c r="B7196" t="s">
        <v>6744</v>
      </c>
      <c r="C7196" s="1">
        <v>41698</v>
      </c>
      <c r="D7196" s="2">
        <v>41699</v>
      </c>
      <c r="E7196" t="s">
        <v>107</v>
      </c>
      <c r="F7196" t="s">
        <v>580</v>
      </c>
      <c r="G7196" t="s">
        <v>7002</v>
      </c>
      <c r="H7196" s="4">
        <v>4430.26</v>
      </c>
      <c r="I7196" s="4">
        <v>50.43</v>
      </c>
      <c r="J7196" s="4">
        <v>933.99</v>
      </c>
      <c r="K7196" s="4">
        <v>3496.27</v>
      </c>
      <c r="L7196" s="2">
        <v>45473</v>
      </c>
      <c r="M7196" t="s">
        <v>6</v>
      </c>
    </row>
    <row r="7197" spans="1:13" ht="12.75" customHeight="1" x14ac:dyDescent="0.25">
      <c r="A7197" t="s">
        <v>9881</v>
      </c>
      <c r="B7197" t="s">
        <v>6744</v>
      </c>
      <c r="C7197" s="1">
        <v>41729</v>
      </c>
      <c r="D7197" s="2">
        <v>41730</v>
      </c>
      <c r="E7197" t="s">
        <v>107</v>
      </c>
      <c r="F7197" t="s">
        <v>580</v>
      </c>
      <c r="G7197" t="s">
        <v>670</v>
      </c>
      <c r="H7197" s="4">
        <v>9427.23</v>
      </c>
      <c r="I7197" s="4">
        <v>107.27</v>
      </c>
      <c r="J7197" s="4">
        <v>1971.63</v>
      </c>
      <c r="K7197" s="4">
        <v>7455.6</v>
      </c>
      <c r="L7197" s="2">
        <v>45473</v>
      </c>
      <c r="M7197" t="s">
        <v>6</v>
      </c>
    </row>
    <row r="7198" spans="1:13" ht="12.75" customHeight="1" x14ac:dyDescent="0.25">
      <c r="A7198" t="s">
        <v>9882</v>
      </c>
      <c r="B7198" t="s">
        <v>6747</v>
      </c>
      <c r="C7198" s="1">
        <v>41729</v>
      </c>
      <c r="D7198" s="2">
        <v>41730</v>
      </c>
      <c r="E7198" t="s">
        <v>107</v>
      </c>
      <c r="F7198" t="s">
        <v>580</v>
      </c>
      <c r="G7198" t="s">
        <v>670</v>
      </c>
      <c r="H7198" s="4">
        <v>621.62</v>
      </c>
      <c r="I7198" s="4">
        <v>7.07</v>
      </c>
      <c r="J7198" s="4">
        <v>129.99</v>
      </c>
      <c r="K7198" s="4">
        <v>491.63</v>
      </c>
      <c r="L7198" s="2">
        <v>45473</v>
      </c>
      <c r="M7198" t="s">
        <v>6</v>
      </c>
    </row>
    <row r="7199" spans="1:13" ht="12.75" customHeight="1" x14ac:dyDescent="0.25">
      <c r="A7199" t="s">
        <v>9883</v>
      </c>
      <c r="B7199" t="s">
        <v>6753</v>
      </c>
      <c r="C7199" s="1">
        <v>41729</v>
      </c>
      <c r="D7199" s="2">
        <v>41730</v>
      </c>
      <c r="E7199" t="s">
        <v>107</v>
      </c>
      <c r="F7199" t="s">
        <v>580</v>
      </c>
      <c r="G7199" t="s">
        <v>670</v>
      </c>
      <c r="H7199" s="4">
        <v>1084.4000000000001</v>
      </c>
      <c r="I7199" s="4">
        <v>12.34</v>
      </c>
      <c r="J7199" s="4">
        <v>226.81</v>
      </c>
      <c r="K7199" s="4">
        <v>857.59</v>
      </c>
      <c r="L7199" s="2">
        <v>45473</v>
      </c>
      <c r="M7199" t="s">
        <v>6</v>
      </c>
    </row>
    <row r="7200" spans="1:13" ht="12.75" customHeight="1" x14ac:dyDescent="0.25">
      <c r="A7200" t="s">
        <v>9884</v>
      </c>
      <c r="B7200" t="s">
        <v>6744</v>
      </c>
      <c r="C7200" s="1">
        <v>41759</v>
      </c>
      <c r="D7200" s="2">
        <v>41760</v>
      </c>
      <c r="E7200" t="s">
        <v>107</v>
      </c>
      <c r="F7200" t="s">
        <v>580</v>
      </c>
      <c r="G7200" t="s">
        <v>7011</v>
      </c>
      <c r="H7200" s="4">
        <v>6605.91</v>
      </c>
      <c r="I7200" s="4">
        <v>75.150000000000006</v>
      </c>
      <c r="J7200" s="4">
        <v>1370.49</v>
      </c>
      <c r="K7200" s="4">
        <v>5235.42</v>
      </c>
      <c r="L7200" s="2">
        <v>45473</v>
      </c>
      <c r="M7200" t="s">
        <v>6</v>
      </c>
    </row>
    <row r="7201" spans="1:13" ht="12.75" customHeight="1" x14ac:dyDescent="0.25">
      <c r="A7201" t="s">
        <v>9885</v>
      </c>
      <c r="B7201" t="s">
        <v>6747</v>
      </c>
      <c r="C7201" s="1">
        <v>41759</v>
      </c>
      <c r="D7201" s="2">
        <v>41760</v>
      </c>
      <c r="E7201" t="s">
        <v>107</v>
      </c>
      <c r="F7201" t="s">
        <v>580</v>
      </c>
      <c r="G7201" t="s">
        <v>7011</v>
      </c>
      <c r="H7201" s="4">
        <v>1096.79</v>
      </c>
      <c r="I7201" s="4">
        <v>12.47</v>
      </c>
      <c r="J7201" s="4">
        <v>227.56</v>
      </c>
      <c r="K7201" s="4">
        <v>869.23</v>
      </c>
      <c r="L7201" s="2">
        <v>45473</v>
      </c>
      <c r="M7201" t="s">
        <v>6</v>
      </c>
    </row>
    <row r="7202" spans="1:13" ht="12.75" customHeight="1" x14ac:dyDescent="0.25">
      <c r="A7202" t="s">
        <v>9886</v>
      </c>
      <c r="B7202" t="s">
        <v>6760</v>
      </c>
      <c r="C7202" s="1">
        <v>41759</v>
      </c>
      <c r="D7202" s="2">
        <v>41760</v>
      </c>
      <c r="E7202" t="s">
        <v>107</v>
      </c>
      <c r="F7202" t="s">
        <v>580</v>
      </c>
      <c r="G7202" t="s">
        <v>7011</v>
      </c>
      <c r="H7202" s="4">
        <v>1844.92</v>
      </c>
      <c r="I7202" s="4">
        <v>20.99</v>
      </c>
      <c r="J7202" s="4">
        <v>382.77</v>
      </c>
      <c r="K7202" s="4">
        <v>1462.15</v>
      </c>
      <c r="L7202" s="2">
        <v>45473</v>
      </c>
      <c r="M7202" t="s">
        <v>6</v>
      </c>
    </row>
    <row r="7203" spans="1:13" ht="12.75" customHeight="1" x14ac:dyDescent="0.25">
      <c r="A7203" t="s">
        <v>9887</v>
      </c>
      <c r="B7203" t="s">
        <v>6762</v>
      </c>
      <c r="C7203" s="1">
        <v>41759</v>
      </c>
      <c r="D7203" s="2">
        <v>41760</v>
      </c>
      <c r="E7203" t="s">
        <v>107</v>
      </c>
      <c r="F7203" t="s">
        <v>580</v>
      </c>
      <c r="G7203" t="s">
        <v>7011</v>
      </c>
      <c r="H7203" s="4">
        <v>1447.44</v>
      </c>
      <c r="I7203" s="4">
        <v>16.46</v>
      </c>
      <c r="J7203" s="4">
        <v>300.29000000000002</v>
      </c>
      <c r="K7203" s="4">
        <v>1147.1500000000001</v>
      </c>
      <c r="L7203" s="2">
        <v>45473</v>
      </c>
      <c r="M7203" t="s">
        <v>6</v>
      </c>
    </row>
    <row r="7204" spans="1:13" ht="12.75" customHeight="1" x14ac:dyDescent="0.25">
      <c r="A7204" t="s">
        <v>9888</v>
      </c>
      <c r="B7204" t="s">
        <v>6744</v>
      </c>
      <c r="C7204" s="1">
        <v>41790</v>
      </c>
      <c r="D7204" s="2">
        <v>41791</v>
      </c>
      <c r="E7204" t="s">
        <v>107</v>
      </c>
      <c r="F7204" t="s">
        <v>580</v>
      </c>
      <c r="G7204" t="s">
        <v>1060</v>
      </c>
      <c r="H7204" s="4">
        <v>7014.84</v>
      </c>
      <c r="I7204" s="4">
        <v>79.78</v>
      </c>
      <c r="J7204" s="4">
        <v>1443.58</v>
      </c>
      <c r="K7204" s="4">
        <v>5571.26</v>
      </c>
      <c r="L7204" s="2">
        <v>45473</v>
      </c>
      <c r="M7204" t="s">
        <v>6</v>
      </c>
    </row>
    <row r="7205" spans="1:13" ht="12.75" customHeight="1" x14ac:dyDescent="0.25">
      <c r="A7205" t="s">
        <v>9889</v>
      </c>
      <c r="B7205" t="s">
        <v>6747</v>
      </c>
      <c r="C7205" s="1">
        <v>41790</v>
      </c>
      <c r="D7205" s="2">
        <v>41821</v>
      </c>
      <c r="E7205" t="s">
        <v>107</v>
      </c>
      <c r="F7205" t="s">
        <v>580</v>
      </c>
      <c r="G7205" t="s">
        <v>7015</v>
      </c>
      <c r="H7205" s="4">
        <v>968.86</v>
      </c>
      <c r="I7205" s="4">
        <v>11.01</v>
      </c>
      <c r="J7205" s="4">
        <v>197.77</v>
      </c>
      <c r="K7205" s="4">
        <v>771.09</v>
      </c>
      <c r="L7205" s="2">
        <v>45473</v>
      </c>
      <c r="M7205" t="s">
        <v>6</v>
      </c>
    </row>
    <row r="7206" spans="1:13" ht="12.75" customHeight="1" x14ac:dyDescent="0.25">
      <c r="A7206" t="s">
        <v>9890</v>
      </c>
      <c r="B7206" t="s">
        <v>9891</v>
      </c>
      <c r="C7206" s="1">
        <v>41820</v>
      </c>
      <c r="D7206" s="2">
        <v>41821</v>
      </c>
      <c r="E7206" t="s">
        <v>107</v>
      </c>
      <c r="F7206" t="s">
        <v>580</v>
      </c>
      <c r="G7206" t="s">
        <v>7015</v>
      </c>
      <c r="H7206" s="4">
        <v>11247.4</v>
      </c>
      <c r="I7206" s="4">
        <v>127.88</v>
      </c>
      <c r="J7206" s="4">
        <v>2295.71</v>
      </c>
      <c r="K7206" s="4">
        <v>8951.69</v>
      </c>
      <c r="L7206" s="2">
        <v>45473</v>
      </c>
      <c r="M7206" t="s">
        <v>6</v>
      </c>
    </row>
    <row r="7207" spans="1:13" ht="12.75" customHeight="1" x14ac:dyDescent="0.25">
      <c r="A7207" t="s">
        <v>9892</v>
      </c>
      <c r="B7207" t="s">
        <v>6744</v>
      </c>
      <c r="C7207" s="1">
        <v>41820</v>
      </c>
      <c r="D7207" s="2">
        <v>41821</v>
      </c>
      <c r="E7207" t="s">
        <v>107</v>
      </c>
      <c r="F7207" t="s">
        <v>580</v>
      </c>
      <c r="G7207" t="s">
        <v>7015</v>
      </c>
      <c r="H7207" s="4">
        <v>12373.63</v>
      </c>
      <c r="I7207" s="4">
        <v>140.68</v>
      </c>
      <c r="J7207" s="4">
        <v>2525.5500000000002</v>
      </c>
      <c r="K7207" s="4">
        <v>9848.08</v>
      </c>
      <c r="L7207" s="2">
        <v>45473</v>
      </c>
      <c r="M7207" t="s">
        <v>6</v>
      </c>
    </row>
    <row r="7208" spans="1:13" ht="12.75" customHeight="1" x14ac:dyDescent="0.25">
      <c r="A7208" t="s">
        <v>9893</v>
      </c>
      <c r="B7208" t="s">
        <v>6747</v>
      </c>
      <c r="C7208" s="1">
        <v>41820</v>
      </c>
      <c r="D7208" s="2">
        <v>41821</v>
      </c>
      <c r="E7208" t="s">
        <v>107</v>
      </c>
      <c r="F7208" t="s">
        <v>580</v>
      </c>
      <c r="G7208" t="s">
        <v>7015</v>
      </c>
      <c r="H7208" s="4">
        <v>2282.37</v>
      </c>
      <c r="I7208" s="4">
        <v>25.95</v>
      </c>
      <c r="J7208" s="4">
        <v>465.87</v>
      </c>
      <c r="K7208" s="4">
        <v>1816.5</v>
      </c>
      <c r="L7208" s="2">
        <v>45473</v>
      </c>
      <c r="M7208" t="s">
        <v>6</v>
      </c>
    </row>
    <row r="7209" spans="1:13" ht="12.75" customHeight="1" x14ac:dyDescent="0.25">
      <c r="A7209" t="s">
        <v>9894</v>
      </c>
      <c r="B7209" t="s">
        <v>6744</v>
      </c>
      <c r="C7209" s="1">
        <v>41851</v>
      </c>
      <c r="D7209" s="2">
        <v>41852</v>
      </c>
      <c r="E7209" t="s">
        <v>107</v>
      </c>
      <c r="F7209" t="s">
        <v>580</v>
      </c>
      <c r="G7209" t="s">
        <v>7024</v>
      </c>
      <c r="H7209" s="4">
        <v>9010.76</v>
      </c>
      <c r="I7209" s="4">
        <v>102.42</v>
      </c>
      <c r="J7209" s="4">
        <v>1824.12</v>
      </c>
      <c r="K7209" s="4">
        <v>7186.64</v>
      </c>
      <c r="L7209" s="2">
        <v>45473</v>
      </c>
      <c r="M7209" t="s">
        <v>6</v>
      </c>
    </row>
    <row r="7210" spans="1:13" ht="12.75" customHeight="1" x14ac:dyDescent="0.25">
      <c r="A7210" t="s">
        <v>9895</v>
      </c>
      <c r="B7210" t="s">
        <v>6747</v>
      </c>
      <c r="C7210" s="1">
        <v>41851</v>
      </c>
      <c r="D7210" s="2">
        <v>41852</v>
      </c>
      <c r="E7210" t="s">
        <v>107</v>
      </c>
      <c r="F7210" t="s">
        <v>580</v>
      </c>
      <c r="G7210" t="s">
        <v>7024</v>
      </c>
      <c r="H7210" s="4">
        <v>1484.68</v>
      </c>
      <c r="I7210" s="4">
        <v>16.87</v>
      </c>
      <c r="J7210" s="4">
        <v>300.51</v>
      </c>
      <c r="K7210" s="4">
        <v>1184.17</v>
      </c>
      <c r="L7210" s="2">
        <v>45473</v>
      </c>
      <c r="M7210" t="s">
        <v>6</v>
      </c>
    </row>
    <row r="7211" spans="1:13" ht="12.75" customHeight="1" x14ac:dyDescent="0.25">
      <c r="A7211" t="s">
        <v>9896</v>
      </c>
      <c r="B7211" t="s">
        <v>6744</v>
      </c>
      <c r="C7211" s="1">
        <v>41882</v>
      </c>
      <c r="D7211" s="2">
        <v>41883</v>
      </c>
      <c r="E7211" t="s">
        <v>107</v>
      </c>
      <c r="F7211" t="s">
        <v>580</v>
      </c>
      <c r="G7211" t="s">
        <v>7026</v>
      </c>
      <c r="H7211" s="4">
        <v>8226.24</v>
      </c>
      <c r="I7211" s="4">
        <v>93.48</v>
      </c>
      <c r="J7211" s="4">
        <v>1651.52</v>
      </c>
      <c r="K7211" s="4">
        <v>6574.72</v>
      </c>
      <c r="L7211" s="2">
        <v>45473</v>
      </c>
      <c r="M7211" t="s">
        <v>6</v>
      </c>
    </row>
    <row r="7212" spans="1:13" ht="12.75" customHeight="1" x14ac:dyDescent="0.25">
      <c r="A7212" t="s">
        <v>9897</v>
      </c>
      <c r="B7212" t="s">
        <v>6747</v>
      </c>
      <c r="C7212" s="1">
        <v>41882</v>
      </c>
      <c r="D7212" s="2">
        <v>41883</v>
      </c>
      <c r="E7212" t="s">
        <v>107</v>
      </c>
      <c r="F7212" t="s">
        <v>580</v>
      </c>
      <c r="G7212" t="s">
        <v>7026</v>
      </c>
      <c r="H7212" s="4">
        <v>1086.5899999999999</v>
      </c>
      <c r="I7212" s="4">
        <v>12.35</v>
      </c>
      <c r="J7212" s="4">
        <v>218.13</v>
      </c>
      <c r="K7212" s="4">
        <v>868.46</v>
      </c>
      <c r="L7212" s="2">
        <v>45473</v>
      </c>
      <c r="M7212" t="s">
        <v>6</v>
      </c>
    </row>
    <row r="7213" spans="1:13" ht="12.75" customHeight="1" x14ac:dyDescent="0.25">
      <c r="A7213" t="s">
        <v>9898</v>
      </c>
      <c r="B7213" t="s">
        <v>6760</v>
      </c>
      <c r="C7213" s="1">
        <v>41882</v>
      </c>
      <c r="D7213" s="2">
        <v>41883</v>
      </c>
      <c r="E7213" t="s">
        <v>107</v>
      </c>
      <c r="F7213" t="s">
        <v>580</v>
      </c>
      <c r="G7213" t="s">
        <v>7026</v>
      </c>
      <c r="H7213" s="4">
        <v>1473.75</v>
      </c>
      <c r="I7213" s="4">
        <v>16.739999999999998</v>
      </c>
      <c r="J7213" s="4">
        <v>295.89999999999998</v>
      </c>
      <c r="K7213" s="4">
        <v>1177.8499999999999</v>
      </c>
      <c r="L7213" s="2">
        <v>45473</v>
      </c>
      <c r="M7213" t="s">
        <v>6</v>
      </c>
    </row>
    <row r="7214" spans="1:13" ht="12.75" customHeight="1" x14ac:dyDescent="0.25">
      <c r="A7214" t="s">
        <v>9899</v>
      </c>
      <c r="B7214" t="s">
        <v>6744</v>
      </c>
      <c r="C7214" s="1">
        <v>41912</v>
      </c>
      <c r="D7214" s="2">
        <v>41913</v>
      </c>
      <c r="E7214" t="s">
        <v>107</v>
      </c>
      <c r="F7214" t="s">
        <v>580</v>
      </c>
      <c r="G7214" t="s">
        <v>278</v>
      </c>
      <c r="H7214" s="4">
        <v>8704.5400000000009</v>
      </c>
      <c r="I7214" s="4">
        <v>98.89</v>
      </c>
      <c r="J7214" s="4">
        <v>1732.91</v>
      </c>
      <c r="K7214" s="4">
        <v>6971.63</v>
      </c>
      <c r="L7214" s="2">
        <v>45473</v>
      </c>
      <c r="M7214" t="s">
        <v>6</v>
      </c>
    </row>
    <row r="7215" spans="1:13" ht="12.75" customHeight="1" x14ac:dyDescent="0.25">
      <c r="A7215" t="s">
        <v>9900</v>
      </c>
      <c r="B7215" t="s">
        <v>6747</v>
      </c>
      <c r="C7215" s="1">
        <v>41912</v>
      </c>
      <c r="D7215" s="2">
        <v>41913</v>
      </c>
      <c r="E7215" t="s">
        <v>107</v>
      </c>
      <c r="F7215" t="s">
        <v>580</v>
      </c>
      <c r="G7215" t="s">
        <v>278</v>
      </c>
      <c r="H7215" s="4">
        <v>1933.55</v>
      </c>
      <c r="I7215" s="4">
        <v>21.96</v>
      </c>
      <c r="J7215" s="4">
        <v>384.92</v>
      </c>
      <c r="K7215" s="4">
        <v>1548.63</v>
      </c>
      <c r="L7215" s="2">
        <v>45473</v>
      </c>
      <c r="M7215" t="s">
        <v>6</v>
      </c>
    </row>
    <row r="7216" spans="1:13" ht="12.75" customHeight="1" x14ac:dyDescent="0.25">
      <c r="A7216" t="s">
        <v>9901</v>
      </c>
      <c r="B7216" t="s">
        <v>6785</v>
      </c>
      <c r="C7216" s="1">
        <v>41912</v>
      </c>
      <c r="D7216" s="2">
        <v>41913</v>
      </c>
      <c r="E7216" t="s">
        <v>107</v>
      </c>
      <c r="F7216" t="s">
        <v>580</v>
      </c>
      <c r="G7216" t="s">
        <v>278</v>
      </c>
      <c r="H7216" s="4">
        <v>3185.12</v>
      </c>
      <c r="I7216" s="4">
        <v>36.18</v>
      </c>
      <c r="J7216" s="4">
        <v>634.08000000000004</v>
      </c>
      <c r="K7216" s="4">
        <v>2551.04</v>
      </c>
      <c r="L7216" s="2">
        <v>45473</v>
      </c>
      <c r="M7216" t="s">
        <v>6</v>
      </c>
    </row>
    <row r="7217" spans="1:13" ht="12.75" customHeight="1" x14ac:dyDescent="0.25">
      <c r="A7217" t="s">
        <v>9902</v>
      </c>
      <c r="B7217" t="s">
        <v>6744</v>
      </c>
      <c r="C7217" s="1">
        <v>41943</v>
      </c>
      <c r="D7217" s="2">
        <v>41944</v>
      </c>
      <c r="E7217" t="s">
        <v>107</v>
      </c>
      <c r="F7217" t="s">
        <v>580</v>
      </c>
      <c r="G7217" t="s">
        <v>7035</v>
      </c>
      <c r="H7217" s="4">
        <v>9806.0499999999993</v>
      </c>
      <c r="I7217" s="4">
        <v>111.38</v>
      </c>
      <c r="J7217" s="4">
        <v>1935.77</v>
      </c>
      <c r="K7217" s="4">
        <v>7870.28</v>
      </c>
      <c r="L7217" s="2">
        <v>45473</v>
      </c>
      <c r="M7217" t="s">
        <v>6</v>
      </c>
    </row>
    <row r="7218" spans="1:13" ht="12.75" customHeight="1" x14ac:dyDescent="0.25">
      <c r="A7218" t="s">
        <v>9903</v>
      </c>
      <c r="B7218" t="s">
        <v>6747</v>
      </c>
      <c r="C7218" s="1">
        <v>41943</v>
      </c>
      <c r="D7218" s="2">
        <v>41944</v>
      </c>
      <c r="E7218" t="s">
        <v>107</v>
      </c>
      <c r="F7218" t="s">
        <v>580</v>
      </c>
      <c r="G7218" t="s">
        <v>7035</v>
      </c>
      <c r="H7218" s="4">
        <v>863.33</v>
      </c>
      <c r="I7218" s="4">
        <v>9.8000000000000007</v>
      </c>
      <c r="J7218" s="4">
        <v>170.45</v>
      </c>
      <c r="K7218" s="4">
        <v>692.88</v>
      </c>
      <c r="L7218" s="2">
        <v>45473</v>
      </c>
      <c r="M7218" t="s">
        <v>6</v>
      </c>
    </row>
    <row r="7219" spans="1:13" ht="12.75" customHeight="1" x14ac:dyDescent="0.25">
      <c r="A7219" t="s">
        <v>9904</v>
      </c>
      <c r="B7219" t="s">
        <v>6744</v>
      </c>
      <c r="C7219" s="1">
        <v>41973</v>
      </c>
      <c r="D7219" s="2">
        <v>41974</v>
      </c>
      <c r="E7219" t="s">
        <v>107</v>
      </c>
      <c r="F7219" t="s">
        <v>580</v>
      </c>
      <c r="G7219" t="s">
        <v>1116</v>
      </c>
      <c r="H7219" s="4">
        <v>7997.2</v>
      </c>
      <c r="I7219" s="4">
        <v>90.8</v>
      </c>
      <c r="J7219" s="4">
        <v>1565.26</v>
      </c>
      <c r="K7219" s="4">
        <v>6431.94</v>
      </c>
      <c r="L7219" s="2">
        <v>45473</v>
      </c>
      <c r="M7219" t="s">
        <v>6</v>
      </c>
    </row>
    <row r="7220" spans="1:13" ht="12.75" customHeight="1" x14ac:dyDescent="0.25">
      <c r="A7220" t="s">
        <v>9905</v>
      </c>
      <c r="B7220" t="s">
        <v>6747</v>
      </c>
      <c r="C7220" s="1">
        <v>41973</v>
      </c>
      <c r="D7220" s="2">
        <v>41974</v>
      </c>
      <c r="E7220" t="s">
        <v>107</v>
      </c>
      <c r="F7220" t="s">
        <v>580</v>
      </c>
      <c r="G7220" t="s">
        <v>1116</v>
      </c>
      <c r="H7220" s="4">
        <v>413.38</v>
      </c>
      <c r="I7220" s="4">
        <v>4.6900000000000004</v>
      </c>
      <c r="J7220" s="4">
        <v>80.930000000000007</v>
      </c>
      <c r="K7220" s="4">
        <v>332.45</v>
      </c>
      <c r="L7220" s="2">
        <v>45473</v>
      </c>
      <c r="M7220" t="s">
        <v>6</v>
      </c>
    </row>
    <row r="7221" spans="1:13" ht="12.75" customHeight="1" x14ac:dyDescent="0.25">
      <c r="A7221" t="s">
        <v>9906</v>
      </c>
      <c r="B7221" t="s">
        <v>6744</v>
      </c>
      <c r="C7221" s="1">
        <v>42004</v>
      </c>
      <c r="D7221" s="2">
        <v>42005</v>
      </c>
      <c r="E7221" t="s">
        <v>107</v>
      </c>
      <c r="F7221" t="s">
        <v>580</v>
      </c>
      <c r="G7221" t="s">
        <v>281</v>
      </c>
      <c r="H7221" s="4">
        <v>7175.92</v>
      </c>
      <c r="I7221" s="4">
        <v>81.45</v>
      </c>
      <c r="J7221" s="4">
        <v>1392.52</v>
      </c>
      <c r="K7221" s="4">
        <v>5783.4</v>
      </c>
      <c r="L7221" s="2">
        <v>45473</v>
      </c>
      <c r="M7221" t="s">
        <v>6</v>
      </c>
    </row>
    <row r="7222" spans="1:13" ht="12.75" customHeight="1" x14ac:dyDescent="0.25">
      <c r="A7222" t="s">
        <v>9907</v>
      </c>
      <c r="B7222" t="s">
        <v>6747</v>
      </c>
      <c r="C7222" s="1">
        <v>42004</v>
      </c>
      <c r="D7222" s="2">
        <v>42005</v>
      </c>
      <c r="E7222" t="s">
        <v>107</v>
      </c>
      <c r="F7222" t="s">
        <v>580</v>
      </c>
      <c r="G7222" t="s">
        <v>281</v>
      </c>
      <c r="H7222" s="4">
        <v>292.39999999999998</v>
      </c>
      <c r="I7222" s="4">
        <v>3.32</v>
      </c>
      <c r="J7222" s="4">
        <v>56.76</v>
      </c>
      <c r="K7222" s="4">
        <v>235.64</v>
      </c>
      <c r="L7222" s="2">
        <v>45473</v>
      </c>
      <c r="M7222" t="s">
        <v>6</v>
      </c>
    </row>
    <row r="7223" spans="1:13" ht="12.75" customHeight="1" x14ac:dyDescent="0.25">
      <c r="A7223" t="s">
        <v>9908</v>
      </c>
      <c r="B7223" t="s">
        <v>6796</v>
      </c>
      <c r="C7223" s="1">
        <v>42004</v>
      </c>
      <c r="D7223" s="2">
        <v>42005</v>
      </c>
      <c r="E7223" t="s">
        <v>107</v>
      </c>
      <c r="F7223" t="s">
        <v>580</v>
      </c>
      <c r="G7223" t="s">
        <v>281</v>
      </c>
      <c r="H7223" s="4">
        <v>14240.52</v>
      </c>
      <c r="I7223" s="4">
        <v>161.65</v>
      </c>
      <c r="J7223" s="4">
        <v>2763.43</v>
      </c>
      <c r="K7223" s="4">
        <v>11477.09</v>
      </c>
      <c r="L7223" s="2">
        <v>45473</v>
      </c>
      <c r="M7223" t="s">
        <v>6</v>
      </c>
    </row>
    <row r="7224" spans="1:13" ht="12.75" customHeight="1" x14ac:dyDescent="0.25">
      <c r="A7224" t="s">
        <v>9909</v>
      </c>
      <c r="B7224" t="s">
        <v>6744</v>
      </c>
      <c r="C7224" s="1">
        <v>42035</v>
      </c>
      <c r="D7224" s="2">
        <v>42036</v>
      </c>
      <c r="E7224" t="s">
        <v>107</v>
      </c>
      <c r="F7224" t="s">
        <v>580</v>
      </c>
      <c r="G7224" t="s">
        <v>7047</v>
      </c>
      <c r="H7224" s="4">
        <v>3091.58</v>
      </c>
      <c r="I7224" s="4">
        <v>35.08</v>
      </c>
      <c r="J7224" s="4">
        <v>594.74</v>
      </c>
      <c r="K7224" s="4">
        <v>2496.84</v>
      </c>
      <c r="L7224" s="2">
        <v>45473</v>
      </c>
      <c r="M7224" t="s">
        <v>6</v>
      </c>
    </row>
    <row r="7225" spans="1:13" ht="12.75" customHeight="1" x14ac:dyDescent="0.25">
      <c r="A7225" t="s">
        <v>9910</v>
      </c>
      <c r="B7225" t="s">
        <v>6744</v>
      </c>
      <c r="C7225" s="1">
        <v>42035</v>
      </c>
      <c r="D7225" s="2">
        <v>42064</v>
      </c>
      <c r="E7225" t="s">
        <v>101</v>
      </c>
      <c r="F7225" t="s">
        <v>102</v>
      </c>
      <c r="G7225" t="s">
        <v>5</v>
      </c>
      <c r="H7225" s="4">
        <v>0</v>
      </c>
      <c r="I7225" s="4">
        <v>0</v>
      </c>
      <c r="J7225" s="4">
        <v>0</v>
      </c>
      <c r="K7225" s="4">
        <v>0</v>
      </c>
      <c r="L7225" s="2">
        <v>45473</v>
      </c>
      <c r="M7225" t="s">
        <v>6</v>
      </c>
    </row>
    <row r="7226" spans="1:13" ht="12.75" customHeight="1" x14ac:dyDescent="0.25">
      <c r="A7226" t="s">
        <v>9911</v>
      </c>
      <c r="B7226" t="s">
        <v>6744</v>
      </c>
      <c r="C7226" s="1">
        <v>42063</v>
      </c>
      <c r="D7226" s="2">
        <v>42064</v>
      </c>
      <c r="E7226" t="s">
        <v>107</v>
      </c>
      <c r="F7226" t="s">
        <v>580</v>
      </c>
      <c r="G7226" t="s">
        <v>7050</v>
      </c>
      <c r="H7226" s="4">
        <v>6188.02</v>
      </c>
      <c r="I7226" s="4">
        <v>70.2</v>
      </c>
      <c r="J7226" s="4">
        <v>1180.06</v>
      </c>
      <c r="K7226" s="4">
        <v>5007.96</v>
      </c>
      <c r="L7226" s="2">
        <v>45473</v>
      </c>
      <c r="M7226" t="s">
        <v>6</v>
      </c>
    </row>
    <row r="7227" spans="1:13" ht="12.75" customHeight="1" x14ac:dyDescent="0.25">
      <c r="A7227" t="s">
        <v>9912</v>
      </c>
      <c r="B7227" t="s">
        <v>6744</v>
      </c>
      <c r="C7227" s="1">
        <v>42094</v>
      </c>
      <c r="D7227" s="2">
        <v>42095</v>
      </c>
      <c r="E7227" t="s">
        <v>107</v>
      </c>
      <c r="F7227" t="s">
        <v>580</v>
      </c>
      <c r="G7227" t="s">
        <v>286</v>
      </c>
      <c r="H7227" s="4">
        <v>6238.22</v>
      </c>
      <c r="I7227" s="4">
        <v>70.75</v>
      </c>
      <c r="J7227" s="4">
        <v>1179.22</v>
      </c>
      <c r="K7227" s="4">
        <v>5059</v>
      </c>
      <c r="L7227" s="2">
        <v>45473</v>
      </c>
      <c r="M7227" t="s">
        <v>6</v>
      </c>
    </row>
    <row r="7228" spans="1:13" ht="12.75" customHeight="1" x14ac:dyDescent="0.25">
      <c r="A7228" t="s">
        <v>9913</v>
      </c>
      <c r="B7228" t="s">
        <v>6747</v>
      </c>
      <c r="C7228" s="1">
        <v>42094</v>
      </c>
      <c r="D7228" s="2">
        <v>42095</v>
      </c>
      <c r="E7228" t="s">
        <v>107</v>
      </c>
      <c r="F7228" t="s">
        <v>580</v>
      </c>
      <c r="G7228" t="s">
        <v>286</v>
      </c>
      <c r="H7228" s="4">
        <v>672.68</v>
      </c>
      <c r="I7228" s="4">
        <v>7.63</v>
      </c>
      <c r="J7228" s="4">
        <v>127.13</v>
      </c>
      <c r="K7228" s="4">
        <v>545.54999999999995</v>
      </c>
      <c r="L7228" s="2">
        <v>45473</v>
      </c>
      <c r="M7228" t="s">
        <v>6</v>
      </c>
    </row>
    <row r="7229" spans="1:13" ht="12.75" customHeight="1" x14ac:dyDescent="0.25">
      <c r="A7229" t="s">
        <v>9914</v>
      </c>
      <c r="B7229" t="s">
        <v>6808</v>
      </c>
      <c r="C7229" s="1">
        <v>42094</v>
      </c>
      <c r="D7229" s="2">
        <v>42095</v>
      </c>
      <c r="E7229" t="s">
        <v>107</v>
      </c>
      <c r="F7229" t="s">
        <v>580</v>
      </c>
      <c r="G7229" t="s">
        <v>286</v>
      </c>
      <c r="H7229" s="4">
        <v>6310.13</v>
      </c>
      <c r="I7229" s="4">
        <v>71.569999999999993</v>
      </c>
      <c r="J7229" s="4">
        <v>1192.76</v>
      </c>
      <c r="K7229" s="4">
        <v>5117.37</v>
      </c>
      <c r="L7229" s="2">
        <v>45473</v>
      </c>
      <c r="M7229" t="s">
        <v>6</v>
      </c>
    </row>
    <row r="7230" spans="1:13" ht="12.75" customHeight="1" x14ac:dyDescent="0.25">
      <c r="A7230" t="s">
        <v>9915</v>
      </c>
      <c r="B7230" t="s">
        <v>6744</v>
      </c>
      <c r="C7230" s="1">
        <v>42124</v>
      </c>
      <c r="D7230" s="2">
        <v>42125</v>
      </c>
      <c r="E7230" t="s">
        <v>107</v>
      </c>
      <c r="F7230" t="s">
        <v>580</v>
      </c>
      <c r="G7230" t="s">
        <v>7062</v>
      </c>
      <c r="H7230" s="4">
        <v>10542.33</v>
      </c>
      <c r="I7230" s="4">
        <v>119.55</v>
      </c>
      <c r="J7230" s="4">
        <v>1975.16</v>
      </c>
      <c r="K7230" s="4">
        <v>8567.17</v>
      </c>
      <c r="L7230" s="2">
        <v>45473</v>
      </c>
      <c r="M7230" t="s">
        <v>6</v>
      </c>
    </row>
    <row r="7231" spans="1:13" ht="12.75" customHeight="1" x14ac:dyDescent="0.25">
      <c r="A7231" t="s">
        <v>9916</v>
      </c>
      <c r="B7231" t="s">
        <v>6747</v>
      </c>
      <c r="C7231" s="1">
        <v>42124</v>
      </c>
      <c r="D7231" s="2">
        <v>42125</v>
      </c>
      <c r="E7231" t="s">
        <v>107</v>
      </c>
      <c r="F7231" t="s">
        <v>580</v>
      </c>
      <c r="G7231" t="s">
        <v>7062</v>
      </c>
      <c r="H7231" s="4">
        <v>1319.4</v>
      </c>
      <c r="I7231" s="4">
        <v>14.96</v>
      </c>
      <c r="J7231" s="4">
        <v>247.2</v>
      </c>
      <c r="K7231" s="4">
        <v>1072.2</v>
      </c>
      <c r="L7231" s="2">
        <v>45473</v>
      </c>
      <c r="M7231" t="s">
        <v>6</v>
      </c>
    </row>
    <row r="7232" spans="1:13" ht="12.75" customHeight="1" x14ac:dyDescent="0.25">
      <c r="A7232" t="s">
        <v>9917</v>
      </c>
      <c r="B7232" t="s">
        <v>6815</v>
      </c>
      <c r="C7232" s="1">
        <v>42124</v>
      </c>
      <c r="D7232" s="2">
        <v>42125</v>
      </c>
      <c r="E7232" t="s">
        <v>107</v>
      </c>
      <c r="F7232" t="s">
        <v>580</v>
      </c>
      <c r="G7232" t="s">
        <v>7062</v>
      </c>
      <c r="H7232" s="4">
        <v>798.8</v>
      </c>
      <c r="I7232" s="4">
        <v>9.06</v>
      </c>
      <c r="J7232" s="4">
        <v>149.69</v>
      </c>
      <c r="K7232" s="4">
        <v>649.11</v>
      </c>
      <c r="L7232" s="2">
        <v>45473</v>
      </c>
      <c r="M7232" t="s">
        <v>6</v>
      </c>
    </row>
    <row r="7233" spans="1:13" ht="12.75" customHeight="1" x14ac:dyDescent="0.25">
      <c r="A7233" t="s">
        <v>9918</v>
      </c>
      <c r="B7233" t="s">
        <v>6760</v>
      </c>
      <c r="C7233" s="1">
        <v>42124</v>
      </c>
      <c r="D7233" s="2">
        <v>42125</v>
      </c>
      <c r="E7233" t="s">
        <v>107</v>
      </c>
      <c r="F7233" t="s">
        <v>580</v>
      </c>
      <c r="G7233" t="s">
        <v>7062</v>
      </c>
      <c r="H7233" s="4">
        <v>2504.5500000000002</v>
      </c>
      <c r="I7233" s="4">
        <v>28.4</v>
      </c>
      <c r="J7233" s="4">
        <v>469.22</v>
      </c>
      <c r="K7233" s="4">
        <v>2035.33</v>
      </c>
      <c r="L7233" s="2">
        <v>45473</v>
      </c>
      <c r="M7233" t="s">
        <v>6</v>
      </c>
    </row>
    <row r="7234" spans="1:13" ht="12.75" customHeight="1" x14ac:dyDescent="0.25">
      <c r="A7234" t="s">
        <v>9919</v>
      </c>
      <c r="B7234" t="s">
        <v>6744</v>
      </c>
      <c r="C7234" s="1">
        <v>42155</v>
      </c>
      <c r="D7234" s="2">
        <v>42156</v>
      </c>
      <c r="E7234" t="s">
        <v>107</v>
      </c>
      <c r="F7234" t="s">
        <v>580</v>
      </c>
      <c r="G7234" t="s">
        <v>1119</v>
      </c>
      <c r="H7234" s="4">
        <v>7812.37</v>
      </c>
      <c r="I7234" s="4">
        <v>88.91</v>
      </c>
      <c r="J7234" s="4">
        <v>1425.58</v>
      </c>
      <c r="K7234" s="4">
        <v>6386.79</v>
      </c>
      <c r="L7234" s="2">
        <v>45473</v>
      </c>
      <c r="M7234" t="s">
        <v>6</v>
      </c>
    </row>
    <row r="7235" spans="1:13" ht="12.75" customHeight="1" x14ac:dyDescent="0.25">
      <c r="A7235" t="s">
        <v>9920</v>
      </c>
      <c r="B7235" t="s">
        <v>6747</v>
      </c>
      <c r="C7235" s="1">
        <v>42155</v>
      </c>
      <c r="D7235" s="2">
        <v>42156</v>
      </c>
      <c r="E7235" t="s">
        <v>107</v>
      </c>
      <c r="F7235" t="s">
        <v>580</v>
      </c>
      <c r="G7235" t="s">
        <v>1119</v>
      </c>
      <c r="H7235" s="4">
        <v>1131.3599999999999</v>
      </c>
      <c r="I7235" s="4">
        <v>12.87</v>
      </c>
      <c r="J7235" s="4">
        <v>206.46</v>
      </c>
      <c r="K7235" s="4">
        <v>924.9</v>
      </c>
      <c r="L7235" s="2">
        <v>45473</v>
      </c>
      <c r="M7235" t="s">
        <v>6</v>
      </c>
    </row>
    <row r="7236" spans="1:13" ht="12.75" customHeight="1" x14ac:dyDescent="0.25">
      <c r="A7236" t="s">
        <v>9921</v>
      </c>
      <c r="B7236" t="s">
        <v>6760</v>
      </c>
      <c r="C7236" s="1">
        <v>42155</v>
      </c>
      <c r="D7236" s="2">
        <v>42156</v>
      </c>
      <c r="E7236" t="s">
        <v>107</v>
      </c>
      <c r="F7236" t="s">
        <v>580</v>
      </c>
      <c r="G7236" t="s">
        <v>1119</v>
      </c>
      <c r="H7236" s="4">
        <v>1435.59</v>
      </c>
      <c r="I7236" s="4">
        <v>16.34</v>
      </c>
      <c r="J7236" s="4">
        <v>261.95</v>
      </c>
      <c r="K7236" s="4">
        <v>1173.6400000000001</v>
      </c>
      <c r="L7236" s="2">
        <v>45473</v>
      </c>
      <c r="M7236" t="s">
        <v>6</v>
      </c>
    </row>
    <row r="7237" spans="1:13" ht="12.75" customHeight="1" x14ac:dyDescent="0.25">
      <c r="A7237" t="s">
        <v>9922</v>
      </c>
      <c r="B7237" t="s">
        <v>6744</v>
      </c>
      <c r="C7237" s="1">
        <v>42185</v>
      </c>
      <c r="D7237" s="2">
        <v>42186</v>
      </c>
      <c r="E7237" t="s">
        <v>107</v>
      </c>
      <c r="F7237" t="s">
        <v>580</v>
      </c>
      <c r="G7237" t="s">
        <v>290</v>
      </c>
      <c r="H7237" s="4">
        <v>12765.06</v>
      </c>
      <c r="I7237" s="4">
        <v>144.94999999999999</v>
      </c>
      <c r="J7237" s="4">
        <v>2328.34</v>
      </c>
      <c r="K7237" s="4">
        <v>10436.719999999999</v>
      </c>
      <c r="L7237" s="2">
        <v>45473</v>
      </c>
      <c r="M7237" t="s">
        <v>6</v>
      </c>
    </row>
    <row r="7238" spans="1:13" ht="12.75" customHeight="1" x14ac:dyDescent="0.25">
      <c r="A7238" t="s">
        <v>9923</v>
      </c>
      <c r="B7238" t="s">
        <v>6747</v>
      </c>
      <c r="C7238" s="1">
        <v>42185</v>
      </c>
      <c r="D7238" s="2">
        <v>42186</v>
      </c>
      <c r="E7238" t="s">
        <v>107</v>
      </c>
      <c r="F7238" t="s">
        <v>580</v>
      </c>
      <c r="G7238" t="s">
        <v>290</v>
      </c>
      <c r="H7238" s="4">
        <v>1485.88</v>
      </c>
      <c r="I7238" s="4">
        <v>16.87</v>
      </c>
      <c r="J7238" s="4">
        <v>271.05</v>
      </c>
      <c r="K7238" s="4">
        <v>1214.83</v>
      </c>
      <c r="L7238" s="2">
        <v>45473</v>
      </c>
      <c r="M7238" t="s">
        <v>6</v>
      </c>
    </row>
    <row r="7239" spans="1:13" ht="12.75" customHeight="1" x14ac:dyDescent="0.25">
      <c r="A7239" t="s">
        <v>9924</v>
      </c>
      <c r="B7239" t="s">
        <v>6744</v>
      </c>
      <c r="C7239" s="1">
        <v>42216</v>
      </c>
      <c r="D7239" s="2">
        <v>42217</v>
      </c>
      <c r="E7239" t="s">
        <v>107</v>
      </c>
      <c r="F7239" t="s">
        <v>580</v>
      </c>
      <c r="G7239" t="s">
        <v>7087</v>
      </c>
      <c r="H7239" s="4">
        <v>7222.9</v>
      </c>
      <c r="I7239" s="4">
        <v>81.84</v>
      </c>
      <c r="J7239" s="4">
        <v>1316.93</v>
      </c>
      <c r="K7239" s="4">
        <v>5905.97</v>
      </c>
      <c r="L7239" s="2">
        <v>45473</v>
      </c>
      <c r="M7239" t="s">
        <v>6</v>
      </c>
    </row>
    <row r="7240" spans="1:13" ht="12.75" customHeight="1" x14ac:dyDescent="0.25">
      <c r="A7240" t="s">
        <v>9925</v>
      </c>
      <c r="B7240" t="s">
        <v>6747</v>
      </c>
      <c r="C7240" s="1">
        <v>42216</v>
      </c>
      <c r="D7240" s="2">
        <v>42217</v>
      </c>
      <c r="E7240" t="s">
        <v>107</v>
      </c>
      <c r="F7240" t="s">
        <v>580</v>
      </c>
      <c r="G7240" t="s">
        <v>7087</v>
      </c>
      <c r="H7240" s="4">
        <v>1346.75</v>
      </c>
      <c r="I7240" s="4">
        <v>15.26</v>
      </c>
      <c r="J7240" s="4">
        <v>245.58</v>
      </c>
      <c r="K7240" s="4">
        <v>1101.17</v>
      </c>
      <c r="L7240" s="2">
        <v>45473</v>
      </c>
      <c r="M7240" t="s">
        <v>6</v>
      </c>
    </row>
    <row r="7241" spans="1:13" ht="12.75" customHeight="1" x14ac:dyDescent="0.25">
      <c r="A7241" t="s">
        <v>9926</v>
      </c>
      <c r="B7241" t="s">
        <v>6744</v>
      </c>
      <c r="C7241" s="1">
        <v>42247</v>
      </c>
      <c r="D7241" s="2">
        <v>42248</v>
      </c>
      <c r="E7241" t="s">
        <v>107</v>
      </c>
      <c r="F7241" t="s">
        <v>580</v>
      </c>
      <c r="G7241" t="s">
        <v>7092</v>
      </c>
      <c r="H7241" s="4">
        <v>13007.24</v>
      </c>
      <c r="I7241" s="4">
        <v>147.34</v>
      </c>
      <c r="J7241" s="4">
        <v>2349.79</v>
      </c>
      <c r="K7241" s="4">
        <v>10657.45</v>
      </c>
      <c r="L7241" s="2">
        <v>45473</v>
      </c>
      <c r="M7241" t="s">
        <v>6</v>
      </c>
    </row>
    <row r="7242" spans="1:13" ht="12.75" customHeight="1" x14ac:dyDescent="0.25">
      <c r="A7242" t="s">
        <v>9927</v>
      </c>
      <c r="B7242" t="s">
        <v>6747</v>
      </c>
      <c r="C7242" s="1">
        <v>42247</v>
      </c>
      <c r="D7242" s="2">
        <v>42248</v>
      </c>
      <c r="E7242" t="s">
        <v>107</v>
      </c>
      <c r="F7242" t="s">
        <v>580</v>
      </c>
      <c r="G7242" t="s">
        <v>7092</v>
      </c>
      <c r="H7242" s="4">
        <v>564.66999999999996</v>
      </c>
      <c r="I7242" s="4">
        <v>6.39</v>
      </c>
      <c r="J7242" s="4">
        <v>101.98</v>
      </c>
      <c r="K7242" s="4">
        <v>462.69</v>
      </c>
      <c r="L7242" s="2">
        <v>45473</v>
      </c>
      <c r="M7242" t="s">
        <v>6</v>
      </c>
    </row>
    <row r="7243" spans="1:13" ht="12.75" customHeight="1" x14ac:dyDescent="0.25">
      <c r="A7243" t="s">
        <v>9928</v>
      </c>
      <c r="B7243" t="s">
        <v>9929</v>
      </c>
      <c r="C7243" s="1">
        <v>42248</v>
      </c>
      <c r="D7243" s="2">
        <v>42248</v>
      </c>
      <c r="E7243" t="s">
        <v>107</v>
      </c>
      <c r="F7243" t="s">
        <v>580</v>
      </c>
      <c r="G7243" t="s">
        <v>7092</v>
      </c>
      <c r="H7243" s="4">
        <v>8378.27</v>
      </c>
      <c r="I7243" s="4">
        <v>94.9</v>
      </c>
      <c r="J7243" s="4">
        <v>1513.56</v>
      </c>
      <c r="K7243" s="4">
        <v>6864.71</v>
      </c>
      <c r="L7243" s="2">
        <v>45473</v>
      </c>
      <c r="M7243" t="s">
        <v>6</v>
      </c>
    </row>
    <row r="7244" spans="1:13" ht="12.75" customHeight="1" x14ac:dyDescent="0.25">
      <c r="A7244" t="s">
        <v>9930</v>
      </c>
      <c r="B7244" t="s">
        <v>6744</v>
      </c>
      <c r="C7244" s="1">
        <v>42277</v>
      </c>
      <c r="D7244" s="2">
        <v>42278</v>
      </c>
      <c r="E7244" t="s">
        <v>107</v>
      </c>
      <c r="F7244" t="s">
        <v>580</v>
      </c>
      <c r="G7244" t="s">
        <v>294</v>
      </c>
      <c r="H7244" s="4">
        <v>11857.65</v>
      </c>
      <c r="I7244" s="4">
        <v>134.28</v>
      </c>
      <c r="J7244" s="4">
        <v>2122.19</v>
      </c>
      <c r="K7244" s="4">
        <v>9735.4599999999991</v>
      </c>
      <c r="L7244" s="2">
        <v>45473</v>
      </c>
      <c r="M7244" t="s">
        <v>6</v>
      </c>
    </row>
    <row r="7245" spans="1:13" ht="12.75" customHeight="1" x14ac:dyDescent="0.25">
      <c r="A7245" t="s">
        <v>9931</v>
      </c>
      <c r="B7245" t="s">
        <v>6744</v>
      </c>
      <c r="C7245" s="1">
        <v>42308</v>
      </c>
      <c r="D7245" s="2">
        <v>42309</v>
      </c>
      <c r="E7245" t="s">
        <v>107</v>
      </c>
      <c r="F7245" t="s">
        <v>580</v>
      </c>
      <c r="G7245" t="s">
        <v>7103</v>
      </c>
      <c r="H7245" s="4">
        <v>7738.39</v>
      </c>
      <c r="I7245" s="4">
        <v>87.61</v>
      </c>
      <c r="J7245" s="4">
        <v>1372.02</v>
      </c>
      <c r="K7245" s="4">
        <v>6366.37</v>
      </c>
      <c r="L7245" s="2">
        <v>45473</v>
      </c>
      <c r="M7245" t="s">
        <v>6</v>
      </c>
    </row>
    <row r="7246" spans="1:13" ht="12.75" customHeight="1" x14ac:dyDescent="0.25">
      <c r="A7246" t="s">
        <v>9932</v>
      </c>
      <c r="B7246" t="s">
        <v>6744</v>
      </c>
      <c r="C7246" s="1">
        <v>42338</v>
      </c>
      <c r="D7246" s="2">
        <v>42339</v>
      </c>
      <c r="E7246" t="s">
        <v>107</v>
      </c>
      <c r="F7246" t="s">
        <v>580</v>
      </c>
      <c r="G7246" t="s">
        <v>117</v>
      </c>
      <c r="H7246" s="4">
        <v>4318.1099999999997</v>
      </c>
      <c r="I7246" s="4">
        <v>48.87</v>
      </c>
      <c r="J7246" s="4">
        <v>758.34</v>
      </c>
      <c r="K7246" s="4">
        <v>3559.77</v>
      </c>
      <c r="L7246" s="2">
        <v>45473</v>
      </c>
      <c r="M7246" t="s">
        <v>6</v>
      </c>
    </row>
    <row r="7247" spans="1:13" ht="12.75" customHeight="1" x14ac:dyDescent="0.25">
      <c r="A7247" t="s">
        <v>9933</v>
      </c>
      <c r="B7247" t="s">
        <v>6747</v>
      </c>
      <c r="C7247" s="1">
        <v>42338</v>
      </c>
      <c r="D7247" s="2">
        <v>42339</v>
      </c>
      <c r="E7247" t="s">
        <v>107</v>
      </c>
      <c r="F7247" t="s">
        <v>580</v>
      </c>
      <c r="G7247" t="s">
        <v>117</v>
      </c>
      <c r="H7247" s="4">
        <v>1076.4100000000001</v>
      </c>
      <c r="I7247" s="4">
        <v>12.18</v>
      </c>
      <c r="J7247" s="4">
        <v>189.05</v>
      </c>
      <c r="K7247" s="4">
        <v>887.36</v>
      </c>
      <c r="L7247" s="2">
        <v>45473</v>
      </c>
      <c r="M7247" t="s">
        <v>6</v>
      </c>
    </row>
    <row r="7248" spans="1:13" ht="12.75" customHeight="1" x14ac:dyDescent="0.25">
      <c r="A7248" t="s">
        <v>9934</v>
      </c>
      <c r="B7248" t="s">
        <v>6760</v>
      </c>
      <c r="C7248" s="1">
        <v>42338</v>
      </c>
      <c r="D7248" s="2">
        <v>42339</v>
      </c>
      <c r="E7248" t="s">
        <v>107</v>
      </c>
      <c r="F7248" t="s">
        <v>580</v>
      </c>
      <c r="G7248" t="s">
        <v>117</v>
      </c>
      <c r="H7248" s="4">
        <v>1051.28</v>
      </c>
      <c r="I7248" s="4">
        <v>11.9</v>
      </c>
      <c r="J7248" s="4">
        <v>184.66</v>
      </c>
      <c r="K7248" s="4">
        <v>866.62</v>
      </c>
      <c r="L7248" s="2">
        <v>45473</v>
      </c>
      <c r="M7248" t="s">
        <v>6</v>
      </c>
    </row>
    <row r="7249" spans="1:13" ht="12.75" customHeight="1" x14ac:dyDescent="0.25">
      <c r="A7249" t="s">
        <v>9935</v>
      </c>
      <c r="B7249" t="s">
        <v>6744</v>
      </c>
      <c r="C7249" s="1">
        <v>42369</v>
      </c>
      <c r="D7249" s="2">
        <v>42370</v>
      </c>
      <c r="E7249" t="s">
        <v>107</v>
      </c>
      <c r="F7249" t="s">
        <v>580</v>
      </c>
      <c r="G7249" t="s">
        <v>297</v>
      </c>
      <c r="H7249" s="4">
        <v>13653.08</v>
      </c>
      <c r="I7249" s="4">
        <v>154.49</v>
      </c>
      <c r="J7249" s="4">
        <v>2374.9</v>
      </c>
      <c r="K7249" s="4">
        <v>11278.18</v>
      </c>
      <c r="L7249" s="2">
        <v>45473</v>
      </c>
      <c r="M7249" t="s">
        <v>6</v>
      </c>
    </row>
    <row r="7250" spans="1:13" ht="12.75" customHeight="1" x14ac:dyDescent="0.25">
      <c r="A7250" t="s">
        <v>9936</v>
      </c>
      <c r="B7250" t="s">
        <v>6747</v>
      </c>
      <c r="C7250" s="1">
        <v>42369</v>
      </c>
      <c r="D7250" s="2">
        <v>42370</v>
      </c>
      <c r="E7250" t="s">
        <v>107</v>
      </c>
      <c r="F7250" t="s">
        <v>580</v>
      </c>
      <c r="G7250" t="s">
        <v>297</v>
      </c>
      <c r="H7250" s="4">
        <v>880.98</v>
      </c>
      <c r="I7250" s="4">
        <v>9.9700000000000006</v>
      </c>
      <c r="J7250" s="4">
        <v>153.25</v>
      </c>
      <c r="K7250" s="4">
        <v>727.73</v>
      </c>
      <c r="L7250" s="2">
        <v>45473</v>
      </c>
      <c r="M7250" t="s">
        <v>6</v>
      </c>
    </row>
    <row r="7251" spans="1:13" ht="12.75" customHeight="1" x14ac:dyDescent="0.25">
      <c r="A7251" t="s">
        <v>9937</v>
      </c>
      <c r="B7251" t="s">
        <v>6853</v>
      </c>
      <c r="C7251" s="1">
        <v>42369</v>
      </c>
      <c r="D7251" s="2">
        <v>42401</v>
      </c>
      <c r="E7251" t="s">
        <v>107</v>
      </c>
      <c r="F7251" t="s">
        <v>580</v>
      </c>
      <c r="G7251" t="s">
        <v>7121</v>
      </c>
      <c r="H7251" s="4">
        <v>46677.02</v>
      </c>
      <c r="I7251" s="4">
        <v>528.04999999999995</v>
      </c>
      <c r="J7251" s="4">
        <v>8041.15</v>
      </c>
      <c r="K7251" s="4">
        <v>38635.870000000003</v>
      </c>
      <c r="L7251" s="2">
        <v>45473</v>
      </c>
      <c r="M7251" t="s">
        <v>6</v>
      </c>
    </row>
    <row r="7252" spans="1:13" ht="12.75" customHeight="1" x14ac:dyDescent="0.25">
      <c r="A7252" t="s">
        <v>9938</v>
      </c>
      <c r="B7252" t="s">
        <v>6744</v>
      </c>
      <c r="C7252" s="1">
        <v>42400</v>
      </c>
      <c r="D7252" s="2">
        <v>42401</v>
      </c>
      <c r="E7252" t="s">
        <v>107</v>
      </c>
      <c r="F7252" t="s">
        <v>580</v>
      </c>
      <c r="G7252" t="s">
        <v>7121</v>
      </c>
      <c r="H7252" s="4">
        <v>8798.84</v>
      </c>
      <c r="I7252" s="4">
        <v>99.54</v>
      </c>
      <c r="J7252" s="4">
        <v>1515.81</v>
      </c>
      <c r="K7252" s="4">
        <v>7283.03</v>
      </c>
      <c r="L7252" s="2">
        <v>45473</v>
      </c>
      <c r="M7252" t="s">
        <v>6</v>
      </c>
    </row>
    <row r="7253" spans="1:13" ht="12.75" customHeight="1" x14ac:dyDescent="0.25">
      <c r="A7253" t="s">
        <v>9939</v>
      </c>
      <c r="B7253" t="s">
        <v>6747</v>
      </c>
      <c r="C7253" s="1">
        <v>42400</v>
      </c>
      <c r="D7253" s="2">
        <v>42401</v>
      </c>
      <c r="E7253" t="s">
        <v>107</v>
      </c>
      <c r="F7253" t="s">
        <v>580</v>
      </c>
      <c r="G7253" t="s">
        <v>7121</v>
      </c>
      <c r="H7253" s="4">
        <v>1460.86</v>
      </c>
      <c r="I7253" s="4">
        <v>16.52</v>
      </c>
      <c r="J7253" s="4">
        <v>251.67</v>
      </c>
      <c r="K7253" s="4">
        <v>1209.19</v>
      </c>
      <c r="L7253" s="2">
        <v>45473</v>
      </c>
      <c r="M7253" t="s">
        <v>6</v>
      </c>
    </row>
    <row r="7254" spans="1:13" ht="12.75" customHeight="1" x14ac:dyDescent="0.25">
      <c r="A7254" t="s">
        <v>9940</v>
      </c>
      <c r="B7254" t="s">
        <v>6760</v>
      </c>
      <c r="C7254" s="1">
        <v>42400</v>
      </c>
      <c r="D7254" s="2">
        <v>42401</v>
      </c>
      <c r="E7254" t="s">
        <v>107</v>
      </c>
      <c r="F7254" t="s">
        <v>580</v>
      </c>
      <c r="G7254" t="s">
        <v>7121</v>
      </c>
      <c r="H7254" s="4">
        <v>4632.04</v>
      </c>
      <c r="I7254" s="4">
        <v>52.39</v>
      </c>
      <c r="J7254" s="4">
        <v>797.95</v>
      </c>
      <c r="K7254" s="4">
        <v>3834.09</v>
      </c>
      <c r="L7254" s="2">
        <v>45473</v>
      </c>
      <c r="M7254" t="s">
        <v>6</v>
      </c>
    </row>
    <row r="7255" spans="1:13" ht="12.75" customHeight="1" x14ac:dyDescent="0.25">
      <c r="A7255" t="s">
        <v>9941</v>
      </c>
      <c r="B7255" t="s">
        <v>6744</v>
      </c>
      <c r="C7255" s="1">
        <v>42429</v>
      </c>
      <c r="D7255" s="2">
        <v>42430</v>
      </c>
      <c r="E7255" t="s">
        <v>107</v>
      </c>
      <c r="F7255" t="s">
        <v>580</v>
      </c>
      <c r="G7255" t="s">
        <v>7126</v>
      </c>
      <c r="H7255" s="4">
        <v>5785.99</v>
      </c>
      <c r="I7255" s="4">
        <v>65.44</v>
      </c>
      <c r="J7255" s="4">
        <v>987.07</v>
      </c>
      <c r="K7255" s="4">
        <v>4798.92</v>
      </c>
      <c r="L7255" s="2">
        <v>45473</v>
      </c>
      <c r="M7255" t="s">
        <v>6</v>
      </c>
    </row>
    <row r="7256" spans="1:13" ht="12.75" customHeight="1" x14ac:dyDescent="0.25">
      <c r="A7256" t="s">
        <v>9942</v>
      </c>
      <c r="B7256" t="s">
        <v>6747</v>
      </c>
      <c r="C7256" s="1">
        <v>42429</v>
      </c>
      <c r="D7256" s="2">
        <v>42430</v>
      </c>
      <c r="E7256" t="s">
        <v>107</v>
      </c>
      <c r="F7256" t="s">
        <v>580</v>
      </c>
      <c r="G7256" t="s">
        <v>7126</v>
      </c>
      <c r="H7256" s="4">
        <v>613.71</v>
      </c>
      <c r="I7256" s="4">
        <v>6.94</v>
      </c>
      <c r="J7256" s="4">
        <v>104.73</v>
      </c>
      <c r="K7256" s="4">
        <v>508.98</v>
      </c>
      <c r="L7256" s="2">
        <v>45473</v>
      </c>
      <c r="M7256" t="s">
        <v>6</v>
      </c>
    </row>
    <row r="7257" spans="1:13" ht="12.75" customHeight="1" x14ac:dyDescent="0.25">
      <c r="A7257" t="s">
        <v>9943</v>
      </c>
      <c r="B7257" t="s">
        <v>6760</v>
      </c>
      <c r="C7257" s="1">
        <v>42429</v>
      </c>
      <c r="D7257" s="2">
        <v>42430</v>
      </c>
      <c r="E7257" t="s">
        <v>107</v>
      </c>
      <c r="F7257" t="s">
        <v>580</v>
      </c>
      <c r="G7257" t="s">
        <v>7126</v>
      </c>
      <c r="H7257" s="4">
        <v>1733.82</v>
      </c>
      <c r="I7257" s="4">
        <v>19.61</v>
      </c>
      <c r="J7257" s="4">
        <v>295.81</v>
      </c>
      <c r="K7257" s="4">
        <v>1438.01</v>
      </c>
      <c r="L7257" s="2">
        <v>45473</v>
      </c>
      <c r="M7257" t="s">
        <v>6</v>
      </c>
    </row>
    <row r="7258" spans="1:13" ht="12.75" customHeight="1" x14ac:dyDescent="0.25">
      <c r="A7258" t="s">
        <v>9944</v>
      </c>
      <c r="B7258" t="s">
        <v>6744</v>
      </c>
      <c r="C7258" s="1">
        <v>42460</v>
      </c>
      <c r="D7258" s="2">
        <v>42461</v>
      </c>
      <c r="E7258" t="s">
        <v>107</v>
      </c>
      <c r="F7258" t="s">
        <v>580</v>
      </c>
      <c r="G7258" t="s">
        <v>7130</v>
      </c>
      <c r="H7258" s="4">
        <v>10625.56</v>
      </c>
      <c r="I7258" s="4">
        <v>120.14</v>
      </c>
      <c r="J7258" s="4">
        <v>1794.87</v>
      </c>
      <c r="K7258" s="4">
        <v>8830.69</v>
      </c>
      <c r="L7258" s="2">
        <v>45473</v>
      </c>
      <c r="M7258" t="s">
        <v>6</v>
      </c>
    </row>
    <row r="7259" spans="1:13" ht="12.75" customHeight="1" x14ac:dyDescent="0.25">
      <c r="A7259" t="s">
        <v>9945</v>
      </c>
      <c r="B7259" t="s">
        <v>6747</v>
      </c>
      <c r="C7259" s="1">
        <v>42460</v>
      </c>
      <c r="D7259" s="2">
        <v>42461</v>
      </c>
      <c r="E7259" t="s">
        <v>107</v>
      </c>
      <c r="F7259" t="s">
        <v>580</v>
      </c>
      <c r="G7259" t="s">
        <v>7130</v>
      </c>
      <c r="H7259" s="4">
        <v>1262.22</v>
      </c>
      <c r="I7259" s="4">
        <v>14.27</v>
      </c>
      <c r="J7259" s="4">
        <v>213.24</v>
      </c>
      <c r="K7259" s="4">
        <v>1048.98</v>
      </c>
      <c r="L7259" s="2">
        <v>45473</v>
      </c>
      <c r="M7259" t="s">
        <v>6</v>
      </c>
    </row>
    <row r="7260" spans="1:13" ht="12.75" customHeight="1" x14ac:dyDescent="0.25">
      <c r="A7260" t="s">
        <v>9946</v>
      </c>
      <c r="B7260" t="s">
        <v>6744</v>
      </c>
      <c r="C7260" s="1">
        <v>42490</v>
      </c>
      <c r="D7260" s="2">
        <v>42491</v>
      </c>
      <c r="E7260" t="s">
        <v>107</v>
      </c>
      <c r="F7260" t="s">
        <v>580</v>
      </c>
      <c r="G7260" t="s">
        <v>7140</v>
      </c>
      <c r="H7260" s="4">
        <v>8228.0499999999993</v>
      </c>
      <c r="I7260" s="4">
        <v>93.01</v>
      </c>
      <c r="J7260" s="4">
        <v>1376.11</v>
      </c>
      <c r="K7260" s="4">
        <v>6851.94</v>
      </c>
      <c r="L7260" s="2">
        <v>45473</v>
      </c>
      <c r="M7260" t="s">
        <v>6</v>
      </c>
    </row>
    <row r="7261" spans="1:13" ht="12.75" customHeight="1" x14ac:dyDescent="0.25">
      <c r="A7261" t="s">
        <v>9947</v>
      </c>
      <c r="B7261" t="s">
        <v>6747</v>
      </c>
      <c r="C7261" s="1">
        <v>42490</v>
      </c>
      <c r="D7261" s="2">
        <v>42491</v>
      </c>
      <c r="E7261" t="s">
        <v>107</v>
      </c>
      <c r="F7261" t="s">
        <v>580</v>
      </c>
      <c r="G7261" t="s">
        <v>7140</v>
      </c>
      <c r="H7261" s="4">
        <v>1475.38</v>
      </c>
      <c r="I7261" s="4">
        <v>16.68</v>
      </c>
      <c r="J7261" s="4">
        <v>246.77</v>
      </c>
      <c r="K7261" s="4">
        <v>1228.6099999999999</v>
      </c>
      <c r="L7261" s="2">
        <v>45473</v>
      </c>
      <c r="M7261" t="s">
        <v>6</v>
      </c>
    </row>
    <row r="7262" spans="1:13" ht="12.75" customHeight="1" x14ac:dyDescent="0.25">
      <c r="A7262" t="s">
        <v>9948</v>
      </c>
      <c r="B7262" t="s">
        <v>6760</v>
      </c>
      <c r="C7262" s="1">
        <v>42490</v>
      </c>
      <c r="D7262" s="2">
        <v>42491</v>
      </c>
      <c r="E7262" t="s">
        <v>107</v>
      </c>
      <c r="F7262" t="s">
        <v>580</v>
      </c>
      <c r="G7262" t="s">
        <v>7140</v>
      </c>
      <c r="H7262" s="4">
        <v>1596.98</v>
      </c>
      <c r="I7262" s="4">
        <v>18.05</v>
      </c>
      <c r="J7262" s="4">
        <v>267.08999999999997</v>
      </c>
      <c r="K7262" s="4">
        <v>1329.89</v>
      </c>
      <c r="L7262" s="2">
        <v>45473</v>
      </c>
      <c r="M7262" t="s">
        <v>6</v>
      </c>
    </row>
    <row r="7263" spans="1:13" ht="12.75" customHeight="1" x14ac:dyDescent="0.25">
      <c r="A7263" t="s">
        <v>9949</v>
      </c>
      <c r="B7263" t="s">
        <v>6744</v>
      </c>
      <c r="C7263" s="1">
        <v>42521</v>
      </c>
      <c r="D7263" s="2">
        <v>42522</v>
      </c>
      <c r="E7263" t="s">
        <v>107</v>
      </c>
      <c r="F7263" t="s">
        <v>580</v>
      </c>
      <c r="G7263" t="s">
        <v>1160</v>
      </c>
      <c r="H7263" s="4">
        <v>13558.36</v>
      </c>
      <c r="I7263" s="4">
        <v>153.22999999999999</v>
      </c>
      <c r="J7263" s="4">
        <v>2244.89</v>
      </c>
      <c r="K7263" s="4">
        <v>11313.47</v>
      </c>
      <c r="L7263" s="2">
        <v>45473</v>
      </c>
      <c r="M7263" t="s">
        <v>6</v>
      </c>
    </row>
    <row r="7264" spans="1:13" ht="12.75" customHeight="1" x14ac:dyDescent="0.25">
      <c r="A7264" t="s">
        <v>9950</v>
      </c>
      <c r="B7264" t="s">
        <v>6747</v>
      </c>
      <c r="C7264" s="1">
        <v>42521</v>
      </c>
      <c r="D7264" s="2">
        <v>42522</v>
      </c>
      <c r="E7264" t="s">
        <v>107</v>
      </c>
      <c r="F7264" t="s">
        <v>580</v>
      </c>
      <c r="G7264" t="s">
        <v>1160</v>
      </c>
      <c r="H7264" s="4">
        <v>1106.07</v>
      </c>
      <c r="I7264" s="4">
        <v>12.5</v>
      </c>
      <c r="J7264" s="4">
        <v>183.13</v>
      </c>
      <c r="K7264" s="4">
        <v>922.94</v>
      </c>
      <c r="L7264" s="2">
        <v>45473</v>
      </c>
      <c r="M7264" t="s">
        <v>6</v>
      </c>
    </row>
    <row r="7265" spans="1:13" ht="12.75" customHeight="1" x14ac:dyDescent="0.25">
      <c r="A7265" t="s">
        <v>9951</v>
      </c>
      <c r="B7265" t="s">
        <v>6760</v>
      </c>
      <c r="C7265" s="1">
        <v>42521</v>
      </c>
      <c r="D7265" s="2">
        <v>42522</v>
      </c>
      <c r="E7265" t="s">
        <v>107</v>
      </c>
      <c r="F7265" t="s">
        <v>580</v>
      </c>
      <c r="G7265" t="s">
        <v>1160</v>
      </c>
      <c r="H7265" s="4">
        <v>3852.34</v>
      </c>
      <c r="I7265" s="4">
        <v>43.53</v>
      </c>
      <c r="J7265" s="4">
        <v>637.85</v>
      </c>
      <c r="K7265" s="4">
        <v>3214.49</v>
      </c>
      <c r="L7265" s="2">
        <v>45473</v>
      </c>
      <c r="M7265" t="s">
        <v>6</v>
      </c>
    </row>
    <row r="7266" spans="1:13" ht="12.75" customHeight="1" x14ac:dyDescent="0.25">
      <c r="A7266" t="s">
        <v>9952</v>
      </c>
      <c r="B7266" t="s">
        <v>6744</v>
      </c>
      <c r="C7266" s="1">
        <v>42521</v>
      </c>
      <c r="D7266" s="2">
        <v>42522</v>
      </c>
      <c r="E7266" t="s">
        <v>107</v>
      </c>
      <c r="F7266" t="s">
        <v>580</v>
      </c>
      <c r="G7266" t="s">
        <v>1160</v>
      </c>
      <c r="H7266" s="4">
        <v>9114.33</v>
      </c>
      <c r="I7266" s="4">
        <v>103</v>
      </c>
      <c r="J7266" s="4">
        <v>1509.08</v>
      </c>
      <c r="K7266" s="4">
        <v>7605.25</v>
      </c>
      <c r="L7266" s="2">
        <v>45473</v>
      </c>
      <c r="M7266" t="s">
        <v>6</v>
      </c>
    </row>
    <row r="7267" spans="1:13" ht="12.75" customHeight="1" x14ac:dyDescent="0.25">
      <c r="A7267" t="s">
        <v>9953</v>
      </c>
      <c r="B7267" t="s">
        <v>6747</v>
      </c>
      <c r="C7267" s="1">
        <v>42551</v>
      </c>
      <c r="D7267" s="2">
        <v>42552</v>
      </c>
      <c r="E7267" t="s">
        <v>107</v>
      </c>
      <c r="F7267" t="s">
        <v>580</v>
      </c>
      <c r="G7267" t="s">
        <v>7148</v>
      </c>
      <c r="H7267" s="4">
        <v>1560.89</v>
      </c>
      <c r="I7267" s="4">
        <v>17.63</v>
      </c>
      <c r="J7267" s="4">
        <v>255.83</v>
      </c>
      <c r="K7267" s="4">
        <v>1305.06</v>
      </c>
      <c r="L7267" s="2">
        <v>45473</v>
      </c>
      <c r="M7267" t="s">
        <v>6</v>
      </c>
    </row>
    <row r="7268" spans="1:13" ht="12.75" customHeight="1" x14ac:dyDescent="0.25">
      <c r="A7268" t="s">
        <v>9954</v>
      </c>
      <c r="B7268" t="s">
        <v>6760</v>
      </c>
      <c r="C7268" s="1">
        <v>42551</v>
      </c>
      <c r="D7268" s="2">
        <v>42552</v>
      </c>
      <c r="E7268" t="s">
        <v>107</v>
      </c>
      <c r="F7268" t="s">
        <v>580</v>
      </c>
      <c r="G7268" t="s">
        <v>7148</v>
      </c>
      <c r="H7268" s="4">
        <v>1731.17</v>
      </c>
      <c r="I7268" s="4">
        <v>19.559999999999999</v>
      </c>
      <c r="J7268" s="4">
        <v>283.70999999999998</v>
      </c>
      <c r="K7268" s="4">
        <v>1447.46</v>
      </c>
      <c r="L7268" s="2">
        <v>45473</v>
      </c>
      <c r="M7268" t="s">
        <v>6</v>
      </c>
    </row>
    <row r="7269" spans="1:13" ht="12.75" customHeight="1" x14ac:dyDescent="0.25">
      <c r="A7269" t="s">
        <v>9955</v>
      </c>
      <c r="B7269" t="s">
        <v>6879</v>
      </c>
      <c r="C7269" s="1">
        <v>42551</v>
      </c>
      <c r="D7269" s="2">
        <v>42552</v>
      </c>
      <c r="E7269" t="s">
        <v>107</v>
      </c>
      <c r="F7269" t="s">
        <v>580</v>
      </c>
      <c r="G7269" t="s">
        <v>7148</v>
      </c>
      <c r="H7269" s="4">
        <v>25752.31</v>
      </c>
      <c r="I7269" s="4">
        <v>225.75</v>
      </c>
      <c r="J7269" s="4">
        <v>9046.7800000000007</v>
      </c>
      <c r="K7269" s="4">
        <v>16705.53</v>
      </c>
      <c r="L7269" s="2">
        <v>45473</v>
      </c>
      <c r="M7269" t="s">
        <v>6</v>
      </c>
    </row>
    <row r="7270" spans="1:13" ht="12.75" customHeight="1" x14ac:dyDescent="0.25">
      <c r="A7270" t="s">
        <v>9956</v>
      </c>
      <c r="B7270" t="s">
        <v>6744</v>
      </c>
      <c r="C7270" s="1">
        <v>42582</v>
      </c>
      <c r="D7270" s="2">
        <v>42583</v>
      </c>
      <c r="E7270" t="s">
        <v>107</v>
      </c>
      <c r="F7270" t="s">
        <v>580</v>
      </c>
      <c r="G7270" t="s">
        <v>7159</v>
      </c>
      <c r="H7270" s="4">
        <v>12704.03</v>
      </c>
      <c r="I7270" s="4">
        <v>143.5</v>
      </c>
      <c r="J7270" s="4">
        <v>2060.86</v>
      </c>
      <c r="K7270" s="4">
        <v>10643.17</v>
      </c>
      <c r="L7270" s="2">
        <v>45473</v>
      </c>
      <c r="M7270" t="s">
        <v>6</v>
      </c>
    </row>
    <row r="7271" spans="1:13" ht="12.75" customHeight="1" x14ac:dyDescent="0.25">
      <c r="A7271" t="s">
        <v>9957</v>
      </c>
      <c r="B7271" t="s">
        <v>6747</v>
      </c>
      <c r="C7271" s="1">
        <v>42582</v>
      </c>
      <c r="D7271" s="2">
        <v>42583</v>
      </c>
      <c r="E7271" t="s">
        <v>107</v>
      </c>
      <c r="F7271" t="s">
        <v>580</v>
      </c>
      <c r="G7271" t="s">
        <v>7159</v>
      </c>
      <c r="H7271" s="4">
        <v>3503.39</v>
      </c>
      <c r="I7271" s="4">
        <v>39.57</v>
      </c>
      <c r="J7271" s="4">
        <v>568.34</v>
      </c>
      <c r="K7271" s="4">
        <v>2935.05</v>
      </c>
      <c r="L7271" s="2">
        <v>45473</v>
      </c>
      <c r="M7271" t="s">
        <v>6</v>
      </c>
    </row>
    <row r="7272" spans="1:13" ht="12.75" customHeight="1" x14ac:dyDescent="0.25">
      <c r="A7272" t="s">
        <v>9958</v>
      </c>
      <c r="B7272" t="s">
        <v>6815</v>
      </c>
      <c r="C7272" s="1">
        <v>42582</v>
      </c>
      <c r="D7272" s="2">
        <v>42583</v>
      </c>
      <c r="E7272" t="s">
        <v>107</v>
      </c>
      <c r="F7272" t="s">
        <v>580</v>
      </c>
      <c r="G7272" t="s">
        <v>7159</v>
      </c>
      <c r="H7272" s="4">
        <v>1501.63</v>
      </c>
      <c r="I7272" s="4">
        <v>16.96</v>
      </c>
      <c r="J7272" s="4">
        <v>243.58</v>
      </c>
      <c r="K7272" s="4">
        <v>1258.05</v>
      </c>
      <c r="L7272" s="2">
        <v>45473</v>
      </c>
      <c r="M7272" t="s">
        <v>6</v>
      </c>
    </row>
    <row r="7273" spans="1:13" ht="12.75" customHeight="1" x14ac:dyDescent="0.25">
      <c r="A7273" t="s">
        <v>9959</v>
      </c>
      <c r="B7273" t="s">
        <v>6744</v>
      </c>
      <c r="C7273" s="1">
        <v>42613</v>
      </c>
      <c r="D7273" s="2">
        <v>42614</v>
      </c>
      <c r="E7273" t="s">
        <v>107</v>
      </c>
      <c r="F7273" t="s">
        <v>580</v>
      </c>
      <c r="G7273" t="s">
        <v>7161</v>
      </c>
      <c r="H7273" s="4">
        <v>10004.9</v>
      </c>
      <c r="I7273" s="4">
        <v>112.98</v>
      </c>
      <c r="J7273" s="4">
        <v>1606.25</v>
      </c>
      <c r="K7273" s="4">
        <v>8398.65</v>
      </c>
      <c r="L7273" s="2">
        <v>45473</v>
      </c>
      <c r="M7273" t="s">
        <v>6</v>
      </c>
    </row>
    <row r="7274" spans="1:13" ht="12.75" customHeight="1" x14ac:dyDescent="0.25">
      <c r="A7274" t="s">
        <v>9960</v>
      </c>
      <c r="B7274" t="s">
        <v>6747</v>
      </c>
      <c r="C7274" s="1">
        <v>42613</v>
      </c>
      <c r="D7274" s="2">
        <v>42614</v>
      </c>
      <c r="E7274" t="s">
        <v>107</v>
      </c>
      <c r="F7274" t="s">
        <v>580</v>
      </c>
      <c r="G7274" t="s">
        <v>7161</v>
      </c>
      <c r="H7274" s="4">
        <v>1643.89</v>
      </c>
      <c r="I7274" s="4">
        <v>18.559999999999999</v>
      </c>
      <c r="J7274" s="4">
        <v>263.93</v>
      </c>
      <c r="K7274" s="4">
        <v>1379.96</v>
      </c>
      <c r="L7274" s="2">
        <v>45473</v>
      </c>
      <c r="M7274" t="s">
        <v>6</v>
      </c>
    </row>
    <row r="7275" spans="1:13" ht="12.75" customHeight="1" x14ac:dyDescent="0.25">
      <c r="A7275" t="s">
        <v>9961</v>
      </c>
      <c r="B7275" t="s">
        <v>6815</v>
      </c>
      <c r="C7275" s="1">
        <v>42613</v>
      </c>
      <c r="D7275" s="2">
        <v>42614</v>
      </c>
      <c r="E7275" t="s">
        <v>107</v>
      </c>
      <c r="F7275" t="s">
        <v>580</v>
      </c>
      <c r="G7275" t="s">
        <v>7161</v>
      </c>
      <c r="H7275" s="4">
        <v>889.96</v>
      </c>
      <c r="I7275" s="4">
        <v>10.050000000000001</v>
      </c>
      <c r="J7275" s="4">
        <v>142.88</v>
      </c>
      <c r="K7275" s="4">
        <v>747.08</v>
      </c>
      <c r="L7275" s="2">
        <v>45473</v>
      </c>
      <c r="M7275" t="s">
        <v>6</v>
      </c>
    </row>
    <row r="7276" spans="1:13" ht="12.75" customHeight="1" x14ac:dyDescent="0.25">
      <c r="A7276" t="s">
        <v>9962</v>
      </c>
      <c r="B7276" t="s">
        <v>6744</v>
      </c>
      <c r="C7276" s="1">
        <v>42643</v>
      </c>
      <c r="D7276" s="2">
        <v>42644</v>
      </c>
      <c r="E7276" t="s">
        <v>107</v>
      </c>
      <c r="F7276" t="s">
        <v>580</v>
      </c>
      <c r="G7276" t="s">
        <v>305</v>
      </c>
      <c r="H7276" s="4">
        <v>9792.43</v>
      </c>
      <c r="I7276" s="4">
        <v>110.56</v>
      </c>
      <c r="J7276" s="4">
        <v>1555.74</v>
      </c>
      <c r="K7276" s="4">
        <v>8236.69</v>
      </c>
      <c r="L7276" s="2">
        <v>45473</v>
      </c>
      <c r="M7276" t="s">
        <v>6</v>
      </c>
    </row>
    <row r="7277" spans="1:13" ht="12.75" customHeight="1" x14ac:dyDescent="0.25">
      <c r="A7277" t="s">
        <v>9963</v>
      </c>
      <c r="B7277" t="s">
        <v>6747</v>
      </c>
      <c r="C7277" s="1">
        <v>42643</v>
      </c>
      <c r="D7277" s="2">
        <v>42644</v>
      </c>
      <c r="E7277" t="s">
        <v>107</v>
      </c>
      <c r="F7277" t="s">
        <v>580</v>
      </c>
      <c r="G7277" t="s">
        <v>305</v>
      </c>
      <c r="H7277" s="4">
        <v>654.89</v>
      </c>
      <c r="I7277" s="4">
        <v>7.39</v>
      </c>
      <c r="J7277" s="4">
        <v>104.06</v>
      </c>
      <c r="K7277" s="4">
        <v>550.83000000000004</v>
      </c>
      <c r="L7277" s="2">
        <v>45473</v>
      </c>
      <c r="M7277" t="s">
        <v>6</v>
      </c>
    </row>
    <row r="7278" spans="1:13" ht="12.75" customHeight="1" x14ac:dyDescent="0.25">
      <c r="A7278" t="s">
        <v>9964</v>
      </c>
      <c r="B7278" t="s">
        <v>6760</v>
      </c>
      <c r="C7278" s="1">
        <v>42643</v>
      </c>
      <c r="D7278" s="2">
        <v>42644</v>
      </c>
      <c r="E7278" t="s">
        <v>107</v>
      </c>
      <c r="F7278" t="s">
        <v>580</v>
      </c>
      <c r="G7278" t="s">
        <v>305</v>
      </c>
      <c r="H7278" s="4">
        <v>1852.03</v>
      </c>
      <c r="I7278" s="4">
        <v>20.91</v>
      </c>
      <c r="J7278" s="4">
        <v>294.23</v>
      </c>
      <c r="K7278" s="4">
        <v>1557.8</v>
      </c>
      <c r="L7278" s="2">
        <v>45473</v>
      </c>
      <c r="M7278" t="s">
        <v>6</v>
      </c>
    </row>
    <row r="7279" spans="1:13" ht="12.75" customHeight="1" x14ac:dyDescent="0.25">
      <c r="A7279" t="s">
        <v>9965</v>
      </c>
      <c r="B7279" t="s">
        <v>6895</v>
      </c>
      <c r="C7279" s="1">
        <v>42643</v>
      </c>
      <c r="D7279" s="2">
        <v>42644</v>
      </c>
      <c r="E7279" t="s">
        <v>107</v>
      </c>
      <c r="F7279" t="s">
        <v>580</v>
      </c>
      <c r="G7279" t="s">
        <v>305</v>
      </c>
      <c r="H7279" s="4">
        <v>2333.46</v>
      </c>
      <c r="I7279" s="4">
        <v>26.34</v>
      </c>
      <c r="J7279" s="4">
        <v>370.72</v>
      </c>
      <c r="K7279" s="4">
        <v>1962.74</v>
      </c>
      <c r="L7279" s="2">
        <v>45473</v>
      </c>
      <c r="M7279" t="s">
        <v>6</v>
      </c>
    </row>
    <row r="7280" spans="1:13" ht="12.75" customHeight="1" x14ac:dyDescent="0.25">
      <c r="A7280" t="s">
        <v>9966</v>
      </c>
      <c r="B7280" t="s">
        <v>6744</v>
      </c>
      <c r="C7280" s="1">
        <v>42674</v>
      </c>
      <c r="D7280" s="2">
        <v>42675</v>
      </c>
      <c r="E7280" t="s">
        <v>107</v>
      </c>
      <c r="F7280" t="s">
        <v>580</v>
      </c>
      <c r="G7280" t="s">
        <v>7172</v>
      </c>
      <c r="H7280" s="4">
        <v>12355.06</v>
      </c>
      <c r="I7280" s="4">
        <v>139.46</v>
      </c>
      <c r="J7280" s="4">
        <v>1942.16</v>
      </c>
      <c r="K7280" s="4">
        <v>10412.9</v>
      </c>
      <c r="L7280" s="2">
        <v>45473</v>
      </c>
      <c r="M7280" t="s">
        <v>6</v>
      </c>
    </row>
    <row r="7281" spans="1:13" ht="12.75" customHeight="1" x14ac:dyDescent="0.25">
      <c r="A7281" t="s">
        <v>9967</v>
      </c>
      <c r="B7281" t="s">
        <v>6747</v>
      </c>
      <c r="C7281" s="1">
        <v>42674</v>
      </c>
      <c r="D7281" s="2">
        <v>42675</v>
      </c>
      <c r="E7281" t="s">
        <v>107</v>
      </c>
      <c r="F7281" t="s">
        <v>580</v>
      </c>
      <c r="G7281" t="s">
        <v>7172</v>
      </c>
      <c r="H7281" s="4">
        <v>2555.73</v>
      </c>
      <c r="I7281" s="4">
        <v>28.85</v>
      </c>
      <c r="J7281" s="4">
        <v>401.79</v>
      </c>
      <c r="K7281" s="4">
        <v>2153.94</v>
      </c>
      <c r="L7281" s="2">
        <v>45473</v>
      </c>
      <c r="M7281" t="s">
        <v>6</v>
      </c>
    </row>
    <row r="7282" spans="1:13" ht="12.75" customHeight="1" x14ac:dyDescent="0.25">
      <c r="A7282" t="s">
        <v>9968</v>
      </c>
      <c r="B7282" t="s">
        <v>6744</v>
      </c>
      <c r="C7282" s="1">
        <v>42704</v>
      </c>
      <c r="D7282" s="2">
        <v>42705</v>
      </c>
      <c r="E7282" t="s">
        <v>107</v>
      </c>
      <c r="F7282" t="s">
        <v>580</v>
      </c>
      <c r="G7282" t="s">
        <v>1203</v>
      </c>
      <c r="H7282" s="4">
        <v>10559.42</v>
      </c>
      <c r="I7282" s="4">
        <v>119.16</v>
      </c>
      <c r="J7282" s="4">
        <v>1642.22</v>
      </c>
      <c r="K7282" s="4">
        <v>8917.2000000000007</v>
      </c>
      <c r="L7282" s="2">
        <v>45473</v>
      </c>
      <c r="M7282" t="s">
        <v>6</v>
      </c>
    </row>
    <row r="7283" spans="1:13" ht="12.75" customHeight="1" x14ac:dyDescent="0.25">
      <c r="A7283" t="s">
        <v>9969</v>
      </c>
      <c r="B7283" t="s">
        <v>6747</v>
      </c>
      <c r="C7283" s="1">
        <v>42704</v>
      </c>
      <c r="D7283" s="2">
        <v>42705</v>
      </c>
      <c r="E7283" t="s">
        <v>107</v>
      </c>
      <c r="F7283" t="s">
        <v>580</v>
      </c>
      <c r="G7283" t="s">
        <v>1203</v>
      </c>
      <c r="H7283" s="4">
        <v>1955.99</v>
      </c>
      <c r="I7283" s="4">
        <v>22.07</v>
      </c>
      <c r="J7283" s="4">
        <v>304.2</v>
      </c>
      <c r="K7283" s="4">
        <v>1651.79</v>
      </c>
      <c r="L7283" s="2">
        <v>45473</v>
      </c>
      <c r="M7283" t="s">
        <v>6</v>
      </c>
    </row>
    <row r="7284" spans="1:13" ht="12.75" customHeight="1" x14ac:dyDescent="0.25">
      <c r="A7284" t="s">
        <v>9970</v>
      </c>
      <c r="B7284" t="s">
        <v>6744</v>
      </c>
      <c r="C7284" s="1">
        <v>42735</v>
      </c>
      <c r="D7284" s="2">
        <v>42736</v>
      </c>
      <c r="E7284" t="s">
        <v>107</v>
      </c>
      <c r="F7284" t="s">
        <v>580</v>
      </c>
      <c r="G7284" t="s">
        <v>108</v>
      </c>
      <c r="H7284" s="4">
        <v>6465.15</v>
      </c>
      <c r="I7284" s="4">
        <v>72.94</v>
      </c>
      <c r="J7284" s="4">
        <v>994.62</v>
      </c>
      <c r="K7284" s="4">
        <v>5470.53</v>
      </c>
      <c r="L7284" s="2">
        <v>45473</v>
      </c>
      <c r="M7284" t="s">
        <v>6</v>
      </c>
    </row>
    <row r="7285" spans="1:13" ht="12.75" customHeight="1" x14ac:dyDescent="0.25">
      <c r="A7285" t="s">
        <v>9971</v>
      </c>
      <c r="B7285" t="s">
        <v>6747</v>
      </c>
      <c r="C7285" s="1">
        <v>42735</v>
      </c>
      <c r="D7285" s="2">
        <v>42736</v>
      </c>
      <c r="E7285" t="s">
        <v>107</v>
      </c>
      <c r="F7285" t="s">
        <v>580</v>
      </c>
      <c r="G7285" t="s">
        <v>108</v>
      </c>
      <c r="H7285" s="4">
        <v>1997.39</v>
      </c>
      <c r="I7285" s="4">
        <v>22.53</v>
      </c>
      <c r="J7285" s="4">
        <v>307.3</v>
      </c>
      <c r="K7285" s="4">
        <v>1690.09</v>
      </c>
      <c r="L7285" s="2">
        <v>45473</v>
      </c>
      <c r="M7285" t="s">
        <v>6</v>
      </c>
    </row>
    <row r="7286" spans="1:13" ht="12.75" customHeight="1" x14ac:dyDescent="0.25">
      <c r="A7286" t="s">
        <v>9972</v>
      </c>
      <c r="B7286" t="s">
        <v>6905</v>
      </c>
      <c r="C7286" s="1">
        <v>42735</v>
      </c>
      <c r="D7286" s="2">
        <v>42736</v>
      </c>
      <c r="E7286" t="s">
        <v>107</v>
      </c>
      <c r="F7286" t="s">
        <v>580</v>
      </c>
      <c r="G7286" t="s">
        <v>108</v>
      </c>
      <c r="H7286" s="4">
        <v>17789.3</v>
      </c>
      <c r="I7286" s="4">
        <v>200.7</v>
      </c>
      <c r="J7286" s="4">
        <v>2736.84</v>
      </c>
      <c r="K7286" s="4">
        <v>15052.46</v>
      </c>
      <c r="L7286" s="2">
        <v>45473</v>
      </c>
      <c r="M7286" t="s">
        <v>6</v>
      </c>
    </row>
    <row r="7287" spans="1:13" ht="12.75" customHeight="1" x14ac:dyDescent="0.25">
      <c r="A7287" t="s">
        <v>9973</v>
      </c>
      <c r="B7287" t="s">
        <v>6744</v>
      </c>
      <c r="C7287" s="1">
        <v>42766</v>
      </c>
      <c r="D7287" s="2">
        <v>42767</v>
      </c>
      <c r="E7287" t="s">
        <v>107</v>
      </c>
      <c r="F7287" t="s">
        <v>580</v>
      </c>
      <c r="G7287" t="s">
        <v>7192</v>
      </c>
      <c r="H7287" s="4">
        <v>8667.7000000000007</v>
      </c>
      <c r="I7287" s="4">
        <v>97.76</v>
      </c>
      <c r="J7287" s="4">
        <v>1318.95</v>
      </c>
      <c r="K7287" s="4">
        <v>7348.75</v>
      </c>
      <c r="L7287" s="2">
        <v>45473</v>
      </c>
      <c r="M7287" t="s">
        <v>6</v>
      </c>
    </row>
    <row r="7288" spans="1:13" ht="12.75" customHeight="1" x14ac:dyDescent="0.25">
      <c r="A7288" t="s">
        <v>9974</v>
      </c>
      <c r="B7288" t="s">
        <v>6747</v>
      </c>
      <c r="C7288" s="1">
        <v>42766</v>
      </c>
      <c r="D7288" s="2">
        <v>42767</v>
      </c>
      <c r="E7288" t="s">
        <v>107</v>
      </c>
      <c r="F7288" t="s">
        <v>580</v>
      </c>
      <c r="G7288" t="s">
        <v>7192</v>
      </c>
      <c r="H7288" s="4">
        <v>700.34</v>
      </c>
      <c r="I7288" s="4">
        <v>7.9</v>
      </c>
      <c r="J7288" s="4">
        <v>106.59</v>
      </c>
      <c r="K7288" s="4">
        <v>593.75</v>
      </c>
      <c r="L7288" s="2">
        <v>45473</v>
      </c>
      <c r="M7288" t="s">
        <v>6</v>
      </c>
    </row>
    <row r="7289" spans="1:13" ht="12.75" customHeight="1" x14ac:dyDescent="0.25">
      <c r="A7289" t="s">
        <v>9975</v>
      </c>
      <c r="B7289" t="s">
        <v>6744</v>
      </c>
      <c r="C7289" s="1">
        <v>42794</v>
      </c>
      <c r="D7289" s="2">
        <v>42795</v>
      </c>
      <c r="E7289" t="s">
        <v>107</v>
      </c>
      <c r="F7289" t="s">
        <v>580</v>
      </c>
      <c r="G7289" t="s">
        <v>1206</v>
      </c>
      <c r="H7289" s="4">
        <v>5688.35</v>
      </c>
      <c r="I7289" s="4">
        <v>64.14</v>
      </c>
      <c r="J7289" s="4">
        <v>856.09</v>
      </c>
      <c r="K7289" s="4">
        <v>4832.26</v>
      </c>
      <c r="L7289" s="2">
        <v>45473</v>
      </c>
      <c r="M7289" t="s">
        <v>6</v>
      </c>
    </row>
    <row r="7290" spans="1:13" ht="12.75" customHeight="1" x14ac:dyDescent="0.25">
      <c r="A7290" t="s">
        <v>9976</v>
      </c>
      <c r="B7290" t="s">
        <v>6747</v>
      </c>
      <c r="C7290" s="1">
        <v>42794</v>
      </c>
      <c r="D7290" s="2">
        <v>42795</v>
      </c>
      <c r="E7290" t="s">
        <v>107</v>
      </c>
      <c r="F7290" t="s">
        <v>580</v>
      </c>
      <c r="G7290" t="s">
        <v>1206</v>
      </c>
      <c r="H7290" s="4">
        <v>1986.45</v>
      </c>
      <c r="I7290" s="4">
        <v>22.4</v>
      </c>
      <c r="J7290" s="4">
        <v>298.95999999999998</v>
      </c>
      <c r="K7290" s="4">
        <v>1687.49</v>
      </c>
      <c r="L7290" s="2">
        <v>45473</v>
      </c>
      <c r="M7290" t="s">
        <v>6</v>
      </c>
    </row>
    <row r="7291" spans="1:13" ht="12.75" customHeight="1" x14ac:dyDescent="0.25">
      <c r="A7291" t="s">
        <v>9977</v>
      </c>
      <c r="B7291" t="s">
        <v>6744</v>
      </c>
      <c r="C7291" s="1">
        <v>42825</v>
      </c>
      <c r="D7291" s="2">
        <v>42826</v>
      </c>
      <c r="E7291" t="s">
        <v>107</v>
      </c>
      <c r="F7291" t="s">
        <v>580</v>
      </c>
      <c r="G7291" t="s">
        <v>7199</v>
      </c>
      <c r="H7291" s="4">
        <v>10257.07</v>
      </c>
      <c r="I7291" s="4">
        <v>115.64</v>
      </c>
      <c r="J7291" s="4">
        <v>1526.48</v>
      </c>
      <c r="K7291" s="4">
        <v>8730.59</v>
      </c>
      <c r="L7291" s="2">
        <v>45473</v>
      </c>
      <c r="M7291" t="s">
        <v>6</v>
      </c>
    </row>
    <row r="7292" spans="1:13" ht="12.75" customHeight="1" x14ac:dyDescent="0.25">
      <c r="A7292" t="s">
        <v>9978</v>
      </c>
      <c r="B7292" t="s">
        <v>6747</v>
      </c>
      <c r="C7292" s="1">
        <v>42825</v>
      </c>
      <c r="D7292" s="2">
        <v>42826</v>
      </c>
      <c r="E7292" t="s">
        <v>107</v>
      </c>
      <c r="F7292" t="s">
        <v>580</v>
      </c>
      <c r="G7292" t="s">
        <v>7199</v>
      </c>
      <c r="H7292" s="4">
        <v>3399.15</v>
      </c>
      <c r="I7292" s="4">
        <v>38.32</v>
      </c>
      <c r="J7292" s="4">
        <v>505.85</v>
      </c>
      <c r="K7292" s="4">
        <v>2893.3</v>
      </c>
      <c r="L7292" s="2">
        <v>45473</v>
      </c>
      <c r="M7292" t="s">
        <v>6</v>
      </c>
    </row>
    <row r="7293" spans="1:13" ht="12.75" customHeight="1" x14ac:dyDescent="0.25">
      <c r="A7293" t="s">
        <v>9979</v>
      </c>
      <c r="B7293" t="s">
        <v>6922</v>
      </c>
      <c r="C7293" s="1">
        <v>42826</v>
      </c>
      <c r="D7293" s="2">
        <v>42826</v>
      </c>
      <c r="E7293" t="s">
        <v>107</v>
      </c>
      <c r="F7293" t="s">
        <v>580</v>
      </c>
      <c r="G7293" t="s">
        <v>7199</v>
      </c>
      <c r="H7293" s="4">
        <v>14907.47</v>
      </c>
      <c r="I7293" s="4">
        <v>168.06</v>
      </c>
      <c r="J7293" s="4">
        <v>2218.5500000000002</v>
      </c>
      <c r="K7293" s="4">
        <v>12688.92</v>
      </c>
      <c r="L7293" s="2">
        <v>45473</v>
      </c>
      <c r="M7293" t="s">
        <v>6</v>
      </c>
    </row>
    <row r="7294" spans="1:13" ht="12.75" customHeight="1" x14ac:dyDescent="0.25">
      <c r="A7294" t="s">
        <v>9980</v>
      </c>
      <c r="B7294" t="s">
        <v>6744</v>
      </c>
      <c r="C7294" s="1">
        <v>42855</v>
      </c>
      <c r="D7294" s="2">
        <v>42856</v>
      </c>
      <c r="E7294" t="s">
        <v>107</v>
      </c>
      <c r="F7294" t="s">
        <v>580</v>
      </c>
      <c r="G7294" t="s">
        <v>1224</v>
      </c>
      <c r="H7294" s="4">
        <v>7905.32</v>
      </c>
      <c r="I7294" s="4">
        <v>89.1</v>
      </c>
      <c r="J7294" s="4">
        <v>1163.27</v>
      </c>
      <c r="K7294" s="4">
        <v>6742.05</v>
      </c>
      <c r="L7294" s="2">
        <v>45473</v>
      </c>
      <c r="M7294" t="s">
        <v>6</v>
      </c>
    </row>
    <row r="7295" spans="1:13" ht="12.75" customHeight="1" x14ac:dyDescent="0.25">
      <c r="A7295" t="s">
        <v>9981</v>
      </c>
      <c r="B7295" t="s">
        <v>6747</v>
      </c>
      <c r="C7295" s="1">
        <v>42855</v>
      </c>
      <c r="D7295" s="2">
        <v>42856</v>
      </c>
      <c r="E7295" t="s">
        <v>107</v>
      </c>
      <c r="F7295" t="s">
        <v>580</v>
      </c>
      <c r="G7295" t="s">
        <v>1224</v>
      </c>
      <c r="H7295" s="4">
        <v>1108.3499999999999</v>
      </c>
      <c r="I7295" s="4">
        <v>12.49</v>
      </c>
      <c r="J7295" s="4">
        <v>163.11000000000001</v>
      </c>
      <c r="K7295" s="4">
        <v>945.24</v>
      </c>
      <c r="L7295" s="2">
        <v>45473</v>
      </c>
      <c r="M7295" t="s">
        <v>6</v>
      </c>
    </row>
    <row r="7296" spans="1:13" ht="12.75" customHeight="1" x14ac:dyDescent="0.25">
      <c r="A7296" t="s">
        <v>9982</v>
      </c>
      <c r="B7296" t="s">
        <v>6760</v>
      </c>
      <c r="C7296" s="1">
        <v>42855</v>
      </c>
      <c r="D7296" s="2">
        <v>42856</v>
      </c>
      <c r="E7296" t="s">
        <v>107</v>
      </c>
      <c r="F7296" t="s">
        <v>580</v>
      </c>
      <c r="G7296" t="s">
        <v>1224</v>
      </c>
      <c r="H7296" s="4">
        <v>3776.12</v>
      </c>
      <c r="I7296" s="4">
        <v>42.56</v>
      </c>
      <c r="J7296" s="4">
        <v>555.63</v>
      </c>
      <c r="K7296" s="4">
        <v>3220.49</v>
      </c>
      <c r="L7296" s="2">
        <v>45473</v>
      </c>
      <c r="M7296" t="s">
        <v>6</v>
      </c>
    </row>
    <row r="7297" spans="1:13" ht="12.75" customHeight="1" x14ac:dyDescent="0.25">
      <c r="A7297" t="s">
        <v>9983</v>
      </c>
      <c r="B7297" t="s">
        <v>6744</v>
      </c>
      <c r="C7297" s="1">
        <v>42886</v>
      </c>
      <c r="D7297" s="2">
        <v>42887</v>
      </c>
      <c r="E7297" t="s">
        <v>107</v>
      </c>
      <c r="F7297" t="s">
        <v>580</v>
      </c>
      <c r="G7297" t="s">
        <v>1208</v>
      </c>
      <c r="H7297" s="4">
        <v>14676.84</v>
      </c>
      <c r="I7297" s="4">
        <v>165.38</v>
      </c>
      <c r="J7297" s="4">
        <v>2135.08</v>
      </c>
      <c r="K7297" s="4">
        <v>12541.76</v>
      </c>
      <c r="L7297" s="2">
        <v>45473</v>
      </c>
      <c r="M7297" t="s">
        <v>6</v>
      </c>
    </row>
    <row r="7298" spans="1:13" ht="12.75" customHeight="1" x14ac:dyDescent="0.25">
      <c r="A7298" t="s">
        <v>9984</v>
      </c>
      <c r="B7298" t="s">
        <v>6747</v>
      </c>
      <c r="C7298" s="1">
        <v>42886</v>
      </c>
      <c r="D7298" s="2">
        <v>42887</v>
      </c>
      <c r="E7298" t="s">
        <v>107</v>
      </c>
      <c r="F7298" t="s">
        <v>580</v>
      </c>
      <c r="G7298" t="s">
        <v>1208</v>
      </c>
      <c r="H7298" s="4">
        <v>1444.26</v>
      </c>
      <c r="I7298" s="4">
        <v>16.27</v>
      </c>
      <c r="J7298" s="4">
        <v>210.12</v>
      </c>
      <c r="K7298" s="4">
        <v>1234.1400000000001</v>
      </c>
      <c r="L7298" s="2">
        <v>45473</v>
      </c>
      <c r="M7298" t="s">
        <v>6</v>
      </c>
    </row>
    <row r="7299" spans="1:13" ht="12.75" customHeight="1" x14ac:dyDescent="0.25">
      <c r="A7299" t="s">
        <v>9985</v>
      </c>
      <c r="B7299" t="s">
        <v>6760</v>
      </c>
      <c r="C7299" s="1">
        <v>42886</v>
      </c>
      <c r="D7299" s="2">
        <v>42887</v>
      </c>
      <c r="E7299" t="s">
        <v>107</v>
      </c>
      <c r="F7299" t="s">
        <v>580</v>
      </c>
      <c r="G7299" t="s">
        <v>1208</v>
      </c>
      <c r="H7299" s="4">
        <v>3099.99</v>
      </c>
      <c r="I7299" s="4">
        <v>34.93</v>
      </c>
      <c r="J7299" s="4">
        <v>450.97</v>
      </c>
      <c r="K7299" s="4">
        <v>2649.02</v>
      </c>
      <c r="L7299" s="2">
        <v>45473</v>
      </c>
      <c r="M7299" t="s">
        <v>6</v>
      </c>
    </row>
    <row r="7300" spans="1:13" ht="12.75" customHeight="1" x14ac:dyDescent="0.25">
      <c r="A7300" t="s">
        <v>9986</v>
      </c>
      <c r="B7300" t="s">
        <v>6744</v>
      </c>
      <c r="C7300" s="1">
        <v>42916</v>
      </c>
      <c r="D7300" s="2">
        <v>42917</v>
      </c>
      <c r="E7300" t="s">
        <v>107</v>
      </c>
      <c r="F7300" t="s">
        <v>580</v>
      </c>
      <c r="G7300" t="s">
        <v>1229</v>
      </c>
      <c r="H7300" s="4">
        <v>11607.27</v>
      </c>
      <c r="I7300" s="4">
        <v>130.76</v>
      </c>
      <c r="J7300" s="4">
        <v>1669.11</v>
      </c>
      <c r="K7300" s="4">
        <v>9938.16</v>
      </c>
      <c r="L7300" s="2">
        <v>45473</v>
      </c>
      <c r="M7300" t="s">
        <v>6</v>
      </c>
    </row>
    <row r="7301" spans="1:13" ht="12.75" customHeight="1" x14ac:dyDescent="0.25">
      <c r="A7301" t="s">
        <v>9987</v>
      </c>
      <c r="B7301" t="s">
        <v>6747</v>
      </c>
      <c r="C7301" s="1">
        <v>42916</v>
      </c>
      <c r="D7301" s="2">
        <v>42917</v>
      </c>
      <c r="E7301" t="s">
        <v>107</v>
      </c>
      <c r="F7301" t="s">
        <v>580</v>
      </c>
      <c r="G7301" t="s">
        <v>1229</v>
      </c>
      <c r="H7301" s="4">
        <v>1795.51</v>
      </c>
      <c r="I7301" s="4">
        <v>20.23</v>
      </c>
      <c r="J7301" s="4">
        <v>258.2</v>
      </c>
      <c r="K7301" s="4">
        <v>1537.31</v>
      </c>
      <c r="L7301" s="2">
        <v>45473</v>
      </c>
      <c r="M7301" t="s">
        <v>6</v>
      </c>
    </row>
    <row r="7302" spans="1:13" ht="12.75" customHeight="1" x14ac:dyDescent="0.25">
      <c r="A7302" t="s">
        <v>9988</v>
      </c>
      <c r="B7302" t="s">
        <v>6760</v>
      </c>
      <c r="C7302" s="1">
        <v>42916</v>
      </c>
      <c r="D7302" s="2">
        <v>42917</v>
      </c>
      <c r="E7302" t="s">
        <v>107</v>
      </c>
      <c r="F7302" t="s">
        <v>580</v>
      </c>
      <c r="G7302" t="s">
        <v>1229</v>
      </c>
      <c r="H7302" s="4">
        <v>1525.83</v>
      </c>
      <c r="I7302" s="4">
        <v>17.190000000000001</v>
      </c>
      <c r="J7302" s="4">
        <v>219.43</v>
      </c>
      <c r="K7302" s="4">
        <v>1306.4000000000001</v>
      </c>
      <c r="L7302" s="2">
        <v>45473</v>
      </c>
      <c r="M7302" t="s">
        <v>6</v>
      </c>
    </row>
    <row r="7303" spans="1:13" ht="12.75" customHeight="1" x14ac:dyDescent="0.25">
      <c r="A7303" t="s">
        <v>9989</v>
      </c>
      <c r="B7303" t="s">
        <v>6934</v>
      </c>
      <c r="C7303" s="1">
        <v>42917</v>
      </c>
      <c r="D7303" s="2">
        <v>42917</v>
      </c>
      <c r="E7303" t="s">
        <v>107</v>
      </c>
      <c r="F7303" t="s">
        <v>580</v>
      </c>
      <c r="G7303" t="s">
        <v>1229</v>
      </c>
      <c r="H7303" s="4">
        <v>12039.45</v>
      </c>
      <c r="I7303" s="4">
        <v>110.49</v>
      </c>
      <c r="J7303" s="4">
        <v>3642.31</v>
      </c>
      <c r="K7303" s="4">
        <v>8397.14</v>
      </c>
      <c r="L7303" s="2">
        <v>45473</v>
      </c>
      <c r="M7303" t="s">
        <v>6</v>
      </c>
    </row>
    <row r="7304" spans="1:13" ht="12.75" customHeight="1" x14ac:dyDescent="0.25">
      <c r="A7304" t="s">
        <v>9990</v>
      </c>
      <c r="B7304" t="s">
        <v>6747</v>
      </c>
      <c r="C7304" s="1">
        <v>42947</v>
      </c>
      <c r="D7304" s="2">
        <v>42948</v>
      </c>
      <c r="E7304" t="s">
        <v>107</v>
      </c>
      <c r="F7304" t="s">
        <v>580</v>
      </c>
      <c r="G7304" t="s">
        <v>7235</v>
      </c>
      <c r="H7304" s="4">
        <v>851.69</v>
      </c>
      <c r="I7304" s="4">
        <v>9.59</v>
      </c>
      <c r="J7304" s="4">
        <v>121.03</v>
      </c>
      <c r="K7304" s="4">
        <v>730.66</v>
      </c>
      <c r="L7304" s="2">
        <v>45473</v>
      </c>
      <c r="M7304" t="s">
        <v>6</v>
      </c>
    </row>
    <row r="7305" spans="1:13" ht="12.75" customHeight="1" x14ac:dyDescent="0.25">
      <c r="A7305" t="s">
        <v>9991</v>
      </c>
      <c r="B7305" t="s">
        <v>6744</v>
      </c>
      <c r="C7305" s="1">
        <v>42947</v>
      </c>
      <c r="D7305" s="2">
        <v>42948</v>
      </c>
      <c r="E7305" t="s">
        <v>107</v>
      </c>
      <c r="F7305" t="s">
        <v>580</v>
      </c>
      <c r="G7305" t="s">
        <v>7235</v>
      </c>
      <c r="H7305" s="4">
        <v>15569.17</v>
      </c>
      <c r="I7305" s="4">
        <v>175.36</v>
      </c>
      <c r="J7305" s="4">
        <v>2212.7199999999998</v>
      </c>
      <c r="K7305" s="4">
        <v>13356.45</v>
      </c>
      <c r="L7305" s="2">
        <v>45473</v>
      </c>
      <c r="M7305" t="s">
        <v>6</v>
      </c>
    </row>
    <row r="7306" spans="1:13" ht="12.75" customHeight="1" x14ac:dyDescent="0.25">
      <c r="A7306" t="s">
        <v>9992</v>
      </c>
      <c r="B7306" t="s">
        <v>6744</v>
      </c>
      <c r="C7306" s="1">
        <v>42978</v>
      </c>
      <c r="D7306" s="2">
        <v>42979</v>
      </c>
      <c r="E7306" t="s">
        <v>107</v>
      </c>
      <c r="F7306" t="s">
        <v>580</v>
      </c>
      <c r="G7306" t="s">
        <v>7239</v>
      </c>
      <c r="H7306" s="4">
        <v>9952.39</v>
      </c>
      <c r="I7306" s="4">
        <v>112.07</v>
      </c>
      <c r="J7306" s="4">
        <v>1397.81</v>
      </c>
      <c r="K7306" s="4">
        <v>8554.58</v>
      </c>
      <c r="L7306" s="2">
        <v>45473</v>
      </c>
      <c r="M7306" t="s">
        <v>6</v>
      </c>
    </row>
    <row r="7307" spans="1:13" ht="12.75" customHeight="1" x14ac:dyDescent="0.25">
      <c r="A7307" t="s">
        <v>9993</v>
      </c>
      <c r="B7307" t="s">
        <v>6747</v>
      </c>
      <c r="C7307" s="1">
        <v>42978</v>
      </c>
      <c r="D7307" s="2">
        <v>42979</v>
      </c>
      <c r="E7307" t="s">
        <v>107</v>
      </c>
      <c r="F7307" t="s">
        <v>580</v>
      </c>
      <c r="G7307" t="s">
        <v>7239</v>
      </c>
      <c r="H7307" s="4">
        <v>1385.64</v>
      </c>
      <c r="I7307" s="4">
        <v>15.6</v>
      </c>
      <c r="J7307" s="4">
        <v>194.6</v>
      </c>
      <c r="K7307" s="4">
        <v>1191.04</v>
      </c>
      <c r="L7307" s="2">
        <v>45473</v>
      </c>
      <c r="M7307" t="s">
        <v>6</v>
      </c>
    </row>
    <row r="7308" spans="1:13" ht="12.75" customHeight="1" x14ac:dyDescent="0.25">
      <c r="A7308" t="s">
        <v>9994</v>
      </c>
      <c r="B7308" t="s">
        <v>6943</v>
      </c>
      <c r="C7308" s="1">
        <v>43008</v>
      </c>
      <c r="D7308" s="2">
        <v>43009</v>
      </c>
      <c r="E7308" t="s">
        <v>107</v>
      </c>
      <c r="F7308" t="s">
        <v>580</v>
      </c>
      <c r="G7308" t="s">
        <v>7243</v>
      </c>
      <c r="H7308" s="4">
        <v>2101.7600000000002</v>
      </c>
      <c r="I7308" s="4">
        <v>23.66</v>
      </c>
      <c r="J7308" s="4">
        <v>291.69</v>
      </c>
      <c r="K7308" s="4">
        <v>1810.07</v>
      </c>
      <c r="L7308" s="2">
        <v>45473</v>
      </c>
      <c r="M7308" t="s">
        <v>6</v>
      </c>
    </row>
    <row r="7309" spans="1:13" ht="12.75" customHeight="1" x14ac:dyDescent="0.25">
      <c r="A7309" t="s">
        <v>9995</v>
      </c>
      <c r="B7309" t="s">
        <v>6744</v>
      </c>
      <c r="C7309" s="1">
        <v>43008</v>
      </c>
      <c r="D7309" s="2">
        <v>43009</v>
      </c>
      <c r="E7309" t="s">
        <v>107</v>
      </c>
      <c r="F7309" t="s">
        <v>580</v>
      </c>
      <c r="G7309" t="s">
        <v>7243</v>
      </c>
      <c r="H7309" s="4">
        <v>17047.830000000002</v>
      </c>
      <c r="I7309" s="4">
        <v>191.92</v>
      </c>
      <c r="J7309" s="4">
        <v>2365.8000000000002</v>
      </c>
      <c r="K7309" s="4">
        <v>14682.03</v>
      </c>
      <c r="L7309" s="2">
        <v>45473</v>
      </c>
      <c r="M7309" t="s">
        <v>6</v>
      </c>
    </row>
    <row r="7310" spans="1:13" ht="12.75" customHeight="1" x14ac:dyDescent="0.25">
      <c r="A7310" t="s">
        <v>9996</v>
      </c>
      <c r="B7310" t="s">
        <v>6747</v>
      </c>
      <c r="C7310" s="1">
        <v>43008</v>
      </c>
      <c r="D7310" s="2">
        <v>43009</v>
      </c>
      <c r="E7310" t="s">
        <v>107</v>
      </c>
      <c r="F7310" t="s">
        <v>580</v>
      </c>
      <c r="G7310" t="s">
        <v>7243</v>
      </c>
      <c r="H7310" s="4">
        <v>1975.08</v>
      </c>
      <c r="I7310" s="4">
        <v>22.23</v>
      </c>
      <c r="J7310" s="4">
        <v>274.08</v>
      </c>
      <c r="K7310" s="4">
        <v>1701</v>
      </c>
      <c r="L7310" s="2">
        <v>45473</v>
      </c>
      <c r="M7310" t="s">
        <v>6</v>
      </c>
    </row>
    <row r="7311" spans="1:13" ht="12.75" customHeight="1" x14ac:dyDescent="0.25">
      <c r="A7311" t="s">
        <v>9997</v>
      </c>
      <c r="B7311" t="s">
        <v>6760</v>
      </c>
      <c r="C7311" s="1">
        <v>43008</v>
      </c>
      <c r="D7311" s="2">
        <v>43009</v>
      </c>
      <c r="E7311" t="s">
        <v>107</v>
      </c>
      <c r="F7311" t="s">
        <v>580</v>
      </c>
      <c r="G7311" t="s">
        <v>7243</v>
      </c>
      <c r="H7311" s="4">
        <v>1521.98</v>
      </c>
      <c r="I7311" s="4">
        <v>17.13</v>
      </c>
      <c r="J7311" s="4">
        <v>211.21</v>
      </c>
      <c r="K7311" s="4">
        <v>1310.77</v>
      </c>
      <c r="L7311" s="2">
        <v>45473</v>
      </c>
      <c r="M7311" t="s">
        <v>6</v>
      </c>
    </row>
    <row r="7312" spans="1:13" ht="12.75" customHeight="1" x14ac:dyDescent="0.25">
      <c r="A7312" t="s">
        <v>9998</v>
      </c>
      <c r="B7312" t="s">
        <v>6744</v>
      </c>
      <c r="C7312" s="1">
        <v>43039</v>
      </c>
      <c r="D7312" s="2">
        <v>43040</v>
      </c>
      <c r="E7312" t="s">
        <v>107</v>
      </c>
      <c r="F7312" t="s">
        <v>580</v>
      </c>
      <c r="G7312" t="s">
        <v>7255</v>
      </c>
      <c r="H7312" s="4">
        <v>21673.98</v>
      </c>
      <c r="I7312" s="4">
        <v>243.94</v>
      </c>
      <c r="J7312" s="4">
        <v>2971.48</v>
      </c>
      <c r="K7312" s="4">
        <v>18702.5</v>
      </c>
      <c r="L7312" s="2">
        <v>45473</v>
      </c>
      <c r="M7312" t="s">
        <v>6</v>
      </c>
    </row>
    <row r="7313" spans="1:13" ht="12.75" customHeight="1" x14ac:dyDescent="0.25">
      <c r="A7313" t="s">
        <v>9999</v>
      </c>
      <c r="B7313" t="s">
        <v>6747</v>
      </c>
      <c r="C7313" s="1">
        <v>43039</v>
      </c>
      <c r="D7313" s="2">
        <v>43040</v>
      </c>
      <c r="E7313" t="s">
        <v>107</v>
      </c>
      <c r="F7313" t="s">
        <v>580</v>
      </c>
      <c r="G7313" t="s">
        <v>7255</v>
      </c>
      <c r="H7313" s="4">
        <v>422.31</v>
      </c>
      <c r="I7313" s="4">
        <v>4.75</v>
      </c>
      <c r="J7313" s="4">
        <v>57.92</v>
      </c>
      <c r="K7313" s="4">
        <v>364.39</v>
      </c>
      <c r="L7313" s="2">
        <v>45473</v>
      </c>
      <c r="M7313" t="s">
        <v>6</v>
      </c>
    </row>
    <row r="7314" spans="1:13" ht="12.75" customHeight="1" x14ac:dyDescent="0.25">
      <c r="A7314" t="s">
        <v>10000</v>
      </c>
      <c r="B7314" t="s">
        <v>6744</v>
      </c>
      <c r="C7314" s="1">
        <v>43069</v>
      </c>
      <c r="D7314" s="2">
        <v>43070</v>
      </c>
      <c r="E7314" t="s">
        <v>107</v>
      </c>
      <c r="F7314" t="s">
        <v>580</v>
      </c>
      <c r="G7314" t="s">
        <v>7259</v>
      </c>
      <c r="H7314" s="4">
        <v>7965.6</v>
      </c>
      <c r="I7314" s="4">
        <v>89.63</v>
      </c>
      <c r="J7314" s="4">
        <v>1078.73</v>
      </c>
      <c r="K7314" s="4">
        <v>6886.87</v>
      </c>
      <c r="L7314" s="2">
        <v>45473</v>
      </c>
      <c r="M7314" t="s">
        <v>6</v>
      </c>
    </row>
    <row r="7315" spans="1:13" ht="12.75" customHeight="1" x14ac:dyDescent="0.25">
      <c r="A7315" t="s">
        <v>10001</v>
      </c>
      <c r="B7315" t="s">
        <v>6747</v>
      </c>
      <c r="C7315" s="1">
        <v>43069</v>
      </c>
      <c r="D7315" s="2">
        <v>43070</v>
      </c>
      <c r="E7315" t="s">
        <v>107</v>
      </c>
      <c r="F7315" t="s">
        <v>580</v>
      </c>
      <c r="G7315" t="s">
        <v>7259</v>
      </c>
      <c r="H7315" s="4">
        <v>2800.02</v>
      </c>
      <c r="I7315" s="4">
        <v>31.51</v>
      </c>
      <c r="J7315" s="4">
        <v>379.2</v>
      </c>
      <c r="K7315" s="4">
        <v>2420.8200000000002</v>
      </c>
      <c r="L7315" s="2">
        <v>45473</v>
      </c>
      <c r="M7315" t="s">
        <v>6</v>
      </c>
    </row>
    <row r="7316" spans="1:13" ht="12.75" customHeight="1" x14ac:dyDescent="0.25">
      <c r="A7316" t="s">
        <v>10002</v>
      </c>
      <c r="B7316" t="s">
        <v>6956</v>
      </c>
      <c r="C7316" s="1">
        <v>43100</v>
      </c>
      <c r="D7316" s="2">
        <v>43101</v>
      </c>
      <c r="E7316" t="s">
        <v>107</v>
      </c>
      <c r="F7316" t="s">
        <v>580</v>
      </c>
      <c r="G7316" t="s">
        <v>7263</v>
      </c>
      <c r="H7316" s="4">
        <v>26336.76</v>
      </c>
      <c r="I7316" s="4">
        <v>296.29000000000002</v>
      </c>
      <c r="J7316" s="4">
        <v>3522.57</v>
      </c>
      <c r="K7316" s="4">
        <v>22814.19</v>
      </c>
      <c r="L7316" s="2">
        <v>45473</v>
      </c>
      <c r="M7316" t="s">
        <v>6</v>
      </c>
    </row>
    <row r="7317" spans="1:13" ht="12.75" customHeight="1" x14ac:dyDescent="0.25">
      <c r="A7317" t="s">
        <v>10003</v>
      </c>
      <c r="B7317" t="s">
        <v>6959</v>
      </c>
      <c r="C7317" s="1">
        <v>43100</v>
      </c>
      <c r="D7317" s="2">
        <v>43101</v>
      </c>
      <c r="E7317" t="s">
        <v>107</v>
      </c>
      <c r="F7317" t="s">
        <v>580</v>
      </c>
      <c r="G7317" t="s">
        <v>7263</v>
      </c>
      <c r="H7317" s="4">
        <v>1446.31</v>
      </c>
      <c r="I7317" s="4">
        <v>16.27</v>
      </c>
      <c r="J7317" s="4">
        <v>193.46</v>
      </c>
      <c r="K7317" s="4">
        <v>1252.8499999999999</v>
      </c>
      <c r="L7317" s="2">
        <v>45473</v>
      </c>
      <c r="M7317" t="s">
        <v>6</v>
      </c>
    </row>
    <row r="7318" spans="1:13" ht="12.75" customHeight="1" x14ac:dyDescent="0.25">
      <c r="A7318" t="s">
        <v>10004</v>
      </c>
      <c r="B7318" t="s">
        <v>6762</v>
      </c>
      <c r="C7318" s="1">
        <v>43100</v>
      </c>
      <c r="D7318" s="2">
        <v>43101</v>
      </c>
      <c r="E7318" t="s">
        <v>107</v>
      </c>
      <c r="F7318" t="s">
        <v>580</v>
      </c>
      <c r="G7318" t="s">
        <v>7263</v>
      </c>
      <c r="H7318" s="4">
        <v>6972.58</v>
      </c>
      <c r="I7318" s="4">
        <v>78.44</v>
      </c>
      <c r="J7318" s="4">
        <v>932.57</v>
      </c>
      <c r="K7318" s="4">
        <v>6040.01</v>
      </c>
      <c r="L7318" s="2">
        <v>45473</v>
      </c>
      <c r="M7318" t="s">
        <v>6</v>
      </c>
    </row>
    <row r="7319" spans="1:13" ht="12.75" customHeight="1" x14ac:dyDescent="0.25">
      <c r="A7319" t="s">
        <v>10005</v>
      </c>
      <c r="B7319" t="s">
        <v>6962</v>
      </c>
      <c r="C7319" s="1">
        <v>43100</v>
      </c>
      <c r="D7319" s="2">
        <v>43101</v>
      </c>
      <c r="E7319" t="s">
        <v>107</v>
      </c>
      <c r="F7319" t="s">
        <v>580</v>
      </c>
      <c r="G7319" t="s">
        <v>7263</v>
      </c>
      <c r="H7319" s="4">
        <v>3703.72</v>
      </c>
      <c r="I7319" s="4">
        <v>41.66</v>
      </c>
      <c r="J7319" s="4">
        <v>495.39</v>
      </c>
      <c r="K7319" s="4">
        <v>3208.33</v>
      </c>
      <c r="L7319" s="2">
        <v>45473</v>
      </c>
      <c r="M7319" t="s">
        <v>6</v>
      </c>
    </row>
    <row r="7320" spans="1:13" ht="12.75" customHeight="1" x14ac:dyDescent="0.25">
      <c r="A7320" t="s">
        <v>10006</v>
      </c>
      <c r="B7320" t="s">
        <v>6744</v>
      </c>
      <c r="C7320" s="1">
        <v>43100</v>
      </c>
      <c r="D7320" s="2">
        <v>43101</v>
      </c>
      <c r="E7320" t="s">
        <v>107</v>
      </c>
      <c r="F7320" t="s">
        <v>580</v>
      </c>
      <c r="G7320" t="s">
        <v>7263</v>
      </c>
      <c r="H7320" s="4">
        <v>8687.3799999999992</v>
      </c>
      <c r="I7320" s="4">
        <v>97.73</v>
      </c>
      <c r="J7320" s="4">
        <v>1161.95</v>
      </c>
      <c r="K7320" s="4">
        <v>7525.43</v>
      </c>
      <c r="L7320" s="2">
        <v>45473</v>
      </c>
      <c r="M7320" t="s">
        <v>6</v>
      </c>
    </row>
    <row r="7321" spans="1:13" ht="12.75" customHeight="1" x14ac:dyDescent="0.25">
      <c r="A7321" t="s">
        <v>10007</v>
      </c>
      <c r="B7321" t="s">
        <v>6747</v>
      </c>
      <c r="C7321" s="1">
        <v>43100</v>
      </c>
      <c r="D7321" s="2">
        <v>43101</v>
      </c>
      <c r="E7321" t="s">
        <v>107</v>
      </c>
      <c r="F7321" t="s">
        <v>580</v>
      </c>
      <c r="G7321" t="s">
        <v>7263</v>
      </c>
      <c r="H7321" s="4">
        <v>1434.95</v>
      </c>
      <c r="I7321" s="4">
        <v>16.14</v>
      </c>
      <c r="J7321" s="4">
        <v>191.93</v>
      </c>
      <c r="K7321" s="4">
        <v>1243.02</v>
      </c>
      <c r="L7321" s="2">
        <v>45473</v>
      </c>
      <c r="M7321" t="s">
        <v>6</v>
      </c>
    </row>
    <row r="7322" spans="1:13" ht="12.75" customHeight="1" x14ac:dyDescent="0.25">
      <c r="A7322" t="s">
        <v>10008</v>
      </c>
      <c r="B7322" t="s">
        <v>6744</v>
      </c>
      <c r="C7322" s="1">
        <v>43131</v>
      </c>
      <c r="D7322" s="2">
        <v>43132</v>
      </c>
      <c r="E7322" t="s">
        <v>107</v>
      </c>
      <c r="F7322" t="s">
        <v>580</v>
      </c>
      <c r="G7322" t="s">
        <v>7270</v>
      </c>
      <c r="H7322" s="4">
        <v>7504.29</v>
      </c>
      <c r="I7322" s="4">
        <v>84.4</v>
      </c>
      <c r="J7322" s="4">
        <v>991.15</v>
      </c>
      <c r="K7322" s="4">
        <v>6513.14</v>
      </c>
      <c r="L7322" s="2">
        <v>45473</v>
      </c>
      <c r="M7322" t="s">
        <v>6</v>
      </c>
    </row>
    <row r="7323" spans="1:13" ht="12.75" customHeight="1" x14ac:dyDescent="0.25">
      <c r="A7323" t="s">
        <v>10009</v>
      </c>
      <c r="B7323" t="s">
        <v>6747</v>
      </c>
      <c r="C7323" s="1">
        <v>43131</v>
      </c>
      <c r="D7323" s="2">
        <v>43132</v>
      </c>
      <c r="E7323" t="s">
        <v>107</v>
      </c>
      <c r="F7323" t="s">
        <v>580</v>
      </c>
      <c r="G7323" t="s">
        <v>7270</v>
      </c>
      <c r="H7323" s="4">
        <v>925.14</v>
      </c>
      <c r="I7323" s="4">
        <v>10.4</v>
      </c>
      <c r="J7323" s="4">
        <v>122.17</v>
      </c>
      <c r="K7323" s="4">
        <v>802.97</v>
      </c>
      <c r="L7323" s="2">
        <v>45473</v>
      </c>
      <c r="M7323" t="s">
        <v>6</v>
      </c>
    </row>
    <row r="7324" spans="1:13" ht="12.75" customHeight="1" x14ac:dyDescent="0.25">
      <c r="A7324" t="s">
        <v>10010</v>
      </c>
      <c r="B7324" t="s">
        <v>6744</v>
      </c>
      <c r="C7324" s="1">
        <v>43159</v>
      </c>
      <c r="D7324" s="2">
        <v>43160</v>
      </c>
      <c r="E7324" t="s">
        <v>107</v>
      </c>
      <c r="F7324" t="s">
        <v>580</v>
      </c>
      <c r="G7324" t="s">
        <v>1334</v>
      </c>
      <c r="H7324" s="4">
        <v>11840.3</v>
      </c>
      <c r="I7324" s="4">
        <v>133.13999999999999</v>
      </c>
      <c r="J7324" s="4">
        <v>1544</v>
      </c>
      <c r="K7324" s="4">
        <v>10296.299999999999</v>
      </c>
      <c r="L7324" s="2">
        <v>45473</v>
      </c>
      <c r="M7324" t="s">
        <v>6</v>
      </c>
    </row>
    <row r="7325" spans="1:13" ht="12.75" customHeight="1" x14ac:dyDescent="0.25">
      <c r="A7325" t="s">
        <v>10011</v>
      </c>
      <c r="B7325" t="s">
        <v>6747</v>
      </c>
      <c r="C7325" s="1">
        <v>43159</v>
      </c>
      <c r="D7325" s="2">
        <v>43160</v>
      </c>
      <c r="E7325" t="s">
        <v>107</v>
      </c>
      <c r="F7325" t="s">
        <v>580</v>
      </c>
      <c r="G7325" t="s">
        <v>1334</v>
      </c>
      <c r="H7325" s="4">
        <v>594.12</v>
      </c>
      <c r="I7325" s="4">
        <v>6.68</v>
      </c>
      <c r="J7325" s="4">
        <v>77.459999999999994</v>
      </c>
      <c r="K7325" s="4">
        <v>516.66</v>
      </c>
      <c r="L7325" s="2">
        <v>45473</v>
      </c>
      <c r="M7325" t="s">
        <v>6</v>
      </c>
    </row>
    <row r="7326" spans="1:13" ht="12.75" customHeight="1" x14ac:dyDescent="0.25">
      <c r="A7326" t="s">
        <v>10012</v>
      </c>
      <c r="B7326" t="s">
        <v>6744</v>
      </c>
      <c r="C7326" s="1">
        <v>43190</v>
      </c>
      <c r="D7326" s="2">
        <v>43191</v>
      </c>
      <c r="E7326" t="s">
        <v>107</v>
      </c>
      <c r="F7326" t="s">
        <v>580</v>
      </c>
      <c r="G7326" t="s">
        <v>7276</v>
      </c>
      <c r="H7326" s="4">
        <v>12450.26</v>
      </c>
      <c r="I7326" s="4">
        <v>139.97</v>
      </c>
      <c r="J7326" s="4">
        <v>1602.7</v>
      </c>
      <c r="K7326" s="4">
        <v>10847.56</v>
      </c>
      <c r="L7326" s="2">
        <v>45473</v>
      </c>
      <c r="M7326" t="s">
        <v>6</v>
      </c>
    </row>
    <row r="7327" spans="1:13" ht="12.75" customHeight="1" x14ac:dyDescent="0.25">
      <c r="A7327" t="s">
        <v>10013</v>
      </c>
      <c r="B7327" t="s">
        <v>6747</v>
      </c>
      <c r="C7327" s="1">
        <v>43190</v>
      </c>
      <c r="D7327" s="2">
        <v>43191</v>
      </c>
      <c r="E7327" t="s">
        <v>107</v>
      </c>
      <c r="F7327" t="s">
        <v>580</v>
      </c>
      <c r="G7327" t="s">
        <v>7276</v>
      </c>
      <c r="H7327" s="4">
        <v>2318.64</v>
      </c>
      <c r="I7327" s="4">
        <v>26.06</v>
      </c>
      <c r="J7327" s="4">
        <v>298.45</v>
      </c>
      <c r="K7327" s="4">
        <v>2020.19</v>
      </c>
      <c r="L7327" s="2">
        <v>45473</v>
      </c>
      <c r="M7327" t="s">
        <v>6</v>
      </c>
    </row>
    <row r="7328" spans="1:13" ht="12.75" customHeight="1" x14ac:dyDescent="0.25">
      <c r="A7328" t="s">
        <v>10014</v>
      </c>
      <c r="B7328" t="s">
        <v>6335</v>
      </c>
      <c r="C7328" s="1">
        <v>43190</v>
      </c>
      <c r="D7328" s="2">
        <v>43191</v>
      </c>
      <c r="E7328" t="s">
        <v>107</v>
      </c>
      <c r="F7328" t="s">
        <v>580</v>
      </c>
      <c r="G7328" t="s">
        <v>7276</v>
      </c>
      <c r="H7328" s="4">
        <v>913.16</v>
      </c>
      <c r="I7328" s="4">
        <v>10.26</v>
      </c>
      <c r="J7328" s="4">
        <v>117.53</v>
      </c>
      <c r="K7328" s="4">
        <v>795.63</v>
      </c>
      <c r="L7328" s="2">
        <v>45473</v>
      </c>
      <c r="M7328" t="s">
        <v>6</v>
      </c>
    </row>
    <row r="7329" spans="1:13" ht="12.75" customHeight="1" x14ac:dyDescent="0.25">
      <c r="A7329" t="s">
        <v>10015</v>
      </c>
      <c r="B7329" t="s">
        <v>6744</v>
      </c>
      <c r="C7329" s="1">
        <v>43220</v>
      </c>
      <c r="D7329" s="2">
        <v>43221</v>
      </c>
      <c r="E7329" t="s">
        <v>107</v>
      </c>
      <c r="F7329" t="s">
        <v>580</v>
      </c>
      <c r="G7329" t="s">
        <v>7285</v>
      </c>
      <c r="H7329" s="4">
        <v>15795.48</v>
      </c>
      <c r="I7329" s="4">
        <v>177.53</v>
      </c>
      <c r="J7329" s="4">
        <v>2006.85</v>
      </c>
      <c r="K7329" s="4">
        <v>13788.63</v>
      </c>
      <c r="L7329" s="2">
        <v>45473</v>
      </c>
      <c r="M7329" t="s">
        <v>6</v>
      </c>
    </row>
    <row r="7330" spans="1:13" ht="12.75" customHeight="1" x14ac:dyDescent="0.25">
      <c r="A7330" t="s">
        <v>10016</v>
      </c>
      <c r="B7330" t="s">
        <v>6747</v>
      </c>
      <c r="C7330" s="1">
        <v>43220</v>
      </c>
      <c r="D7330" s="2">
        <v>43221</v>
      </c>
      <c r="E7330" t="s">
        <v>107</v>
      </c>
      <c r="F7330" t="s">
        <v>580</v>
      </c>
      <c r="G7330" t="s">
        <v>7285</v>
      </c>
      <c r="H7330" s="4">
        <v>738.75</v>
      </c>
      <c r="I7330" s="4">
        <v>8.3000000000000007</v>
      </c>
      <c r="J7330" s="4">
        <v>93.88</v>
      </c>
      <c r="K7330" s="4">
        <v>644.87</v>
      </c>
      <c r="L7330" s="2">
        <v>45473</v>
      </c>
      <c r="M7330" t="s">
        <v>6</v>
      </c>
    </row>
    <row r="7331" spans="1:13" ht="12.75" customHeight="1" x14ac:dyDescent="0.25">
      <c r="A7331" t="s">
        <v>10017</v>
      </c>
      <c r="B7331" t="s">
        <v>6760</v>
      </c>
      <c r="C7331" s="1">
        <v>43220</v>
      </c>
      <c r="D7331" s="2">
        <v>43221</v>
      </c>
      <c r="E7331" t="s">
        <v>107</v>
      </c>
      <c r="F7331" t="s">
        <v>580</v>
      </c>
      <c r="G7331" t="s">
        <v>7285</v>
      </c>
      <c r="H7331" s="4">
        <v>1710.22</v>
      </c>
      <c r="I7331" s="4">
        <v>19.23</v>
      </c>
      <c r="J7331" s="4">
        <v>217.32</v>
      </c>
      <c r="K7331" s="4">
        <v>1492.9</v>
      </c>
      <c r="L7331" s="2">
        <v>45473</v>
      </c>
      <c r="M7331" t="s">
        <v>6</v>
      </c>
    </row>
    <row r="7332" spans="1:13" ht="12.75" customHeight="1" x14ac:dyDescent="0.25">
      <c r="A7332" t="s">
        <v>10018</v>
      </c>
      <c r="B7332" t="s">
        <v>6744</v>
      </c>
      <c r="C7332" s="1">
        <v>43251</v>
      </c>
      <c r="D7332" s="2">
        <v>43252</v>
      </c>
      <c r="E7332" t="s">
        <v>107</v>
      </c>
      <c r="F7332" t="s">
        <v>580</v>
      </c>
      <c r="G7332" t="s">
        <v>1341</v>
      </c>
      <c r="H7332" s="4">
        <v>17358.509999999998</v>
      </c>
      <c r="I7332" s="4">
        <v>195.06</v>
      </c>
      <c r="J7332" s="4">
        <v>2176.38</v>
      </c>
      <c r="K7332" s="4">
        <v>15182.13</v>
      </c>
      <c r="L7332" s="2">
        <v>45473</v>
      </c>
      <c r="M7332" t="s">
        <v>6</v>
      </c>
    </row>
    <row r="7333" spans="1:13" ht="12.75" customHeight="1" x14ac:dyDescent="0.25">
      <c r="A7333" t="s">
        <v>10019</v>
      </c>
      <c r="B7333" t="s">
        <v>6747</v>
      </c>
      <c r="C7333" s="1">
        <v>43251</v>
      </c>
      <c r="D7333" s="2">
        <v>43252</v>
      </c>
      <c r="E7333" t="s">
        <v>107</v>
      </c>
      <c r="F7333" t="s">
        <v>580</v>
      </c>
      <c r="G7333" t="s">
        <v>1341</v>
      </c>
      <c r="H7333" s="4">
        <v>1715.46</v>
      </c>
      <c r="I7333" s="4">
        <v>19.27</v>
      </c>
      <c r="J7333" s="4">
        <v>215.07</v>
      </c>
      <c r="K7333" s="4">
        <v>1500.39</v>
      </c>
      <c r="L7333" s="2">
        <v>45473</v>
      </c>
      <c r="M7333" t="s">
        <v>6</v>
      </c>
    </row>
    <row r="7334" spans="1:13" ht="12.75" customHeight="1" x14ac:dyDescent="0.25">
      <c r="A7334" t="s">
        <v>10020</v>
      </c>
      <c r="B7334" t="s">
        <v>6760</v>
      </c>
      <c r="C7334" s="1">
        <v>43251</v>
      </c>
      <c r="D7334" s="2">
        <v>43252</v>
      </c>
      <c r="E7334" t="s">
        <v>107</v>
      </c>
      <c r="F7334" t="s">
        <v>580</v>
      </c>
      <c r="G7334" t="s">
        <v>1341</v>
      </c>
      <c r="H7334" s="4">
        <v>2897.7</v>
      </c>
      <c r="I7334" s="4">
        <v>32.549999999999997</v>
      </c>
      <c r="J7334" s="4">
        <v>363.28</v>
      </c>
      <c r="K7334" s="4">
        <v>2534.42</v>
      </c>
      <c r="L7334" s="2">
        <v>45473</v>
      </c>
      <c r="M7334" t="s">
        <v>6</v>
      </c>
    </row>
    <row r="7335" spans="1:13" ht="12.75" customHeight="1" x14ac:dyDescent="0.25">
      <c r="A7335" t="s">
        <v>10021</v>
      </c>
      <c r="B7335" t="s">
        <v>6989</v>
      </c>
      <c r="C7335" s="1">
        <v>43251</v>
      </c>
      <c r="D7335" s="2">
        <v>43252</v>
      </c>
      <c r="E7335" t="s">
        <v>107</v>
      </c>
      <c r="F7335" t="s">
        <v>580</v>
      </c>
      <c r="G7335" t="s">
        <v>1341</v>
      </c>
      <c r="H7335" s="4">
        <v>1335.4</v>
      </c>
      <c r="I7335" s="4">
        <v>15</v>
      </c>
      <c r="J7335" s="4">
        <v>167.43</v>
      </c>
      <c r="K7335" s="4">
        <v>1167.97</v>
      </c>
      <c r="L7335" s="2">
        <v>45473</v>
      </c>
      <c r="M7335" t="s">
        <v>6</v>
      </c>
    </row>
    <row r="7336" spans="1:13" ht="12.75" customHeight="1" x14ac:dyDescent="0.25">
      <c r="A7336" t="s">
        <v>10022</v>
      </c>
      <c r="B7336" t="s">
        <v>6991</v>
      </c>
      <c r="C7336" s="1">
        <v>43281</v>
      </c>
      <c r="D7336" s="2">
        <v>43282</v>
      </c>
      <c r="E7336" t="s">
        <v>107</v>
      </c>
      <c r="F7336" t="s">
        <v>580</v>
      </c>
      <c r="G7336" t="s">
        <v>1352</v>
      </c>
      <c r="H7336" s="4">
        <v>20174.8</v>
      </c>
      <c r="I7336" s="4">
        <v>226.65</v>
      </c>
      <c r="J7336" s="4">
        <v>2495.71</v>
      </c>
      <c r="K7336" s="4">
        <v>17679.09</v>
      </c>
      <c r="L7336" s="2">
        <v>45473</v>
      </c>
      <c r="M7336" t="s">
        <v>6</v>
      </c>
    </row>
    <row r="7337" spans="1:13" ht="12.75" customHeight="1" x14ac:dyDescent="0.25">
      <c r="A7337" t="s">
        <v>10023</v>
      </c>
      <c r="B7337" t="s">
        <v>6744</v>
      </c>
      <c r="C7337" s="1">
        <v>43281</v>
      </c>
      <c r="D7337" s="2">
        <v>43282</v>
      </c>
      <c r="E7337" t="s">
        <v>107</v>
      </c>
      <c r="F7337" t="s">
        <v>580</v>
      </c>
      <c r="G7337" t="s">
        <v>1352</v>
      </c>
      <c r="H7337" s="4">
        <v>13209.48</v>
      </c>
      <c r="I7337" s="4">
        <v>148.4</v>
      </c>
      <c r="J7337" s="4">
        <v>1634.07</v>
      </c>
      <c r="K7337" s="4">
        <v>11575.41</v>
      </c>
      <c r="L7337" s="2">
        <v>45473</v>
      </c>
      <c r="M7337" t="s">
        <v>6</v>
      </c>
    </row>
    <row r="7338" spans="1:13" ht="12.75" customHeight="1" x14ac:dyDescent="0.25">
      <c r="A7338" t="s">
        <v>10024</v>
      </c>
      <c r="B7338" t="s">
        <v>6747</v>
      </c>
      <c r="C7338" s="1">
        <v>43281</v>
      </c>
      <c r="D7338" s="2">
        <v>43282</v>
      </c>
      <c r="E7338" t="s">
        <v>107</v>
      </c>
      <c r="F7338" t="s">
        <v>580</v>
      </c>
      <c r="G7338" t="s">
        <v>1352</v>
      </c>
      <c r="H7338" s="4">
        <v>1982.35</v>
      </c>
      <c r="I7338" s="4">
        <v>22.27</v>
      </c>
      <c r="J7338" s="4">
        <v>245.23</v>
      </c>
      <c r="K7338" s="4">
        <v>1737.12</v>
      </c>
      <c r="L7338" s="2">
        <v>45473</v>
      </c>
      <c r="M7338" t="s">
        <v>6</v>
      </c>
    </row>
    <row r="7339" spans="1:13" ht="12.75" customHeight="1" x14ac:dyDescent="0.25">
      <c r="A7339" t="s">
        <v>10025</v>
      </c>
      <c r="B7339" t="s">
        <v>6815</v>
      </c>
      <c r="C7339" s="1">
        <v>43281</v>
      </c>
      <c r="D7339" s="2">
        <v>43282</v>
      </c>
      <c r="E7339" t="s">
        <v>107</v>
      </c>
      <c r="F7339" t="s">
        <v>580</v>
      </c>
      <c r="G7339" t="s">
        <v>1352</v>
      </c>
      <c r="H7339" s="4">
        <v>2629.26</v>
      </c>
      <c r="I7339" s="4">
        <v>29.54</v>
      </c>
      <c r="J7339" s="4">
        <v>325.27</v>
      </c>
      <c r="K7339" s="4">
        <v>2303.9899999999998</v>
      </c>
      <c r="L7339" s="2">
        <v>45473</v>
      </c>
      <c r="M7339" t="s">
        <v>6</v>
      </c>
    </row>
    <row r="7340" spans="1:13" ht="12.75" customHeight="1" x14ac:dyDescent="0.25">
      <c r="A7340" t="s">
        <v>10026</v>
      </c>
      <c r="B7340" t="s">
        <v>6760</v>
      </c>
      <c r="C7340" s="1">
        <v>43281</v>
      </c>
      <c r="D7340" s="2">
        <v>43282</v>
      </c>
      <c r="E7340" t="s">
        <v>107</v>
      </c>
      <c r="F7340" t="s">
        <v>580</v>
      </c>
      <c r="G7340" t="s">
        <v>1352</v>
      </c>
      <c r="H7340" s="4">
        <v>1709.45</v>
      </c>
      <c r="I7340" s="4">
        <v>19.2</v>
      </c>
      <c r="J7340" s="4">
        <v>211.47</v>
      </c>
      <c r="K7340" s="4">
        <v>1497.98</v>
      </c>
      <c r="L7340" s="2">
        <v>45473</v>
      </c>
      <c r="M7340" t="s">
        <v>6</v>
      </c>
    </row>
    <row r="7341" spans="1:13" ht="12.75" customHeight="1" x14ac:dyDescent="0.25">
      <c r="A7341" t="s">
        <v>10027</v>
      </c>
      <c r="B7341" t="s">
        <v>6744</v>
      </c>
      <c r="C7341" s="1">
        <v>43312</v>
      </c>
      <c r="D7341" s="2">
        <v>43313</v>
      </c>
      <c r="E7341" t="s">
        <v>107</v>
      </c>
      <c r="F7341" t="s">
        <v>580</v>
      </c>
      <c r="G7341" t="s">
        <v>7305</v>
      </c>
      <c r="H7341" s="4">
        <v>10488.24</v>
      </c>
      <c r="I7341" s="4">
        <v>117.8</v>
      </c>
      <c r="J7341" s="4">
        <v>1279.8900000000001</v>
      </c>
      <c r="K7341" s="4">
        <v>9208.35</v>
      </c>
      <c r="L7341" s="2">
        <v>45473</v>
      </c>
      <c r="M7341" t="s">
        <v>6</v>
      </c>
    </row>
    <row r="7342" spans="1:13" ht="12.75" customHeight="1" x14ac:dyDescent="0.25">
      <c r="A7342" t="s">
        <v>10028</v>
      </c>
      <c r="B7342" t="s">
        <v>6747</v>
      </c>
      <c r="C7342" s="1">
        <v>43312</v>
      </c>
      <c r="D7342" s="2">
        <v>43313</v>
      </c>
      <c r="E7342" t="s">
        <v>107</v>
      </c>
      <c r="F7342" t="s">
        <v>580</v>
      </c>
      <c r="G7342" t="s">
        <v>7305</v>
      </c>
      <c r="H7342" s="4">
        <v>518.62</v>
      </c>
      <c r="I7342" s="4">
        <v>5.82</v>
      </c>
      <c r="J7342" s="4">
        <v>63.27</v>
      </c>
      <c r="K7342" s="4">
        <v>455.35</v>
      </c>
      <c r="L7342" s="2">
        <v>45473</v>
      </c>
      <c r="M7342" t="s">
        <v>6</v>
      </c>
    </row>
    <row r="7343" spans="1:13" ht="12.75" customHeight="1" x14ac:dyDescent="0.25">
      <c r="A7343" t="s">
        <v>10029</v>
      </c>
      <c r="B7343" t="s">
        <v>6744</v>
      </c>
      <c r="C7343" s="1">
        <v>43343</v>
      </c>
      <c r="D7343" s="2">
        <v>43344</v>
      </c>
      <c r="E7343" t="s">
        <v>107</v>
      </c>
      <c r="F7343" t="s">
        <v>580</v>
      </c>
      <c r="G7343" t="s">
        <v>7308</v>
      </c>
      <c r="H7343" s="4">
        <v>19215.63</v>
      </c>
      <c r="I7343" s="4">
        <v>215.79</v>
      </c>
      <c r="J7343" s="4">
        <v>2312.71</v>
      </c>
      <c r="K7343" s="4">
        <v>16902.919999999998</v>
      </c>
      <c r="L7343" s="2">
        <v>45473</v>
      </c>
      <c r="M7343" t="s">
        <v>6</v>
      </c>
    </row>
    <row r="7344" spans="1:13" ht="12.75" customHeight="1" x14ac:dyDescent="0.25">
      <c r="A7344" t="s">
        <v>10030</v>
      </c>
      <c r="B7344" t="s">
        <v>6747</v>
      </c>
      <c r="C7344" s="1">
        <v>43343</v>
      </c>
      <c r="D7344" s="2">
        <v>43344</v>
      </c>
      <c r="E7344" t="s">
        <v>107</v>
      </c>
      <c r="F7344" t="s">
        <v>580</v>
      </c>
      <c r="G7344" t="s">
        <v>7308</v>
      </c>
      <c r="H7344" s="4">
        <v>1374.06</v>
      </c>
      <c r="I7344" s="4">
        <v>15.43</v>
      </c>
      <c r="J7344" s="4">
        <v>165.37</v>
      </c>
      <c r="K7344" s="4">
        <v>1208.69</v>
      </c>
      <c r="L7344" s="2">
        <v>45473</v>
      </c>
      <c r="M7344" t="s">
        <v>6</v>
      </c>
    </row>
    <row r="7345" spans="1:13" ht="12.75" customHeight="1" x14ac:dyDescent="0.25">
      <c r="A7345" t="s">
        <v>10031</v>
      </c>
      <c r="B7345" t="s">
        <v>6815</v>
      </c>
      <c r="C7345" s="1">
        <v>43343</v>
      </c>
      <c r="D7345" s="2">
        <v>43344</v>
      </c>
      <c r="E7345" t="s">
        <v>107</v>
      </c>
      <c r="F7345" t="s">
        <v>580</v>
      </c>
      <c r="G7345" t="s">
        <v>7308</v>
      </c>
      <c r="H7345" s="4">
        <v>3916.97</v>
      </c>
      <c r="I7345" s="4">
        <v>43.98</v>
      </c>
      <c r="J7345" s="4">
        <v>471.42</v>
      </c>
      <c r="K7345" s="4">
        <v>3445.55</v>
      </c>
      <c r="L7345" s="2">
        <v>45473</v>
      </c>
      <c r="M7345" t="s">
        <v>6</v>
      </c>
    </row>
    <row r="7346" spans="1:13" ht="12.75" customHeight="1" x14ac:dyDescent="0.25">
      <c r="A7346" t="s">
        <v>10032</v>
      </c>
      <c r="B7346" t="s">
        <v>6744</v>
      </c>
      <c r="C7346" s="1">
        <v>43373</v>
      </c>
      <c r="D7346" s="2">
        <v>43374</v>
      </c>
      <c r="E7346" t="s">
        <v>107</v>
      </c>
      <c r="F7346" t="s">
        <v>580</v>
      </c>
      <c r="G7346" t="s">
        <v>7311</v>
      </c>
      <c r="H7346" s="4">
        <v>4467.18</v>
      </c>
      <c r="I7346" s="4">
        <v>50.15</v>
      </c>
      <c r="J7346" s="4">
        <v>530.16</v>
      </c>
      <c r="K7346" s="4">
        <v>3937.02</v>
      </c>
      <c r="L7346" s="2">
        <v>45473</v>
      </c>
      <c r="M7346" t="s">
        <v>6</v>
      </c>
    </row>
    <row r="7347" spans="1:13" ht="12.75" customHeight="1" x14ac:dyDescent="0.25">
      <c r="A7347" t="s">
        <v>10033</v>
      </c>
      <c r="B7347" t="s">
        <v>6747</v>
      </c>
      <c r="C7347" s="1">
        <v>43373</v>
      </c>
      <c r="D7347" s="2">
        <v>43374</v>
      </c>
      <c r="E7347" t="s">
        <v>107</v>
      </c>
      <c r="F7347" t="s">
        <v>580</v>
      </c>
      <c r="G7347" t="s">
        <v>7311</v>
      </c>
      <c r="H7347" s="4">
        <v>227.51</v>
      </c>
      <c r="I7347" s="4">
        <v>2.5499999999999998</v>
      </c>
      <c r="J7347" s="4">
        <v>27</v>
      </c>
      <c r="K7347" s="4">
        <v>200.51</v>
      </c>
      <c r="L7347" s="2">
        <v>45473</v>
      </c>
      <c r="M7347" t="s">
        <v>6</v>
      </c>
    </row>
    <row r="7348" spans="1:13" ht="12.75" customHeight="1" x14ac:dyDescent="0.25">
      <c r="A7348" t="s">
        <v>10034</v>
      </c>
      <c r="B7348" t="s">
        <v>7342</v>
      </c>
      <c r="C7348" s="1">
        <v>43374</v>
      </c>
      <c r="D7348" s="2">
        <v>43374</v>
      </c>
      <c r="E7348" t="s">
        <v>107</v>
      </c>
      <c r="F7348" t="s">
        <v>580</v>
      </c>
      <c r="G7348" t="s">
        <v>7311</v>
      </c>
      <c r="H7348" s="4">
        <v>2076.52</v>
      </c>
      <c r="I7348" s="4">
        <v>23.31</v>
      </c>
      <c r="J7348" s="4">
        <v>246.44</v>
      </c>
      <c r="K7348" s="4">
        <v>1830.08</v>
      </c>
      <c r="L7348" s="2">
        <v>45473</v>
      </c>
      <c r="M7348" t="s">
        <v>6</v>
      </c>
    </row>
    <row r="7349" spans="1:13" ht="12.75" customHeight="1" x14ac:dyDescent="0.25">
      <c r="A7349" t="s">
        <v>10035</v>
      </c>
      <c r="B7349" t="s">
        <v>6744</v>
      </c>
      <c r="C7349" s="1">
        <v>43404</v>
      </c>
      <c r="D7349" s="2">
        <v>43405</v>
      </c>
      <c r="E7349" t="s">
        <v>107</v>
      </c>
      <c r="F7349" t="s">
        <v>580</v>
      </c>
      <c r="G7349" t="s">
        <v>7321</v>
      </c>
      <c r="H7349" s="4">
        <v>10502.98</v>
      </c>
      <c r="I7349" s="4">
        <v>117.89</v>
      </c>
      <c r="J7349" s="4">
        <v>1228.92</v>
      </c>
      <c r="K7349" s="4">
        <v>9274.06</v>
      </c>
      <c r="L7349" s="2">
        <v>45473</v>
      </c>
      <c r="M7349" t="s">
        <v>6</v>
      </c>
    </row>
    <row r="7350" spans="1:13" ht="12.75" customHeight="1" x14ac:dyDescent="0.25">
      <c r="A7350" t="s">
        <v>10036</v>
      </c>
      <c r="B7350" t="s">
        <v>6744</v>
      </c>
      <c r="C7350" s="1">
        <v>43434</v>
      </c>
      <c r="D7350" s="2">
        <v>43435</v>
      </c>
      <c r="E7350" t="s">
        <v>107</v>
      </c>
      <c r="F7350" t="s">
        <v>580</v>
      </c>
      <c r="G7350" t="s">
        <v>1425</v>
      </c>
      <c r="H7350" s="4">
        <v>10116.19</v>
      </c>
      <c r="I7350" s="4">
        <v>113.52</v>
      </c>
      <c r="J7350" s="4">
        <v>1166.71</v>
      </c>
      <c r="K7350" s="4">
        <v>8949.48</v>
      </c>
      <c r="L7350" s="2">
        <v>45473</v>
      </c>
      <c r="M7350" t="s">
        <v>6</v>
      </c>
    </row>
    <row r="7351" spans="1:13" ht="12.75" customHeight="1" x14ac:dyDescent="0.25">
      <c r="A7351" t="s">
        <v>10037</v>
      </c>
      <c r="B7351" t="s">
        <v>6747</v>
      </c>
      <c r="C7351" s="1">
        <v>43434</v>
      </c>
      <c r="D7351" s="2">
        <v>43435</v>
      </c>
      <c r="E7351" t="s">
        <v>107</v>
      </c>
      <c r="F7351" t="s">
        <v>580</v>
      </c>
      <c r="G7351" t="s">
        <v>1425</v>
      </c>
      <c r="H7351" s="4">
        <v>2380.81</v>
      </c>
      <c r="I7351" s="4">
        <v>26.72</v>
      </c>
      <c r="J7351" s="4">
        <v>274.61</v>
      </c>
      <c r="K7351" s="4">
        <v>2106.1999999999998</v>
      </c>
      <c r="L7351" s="2">
        <v>45473</v>
      </c>
      <c r="M7351" t="s">
        <v>6</v>
      </c>
    </row>
    <row r="7352" spans="1:13" ht="12.75" customHeight="1" x14ac:dyDescent="0.25">
      <c r="A7352" t="s">
        <v>10038</v>
      </c>
      <c r="B7352" t="s">
        <v>6744</v>
      </c>
      <c r="C7352" s="1">
        <v>43465</v>
      </c>
      <c r="D7352" s="2">
        <v>43466</v>
      </c>
      <c r="E7352" t="s">
        <v>107</v>
      </c>
      <c r="F7352" t="s">
        <v>580</v>
      </c>
      <c r="G7352" t="s">
        <v>7327</v>
      </c>
      <c r="H7352" s="4">
        <v>15182.87</v>
      </c>
      <c r="I7352" s="4">
        <v>170.34</v>
      </c>
      <c r="J7352" s="4">
        <v>1725.67</v>
      </c>
      <c r="K7352" s="4">
        <v>13457.2</v>
      </c>
      <c r="L7352" s="2">
        <v>45473</v>
      </c>
      <c r="M7352" t="s">
        <v>6</v>
      </c>
    </row>
    <row r="7353" spans="1:13" ht="12.75" customHeight="1" x14ac:dyDescent="0.25">
      <c r="A7353" t="s">
        <v>10039</v>
      </c>
      <c r="B7353" t="s">
        <v>6747</v>
      </c>
      <c r="C7353" s="1">
        <v>43465</v>
      </c>
      <c r="D7353" s="2">
        <v>43466</v>
      </c>
      <c r="E7353" t="s">
        <v>107</v>
      </c>
      <c r="F7353" t="s">
        <v>580</v>
      </c>
      <c r="G7353" t="s">
        <v>7327</v>
      </c>
      <c r="H7353" s="4">
        <v>3253.46</v>
      </c>
      <c r="I7353" s="4">
        <v>36.5</v>
      </c>
      <c r="J7353" s="4">
        <v>369.79</v>
      </c>
      <c r="K7353" s="4">
        <v>2883.67</v>
      </c>
      <c r="L7353" s="2">
        <v>45473</v>
      </c>
      <c r="M7353" t="s">
        <v>6</v>
      </c>
    </row>
    <row r="7354" spans="1:13" ht="12.75" customHeight="1" x14ac:dyDescent="0.25">
      <c r="A7354" t="s">
        <v>10040</v>
      </c>
      <c r="B7354" t="s">
        <v>10041</v>
      </c>
      <c r="C7354" s="1">
        <v>43465</v>
      </c>
      <c r="D7354" s="2">
        <v>43466</v>
      </c>
      <c r="E7354" t="s">
        <v>107</v>
      </c>
      <c r="F7354" t="s">
        <v>580</v>
      </c>
      <c r="G7354" t="s">
        <v>7327</v>
      </c>
      <c r="H7354" s="4">
        <v>33710.83</v>
      </c>
      <c r="I7354" s="4">
        <v>378.22</v>
      </c>
      <c r="J7354" s="4">
        <v>3831.54</v>
      </c>
      <c r="K7354" s="4">
        <v>29879.29</v>
      </c>
      <c r="L7354" s="2">
        <v>45473</v>
      </c>
      <c r="M7354" t="s">
        <v>6</v>
      </c>
    </row>
    <row r="7355" spans="1:13" ht="12.75" customHeight="1" x14ac:dyDescent="0.25">
      <c r="A7355" t="s">
        <v>10042</v>
      </c>
      <c r="B7355" t="s">
        <v>6744</v>
      </c>
      <c r="C7355" s="1">
        <v>43496</v>
      </c>
      <c r="D7355" s="2">
        <v>43497</v>
      </c>
      <c r="E7355" t="s">
        <v>107</v>
      </c>
      <c r="F7355" t="s">
        <v>580</v>
      </c>
      <c r="G7355" t="s">
        <v>7336</v>
      </c>
      <c r="H7355" s="4">
        <v>7930.83</v>
      </c>
      <c r="I7355" s="4">
        <v>88.96</v>
      </c>
      <c r="J7355" s="4">
        <v>888.14</v>
      </c>
      <c r="K7355" s="4">
        <v>7042.69</v>
      </c>
      <c r="L7355" s="2">
        <v>45473</v>
      </c>
      <c r="M7355" t="s">
        <v>6</v>
      </c>
    </row>
    <row r="7356" spans="1:13" ht="12.75" customHeight="1" x14ac:dyDescent="0.25">
      <c r="A7356" t="s">
        <v>10044</v>
      </c>
      <c r="B7356" t="s">
        <v>6744</v>
      </c>
      <c r="C7356" s="1">
        <v>43524</v>
      </c>
      <c r="D7356" s="2">
        <v>43525</v>
      </c>
      <c r="E7356" t="s">
        <v>107</v>
      </c>
      <c r="F7356" t="s">
        <v>580</v>
      </c>
      <c r="G7356" t="s">
        <v>1573</v>
      </c>
      <c r="H7356" s="4">
        <v>6389.87</v>
      </c>
      <c r="I7356" s="4">
        <v>71.66</v>
      </c>
      <c r="J7356" s="4">
        <v>704.88</v>
      </c>
      <c r="K7356" s="4">
        <v>5684.99</v>
      </c>
      <c r="L7356" s="2">
        <v>45473</v>
      </c>
      <c r="M7356" t="s">
        <v>6</v>
      </c>
    </row>
    <row r="7357" spans="1:13" ht="12.75" customHeight="1" x14ac:dyDescent="0.25">
      <c r="A7357" t="s">
        <v>10046</v>
      </c>
      <c r="B7357" t="s">
        <v>6747</v>
      </c>
      <c r="C7357" s="1">
        <v>43524</v>
      </c>
      <c r="D7357" s="2">
        <v>43525</v>
      </c>
      <c r="E7357" t="s">
        <v>107</v>
      </c>
      <c r="F7357" t="s">
        <v>580</v>
      </c>
      <c r="G7357" t="s">
        <v>1573</v>
      </c>
      <c r="H7357" s="4">
        <v>8030.71</v>
      </c>
      <c r="I7357" s="4">
        <v>90.06</v>
      </c>
      <c r="J7357" s="4">
        <v>885.89</v>
      </c>
      <c r="K7357" s="4">
        <v>7144.82</v>
      </c>
      <c r="L7357" s="2">
        <v>45473</v>
      </c>
      <c r="M7357" t="s">
        <v>6</v>
      </c>
    </row>
    <row r="7358" spans="1:13" ht="12.75" customHeight="1" x14ac:dyDescent="0.25">
      <c r="A7358" t="s">
        <v>10047</v>
      </c>
      <c r="B7358" t="s">
        <v>6815</v>
      </c>
      <c r="C7358" s="1">
        <v>43524</v>
      </c>
      <c r="D7358" s="2">
        <v>43525</v>
      </c>
      <c r="E7358" t="s">
        <v>107</v>
      </c>
      <c r="F7358" t="s">
        <v>580</v>
      </c>
      <c r="G7358" t="s">
        <v>1573</v>
      </c>
      <c r="H7358" s="4">
        <v>1464.08</v>
      </c>
      <c r="I7358" s="4">
        <v>16.420000000000002</v>
      </c>
      <c r="J7358" s="4">
        <v>161.5</v>
      </c>
      <c r="K7358" s="4">
        <v>1302.58</v>
      </c>
      <c r="L7358" s="2">
        <v>45473</v>
      </c>
      <c r="M7358" t="s">
        <v>6</v>
      </c>
    </row>
    <row r="7359" spans="1:13" ht="12.75" customHeight="1" x14ac:dyDescent="0.25">
      <c r="A7359" t="s">
        <v>10048</v>
      </c>
      <c r="B7359" t="s">
        <v>7030</v>
      </c>
      <c r="C7359" s="1">
        <v>43555</v>
      </c>
      <c r="D7359" s="2">
        <v>43556</v>
      </c>
      <c r="E7359" t="s">
        <v>107</v>
      </c>
      <c r="F7359" t="s">
        <v>580</v>
      </c>
      <c r="G7359" t="s">
        <v>7343</v>
      </c>
      <c r="H7359" s="4">
        <v>44671.35</v>
      </c>
      <c r="I7359" s="4">
        <v>500.86</v>
      </c>
      <c r="J7359" s="4">
        <v>4852.9399999999996</v>
      </c>
      <c r="K7359" s="4">
        <v>39818.410000000003</v>
      </c>
      <c r="L7359" s="2">
        <v>45473</v>
      </c>
      <c r="M7359" t="s">
        <v>6</v>
      </c>
    </row>
    <row r="7360" spans="1:13" ht="12.75" customHeight="1" x14ac:dyDescent="0.25">
      <c r="A7360" t="s">
        <v>10050</v>
      </c>
      <c r="B7360" t="s">
        <v>6744</v>
      </c>
      <c r="C7360" s="1">
        <v>43555</v>
      </c>
      <c r="D7360" s="2">
        <v>43556</v>
      </c>
      <c r="E7360" t="s">
        <v>107</v>
      </c>
      <c r="F7360" t="s">
        <v>580</v>
      </c>
      <c r="G7360" t="s">
        <v>7343</v>
      </c>
      <c r="H7360" s="4">
        <v>9713.73</v>
      </c>
      <c r="I7360" s="4">
        <v>108.91</v>
      </c>
      <c r="J7360" s="4">
        <v>1055.28</v>
      </c>
      <c r="K7360" s="4">
        <v>8658.4500000000007</v>
      </c>
      <c r="L7360" s="2">
        <v>45473</v>
      </c>
      <c r="M7360" t="s">
        <v>6</v>
      </c>
    </row>
    <row r="7361" spans="1:13" ht="12.75" customHeight="1" x14ac:dyDescent="0.25">
      <c r="A7361" t="s">
        <v>10051</v>
      </c>
      <c r="B7361" t="s">
        <v>6747</v>
      </c>
      <c r="C7361" s="1">
        <v>43555</v>
      </c>
      <c r="D7361" s="2">
        <v>43556</v>
      </c>
      <c r="E7361" t="s">
        <v>107</v>
      </c>
      <c r="F7361" t="s">
        <v>580</v>
      </c>
      <c r="G7361" t="s">
        <v>7343</v>
      </c>
      <c r="H7361" s="4">
        <v>530.16999999999996</v>
      </c>
      <c r="I7361" s="4">
        <v>5.94</v>
      </c>
      <c r="J7361" s="4">
        <v>57.58</v>
      </c>
      <c r="K7361" s="4">
        <v>472.59</v>
      </c>
      <c r="L7361" s="2">
        <v>45473</v>
      </c>
      <c r="M7361" t="s">
        <v>6</v>
      </c>
    </row>
    <row r="7362" spans="1:13" ht="12.75" customHeight="1" x14ac:dyDescent="0.25">
      <c r="A7362" t="s">
        <v>10052</v>
      </c>
      <c r="B7362" t="s">
        <v>6744</v>
      </c>
      <c r="C7362" s="1">
        <v>43585</v>
      </c>
      <c r="D7362" s="2">
        <v>43586</v>
      </c>
      <c r="E7362" t="s">
        <v>107</v>
      </c>
      <c r="F7362" t="s">
        <v>580</v>
      </c>
      <c r="G7362" t="s">
        <v>1576</v>
      </c>
      <c r="H7362" s="4">
        <v>14859.52</v>
      </c>
      <c r="I7362" s="4">
        <v>166.57</v>
      </c>
      <c r="J7362" s="4">
        <v>1589.41</v>
      </c>
      <c r="K7362" s="4">
        <v>13270.11</v>
      </c>
      <c r="L7362" s="2">
        <v>45473</v>
      </c>
      <c r="M7362" t="s">
        <v>6</v>
      </c>
    </row>
    <row r="7363" spans="1:13" ht="12.75" customHeight="1" x14ac:dyDescent="0.25">
      <c r="A7363" t="s">
        <v>10053</v>
      </c>
      <c r="B7363" t="s">
        <v>6747</v>
      </c>
      <c r="C7363" s="1">
        <v>43585</v>
      </c>
      <c r="D7363" s="2">
        <v>43586</v>
      </c>
      <c r="E7363" t="s">
        <v>107</v>
      </c>
      <c r="F7363" t="s">
        <v>580</v>
      </c>
      <c r="G7363" t="s">
        <v>1576</v>
      </c>
      <c r="H7363" s="4">
        <v>4458.28</v>
      </c>
      <c r="I7363" s="4">
        <v>49.97</v>
      </c>
      <c r="J7363" s="4">
        <v>476.87</v>
      </c>
      <c r="K7363" s="4">
        <v>3981.41</v>
      </c>
      <c r="L7363" s="2">
        <v>45473</v>
      </c>
      <c r="M7363" t="s">
        <v>6</v>
      </c>
    </row>
    <row r="7364" spans="1:13" ht="12.75" customHeight="1" x14ac:dyDescent="0.25">
      <c r="A7364" t="s">
        <v>10054</v>
      </c>
      <c r="B7364" t="s">
        <v>6760</v>
      </c>
      <c r="C7364" s="1">
        <v>43585</v>
      </c>
      <c r="D7364" s="2">
        <v>43586</v>
      </c>
      <c r="E7364" t="s">
        <v>107</v>
      </c>
      <c r="F7364" t="s">
        <v>580</v>
      </c>
      <c r="G7364" t="s">
        <v>1576</v>
      </c>
      <c r="H7364" s="4">
        <v>1489.31</v>
      </c>
      <c r="I7364" s="4">
        <v>16.690000000000001</v>
      </c>
      <c r="J7364" s="4">
        <v>159.31</v>
      </c>
      <c r="K7364" s="4">
        <v>1330</v>
      </c>
      <c r="L7364" s="2">
        <v>45473</v>
      </c>
      <c r="M7364" t="s">
        <v>6</v>
      </c>
    </row>
    <row r="7365" spans="1:13" ht="12.75" customHeight="1" x14ac:dyDescent="0.25">
      <c r="A7365" t="s">
        <v>10055</v>
      </c>
      <c r="B7365" t="s">
        <v>6744</v>
      </c>
      <c r="C7365" s="1">
        <v>43616</v>
      </c>
      <c r="D7365" s="2">
        <v>43617</v>
      </c>
      <c r="E7365" t="s">
        <v>107</v>
      </c>
      <c r="F7365" t="s">
        <v>580</v>
      </c>
      <c r="G7365" t="s">
        <v>7350</v>
      </c>
      <c r="H7365" s="4">
        <v>11268.78</v>
      </c>
      <c r="I7365" s="4">
        <v>126.29</v>
      </c>
      <c r="J7365" s="4">
        <v>1186.48</v>
      </c>
      <c r="K7365" s="4">
        <v>10082.299999999999</v>
      </c>
      <c r="L7365" s="2">
        <v>45473</v>
      </c>
      <c r="M7365" t="s">
        <v>6</v>
      </c>
    </row>
    <row r="7366" spans="1:13" ht="12.75" customHeight="1" x14ac:dyDescent="0.25">
      <c r="A7366" t="s">
        <v>10056</v>
      </c>
      <c r="B7366" t="s">
        <v>6747</v>
      </c>
      <c r="C7366" s="1">
        <v>43616</v>
      </c>
      <c r="D7366" s="2">
        <v>43617</v>
      </c>
      <c r="E7366" t="s">
        <v>107</v>
      </c>
      <c r="F7366" t="s">
        <v>580</v>
      </c>
      <c r="G7366" t="s">
        <v>7350</v>
      </c>
      <c r="H7366" s="4">
        <v>3884.46</v>
      </c>
      <c r="I7366" s="4">
        <v>43.53</v>
      </c>
      <c r="J7366" s="4">
        <v>408.99</v>
      </c>
      <c r="K7366" s="4">
        <v>3475.47</v>
      </c>
      <c r="L7366" s="2">
        <v>45473</v>
      </c>
      <c r="M7366" t="s">
        <v>6</v>
      </c>
    </row>
    <row r="7367" spans="1:13" ht="12.75" customHeight="1" x14ac:dyDescent="0.25">
      <c r="A7367" t="s">
        <v>10057</v>
      </c>
      <c r="B7367" t="s">
        <v>6744</v>
      </c>
      <c r="C7367" s="1">
        <v>43646</v>
      </c>
      <c r="D7367" s="2">
        <v>43647</v>
      </c>
      <c r="E7367" t="s">
        <v>107</v>
      </c>
      <c r="F7367" t="s">
        <v>580</v>
      </c>
      <c r="G7367" t="s">
        <v>1482</v>
      </c>
      <c r="H7367" s="4">
        <v>10126.69</v>
      </c>
      <c r="I7367" s="4">
        <v>113.47</v>
      </c>
      <c r="J7367" s="4">
        <v>1049.27</v>
      </c>
      <c r="K7367" s="4">
        <v>9077.42</v>
      </c>
      <c r="L7367" s="2">
        <v>45473</v>
      </c>
      <c r="M7367" t="s">
        <v>6</v>
      </c>
    </row>
    <row r="7368" spans="1:13" ht="12.75" customHeight="1" x14ac:dyDescent="0.25">
      <c r="A7368" t="s">
        <v>10059</v>
      </c>
      <c r="B7368" t="s">
        <v>6747</v>
      </c>
      <c r="C7368" s="1">
        <v>43646</v>
      </c>
      <c r="D7368" s="2">
        <v>43647</v>
      </c>
      <c r="E7368" t="s">
        <v>107</v>
      </c>
      <c r="F7368" t="s">
        <v>580</v>
      </c>
      <c r="G7368" t="s">
        <v>1482</v>
      </c>
      <c r="H7368" s="4">
        <v>7202.96</v>
      </c>
      <c r="I7368" s="4">
        <v>80.709999999999994</v>
      </c>
      <c r="J7368" s="4">
        <v>746.34</v>
      </c>
      <c r="K7368" s="4">
        <v>6456.62</v>
      </c>
      <c r="L7368" s="2">
        <v>45473</v>
      </c>
      <c r="M7368" t="s">
        <v>6</v>
      </c>
    </row>
    <row r="7369" spans="1:13" ht="12.75" customHeight="1" x14ac:dyDescent="0.25">
      <c r="A7369" t="s">
        <v>10060</v>
      </c>
      <c r="B7369" t="s">
        <v>6335</v>
      </c>
      <c r="C7369" s="1">
        <v>43646</v>
      </c>
      <c r="D7369" s="2">
        <v>43647</v>
      </c>
      <c r="E7369" t="s">
        <v>107</v>
      </c>
      <c r="F7369" t="s">
        <v>580</v>
      </c>
      <c r="G7369" t="s">
        <v>1482</v>
      </c>
      <c r="H7369" s="4">
        <v>715.56</v>
      </c>
      <c r="I7369" s="4">
        <v>8.02</v>
      </c>
      <c r="J7369" s="4">
        <v>74.150000000000006</v>
      </c>
      <c r="K7369" s="4">
        <v>641.41</v>
      </c>
      <c r="L7369" s="2">
        <v>45473</v>
      </c>
      <c r="M7369" t="s">
        <v>6</v>
      </c>
    </row>
    <row r="7370" spans="1:13" ht="12.75" customHeight="1" x14ac:dyDescent="0.25">
      <c r="A7370" t="s">
        <v>10061</v>
      </c>
      <c r="B7370" t="s">
        <v>7046</v>
      </c>
      <c r="C7370" s="1">
        <v>43677</v>
      </c>
      <c r="D7370" s="2">
        <v>43678</v>
      </c>
      <c r="E7370" t="s">
        <v>107</v>
      </c>
      <c r="F7370" t="s">
        <v>580</v>
      </c>
      <c r="G7370" t="s">
        <v>10043</v>
      </c>
      <c r="H7370" s="4">
        <v>7331.47</v>
      </c>
      <c r="I7370" s="4">
        <v>82.13</v>
      </c>
      <c r="J7370" s="4">
        <v>747.38</v>
      </c>
      <c r="K7370" s="4">
        <v>6584.09</v>
      </c>
      <c r="L7370" s="2">
        <v>45473</v>
      </c>
      <c r="M7370" t="s">
        <v>6</v>
      </c>
    </row>
    <row r="7371" spans="1:13" ht="12.75" customHeight="1" x14ac:dyDescent="0.25">
      <c r="A7371" t="s">
        <v>10063</v>
      </c>
      <c r="B7371" t="s">
        <v>6747</v>
      </c>
      <c r="C7371" s="1">
        <v>43677</v>
      </c>
      <c r="D7371" s="2">
        <v>43678</v>
      </c>
      <c r="E7371" t="s">
        <v>107</v>
      </c>
      <c r="F7371" t="s">
        <v>580</v>
      </c>
      <c r="G7371" t="s">
        <v>10043</v>
      </c>
      <c r="H7371" s="4">
        <v>1987.07</v>
      </c>
      <c r="I7371" s="4">
        <v>22.26</v>
      </c>
      <c r="J7371" s="4">
        <v>202.56</v>
      </c>
      <c r="K7371" s="4">
        <v>1784.51</v>
      </c>
      <c r="L7371" s="2">
        <v>45473</v>
      </c>
      <c r="M7371" t="s">
        <v>6</v>
      </c>
    </row>
    <row r="7372" spans="1:13" ht="12.75" customHeight="1" x14ac:dyDescent="0.25">
      <c r="A7372" t="s">
        <v>10064</v>
      </c>
      <c r="B7372" t="s">
        <v>6747</v>
      </c>
      <c r="C7372" s="1">
        <v>43707</v>
      </c>
      <c r="D7372" s="2">
        <v>43709</v>
      </c>
      <c r="E7372" t="s">
        <v>107</v>
      </c>
      <c r="F7372" t="s">
        <v>580</v>
      </c>
      <c r="G7372" t="s">
        <v>10045</v>
      </c>
      <c r="H7372" s="4">
        <v>5628.33</v>
      </c>
      <c r="I7372" s="4">
        <v>63.04</v>
      </c>
      <c r="J7372" s="4">
        <v>564.35</v>
      </c>
      <c r="K7372" s="4">
        <v>5063.9799999999996</v>
      </c>
      <c r="L7372" s="2">
        <v>45473</v>
      </c>
      <c r="M7372" t="s">
        <v>6</v>
      </c>
    </row>
    <row r="7373" spans="1:13" ht="12.75" customHeight="1" x14ac:dyDescent="0.25">
      <c r="A7373" t="s">
        <v>10065</v>
      </c>
      <c r="B7373" t="s">
        <v>7046</v>
      </c>
      <c r="C7373" s="1">
        <v>43708</v>
      </c>
      <c r="D7373" s="2">
        <v>43709</v>
      </c>
      <c r="E7373" t="s">
        <v>107</v>
      </c>
      <c r="F7373" t="s">
        <v>580</v>
      </c>
      <c r="G7373" t="s">
        <v>10045</v>
      </c>
      <c r="H7373" s="4">
        <v>15343.33</v>
      </c>
      <c r="I7373" s="4">
        <v>171.84</v>
      </c>
      <c r="J7373" s="4">
        <v>1538.43</v>
      </c>
      <c r="K7373" s="4">
        <v>13804.9</v>
      </c>
      <c r="L7373" s="2">
        <v>45473</v>
      </c>
      <c r="M7373" t="s">
        <v>6</v>
      </c>
    </row>
    <row r="7374" spans="1:13" ht="12.75" customHeight="1" x14ac:dyDescent="0.25">
      <c r="A7374" t="s">
        <v>10066</v>
      </c>
      <c r="B7374" t="s">
        <v>7052</v>
      </c>
      <c r="C7374" s="1">
        <v>43708</v>
      </c>
      <c r="D7374" s="2">
        <v>43709</v>
      </c>
      <c r="E7374" t="s">
        <v>107</v>
      </c>
      <c r="F7374" t="s">
        <v>580</v>
      </c>
      <c r="G7374" t="s">
        <v>10045</v>
      </c>
      <c r="H7374" s="4">
        <v>806.71</v>
      </c>
      <c r="I7374" s="4">
        <v>9.0299999999999994</v>
      </c>
      <c r="J7374" s="4">
        <v>80.900000000000006</v>
      </c>
      <c r="K7374" s="4">
        <v>725.81</v>
      </c>
      <c r="L7374" s="2">
        <v>45473</v>
      </c>
      <c r="M7374" t="s">
        <v>6</v>
      </c>
    </row>
    <row r="7375" spans="1:13" ht="12.75" customHeight="1" x14ac:dyDescent="0.25">
      <c r="A7375" t="s">
        <v>10067</v>
      </c>
      <c r="B7375" t="s">
        <v>7052</v>
      </c>
      <c r="C7375" s="1">
        <v>43738</v>
      </c>
      <c r="D7375" s="2">
        <v>43739</v>
      </c>
      <c r="E7375" t="s">
        <v>107</v>
      </c>
      <c r="F7375" t="s">
        <v>580</v>
      </c>
      <c r="G7375" t="s">
        <v>10049</v>
      </c>
      <c r="H7375" s="4">
        <v>2341.0700000000002</v>
      </c>
      <c r="I7375" s="4">
        <v>26.21</v>
      </c>
      <c r="J7375" s="4">
        <v>230.81</v>
      </c>
      <c r="K7375" s="4">
        <v>2110.2600000000002</v>
      </c>
      <c r="L7375" s="2">
        <v>45473</v>
      </c>
      <c r="M7375" t="s">
        <v>6</v>
      </c>
    </row>
    <row r="7376" spans="1:13" ht="12.75" customHeight="1" x14ac:dyDescent="0.25">
      <c r="A7376" t="s">
        <v>10068</v>
      </c>
      <c r="B7376" t="s">
        <v>7046</v>
      </c>
      <c r="C7376" s="1">
        <v>43738</v>
      </c>
      <c r="D7376" s="2">
        <v>43739</v>
      </c>
      <c r="E7376" t="s">
        <v>107</v>
      </c>
      <c r="F7376" t="s">
        <v>580</v>
      </c>
      <c r="G7376" t="s">
        <v>10049</v>
      </c>
      <c r="H7376" s="4">
        <v>6968.36</v>
      </c>
      <c r="I7376" s="4">
        <v>78.03</v>
      </c>
      <c r="J7376" s="4">
        <v>687.04</v>
      </c>
      <c r="K7376" s="4">
        <v>6281.32</v>
      </c>
      <c r="L7376" s="2">
        <v>45473</v>
      </c>
      <c r="M7376" t="s">
        <v>6</v>
      </c>
    </row>
    <row r="7377" spans="1:13" ht="12.75" customHeight="1" x14ac:dyDescent="0.25">
      <c r="A7377" t="s">
        <v>10069</v>
      </c>
      <c r="B7377" t="s">
        <v>6760</v>
      </c>
      <c r="C7377" s="1">
        <v>43738</v>
      </c>
      <c r="D7377" s="2">
        <v>43739</v>
      </c>
      <c r="E7377" t="s">
        <v>107</v>
      </c>
      <c r="F7377" t="s">
        <v>580</v>
      </c>
      <c r="G7377" t="s">
        <v>10049</v>
      </c>
      <c r="H7377" s="4">
        <v>1539.94</v>
      </c>
      <c r="I7377" s="4">
        <v>17.239999999999998</v>
      </c>
      <c r="J7377" s="4">
        <v>151.83000000000001</v>
      </c>
      <c r="K7377" s="4">
        <v>1388.11</v>
      </c>
      <c r="L7377" s="2">
        <v>45473</v>
      </c>
      <c r="M7377" t="s">
        <v>6</v>
      </c>
    </row>
    <row r="7378" spans="1:13" ht="12.75" customHeight="1" x14ac:dyDescent="0.25">
      <c r="A7378" t="s">
        <v>10070</v>
      </c>
      <c r="B7378" t="s">
        <v>8928</v>
      </c>
      <c r="C7378" s="1">
        <v>43738</v>
      </c>
      <c r="D7378" s="2">
        <v>43739</v>
      </c>
      <c r="E7378" t="s">
        <v>107</v>
      </c>
      <c r="F7378" t="s">
        <v>580</v>
      </c>
      <c r="G7378" t="s">
        <v>10049</v>
      </c>
      <c r="H7378" s="4">
        <v>9621.86</v>
      </c>
      <c r="I7378" s="4">
        <v>107.74</v>
      </c>
      <c r="J7378" s="4">
        <v>948.65</v>
      </c>
      <c r="K7378" s="4">
        <v>8673.2099999999991</v>
      </c>
      <c r="L7378" s="2">
        <v>45473</v>
      </c>
      <c r="M7378" t="s">
        <v>6</v>
      </c>
    </row>
    <row r="7379" spans="1:13" ht="12.75" customHeight="1" x14ac:dyDescent="0.25">
      <c r="A7379" t="s">
        <v>10071</v>
      </c>
      <c r="B7379" t="s">
        <v>6744</v>
      </c>
      <c r="C7379" s="1">
        <v>43769</v>
      </c>
      <c r="D7379" s="2">
        <v>43770</v>
      </c>
      <c r="E7379" t="s">
        <v>107</v>
      </c>
      <c r="F7379" t="s">
        <v>580</v>
      </c>
      <c r="G7379" t="s">
        <v>1580</v>
      </c>
      <c r="H7379" s="4">
        <v>9947.9500000000007</v>
      </c>
      <c r="I7379" s="4">
        <v>111.37</v>
      </c>
      <c r="J7379" s="4">
        <v>964.15</v>
      </c>
      <c r="K7379" s="4">
        <v>8983.7999999999993</v>
      </c>
      <c r="L7379" s="2">
        <v>45473</v>
      </c>
      <c r="M7379" t="s">
        <v>6</v>
      </c>
    </row>
    <row r="7380" spans="1:13" ht="12.75" customHeight="1" x14ac:dyDescent="0.25">
      <c r="A7380" t="s">
        <v>10072</v>
      </c>
      <c r="B7380" t="s">
        <v>7064</v>
      </c>
      <c r="C7380" s="1">
        <v>43769</v>
      </c>
      <c r="D7380" s="2">
        <v>43770</v>
      </c>
      <c r="E7380" t="s">
        <v>107</v>
      </c>
      <c r="F7380" t="s">
        <v>580</v>
      </c>
      <c r="G7380" t="s">
        <v>1580</v>
      </c>
      <c r="H7380" s="4">
        <v>3542.12</v>
      </c>
      <c r="I7380" s="4">
        <v>39.65</v>
      </c>
      <c r="J7380" s="4">
        <v>343.29</v>
      </c>
      <c r="K7380" s="4">
        <v>3198.83</v>
      </c>
      <c r="L7380" s="2">
        <v>45473</v>
      </c>
      <c r="M7380" t="s">
        <v>6</v>
      </c>
    </row>
    <row r="7381" spans="1:13" ht="12.75" customHeight="1" x14ac:dyDescent="0.25">
      <c r="A7381" t="s">
        <v>10073</v>
      </c>
      <c r="B7381" t="s">
        <v>6747</v>
      </c>
      <c r="C7381" s="1">
        <v>43769</v>
      </c>
      <c r="D7381" s="2">
        <v>43770</v>
      </c>
      <c r="E7381" t="s">
        <v>107</v>
      </c>
      <c r="F7381" t="s">
        <v>580</v>
      </c>
      <c r="G7381" t="s">
        <v>1580</v>
      </c>
      <c r="H7381" s="4">
        <v>2466.2199999999998</v>
      </c>
      <c r="I7381" s="4">
        <v>27.61</v>
      </c>
      <c r="J7381" s="4">
        <v>239.04</v>
      </c>
      <c r="K7381" s="4">
        <v>2227.1799999999998</v>
      </c>
      <c r="L7381" s="2">
        <v>45473</v>
      </c>
      <c r="M7381" t="s">
        <v>6</v>
      </c>
    </row>
    <row r="7382" spans="1:13" ht="12.75" customHeight="1" x14ac:dyDescent="0.25">
      <c r="A7382" t="s">
        <v>10074</v>
      </c>
      <c r="B7382" t="s">
        <v>6760</v>
      </c>
      <c r="C7382" s="1">
        <v>43769</v>
      </c>
      <c r="D7382" s="2">
        <v>43770</v>
      </c>
      <c r="E7382" t="s">
        <v>107</v>
      </c>
      <c r="F7382" t="s">
        <v>580</v>
      </c>
      <c r="G7382" t="s">
        <v>1580</v>
      </c>
      <c r="H7382" s="4">
        <v>1246.05</v>
      </c>
      <c r="I7382" s="4">
        <v>13.95</v>
      </c>
      <c r="J7382" s="4">
        <v>120.76</v>
      </c>
      <c r="K7382" s="4">
        <v>1125.29</v>
      </c>
      <c r="L7382" s="2">
        <v>45473</v>
      </c>
      <c r="M7382" t="s">
        <v>6</v>
      </c>
    </row>
    <row r="7383" spans="1:13" ht="12.75" customHeight="1" x14ac:dyDescent="0.25">
      <c r="A7383" t="s">
        <v>10075</v>
      </c>
      <c r="B7383" t="s">
        <v>6744</v>
      </c>
      <c r="C7383" s="1">
        <v>43799</v>
      </c>
      <c r="D7383" s="2">
        <v>43800</v>
      </c>
      <c r="E7383" t="s">
        <v>107</v>
      </c>
      <c r="F7383" t="s">
        <v>580</v>
      </c>
      <c r="G7383" t="s">
        <v>1588</v>
      </c>
      <c r="H7383" s="4">
        <v>5396.59</v>
      </c>
      <c r="I7383" s="4">
        <v>60.4</v>
      </c>
      <c r="J7383" s="4">
        <v>514</v>
      </c>
      <c r="K7383" s="4">
        <v>4882.59</v>
      </c>
      <c r="L7383" s="2">
        <v>45473</v>
      </c>
      <c r="M7383" t="s">
        <v>6</v>
      </c>
    </row>
    <row r="7384" spans="1:13" ht="12.75" customHeight="1" x14ac:dyDescent="0.25">
      <c r="A7384" t="s">
        <v>10076</v>
      </c>
      <c r="B7384" t="s">
        <v>7064</v>
      </c>
      <c r="C7384" s="1">
        <v>43799</v>
      </c>
      <c r="D7384" s="2">
        <v>43800</v>
      </c>
      <c r="E7384" t="s">
        <v>107</v>
      </c>
      <c r="F7384" t="s">
        <v>580</v>
      </c>
      <c r="G7384" t="s">
        <v>1588</v>
      </c>
      <c r="H7384" s="4">
        <v>3579.88</v>
      </c>
      <c r="I7384" s="4">
        <v>40.07</v>
      </c>
      <c r="J7384" s="4">
        <v>340.98</v>
      </c>
      <c r="K7384" s="4">
        <v>3238.9</v>
      </c>
      <c r="L7384" s="2">
        <v>45473</v>
      </c>
      <c r="M7384" t="s">
        <v>6</v>
      </c>
    </row>
    <row r="7385" spans="1:13" ht="12.75" customHeight="1" x14ac:dyDescent="0.25">
      <c r="A7385" t="s">
        <v>10077</v>
      </c>
      <c r="B7385" t="s">
        <v>6747</v>
      </c>
      <c r="C7385" s="1">
        <v>43799</v>
      </c>
      <c r="D7385" s="2">
        <v>43800</v>
      </c>
      <c r="E7385" t="s">
        <v>107</v>
      </c>
      <c r="F7385" t="s">
        <v>580</v>
      </c>
      <c r="G7385" t="s">
        <v>1588</v>
      </c>
      <c r="H7385" s="4">
        <v>1664.33</v>
      </c>
      <c r="I7385" s="4">
        <v>18.63</v>
      </c>
      <c r="J7385" s="4">
        <v>158.53</v>
      </c>
      <c r="K7385" s="4">
        <v>1505.8</v>
      </c>
      <c r="L7385" s="2">
        <v>45473</v>
      </c>
      <c r="M7385" t="s">
        <v>6</v>
      </c>
    </row>
    <row r="7386" spans="1:13" ht="12.75" customHeight="1" x14ac:dyDescent="0.25">
      <c r="A7386" t="s">
        <v>10078</v>
      </c>
      <c r="B7386" t="s">
        <v>6760</v>
      </c>
      <c r="C7386" s="1">
        <v>43799</v>
      </c>
      <c r="D7386" s="2">
        <v>43800</v>
      </c>
      <c r="E7386" t="s">
        <v>107</v>
      </c>
      <c r="F7386" t="s">
        <v>580</v>
      </c>
      <c r="G7386" t="s">
        <v>1588</v>
      </c>
      <c r="H7386" s="4">
        <v>1858.96</v>
      </c>
      <c r="I7386" s="4">
        <v>20.81</v>
      </c>
      <c r="J7386" s="4">
        <v>177.06</v>
      </c>
      <c r="K7386" s="4">
        <v>1681.9</v>
      </c>
      <c r="L7386" s="2">
        <v>45473</v>
      </c>
      <c r="M7386" t="s">
        <v>6</v>
      </c>
    </row>
    <row r="7387" spans="1:13" ht="12.75" customHeight="1" x14ac:dyDescent="0.25">
      <c r="A7387" t="s">
        <v>10079</v>
      </c>
      <c r="B7387" t="s">
        <v>6744</v>
      </c>
      <c r="C7387" s="1">
        <v>43830</v>
      </c>
      <c r="D7387" s="2">
        <v>43831</v>
      </c>
      <c r="E7387" t="s">
        <v>107</v>
      </c>
      <c r="F7387" t="s">
        <v>580</v>
      </c>
      <c r="G7387" t="s">
        <v>10058</v>
      </c>
      <c r="H7387" s="4">
        <v>6992.4</v>
      </c>
      <c r="I7387" s="4">
        <v>78.25</v>
      </c>
      <c r="J7387" s="4">
        <v>654.29999999999995</v>
      </c>
      <c r="K7387" s="4">
        <v>6338.1</v>
      </c>
      <c r="L7387" s="2">
        <v>45473</v>
      </c>
      <c r="M7387" t="s">
        <v>6</v>
      </c>
    </row>
    <row r="7388" spans="1:13" ht="12.75" customHeight="1" x14ac:dyDescent="0.25">
      <c r="A7388" t="s">
        <v>10080</v>
      </c>
      <c r="B7388" t="s">
        <v>7064</v>
      </c>
      <c r="C7388" s="1">
        <v>43830</v>
      </c>
      <c r="D7388" s="2">
        <v>43831</v>
      </c>
      <c r="E7388" t="s">
        <v>107</v>
      </c>
      <c r="F7388" t="s">
        <v>580</v>
      </c>
      <c r="G7388" t="s">
        <v>10058</v>
      </c>
      <c r="H7388" s="4">
        <v>1704.36</v>
      </c>
      <c r="I7388" s="4">
        <v>19.07</v>
      </c>
      <c r="J7388" s="4">
        <v>159.49</v>
      </c>
      <c r="K7388" s="4">
        <v>1544.87</v>
      </c>
      <c r="L7388" s="2">
        <v>45473</v>
      </c>
      <c r="M7388" t="s">
        <v>6</v>
      </c>
    </row>
    <row r="7389" spans="1:13" ht="12.75" customHeight="1" x14ac:dyDescent="0.25">
      <c r="A7389" t="s">
        <v>10081</v>
      </c>
      <c r="B7389" t="s">
        <v>6747</v>
      </c>
      <c r="C7389" s="1">
        <v>43830</v>
      </c>
      <c r="D7389" s="2">
        <v>43831</v>
      </c>
      <c r="E7389" t="s">
        <v>107</v>
      </c>
      <c r="F7389" t="s">
        <v>580</v>
      </c>
      <c r="G7389" t="s">
        <v>10058</v>
      </c>
      <c r="H7389" s="4">
        <v>1677.06</v>
      </c>
      <c r="I7389" s="4">
        <v>18.77</v>
      </c>
      <c r="J7389" s="4">
        <v>156.93</v>
      </c>
      <c r="K7389" s="4">
        <v>1520.13</v>
      </c>
      <c r="L7389" s="2">
        <v>45473</v>
      </c>
      <c r="M7389" t="s">
        <v>6</v>
      </c>
    </row>
    <row r="7390" spans="1:13" ht="12.75" customHeight="1" x14ac:dyDescent="0.25">
      <c r="A7390" t="s">
        <v>10082</v>
      </c>
      <c r="B7390" t="s">
        <v>6760</v>
      </c>
      <c r="C7390" s="1">
        <v>43830</v>
      </c>
      <c r="D7390" s="2">
        <v>43831</v>
      </c>
      <c r="E7390" t="s">
        <v>107</v>
      </c>
      <c r="F7390" t="s">
        <v>580</v>
      </c>
      <c r="G7390" t="s">
        <v>10058</v>
      </c>
      <c r="H7390" s="4">
        <v>1639.72</v>
      </c>
      <c r="I7390" s="4">
        <v>18.350000000000001</v>
      </c>
      <c r="J7390" s="4">
        <v>153.44999999999999</v>
      </c>
      <c r="K7390" s="4">
        <v>1486.27</v>
      </c>
      <c r="L7390" s="2">
        <v>45473</v>
      </c>
      <c r="M7390" t="s">
        <v>6</v>
      </c>
    </row>
    <row r="7391" spans="1:13" ht="12.75" customHeight="1" x14ac:dyDescent="0.25">
      <c r="A7391" t="s">
        <v>10083</v>
      </c>
      <c r="B7391" t="s">
        <v>7081</v>
      </c>
      <c r="C7391" s="1">
        <v>43830</v>
      </c>
      <c r="D7391" s="2">
        <v>43831</v>
      </c>
      <c r="E7391" t="s">
        <v>107</v>
      </c>
      <c r="F7391" t="s">
        <v>580</v>
      </c>
      <c r="G7391" t="s">
        <v>10058</v>
      </c>
      <c r="H7391" s="4">
        <v>19189.080000000002</v>
      </c>
      <c r="I7391" s="4">
        <v>214.73</v>
      </c>
      <c r="J7391" s="4">
        <v>1795.54</v>
      </c>
      <c r="K7391" s="4">
        <v>17393.54</v>
      </c>
      <c r="L7391" s="2">
        <v>45473</v>
      </c>
      <c r="M7391" t="s">
        <v>6</v>
      </c>
    </row>
    <row r="7392" spans="1:13" ht="12.75" customHeight="1" x14ac:dyDescent="0.25">
      <c r="A7392" t="s">
        <v>10084</v>
      </c>
      <c r="B7392" t="s">
        <v>6744</v>
      </c>
      <c r="C7392" s="1">
        <v>43861</v>
      </c>
      <c r="D7392" s="2">
        <v>43862</v>
      </c>
      <c r="E7392" t="s">
        <v>107</v>
      </c>
      <c r="F7392" t="s">
        <v>580</v>
      </c>
      <c r="G7392" t="s">
        <v>10062</v>
      </c>
      <c r="H7392" s="4">
        <v>8708.75</v>
      </c>
      <c r="I7392" s="4">
        <v>97.43</v>
      </c>
      <c r="J7392" s="4">
        <v>800.32</v>
      </c>
      <c r="K7392" s="4">
        <v>7908.43</v>
      </c>
      <c r="L7392" s="2">
        <v>45473</v>
      </c>
      <c r="M7392" t="s">
        <v>6</v>
      </c>
    </row>
    <row r="7393" spans="1:13" ht="12.75" customHeight="1" x14ac:dyDescent="0.25">
      <c r="A7393" t="s">
        <v>10085</v>
      </c>
      <c r="B7393" t="s">
        <v>7089</v>
      </c>
      <c r="C7393" s="1">
        <v>43861</v>
      </c>
      <c r="D7393" s="2">
        <v>43862</v>
      </c>
      <c r="E7393" t="s">
        <v>107</v>
      </c>
      <c r="F7393" t="s">
        <v>580</v>
      </c>
      <c r="G7393" t="s">
        <v>10062</v>
      </c>
      <c r="H7393" s="4">
        <v>2473.16</v>
      </c>
      <c r="I7393" s="4">
        <v>27.67</v>
      </c>
      <c r="J7393" s="4">
        <v>227.27</v>
      </c>
      <c r="K7393" s="4">
        <v>2245.89</v>
      </c>
      <c r="L7393" s="2">
        <v>45473</v>
      </c>
      <c r="M7393" t="s">
        <v>6</v>
      </c>
    </row>
    <row r="7394" spans="1:13" ht="12.75" customHeight="1" x14ac:dyDescent="0.25">
      <c r="A7394" t="s">
        <v>10086</v>
      </c>
      <c r="B7394" t="s">
        <v>6747</v>
      </c>
      <c r="C7394" s="1">
        <v>43861</v>
      </c>
      <c r="D7394" s="2">
        <v>43862</v>
      </c>
      <c r="E7394" t="s">
        <v>107</v>
      </c>
      <c r="F7394" t="s">
        <v>580</v>
      </c>
      <c r="G7394" t="s">
        <v>10062</v>
      </c>
      <c r="H7394" s="4">
        <v>2645.02</v>
      </c>
      <c r="I7394" s="4">
        <v>29.59</v>
      </c>
      <c r="J7394" s="4">
        <v>243.07</v>
      </c>
      <c r="K7394" s="4">
        <v>2401.9499999999998</v>
      </c>
      <c r="L7394" s="2">
        <v>45473</v>
      </c>
      <c r="M7394" t="s">
        <v>6</v>
      </c>
    </row>
    <row r="7395" spans="1:13" ht="12.75" customHeight="1" x14ac:dyDescent="0.25">
      <c r="A7395" t="s">
        <v>10087</v>
      </c>
      <c r="B7395" t="s">
        <v>6744</v>
      </c>
      <c r="C7395" s="1">
        <v>43890</v>
      </c>
      <c r="D7395" s="2">
        <v>43891</v>
      </c>
      <c r="E7395" t="s">
        <v>107</v>
      </c>
      <c r="F7395" t="s">
        <v>580</v>
      </c>
      <c r="G7395" t="s">
        <v>1593</v>
      </c>
      <c r="H7395" s="4">
        <v>5005.9399999999996</v>
      </c>
      <c r="I7395" s="4">
        <v>55.99</v>
      </c>
      <c r="J7395" s="4">
        <v>451.65</v>
      </c>
      <c r="K7395" s="4">
        <v>4554.29</v>
      </c>
      <c r="L7395" s="2">
        <v>45473</v>
      </c>
      <c r="M7395" t="s">
        <v>6</v>
      </c>
    </row>
    <row r="7396" spans="1:13" ht="12.75" customHeight="1" x14ac:dyDescent="0.25">
      <c r="A7396" t="s">
        <v>10088</v>
      </c>
      <c r="B7396" t="s">
        <v>7089</v>
      </c>
      <c r="C7396" s="1">
        <v>43890</v>
      </c>
      <c r="D7396" s="2">
        <v>43891</v>
      </c>
      <c r="E7396" t="s">
        <v>107</v>
      </c>
      <c r="F7396" t="s">
        <v>580</v>
      </c>
      <c r="G7396" t="s">
        <v>1593</v>
      </c>
      <c r="H7396" s="4">
        <v>2740.97</v>
      </c>
      <c r="I7396" s="4">
        <v>30.66</v>
      </c>
      <c r="J7396" s="4">
        <v>247.3</v>
      </c>
      <c r="K7396" s="4">
        <v>2493.67</v>
      </c>
      <c r="L7396" s="2">
        <v>45473</v>
      </c>
      <c r="M7396" t="s">
        <v>6</v>
      </c>
    </row>
    <row r="7397" spans="1:13" ht="12.75" customHeight="1" x14ac:dyDescent="0.25">
      <c r="A7397" t="s">
        <v>10089</v>
      </c>
      <c r="B7397" t="s">
        <v>6747</v>
      </c>
      <c r="C7397" s="1">
        <v>43890</v>
      </c>
      <c r="D7397" s="2">
        <v>43891</v>
      </c>
      <c r="E7397" t="s">
        <v>107</v>
      </c>
      <c r="F7397" t="s">
        <v>580</v>
      </c>
      <c r="G7397" t="s">
        <v>1593</v>
      </c>
      <c r="H7397" s="4">
        <v>456.3</v>
      </c>
      <c r="I7397" s="4">
        <v>5.0999999999999996</v>
      </c>
      <c r="J7397" s="4">
        <v>41.18</v>
      </c>
      <c r="K7397" s="4">
        <v>415.12</v>
      </c>
      <c r="L7397" s="2">
        <v>45473</v>
      </c>
      <c r="M7397" t="s">
        <v>6</v>
      </c>
    </row>
    <row r="7398" spans="1:13" ht="12.75" customHeight="1" x14ac:dyDescent="0.25">
      <c r="A7398" t="s">
        <v>10090</v>
      </c>
      <c r="B7398" t="s">
        <v>6744</v>
      </c>
      <c r="C7398" s="1">
        <v>43921</v>
      </c>
      <c r="D7398" s="2">
        <v>43922</v>
      </c>
      <c r="E7398" t="s">
        <v>107</v>
      </c>
      <c r="F7398" t="s">
        <v>580</v>
      </c>
      <c r="G7398" t="s">
        <v>1600</v>
      </c>
      <c r="H7398" s="4">
        <v>6612.56</v>
      </c>
      <c r="I7398" s="4">
        <v>73.95</v>
      </c>
      <c r="J7398" s="4">
        <v>585.54</v>
      </c>
      <c r="K7398" s="4">
        <v>6027.02</v>
      </c>
      <c r="L7398" s="2">
        <v>45473</v>
      </c>
      <c r="M7398" t="s">
        <v>6</v>
      </c>
    </row>
    <row r="7399" spans="1:13" ht="12.75" customHeight="1" x14ac:dyDescent="0.25">
      <c r="A7399" t="s">
        <v>10091</v>
      </c>
      <c r="B7399" t="s">
        <v>6747</v>
      </c>
      <c r="C7399" s="1">
        <v>43921</v>
      </c>
      <c r="D7399" s="2">
        <v>43922</v>
      </c>
      <c r="E7399" t="s">
        <v>107</v>
      </c>
      <c r="F7399" t="s">
        <v>580</v>
      </c>
      <c r="G7399" t="s">
        <v>1600</v>
      </c>
      <c r="H7399" s="4">
        <v>1108.74</v>
      </c>
      <c r="I7399" s="4">
        <v>12.4</v>
      </c>
      <c r="J7399" s="4">
        <v>98.19</v>
      </c>
      <c r="K7399" s="4">
        <v>1010.55</v>
      </c>
      <c r="L7399" s="2">
        <v>45473</v>
      </c>
      <c r="M7399" t="s">
        <v>6</v>
      </c>
    </row>
    <row r="7400" spans="1:13" ht="12.75" customHeight="1" x14ac:dyDescent="0.25">
      <c r="A7400" t="s">
        <v>10092</v>
      </c>
      <c r="B7400" t="s">
        <v>7089</v>
      </c>
      <c r="C7400" s="1">
        <v>43921</v>
      </c>
      <c r="D7400" s="2">
        <v>43922</v>
      </c>
      <c r="E7400" t="s">
        <v>107</v>
      </c>
      <c r="F7400" t="s">
        <v>580</v>
      </c>
      <c r="G7400" t="s">
        <v>1600</v>
      </c>
      <c r="H7400" s="4">
        <v>3651.69</v>
      </c>
      <c r="I7400" s="4">
        <v>40.840000000000003</v>
      </c>
      <c r="J7400" s="4">
        <v>323.36</v>
      </c>
      <c r="K7400" s="4">
        <v>3328.33</v>
      </c>
      <c r="L7400" s="2">
        <v>45473</v>
      </c>
      <c r="M7400" t="s">
        <v>6</v>
      </c>
    </row>
    <row r="7401" spans="1:13" ht="12.75" customHeight="1" x14ac:dyDescent="0.25">
      <c r="A7401" t="s">
        <v>10093</v>
      </c>
      <c r="B7401" t="s">
        <v>10094</v>
      </c>
      <c r="C7401" s="1">
        <v>43921</v>
      </c>
      <c r="D7401" s="2">
        <v>43922</v>
      </c>
      <c r="E7401" t="s">
        <v>107</v>
      </c>
      <c r="F7401" t="s">
        <v>580</v>
      </c>
      <c r="G7401" t="s">
        <v>1600</v>
      </c>
      <c r="H7401" s="4">
        <v>952.82</v>
      </c>
      <c r="I7401" s="4">
        <v>10.65</v>
      </c>
      <c r="J7401" s="4">
        <v>84.37</v>
      </c>
      <c r="K7401" s="4">
        <v>868.45</v>
      </c>
      <c r="L7401" s="2">
        <v>45473</v>
      </c>
      <c r="M7401" t="s">
        <v>6</v>
      </c>
    </row>
    <row r="7402" spans="1:13" ht="12.75" customHeight="1" x14ac:dyDescent="0.25">
      <c r="A7402" t="s">
        <v>10095</v>
      </c>
      <c r="B7402" t="s">
        <v>6744</v>
      </c>
      <c r="C7402" s="1">
        <v>43951</v>
      </c>
      <c r="D7402" s="2">
        <v>43952</v>
      </c>
      <c r="E7402" t="s">
        <v>107</v>
      </c>
      <c r="F7402" t="s">
        <v>580</v>
      </c>
      <c r="G7402" t="s">
        <v>1603</v>
      </c>
      <c r="H7402" s="4">
        <v>5357.95</v>
      </c>
      <c r="I7402" s="4">
        <v>59.91</v>
      </c>
      <c r="J7402" s="4">
        <v>465.49</v>
      </c>
      <c r="K7402" s="4">
        <v>4892.46</v>
      </c>
      <c r="L7402" s="2">
        <v>45473</v>
      </c>
      <c r="M7402" t="s">
        <v>6</v>
      </c>
    </row>
    <row r="7403" spans="1:13" ht="12.75" customHeight="1" x14ac:dyDescent="0.25">
      <c r="A7403" t="s">
        <v>10096</v>
      </c>
      <c r="B7403" t="s">
        <v>7089</v>
      </c>
      <c r="C7403" s="1">
        <v>43951</v>
      </c>
      <c r="D7403" s="2">
        <v>43952</v>
      </c>
      <c r="E7403" t="s">
        <v>107</v>
      </c>
      <c r="F7403" t="s">
        <v>580</v>
      </c>
      <c r="G7403" t="s">
        <v>1603</v>
      </c>
      <c r="H7403" s="4">
        <v>5709.32</v>
      </c>
      <c r="I7403" s="4">
        <v>63.83</v>
      </c>
      <c r="J7403" s="4">
        <v>496.01</v>
      </c>
      <c r="K7403" s="4">
        <v>5213.3100000000004</v>
      </c>
      <c r="L7403" s="2">
        <v>45473</v>
      </c>
      <c r="M7403" t="s">
        <v>6</v>
      </c>
    </row>
    <row r="7404" spans="1:13" ht="12.75" customHeight="1" x14ac:dyDescent="0.25">
      <c r="A7404" t="s">
        <v>10097</v>
      </c>
      <c r="B7404" t="s">
        <v>6747</v>
      </c>
      <c r="C7404" s="1">
        <v>43951</v>
      </c>
      <c r="D7404" s="2">
        <v>43952</v>
      </c>
      <c r="E7404" t="s">
        <v>107</v>
      </c>
      <c r="F7404" t="s">
        <v>580</v>
      </c>
      <c r="G7404" t="s">
        <v>1603</v>
      </c>
      <c r="H7404" s="4">
        <v>1325.75</v>
      </c>
      <c r="I7404" s="4">
        <v>14.82</v>
      </c>
      <c r="J7404" s="4">
        <v>115.19</v>
      </c>
      <c r="K7404" s="4">
        <v>1210.56</v>
      </c>
      <c r="L7404" s="2">
        <v>45473</v>
      </c>
      <c r="M7404" t="s">
        <v>6</v>
      </c>
    </row>
    <row r="7405" spans="1:13" ht="12.75" customHeight="1" x14ac:dyDescent="0.25">
      <c r="A7405" t="s">
        <v>10098</v>
      </c>
      <c r="B7405" t="s">
        <v>7107</v>
      </c>
      <c r="C7405" s="1">
        <v>43951</v>
      </c>
      <c r="D7405" s="2">
        <v>43952</v>
      </c>
      <c r="E7405" t="s">
        <v>107</v>
      </c>
      <c r="F7405" t="s">
        <v>580</v>
      </c>
      <c r="G7405" t="s">
        <v>1603</v>
      </c>
      <c r="H7405" s="4">
        <v>532.94000000000005</v>
      </c>
      <c r="I7405" s="4">
        <v>5.96</v>
      </c>
      <c r="J7405" s="4">
        <v>46.31</v>
      </c>
      <c r="K7405" s="4">
        <v>486.63</v>
      </c>
      <c r="L7405" s="2">
        <v>45473</v>
      </c>
      <c r="M7405" t="s">
        <v>6</v>
      </c>
    </row>
    <row r="7406" spans="1:13" ht="12.75" customHeight="1" x14ac:dyDescent="0.25">
      <c r="A7406" t="s">
        <v>10099</v>
      </c>
      <c r="B7406" t="s">
        <v>6744</v>
      </c>
      <c r="C7406" s="1">
        <v>43982</v>
      </c>
      <c r="D7406" s="2">
        <v>43983</v>
      </c>
      <c r="E7406" t="s">
        <v>107</v>
      </c>
      <c r="F7406" t="s">
        <v>580</v>
      </c>
      <c r="G7406" t="s">
        <v>1692</v>
      </c>
      <c r="H7406" s="4">
        <v>9979.84</v>
      </c>
      <c r="I7406" s="4">
        <v>111.56</v>
      </c>
      <c r="J7406" s="4">
        <v>850.32</v>
      </c>
      <c r="K7406" s="4">
        <v>9129.52</v>
      </c>
      <c r="L7406" s="2">
        <v>45473</v>
      </c>
      <c r="M7406" t="s">
        <v>6</v>
      </c>
    </row>
    <row r="7407" spans="1:13" ht="12.75" customHeight="1" x14ac:dyDescent="0.25">
      <c r="A7407" t="s">
        <v>10100</v>
      </c>
      <c r="B7407" t="s">
        <v>7110</v>
      </c>
      <c r="C7407" s="1">
        <v>43982</v>
      </c>
      <c r="D7407" s="2">
        <v>43983</v>
      </c>
      <c r="E7407" t="s">
        <v>107</v>
      </c>
      <c r="F7407" t="s">
        <v>580</v>
      </c>
      <c r="G7407" t="s">
        <v>1692</v>
      </c>
      <c r="H7407" s="4">
        <v>6912.1</v>
      </c>
      <c r="I7407" s="4">
        <v>77.27</v>
      </c>
      <c r="J7407" s="4">
        <v>588.92999999999995</v>
      </c>
      <c r="K7407" s="4">
        <v>6323.17</v>
      </c>
      <c r="L7407" s="2">
        <v>45473</v>
      </c>
      <c r="M7407" t="s">
        <v>6</v>
      </c>
    </row>
    <row r="7408" spans="1:13" ht="12.75" customHeight="1" x14ac:dyDescent="0.25">
      <c r="A7408" t="s">
        <v>10101</v>
      </c>
      <c r="B7408" t="s">
        <v>6747</v>
      </c>
      <c r="C7408" s="1">
        <v>43982</v>
      </c>
      <c r="D7408" s="2">
        <v>43983</v>
      </c>
      <c r="E7408" t="s">
        <v>107</v>
      </c>
      <c r="F7408" t="s">
        <v>580</v>
      </c>
      <c r="G7408" t="s">
        <v>1692</v>
      </c>
      <c r="H7408" s="4">
        <v>1363.07</v>
      </c>
      <c r="I7408" s="4">
        <v>15.24</v>
      </c>
      <c r="J7408" s="4">
        <v>116.14</v>
      </c>
      <c r="K7408" s="4">
        <v>1246.93</v>
      </c>
      <c r="L7408" s="2">
        <v>45473</v>
      </c>
      <c r="M7408" t="s">
        <v>6</v>
      </c>
    </row>
    <row r="7409" spans="1:13" ht="12.75" customHeight="1" x14ac:dyDescent="0.25">
      <c r="A7409" t="s">
        <v>10102</v>
      </c>
      <c r="B7409" t="s">
        <v>6760</v>
      </c>
      <c r="C7409" s="1">
        <v>43982</v>
      </c>
      <c r="D7409" s="2">
        <v>43983</v>
      </c>
      <c r="E7409" t="s">
        <v>107</v>
      </c>
      <c r="F7409" t="s">
        <v>580</v>
      </c>
      <c r="G7409" t="s">
        <v>1692</v>
      </c>
      <c r="H7409" s="4">
        <v>1582.69</v>
      </c>
      <c r="I7409" s="4">
        <v>17.690000000000001</v>
      </c>
      <c r="J7409" s="4">
        <v>134.85</v>
      </c>
      <c r="K7409" s="4">
        <v>1447.84</v>
      </c>
      <c r="L7409" s="2">
        <v>45473</v>
      </c>
      <c r="M7409" t="s">
        <v>6</v>
      </c>
    </row>
    <row r="7410" spans="1:13" ht="12.75" customHeight="1" x14ac:dyDescent="0.25">
      <c r="A7410" t="s">
        <v>10103</v>
      </c>
      <c r="B7410" t="s">
        <v>6744</v>
      </c>
      <c r="C7410" s="1">
        <v>44012</v>
      </c>
      <c r="D7410" s="2">
        <v>44013</v>
      </c>
      <c r="E7410" t="s">
        <v>107</v>
      </c>
      <c r="F7410" t="s">
        <v>580</v>
      </c>
      <c r="G7410" t="s">
        <v>1615</v>
      </c>
      <c r="H7410" s="4">
        <v>7940.57</v>
      </c>
      <c r="I7410" s="4">
        <v>88.75</v>
      </c>
      <c r="J7410" s="4">
        <v>663.28</v>
      </c>
      <c r="K7410" s="4">
        <v>7277.29</v>
      </c>
      <c r="L7410" s="2">
        <v>45473</v>
      </c>
      <c r="M7410" t="s">
        <v>6</v>
      </c>
    </row>
    <row r="7411" spans="1:13" ht="12.75" customHeight="1" x14ac:dyDescent="0.25">
      <c r="A7411" t="s">
        <v>10104</v>
      </c>
      <c r="B7411" t="s">
        <v>7089</v>
      </c>
      <c r="C7411" s="1">
        <v>44012</v>
      </c>
      <c r="D7411" s="2">
        <v>44013</v>
      </c>
      <c r="E7411" t="s">
        <v>107</v>
      </c>
      <c r="F7411" t="s">
        <v>580</v>
      </c>
      <c r="G7411" t="s">
        <v>1615</v>
      </c>
      <c r="H7411" s="4">
        <v>9059.2900000000009</v>
      </c>
      <c r="I7411" s="4">
        <v>101.25</v>
      </c>
      <c r="J7411" s="4">
        <v>756.72</v>
      </c>
      <c r="K7411" s="4">
        <v>8302.57</v>
      </c>
      <c r="L7411" s="2">
        <v>45473</v>
      </c>
      <c r="M7411" t="s">
        <v>6</v>
      </c>
    </row>
    <row r="7412" spans="1:13" ht="12.75" customHeight="1" x14ac:dyDescent="0.25">
      <c r="A7412" t="s">
        <v>10105</v>
      </c>
      <c r="B7412" t="s">
        <v>6747</v>
      </c>
      <c r="C7412" s="1">
        <v>44012</v>
      </c>
      <c r="D7412" s="2">
        <v>44013</v>
      </c>
      <c r="E7412" t="s">
        <v>107</v>
      </c>
      <c r="F7412" t="s">
        <v>580</v>
      </c>
      <c r="G7412" t="s">
        <v>1615</v>
      </c>
      <c r="H7412" s="4">
        <v>1571.28</v>
      </c>
      <c r="I7412" s="4">
        <v>17.559999999999999</v>
      </c>
      <c r="J7412" s="4">
        <v>131.25</v>
      </c>
      <c r="K7412" s="4">
        <v>1440.03</v>
      </c>
      <c r="L7412" s="2">
        <v>45473</v>
      </c>
      <c r="M7412" t="s">
        <v>6</v>
      </c>
    </row>
    <row r="7413" spans="1:13" ht="12.75" customHeight="1" x14ac:dyDescent="0.25">
      <c r="A7413" t="s">
        <v>10106</v>
      </c>
      <c r="B7413" t="s">
        <v>7117</v>
      </c>
      <c r="C7413" s="1">
        <v>44012</v>
      </c>
      <c r="D7413" s="2">
        <v>44013</v>
      </c>
      <c r="E7413" t="s">
        <v>107</v>
      </c>
      <c r="F7413" t="s">
        <v>580</v>
      </c>
      <c r="G7413" t="s">
        <v>1615</v>
      </c>
      <c r="H7413" s="4">
        <v>21913.77</v>
      </c>
      <c r="I7413" s="4">
        <v>244.92</v>
      </c>
      <c r="J7413" s="4">
        <v>1830.46</v>
      </c>
      <c r="K7413" s="4">
        <v>20083.310000000001</v>
      </c>
      <c r="L7413" s="2">
        <v>45473</v>
      </c>
      <c r="M7413" t="s">
        <v>6</v>
      </c>
    </row>
    <row r="7414" spans="1:13" ht="12.75" customHeight="1" x14ac:dyDescent="0.25">
      <c r="A7414" t="s">
        <v>10107</v>
      </c>
      <c r="B7414" t="s">
        <v>6744</v>
      </c>
      <c r="C7414" s="1">
        <v>44043</v>
      </c>
      <c r="D7414" s="2">
        <v>44044</v>
      </c>
      <c r="E7414" t="s">
        <v>107</v>
      </c>
      <c r="F7414" t="s">
        <v>580</v>
      </c>
      <c r="G7414" t="s">
        <v>1689</v>
      </c>
      <c r="H7414" s="4">
        <v>10922.59</v>
      </c>
      <c r="I7414" s="4">
        <v>122.05</v>
      </c>
      <c r="J7414" s="4">
        <v>894.07</v>
      </c>
      <c r="K7414" s="4">
        <v>10028.52</v>
      </c>
      <c r="L7414" s="2">
        <v>45473</v>
      </c>
      <c r="M7414" t="s">
        <v>6</v>
      </c>
    </row>
    <row r="7415" spans="1:13" ht="12.75" customHeight="1" x14ac:dyDescent="0.25">
      <c r="A7415" t="s">
        <v>10108</v>
      </c>
      <c r="B7415" t="s">
        <v>7089</v>
      </c>
      <c r="C7415" s="1">
        <v>44043</v>
      </c>
      <c r="D7415" s="2">
        <v>44044</v>
      </c>
      <c r="E7415" t="s">
        <v>107</v>
      </c>
      <c r="F7415" t="s">
        <v>580</v>
      </c>
      <c r="G7415" t="s">
        <v>1689</v>
      </c>
      <c r="H7415" s="4">
        <v>8800.5</v>
      </c>
      <c r="I7415" s="4">
        <v>98.34</v>
      </c>
      <c r="J7415" s="4">
        <v>720.38</v>
      </c>
      <c r="K7415" s="4">
        <v>8080.12</v>
      </c>
      <c r="L7415" s="2">
        <v>45473</v>
      </c>
      <c r="M7415" t="s">
        <v>6</v>
      </c>
    </row>
    <row r="7416" spans="1:13" ht="12.75" customHeight="1" x14ac:dyDescent="0.25">
      <c r="A7416" t="s">
        <v>10109</v>
      </c>
      <c r="B7416" t="s">
        <v>6747</v>
      </c>
      <c r="C7416" s="1">
        <v>44043</v>
      </c>
      <c r="D7416" s="2">
        <v>44044</v>
      </c>
      <c r="E7416" t="s">
        <v>107</v>
      </c>
      <c r="F7416" t="s">
        <v>580</v>
      </c>
      <c r="G7416" t="s">
        <v>1689</v>
      </c>
      <c r="H7416" s="4">
        <v>1363.66</v>
      </c>
      <c r="I7416" s="4">
        <v>15.24</v>
      </c>
      <c r="J7416" s="4">
        <v>111.62</v>
      </c>
      <c r="K7416" s="4">
        <v>1252.04</v>
      </c>
      <c r="L7416" s="2">
        <v>45473</v>
      </c>
      <c r="M7416" t="s">
        <v>6</v>
      </c>
    </row>
    <row r="7417" spans="1:13" ht="12.75" customHeight="1" x14ac:dyDescent="0.25">
      <c r="A7417" t="s">
        <v>10110</v>
      </c>
      <c r="B7417" t="s">
        <v>6760</v>
      </c>
      <c r="C7417" s="1">
        <v>44043</v>
      </c>
      <c r="D7417" s="2">
        <v>44044</v>
      </c>
      <c r="E7417" t="s">
        <v>107</v>
      </c>
      <c r="F7417" t="s">
        <v>580</v>
      </c>
      <c r="G7417" t="s">
        <v>1689</v>
      </c>
      <c r="H7417" s="4">
        <v>1831.88</v>
      </c>
      <c r="I7417" s="4">
        <v>20.47</v>
      </c>
      <c r="J7417" s="4">
        <v>149.96</v>
      </c>
      <c r="K7417" s="4">
        <v>1681.92</v>
      </c>
      <c r="L7417" s="2">
        <v>45473</v>
      </c>
      <c r="M7417" t="s">
        <v>6</v>
      </c>
    </row>
    <row r="7418" spans="1:13" ht="12.75" customHeight="1" x14ac:dyDescent="0.25">
      <c r="A7418" t="s">
        <v>10111</v>
      </c>
      <c r="B7418" t="s">
        <v>6744</v>
      </c>
      <c r="C7418" s="1">
        <v>44074</v>
      </c>
      <c r="D7418" s="2">
        <v>44075</v>
      </c>
      <c r="E7418" t="s">
        <v>107</v>
      </c>
      <c r="F7418" t="s">
        <v>580</v>
      </c>
      <c r="G7418" t="s">
        <v>1625</v>
      </c>
      <c r="H7418" s="4">
        <v>7984.29</v>
      </c>
      <c r="I7418" s="4">
        <v>89.2</v>
      </c>
      <c r="J7418" s="4">
        <v>640.21</v>
      </c>
      <c r="K7418" s="4">
        <v>7344.08</v>
      </c>
      <c r="L7418" s="2">
        <v>45473</v>
      </c>
      <c r="M7418" t="s">
        <v>6</v>
      </c>
    </row>
    <row r="7419" spans="1:13" ht="12.75" customHeight="1" x14ac:dyDescent="0.25">
      <c r="A7419" t="s">
        <v>10112</v>
      </c>
      <c r="B7419" t="s">
        <v>7089</v>
      </c>
      <c r="C7419" s="1">
        <v>44074</v>
      </c>
      <c r="D7419" s="2">
        <v>44075</v>
      </c>
      <c r="E7419" t="s">
        <v>107</v>
      </c>
      <c r="F7419" t="s">
        <v>580</v>
      </c>
      <c r="G7419" t="s">
        <v>1625</v>
      </c>
      <c r="H7419" s="4">
        <v>5260.53</v>
      </c>
      <c r="I7419" s="4">
        <v>58.77</v>
      </c>
      <c r="J7419" s="4">
        <v>421.8</v>
      </c>
      <c r="K7419" s="4">
        <v>4838.7299999999996</v>
      </c>
      <c r="L7419" s="2">
        <v>45473</v>
      </c>
      <c r="M7419" t="s">
        <v>6</v>
      </c>
    </row>
    <row r="7420" spans="1:13" ht="12.75" customHeight="1" x14ac:dyDescent="0.25">
      <c r="A7420" t="s">
        <v>10113</v>
      </c>
      <c r="B7420" t="s">
        <v>6747</v>
      </c>
      <c r="C7420" s="1">
        <v>44074</v>
      </c>
      <c r="D7420" s="2">
        <v>44075</v>
      </c>
      <c r="E7420" t="s">
        <v>107</v>
      </c>
      <c r="F7420" t="s">
        <v>580</v>
      </c>
      <c r="G7420" t="s">
        <v>1625</v>
      </c>
      <c r="H7420" s="4">
        <v>2245.35</v>
      </c>
      <c r="I7420" s="4">
        <v>25.08</v>
      </c>
      <c r="J7420" s="4">
        <v>180.04</v>
      </c>
      <c r="K7420" s="4">
        <v>2065.31</v>
      </c>
      <c r="L7420" s="2">
        <v>45473</v>
      </c>
      <c r="M7420" t="s">
        <v>6</v>
      </c>
    </row>
    <row r="7421" spans="1:13" ht="12.75" customHeight="1" x14ac:dyDescent="0.25">
      <c r="A7421" t="s">
        <v>10114</v>
      </c>
      <c r="B7421" t="s">
        <v>6744</v>
      </c>
      <c r="C7421" s="1">
        <v>44104</v>
      </c>
      <c r="D7421" s="2">
        <v>44105</v>
      </c>
      <c r="E7421" t="s">
        <v>107</v>
      </c>
      <c r="F7421" t="s">
        <v>580</v>
      </c>
      <c r="G7421" t="s">
        <v>1628</v>
      </c>
      <c r="H7421" s="4">
        <v>3870.63</v>
      </c>
      <c r="I7421" s="4">
        <v>43.23</v>
      </c>
      <c r="J7421" s="4">
        <v>303.87</v>
      </c>
      <c r="K7421" s="4">
        <v>3566.76</v>
      </c>
      <c r="L7421" s="2">
        <v>45473</v>
      </c>
      <c r="M7421" t="s">
        <v>6</v>
      </c>
    </row>
    <row r="7422" spans="1:13" ht="12.75" customHeight="1" x14ac:dyDescent="0.25">
      <c r="A7422" t="s">
        <v>10115</v>
      </c>
      <c r="B7422" t="s">
        <v>7132</v>
      </c>
      <c r="C7422" s="1">
        <v>44104</v>
      </c>
      <c r="D7422" s="2">
        <v>44105</v>
      </c>
      <c r="E7422" t="s">
        <v>107</v>
      </c>
      <c r="F7422" t="s">
        <v>580</v>
      </c>
      <c r="G7422" t="s">
        <v>1628</v>
      </c>
      <c r="H7422" s="4">
        <v>5856.34</v>
      </c>
      <c r="I7422" s="4">
        <v>65.41</v>
      </c>
      <c r="J7422" s="4">
        <v>459.78</v>
      </c>
      <c r="K7422" s="4">
        <v>5396.56</v>
      </c>
      <c r="L7422" s="2">
        <v>45473</v>
      </c>
      <c r="M7422" t="s">
        <v>6</v>
      </c>
    </row>
    <row r="7423" spans="1:13" ht="12.75" customHeight="1" x14ac:dyDescent="0.25">
      <c r="A7423" t="s">
        <v>10116</v>
      </c>
      <c r="B7423" t="s">
        <v>6747</v>
      </c>
      <c r="C7423" s="1">
        <v>44104</v>
      </c>
      <c r="D7423" s="2">
        <v>44105</v>
      </c>
      <c r="E7423" t="s">
        <v>107</v>
      </c>
      <c r="F7423" t="s">
        <v>580</v>
      </c>
      <c r="G7423" t="s">
        <v>1628</v>
      </c>
      <c r="H7423" s="4">
        <v>419.52</v>
      </c>
      <c r="I7423" s="4">
        <v>4.68</v>
      </c>
      <c r="J7423" s="4">
        <v>32.93</v>
      </c>
      <c r="K7423" s="4">
        <v>386.59</v>
      </c>
      <c r="L7423" s="2">
        <v>45473</v>
      </c>
      <c r="M7423" t="s">
        <v>6</v>
      </c>
    </row>
    <row r="7424" spans="1:13" ht="12.75" customHeight="1" x14ac:dyDescent="0.25">
      <c r="A7424" t="s">
        <v>10117</v>
      </c>
      <c r="B7424" t="s">
        <v>7135</v>
      </c>
      <c r="C7424" s="1">
        <v>44104</v>
      </c>
      <c r="D7424" s="2">
        <v>44105</v>
      </c>
      <c r="E7424" t="s">
        <v>107</v>
      </c>
      <c r="F7424" t="s">
        <v>580</v>
      </c>
      <c r="G7424" t="s">
        <v>1628</v>
      </c>
      <c r="H7424" s="4">
        <v>376.42</v>
      </c>
      <c r="I7424" s="4">
        <v>4.2</v>
      </c>
      <c r="J7424" s="4">
        <v>29.55</v>
      </c>
      <c r="K7424" s="4">
        <v>346.87</v>
      </c>
      <c r="L7424" s="2">
        <v>45473</v>
      </c>
      <c r="M7424" t="s">
        <v>6</v>
      </c>
    </row>
    <row r="7425" spans="1:13" ht="12.75" customHeight="1" x14ac:dyDescent="0.25">
      <c r="A7425" t="s">
        <v>10118</v>
      </c>
      <c r="B7425" t="s">
        <v>8970</v>
      </c>
      <c r="C7425" s="1">
        <v>44104</v>
      </c>
      <c r="D7425" s="2">
        <v>44105</v>
      </c>
      <c r="E7425" t="s">
        <v>107</v>
      </c>
      <c r="F7425" t="s">
        <v>580</v>
      </c>
      <c r="G7425" t="s">
        <v>1628</v>
      </c>
      <c r="H7425" s="4">
        <v>17630.34</v>
      </c>
      <c r="I7425" s="4">
        <v>196.92</v>
      </c>
      <c r="J7425" s="4">
        <v>1384.14</v>
      </c>
      <c r="K7425" s="4">
        <v>16246.2</v>
      </c>
      <c r="L7425" s="2">
        <v>45473</v>
      </c>
      <c r="M7425" t="s">
        <v>6</v>
      </c>
    </row>
    <row r="7426" spans="1:13" ht="12.75" customHeight="1" x14ac:dyDescent="0.25">
      <c r="A7426" t="s">
        <v>10119</v>
      </c>
      <c r="B7426" t="s">
        <v>6744</v>
      </c>
      <c r="C7426" s="1">
        <v>44135</v>
      </c>
      <c r="D7426" s="2">
        <v>44136</v>
      </c>
      <c r="E7426" t="s">
        <v>107</v>
      </c>
      <c r="F7426" t="s">
        <v>580</v>
      </c>
      <c r="G7426" t="s">
        <v>1721</v>
      </c>
      <c r="H7426" s="4">
        <v>13978.21</v>
      </c>
      <c r="I7426" s="4">
        <v>156.1</v>
      </c>
      <c r="J7426" s="4">
        <v>1074.03</v>
      </c>
      <c r="K7426" s="4">
        <v>12904.18</v>
      </c>
      <c r="L7426" s="2">
        <v>45473</v>
      </c>
      <c r="M7426" t="s">
        <v>6</v>
      </c>
    </row>
    <row r="7427" spans="1:13" ht="12.75" customHeight="1" x14ac:dyDescent="0.25">
      <c r="A7427" t="s">
        <v>10120</v>
      </c>
      <c r="B7427" t="s">
        <v>7089</v>
      </c>
      <c r="C7427" s="1">
        <v>44135</v>
      </c>
      <c r="D7427" s="2">
        <v>44136</v>
      </c>
      <c r="E7427" t="s">
        <v>107</v>
      </c>
      <c r="F7427" t="s">
        <v>580</v>
      </c>
      <c r="G7427" t="s">
        <v>1721</v>
      </c>
      <c r="H7427" s="4">
        <v>11584.86</v>
      </c>
      <c r="I7427" s="4">
        <v>129.37</v>
      </c>
      <c r="J7427" s="4">
        <v>890.13</v>
      </c>
      <c r="K7427" s="4">
        <v>10694.73</v>
      </c>
      <c r="L7427" s="2">
        <v>45473</v>
      </c>
      <c r="M7427" t="s">
        <v>6</v>
      </c>
    </row>
    <row r="7428" spans="1:13" ht="12.75" customHeight="1" x14ac:dyDescent="0.25">
      <c r="A7428" t="s">
        <v>10121</v>
      </c>
      <c r="B7428" t="s">
        <v>6747</v>
      </c>
      <c r="C7428" s="1">
        <v>44135</v>
      </c>
      <c r="D7428" s="2">
        <v>44136</v>
      </c>
      <c r="E7428" t="s">
        <v>107</v>
      </c>
      <c r="F7428" t="s">
        <v>580</v>
      </c>
      <c r="G7428" t="s">
        <v>1721</v>
      </c>
      <c r="H7428" s="4">
        <v>974.79</v>
      </c>
      <c r="I7428" s="4">
        <v>10.88</v>
      </c>
      <c r="J7428" s="4">
        <v>74.900000000000006</v>
      </c>
      <c r="K7428" s="4">
        <v>899.89</v>
      </c>
      <c r="L7428" s="2">
        <v>45473</v>
      </c>
      <c r="M7428" t="s">
        <v>6</v>
      </c>
    </row>
    <row r="7429" spans="1:13" ht="12.75" customHeight="1" x14ac:dyDescent="0.25">
      <c r="A7429" t="s">
        <v>10122</v>
      </c>
      <c r="B7429" t="s">
        <v>6744</v>
      </c>
      <c r="C7429" s="1">
        <v>44165</v>
      </c>
      <c r="D7429" s="2">
        <v>44166</v>
      </c>
      <c r="E7429" t="s">
        <v>107</v>
      </c>
      <c r="F7429" t="s">
        <v>580</v>
      </c>
      <c r="G7429" t="s">
        <v>1654</v>
      </c>
      <c r="H7429" s="4">
        <v>8411.19</v>
      </c>
      <c r="I7429" s="4">
        <v>93.91</v>
      </c>
      <c r="J7429" s="4">
        <v>632.19000000000005</v>
      </c>
      <c r="K7429" s="4">
        <v>7779</v>
      </c>
      <c r="L7429" s="2">
        <v>45473</v>
      </c>
      <c r="M7429" t="s">
        <v>6</v>
      </c>
    </row>
    <row r="7430" spans="1:13" ht="12.75" customHeight="1" x14ac:dyDescent="0.25">
      <c r="A7430" t="s">
        <v>10123</v>
      </c>
      <c r="B7430" t="s">
        <v>7064</v>
      </c>
      <c r="C7430" s="1">
        <v>44165</v>
      </c>
      <c r="D7430" s="2">
        <v>44166</v>
      </c>
      <c r="E7430" t="s">
        <v>107</v>
      </c>
      <c r="F7430" t="s">
        <v>580</v>
      </c>
      <c r="G7430" t="s">
        <v>1654</v>
      </c>
      <c r="H7430" s="4">
        <v>6103.95</v>
      </c>
      <c r="I7430" s="4">
        <v>68.150000000000006</v>
      </c>
      <c r="J7430" s="4">
        <v>458.78</v>
      </c>
      <c r="K7430" s="4">
        <v>5645.17</v>
      </c>
      <c r="L7430" s="2">
        <v>45473</v>
      </c>
      <c r="M7430" t="s">
        <v>6</v>
      </c>
    </row>
    <row r="7431" spans="1:13" ht="12.75" customHeight="1" x14ac:dyDescent="0.25">
      <c r="A7431" t="s">
        <v>10124</v>
      </c>
      <c r="B7431" t="s">
        <v>7146</v>
      </c>
      <c r="C7431" s="1">
        <v>44165</v>
      </c>
      <c r="D7431" s="2">
        <v>44166</v>
      </c>
      <c r="E7431" t="s">
        <v>107</v>
      </c>
      <c r="F7431" t="s">
        <v>580</v>
      </c>
      <c r="G7431" t="s">
        <v>1654</v>
      </c>
      <c r="H7431" s="4">
        <v>293.79000000000002</v>
      </c>
      <c r="I7431" s="4">
        <v>3.28</v>
      </c>
      <c r="J7431" s="4">
        <v>22.09</v>
      </c>
      <c r="K7431" s="4">
        <v>271.7</v>
      </c>
      <c r="L7431" s="2">
        <v>45473</v>
      </c>
      <c r="M7431" t="s">
        <v>6</v>
      </c>
    </row>
    <row r="7432" spans="1:13" ht="12.75" customHeight="1" x14ac:dyDescent="0.25">
      <c r="A7432" t="s">
        <v>10125</v>
      </c>
      <c r="B7432" t="s">
        <v>6744</v>
      </c>
      <c r="C7432" s="1">
        <v>44196</v>
      </c>
      <c r="D7432" s="2">
        <v>44197</v>
      </c>
      <c r="E7432" t="s">
        <v>107</v>
      </c>
      <c r="F7432" t="s">
        <v>580</v>
      </c>
      <c r="G7432" t="s">
        <v>1677</v>
      </c>
      <c r="H7432" s="4">
        <v>6431.47</v>
      </c>
      <c r="I7432" s="4">
        <v>71.790000000000006</v>
      </c>
      <c r="J7432" s="4">
        <v>472.64</v>
      </c>
      <c r="K7432" s="4">
        <v>5958.83</v>
      </c>
      <c r="L7432" s="2">
        <v>45473</v>
      </c>
      <c r="M7432" t="s">
        <v>6</v>
      </c>
    </row>
    <row r="7433" spans="1:13" ht="12.75" customHeight="1" x14ac:dyDescent="0.25">
      <c r="A7433" t="s">
        <v>10126</v>
      </c>
      <c r="B7433" t="s">
        <v>7089</v>
      </c>
      <c r="C7433" s="1">
        <v>44196</v>
      </c>
      <c r="D7433" s="2">
        <v>44197</v>
      </c>
      <c r="E7433" t="s">
        <v>107</v>
      </c>
      <c r="F7433" t="s">
        <v>580</v>
      </c>
      <c r="G7433" t="s">
        <v>1677</v>
      </c>
      <c r="H7433" s="4">
        <v>5522.79</v>
      </c>
      <c r="I7433" s="4">
        <v>61.65</v>
      </c>
      <c r="J7433" s="4">
        <v>405.87</v>
      </c>
      <c r="K7433" s="4">
        <v>5116.92</v>
      </c>
      <c r="L7433" s="2">
        <v>45473</v>
      </c>
      <c r="M7433" t="s">
        <v>6</v>
      </c>
    </row>
    <row r="7434" spans="1:13" ht="12.75" customHeight="1" x14ac:dyDescent="0.25">
      <c r="A7434" t="s">
        <v>10127</v>
      </c>
      <c r="B7434" t="s">
        <v>6747</v>
      </c>
      <c r="C7434" s="1">
        <v>44196</v>
      </c>
      <c r="D7434" s="2">
        <v>44197</v>
      </c>
      <c r="E7434" t="s">
        <v>107</v>
      </c>
      <c r="F7434" t="s">
        <v>580</v>
      </c>
      <c r="G7434" t="s">
        <v>1677</v>
      </c>
      <c r="H7434" s="4">
        <v>1313.91</v>
      </c>
      <c r="I7434" s="4">
        <v>14.66</v>
      </c>
      <c r="J7434" s="4">
        <v>96.55</v>
      </c>
      <c r="K7434" s="4">
        <v>1217.3599999999999</v>
      </c>
      <c r="L7434" s="2">
        <v>45473</v>
      </c>
      <c r="M7434" t="s">
        <v>6</v>
      </c>
    </row>
    <row r="7435" spans="1:13" ht="12.75" customHeight="1" x14ac:dyDescent="0.25">
      <c r="A7435" t="s">
        <v>10128</v>
      </c>
      <c r="B7435" t="s">
        <v>7107</v>
      </c>
      <c r="C7435" s="1">
        <v>44196</v>
      </c>
      <c r="D7435" s="2">
        <v>44197</v>
      </c>
      <c r="E7435" t="s">
        <v>107</v>
      </c>
      <c r="F7435" t="s">
        <v>580</v>
      </c>
      <c r="G7435" t="s">
        <v>1677</v>
      </c>
      <c r="H7435" s="4">
        <v>769.68</v>
      </c>
      <c r="I7435" s="4">
        <v>8.59</v>
      </c>
      <c r="J7435" s="4">
        <v>56.55</v>
      </c>
      <c r="K7435" s="4">
        <v>713.13</v>
      </c>
      <c r="L7435" s="2">
        <v>45473</v>
      </c>
      <c r="M7435" t="s">
        <v>6</v>
      </c>
    </row>
    <row r="7436" spans="1:13" ht="12.75" customHeight="1" x14ac:dyDescent="0.25">
      <c r="A7436" t="s">
        <v>10129</v>
      </c>
      <c r="B7436" t="s">
        <v>7157</v>
      </c>
      <c r="C7436" s="1">
        <v>44196</v>
      </c>
      <c r="D7436" s="2">
        <v>44197</v>
      </c>
      <c r="E7436" t="s">
        <v>107</v>
      </c>
      <c r="F7436" t="s">
        <v>580</v>
      </c>
      <c r="G7436" t="s">
        <v>1677</v>
      </c>
      <c r="H7436" s="4">
        <v>3074.21</v>
      </c>
      <c r="I7436" s="4">
        <v>34.31</v>
      </c>
      <c r="J7436" s="4">
        <v>225.92</v>
      </c>
      <c r="K7436" s="4">
        <v>2848.29</v>
      </c>
      <c r="L7436" s="2">
        <v>45473</v>
      </c>
      <c r="M7436" t="s">
        <v>6</v>
      </c>
    </row>
    <row r="7437" spans="1:13" ht="12.75" customHeight="1" x14ac:dyDescent="0.25">
      <c r="A7437" t="s">
        <v>10130</v>
      </c>
      <c r="B7437" t="s">
        <v>7089</v>
      </c>
      <c r="C7437" s="1">
        <v>44227</v>
      </c>
      <c r="D7437" s="2">
        <v>44228</v>
      </c>
      <c r="E7437" t="s">
        <v>107</v>
      </c>
      <c r="F7437" t="s">
        <v>580</v>
      </c>
      <c r="G7437" t="s">
        <v>1719</v>
      </c>
      <c r="H7437" s="4">
        <v>14973.51</v>
      </c>
      <c r="I7437" s="4">
        <v>167.11</v>
      </c>
      <c r="J7437" s="4">
        <v>1075.33</v>
      </c>
      <c r="K7437" s="4">
        <v>13898.18</v>
      </c>
      <c r="L7437" s="2">
        <v>45473</v>
      </c>
      <c r="M7437" t="s">
        <v>6</v>
      </c>
    </row>
    <row r="7438" spans="1:13" ht="12.75" customHeight="1" x14ac:dyDescent="0.25">
      <c r="A7438" t="s">
        <v>10131</v>
      </c>
      <c r="B7438" t="s">
        <v>7089</v>
      </c>
      <c r="C7438" s="1">
        <v>44255</v>
      </c>
      <c r="D7438" s="2">
        <v>44256</v>
      </c>
      <c r="E7438" t="s">
        <v>107</v>
      </c>
      <c r="F7438" t="s">
        <v>580</v>
      </c>
      <c r="G7438" t="s">
        <v>1744</v>
      </c>
      <c r="H7438" s="4">
        <v>10118.790000000001</v>
      </c>
      <c r="I7438" s="4">
        <v>112.91</v>
      </c>
      <c r="J7438" s="4">
        <v>709.76</v>
      </c>
      <c r="K7438" s="4">
        <v>9409.0300000000007</v>
      </c>
      <c r="L7438" s="2">
        <v>45473</v>
      </c>
      <c r="M7438" t="s">
        <v>6</v>
      </c>
    </row>
    <row r="7439" spans="1:13" ht="12.75" customHeight="1" x14ac:dyDescent="0.25">
      <c r="A7439" t="s">
        <v>10133</v>
      </c>
      <c r="B7439" t="s">
        <v>7163</v>
      </c>
      <c r="C7439" s="1">
        <v>44286</v>
      </c>
      <c r="D7439" s="2">
        <v>44287</v>
      </c>
      <c r="E7439" t="s">
        <v>107</v>
      </c>
      <c r="F7439" t="s">
        <v>580</v>
      </c>
      <c r="G7439" t="s">
        <v>1859</v>
      </c>
      <c r="H7439" s="4">
        <v>6153.65</v>
      </c>
      <c r="I7439" s="4">
        <v>68.650000000000006</v>
      </c>
      <c r="J7439" s="4">
        <v>421.33</v>
      </c>
      <c r="K7439" s="4">
        <v>5732.32</v>
      </c>
      <c r="L7439" s="2">
        <v>45473</v>
      </c>
      <c r="M7439" t="s">
        <v>6</v>
      </c>
    </row>
    <row r="7440" spans="1:13" ht="12.75" customHeight="1" x14ac:dyDescent="0.25">
      <c r="A7440" t="s">
        <v>10134</v>
      </c>
      <c r="B7440" t="s">
        <v>7165</v>
      </c>
      <c r="C7440" s="1">
        <v>44286</v>
      </c>
      <c r="D7440" s="2">
        <v>44287</v>
      </c>
      <c r="E7440" t="s">
        <v>107</v>
      </c>
      <c r="F7440" t="s">
        <v>580</v>
      </c>
      <c r="G7440" t="s">
        <v>1859</v>
      </c>
      <c r="H7440" s="4">
        <v>2612.0500000000002</v>
      </c>
      <c r="I7440" s="4">
        <v>29.14</v>
      </c>
      <c r="J7440" s="4">
        <v>178.84</v>
      </c>
      <c r="K7440" s="4">
        <v>2433.21</v>
      </c>
      <c r="L7440" s="2">
        <v>45473</v>
      </c>
      <c r="M7440" t="s">
        <v>6</v>
      </c>
    </row>
    <row r="7441" spans="1:13" ht="12.75" customHeight="1" x14ac:dyDescent="0.25">
      <c r="A7441" t="s">
        <v>10135</v>
      </c>
      <c r="B7441" t="s">
        <v>7089</v>
      </c>
      <c r="C7441" s="1">
        <v>44286</v>
      </c>
      <c r="D7441" s="2">
        <v>44287</v>
      </c>
      <c r="E7441" t="s">
        <v>107</v>
      </c>
      <c r="F7441" t="s">
        <v>580</v>
      </c>
      <c r="G7441" t="s">
        <v>1859</v>
      </c>
      <c r="H7441" s="4">
        <v>26089.21</v>
      </c>
      <c r="I7441" s="4">
        <v>291.05</v>
      </c>
      <c r="J7441" s="4">
        <v>1786.29</v>
      </c>
      <c r="K7441" s="4">
        <v>24302.92</v>
      </c>
      <c r="L7441" s="2">
        <v>45473</v>
      </c>
      <c r="M7441" t="s">
        <v>6</v>
      </c>
    </row>
    <row r="7442" spans="1:13" ht="12.75" customHeight="1" x14ac:dyDescent="0.25">
      <c r="A7442" t="s">
        <v>10136</v>
      </c>
      <c r="B7442" t="s">
        <v>7107</v>
      </c>
      <c r="C7442" s="1">
        <v>44286</v>
      </c>
      <c r="D7442" s="2">
        <v>44287</v>
      </c>
      <c r="E7442" t="s">
        <v>107</v>
      </c>
      <c r="F7442" t="s">
        <v>580</v>
      </c>
      <c r="G7442" t="s">
        <v>1859</v>
      </c>
      <c r="H7442" s="4">
        <v>1862.27</v>
      </c>
      <c r="I7442" s="4">
        <v>20.77</v>
      </c>
      <c r="J7442" s="4">
        <v>127.5</v>
      </c>
      <c r="K7442" s="4">
        <v>1734.77</v>
      </c>
      <c r="L7442" s="2">
        <v>45473</v>
      </c>
      <c r="M7442" t="s">
        <v>6</v>
      </c>
    </row>
    <row r="7443" spans="1:13" ht="12.75" customHeight="1" x14ac:dyDescent="0.25">
      <c r="A7443" t="s">
        <v>10137</v>
      </c>
      <c r="B7443" t="s">
        <v>6747</v>
      </c>
      <c r="C7443" s="1">
        <v>44286</v>
      </c>
      <c r="D7443" s="2">
        <v>44287</v>
      </c>
      <c r="E7443" t="s">
        <v>107</v>
      </c>
      <c r="F7443" t="s">
        <v>580</v>
      </c>
      <c r="G7443" t="s">
        <v>1859</v>
      </c>
      <c r="H7443" s="4">
        <v>289.69</v>
      </c>
      <c r="I7443" s="4">
        <v>3.23</v>
      </c>
      <c r="J7443" s="4">
        <v>19.829999999999998</v>
      </c>
      <c r="K7443" s="4">
        <v>269.86</v>
      </c>
      <c r="L7443" s="2">
        <v>45473</v>
      </c>
      <c r="M7443" t="s">
        <v>6</v>
      </c>
    </row>
    <row r="7444" spans="1:13" ht="12.75" customHeight="1" x14ac:dyDescent="0.25">
      <c r="A7444" t="s">
        <v>10138</v>
      </c>
      <c r="B7444" t="s">
        <v>7089</v>
      </c>
      <c r="C7444" s="1">
        <v>44316</v>
      </c>
      <c r="D7444" s="2">
        <v>44317</v>
      </c>
      <c r="E7444" t="s">
        <v>107</v>
      </c>
      <c r="F7444" t="s">
        <v>580</v>
      </c>
      <c r="G7444" t="s">
        <v>1915</v>
      </c>
      <c r="H7444" s="4">
        <v>16680.810000000001</v>
      </c>
      <c r="I7444" s="4">
        <v>186.05</v>
      </c>
      <c r="J7444" s="4">
        <v>1114.19</v>
      </c>
      <c r="K7444" s="4">
        <v>15566.62</v>
      </c>
      <c r="L7444" s="2">
        <v>45473</v>
      </c>
      <c r="M7444" t="s">
        <v>6</v>
      </c>
    </row>
    <row r="7445" spans="1:13" ht="12.75" customHeight="1" x14ac:dyDescent="0.25">
      <c r="A7445" t="s">
        <v>10139</v>
      </c>
      <c r="B7445" t="s">
        <v>6747</v>
      </c>
      <c r="C7445" s="1">
        <v>44316</v>
      </c>
      <c r="D7445" s="2">
        <v>44317</v>
      </c>
      <c r="E7445" t="s">
        <v>107</v>
      </c>
      <c r="F7445" t="s">
        <v>580</v>
      </c>
      <c r="G7445" t="s">
        <v>1915</v>
      </c>
      <c r="H7445" s="4">
        <v>332.85</v>
      </c>
      <c r="I7445" s="4">
        <v>3.71</v>
      </c>
      <c r="J7445" s="4">
        <v>22.24</v>
      </c>
      <c r="K7445" s="4">
        <v>310.61</v>
      </c>
      <c r="L7445" s="2">
        <v>45473</v>
      </c>
      <c r="M7445" t="s">
        <v>6</v>
      </c>
    </row>
    <row r="7446" spans="1:13" ht="12.75" customHeight="1" x14ac:dyDescent="0.25">
      <c r="A7446" t="s">
        <v>10140</v>
      </c>
      <c r="B7446" t="s">
        <v>6760</v>
      </c>
      <c r="C7446" s="1">
        <v>44316</v>
      </c>
      <c r="D7446" s="2">
        <v>44317</v>
      </c>
      <c r="E7446" t="s">
        <v>107</v>
      </c>
      <c r="F7446" t="s">
        <v>580</v>
      </c>
      <c r="G7446" t="s">
        <v>1915</v>
      </c>
      <c r="H7446" s="4">
        <v>991.85</v>
      </c>
      <c r="I7446" s="4">
        <v>11.06</v>
      </c>
      <c r="J7446" s="4">
        <v>66.260000000000005</v>
      </c>
      <c r="K7446" s="4">
        <v>925.59</v>
      </c>
      <c r="L7446" s="2">
        <v>45473</v>
      </c>
      <c r="M7446" t="s">
        <v>6</v>
      </c>
    </row>
    <row r="7447" spans="1:13" ht="12.75" customHeight="1" x14ac:dyDescent="0.25">
      <c r="A7447" t="s">
        <v>10141</v>
      </c>
      <c r="B7447" t="s">
        <v>7089</v>
      </c>
      <c r="C7447" s="1">
        <v>44347</v>
      </c>
      <c r="D7447" s="2">
        <v>44348</v>
      </c>
      <c r="E7447" t="s">
        <v>107</v>
      </c>
      <c r="F7447" t="s">
        <v>580</v>
      </c>
      <c r="G7447" t="s">
        <v>259</v>
      </c>
      <c r="H7447" s="4">
        <v>23030.74</v>
      </c>
      <c r="I7447" s="4">
        <v>256.83</v>
      </c>
      <c r="J7447" s="4">
        <v>1499.8</v>
      </c>
      <c r="K7447" s="4">
        <v>21530.94</v>
      </c>
      <c r="L7447" s="2">
        <v>45473</v>
      </c>
      <c r="M7447" t="s">
        <v>6</v>
      </c>
    </row>
    <row r="7448" spans="1:13" ht="12.75" customHeight="1" x14ac:dyDescent="0.25">
      <c r="A7448" t="s">
        <v>10142</v>
      </c>
      <c r="B7448" t="s">
        <v>6747</v>
      </c>
      <c r="C7448" s="1">
        <v>44347</v>
      </c>
      <c r="D7448" s="2">
        <v>44348</v>
      </c>
      <c r="E7448" t="s">
        <v>107</v>
      </c>
      <c r="F7448" t="s">
        <v>580</v>
      </c>
      <c r="G7448" t="s">
        <v>259</v>
      </c>
      <c r="H7448" s="4">
        <v>367.96</v>
      </c>
      <c r="I7448" s="4">
        <v>4.0999999999999996</v>
      </c>
      <c r="J7448" s="4">
        <v>23.96</v>
      </c>
      <c r="K7448" s="4">
        <v>344</v>
      </c>
      <c r="L7448" s="2">
        <v>45473</v>
      </c>
      <c r="M7448" t="s">
        <v>6</v>
      </c>
    </row>
    <row r="7449" spans="1:13" ht="12.75" customHeight="1" x14ac:dyDescent="0.25">
      <c r="A7449" t="s">
        <v>10143</v>
      </c>
      <c r="B7449" t="s">
        <v>7107</v>
      </c>
      <c r="C7449" s="1">
        <v>44347</v>
      </c>
      <c r="D7449" s="2">
        <v>44348</v>
      </c>
      <c r="E7449" t="s">
        <v>107</v>
      </c>
      <c r="F7449" t="s">
        <v>580</v>
      </c>
      <c r="G7449" t="s">
        <v>259</v>
      </c>
      <c r="H7449" s="4">
        <v>1787.07</v>
      </c>
      <c r="I7449" s="4">
        <v>19.93</v>
      </c>
      <c r="J7449" s="4">
        <v>116.38</v>
      </c>
      <c r="K7449" s="4">
        <v>1670.69</v>
      </c>
      <c r="L7449" s="2">
        <v>45473</v>
      </c>
      <c r="M7449" t="s">
        <v>6</v>
      </c>
    </row>
    <row r="7450" spans="1:13" ht="12.75" customHeight="1" x14ac:dyDescent="0.25">
      <c r="A7450" t="s">
        <v>10144</v>
      </c>
      <c r="B7450" t="s">
        <v>7179</v>
      </c>
      <c r="C7450" s="1">
        <v>44377</v>
      </c>
      <c r="D7450" s="2">
        <v>44378</v>
      </c>
      <c r="E7450" t="s">
        <v>107</v>
      </c>
      <c r="F7450" t="s">
        <v>580</v>
      </c>
      <c r="G7450" t="s">
        <v>1934</v>
      </c>
      <c r="H7450" s="4">
        <v>4854.6400000000003</v>
      </c>
      <c r="I7450" s="4">
        <v>54.12</v>
      </c>
      <c r="J7450" s="4">
        <v>308.01</v>
      </c>
      <c r="K7450" s="4">
        <v>4546.63</v>
      </c>
      <c r="L7450" s="2">
        <v>45473</v>
      </c>
      <c r="M7450" t="s">
        <v>6</v>
      </c>
    </row>
    <row r="7451" spans="1:13" ht="12.75" customHeight="1" x14ac:dyDescent="0.25">
      <c r="A7451" t="s">
        <v>10145</v>
      </c>
      <c r="B7451" t="s">
        <v>7181</v>
      </c>
      <c r="C7451" s="1">
        <v>44377</v>
      </c>
      <c r="D7451" s="2">
        <v>44378</v>
      </c>
      <c r="E7451" t="s">
        <v>107</v>
      </c>
      <c r="F7451" t="s">
        <v>580</v>
      </c>
      <c r="G7451" t="s">
        <v>1934</v>
      </c>
      <c r="H7451" s="4">
        <v>7515.98</v>
      </c>
      <c r="I7451" s="4">
        <v>83.8</v>
      </c>
      <c r="J7451" s="4">
        <v>476.88</v>
      </c>
      <c r="K7451" s="4">
        <v>7039.1</v>
      </c>
      <c r="L7451" s="2">
        <v>45473</v>
      </c>
      <c r="M7451" t="s">
        <v>6</v>
      </c>
    </row>
    <row r="7452" spans="1:13" ht="12.75" customHeight="1" x14ac:dyDescent="0.25">
      <c r="A7452" t="s">
        <v>10146</v>
      </c>
      <c r="B7452" t="s">
        <v>7183</v>
      </c>
      <c r="C7452" s="1">
        <v>44377</v>
      </c>
      <c r="D7452" s="2">
        <v>44378</v>
      </c>
      <c r="E7452" t="s">
        <v>107</v>
      </c>
      <c r="F7452" t="s">
        <v>580</v>
      </c>
      <c r="G7452" t="s">
        <v>1934</v>
      </c>
      <c r="H7452" s="4">
        <v>2631.72</v>
      </c>
      <c r="I7452" s="4">
        <v>29.34</v>
      </c>
      <c r="J7452" s="4">
        <v>166.99</v>
      </c>
      <c r="K7452" s="4">
        <v>2464.73</v>
      </c>
      <c r="L7452" s="2">
        <v>45473</v>
      </c>
      <c r="M7452" t="s">
        <v>6</v>
      </c>
    </row>
    <row r="7453" spans="1:13" ht="12.75" customHeight="1" x14ac:dyDescent="0.25">
      <c r="A7453" t="s">
        <v>10147</v>
      </c>
      <c r="B7453" t="s">
        <v>7187</v>
      </c>
      <c r="C7453" s="1">
        <v>44377</v>
      </c>
      <c r="D7453" s="2">
        <v>44378</v>
      </c>
      <c r="E7453" t="s">
        <v>107</v>
      </c>
      <c r="F7453" t="s">
        <v>580</v>
      </c>
      <c r="G7453" t="s">
        <v>1934</v>
      </c>
      <c r="H7453" s="4">
        <v>24991.08</v>
      </c>
      <c r="I7453" s="4">
        <v>278.63</v>
      </c>
      <c r="J7453" s="4">
        <v>1585.63</v>
      </c>
      <c r="K7453" s="4">
        <v>23405.45</v>
      </c>
      <c r="L7453" s="2">
        <v>45473</v>
      </c>
      <c r="M7453" t="s">
        <v>6</v>
      </c>
    </row>
    <row r="7454" spans="1:13" ht="12.75" customHeight="1" x14ac:dyDescent="0.25">
      <c r="A7454" t="s">
        <v>10148</v>
      </c>
      <c r="B7454" t="s">
        <v>7189</v>
      </c>
      <c r="C7454" s="1">
        <v>44377</v>
      </c>
      <c r="D7454" s="2">
        <v>44378</v>
      </c>
      <c r="E7454" t="s">
        <v>107</v>
      </c>
      <c r="F7454" t="s">
        <v>580</v>
      </c>
      <c r="G7454" t="s">
        <v>1934</v>
      </c>
      <c r="H7454" s="4">
        <v>277.86</v>
      </c>
      <c r="I7454" s="4">
        <v>3.1</v>
      </c>
      <c r="J7454" s="4">
        <v>17.64</v>
      </c>
      <c r="K7454" s="4">
        <v>260.22000000000003</v>
      </c>
      <c r="L7454" s="2">
        <v>45473</v>
      </c>
      <c r="M7454" t="s">
        <v>6</v>
      </c>
    </row>
    <row r="7455" spans="1:13" ht="12.75" customHeight="1" x14ac:dyDescent="0.25">
      <c r="A7455" t="s">
        <v>10149</v>
      </c>
      <c r="B7455" t="s">
        <v>6760</v>
      </c>
      <c r="C7455" s="1">
        <v>44377</v>
      </c>
      <c r="D7455" s="2">
        <v>44378</v>
      </c>
      <c r="E7455" t="s">
        <v>107</v>
      </c>
      <c r="F7455" t="s">
        <v>580</v>
      </c>
      <c r="G7455" t="s">
        <v>1934</v>
      </c>
      <c r="H7455" s="4">
        <v>1219.25</v>
      </c>
      <c r="I7455" s="4">
        <v>13.59</v>
      </c>
      <c r="J7455" s="4">
        <v>77.36</v>
      </c>
      <c r="K7455" s="4">
        <v>1141.8900000000001</v>
      </c>
      <c r="L7455" s="2">
        <v>45473</v>
      </c>
      <c r="M7455" t="s">
        <v>6</v>
      </c>
    </row>
    <row r="7456" spans="1:13" ht="12.75" customHeight="1" x14ac:dyDescent="0.25">
      <c r="A7456" t="s">
        <v>10150</v>
      </c>
      <c r="B7456" t="s">
        <v>7187</v>
      </c>
      <c r="C7456" s="1">
        <v>44408</v>
      </c>
      <c r="D7456" s="2">
        <v>44409</v>
      </c>
      <c r="E7456" t="s">
        <v>107</v>
      </c>
      <c r="F7456" t="s">
        <v>580</v>
      </c>
      <c r="G7456" t="s">
        <v>1960</v>
      </c>
      <c r="H7456" s="4">
        <v>12433.25</v>
      </c>
      <c r="I7456" s="4">
        <v>138.59</v>
      </c>
      <c r="J7456" s="4">
        <v>768.06</v>
      </c>
      <c r="K7456" s="4">
        <v>11665.19</v>
      </c>
      <c r="L7456" s="2">
        <v>45473</v>
      </c>
      <c r="M7456" t="s">
        <v>6</v>
      </c>
    </row>
    <row r="7457" spans="1:13" ht="12.75" customHeight="1" x14ac:dyDescent="0.25">
      <c r="A7457" t="s">
        <v>10152</v>
      </c>
      <c r="B7457" t="s">
        <v>7189</v>
      </c>
      <c r="C7457" s="1">
        <v>44408</v>
      </c>
      <c r="D7457" s="2">
        <v>44409</v>
      </c>
      <c r="E7457" t="s">
        <v>107</v>
      </c>
      <c r="F7457" t="s">
        <v>580</v>
      </c>
      <c r="G7457" t="s">
        <v>1960</v>
      </c>
      <c r="H7457" s="4">
        <v>916.21</v>
      </c>
      <c r="I7457" s="4">
        <v>10.210000000000001</v>
      </c>
      <c r="J7457" s="4">
        <v>56.61</v>
      </c>
      <c r="K7457" s="4">
        <v>859.6</v>
      </c>
      <c r="L7457" s="2">
        <v>45473</v>
      </c>
      <c r="M7457" t="s">
        <v>6</v>
      </c>
    </row>
    <row r="7458" spans="1:13" ht="12.75" customHeight="1" x14ac:dyDescent="0.25">
      <c r="A7458" t="s">
        <v>10153</v>
      </c>
      <c r="B7458" t="s">
        <v>6760</v>
      </c>
      <c r="C7458" s="1">
        <v>44408</v>
      </c>
      <c r="D7458" s="2">
        <v>44409</v>
      </c>
      <c r="E7458" t="s">
        <v>107</v>
      </c>
      <c r="F7458" t="s">
        <v>580</v>
      </c>
      <c r="G7458" t="s">
        <v>1960</v>
      </c>
      <c r="H7458" s="4">
        <v>1918.01</v>
      </c>
      <c r="I7458" s="4">
        <v>21.38</v>
      </c>
      <c r="J7458" s="4">
        <v>118.48</v>
      </c>
      <c r="K7458" s="4">
        <v>1799.53</v>
      </c>
      <c r="L7458" s="2">
        <v>45473</v>
      </c>
      <c r="M7458" t="s">
        <v>6</v>
      </c>
    </row>
    <row r="7459" spans="1:13" ht="12.75" customHeight="1" x14ac:dyDescent="0.25">
      <c r="A7459" t="s">
        <v>10154</v>
      </c>
      <c r="B7459" t="s">
        <v>7187</v>
      </c>
      <c r="C7459" s="1">
        <v>44439</v>
      </c>
      <c r="D7459" s="2">
        <v>44440</v>
      </c>
      <c r="E7459" t="s">
        <v>107</v>
      </c>
      <c r="F7459" t="s">
        <v>580</v>
      </c>
      <c r="G7459" t="s">
        <v>10132</v>
      </c>
      <c r="H7459" s="4">
        <v>18401.13</v>
      </c>
      <c r="I7459" s="4">
        <v>205.08</v>
      </c>
      <c r="J7459" s="4">
        <v>1105.94</v>
      </c>
      <c r="K7459" s="4">
        <v>17295.189999999999</v>
      </c>
      <c r="L7459" s="2">
        <v>45473</v>
      </c>
      <c r="M7459" t="s">
        <v>6</v>
      </c>
    </row>
    <row r="7460" spans="1:13" ht="12.75" customHeight="1" x14ac:dyDescent="0.25">
      <c r="A7460" t="s">
        <v>10155</v>
      </c>
      <c r="B7460" t="s">
        <v>7189</v>
      </c>
      <c r="C7460" s="1">
        <v>44439</v>
      </c>
      <c r="D7460" s="2">
        <v>44440</v>
      </c>
      <c r="E7460" t="s">
        <v>107</v>
      </c>
      <c r="F7460" t="s">
        <v>580</v>
      </c>
      <c r="G7460" t="s">
        <v>10132</v>
      </c>
      <c r="H7460" s="4">
        <v>932.39</v>
      </c>
      <c r="I7460" s="4">
        <v>10.39</v>
      </c>
      <c r="J7460" s="4">
        <v>56.04</v>
      </c>
      <c r="K7460" s="4">
        <v>876.35</v>
      </c>
      <c r="L7460" s="2">
        <v>45473</v>
      </c>
      <c r="M7460" t="s">
        <v>6</v>
      </c>
    </row>
    <row r="7461" spans="1:13" ht="12.75" customHeight="1" x14ac:dyDescent="0.25">
      <c r="A7461" t="s">
        <v>10156</v>
      </c>
      <c r="B7461" t="s">
        <v>7198</v>
      </c>
      <c r="C7461" s="1">
        <v>44469</v>
      </c>
      <c r="D7461" s="2">
        <v>44470</v>
      </c>
      <c r="E7461" t="s">
        <v>107</v>
      </c>
      <c r="F7461" t="s">
        <v>580</v>
      </c>
      <c r="G7461" t="s">
        <v>2026</v>
      </c>
      <c r="H7461" s="4">
        <v>22321.24</v>
      </c>
      <c r="I7461" s="4">
        <v>248.72</v>
      </c>
      <c r="J7461" s="4">
        <v>1304.21</v>
      </c>
      <c r="K7461" s="4">
        <v>21017.03</v>
      </c>
      <c r="L7461" s="2">
        <v>45473</v>
      </c>
      <c r="M7461" t="s">
        <v>6</v>
      </c>
    </row>
    <row r="7462" spans="1:13" ht="12.75" customHeight="1" x14ac:dyDescent="0.25">
      <c r="A7462" t="s">
        <v>10157</v>
      </c>
      <c r="B7462" t="s">
        <v>7201</v>
      </c>
      <c r="C7462" s="1">
        <v>44469</v>
      </c>
      <c r="D7462" s="2">
        <v>44470</v>
      </c>
      <c r="E7462" t="s">
        <v>107</v>
      </c>
      <c r="F7462" t="s">
        <v>580</v>
      </c>
      <c r="G7462" t="s">
        <v>2026</v>
      </c>
      <c r="H7462" s="4">
        <v>618.47</v>
      </c>
      <c r="I7462" s="4">
        <v>6.89</v>
      </c>
      <c r="J7462" s="4">
        <v>36.130000000000003</v>
      </c>
      <c r="K7462" s="4">
        <v>582.34</v>
      </c>
      <c r="L7462" s="2">
        <v>45473</v>
      </c>
      <c r="M7462" t="s">
        <v>6</v>
      </c>
    </row>
    <row r="7463" spans="1:13" ht="12.75" customHeight="1" x14ac:dyDescent="0.25">
      <c r="A7463" t="s">
        <v>10158</v>
      </c>
      <c r="B7463" t="s">
        <v>6747</v>
      </c>
      <c r="C7463" s="1">
        <v>44469</v>
      </c>
      <c r="D7463" s="2">
        <v>44470</v>
      </c>
      <c r="E7463" t="s">
        <v>107</v>
      </c>
      <c r="F7463" t="s">
        <v>580</v>
      </c>
      <c r="G7463" t="s">
        <v>2026</v>
      </c>
      <c r="H7463" s="4">
        <v>380.77</v>
      </c>
      <c r="I7463" s="4">
        <v>4.24</v>
      </c>
      <c r="J7463" s="4">
        <v>22.25</v>
      </c>
      <c r="K7463" s="4">
        <v>358.52</v>
      </c>
      <c r="L7463" s="2">
        <v>45473</v>
      </c>
      <c r="M7463" t="s">
        <v>6</v>
      </c>
    </row>
    <row r="7464" spans="1:13" ht="12.75" customHeight="1" x14ac:dyDescent="0.25">
      <c r="A7464" t="s">
        <v>10159</v>
      </c>
      <c r="B7464" t="s">
        <v>7205</v>
      </c>
      <c r="C7464" s="1">
        <v>44470</v>
      </c>
      <c r="D7464" s="2">
        <v>44470</v>
      </c>
      <c r="E7464" t="s">
        <v>107</v>
      </c>
      <c r="F7464" t="s">
        <v>580</v>
      </c>
      <c r="G7464" t="s">
        <v>2026</v>
      </c>
      <c r="H7464" s="4">
        <v>2045.82</v>
      </c>
      <c r="I7464" s="4">
        <v>22.79</v>
      </c>
      <c r="J7464" s="4">
        <v>119.53</v>
      </c>
      <c r="K7464" s="4">
        <v>1926.29</v>
      </c>
      <c r="L7464" s="2">
        <v>45473</v>
      </c>
      <c r="M7464" t="s">
        <v>6</v>
      </c>
    </row>
    <row r="7465" spans="1:13" ht="12.75" customHeight="1" x14ac:dyDescent="0.25">
      <c r="A7465" t="s">
        <v>10160</v>
      </c>
      <c r="B7465" t="s">
        <v>7187</v>
      </c>
      <c r="C7465" s="1">
        <v>44500</v>
      </c>
      <c r="D7465" s="2">
        <v>44501</v>
      </c>
      <c r="E7465" t="s">
        <v>107</v>
      </c>
      <c r="F7465" t="s">
        <v>580</v>
      </c>
      <c r="G7465" t="s">
        <v>2050</v>
      </c>
      <c r="H7465" s="4">
        <v>46793.17</v>
      </c>
      <c r="I7465" s="4">
        <v>521.30999999999995</v>
      </c>
      <c r="J7465" s="4">
        <v>2655.77</v>
      </c>
      <c r="K7465" s="4">
        <v>44137.4</v>
      </c>
      <c r="L7465" s="2">
        <v>45473</v>
      </c>
      <c r="M7465" t="s">
        <v>6</v>
      </c>
    </row>
    <row r="7466" spans="1:13" ht="12.75" customHeight="1" x14ac:dyDescent="0.25">
      <c r="A7466" t="s">
        <v>10162</v>
      </c>
      <c r="B7466" t="s">
        <v>7189</v>
      </c>
      <c r="C7466" s="1">
        <v>44500</v>
      </c>
      <c r="D7466" s="2">
        <v>44501</v>
      </c>
      <c r="E7466" t="s">
        <v>107</v>
      </c>
      <c r="F7466" t="s">
        <v>580</v>
      </c>
      <c r="G7466" t="s">
        <v>2050</v>
      </c>
      <c r="H7466" s="4">
        <v>1113.3499999999999</v>
      </c>
      <c r="I7466" s="4">
        <v>12.4</v>
      </c>
      <c r="J7466" s="4">
        <v>63.19</v>
      </c>
      <c r="K7466" s="4">
        <v>1050.1600000000001</v>
      </c>
      <c r="L7466" s="2">
        <v>45473</v>
      </c>
      <c r="M7466" t="s">
        <v>6</v>
      </c>
    </row>
    <row r="7467" spans="1:13" ht="12.75" customHeight="1" x14ac:dyDescent="0.25">
      <c r="A7467" t="s">
        <v>10163</v>
      </c>
      <c r="B7467" t="s">
        <v>7198</v>
      </c>
      <c r="C7467" s="1">
        <v>44530</v>
      </c>
      <c r="D7467" s="2">
        <v>44531</v>
      </c>
      <c r="E7467" t="s">
        <v>107</v>
      </c>
      <c r="F7467" t="s">
        <v>580</v>
      </c>
      <c r="G7467" t="s">
        <v>2061</v>
      </c>
      <c r="H7467" s="4">
        <v>30042.21</v>
      </c>
      <c r="I7467" s="4">
        <v>334.62</v>
      </c>
      <c r="J7467" s="4">
        <v>1654.79</v>
      </c>
      <c r="K7467" s="4">
        <v>28387.42</v>
      </c>
      <c r="L7467" s="2">
        <v>45473</v>
      </c>
      <c r="M7467" t="s">
        <v>6</v>
      </c>
    </row>
    <row r="7468" spans="1:13" ht="12.75" customHeight="1" x14ac:dyDescent="0.25">
      <c r="A7468" t="s">
        <v>10164</v>
      </c>
      <c r="B7468" t="s">
        <v>6747</v>
      </c>
      <c r="C7468" s="1">
        <v>44530</v>
      </c>
      <c r="D7468" s="2">
        <v>44531</v>
      </c>
      <c r="E7468" t="s">
        <v>107</v>
      </c>
      <c r="F7468" t="s">
        <v>580</v>
      </c>
      <c r="G7468" t="s">
        <v>2061</v>
      </c>
      <c r="H7468" s="4">
        <v>293.51</v>
      </c>
      <c r="I7468" s="4">
        <v>3.27</v>
      </c>
      <c r="J7468" s="4">
        <v>16.170000000000002</v>
      </c>
      <c r="K7468" s="4">
        <v>277.33999999999997</v>
      </c>
      <c r="L7468" s="2">
        <v>45473</v>
      </c>
      <c r="M7468" t="s">
        <v>6</v>
      </c>
    </row>
    <row r="7469" spans="1:13" ht="12.75" customHeight="1" x14ac:dyDescent="0.25">
      <c r="A7469" t="s">
        <v>10165</v>
      </c>
      <c r="B7469" t="s">
        <v>7201</v>
      </c>
      <c r="C7469" s="1">
        <v>44530</v>
      </c>
      <c r="D7469" s="2">
        <v>44531</v>
      </c>
      <c r="E7469" t="s">
        <v>107</v>
      </c>
      <c r="F7469" t="s">
        <v>580</v>
      </c>
      <c r="G7469" t="s">
        <v>2061</v>
      </c>
      <c r="H7469" s="4">
        <v>3450.46</v>
      </c>
      <c r="I7469" s="4">
        <v>38.43</v>
      </c>
      <c r="J7469" s="4">
        <v>190.06</v>
      </c>
      <c r="K7469" s="4">
        <v>3260.4</v>
      </c>
      <c r="L7469" s="2">
        <v>45473</v>
      </c>
      <c r="M7469" t="s">
        <v>6</v>
      </c>
    </row>
    <row r="7470" spans="1:13" ht="12.75" customHeight="1" x14ac:dyDescent="0.25">
      <c r="A7470" t="s">
        <v>10166</v>
      </c>
      <c r="B7470" t="s">
        <v>7187</v>
      </c>
      <c r="C7470" s="1">
        <v>44561</v>
      </c>
      <c r="D7470" s="2">
        <v>44562</v>
      </c>
      <c r="E7470" t="s">
        <v>107</v>
      </c>
      <c r="F7470" t="s">
        <v>580</v>
      </c>
      <c r="G7470" t="s">
        <v>2090</v>
      </c>
      <c r="H7470" s="4">
        <v>38868.82</v>
      </c>
      <c r="I7470" s="4">
        <v>432.86</v>
      </c>
      <c r="J7470" s="4">
        <v>2075.96</v>
      </c>
      <c r="K7470" s="4">
        <v>36792.86</v>
      </c>
      <c r="L7470" s="2">
        <v>45473</v>
      </c>
      <c r="M7470" t="s">
        <v>6</v>
      </c>
    </row>
    <row r="7471" spans="1:13" ht="12.75" customHeight="1" x14ac:dyDescent="0.25">
      <c r="A7471" t="s">
        <v>10167</v>
      </c>
      <c r="B7471" t="s">
        <v>7189</v>
      </c>
      <c r="C7471" s="1">
        <v>44561</v>
      </c>
      <c r="D7471" s="2">
        <v>44562</v>
      </c>
      <c r="E7471" t="s">
        <v>107</v>
      </c>
      <c r="F7471" t="s">
        <v>580</v>
      </c>
      <c r="G7471" t="s">
        <v>2090</v>
      </c>
      <c r="H7471" s="4">
        <v>1657.45</v>
      </c>
      <c r="I7471" s="4">
        <v>18.46</v>
      </c>
      <c r="J7471" s="4">
        <v>88.53</v>
      </c>
      <c r="K7471" s="4">
        <v>1568.92</v>
      </c>
      <c r="L7471" s="2">
        <v>45473</v>
      </c>
      <c r="M7471" t="s">
        <v>6</v>
      </c>
    </row>
    <row r="7472" spans="1:13" ht="12.75" customHeight="1" x14ac:dyDescent="0.25">
      <c r="A7472" t="s">
        <v>10168</v>
      </c>
      <c r="B7472" t="s">
        <v>7216</v>
      </c>
      <c r="C7472" s="1">
        <v>44561</v>
      </c>
      <c r="D7472" s="2">
        <v>44562</v>
      </c>
      <c r="E7472" t="s">
        <v>107</v>
      </c>
      <c r="F7472" t="s">
        <v>580</v>
      </c>
      <c r="G7472" t="s">
        <v>2090</v>
      </c>
      <c r="H7472" s="4">
        <v>34019.800000000003</v>
      </c>
      <c r="I7472" s="4">
        <v>378.85</v>
      </c>
      <c r="J7472" s="4">
        <v>1816.96</v>
      </c>
      <c r="K7472" s="4">
        <v>32202.84</v>
      </c>
      <c r="L7472" s="2">
        <v>45473</v>
      </c>
      <c r="M7472" t="s">
        <v>6</v>
      </c>
    </row>
    <row r="7473" spans="1:13" ht="12.75" customHeight="1" x14ac:dyDescent="0.25">
      <c r="A7473" t="s">
        <v>10169</v>
      </c>
      <c r="B7473" t="s">
        <v>7218</v>
      </c>
      <c r="C7473" s="1">
        <v>44561</v>
      </c>
      <c r="D7473" s="2">
        <v>44562</v>
      </c>
      <c r="E7473" t="s">
        <v>107</v>
      </c>
      <c r="F7473" t="s">
        <v>580</v>
      </c>
      <c r="G7473" t="s">
        <v>2090</v>
      </c>
      <c r="H7473" s="4">
        <v>6346.24</v>
      </c>
      <c r="I7473" s="4">
        <v>70.67</v>
      </c>
      <c r="J7473" s="4">
        <v>338.95</v>
      </c>
      <c r="K7473" s="4">
        <v>6007.29</v>
      </c>
      <c r="L7473" s="2">
        <v>45473</v>
      </c>
      <c r="M7473" t="s">
        <v>6</v>
      </c>
    </row>
    <row r="7474" spans="1:13" ht="12.75" customHeight="1" x14ac:dyDescent="0.25">
      <c r="A7474" t="s">
        <v>10170</v>
      </c>
      <c r="B7474" t="s">
        <v>7220</v>
      </c>
      <c r="C7474" s="1">
        <v>44561</v>
      </c>
      <c r="D7474" s="2">
        <v>44562</v>
      </c>
      <c r="E7474" t="s">
        <v>107</v>
      </c>
      <c r="F7474" t="s">
        <v>580</v>
      </c>
      <c r="G7474" t="s">
        <v>2090</v>
      </c>
      <c r="H7474" s="4">
        <v>8152.97</v>
      </c>
      <c r="I7474" s="4">
        <v>90.79</v>
      </c>
      <c r="J7474" s="4">
        <v>435.44</v>
      </c>
      <c r="K7474" s="4">
        <v>7717.53</v>
      </c>
      <c r="L7474" s="2">
        <v>45473</v>
      </c>
      <c r="M7474" t="s">
        <v>6</v>
      </c>
    </row>
    <row r="7475" spans="1:13" ht="12.75" customHeight="1" x14ac:dyDescent="0.25">
      <c r="A7475" t="s">
        <v>10171</v>
      </c>
      <c r="B7475" t="s">
        <v>7222</v>
      </c>
      <c r="C7475" s="1">
        <v>44561</v>
      </c>
      <c r="D7475" s="2">
        <v>44562</v>
      </c>
      <c r="E7475" t="s">
        <v>107</v>
      </c>
      <c r="F7475" t="s">
        <v>580</v>
      </c>
      <c r="G7475" t="s">
        <v>2090</v>
      </c>
      <c r="H7475" s="4">
        <v>2817.7</v>
      </c>
      <c r="I7475" s="4">
        <v>31.38</v>
      </c>
      <c r="J7475" s="4">
        <v>150.49</v>
      </c>
      <c r="K7475" s="4">
        <v>2667.21</v>
      </c>
      <c r="L7475" s="2">
        <v>45473</v>
      </c>
      <c r="M7475" t="s">
        <v>6</v>
      </c>
    </row>
    <row r="7476" spans="1:13" ht="12.75" customHeight="1" x14ac:dyDescent="0.25">
      <c r="A7476" t="s">
        <v>10172</v>
      </c>
      <c r="B7476" t="s">
        <v>7218</v>
      </c>
      <c r="C7476" s="1">
        <v>44561</v>
      </c>
      <c r="D7476" s="2">
        <v>44562</v>
      </c>
      <c r="E7476" t="s">
        <v>107</v>
      </c>
      <c r="F7476" t="s">
        <v>580</v>
      </c>
      <c r="G7476" t="s">
        <v>2090</v>
      </c>
      <c r="H7476" s="4">
        <v>5603.85</v>
      </c>
      <c r="I7476" s="4">
        <v>62.4</v>
      </c>
      <c r="J7476" s="4">
        <v>299.29000000000002</v>
      </c>
      <c r="K7476" s="4">
        <v>5304.56</v>
      </c>
      <c r="L7476" s="2">
        <v>45473</v>
      </c>
      <c r="M7476" t="s">
        <v>6</v>
      </c>
    </row>
    <row r="7477" spans="1:13" ht="12.75" customHeight="1" x14ac:dyDescent="0.25">
      <c r="A7477" t="s">
        <v>10173</v>
      </c>
      <c r="B7477" t="s">
        <v>7222</v>
      </c>
      <c r="C7477" s="1">
        <v>44561</v>
      </c>
      <c r="D7477" s="2">
        <v>44562</v>
      </c>
      <c r="E7477" t="s">
        <v>107</v>
      </c>
      <c r="F7477" t="s">
        <v>580</v>
      </c>
      <c r="G7477" t="s">
        <v>2090</v>
      </c>
      <c r="H7477" s="4">
        <v>1852.65</v>
      </c>
      <c r="I7477" s="4">
        <v>20.63</v>
      </c>
      <c r="J7477" s="4">
        <v>98.94</v>
      </c>
      <c r="K7477" s="4">
        <v>1753.71</v>
      </c>
      <c r="L7477" s="2">
        <v>45473</v>
      </c>
      <c r="M7477" t="s">
        <v>6</v>
      </c>
    </row>
    <row r="7478" spans="1:13" ht="12.75" customHeight="1" x14ac:dyDescent="0.25">
      <c r="A7478" t="s">
        <v>10174</v>
      </c>
      <c r="B7478" t="s">
        <v>7222</v>
      </c>
      <c r="C7478" s="1">
        <v>44561</v>
      </c>
      <c r="D7478" s="2">
        <v>44562</v>
      </c>
      <c r="E7478" t="s">
        <v>107</v>
      </c>
      <c r="F7478" t="s">
        <v>580</v>
      </c>
      <c r="G7478" t="s">
        <v>2090</v>
      </c>
      <c r="H7478" s="4">
        <v>3433.43</v>
      </c>
      <c r="I7478" s="4">
        <v>38.229999999999997</v>
      </c>
      <c r="J7478" s="4">
        <v>183.37</v>
      </c>
      <c r="K7478" s="4">
        <v>3250.06</v>
      </c>
      <c r="L7478" s="2">
        <v>45473</v>
      </c>
      <c r="M7478" t="s">
        <v>6</v>
      </c>
    </row>
    <row r="7479" spans="1:13" ht="12.75" customHeight="1" x14ac:dyDescent="0.25">
      <c r="A7479" t="s">
        <v>10175</v>
      </c>
      <c r="B7479" t="s">
        <v>7227</v>
      </c>
      <c r="C7479" s="1">
        <v>44561</v>
      </c>
      <c r="D7479" s="2">
        <v>44562</v>
      </c>
      <c r="E7479" t="s">
        <v>107</v>
      </c>
      <c r="F7479" t="s">
        <v>580</v>
      </c>
      <c r="G7479" t="s">
        <v>2090</v>
      </c>
      <c r="H7479" s="4">
        <v>8729.8700000000008</v>
      </c>
      <c r="I7479" s="4">
        <v>97.22</v>
      </c>
      <c r="J7479" s="4">
        <v>466.26</v>
      </c>
      <c r="K7479" s="4">
        <v>8263.61</v>
      </c>
      <c r="L7479" s="2">
        <v>45473</v>
      </c>
      <c r="M7479" t="s">
        <v>6</v>
      </c>
    </row>
    <row r="7480" spans="1:13" ht="12.75" customHeight="1" x14ac:dyDescent="0.25">
      <c r="A7480" t="s">
        <v>10176</v>
      </c>
      <c r="B7480" t="s">
        <v>7229</v>
      </c>
      <c r="C7480" s="1">
        <v>44561</v>
      </c>
      <c r="D7480" s="2">
        <v>44562</v>
      </c>
      <c r="E7480" t="s">
        <v>107</v>
      </c>
      <c r="F7480" t="s">
        <v>580</v>
      </c>
      <c r="G7480" t="s">
        <v>2090</v>
      </c>
      <c r="H7480" s="4">
        <v>5579.39</v>
      </c>
      <c r="I7480" s="4">
        <v>62.13</v>
      </c>
      <c r="J7480" s="4">
        <v>297.99</v>
      </c>
      <c r="K7480" s="4">
        <v>5281.4</v>
      </c>
      <c r="L7480" s="2">
        <v>45473</v>
      </c>
      <c r="M7480" t="s">
        <v>6</v>
      </c>
    </row>
    <row r="7481" spans="1:13" ht="12.75" customHeight="1" x14ac:dyDescent="0.25">
      <c r="A7481" t="s">
        <v>10177</v>
      </c>
      <c r="B7481" t="s">
        <v>7064</v>
      </c>
      <c r="C7481" s="1">
        <v>44592</v>
      </c>
      <c r="D7481" s="2">
        <v>44593</v>
      </c>
      <c r="E7481" t="s">
        <v>107</v>
      </c>
      <c r="F7481" t="s">
        <v>580</v>
      </c>
      <c r="G7481" t="s">
        <v>10151</v>
      </c>
      <c r="H7481" s="4">
        <v>8135.47</v>
      </c>
      <c r="I7481" s="4">
        <v>90.57</v>
      </c>
      <c r="J7481" s="4">
        <v>420.89</v>
      </c>
      <c r="K7481" s="4">
        <v>7714.58</v>
      </c>
      <c r="L7481" s="2">
        <v>45473</v>
      </c>
      <c r="M7481" t="s">
        <v>6</v>
      </c>
    </row>
    <row r="7482" spans="1:13" ht="12.75" customHeight="1" x14ac:dyDescent="0.25">
      <c r="A7482" t="s">
        <v>10178</v>
      </c>
      <c r="B7482" t="s">
        <v>7237</v>
      </c>
      <c r="C7482" s="1">
        <v>44592</v>
      </c>
      <c r="D7482" s="2">
        <v>44593</v>
      </c>
      <c r="E7482" t="s">
        <v>107</v>
      </c>
      <c r="F7482" t="s">
        <v>580</v>
      </c>
      <c r="G7482" t="s">
        <v>10151</v>
      </c>
      <c r="H7482" s="4">
        <v>1241.3</v>
      </c>
      <c r="I7482" s="4">
        <v>13.82</v>
      </c>
      <c r="J7482" s="4">
        <v>64.22</v>
      </c>
      <c r="K7482" s="4">
        <v>1177.08</v>
      </c>
      <c r="L7482" s="2">
        <v>45473</v>
      </c>
      <c r="M7482" t="s">
        <v>6</v>
      </c>
    </row>
    <row r="7483" spans="1:13" ht="12.75" customHeight="1" x14ac:dyDescent="0.25">
      <c r="A7483" t="s">
        <v>10179</v>
      </c>
      <c r="B7483" t="s">
        <v>7064</v>
      </c>
      <c r="C7483" s="1">
        <v>44620</v>
      </c>
      <c r="D7483" s="2">
        <v>44621</v>
      </c>
      <c r="E7483" t="s">
        <v>107</v>
      </c>
      <c r="F7483" t="s">
        <v>580</v>
      </c>
      <c r="G7483" t="s">
        <v>2110</v>
      </c>
      <c r="H7483" s="4">
        <v>18234.060000000001</v>
      </c>
      <c r="I7483" s="4">
        <v>202.98</v>
      </c>
      <c r="J7483" s="4">
        <v>912.85</v>
      </c>
      <c r="K7483" s="4">
        <v>17321.21</v>
      </c>
      <c r="L7483" s="2">
        <v>45473</v>
      </c>
      <c r="M7483" t="s">
        <v>6</v>
      </c>
    </row>
    <row r="7484" spans="1:13" ht="12.75" customHeight="1" x14ac:dyDescent="0.25">
      <c r="A7484" t="s">
        <v>10180</v>
      </c>
      <c r="B7484" t="s">
        <v>7237</v>
      </c>
      <c r="C7484" s="1">
        <v>44620</v>
      </c>
      <c r="D7484" s="2">
        <v>44621</v>
      </c>
      <c r="E7484" t="s">
        <v>107</v>
      </c>
      <c r="F7484" t="s">
        <v>580</v>
      </c>
      <c r="G7484" t="s">
        <v>2110</v>
      </c>
      <c r="H7484" s="4">
        <v>1948.52</v>
      </c>
      <c r="I7484" s="4">
        <v>21.69</v>
      </c>
      <c r="J7484" s="4">
        <v>97.55</v>
      </c>
      <c r="K7484" s="4">
        <v>1850.97</v>
      </c>
      <c r="L7484" s="2">
        <v>45473</v>
      </c>
      <c r="M7484" t="s">
        <v>6</v>
      </c>
    </row>
    <row r="7485" spans="1:13" ht="12.75" customHeight="1" x14ac:dyDescent="0.25">
      <c r="A7485" t="s">
        <v>10181</v>
      </c>
      <c r="B7485" t="s">
        <v>6747</v>
      </c>
      <c r="C7485" s="1">
        <v>44620</v>
      </c>
      <c r="D7485" s="2">
        <v>44621</v>
      </c>
      <c r="E7485" t="s">
        <v>107</v>
      </c>
      <c r="F7485" t="s">
        <v>580</v>
      </c>
      <c r="G7485" t="s">
        <v>2110</v>
      </c>
      <c r="H7485" s="4">
        <v>464.53</v>
      </c>
      <c r="I7485" s="4">
        <v>5.17</v>
      </c>
      <c r="J7485" s="4">
        <v>23.25</v>
      </c>
      <c r="K7485" s="4">
        <v>441.28</v>
      </c>
      <c r="L7485" s="2">
        <v>45473</v>
      </c>
      <c r="M7485" t="s">
        <v>6</v>
      </c>
    </row>
    <row r="7486" spans="1:13" ht="12.75" customHeight="1" x14ac:dyDescent="0.25">
      <c r="A7486" t="s">
        <v>10182</v>
      </c>
      <c r="B7486" t="s">
        <v>7064</v>
      </c>
      <c r="C7486" s="1">
        <v>44651</v>
      </c>
      <c r="D7486" s="2">
        <v>44652</v>
      </c>
      <c r="E7486" t="s">
        <v>107</v>
      </c>
      <c r="F7486" t="s">
        <v>580</v>
      </c>
      <c r="G7486" t="s">
        <v>2141</v>
      </c>
      <c r="H7486" s="4">
        <v>51409.33</v>
      </c>
      <c r="I7486" s="4">
        <v>572.17999999999995</v>
      </c>
      <c r="J7486" s="4">
        <v>2487.69</v>
      </c>
      <c r="K7486" s="4">
        <v>48921.64</v>
      </c>
      <c r="L7486" s="2">
        <v>45473</v>
      </c>
      <c r="M7486" t="s">
        <v>6</v>
      </c>
    </row>
    <row r="7487" spans="1:13" ht="12.75" customHeight="1" x14ac:dyDescent="0.25">
      <c r="A7487" t="s">
        <v>10183</v>
      </c>
      <c r="B7487" t="s">
        <v>7237</v>
      </c>
      <c r="C7487" s="1">
        <v>44651</v>
      </c>
      <c r="D7487" s="2">
        <v>44652</v>
      </c>
      <c r="E7487" t="s">
        <v>107</v>
      </c>
      <c r="F7487" t="s">
        <v>580</v>
      </c>
      <c r="G7487" t="s">
        <v>2141</v>
      </c>
      <c r="H7487" s="4">
        <v>2276.33</v>
      </c>
      <c r="I7487" s="4">
        <v>25.33</v>
      </c>
      <c r="J7487" s="4">
        <v>110.15</v>
      </c>
      <c r="K7487" s="4">
        <v>2166.1799999999998</v>
      </c>
      <c r="L7487" s="2">
        <v>45473</v>
      </c>
      <c r="M7487" t="s">
        <v>6</v>
      </c>
    </row>
    <row r="7488" spans="1:13" ht="12.75" customHeight="1" x14ac:dyDescent="0.25">
      <c r="A7488" t="s">
        <v>10184</v>
      </c>
      <c r="B7488" t="s">
        <v>6760</v>
      </c>
      <c r="C7488" s="1">
        <v>44651</v>
      </c>
      <c r="D7488" s="2">
        <v>44652</v>
      </c>
      <c r="E7488" t="s">
        <v>107</v>
      </c>
      <c r="F7488" t="s">
        <v>580</v>
      </c>
      <c r="G7488" t="s">
        <v>2141</v>
      </c>
      <c r="H7488" s="4">
        <v>5294.21</v>
      </c>
      <c r="I7488" s="4">
        <v>58.92</v>
      </c>
      <c r="J7488" s="4">
        <v>256.18</v>
      </c>
      <c r="K7488" s="4">
        <v>5038.03</v>
      </c>
      <c r="L7488" s="2">
        <v>45473</v>
      </c>
      <c r="M7488" t="s">
        <v>6</v>
      </c>
    </row>
    <row r="7489" spans="1:13" ht="12.75" customHeight="1" x14ac:dyDescent="0.25">
      <c r="A7489" t="s">
        <v>10185</v>
      </c>
      <c r="B7489" t="s">
        <v>7247</v>
      </c>
      <c r="C7489" s="1">
        <v>44652</v>
      </c>
      <c r="D7489" s="2">
        <v>44652</v>
      </c>
      <c r="E7489" t="s">
        <v>107</v>
      </c>
      <c r="F7489" t="s">
        <v>580</v>
      </c>
      <c r="G7489" t="s">
        <v>2141</v>
      </c>
      <c r="H7489" s="4">
        <v>6725.03</v>
      </c>
      <c r="I7489" s="4">
        <v>74.849999999999994</v>
      </c>
      <c r="J7489" s="4">
        <v>325.43</v>
      </c>
      <c r="K7489" s="4">
        <v>6399.6</v>
      </c>
      <c r="L7489" s="2">
        <v>45473</v>
      </c>
      <c r="M7489" t="s">
        <v>6</v>
      </c>
    </row>
    <row r="7490" spans="1:13" ht="12.75" customHeight="1" x14ac:dyDescent="0.25">
      <c r="A7490" t="s">
        <v>10186</v>
      </c>
      <c r="B7490" t="s">
        <v>7249</v>
      </c>
      <c r="C7490" s="1">
        <v>44652</v>
      </c>
      <c r="D7490" s="2">
        <v>44652</v>
      </c>
      <c r="E7490" t="s">
        <v>107</v>
      </c>
      <c r="F7490" t="s">
        <v>580</v>
      </c>
      <c r="G7490" t="s">
        <v>2141</v>
      </c>
      <c r="H7490" s="4">
        <v>7109.05</v>
      </c>
      <c r="I7490" s="4">
        <v>79.12</v>
      </c>
      <c r="J7490" s="4">
        <v>344.01</v>
      </c>
      <c r="K7490" s="4">
        <v>6765.04</v>
      </c>
      <c r="L7490" s="2">
        <v>45473</v>
      </c>
      <c r="M7490" t="s">
        <v>6</v>
      </c>
    </row>
    <row r="7491" spans="1:13" ht="12.75" customHeight="1" x14ac:dyDescent="0.25">
      <c r="A7491" t="s">
        <v>10187</v>
      </c>
      <c r="B7491" t="s">
        <v>7251</v>
      </c>
      <c r="C7491" s="1">
        <v>44652</v>
      </c>
      <c r="D7491" s="2">
        <v>44652</v>
      </c>
      <c r="E7491" t="s">
        <v>107</v>
      </c>
      <c r="F7491" t="s">
        <v>580</v>
      </c>
      <c r="G7491" t="s">
        <v>2141</v>
      </c>
      <c r="H7491" s="4">
        <v>1982.72</v>
      </c>
      <c r="I7491" s="4">
        <v>22.07</v>
      </c>
      <c r="J7491" s="4">
        <v>95.95</v>
      </c>
      <c r="K7491" s="4">
        <v>1886.77</v>
      </c>
      <c r="L7491" s="2">
        <v>45473</v>
      </c>
      <c r="M7491" t="s">
        <v>6</v>
      </c>
    </row>
    <row r="7492" spans="1:13" ht="12.75" customHeight="1" x14ac:dyDescent="0.25">
      <c r="A7492" t="s">
        <v>10188</v>
      </c>
      <c r="B7492" t="s">
        <v>7064</v>
      </c>
      <c r="C7492" s="1">
        <v>44682</v>
      </c>
      <c r="D7492" s="2">
        <v>44682</v>
      </c>
      <c r="E7492" t="s">
        <v>107</v>
      </c>
      <c r="F7492" t="s">
        <v>580</v>
      </c>
      <c r="G7492" t="s">
        <v>10161</v>
      </c>
      <c r="H7492" s="4">
        <v>15516.9</v>
      </c>
      <c r="I7492" s="4">
        <v>172.67</v>
      </c>
      <c r="J7492" s="4">
        <v>724.9</v>
      </c>
      <c r="K7492" s="4">
        <v>14792</v>
      </c>
      <c r="L7492" s="2">
        <v>45473</v>
      </c>
      <c r="M7492" t="s">
        <v>6</v>
      </c>
    </row>
    <row r="7493" spans="1:13" ht="12.75" customHeight="1" x14ac:dyDescent="0.25">
      <c r="A7493" t="s">
        <v>10190</v>
      </c>
      <c r="B7493" t="s">
        <v>7237</v>
      </c>
      <c r="C7493" s="1">
        <v>44682</v>
      </c>
      <c r="D7493" s="2">
        <v>44682</v>
      </c>
      <c r="E7493" t="s">
        <v>107</v>
      </c>
      <c r="F7493" t="s">
        <v>580</v>
      </c>
      <c r="G7493" t="s">
        <v>10161</v>
      </c>
      <c r="H7493" s="4">
        <v>930.52</v>
      </c>
      <c r="I7493" s="4">
        <v>10.35</v>
      </c>
      <c r="J7493" s="4">
        <v>43.47</v>
      </c>
      <c r="K7493" s="4">
        <v>887.05</v>
      </c>
      <c r="L7493" s="2">
        <v>45473</v>
      </c>
      <c r="M7493" t="s">
        <v>6</v>
      </c>
    </row>
    <row r="7494" spans="1:13" ht="12.75" customHeight="1" x14ac:dyDescent="0.25">
      <c r="A7494" t="s">
        <v>10191</v>
      </c>
      <c r="B7494" t="s">
        <v>6760</v>
      </c>
      <c r="C7494" s="1">
        <v>44682</v>
      </c>
      <c r="D7494" s="2">
        <v>44682</v>
      </c>
      <c r="E7494" t="s">
        <v>107</v>
      </c>
      <c r="F7494" t="s">
        <v>580</v>
      </c>
      <c r="G7494" t="s">
        <v>10161</v>
      </c>
      <c r="H7494" s="4">
        <v>2064.23</v>
      </c>
      <c r="I7494" s="4">
        <v>22.97</v>
      </c>
      <c r="J7494" s="4">
        <v>96.43</v>
      </c>
      <c r="K7494" s="4">
        <v>1967.8</v>
      </c>
      <c r="L7494" s="2">
        <v>45473</v>
      </c>
      <c r="M7494" t="s">
        <v>6</v>
      </c>
    </row>
    <row r="7495" spans="1:13" ht="12.75" customHeight="1" x14ac:dyDescent="0.25">
      <c r="A7495" t="s">
        <v>10192</v>
      </c>
      <c r="B7495" t="s">
        <v>7064</v>
      </c>
      <c r="C7495" s="1">
        <v>44712</v>
      </c>
      <c r="D7495" s="2">
        <v>44713</v>
      </c>
      <c r="E7495" t="s">
        <v>107</v>
      </c>
      <c r="F7495" t="s">
        <v>580</v>
      </c>
      <c r="G7495" t="s">
        <v>7658</v>
      </c>
      <c r="H7495" s="4">
        <v>25386.76</v>
      </c>
      <c r="I7495" s="4">
        <v>282.44</v>
      </c>
      <c r="J7495" s="4">
        <v>1143.51</v>
      </c>
      <c r="K7495" s="4">
        <v>24243.25</v>
      </c>
      <c r="L7495" s="2">
        <v>45473</v>
      </c>
      <c r="M7495" t="s">
        <v>6</v>
      </c>
    </row>
    <row r="7496" spans="1:13" ht="12.75" customHeight="1" x14ac:dyDescent="0.25">
      <c r="A7496" t="s">
        <v>10193</v>
      </c>
      <c r="B7496" t="s">
        <v>7237</v>
      </c>
      <c r="C7496" s="1">
        <v>44712</v>
      </c>
      <c r="D7496" s="2">
        <v>44713</v>
      </c>
      <c r="E7496" t="s">
        <v>107</v>
      </c>
      <c r="F7496" t="s">
        <v>580</v>
      </c>
      <c r="G7496" t="s">
        <v>7658</v>
      </c>
      <c r="H7496" s="4">
        <v>882.51</v>
      </c>
      <c r="I7496" s="4">
        <v>9.82</v>
      </c>
      <c r="J7496" s="4">
        <v>39.76</v>
      </c>
      <c r="K7496" s="4">
        <v>842.75</v>
      </c>
      <c r="L7496" s="2">
        <v>45473</v>
      </c>
      <c r="M7496" t="s">
        <v>6</v>
      </c>
    </row>
    <row r="7497" spans="1:13" ht="12.75" customHeight="1" x14ac:dyDescent="0.25">
      <c r="A7497" t="s">
        <v>10194</v>
      </c>
      <c r="B7497" t="s">
        <v>6760</v>
      </c>
      <c r="C7497" s="1">
        <v>44712</v>
      </c>
      <c r="D7497" s="2">
        <v>44713</v>
      </c>
      <c r="E7497" t="s">
        <v>107</v>
      </c>
      <c r="F7497" t="s">
        <v>580</v>
      </c>
      <c r="G7497" t="s">
        <v>7658</v>
      </c>
      <c r="H7497" s="4">
        <v>2091.02</v>
      </c>
      <c r="I7497" s="4">
        <v>23.26</v>
      </c>
      <c r="J7497" s="4">
        <v>94.19</v>
      </c>
      <c r="K7497" s="4">
        <v>1996.83</v>
      </c>
      <c r="L7497" s="2">
        <v>45473</v>
      </c>
      <c r="M7497" t="s">
        <v>6</v>
      </c>
    </row>
    <row r="7498" spans="1:13" ht="12.75" customHeight="1" x14ac:dyDescent="0.25">
      <c r="A7498" t="s">
        <v>10195</v>
      </c>
      <c r="B7498" t="s">
        <v>7064</v>
      </c>
      <c r="C7498" s="1">
        <v>44742</v>
      </c>
      <c r="D7498" s="2">
        <v>44743</v>
      </c>
      <c r="E7498" t="s">
        <v>107</v>
      </c>
      <c r="F7498" t="s">
        <v>580</v>
      </c>
      <c r="G7498" t="s">
        <v>2223</v>
      </c>
      <c r="H7498" s="4">
        <v>50817.83</v>
      </c>
      <c r="I7498" s="4">
        <v>565.28</v>
      </c>
      <c r="J7498" s="4">
        <v>2204.0100000000002</v>
      </c>
      <c r="K7498" s="4">
        <v>48613.82</v>
      </c>
      <c r="L7498" s="2">
        <v>45473</v>
      </c>
      <c r="M7498" t="s">
        <v>6</v>
      </c>
    </row>
    <row r="7499" spans="1:13" ht="12.75" customHeight="1" x14ac:dyDescent="0.25">
      <c r="A7499" t="s">
        <v>10196</v>
      </c>
      <c r="B7499" t="s">
        <v>7237</v>
      </c>
      <c r="C7499" s="1">
        <v>44742</v>
      </c>
      <c r="D7499" s="2">
        <v>44743</v>
      </c>
      <c r="E7499" t="s">
        <v>107</v>
      </c>
      <c r="F7499" t="s">
        <v>580</v>
      </c>
      <c r="G7499" t="s">
        <v>2223</v>
      </c>
      <c r="H7499" s="4">
        <v>3420.29</v>
      </c>
      <c r="I7499" s="4">
        <v>38.04</v>
      </c>
      <c r="J7499" s="4">
        <v>148.33000000000001</v>
      </c>
      <c r="K7499" s="4">
        <v>3271.96</v>
      </c>
      <c r="L7499" s="2">
        <v>45473</v>
      </c>
      <c r="M7499" t="s">
        <v>6</v>
      </c>
    </row>
    <row r="7500" spans="1:13" ht="12.75" customHeight="1" x14ac:dyDescent="0.25">
      <c r="A7500" t="s">
        <v>10197</v>
      </c>
      <c r="B7500" t="s">
        <v>7266</v>
      </c>
      <c r="C7500" s="1">
        <v>44743</v>
      </c>
      <c r="D7500" s="2">
        <v>44743</v>
      </c>
      <c r="E7500" t="s">
        <v>107</v>
      </c>
      <c r="F7500" t="s">
        <v>580</v>
      </c>
      <c r="G7500" t="s">
        <v>2223</v>
      </c>
      <c r="H7500" s="4">
        <v>5045.28</v>
      </c>
      <c r="I7500" s="4">
        <v>56.12</v>
      </c>
      <c r="J7500" s="4">
        <v>218.81</v>
      </c>
      <c r="K7500" s="4">
        <v>4826.47</v>
      </c>
      <c r="L7500" s="2">
        <v>45473</v>
      </c>
      <c r="M7500" t="s">
        <v>6</v>
      </c>
    </row>
    <row r="7501" spans="1:13" ht="12.75" customHeight="1" x14ac:dyDescent="0.25">
      <c r="A7501" t="s">
        <v>10198</v>
      </c>
      <c r="B7501" t="s">
        <v>7064</v>
      </c>
      <c r="C7501" s="1">
        <v>44773</v>
      </c>
      <c r="D7501" s="2">
        <v>44774</v>
      </c>
      <c r="E7501" t="s">
        <v>107</v>
      </c>
      <c r="F7501" t="s">
        <v>580</v>
      </c>
      <c r="G7501" t="s">
        <v>2347</v>
      </c>
      <c r="H7501" s="4">
        <v>22264.35</v>
      </c>
      <c r="I7501" s="4">
        <v>247.61</v>
      </c>
      <c r="J7501" s="4">
        <v>928.38</v>
      </c>
      <c r="K7501" s="4">
        <v>21335.97</v>
      </c>
      <c r="L7501" s="2">
        <v>45473</v>
      </c>
      <c r="M7501" t="s">
        <v>6</v>
      </c>
    </row>
    <row r="7502" spans="1:13" ht="12.75" customHeight="1" x14ac:dyDescent="0.25">
      <c r="A7502" t="s">
        <v>10199</v>
      </c>
      <c r="B7502" t="s">
        <v>7237</v>
      </c>
      <c r="C7502" s="1">
        <v>44773</v>
      </c>
      <c r="D7502" s="2">
        <v>44774</v>
      </c>
      <c r="E7502" t="s">
        <v>107</v>
      </c>
      <c r="F7502" t="s">
        <v>580</v>
      </c>
      <c r="G7502" t="s">
        <v>2347</v>
      </c>
      <c r="H7502" s="4">
        <v>2124.9899999999998</v>
      </c>
      <c r="I7502" s="4">
        <v>23.63</v>
      </c>
      <c r="J7502" s="4">
        <v>88.61</v>
      </c>
      <c r="K7502" s="4">
        <v>2036.38</v>
      </c>
      <c r="L7502" s="2">
        <v>45473</v>
      </c>
      <c r="M7502" t="s">
        <v>6</v>
      </c>
    </row>
    <row r="7503" spans="1:13" ht="12.75" customHeight="1" x14ac:dyDescent="0.25">
      <c r="A7503" t="s">
        <v>10200</v>
      </c>
      <c r="B7503" t="s">
        <v>6760</v>
      </c>
      <c r="C7503" s="1">
        <v>44773</v>
      </c>
      <c r="D7503" s="2">
        <v>44774</v>
      </c>
      <c r="E7503" t="s">
        <v>107</v>
      </c>
      <c r="F7503" t="s">
        <v>580</v>
      </c>
      <c r="G7503" t="s">
        <v>2347</v>
      </c>
      <c r="H7503" s="4">
        <v>1827.91</v>
      </c>
      <c r="I7503" s="4">
        <v>20.329999999999998</v>
      </c>
      <c r="J7503" s="4">
        <v>76.22</v>
      </c>
      <c r="K7503" s="4">
        <v>1751.69</v>
      </c>
      <c r="L7503" s="2">
        <v>45473</v>
      </c>
      <c r="M7503" t="s">
        <v>6</v>
      </c>
    </row>
    <row r="7504" spans="1:13" ht="12.75" customHeight="1" x14ac:dyDescent="0.25">
      <c r="A7504" t="s">
        <v>10201</v>
      </c>
      <c r="B7504" t="s">
        <v>7064</v>
      </c>
      <c r="C7504" s="1">
        <v>44804</v>
      </c>
      <c r="D7504" s="2">
        <v>44805</v>
      </c>
      <c r="E7504" t="s">
        <v>107</v>
      </c>
      <c r="F7504" t="s">
        <v>580</v>
      </c>
      <c r="G7504" t="s">
        <v>2364</v>
      </c>
      <c r="H7504" s="4">
        <v>32240.3</v>
      </c>
      <c r="I7504" s="4">
        <v>358.49</v>
      </c>
      <c r="J7504" s="4">
        <v>1290.42</v>
      </c>
      <c r="K7504" s="4">
        <v>30949.88</v>
      </c>
      <c r="L7504" s="2">
        <v>45473</v>
      </c>
      <c r="M7504" t="s">
        <v>6</v>
      </c>
    </row>
    <row r="7505" spans="1:13" ht="12.75" customHeight="1" x14ac:dyDescent="0.25">
      <c r="A7505" t="s">
        <v>10202</v>
      </c>
      <c r="B7505" t="s">
        <v>7237</v>
      </c>
      <c r="C7505" s="1">
        <v>44804</v>
      </c>
      <c r="D7505" s="2">
        <v>44805</v>
      </c>
      <c r="E7505" t="s">
        <v>107</v>
      </c>
      <c r="F7505" t="s">
        <v>580</v>
      </c>
      <c r="G7505" t="s">
        <v>2364</v>
      </c>
      <c r="H7505" s="4">
        <v>5759.17</v>
      </c>
      <c r="I7505" s="4">
        <v>64.040000000000006</v>
      </c>
      <c r="J7505" s="4">
        <v>230.52</v>
      </c>
      <c r="K7505" s="4">
        <v>5528.65</v>
      </c>
      <c r="L7505" s="2">
        <v>45473</v>
      </c>
      <c r="M7505" t="s">
        <v>6</v>
      </c>
    </row>
    <row r="7506" spans="1:13" ht="12.75" customHeight="1" x14ac:dyDescent="0.25">
      <c r="A7506" t="s">
        <v>10203</v>
      </c>
      <c r="B7506" t="s">
        <v>7064</v>
      </c>
      <c r="C7506" s="1">
        <v>44834</v>
      </c>
      <c r="D7506" s="2">
        <v>44835</v>
      </c>
      <c r="E7506" t="s">
        <v>107</v>
      </c>
      <c r="F7506" t="s">
        <v>580</v>
      </c>
      <c r="G7506" t="s">
        <v>2398</v>
      </c>
      <c r="H7506" s="4">
        <v>3065.38</v>
      </c>
      <c r="I7506" s="4">
        <v>34.08</v>
      </c>
      <c r="J7506" s="4">
        <v>117.57</v>
      </c>
      <c r="K7506" s="4">
        <v>2947.81</v>
      </c>
      <c r="L7506" s="2">
        <v>45473</v>
      </c>
      <c r="M7506" t="s">
        <v>6</v>
      </c>
    </row>
    <row r="7507" spans="1:13" ht="12.75" customHeight="1" x14ac:dyDescent="0.25">
      <c r="A7507" t="s">
        <v>10204</v>
      </c>
      <c r="B7507" t="s">
        <v>7237</v>
      </c>
      <c r="C7507" s="1">
        <v>44834</v>
      </c>
      <c r="D7507" s="2">
        <v>44835</v>
      </c>
      <c r="E7507" t="s">
        <v>107</v>
      </c>
      <c r="F7507" t="s">
        <v>580</v>
      </c>
      <c r="G7507" t="s">
        <v>2398</v>
      </c>
      <c r="H7507" s="4">
        <v>2679.63</v>
      </c>
      <c r="I7507" s="4">
        <v>29.79</v>
      </c>
      <c r="J7507" s="4">
        <v>102.77</v>
      </c>
      <c r="K7507" s="4">
        <v>2576.86</v>
      </c>
      <c r="L7507" s="2">
        <v>45473</v>
      </c>
      <c r="M7507" t="s">
        <v>6</v>
      </c>
    </row>
    <row r="7508" spans="1:13" ht="12.75" customHeight="1" x14ac:dyDescent="0.25">
      <c r="A7508" t="s">
        <v>10205</v>
      </c>
      <c r="B7508" t="s">
        <v>6760</v>
      </c>
      <c r="C7508" s="1">
        <v>44834</v>
      </c>
      <c r="D7508" s="2">
        <v>44835</v>
      </c>
      <c r="E7508" t="s">
        <v>107</v>
      </c>
      <c r="F7508" t="s">
        <v>580</v>
      </c>
      <c r="G7508" t="s">
        <v>2398</v>
      </c>
      <c r="H7508" s="4">
        <v>2088.17</v>
      </c>
      <c r="I7508" s="4">
        <v>23.21</v>
      </c>
      <c r="J7508" s="4">
        <v>80.08</v>
      </c>
      <c r="K7508" s="4">
        <v>2008.09</v>
      </c>
      <c r="L7508" s="2">
        <v>45473</v>
      </c>
      <c r="M7508" t="s">
        <v>6</v>
      </c>
    </row>
    <row r="7509" spans="1:13" ht="12.75" customHeight="1" x14ac:dyDescent="0.25">
      <c r="A7509" t="s">
        <v>10206</v>
      </c>
      <c r="B7509" t="s">
        <v>7280</v>
      </c>
      <c r="C7509" s="1">
        <v>44834</v>
      </c>
      <c r="D7509" s="2">
        <v>44835</v>
      </c>
      <c r="E7509" t="s">
        <v>107</v>
      </c>
      <c r="F7509" t="s">
        <v>580</v>
      </c>
      <c r="G7509" t="s">
        <v>2398</v>
      </c>
      <c r="H7509" s="4">
        <v>8361.25</v>
      </c>
      <c r="I7509" s="4">
        <v>92.95</v>
      </c>
      <c r="J7509" s="4">
        <v>320.67</v>
      </c>
      <c r="K7509" s="4">
        <v>8040.58</v>
      </c>
      <c r="L7509" s="2">
        <v>45473</v>
      </c>
      <c r="M7509" t="s">
        <v>6</v>
      </c>
    </row>
    <row r="7510" spans="1:13" ht="12.75" customHeight="1" x14ac:dyDescent="0.25">
      <c r="A7510" t="s">
        <v>10207</v>
      </c>
      <c r="B7510" t="s">
        <v>7283</v>
      </c>
      <c r="C7510" s="1">
        <v>44835</v>
      </c>
      <c r="D7510" s="2">
        <v>44835</v>
      </c>
      <c r="E7510" t="s">
        <v>107</v>
      </c>
      <c r="F7510" t="s">
        <v>580</v>
      </c>
      <c r="G7510" t="s">
        <v>2398</v>
      </c>
      <c r="H7510" s="4">
        <v>12206</v>
      </c>
      <c r="I7510" s="4">
        <v>135.69999999999999</v>
      </c>
      <c r="J7510" s="4">
        <v>468.13</v>
      </c>
      <c r="K7510" s="4">
        <v>11737.87</v>
      </c>
      <c r="L7510" s="2">
        <v>45473</v>
      </c>
      <c r="M7510" t="s">
        <v>6</v>
      </c>
    </row>
    <row r="7511" spans="1:13" ht="12.75" customHeight="1" x14ac:dyDescent="0.25">
      <c r="A7511" t="s">
        <v>10208</v>
      </c>
      <c r="B7511" t="s">
        <v>7064</v>
      </c>
      <c r="C7511" s="1">
        <v>44865</v>
      </c>
      <c r="D7511" s="2">
        <v>44866</v>
      </c>
      <c r="E7511" t="s">
        <v>107</v>
      </c>
      <c r="F7511" t="s">
        <v>580</v>
      </c>
      <c r="G7511" t="s">
        <v>10189</v>
      </c>
      <c r="H7511" s="4">
        <v>41361.54</v>
      </c>
      <c r="I7511" s="4">
        <v>459.74</v>
      </c>
      <c r="J7511" s="4">
        <v>1517.1</v>
      </c>
      <c r="K7511" s="4">
        <v>39844.44</v>
      </c>
      <c r="L7511" s="2">
        <v>45473</v>
      </c>
      <c r="M7511" t="s">
        <v>6</v>
      </c>
    </row>
    <row r="7512" spans="1:13" ht="12.75" customHeight="1" x14ac:dyDescent="0.25">
      <c r="A7512" t="s">
        <v>10209</v>
      </c>
      <c r="B7512" t="s">
        <v>6747</v>
      </c>
      <c r="C7512" s="1">
        <v>44865</v>
      </c>
      <c r="D7512" s="2">
        <v>44866</v>
      </c>
      <c r="E7512" t="s">
        <v>107</v>
      </c>
      <c r="F7512" t="s">
        <v>580</v>
      </c>
      <c r="G7512" t="s">
        <v>10189</v>
      </c>
      <c r="H7512" s="4">
        <v>393.39</v>
      </c>
      <c r="I7512" s="4">
        <v>4.37</v>
      </c>
      <c r="J7512" s="4">
        <v>14.43</v>
      </c>
      <c r="K7512" s="4">
        <v>378.96</v>
      </c>
      <c r="L7512" s="2">
        <v>45473</v>
      </c>
      <c r="M7512" t="s">
        <v>6</v>
      </c>
    </row>
    <row r="7513" spans="1:13" ht="12.75" customHeight="1" x14ac:dyDescent="0.25">
      <c r="A7513" t="s">
        <v>10210</v>
      </c>
      <c r="B7513" t="s">
        <v>7237</v>
      </c>
      <c r="C7513" s="1">
        <v>44865</v>
      </c>
      <c r="D7513" s="2">
        <v>44866</v>
      </c>
      <c r="E7513" t="s">
        <v>107</v>
      </c>
      <c r="F7513" t="s">
        <v>580</v>
      </c>
      <c r="G7513" t="s">
        <v>10189</v>
      </c>
      <c r="H7513" s="4">
        <v>4063.69</v>
      </c>
      <c r="I7513" s="4">
        <v>45.17</v>
      </c>
      <c r="J7513" s="4">
        <v>149.06</v>
      </c>
      <c r="K7513" s="4">
        <v>3914.63</v>
      </c>
      <c r="L7513" s="2">
        <v>45473</v>
      </c>
      <c r="M7513" t="s">
        <v>6</v>
      </c>
    </row>
    <row r="7514" spans="1:13" ht="12.75" customHeight="1" x14ac:dyDescent="0.25">
      <c r="A7514" t="s">
        <v>10211</v>
      </c>
      <c r="B7514" t="s">
        <v>7064</v>
      </c>
      <c r="C7514" s="1">
        <v>44895</v>
      </c>
      <c r="D7514" s="2">
        <v>44896</v>
      </c>
      <c r="E7514" t="s">
        <v>107</v>
      </c>
      <c r="F7514" t="s">
        <v>580</v>
      </c>
      <c r="G7514" t="s">
        <v>2464</v>
      </c>
      <c r="H7514" s="4">
        <v>36024.839999999997</v>
      </c>
      <c r="I7514" s="4">
        <v>400.35</v>
      </c>
      <c r="J7514" s="4">
        <v>1261.0899999999999</v>
      </c>
      <c r="K7514" s="4">
        <v>34763.75</v>
      </c>
      <c r="L7514" s="2">
        <v>45473</v>
      </c>
      <c r="M7514" t="s">
        <v>6</v>
      </c>
    </row>
    <row r="7515" spans="1:13" ht="12.75" customHeight="1" x14ac:dyDescent="0.25">
      <c r="A7515" t="s">
        <v>10212</v>
      </c>
      <c r="B7515" t="s">
        <v>7237</v>
      </c>
      <c r="C7515" s="1">
        <v>44895</v>
      </c>
      <c r="D7515" s="2">
        <v>44896</v>
      </c>
      <c r="E7515" t="s">
        <v>107</v>
      </c>
      <c r="F7515" t="s">
        <v>580</v>
      </c>
      <c r="G7515" t="s">
        <v>2464</v>
      </c>
      <c r="H7515" s="4">
        <v>1107.75</v>
      </c>
      <c r="I7515" s="4">
        <v>12.31</v>
      </c>
      <c r="J7515" s="4">
        <v>38.78</v>
      </c>
      <c r="K7515" s="4">
        <v>1068.97</v>
      </c>
      <c r="L7515" s="2">
        <v>45473</v>
      </c>
      <c r="M7515" t="s">
        <v>6</v>
      </c>
    </row>
    <row r="7516" spans="1:13" ht="12.75" customHeight="1" x14ac:dyDescent="0.25">
      <c r="A7516" t="s">
        <v>10213</v>
      </c>
      <c r="B7516" t="s">
        <v>7064</v>
      </c>
      <c r="C7516" s="1">
        <v>44926</v>
      </c>
      <c r="D7516" s="2">
        <v>44927</v>
      </c>
      <c r="E7516" t="s">
        <v>10214</v>
      </c>
      <c r="F7516" t="s">
        <v>580</v>
      </c>
      <c r="G7516" t="s">
        <v>2547</v>
      </c>
      <c r="H7516" s="4">
        <v>26284.73</v>
      </c>
      <c r="I7516" s="4">
        <v>292.05</v>
      </c>
      <c r="J7516" s="4">
        <v>851.95</v>
      </c>
      <c r="K7516" s="4">
        <v>25432.78</v>
      </c>
      <c r="L7516" s="2">
        <v>45473</v>
      </c>
      <c r="M7516" t="s">
        <v>6</v>
      </c>
    </row>
    <row r="7517" spans="1:13" ht="12.75" customHeight="1" x14ac:dyDescent="0.25">
      <c r="A7517" t="s">
        <v>10216</v>
      </c>
      <c r="B7517" t="s">
        <v>7293</v>
      </c>
      <c r="C7517" s="1">
        <v>44926</v>
      </c>
      <c r="D7517" s="2">
        <v>44927</v>
      </c>
      <c r="E7517" t="s">
        <v>107</v>
      </c>
      <c r="F7517" t="s">
        <v>580</v>
      </c>
      <c r="G7517" t="s">
        <v>2491</v>
      </c>
      <c r="H7517" s="4">
        <v>6744.56</v>
      </c>
      <c r="I7517" s="4">
        <v>74.94</v>
      </c>
      <c r="J7517" s="4">
        <v>224.82</v>
      </c>
      <c r="K7517" s="4">
        <v>6519.74</v>
      </c>
      <c r="L7517" s="2">
        <v>45473</v>
      </c>
      <c r="M7517" t="s">
        <v>6</v>
      </c>
    </row>
    <row r="7518" spans="1:13" ht="12.75" customHeight="1" x14ac:dyDescent="0.25">
      <c r="A7518" t="s">
        <v>10217</v>
      </c>
      <c r="B7518" t="s">
        <v>7295</v>
      </c>
      <c r="C7518" s="1">
        <v>44926</v>
      </c>
      <c r="D7518" s="2">
        <v>44927</v>
      </c>
      <c r="E7518" t="s">
        <v>107</v>
      </c>
      <c r="F7518" t="s">
        <v>580</v>
      </c>
      <c r="G7518" t="s">
        <v>2491</v>
      </c>
      <c r="H7518" s="4">
        <v>1377.27</v>
      </c>
      <c r="I7518" s="4">
        <v>15.3</v>
      </c>
      <c r="J7518" s="4">
        <v>45.91</v>
      </c>
      <c r="K7518" s="4">
        <v>1331.36</v>
      </c>
      <c r="L7518" s="2">
        <v>45473</v>
      </c>
      <c r="M7518" t="s">
        <v>6</v>
      </c>
    </row>
    <row r="7519" spans="1:13" ht="12.75" customHeight="1" x14ac:dyDescent="0.25">
      <c r="A7519" t="s">
        <v>10218</v>
      </c>
      <c r="B7519" t="s">
        <v>116</v>
      </c>
      <c r="C7519" s="1">
        <v>44926</v>
      </c>
      <c r="D7519" s="2">
        <v>44926</v>
      </c>
      <c r="E7519" t="s">
        <v>107</v>
      </c>
      <c r="F7519" t="s">
        <v>580</v>
      </c>
      <c r="G7519" t="s">
        <v>2464</v>
      </c>
      <c r="H7519" s="4">
        <v>44170</v>
      </c>
      <c r="I7519" s="4">
        <v>0</v>
      </c>
      <c r="J7519" s="4">
        <v>44170</v>
      </c>
      <c r="K7519" s="4">
        <v>0</v>
      </c>
      <c r="L7519" s="2">
        <v>45473</v>
      </c>
      <c r="M7519" t="s">
        <v>6</v>
      </c>
    </row>
    <row r="7520" spans="1:13" ht="12.75" customHeight="1" x14ac:dyDescent="0.25">
      <c r="A7520" t="s">
        <v>10219</v>
      </c>
      <c r="B7520" t="s">
        <v>116</v>
      </c>
      <c r="C7520" s="1">
        <v>44926</v>
      </c>
      <c r="D7520" s="2">
        <v>44926</v>
      </c>
      <c r="E7520" t="s">
        <v>4</v>
      </c>
      <c r="F7520" t="s">
        <v>5</v>
      </c>
      <c r="G7520" t="s">
        <v>5</v>
      </c>
      <c r="H7520" s="4">
        <v>-7961</v>
      </c>
      <c r="I7520" s="4">
        <v>0</v>
      </c>
      <c r="J7520" s="4">
        <v>0</v>
      </c>
      <c r="K7520" s="4">
        <v>-7961</v>
      </c>
      <c r="L7520" s="2">
        <v>45473</v>
      </c>
      <c r="M7520" t="s">
        <v>6</v>
      </c>
    </row>
    <row r="7521" spans="1:13" ht="12.75" customHeight="1" x14ac:dyDescent="0.25">
      <c r="A7521" t="s">
        <v>10220</v>
      </c>
      <c r="B7521" t="s">
        <v>116</v>
      </c>
      <c r="C7521" s="1">
        <v>44926</v>
      </c>
      <c r="D7521" s="2">
        <v>44927</v>
      </c>
      <c r="E7521" t="s">
        <v>107</v>
      </c>
      <c r="F7521" t="s">
        <v>441</v>
      </c>
      <c r="G7521" t="s">
        <v>5</v>
      </c>
      <c r="H7521" s="4">
        <v>-4591</v>
      </c>
      <c r="I7521" s="4">
        <v>0</v>
      </c>
      <c r="J7521" s="4">
        <v>-4591</v>
      </c>
      <c r="K7521" s="4">
        <v>0</v>
      </c>
      <c r="L7521" s="2">
        <v>45473</v>
      </c>
      <c r="M7521" t="s">
        <v>6</v>
      </c>
    </row>
    <row r="7522" spans="1:13" ht="12.75" customHeight="1" x14ac:dyDescent="0.25">
      <c r="A7522" t="s">
        <v>10221</v>
      </c>
      <c r="B7522" t="s">
        <v>116</v>
      </c>
      <c r="C7522" s="1">
        <v>44926</v>
      </c>
      <c r="D7522" s="2">
        <v>44927</v>
      </c>
      <c r="E7522" t="s">
        <v>107</v>
      </c>
      <c r="F7522" t="s">
        <v>580</v>
      </c>
      <c r="G7522" t="s">
        <v>2491</v>
      </c>
      <c r="H7522" s="4">
        <v>-31618</v>
      </c>
      <c r="I7522" s="4">
        <v>-351.31</v>
      </c>
      <c r="J7522" s="4">
        <v>-1053.93</v>
      </c>
      <c r="K7522" s="4">
        <v>-30564.07</v>
      </c>
      <c r="L7522" s="2">
        <v>45473</v>
      </c>
      <c r="M7522" t="s">
        <v>6</v>
      </c>
    </row>
    <row r="7523" spans="1:13" ht="12.75" customHeight="1" x14ac:dyDescent="0.25">
      <c r="A7523" t="s">
        <v>10222</v>
      </c>
      <c r="B7523" t="s">
        <v>7064</v>
      </c>
      <c r="C7523" s="1">
        <v>44957</v>
      </c>
      <c r="D7523" s="2">
        <v>44958</v>
      </c>
      <c r="E7523" t="s">
        <v>10214</v>
      </c>
      <c r="F7523" t="s">
        <v>580</v>
      </c>
      <c r="G7523" t="s">
        <v>2554</v>
      </c>
      <c r="H7523" s="4">
        <v>39571.9</v>
      </c>
      <c r="I7523" s="4">
        <v>439.69</v>
      </c>
      <c r="J7523" s="4">
        <v>1209.1400000000001</v>
      </c>
      <c r="K7523" s="4">
        <v>38362.76</v>
      </c>
      <c r="L7523" s="2">
        <v>45473</v>
      </c>
      <c r="M7523" t="s">
        <v>6</v>
      </c>
    </row>
    <row r="7524" spans="1:13" ht="12.75" customHeight="1" x14ac:dyDescent="0.25">
      <c r="A7524" t="s">
        <v>10223</v>
      </c>
      <c r="B7524" t="s">
        <v>7237</v>
      </c>
      <c r="C7524" s="1">
        <v>44957</v>
      </c>
      <c r="D7524" s="2">
        <v>44958</v>
      </c>
      <c r="E7524" t="s">
        <v>10214</v>
      </c>
      <c r="F7524" t="s">
        <v>580</v>
      </c>
      <c r="G7524" t="s">
        <v>2554</v>
      </c>
      <c r="H7524" s="4">
        <v>2699.59</v>
      </c>
      <c r="I7524" s="4">
        <v>30</v>
      </c>
      <c r="J7524" s="4">
        <v>82.49</v>
      </c>
      <c r="K7524" s="4">
        <v>2617.1</v>
      </c>
      <c r="L7524" s="2">
        <v>45473</v>
      </c>
      <c r="M7524" t="s">
        <v>6</v>
      </c>
    </row>
    <row r="7525" spans="1:13" ht="12.75" customHeight="1" x14ac:dyDescent="0.25">
      <c r="A7525" t="s">
        <v>10224</v>
      </c>
      <c r="B7525" t="s">
        <v>7064</v>
      </c>
      <c r="C7525" s="1">
        <v>44985</v>
      </c>
      <c r="D7525" s="2">
        <v>44986</v>
      </c>
      <c r="E7525" t="s">
        <v>10214</v>
      </c>
      <c r="F7525" t="s">
        <v>580</v>
      </c>
      <c r="G7525" t="s">
        <v>2554</v>
      </c>
      <c r="H7525" s="4">
        <v>40244.410000000003</v>
      </c>
      <c r="I7525" s="4">
        <v>447.16</v>
      </c>
      <c r="J7525" s="4">
        <v>1155.1600000000001</v>
      </c>
      <c r="K7525" s="4">
        <v>39089.25</v>
      </c>
      <c r="L7525" s="2">
        <v>45473</v>
      </c>
      <c r="M7525" t="s">
        <v>6</v>
      </c>
    </row>
    <row r="7526" spans="1:13" ht="12.75" customHeight="1" x14ac:dyDescent="0.25">
      <c r="A7526" t="s">
        <v>10225</v>
      </c>
      <c r="B7526" t="s">
        <v>7237</v>
      </c>
      <c r="C7526" s="1">
        <v>44985</v>
      </c>
      <c r="D7526" s="2">
        <v>44986</v>
      </c>
      <c r="E7526" t="s">
        <v>10214</v>
      </c>
      <c r="F7526" t="s">
        <v>580</v>
      </c>
      <c r="G7526" t="s">
        <v>2554</v>
      </c>
      <c r="H7526" s="4">
        <v>697.34</v>
      </c>
      <c r="I7526" s="4">
        <v>7.75</v>
      </c>
      <c r="J7526" s="4">
        <v>20.02</v>
      </c>
      <c r="K7526" s="4">
        <v>677.32</v>
      </c>
      <c r="L7526" s="2">
        <v>45473</v>
      </c>
      <c r="M7526" t="s">
        <v>6</v>
      </c>
    </row>
    <row r="7527" spans="1:13" ht="12.75" customHeight="1" x14ac:dyDescent="0.25">
      <c r="A7527" t="s">
        <v>10226</v>
      </c>
      <c r="B7527" t="s">
        <v>7064</v>
      </c>
      <c r="C7527" s="1">
        <v>45016</v>
      </c>
      <c r="D7527" s="2">
        <v>45017</v>
      </c>
      <c r="E7527" t="s">
        <v>10214</v>
      </c>
      <c r="F7527" t="s">
        <v>580</v>
      </c>
      <c r="G7527" t="s">
        <v>2557</v>
      </c>
      <c r="H7527" s="4">
        <v>26583.69</v>
      </c>
      <c r="I7527" s="4">
        <v>295.38</v>
      </c>
      <c r="J7527" s="4">
        <v>713.83</v>
      </c>
      <c r="K7527" s="4">
        <v>25869.86</v>
      </c>
      <c r="L7527" s="2">
        <v>45473</v>
      </c>
      <c r="M7527" t="s">
        <v>6</v>
      </c>
    </row>
    <row r="7528" spans="1:13" ht="12.75" customHeight="1" x14ac:dyDescent="0.25">
      <c r="A7528" t="s">
        <v>10227</v>
      </c>
      <c r="B7528" t="s">
        <v>7237</v>
      </c>
      <c r="C7528" s="1">
        <v>45016</v>
      </c>
      <c r="D7528" s="2">
        <v>45017</v>
      </c>
      <c r="E7528" t="s">
        <v>10214</v>
      </c>
      <c r="F7528" t="s">
        <v>580</v>
      </c>
      <c r="G7528" t="s">
        <v>2557</v>
      </c>
      <c r="H7528" s="4">
        <v>4305.01</v>
      </c>
      <c r="I7528" s="4">
        <v>47.84</v>
      </c>
      <c r="J7528" s="4">
        <v>115.6</v>
      </c>
      <c r="K7528" s="4">
        <v>4189.41</v>
      </c>
      <c r="L7528" s="2">
        <v>45473</v>
      </c>
      <c r="M7528" t="s">
        <v>6</v>
      </c>
    </row>
    <row r="7529" spans="1:13" ht="12.75" customHeight="1" x14ac:dyDescent="0.25">
      <c r="A7529" t="s">
        <v>10228</v>
      </c>
      <c r="B7529" t="s">
        <v>7315</v>
      </c>
      <c r="C7529" s="1">
        <v>45016</v>
      </c>
      <c r="D7529" s="2">
        <v>45017</v>
      </c>
      <c r="E7529" t="s">
        <v>107</v>
      </c>
      <c r="F7529" t="s">
        <v>580</v>
      </c>
      <c r="G7529" t="s">
        <v>2557</v>
      </c>
      <c r="H7529" s="4">
        <v>10776.73</v>
      </c>
      <c r="I7529" s="4">
        <v>119.74</v>
      </c>
      <c r="J7529" s="4">
        <v>299.35000000000002</v>
      </c>
      <c r="K7529" s="4">
        <v>10477.379999999999</v>
      </c>
      <c r="L7529" s="2">
        <v>45473</v>
      </c>
      <c r="M7529" t="s">
        <v>6</v>
      </c>
    </row>
    <row r="7530" spans="1:13" ht="12.75" customHeight="1" x14ac:dyDescent="0.25">
      <c r="A7530" t="s">
        <v>10229</v>
      </c>
      <c r="B7530" t="s">
        <v>7317</v>
      </c>
      <c r="C7530" s="1">
        <v>45016</v>
      </c>
      <c r="D7530" s="2">
        <v>45017</v>
      </c>
      <c r="E7530" t="s">
        <v>107</v>
      </c>
      <c r="F7530" t="s">
        <v>580</v>
      </c>
      <c r="G7530" t="s">
        <v>2557</v>
      </c>
      <c r="H7530" s="4">
        <v>9356.32</v>
      </c>
      <c r="I7530" s="4">
        <v>103.96</v>
      </c>
      <c r="J7530" s="4">
        <v>259.89999999999998</v>
      </c>
      <c r="K7530" s="4">
        <v>9096.42</v>
      </c>
      <c r="L7530" s="2">
        <v>45473</v>
      </c>
      <c r="M7530" t="s">
        <v>6</v>
      </c>
    </row>
    <row r="7531" spans="1:13" ht="12.75" customHeight="1" x14ac:dyDescent="0.25">
      <c r="A7531" t="s">
        <v>10230</v>
      </c>
      <c r="B7531" t="s">
        <v>7319</v>
      </c>
      <c r="C7531" s="1">
        <v>45016</v>
      </c>
      <c r="D7531" s="2">
        <v>45017</v>
      </c>
      <c r="E7531" t="s">
        <v>107</v>
      </c>
      <c r="F7531" t="s">
        <v>580</v>
      </c>
      <c r="G7531" t="s">
        <v>2557</v>
      </c>
      <c r="H7531" s="4">
        <v>1649.76</v>
      </c>
      <c r="I7531" s="4">
        <v>18.329999999999998</v>
      </c>
      <c r="J7531" s="4">
        <v>45.83</v>
      </c>
      <c r="K7531" s="4">
        <v>1603.93</v>
      </c>
      <c r="L7531" s="2">
        <v>45473</v>
      </c>
      <c r="M7531" t="s">
        <v>6</v>
      </c>
    </row>
    <row r="7532" spans="1:13" ht="12.75" customHeight="1" x14ac:dyDescent="0.25">
      <c r="A7532" t="s">
        <v>10231</v>
      </c>
      <c r="B7532" t="s">
        <v>7064</v>
      </c>
      <c r="C7532" s="1">
        <v>45046</v>
      </c>
      <c r="D7532" s="2">
        <v>45047</v>
      </c>
      <c r="E7532" t="s">
        <v>10214</v>
      </c>
      <c r="F7532" t="s">
        <v>580</v>
      </c>
      <c r="G7532" t="s">
        <v>2614</v>
      </c>
      <c r="H7532" s="4">
        <v>26794.62</v>
      </c>
      <c r="I7532" s="4">
        <v>297.72000000000003</v>
      </c>
      <c r="J7532" s="4">
        <v>669.87</v>
      </c>
      <c r="K7532" s="4">
        <v>26124.75</v>
      </c>
      <c r="L7532" s="2">
        <v>45473</v>
      </c>
      <c r="M7532" t="s">
        <v>6</v>
      </c>
    </row>
    <row r="7533" spans="1:13" ht="12.75" customHeight="1" x14ac:dyDescent="0.25">
      <c r="A7533" t="s">
        <v>10232</v>
      </c>
      <c r="B7533" t="s">
        <v>7237</v>
      </c>
      <c r="C7533" s="1">
        <v>45046</v>
      </c>
      <c r="D7533" s="2">
        <v>45047</v>
      </c>
      <c r="E7533" t="s">
        <v>10214</v>
      </c>
      <c r="F7533" t="s">
        <v>580</v>
      </c>
      <c r="G7533" t="s">
        <v>2614</v>
      </c>
      <c r="H7533" s="4">
        <v>13363.32</v>
      </c>
      <c r="I7533" s="4">
        <v>148.47999999999999</v>
      </c>
      <c r="J7533" s="4">
        <v>334.08</v>
      </c>
      <c r="K7533" s="4">
        <v>13029.24</v>
      </c>
      <c r="L7533" s="2">
        <v>45473</v>
      </c>
      <c r="M7533" t="s">
        <v>6</v>
      </c>
    </row>
    <row r="7534" spans="1:13" ht="12.75" customHeight="1" x14ac:dyDescent="0.25">
      <c r="A7534" t="s">
        <v>10233</v>
      </c>
      <c r="B7534" t="s">
        <v>7064</v>
      </c>
      <c r="C7534" s="1">
        <v>45077</v>
      </c>
      <c r="D7534" s="2">
        <v>45078</v>
      </c>
      <c r="E7534" t="s">
        <v>10214</v>
      </c>
      <c r="F7534" t="s">
        <v>580</v>
      </c>
      <c r="G7534" t="s">
        <v>269</v>
      </c>
      <c r="H7534" s="4">
        <v>47838.02</v>
      </c>
      <c r="I7534" s="4">
        <v>531.54</v>
      </c>
      <c r="J7534" s="4">
        <v>1107.3699999999999</v>
      </c>
      <c r="K7534" s="4">
        <v>46730.65</v>
      </c>
      <c r="L7534" s="2">
        <v>45473</v>
      </c>
      <c r="M7534" t="s">
        <v>6</v>
      </c>
    </row>
    <row r="7535" spans="1:13" ht="12.75" customHeight="1" x14ac:dyDescent="0.25">
      <c r="A7535" t="s">
        <v>10234</v>
      </c>
      <c r="B7535" t="s">
        <v>7237</v>
      </c>
      <c r="C7535" s="1">
        <v>45077</v>
      </c>
      <c r="D7535" s="2">
        <v>45078</v>
      </c>
      <c r="E7535" t="s">
        <v>10214</v>
      </c>
      <c r="F7535" t="s">
        <v>580</v>
      </c>
      <c r="G7535" t="s">
        <v>269</v>
      </c>
      <c r="H7535" s="4">
        <v>11316</v>
      </c>
      <c r="I7535" s="4">
        <v>125.74</v>
      </c>
      <c r="J7535" s="4">
        <v>261.95</v>
      </c>
      <c r="K7535" s="4">
        <v>11054.05</v>
      </c>
      <c r="L7535" s="2">
        <v>45473</v>
      </c>
      <c r="M7535" t="s">
        <v>6</v>
      </c>
    </row>
    <row r="7536" spans="1:13" ht="12.75" customHeight="1" x14ac:dyDescent="0.25">
      <c r="A7536" t="s">
        <v>10235</v>
      </c>
      <c r="B7536" t="s">
        <v>6760</v>
      </c>
      <c r="C7536" s="1">
        <v>45077</v>
      </c>
      <c r="D7536" s="2">
        <v>45078</v>
      </c>
      <c r="E7536" t="s">
        <v>10214</v>
      </c>
      <c r="F7536" t="s">
        <v>580</v>
      </c>
      <c r="G7536" t="s">
        <v>269</v>
      </c>
      <c r="H7536" s="4">
        <v>2049.21</v>
      </c>
      <c r="I7536" s="4">
        <v>22.77</v>
      </c>
      <c r="J7536" s="4">
        <v>47.44</v>
      </c>
      <c r="K7536" s="4">
        <v>2001.77</v>
      </c>
      <c r="L7536" s="2">
        <v>45473</v>
      </c>
      <c r="M7536" t="s">
        <v>6</v>
      </c>
    </row>
    <row r="7537" spans="1:13" ht="12.75" customHeight="1" x14ac:dyDescent="0.25">
      <c r="A7537" t="s">
        <v>10236</v>
      </c>
      <c r="B7537" t="s">
        <v>7064</v>
      </c>
      <c r="C7537" s="1">
        <v>45107</v>
      </c>
      <c r="D7537" s="2">
        <v>45108</v>
      </c>
      <c r="E7537" t="s">
        <v>10214</v>
      </c>
      <c r="F7537" t="s">
        <v>580</v>
      </c>
      <c r="G7537" t="s">
        <v>2632</v>
      </c>
      <c r="H7537" s="4">
        <v>33147.08</v>
      </c>
      <c r="I7537" s="4">
        <v>368.3</v>
      </c>
      <c r="J7537" s="4">
        <v>705.91</v>
      </c>
      <c r="K7537" s="4">
        <v>32441.17</v>
      </c>
      <c r="L7537" s="2">
        <v>45473</v>
      </c>
      <c r="M7537" t="s">
        <v>6</v>
      </c>
    </row>
    <row r="7538" spans="1:13" ht="12.75" customHeight="1" x14ac:dyDescent="0.25">
      <c r="A7538" t="s">
        <v>10237</v>
      </c>
      <c r="B7538" t="s">
        <v>7237</v>
      </c>
      <c r="C7538" s="1">
        <v>45107</v>
      </c>
      <c r="D7538" s="2">
        <v>45108</v>
      </c>
      <c r="E7538" t="s">
        <v>10214</v>
      </c>
      <c r="F7538" t="s">
        <v>580</v>
      </c>
      <c r="G7538" t="s">
        <v>2632</v>
      </c>
      <c r="H7538" s="4">
        <v>3006.38</v>
      </c>
      <c r="I7538" s="4">
        <v>33.409999999999997</v>
      </c>
      <c r="J7538" s="4">
        <v>64.03</v>
      </c>
      <c r="K7538" s="4">
        <v>2942.35</v>
      </c>
      <c r="L7538" s="2">
        <v>45473</v>
      </c>
      <c r="M7538" t="s">
        <v>6</v>
      </c>
    </row>
    <row r="7539" spans="1:13" ht="12.75" customHeight="1" x14ac:dyDescent="0.25">
      <c r="A7539" t="s">
        <v>10238</v>
      </c>
      <c r="B7539" t="s">
        <v>7330</v>
      </c>
      <c r="C7539" s="1">
        <v>45107</v>
      </c>
      <c r="D7539" s="2">
        <v>45108</v>
      </c>
      <c r="E7539" t="s">
        <v>10214</v>
      </c>
      <c r="F7539" t="s">
        <v>580</v>
      </c>
      <c r="G7539" t="s">
        <v>2632</v>
      </c>
      <c r="H7539" s="4">
        <v>7995.49</v>
      </c>
      <c r="I7539" s="4">
        <v>88.84</v>
      </c>
      <c r="J7539" s="4">
        <v>170.28</v>
      </c>
      <c r="K7539" s="4">
        <v>7825.21</v>
      </c>
      <c r="L7539" s="2">
        <v>45473</v>
      </c>
      <c r="M7539" t="s">
        <v>6</v>
      </c>
    </row>
    <row r="7540" spans="1:13" ht="12.75" customHeight="1" x14ac:dyDescent="0.25">
      <c r="A7540" t="s">
        <v>10239</v>
      </c>
      <c r="B7540" t="s">
        <v>7332</v>
      </c>
      <c r="C7540" s="1">
        <v>45107</v>
      </c>
      <c r="D7540" s="2">
        <v>45108</v>
      </c>
      <c r="E7540" t="s">
        <v>107</v>
      </c>
      <c r="F7540" t="s">
        <v>580</v>
      </c>
      <c r="G7540" t="s">
        <v>2632</v>
      </c>
      <c r="H7540" s="4">
        <v>19294.96</v>
      </c>
      <c r="I7540" s="4">
        <v>214.39</v>
      </c>
      <c r="J7540" s="4">
        <v>428.78</v>
      </c>
      <c r="K7540" s="4">
        <v>18866.18</v>
      </c>
      <c r="L7540" s="2">
        <v>45473</v>
      </c>
      <c r="M7540" t="s">
        <v>6</v>
      </c>
    </row>
    <row r="7541" spans="1:13" ht="12.75" customHeight="1" x14ac:dyDescent="0.25">
      <c r="A7541" t="s">
        <v>10240</v>
      </c>
      <c r="B7541" t="s">
        <v>7064</v>
      </c>
      <c r="C7541" s="1">
        <v>45138</v>
      </c>
      <c r="D7541" s="2">
        <v>45139</v>
      </c>
      <c r="E7541" t="s">
        <v>10214</v>
      </c>
      <c r="F7541" t="s">
        <v>580</v>
      </c>
      <c r="G7541" t="s">
        <v>10215</v>
      </c>
      <c r="H7541" s="4">
        <v>30616.05</v>
      </c>
      <c r="I7541" s="4">
        <v>340.18</v>
      </c>
      <c r="J7541" s="4">
        <v>595.30999999999995</v>
      </c>
      <c r="K7541" s="4">
        <v>30020.74</v>
      </c>
      <c r="L7541" s="2">
        <v>45473</v>
      </c>
      <c r="M7541" t="s">
        <v>6</v>
      </c>
    </row>
    <row r="7542" spans="1:13" ht="12.75" customHeight="1" x14ac:dyDescent="0.25">
      <c r="A7542" t="s">
        <v>10242</v>
      </c>
      <c r="B7542" t="s">
        <v>7237</v>
      </c>
      <c r="C7542" s="1">
        <v>45138</v>
      </c>
      <c r="D7542" s="2">
        <v>45139</v>
      </c>
      <c r="E7542" t="s">
        <v>10214</v>
      </c>
      <c r="F7542" t="s">
        <v>580</v>
      </c>
      <c r="G7542" t="s">
        <v>10215</v>
      </c>
      <c r="H7542" s="4">
        <v>4182.24</v>
      </c>
      <c r="I7542" s="4">
        <v>46.47</v>
      </c>
      <c r="J7542" s="4">
        <v>81.319999999999993</v>
      </c>
      <c r="K7542" s="4">
        <v>4100.92</v>
      </c>
      <c r="L7542" s="2">
        <v>45473</v>
      </c>
      <c r="M7542" t="s">
        <v>6</v>
      </c>
    </row>
    <row r="7543" spans="1:13" ht="12.75" customHeight="1" x14ac:dyDescent="0.25">
      <c r="A7543" t="s">
        <v>10243</v>
      </c>
      <c r="B7543" t="s">
        <v>6760</v>
      </c>
      <c r="C7543" s="1">
        <v>45138</v>
      </c>
      <c r="D7543" s="2">
        <v>45139</v>
      </c>
      <c r="E7543" t="s">
        <v>10214</v>
      </c>
      <c r="F7543" t="s">
        <v>580</v>
      </c>
      <c r="G7543" t="s">
        <v>10215</v>
      </c>
      <c r="H7543" s="4">
        <v>1702.64</v>
      </c>
      <c r="I7543" s="4">
        <v>18.920000000000002</v>
      </c>
      <c r="J7543" s="4">
        <v>33.11</v>
      </c>
      <c r="K7543" s="4">
        <v>1669.53</v>
      </c>
      <c r="L7543" s="2">
        <v>45473</v>
      </c>
      <c r="M7543" t="s">
        <v>6</v>
      </c>
    </row>
    <row r="7544" spans="1:13" ht="12.75" customHeight="1" x14ac:dyDescent="0.25">
      <c r="A7544" t="s">
        <v>10244</v>
      </c>
      <c r="B7544" t="s">
        <v>7064</v>
      </c>
      <c r="C7544" s="1">
        <v>45169</v>
      </c>
      <c r="D7544" s="2">
        <v>45170</v>
      </c>
      <c r="E7544" t="s">
        <v>10214</v>
      </c>
      <c r="F7544" t="s">
        <v>580</v>
      </c>
      <c r="G7544" t="s">
        <v>2677</v>
      </c>
      <c r="H7544" s="4">
        <v>38415.08</v>
      </c>
      <c r="I7544" s="4">
        <v>426.84</v>
      </c>
      <c r="J7544" s="4">
        <v>675.83</v>
      </c>
      <c r="K7544" s="4">
        <v>37739.25</v>
      </c>
      <c r="L7544" s="2">
        <v>45473</v>
      </c>
      <c r="M7544" t="s">
        <v>6</v>
      </c>
    </row>
    <row r="7545" spans="1:13" ht="12.75" customHeight="1" x14ac:dyDescent="0.25">
      <c r="A7545" t="s">
        <v>10245</v>
      </c>
      <c r="B7545" t="s">
        <v>7237</v>
      </c>
      <c r="C7545" s="1">
        <v>45169</v>
      </c>
      <c r="D7545" s="2">
        <v>45170</v>
      </c>
      <c r="E7545" t="s">
        <v>10214</v>
      </c>
      <c r="F7545" t="s">
        <v>580</v>
      </c>
      <c r="G7545" t="s">
        <v>2677</v>
      </c>
      <c r="H7545" s="4">
        <v>5172.78</v>
      </c>
      <c r="I7545" s="4">
        <v>57.48</v>
      </c>
      <c r="J7545" s="4">
        <v>91.01</v>
      </c>
      <c r="K7545" s="4">
        <v>5081.7700000000004</v>
      </c>
      <c r="L7545" s="2">
        <v>45473</v>
      </c>
      <c r="M7545" t="s">
        <v>6</v>
      </c>
    </row>
    <row r="7546" spans="1:13" ht="12.75" customHeight="1" x14ac:dyDescent="0.25">
      <c r="A7546" t="s">
        <v>10246</v>
      </c>
      <c r="B7546" t="s">
        <v>7342</v>
      </c>
      <c r="C7546" s="1">
        <v>45200</v>
      </c>
      <c r="D7546" s="2">
        <v>45200</v>
      </c>
      <c r="E7546" t="s">
        <v>107</v>
      </c>
      <c r="F7546" t="s">
        <v>580</v>
      </c>
      <c r="G7546" t="s">
        <v>2715</v>
      </c>
      <c r="H7546" s="4">
        <v>3750.42</v>
      </c>
      <c r="I7546" s="4">
        <v>41.67</v>
      </c>
      <c r="J7546" s="4">
        <v>62.51</v>
      </c>
      <c r="K7546" s="4">
        <v>3687.91</v>
      </c>
      <c r="L7546" s="2">
        <v>45473</v>
      </c>
      <c r="M7546" t="s">
        <v>6</v>
      </c>
    </row>
    <row r="7547" spans="1:13" ht="12.75" customHeight="1" x14ac:dyDescent="0.25">
      <c r="A7547" t="s">
        <v>10247</v>
      </c>
      <c r="B7547" t="s">
        <v>7064</v>
      </c>
      <c r="C7547" s="1">
        <v>45200</v>
      </c>
      <c r="D7547" s="2">
        <v>45200</v>
      </c>
      <c r="E7547" t="s">
        <v>107</v>
      </c>
      <c r="F7547" t="s">
        <v>580</v>
      </c>
      <c r="G7547" t="s">
        <v>2715</v>
      </c>
      <c r="H7547" s="4">
        <v>42714.239999999998</v>
      </c>
      <c r="I7547" s="4">
        <v>474.6</v>
      </c>
      <c r="J7547" s="4">
        <v>711.9</v>
      </c>
      <c r="K7547" s="4">
        <v>42002.34</v>
      </c>
      <c r="L7547" s="2">
        <v>45473</v>
      </c>
      <c r="M7547" t="s">
        <v>6</v>
      </c>
    </row>
    <row r="7548" spans="1:13" ht="12.75" customHeight="1" x14ac:dyDescent="0.25">
      <c r="A7548" t="s">
        <v>10248</v>
      </c>
      <c r="B7548" t="s">
        <v>7237</v>
      </c>
      <c r="C7548" s="1">
        <v>45200</v>
      </c>
      <c r="D7548" s="2">
        <v>45200</v>
      </c>
      <c r="E7548" t="s">
        <v>107</v>
      </c>
      <c r="F7548" t="s">
        <v>580</v>
      </c>
      <c r="G7548" t="s">
        <v>2715</v>
      </c>
      <c r="H7548" s="4">
        <v>2922.6</v>
      </c>
      <c r="I7548" s="4">
        <v>32.47</v>
      </c>
      <c r="J7548" s="4">
        <v>48.71</v>
      </c>
      <c r="K7548" s="4">
        <v>2873.89</v>
      </c>
      <c r="L7548" s="2">
        <v>45473</v>
      </c>
      <c r="M7548" t="s">
        <v>6</v>
      </c>
    </row>
    <row r="7549" spans="1:13" ht="12.75" customHeight="1" x14ac:dyDescent="0.25">
      <c r="A7549" t="s">
        <v>10249</v>
      </c>
      <c r="B7549" t="s">
        <v>7064</v>
      </c>
      <c r="C7549" s="1">
        <v>45230</v>
      </c>
      <c r="D7549" s="2">
        <v>45231</v>
      </c>
      <c r="E7549" t="s">
        <v>107</v>
      </c>
      <c r="F7549" t="s">
        <v>580</v>
      </c>
      <c r="G7549" t="s">
        <v>2818</v>
      </c>
      <c r="H7549" s="4">
        <v>22073.87</v>
      </c>
      <c r="I7549" s="4">
        <v>245.26</v>
      </c>
      <c r="J7549" s="4">
        <v>327.02</v>
      </c>
      <c r="K7549" s="4">
        <v>21746.85</v>
      </c>
      <c r="L7549" s="2">
        <v>45473</v>
      </c>
      <c r="M7549" t="s">
        <v>6</v>
      </c>
    </row>
    <row r="7550" spans="1:13" ht="12.75" customHeight="1" x14ac:dyDescent="0.25">
      <c r="A7550" t="s">
        <v>10250</v>
      </c>
      <c r="B7550" t="s">
        <v>7237</v>
      </c>
      <c r="C7550" s="1">
        <v>45230</v>
      </c>
      <c r="D7550" s="2">
        <v>45231</v>
      </c>
      <c r="E7550" t="s">
        <v>107</v>
      </c>
      <c r="F7550" t="s">
        <v>580</v>
      </c>
      <c r="G7550" t="s">
        <v>2818</v>
      </c>
      <c r="H7550" s="4">
        <v>1358.74</v>
      </c>
      <c r="I7550" s="4">
        <v>15.1</v>
      </c>
      <c r="J7550" s="4">
        <v>20.13</v>
      </c>
      <c r="K7550" s="4">
        <v>1338.61</v>
      </c>
      <c r="L7550" s="2">
        <v>45473</v>
      </c>
      <c r="M7550" t="s">
        <v>6</v>
      </c>
    </row>
    <row r="7551" spans="1:13" ht="12.75" customHeight="1" x14ac:dyDescent="0.25">
      <c r="A7551" t="s">
        <v>10251</v>
      </c>
      <c r="B7551" t="s">
        <v>7064</v>
      </c>
      <c r="C7551" s="1">
        <v>45260</v>
      </c>
      <c r="D7551" s="2">
        <v>45261</v>
      </c>
      <c r="E7551" t="s">
        <v>107</v>
      </c>
      <c r="F7551" t="s">
        <v>580</v>
      </c>
      <c r="G7551" t="s">
        <v>2937</v>
      </c>
      <c r="H7551" s="4">
        <v>18093.46</v>
      </c>
      <c r="I7551" s="4">
        <v>201.04</v>
      </c>
      <c r="J7551" s="4">
        <v>234.55</v>
      </c>
      <c r="K7551" s="4">
        <v>17858.91</v>
      </c>
      <c r="L7551" s="2">
        <v>45473</v>
      </c>
      <c r="M7551" t="s">
        <v>6</v>
      </c>
    </row>
    <row r="7552" spans="1:13" ht="12.75" customHeight="1" x14ac:dyDescent="0.25">
      <c r="A7552" t="s">
        <v>10252</v>
      </c>
      <c r="B7552" t="s">
        <v>7237</v>
      </c>
      <c r="C7552" s="1">
        <v>45260</v>
      </c>
      <c r="D7552" s="2">
        <v>45261</v>
      </c>
      <c r="E7552" t="s">
        <v>107</v>
      </c>
      <c r="F7552" t="s">
        <v>580</v>
      </c>
      <c r="G7552" t="s">
        <v>2937</v>
      </c>
      <c r="H7552" s="4">
        <v>5825.82</v>
      </c>
      <c r="I7552" s="4">
        <v>64.73</v>
      </c>
      <c r="J7552" s="4">
        <v>75.52</v>
      </c>
      <c r="K7552" s="4">
        <v>5750.3</v>
      </c>
      <c r="L7552" s="2">
        <v>45473</v>
      </c>
      <c r="M7552" t="s">
        <v>6</v>
      </c>
    </row>
    <row r="7553" spans="1:13" ht="12.75" customHeight="1" x14ac:dyDescent="0.25">
      <c r="A7553" t="s">
        <v>10253</v>
      </c>
      <c r="B7553" t="s">
        <v>7064</v>
      </c>
      <c r="C7553" s="1">
        <v>45291</v>
      </c>
      <c r="D7553" s="2">
        <v>45292</v>
      </c>
      <c r="E7553" t="s">
        <v>107</v>
      </c>
      <c r="F7553" t="s">
        <v>580</v>
      </c>
      <c r="G7553" t="s">
        <v>2954</v>
      </c>
      <c r="H7553" s="4">
        <v>19485.259999999998</v>
      </c>
      <c r="I7553" s="4">
        <v>216.5</v>
      </c>
      <c r="J7553" s="4">
        <v>216.5</v>
      </c>
      <c r="K7553" s="4">
        <v>19268.759999999998</v>
      </c>
      <c r="L7553" s="2">
        <v>45473</v>
      </c>
      <c r="M7553" t="s">
        <v>6</v>
      </c>
    </row>
    <row r="7554" spans="1:13" ht="12.75" customHeight="1" x14ac:dyDescent="0.25">
      <c r="A7554" t="s">
        <v>10254</v>
      </c>
      <c r="B7554" t="s">
        <v>7237</v>
      </c>
      <c r="C7554" s="1">
        <v>45291</v>
      </c>
      <c r="D7554" s="2">
        <v>45292</v>
      </c>
      <c r="E7554" t="s">
        <v>107</v>
      </c>
      <c r="F7554" t="s">
        <v>580</v>
      </c>
      <c r="G7554" t="s">
        <v>2954</v>
      </c>
      <c r="H7554" s="4">
        <v>4370.16</v>
      </c>
      <c r="I7554" s="4">
        <v>48.56</v>
      </c>
      <c r="J7554" s="4">
        <v>48.56</v>
      </c>
      <c r="K7554" s="4">
        <v>4321.6000000000004</v>
      </c>
      <c r="L7554" s="2">
        <v>45473</v>
      </c>
      <c r="M7554" t="s">
        <v>6</v>
      </c>
    </row>
    <row r="7555" spans="1:13" ht="12.75" customHeight="1" x14ac:dyDescent="0.25">
      <c r="A7555" t="s">
        <v>10255</v>
      </c>
      <c r="B7555" t="s">
        <v>9115</v>
      </c>
      <c r="C7555" s="1">
        <v>45291</v>
      </c>
      <c r="D7555" s="2">
        <v>45292</v>
      </c>
      <c r="E7555" t="s">
        <v>107</v>
      </c>
      <c r="F7555" t="s">
        <v>580</v>
      </c>
      <c r="G7555" t="s">
        <v>2954</v>
      </c>
      <c r="H7555" s="4">
        <v>2344.2399999999998</v>
      </c>
      <c r="I7555" s="4">
        <v>26.05</v>
      </c>
      <c r="J7555" s="4">
        <v>26.05</v>
      </c>
      <c r="K7555" s="4">
        <v>2318.19</v>
      </c>
      <c r="L7555" s="2">
        <v>45473</v>
      </c>
      <c r="M7555" t="s">
        <v>6</v>
      </c>
    </row>
    <row r="7556" spans="1:13" ht="12.75" customHeight="1" x14ac:dyDescent="0.25">
      <c r="A7556" t="s">
        <v>10256</v>
      </c>
      <c r="B7556" t="s">
        <v>10257</v>
      </c>
      <c r="C7556" s="1">
        <v>45291</v>
      </c>
      <c r="D7556" s="2">
        <v>45292</v>
      </c>
      <c r="E7556" t="s">
        <v>107</v>
      </c>
      <c r="F7556" t="s">
        <v>580</v>
      </c>
      <c r="G7556" t="s">
        <v>2954</v>
      </c>
      <c r="H7556" s="4">
        <v>1067.8699999999999</v>
      </c>
      <c r="I7556" s="4">
        <v>11.86</v>
      </c>
      <c r="J7556" s="4">
        <v>11.86</v>
      </c>
      <c r="K7556" s="4">
        <v>1056.01</v>
      </c>
      <c r="L7556" s="2">
        <v>45473</v>
      </c>
      <c r="M7556" t="s">
        <v>6</v>
      </c>
    </row>
    <row r="7557" spans="1:13" ht="12.75" customHeight="1" x14ac:dyDescent="0.25">
      <c r="A7557" t="s">
        <v>10258</v>
      </c>
      <c r="B7557" t="s">
        <v>7359</v>
      </c>
      <c r="C7557" s="1">
        <v>45291</v>
      </c>
      <c r="D7557" s="2">
        <v>45292</v>
      </c>
      <c r="E7557" t="s">
        <v>107</v>
      </c>
      <c r="F7557" t="s">
        <v>580</v>
      </c>
      <c r="G7557" t="s">
        <v>2954</v>
      </c>
      <c r="H7557" s="4">
        <v>52366.31</v>
      </c>
      <c r="I7557" s="4">
        <v>581.85</v>
      </c>
      <c r="J7557" s="4">
        <v>581.85</v>
      </c>
      <c r="K7557" s="4">
        <v>51784.46</v>
      </c>
      <c r="L7557" s="2">
        <v>45473</v>
      </c>
      <c r="M7557" t="s">
        <v>6</v>
      </c>
    </row>
    <row r="7558" spans="1:13" ht="12.75" customHeight="1" x14ac:dyDescent="0.25">
      <c r="A7558" t="s">
        <v>10259</v>
      </c>
      <c r="B7558" t="s">
        <v>7342</v>
      </c>
      <c r="C7558" s="1">
        <v>45291</v>
      </c>
      <c r="D7558" s="2">
        <v>45292</v>
      </c>
      <c r="E7558" t="s">
        <v>107</v>
      </c>
      <c r="F7558" t="s">
        <v>580</v>
      </c>
      <c r="G7558" t="s">
        <v>2954</v>
      </c>
      <c r="H7558" s="4">
        <v>14755.37</v>
      </c>
      <c r="I7558" s="4">
        <v>163.95</v>
      </c>
      <c r="J7558" s="4">
        <v>163.95</v>
      </c>
      <c r="K7558" s="4">
        <v>14591.42</v>
      </c>
      <c r="L7558" s="2">
        <v>45473</v>
      </c>
      <c r="M7558" t="s">
        <v>6</v>
      </c>
    </row>
    <row r="7559" spans="1:13" ht="12.75" customHeight="1" x14ac:dyDescent="0.25">
      <c r="A7559" t="s">
        <v>13383</v>
      </c>
      <c r="B7559" t="s">
        <v>7064</v>
      </c>
      <c r="C7559" s="1">
        <v>45322</v>
      </c>
      <c r="D7559" s="2">
        <v>45323</v>
      </c>
      <c r="E7559" t="s">
        <v>107</v>
      </c>
      <c r="F7559" t="s">
        <v>580</v>
      </c>
      <c r="G7559" t="s">
        <v>10241</v>
      </c>
      <c r="H7559" s="4">
        <v>7771.15</v>
      </c>
      <c r="I7559" s="4">
        <v>71.95</v>
      </c>
      <c r="J7559" s="4">
        <v>71.95</v>
      </c>
      <c r="K7559" s="4">
        <v>7699.2</v>
      </c>
      <c r="L7559" s="2">
        <v>45473</v>
      </c>
      <c r="M7559" t="s">
        <v>6</v>
      </c>
    </row>
    <row r="7560" spans="1:13" ht="12.75" customHeight="1" x14ac:dyDescent="0.25">
      <c r="A7560" t="s">
        <v>13382</v>
      </c>
      <c r="B7560" t="s">
        <v>7237</v>
      </c>
      <c r="C7560" s="1">
        <v>45322</v>
      </c>
      <c r="D7560" s="2">
        <v>45323</v>
      </c>
      <c r="E7560" t="s">
        <v>107</v>
      </c>
      <c r="F7560" t="s">
        <v>580</v>
      </c>
      <c r="G7560" t="s">
        <v>10241</v>
      </c>
      <c r="H7560" s="4">
        <v>535.39</v>
      </c>
      <c r="I7560" s="4">
        <v>4.95</v>
      </c>
      <c r="J7560" s="4">
        <v>4.95</v>
      </c>
      <c r="K7560" s="4">
        <v>530.44000000000005</v>
      </c>
      <c r="L7560" s="2">
        <v>45473</v>
      </c>
      <c r="M7560" t="s">
        <v>6</v>
      </c>
    </row>
    <row r="7561" spans="1:13" ht="12.75" customHeight="1" x14ac:dyDescent="0.25">
      <c r="A7561" t="s">
        <v>13381</v>
      </c>
      <c r="B7561" t="s">
        <v>13370</v>
      </c>
      <c r="C7561" s="1">
        <v>45322</v>
      </c>
      <c r="D7561" s="2">
        <v>45323</v>
      </c>
      <c r="E7561" t="s">
        <v>107</v>
      </c>
      <c r="F7561" t="s">
        <v>580</v>
      </c>
      <c r="G7561" t="s">
        <v>10241</v>
      </c>
      <c r="H7561" s="4">
        <v>5056.96</v>
      </c>
      <c r="I7561" s="4">
        <v>46.82</v>
      </c>
      <c r="J7561" s="4">
        <v>46.82</v>
      </c>
      <c r="K7561" s="4">
        <v>5010.1400000000003</v>
      </c>
      <c r="L7561" s="2">
        <v>45473</v>
      </c>
      <c r="M7561" t="s">
        <v>6</v>
      </c>
    </row>
    <row r="7562" spans="1:13" ht="12.75" customHeight="1" x14ac:dyDescent="0.25">
      <c r="A7562" t="s">
        <v>13380</v>
      </c>
      <c r="B7562" t="s">
        <v>7064</v>
      </c>
      <c r="C7562" s="1">
        <v>45351</v>
      </c>
      <c r="D7562" s="2">
        <v>45352</v>
      </c>
      <c r="E7562" t="s">
        <v>107</v>
      </c>
      <c r="F7562" t="s">
        <v>580</v>
      </c>
      <c r="G7562" t="s">
        <v>2973</v>
      </c>
      <c r="H7562" s="4">
        <v>24641.32</v>
      </c>
      <c r="I7562" s="4">
        <v>182.52</v>
      </c>
      <c r="J7562" s="4">
        <v>182.52</v>
      </c>
      <c r="K7562" s="4">
        <v>24458.799999999999</v>
      </c>
      <c r="L7562" s="2">
        <v>45473</v>
      </c>
      <c r="M7562" t="s">
        <v>6</v>
      </c>
    </row>
    <row r="7563" spans="1:13" ht="12.75" customHeight="1" x14ac:dyDescent="0.25">
      <c r="A7563" t="s">
        <v>13379</v>
      </c>
      <c r="B7563" t="s">
        <v>7237</v>
      </c>
      <c r="C7563" s="1">
        <v>45351</v>
      </c>
      <c r="D7563" s="2">
        <v>45352</v>
      </c>
      <c r="E7563" t="s">
        <v>107</v>
      </c>
      <c r="F7563" t="s">
        <v>580</v>
      </c>
      <c r="G7563" t="s">
        <v>2973</v>
      </c>
      <c r="H7563" s="4">
        <v>1884.05</v>
      </c>
      <c r="I7563" s="4">
        <v>13.95</v>
      </c>
      <c r="J7563" s="4">
        <v>13.95</v>
      </c>
      <c r="K7563" s="4">
        <v>1870.1</v>
      </c>
      <c r="L7563" s="2">
        <v>45473</v>
      </c>
      <c r="M7563" t="s">
        <v>6</v>
      </c>
    </row>
    <row r="7564" spans="1:13" ht="12.75" customHeight="1" x14ac:dyDescent="0.25">
      <c r="A7564" t="s">
        <v>13378</v>
      </c>
      <c r="B7564" t="s">
        <v>7064</v>
      </c>
      <c r="C7564" s="1">
        <v>45382</v>
      </c>
      <c r="D7564" s="2">
        <v>45383</v>
      </c>
      <c r="E7564" t="s">
        <v>107</v>
      </c>
      <c r="F7564" t="s">
        <v>580</v>
      </c>
      <c r="G7564" t="s">
        <v>2993</v>
      </c>
      <c r="H7564" s="4">
        <v>13804.12</v>
      </c>
      <c r="I7564" s="4">
        <v>76.69</v>
      </c>
      <c r="J7564" s="4">
        <v>76.69</v>
      </c>
      <c r="K7564" s="4">
        <v>13727.43</v>
      </c>
      <c r="L7564" s="2">
        <v>45473</v>
      </c>
      <c r="M7564" t="s">
        <v>6</v>
      </c>
    </row>
    <row r="7565" spans="1:13" ht="12.75" customHeight="1" x14ac:dyDescent="0.25">
      <c r="A7565" t="s">
        <v>13377</v>
      </c>
      <c r="B7565" t="s">
        <v>7237</v>
      </c>
      <c r="C7565" s="1">
        <v>45382</v>
      </c>
      <c r="D7565" s="2">
        <v>45383</v>
      </c>
      <c r="E7565" t="s">
        <v>107</v>
      </c>
      <c r="F7565" t="s">
        <v>580</v>
      </c>
      <c r="G7565" t="s">
        <v>2993</v>
      </c>
      <c r="H7565" s="4">
        <v>372.31</v>
      </c>
      <c r="I7565" s="4">
        <v>2.0699999999999998</v>
      </c>
      <c r="J7565" s="4">
        <v>2.0699999999999998</v>
      </c>
      <c r="K7565" s="4">
        <v>370.24</v>
      </c>
      <c r="L7565" s="2">
        <v>45473</v>
      </c>
      <c r="M7565" t="s">
        <v>6</v>
      </c>
    </row>
    <row r="7566" spans="1:13" ht="12.75" customHeight="1" x14ac:dyDescent="0.25">
      <c r="A7566" t="s">
        <v>13376</v>
      </c>
      <c r="B7566" t="s">
        <v>13370</v>
      </c>
      <c r="C7566" s="1">
        <v>45382</v>
      </c>
      <c r="D7566" s="2">
        <v>45383</v>
      </c>
      <c r="E7566" t="s">
        <v>107</v>
      </c>
      <c r="F7566" t="s">
        <v>580</v>
      </c>
      <c r="G7566" t="s">
        <v>2993</v>
      </c>
      <c r="H7566" s="4">
        <v>5964.05</v>
      </c>
      <c r="I7566" s="4">
        <v>33.130000000000003</v>
      </c>
      <c r="J7566" s="4">
        <v>33.130000000000003</v>
      </c>
      <c r="K7566" s="4">
        <v>5930.92</v>
      </c>
      <c r="L7566" s="2">
        <v>45473</v>
      </c>
      <c r="M7566" t="s">
        <v>6</v>
      </c>
    </row>
    <row r="7567" spans="1:13" ht="12.75" customHeight="1" x14ac:dyDescent="0.25">
      <c r="A7567" t="s">
        <v>13375</v>
      </c>
      <c r="B7567" t="s">
        <v>13374</v>
      </c>
      <c r="C7567" s="1">
        <v>45382</v>
      </c>
      <c r="D7567" s="2">
        <v>45383</v>
      </c>
      <c r="E7567" t="s">
        <v>107</v>
      </c>
      <c r="F7567" t="s">
        <v>580</v>
      </c>
      <c r="G7567" t="s">
        <v>2993</v>
      </c>
      <c r="H7567" s="4">
        <v>11514.44</v>
      </c>
      <c r="I7567" s="4">
        <v>63.97</v>
      </c>
      <c r="J7567" s="4">
        <v>63.97</v>
      </c>
      <c r="K7567" s="4">
        <v>11450.47</v>
      </c>
      <c r="L7567" s="2">
        <v>45473</v>
      </c>
      <c r="M7567" t="s">
        <v>6</v>
      </c>
    </row>
    <row r="7568" spans="1:13" ht="12.75" customHeight="1" x14ac:dyDescent="0.25">
      <c r="A7568" t="s">
        <v>13373</v>
      </c>
      <c r="B7568" t="s">
        <v>7064</v>
      </c>
      <c r="C7568" s="1">
        <v>45412</v>
      </c>
      <c r="D7568" s="2">
        <v>45413</v>
      </c>
      <c r="E7568" t="s">
        <v>107</v>
      </c>
      <c r="F7568" t="s">
        <v>580</v>
      </c>
      <c r="G7568" t="s">
        <v>3077</v>
      </c>
      <c r="H7568" s="4">
        <v>42947.72</v>
      </c>
      <c r="I7568" s="4">
        <v>159.06</v>
      </c>
      <c r="J7568" s="4">
        <v>159.06</v>
      </c>
      <c r="K7568" s="4">
        <v>42788.66</v>
      </c>
      <c r="L7568" s="2">
        <v>45473</v>
      </c>
      <c r="M7568" t="s">
        <v>6</v>
      </c>
    </row>
    <row r="7569" spans="1:13" ht="12.75" customHeight="1" x14ac:dyDescent="0.25">
      <c r="A7569" t="s">
        <v>13372</v>
      </c>
      <c r="B7569" t="s">
        <v>7237</v>
      </c>
      <c r="C7569" s="1">
        <v>45412</v>
      </c>
      <c r="D7569" s="2">
        <v>45413</v>
      </c>
      <c r="E7569" t="s">
        <v>107</v>
      </c>
      <c r="F7569" t="s">
        <v>580</v>
      </c>
      <c r="G7569" t="s">
        <v>3077</v>
      </c>
      <c r="H7569" s="4">
        <v>1614.82</v>
      </c>
      <c r="I7569" s="4">
        <v>5.98</v>
      </c>
      <c r="J7569" s="4">
        <v>5.98</v>
      </c>
      <c r="K7569" s="4">
        <v>1608.84</v>
      </c>
      <c r="L7569" s="2">
        <v>45473</v>
      </c>
      <c r="M7569" t="s">
        <v>6</v>
      </c>
    </row>
    <row r="7570" spans="1:13" ht="12.75" customHeight="1" x14ac:dyDescent="0.25">
      <c r="A7570" t="s">
        <v>13371</v>
      </c>
      <c r="B7570" t="s">
        <v>13370</v>
      </c>
      <c r="C7570" s="1">
        <v>45412</v>
      </c>
      <c r="D7570" s="2">
        <v>45413</v>
      </c>
      <c r="E7570" t="s">
        <v>107</v>
      </c>
      <c r="F7570" t="s">
        <v>580</v>
      </c>
      <c r="G7570" t="s">
        <v>3077</v>
      </c>
      <c r="H7570" s="4">
        <v>2100.0500000000002</v>
      </c>
      <c r="I7570" s="4">
        <v>7.77</v>
      </c>
      <c r="J7570" s="4">
        <v>7.77</v>
      </c>
      <c r="K7570" s="4">
        <v>2092.2800000000002</v>
      </c>
      <c r="L7570" s="2">
        <v>45473</v>
      </c>
      <c r="M7570" t="s">
        <v>6</v>
      </c>
    </row>
    <row r="7571" spans="1:13" ht="12.75" customHeight="1" x14ac:dyDescent="0.25">
      <c r="A7571" t="s">
        <v>13369</v>
      </c>
      <c r="B7571" t="s">
        <v>7064</v>
      </c>
      <c r="C7571" s="1">
        <v>45443</v>
      </c>
      <c r="D7571" s="2">
        <v>45444</v>
      </c>
      <c r="E7571" t="s">
        <v>107</v>
      </c>
      <c r="F7571" t="s">
        <v>580</v>
      </c>
      <c r="G7571" t="s">
        <v>3094</v>
      </c>
      <c r="H7571" s="4">
        <v>29311.41</v>
      </c>
      <c r="I7571" s="4">
        <v>54.28</v>
      </c>
      <c r="J7571" s="4">
        <v>54.28</v>
      </c>
      <c r="K7571" s="4">
        <v>29257.13</v>
      </c>
      <c r="L7571" s="2">
        <v>45473</v>
      </c>
      <c r="M7571" t="s">
        <v>6</v>
      </c>
    </row>
    <row r="7572" spans="1:13" ht="12.75" customHeight="1" x14ac:dyDescent="0.25">
      <c r="A7572" t="s">
        <v>13368</v>
      </c>
      <c r="B7572" t="s">
        <v>7237</v>
      </c>
      <c r="C7572" s="1">
        <v>45443</v>
      </c>
      <c r="D7572" s="2">
        <v>45444</v>
      </c>
      <c r="E7572" t="s">
        <v>107</v>
      </c>
      <c r="F7572" t="s">
        <v>580</v>
      </c>
      <c r="G7572" t="s">
        <v>3094</v>
      </c>
      <c r="H7572" s="4">
        <v>17232.66</v>
      </c>
      <c r="I7572" s="4">
        <v>31.91</v>
      </c>
      <c r="J7572" s="4">
        <v>31.91</v>
      </c>
      <c r="K7572" s="4">
        <v>17200.75</v>
      </c>
      <c r="L7572" s="2">
        <v>45473</v>
      </c>
      <c r="M7572" t="s">
        <v>6</v>
      </c>
    </row>
    <row r="7573" spans="1:13" ht="12.75" customHeight="1" x14ac:dyDescent="0.25">
      <c r="A7573" t="s">
        <v>13367</v>
      </c>
      <c r="B7573" t="s">
        <v>7064</v>
      </c>
      <c r="C7573" s="1">
        <v>45473</v>
      </c>
      <c r="D7573" s="2">
        <v>45474</v>
      </c>
      <c r="E7573" t="s">
        <v>107</v>
      </c>
      <c r="F7573" t="s">
        <v>580</v>
      </c>
      <c r="G7573" t="s">
        <v>580</v>
      </c>
      <c r="H7573" s="4">
        <v>8694.5300000000007</v>
      </c>
      <c r="I7573" s="4">
        <v>0</v>
      </c>
      <c r="J7573" s="4">
        <v>0</v>
      </c>
      <c r="K7573" s="4">
        <v>8694.5300000000007</v>
      </c>
      <c r="M7573" t="s">
        <v>6</v>
      </c>
    </row>
    <row r="7574" spans="1:13" ht="12.75" customHeight="1" x14ac:dyDescent="0.25">
      <c r="A7574" t="s">
        <v>13366</v>
      </c>
      <c r="B7574" t="s">
        <v>7237</v>
      </c>
      <c r="C7574" s="1">
        <v>45473</v>
      </c>
      <c r="D7574" s="2">
        <v>45474</v>
      </c>
      <c r="E7574" t="s">
        <v>107</v>
      </c>
      <c r="F7574" t="s">
        <v>580</v>
      </c>
      <c r="G7574" t="s">
        <v>580</v>
      </c>
      <c r="H7574" s="4">
        <v>4976.75</v>
      </c>
      <c r="I7574" s="4">
        <v>0</v>
      </c>
      <c r="J7574" s="4">
        <v>0</v>
      </c>
      <c r="K7574" s="4">
        <v>4976.75</v>
      </c>
      <c r="M7574" t="s">
        <v>6</v>
      </c>
    </row>
    <row r="7575" spans="1:13" ht="12.75" customHeight="1" x14ac:dyDescent="0.25">
      <c r="A7575" t="s">
        <v>13365</v>
      </c>
      <c r="B7575" t="s">
        <v>13364</v>
      </c>
      <c r="C7575" s="1">
        <v>45473</v>
      </c>
      <c r="D7575" s="2">
        <v>45474</v>
      </c>
      <c r="E7575" t="s">
        <v>107</v>
      </c>
      <c r="F7575" t="s">
        <v>580</v>
      </c>
      <c r="G7575" t="s">
        <v>580</v>
      </c>
      <c r="H7575" s="4">
        <v>7895.81</v>
      </c>
      <c r="I7575" s="4">
        <v>0</v>
      </c>
      <c r="J7575" s="4">
        <v>0</v>
      </c>
      <c r="K7575" s="4">
        <v>7895.81</v>
      </c>
      <c r="M7575" t="s">
        <v>6</v>
      </c>
    </row>
    <row r="7576" spans="1:13" ht="12.75" customHeight="1" x14ac:dyDescent="0.25">
      <c r="A7576" t="s">
        <v>13363</v>
      </c>
      <c r="B7576" t="s">
        <v>13362</v>
      </c>
      <c r="C7576" s="1">
        <v>45473</v>
      </c>
      <c r="D7576" s="2">
        <v>45474</v>
      </c>
      <c r="E7576" t="s">
        <v>107</v>
      </c>
      <c r="F7576" t="s">
        <v>580</v>
      </c>
      <c r="G7576" t="s">
        <v>580</v>
      </c>
      <c r="H7576" s="4">
        <v>17078.21</v>
      </c>
      <c r="I7576" s="4">
        <v>0</v>
      </c>
      <c r="J7576" s="4">
        <v>0</v>
      </c>
      <c r="K7576" s="4">
        <v>17078.21</v>
      </c>
      <c r="M7576" t="s">
        <v>6</v>
      </c>
    </row>
    <row r="7577" spans="1:13" ht="12.75" customHeight="1" x14ac:dyDescent="0.25">
      <c r="A7577" t="s">
        <v>13361</v>
      </c>
      <c r="B7577" t="s">
        <v>13359</v>
      </c>
      <c r="C7577" s="1">
        <v>45473</v>
      </c>
      <c r="D7577" s="2">
        <v>45474</v>
      </c>
      <c r="E7577" t="s">
        <v>107</v>
      </c>
      <c r="F7577" t="s">
        <v>580</v>
      </c>
      <c r="G7577" t="s">
        <v>580</v>
      </c>
      <c r="H7577" s="4">
        <v>2650.59</v>
      </c>
      <c r="I7577" s="4">
        <v>0</v>
      </c>
      <c r="J7577" s="4">
        <v>0</v>
      </c>
      <c r="K7577" s="4">
        <v>2650.59</v>
      </c>
      <c r="M7577" t="s">
        <v>6</v>
      </c>
    </row>
    <row r="7578" spans="1:13" ht="12.75" customHeight="1" x14ac:dyDescent="0.25">
      <c r="A7578" t="s">
        <v>13360</v>
      </c>
      <c r="B7578" t="s">
        <v>13359</v>
      </c>
      <c r="C7578" s="1">
        <v>45473</v>
      </c>
      <c r="D7578" s="2">
        <v>45474</v>
      </c>
      <c r="E7578" t="s">
        <v>107</v>
      </c>
      <c r="F7578" t="s">
        <v>580</v>
      </c>
      <c r="G7578" t="s">
        <v>580</v>
      </c>
      <c r="H7578" s="4">
        <v>2701.95</v>
      </c>
      <c r="I7578" s="4">
        <v>0</v>
      </c>
      <c r="J7578" s="4">
        <v>0</v>
      </c>
      <c r="K7578" s="4">
        <v>2701.95</v>
      </c>
      <c r="M7578" t="s">
        <v>6</v>
      </c>
    </row>
    <row r="7579" spans="1:13" ht="12.75" customHeight="1" x14ac:dyDescent="0.25">
      <c r="A7579" t="s">
        <v>13358</v>
      </c>
      <c r="B7579" t="s">
        <v>13356</v>
      </c>
      <c r="C7579" s="1">
        <v>45473</v>
      </c>
      <c r="D7579" s="2">
        <v>45474</v>
      </c>
      <c r="E7579" t="s">
        <v>107</v>
      </c>
      <c r="F7579" t="s">
        <v>580</v>
      </c>
      <c r="G7579" t="s">
        <v>580</v>
      </c>
      <c r="H7579" s="4">
        <v>1873.16</v>
      </c>
      <c r="I7579" s="4">
        <v>0</v>
      </c>
      <c r="J7579" s="4">
        <v>0</v>
      </c>
      <c r="K7579" s="4">
        <v>1873.16</v>
      </c>
      <c r="M7579" t="s">
        <v>6</v>
      </c>
    </row>
    <row r="7580" spans="1:13" ht="12.75" customHeight="1" x14ac:dyDescent="0.25">
      <c r="A7580" t="s">
        <v>13357</v>
      </c>
      <c r="B7580" t="s">
        <v>13356</v>
      </c>
      <c r="C7580" s="1">
        <v>45473</v>
      </c>
      <c r="D7580" s="2">
        <v>45474</v>
      </c>
      <c r="E7580" t="s">
        <v>107</v>
      </c>
      <c r="F7580" t="s">
        <v>580</v>
      </c>
      <c r="G7580" t="s">
        <v>580</v>
      </c>
      <c r="H7580" s="4">
        <v>2342.4699999999998</v>
      </c>
      <c r="I7580" s="4">
        <v>0</v>
      </c>
      <c r="J7580" s="4">
        <v>0</v>
      </c>
      <c r="K7580" s="4">
        <v>2342.4699999999998</v>
      </c>
      <c r="M7580" t="s">
        <v>6</v>
      </c>
    </row>
    <row r="7581" spans="1:13" ht="12.75" customHeight="1" x14ac:dyDescent="0.25">
      <c r="A7581" t="s">
        <v>13355</v>
      </c>
      <c r="B7581" t="s">
        <v>13354</v>
      </c>
      <c r="C7581" s="1">
        <v>45473</v>
      </c>
      <c r="D7581" s="2">
        <v>45474</v>
      </c>
      <c r="E7581" t="s">
        <v>107</v>
      </c>
      <c r="F7581" t="s">
        <v>580</v>
      </c>
      <c r="G7581" t="s">
        <v>580</v>
      </c>
      <c r="H7581" s="4">
        <v>5283.75</v>
      </c>
      <c r="I7581" s="4">
        <v>0</v>
      </c>
      <c r="J7581" s="4">
        <v>0</v>
      </c>
      <c r="K7581" s="4">
        <v>5283.75</v>
      </c>
      <c r="M7581" t="s">
        <v>6</v>
      </c>
    </row>
    <row r="7582" spans="1:13" ht="12.75" customHeight="1" x14ac:dyDescent="0.25">
      <c r="A7582" t="s">
        <v>13353</v>
      </c>
      <c r="B7582" t="s">
        <v>13352</v>
      </c>
      <c r="C7582" s="1">
        <v>45473</v>
      </c>
      <c r="D7582" s="2">
        <v>45474</v>
      </c>
      <c r="E7582" t="s">
        <v>107</v>
      </c>
      <c r="F7582" t="s">
        <v>580</v>
      </c>
      <c r="G7582" t="s">
        <v>580</v>
      </c>
      <c r="H7582" s="4">
        <v>11436.32</v>
      </c>
      <c r="I7582" s="4">
        <v>0</v>
      </c>
      <c r="J7582" s="4">
        <v>0</v>
      </c>
      <c r="K7582" s="4">
        <v>11436.32</v>
      </c>
      <c r="M7582" t="s">
        <v>6</v>
      </c>
    </row>
    <row r="7583" spans="1:13" ht="12.75" customHeight="1" x14ac:dyDescent="0.25">
      <c r="A7583" t="s">
        <v>13351</v>
      </c>
      <c r="B7583" t="s">
        <v>13350</v>
      </c>
      <c r="C7583" s="1">
        <v>45473</v>
      </c>
      <c r="D7583" s="2">
        <v>45474</v>
      </c>
      <c r="E7583" t="s">
        <v>107</v>
      </c>
      <c r="F7583" t="s">
        <v>580</v>
      </c>
      <c r="G7583" t="s">
        <v>580</v>
      </c>
      <c r="H7583" s="4">
        <v>12643</v>
      </c>
      <c r="I7583" s="4">
        <v>0</v>
      </c>
      <c r="J7583" s="4">
        <v>0</v>
      </c>
      <c r="K7583" s="4">
        <v>12643</v>
      </c>
      <c r="M7583" t="s">
        <v>6</v>
      </c>
    </row>
    <row r="7584" spans="1:13" ht="12.75" customHeight="1" x14ac:dyDescent="0.25">
      <c r="A7584" t="s">
        <v>13349</v>
      </c>
      <c r="B7584" t="s">
        <v>6335</v>
      </c>
      <c r="C7584" s="1">
        <v>45473</v>
      </c>
      <c r="D7584" s="2">
        <v>45474</v>
      </c>
      <c r="E7584" t="s">
        <v>107</v>
      </c>
      <c r="F7584" t="s">
        <v>580</v>
      </c>
      <c r="G7584" t="s">
        <v>580</v>
      </c>
      <c r="H7584" s="4">
        <v>968.71</v>
      </c>
      <c r="I7584" s="4">
        <v>0</v>
      </c>
      <c r="J7584" s="4">
        <v>0</v>
      </c>
      <c r="K7584" s="4">
        <v>968.71</v>
      </c>
      <c r="M7584" t="s">
        <v>6</v>
      </c>
    </row>
    <row r="7585" spans="1:13" ht="12.75" customHeight="1" x14ac:dyDescent="0.3">
      <c r="A7585" s="6" t="s">
        <v>9163</v>
      </c>
      <c r="H7585" s="8">
        <v>7882153.5700000003</v>
      </c>
      <c r="I7585" s="8">
        <v>92843.5</v>
      </c>
      <c r="J7585" s="8">
        <v>2979032.63</v>
      </c>
      <c r="K7585" s="8">
        <v>4903120.9400000004</v>
      </c>
    </row>
    <row r="7586" spans="1:13" ht="12.75" customHeight="1" x14ac:dyDescent="0.3">
      <c r="A7586" s="6" t="s">
        <v>11</v>
      </c>
      <c r="H7586" s="9">
        <v>0</v>
      </c>
      <c r="J7586" s="9">
        <v>0</v>
      </c>
      <c r="K7586" s="9">
        <v>0</v>
      </c>
    </row>
    <row r="7587" spans="1:13" ht="12.75" customHeight="1" x14ac:dyDescent="0.3">
      <c r="A7587" s="6" t="s">
        <v>12</v>
      </c>
      <c r="H7587" s="6"/>
      <c r="I7587" s="6"/>
      <c r="J7587" s="6"/>
      <c r="K7587" s="6"/>
    </row>
    <row r="7588" spans="1:13" ht="12.75" customHeight="1" x14ac:dyDescent="0.3">
      <c r="A7588" s="6" t="s">
        <v>13</v>
      </c>
      <c r="H7588" s="8">
        <v>7882153.5700000003</v>
      </c>
      <c r="I7588" s="8">
        <v>92843.5</v>
      </c>
      <c r="J7588" s="8">
        <v>2979032.63</v>
      </c>
      <c r="K7588" s="8">
        <v>4903120.9400000004</v>
      </c>
    </row>
    <row r="7589" spans="1:13" ht="12.75" customHeight="1" x14ac:dyDescent="0.3">
      <c r="A7589" s="6" t="s">
        <v>13348</v>
      </c>
      <c r="B7589" s="6"/>
      <c r="C7589" s="6"/>
      <c r="D7589" s="6"/>
      <c r="E7589" s="6"/>
    </row>
    <row r="7590" spans="1:13" ht="12.75" customHeight="1" x14ac:dyDescent="0.25">
      <c r="A7590" t="s">
        <v>0</v>
      </c>
    </row>
    <row r="7591" spans="1:13" ht="12.75" customHeight="1" x14ac:dyDescent="0.3">
      <c r="A7591" s="6" t="s">
        <v>10261</v>
      </c>
    </row>
    <row r="7592" spans="1:13" ht="12.75" customHeight="1" x14ac:dyDescent="0.25">
      <c r="A7592" t="s">
        <v>10262</v>
      </c>
      <c r="B7592" t="s">
        <v>10263</v>
      </c>
      <c r="C7592" s="1">
        <v>25933</v>
      </c>
      <c r="D7592" s="2">
        <v>25750</v>
      </c>
      <c r="E7592" t="s">
        <v>101</v>
      </c>
      <c r="F7592" t="s">
        <v>102</v>
      </c>
      <c r="G7592" t="s">
        <v>5</v>
      </c>
      <c r="H7592" s="3">
        <v>11062.27</v>
      </c>
      <c r="I7592" s="3">
        <v>0</v>
      </c>
      <c r="J7592" s="3">
        <v>11062.27</v>
      </c>
      <c r="K7592" s="3">
        <v>0</v>
      </c>
      <c r="L7592" s="2">
        <v>45473</v>
      </c>
      <c r="M7592" t="s">
        <v>6</v>
      </c>
    </row>
    <row r="7593" spans="1:13" ht="12.75" customHeight="1" x14ac:dyDescent="0.25">
      <c r="A7593" t="s">
        <v>10264</v>
      </c>
      <c r="B7593" t="s">
        <v>10263</v>
      </c>
      <c r="C7593" s="1">
        <v>26298</v>
      </c>
      <c r="D7593" s="2">
        <v>26115</v>
      </c>
      <c r="E7593" t="s">
        <v>101</v>
      </c>
      <c r="F7593" t="s">
        <v>102</v>
      </c>
      <c r="G7593" t="s">
        <v>5</v>
      </c>
      <c r="H7593" s="4">
        <v>267.33999999999997</v>
      </c>
      <c r="I7593" s="4">
        <v>0</v>
      </c>
      <c r="J7593" s="4">
        <v>267.33999999999997</v>
      </c>
      <c r="K7593" s="4">
        <v>0</v>
      </c>
      <c r="L7593" s="2">
        <v>45473</v>
      </c>
      <c r="M7593" t="s">
        <v>6</v>
      </c>
    </row>
    <row r="7594" spans="1:13" ht="12.75" customHeight="1" x14ac:dyDescent="0.25">
      <c r="A7594" t="s">
        <v>10265</v>
      </c>
      <c r="B7594" t="s">
        <v>10263</v>
      </c>
      <c r="C7594" s="1">
        <v>26664</v>
      </c>
      <c r="D7594" s="2">
        <v>26481</v>
      </c>
      <c r="E7594" t="s">
        <v>101</v>
      </c>
      <c r="F7594" t="s">
        <v>102</v>
      </c>
      <c r="G7594" t="s">
        <v>5</v>
      </c>
      <c r="H7594" s="4">
        <v>3780.95</v>
      </c>
      <c r="I7594" s="4">
        <v>0</v>
      </c>
      <c r="J7594" s="4">
        <v>3780.95</v>
      </c>
      <c r="K7594" s="4">
        <v>0</v>
      </c>
      <c r="L7594" s="2">
        <v>45473</v>
      </c>
      <c r="M7594" t="s">
        <v>6</v>
      </c>
    </row>
    <row r="7595" spans="1:13" ht="12.75" customHeight="1" x14ac:dyDescent="0.25">
      <c r="A7595" t="s">
        <v>10266</v>
      </c>
      <c r="B7595" t="s">
        <v>10263</v>
      </c>
      <c r="C7595" s="1">
        <v>27029</v>
      </c>
      <c r="D7595" s="2">
        <v>26846</v>
      </c>
      <c r="E7595" t="s">
        <v>107</v>
      </c>
      <c r="F7595" t="s">
        <v>102</v>
      </c>
      <c r="G7595" t="s">
        <v>5</v>
      </c>
      <c r="H7595" s="4">
        <v>3077.36</v>
      </c>
      <c r="I7595" s="4">
        <v>0</v>
      </c>
      <c r="J7595" s="4">
        <v>3077.36</v>
      </c>
      <c r="K7595" s="4">
        <v>0</v>
      </c>
      <c r="L7595" s="2">
        <v>45473</v>
      </c>
      <c r="M7595" t="s">
        <v>6</v>
      </c>
    </row>
    <row r="7596" spans="1:13" ht="12.75" customHeight="1" x14ac:dyDescent="0.25">
      <c r="A7596" t="s">
        <v>10267</v>
      </c>
      <c r="B7596" t="s">
        <v>10263</v>
      </c>
      <c r="C7596" s="1">
        <v>27394</v>
      </c>
      <c r="D7596" s="2">
        <v>27211</v>
      </c>
      <c r="E7596" t="s">
        <v>107</v>
      </c>
      <c r="F7596" t="s">
        <v>102</v>
      </c>
      <c r="G7596" t="s">
        <v>5</v>
      </c>
      <c r="H7596" s="4">
        <v>1191.5999999999999</v>
      </c>
      <c r="I7596" s="4">
        <v>11.94</v>
      </c>
      <c r="J7596" s="4">
        <v>1191.5999999999999</v>
      </c>
      <c r="K7596" s="4">
        <v>0</v>
      </c>
      <c r="L7596" s="2">
        <v>45473</v>
      </c>
      <c r="M7596" t="s">
        <v>6</v>
      </c>
    </row>
    <row r="7597" spans="1:13" ht="12.75" customHeight="1" x14ac:dyDescent="0.25">
      <c r="A7597" t="s">
        <v>10268</v>
      </c>
      <c r="B7597" t="s">
        <v>10269</v>
      </c>
      <c r="C7597" s="1">
        <v>27759</v>
      </c>
      <c r="D7597" s="2">
        <v>27576</v>
      </c>
      <c r="E7597" t="s">
        <v>4</v>
      </c>
      <c r="F7597" t="s">
        <v>5</v>
      </c>
      <c r="G7597" t="s">
        <v>5</v>
      </c>
      <c r="H7597" s="4">
        <v>417</v>
      </c>
      <c r="I7597" s="4">
        <v>0</v>
      </c>
      <c r="J7597" s="4">
        <v>242</v>
      </c>
      <c r="K7597" s="4">
        <v>175</v>
      </c>
      <c r="L7597" s="2">
        <v>45473</v>
      </c>
      <c r="M7597" t="s">
        <v>6</v>
      </c>
    </row>
    <row r="7598" spans="1:13" ht="12.75" customHeight="1" x14ac:dyDescent="0.25">
      <c r="A7598" t="s">
        <v>10270</v>
      </c>
      <c r="B7598" t="s">
        <v>10271</v>
      </c>
      <c r="C7598" s="1">
        <v>27759</v>
      </c>
      <c r="D7598" s="2">
        <v>38169</v>
      </c>
      <c r="E7598" t="s">
        <v>4</v>
      </c>
      <c r="F7598" t="s">
        <v>5</v>
      </c>
      <c r="G7598" t="s">
        <v>5</v>
      </c>
      <c r="H7598" s="4">
        <v>-417</v>
      </c>
      <c r="I7598" s="4">
        <v>0</v>
      </c>
      <c r="J7598" s="4">
        <v>-417</v>
      </c>
      <c r="K7598" s="4">
        <v>0</v>
      </c>
      <c r="L7598" s="2">
        <v>45473</v>
      </c>
      <c r="M7598" t="s">
        <v>6</v>
      </c>
    </row>
    <row r="7599" spans="1:13" ht="12.75" customHeight="1" x14ac:dyDescent="0.25">
      <c r="A7599" t="s">
        <v>10272</v>
      </c>
      <c r="B7599" t="s">
        <v>10263</v>
      </c>
      <c r="C7599" s="1">
        <v>27759</v>
      </c>
      <c r="D7599" s="2">
        <v>27576</v>
      </c>
      <c r="E7599" t="s">
        <v>107</v>
      </c>
      <c r="F7599" t="s">
        <v>102</v>
      </c>
      <c r="G7599" t="s">
        <v>138</v>
      </c>
      <c r="H7599" s="4">
        <v>8422</v>
      </c>
      <c r="I7599" s="4">
        <v>84.17</v>
      </c>
      <c r="J7599" s="4">
        <v>8253.64</v>
      </c>
      <c r="K7599" s="4">
        <v>168.36</v>
      </c>
      <c r="L7599" s="2">
        <v>45473</v>
      </c>
      <c r="M7599" t="s">
        <v>6</v>
      </c>
    </row>
    <row r="7600" spans="1:13" ht="12.75" customHeight="1" x14ac:dyDescent="0.25">
      <c r="A7600" t="s">
        <v>10273</v>
      </c>
      <c r="B7600" t="s">
        <v>10274</v>
      </c>
      <c r="C7600" s="1">
        <v>27759</v>
      </c>
      <c r="D7600" s="2">
        <v>27576</v>
      </c>
      <c r="E7600" t="s">
        <v>4</v>
      </c>
      <c r="F7600" t="s">
        <v>5</v>
      </c>
      <c r="G7600" t="s">
        <v>5</v>
      </c>
      <c r="H7600" s="4">
        <v>1159</v>
      </c>
      <c r="I7600" s="4">
        <v>0</v>
      </c>
      <c r="J7600" s="4">
        <v>695</v>
      </c>
      <c r="K7600" s="4">
        <v>464</v>
      </c>
      <c r="L7600" s="2">
        <v>45473</v>
      </c>
      <c r="M7600" t="s">
        <v>6</v>
      </c>
    </row>
    <row r="7601" spans="1:13" ht="12.75" customHeight="1" x14ac:dyDescent="0.25">
      <c r="A7601" t="s">
        <v>10275</v>
      </c>
      <c r="B7601" t="s">
        <v>10263</v>
      </c>
      <c r="C7601" s="1">
        <v>28125</v>
      </c>
      <c r="D7601" s="2">
        <v>27942</v>
      </c>
      <c r="E7601" t="s">
        <v>107</v>
      </c>
      <c r="F7601" t="s">
        <v>102</v>
      </c>
      <c r="G7601" t="s">
        <v>140</v>
      </c>
      <c r="H7601" s="4">
        <v>1825</v>
      </c>
      <c r="I7601" s="4">
        <v>64.290000000000006</v>
      </c>
      <c r="J7601" s="4">
        <v>1567.81</v>
      </c>
      <c r="K7601" s="4">
        <v>257.19</v>
      </c>
      <c r="L7601" s="2">
        <v>45473</v>
      </c>
      <c r="M7601" t="s">
        <v>6</v>
      </c>
    </row>
    <row r="7602" spans="1:13" ht="12.75" customHeight="1" x14ac:dyDescent="0.25">
      <c r="A7602" t="s">
        <v>10276</v>
      </c>
      <c r="B7602" t="s">
        <v>10263</v>
      </c>
      <c r="C7602" s="1">
        <v>28125</v>
      </c>
      <c r="D7602" s="2">
        <v>27942</v>
      </c>
      <c r="E7602" t="s">
        <v>107</v>
      </c>
      <c r="F7602" t="s">
        <v>102</v>
      </c>
      <c r="G7602" t="s">
        <v>140</v>
      </c>
      <c r="H7602" s="4">
        <v>2433.7399999999998</v>
      </c>
      <c r="I7602" s="4">
        <v>24.3</v>
      </c>
      <c r="J7602" s="4">
        <v>2336.5300000000002</v>
      </c>
      <c r="K7602" s="4">
        <v>97.21</v>
      </c>
      <c r="L7602" s="2">
        <v>45473</v>
      </c>
      <c r="M7602" t="s">
        <v>6</v>
      </c>
    </row>
    <row r="7603" spans="1:13" ht="12.75" customHeight="1" x14ac:dyDescent="0.25">
      <c r="A7603" t="s">
        <v>10277</v>
      </c>
      <c r="B7603" t="s">
        <v>10263</v>
      </c>
      <c r="C7603" s="1">
        <v>28125</v>
      </c>
      <c r="D7603" s="2">
        <v>27942</v>
      </c>
      <c r="E7603" t="s">
        <v>107</v>
      </c>
      <c r="F7603" t="s">
        <v>102</v>
      </c>
      <c r="G7603" t="s">
        <v>140</v>
      </c>
      <c r="H7603" s="4">
        <v>-2433.7399999999998</v>
      </c>
      <c r="I7603" s="4">
        <v>-24.3</v>
      </c>
      <c r="J7603" s="4">
        <v>-2336.5300000000002</v>
      </c>
      <c r="K7603" s="4">
        <v>-97.21</v>
      </c>
      <c r="L7603" s="2">
        <v>45473</v>
      </c>
      <c r="M7603" t="s">
        <v>6</v>
      </c>
    </row>
    <row r="7604" spans="1:13" ht="12.75" customHeight="1" x14ac:dyDescent="0.25">
      <c r="A7604" t="s">
        <v>10278</v>
      </c>
      <c r="B7604" t="s">
        <v>10263</v>
      </c>
      <c r="C7604" s="1">
        <v>28490</v>
      </c>
      <c r="D7604" s="2">
        <v>28307</v>
      </c>
      <c r="E7604" t="s">
        <v>107</v>
      </c>
      <c r="F7604" t="s">
        <v>102</v>
      </c>
      <c r="G7604" t="s">
        <v>467</v>
      </c>
      <c r="H7604" s="4">
        <v>7400</v>
      </c>
      <c r="I7604" s="4">
        <v>74</v>
      </c>
      <c r="J7604" s="4">
        <v>6956</v>
      </c>
      <c r="K7604" s="4">
        <v>444</v>
      </c>
      <c r="L7604" s="2">
        <v>45473</v>
      </c>
      <c r="M7604" t="s">
        <v>6</v>
      </c>
    </row>
    <row r="7605" spans="1:13" ht="12.75" customHeight="1" x14ac:dyDescent="0.25">
      <c r="A7605" t="s">
        <v>10279</v>
      </c>
      <c r="B7605" t="s">
        <v>10263</v>
      </c>
      <c r="C7605" s="1">
        <v>28855</v>
      </c>
      <c r="D7605" s="2">
        <v>28672</v>
      </c>
      <c r="E7605" t="s">
        <v>107</v>
      </c>
      <c r="F7605" t="s">
        <v>102</v>
      </c>
      <c r="G7605" t="s">
        <v>142</v>
      </c>
      <c r="H7605" s="4">
        <v>900</v>
      </c>
      <c r="I7605" s="4">
        <v>9</v>
      </c>
      <c r="J7605" s="4">
        <v>828</v>
      </c>
      <c r="K7605" s="4">
        <v>72</v>
      </c>
      <c r="L7605" s="2">
        <v>45473</v>
      </c>
      <c r="M7605" t="s">
        <v>6</v>
      </c>
    </row>
    <row r="7606" spans="1:13" ht="12.75" customHeight="1" x14ac:dyDescent="0.25">
      <c r="A7606" t="s">
        <v>10280</v>
      </c>
      <c r="B7606" t="s">
        <v>10263</v>
      </c>
      <c r="C7606" s="1">
        <v>29220</v>
      </c>
      <c r="D7606" s="2">
        <v>29037</v>
      </c>
      <c r="E7606" t="s">
        <v>107</v>
      </c>
      <c r="F7606" t="s">
        <v>102</v>
      </c>
      <c r="G7606" t="s">
        <v>5455</v>
      </c>
      <c r="H7606" s="4">
        <v>8949.84</v>
      </c>
      <c r="I7606" s="4">
        <v>89.48</v>
      </c>
      <c r="J7606" s="4">
        <v>8054.97</v>
      </c>
      <c r="K7606" s="4">
        <v>894.87</v>
      </c>
      <c r="L7606" s="2">
        <v>45473</v>
      </c>
      <c r="M7606" t="s">
        <v>6</v>
      </c>
    </row>
    <row r="7607" spans="1:13" ht="12.75" customHeight="1" x14ac:dyDescent="0.25">
      <c r="A7607" t="s">
        <v>10281</v>
      </c>
      <c r="B7607" t="s">
        <v>10263</v>
      </c>
      <c r="C7607" s="1">
        <v>29586</v>
      </c>
      <c r="D7607" s="2">
        <v>29403</v>
      </c>
      <c r="E7607" t="s">
        <v>107</v>
      </c>
      <c r="F7607" t="s">
        <v>102</v>
      </c>
      <c r="G7607" t="s">
        <v>673</v>
      </c>
      <c r="H7607" s="4">
        <v>24896.52</v>
      </c>
      <c r="I7607" s="4">
        <v>248.97</v>
      </c>
      <c r="J7607" s="4">
        <v>21908.86</v>
      </c>
      <c r="K7607" s="4">
        <v>2987.66</v>
      </c>
      <c r="L7607" s="2">
        <v>45473</v>
      </c>
      <c r="M7607" t="s">
        <v>6</v>
      </c>
    </row>
    <row r="7608" spans="1:13" ht="12.75" customHeight="1" x14ac:dyDescent="0.25">
      <c r="A7608" t="s">
        <v>10282</v>
      </c>
      <c r="B7608" t="s">
        <v>10263</v>
      </c>
      <c r="C7608" s="1">
        <v>29951</v>
      </c>
      <c r="D7608" s="2">
        <v>29768</v>
      </c>
      <c r="E7608" t="s">
        <v>107</v>
      </c>
      <c r="F7608" t="s">
        <v>102</v>
      </c>
      <c r="G7608" t="s">
        <v>5461</v>
      </c>
      <c r="H7608" s="4">
        <v>41434.449999999997</v>
      </c>
      <c r="I7608" s="4">
        <v>414.34</v>
      </c>
      <c r="J7608" s="4">
        <v>35633.67</v>
      </c>
      <c r="K7608" s="4">
        <v>5800.78</v>
      </c>
      <c r="L7608" s="2">
        <v>45473</v>
      </c>
      <c r="M7608" t="s">
        <v>6</v>
      </c>
    </row>
    <row r="7609" spans="1:13" ht="12.75" customHeight="1" x14ac:dyDescent="0.25">
      <c r="A7609" t="s">
        <v>10283</v>
      </c>
      <c r="B7609" t="s">
        <v>10263</v>
      </c>
      <c r="C7609" s="1">
        <v>30316</v>
      </c>
      <c r="D7609" s="2">
        <v>30133</v>
      </c>
      <c r="E7609" t="s">
        <v>107</v>
      </c>
      <c r="F7609" t="s">
        <v>102</v>
      </c>
      <c r="G7609" t="s">
        <v>5467</v>
      </c>
      <c r="H7609" s="4">
        <v>10751.05</v>
      </c>
      <c r="I7609" s="4">
        <v>107.51</v>
      </c>
      <c r="J7609" s="4">
        <v>9030.86</v>
      </c>
      <c r="K7609" s="4">
        <v>1720.19</v>
      </c>
      <c r="L7609" s="2">
        <v>45473</v>
      </c>
      <c r="M7609" t="s">
        <v>6</v>
      </c>
    </row>
    <row r="7610" spans="1:13" ht="12.75" customHeight="1" x14ac:dyDescent="0.25">
      <c r="A7610" t="s">
        <v>10284</v>
      </c>
      <c r="B7610" t="s">
        <v>10263</v>
      </c>
      <c r="C7610" s="1">
        <v>30681</v>
      </c>
      <c r="D7610" s="2">
        <v>30498</v>
      </c>
      <c r="E7610" t="s">
        <v>107</v>
      </c>
      <c r="F7610" t="s">
        <v>102</v>
      </c>
      <c r="G7610" t="s">
        <v>727</v>
      </c>
      <c r="H7610" s="4">
        <v>12178.21</v>
      </c>
      <c r="I7610" s="4">
        <v>121.77</v>
      </c>
      <c r="J7610" s="4">
        <v>9986.33</v>
      </c>
      <c r="K7610" s="4">
        <v>2191.88</v>
      </c>
      <c r="L7610" s="2">
        <v>45473</v>
      </c>
      <c r="M7610" t="s">
        <v>6</v>
      </c>
    </row>
    <row r="7611" spans="1:13" ht="12.75" customHeight="1" x14ac:dyDescent="0.25">
      <c r="A7611" t="s">
        <v>10285</v>
      </c>
      <c r="B7611" t="s">
        <v>10263</v>
      </c>
      <c r="C7611" s="1">
        <v>31047</v>
      </c>
      <c r="D7611" s="2">
        <v>30864</v>
      </c>
      <c r="E7611" t="s">
        <v>107</v>
      </c>
      <c r="F7611" t="s">
        <v>102</v>
      </c>
      <c r="G7611" t="s">
        <v>310</v>
      </c>
      <c r="H7611" s="4">
        <v>27999.8</v>
      </c>
      <c r="I7611" s="4">
        <v>279.99</v>
      </c>
      <c r="J7611" s="4">
        <v>22399.98</v>
      </c>
      <c r="K7611" s="4">
        <v>5599.82</v>
      </c>
      <c r="L7611" s="2">
        <v>45473</v>
      </c>
      <c r="M7611" t="s">
        <v>6</v>
      </c>
    </row>
    <row r="7612" spans="1:13" ht="12.75" customHeight="1" x14ac:dyDescent="0.25">
      <c r="A7612" t="s">
        <v>10286</v>
      </c>
      <c r="B7612" t="s">
        <v>10263</v>
      </c>
      <c r="C7612" s="1">
        <v>31412</v>
      </c>
      <c r="D7612" s="2">
        <v>31229</v>
      </c>
      <c r="E7612" t="s">
        <v>107</v>
      </c>
      <c r="F7612" t="s">
        <v>102</v>
      </c>
      <c r="G7612" t="s">
        <v>692</v>
      </c>
      <c r="H7612" s="4">
        <v>16539.990000000002</v>
      </c>
      <c r="I7612" s="4">
        <v>165.4</v>
      </c>
      <c r="J7612" s="4">
        <v>12901.21</v>
      </c>
      <c r="K7612" s="4">
        <v>3638.78</v>
      </c>
      <c r="L7612" s="2">
        <v>45473</v>
      </c>
      <c r="M7612" t="s">
        <v>6</v>
      </c>
    </row>
    <row r="7613" spans="1:13" ht="12.75" customHeight="1" x14ac:dyDescent="0.25">
      <c r="A7613" t="s">
        <v>10287</v>
      </c>
      <c r="B7613" t="s">
        <v>10263</v>
      </c>
      <c r="C7613" s="1">
        <v>31777</v>
      </c>
      <c r="D7613" s="2">
        <v>31594</v>
      </c>
      <c r="E7613" t="s">
        <v>107</v>
      </c>
      <c r="F7613" t="s">
        <v>102</v>
      </c>
      <c r="G7613" t="s">
        <v>695</v>
      </c>
      <c r="H7613" s="4">
        <v>5266.76</v>
      </c>
      <c r="I7613" s="4">
        <v>52.66</v>
      </c>
      <c r="J7613" s="4">
        <v>4002.9</v>
      </c>
      <c r="K7613" s="4">
        <v>1263.8599999999999</v>
      </c>
      <c r="L7613" s="2">
        <v>45473</v>
      </c>
      <c r="M7613" t="s">
        <v>6</v>
      </c>
    </row>
    <row r="7614" spans="1:13" ht="12.75" customHeight="1" x14ac:dyDescent="0.25">
      <c r="A7614" t="s">
        <v>10288</v>
      </c>
      <c r="B7614" t="s">
        <v>10263</v>
      </c>
      <c r="C7614" s="1">
        <v>32142</v>
      </c>
      <c r="D7614" s="2">
        <v>31959</v>
      </c>
      <c r="E7614" t="s">
        <v>107</v>
      </c>
      <c r="F7614" t="s">
        <v>102</v>
      </c>
      <c r="G7614" t="s">
        <v>498</v>
      </c>
      <c r="H7614" s="4">
        <v>7334</v>
      </c>
      <c r="I7614" s="4">
        <v>73.34</v>
      </c>
      <c r="J7614" s="4">
        <v>5427.16</v>
      </c>
      <c r="K7614" s="4">
        <v>1906.84</v>
      </c>
      <c r="L7614" s="2">
        <v>45473</v>
      </c>
      <c r="M7614" t="s">
        <v>6</v>
      </c>
    </row>
    <row r="7615" spans="1:13" ht="12.75" customHeight="1" x14ac:dyDescent="0.25">
      <c r="A7615" t="s">
        <v>10289</v>
      </c>
      <c r="B7615" t="s">
        <v>10263</v>
      </c>
      <c r="C7615" s="1">
        <v>32508</v>
      </c>
      <c r="D7615" s="2">
        <v>32325</v>
      </c>
      <c r="E7615" t="s">
        <v>107</v>
      </c>
      <c r="F7615" t="s">
        <v>102</v>
      </c>
      <c r="G7615" t="s">
        <v>177</v>
      </c>
      <c r="H7615" s="4">
        <v>15465.45</v>
      </c>
      <c r="I7615" s="4">
        <v>154.65</v>
      </c>
      <c r="J7615" s="4">
        <v>11135.17</v>
      </c>
      <c r="K7615" s="4">
        <v>4330.28</v>
      </c>
      <c r="L7615" s="2">
        <v>45473</v>
      </c>
      <c r="M7615" t="s">
        <v>6</v>
      </c>
    </row>
    <row r="7616" spans="1:13" ht="12.75" customHeight="1" x14ac:dyDescent="0.25">
      <c r="A7616" t="s">
        <v>10290</v>
      </c>
      <c r="B7616" t="s">
        <v>10263</v>
      </c>
      <c r="C7616" s="1">
        <v>32873</v>
      </c>
      <c r="D7616" s="2">
        <v>32690</v>
      </c>
      <c r="E7616" t="s">
        <v>107</v>
      </c>
      <c r="F7616" t="s">
        <v>102</v>
      </c>
      <c r="G7616" t="s">
        <v>666</v>
      </c>
      <c r="H7616" s="4">
        <v>19978.09</v>
      </c>
      <c r="I7616" s="4">
        <v>199.78</v>
      </c>
      <c r="J7616" s="4">
        <v>13984.62</v>
      </c>
      <c r="K7616" s="4">
        <v>5993.47</v>
      </c>
      <c r="L7616" s="2">
        <v>45473</v>
      </c>
      <c r="M7616" t="s">
        <v>6</v>
      </c>
    </row>
    <row r="7617" spans="1:13" ht="12.75" customHeight="1" x14ac:dyDescent="0.25">
      <c r="A7617" t="s">
        <v>10291</v>
      </c>
      <c r="B7617" t="s">
        <v>10263</v>
      </c>
      <c r="C7617" s="1">
        <v>33238</v>
      </c>
      <c r="D7617" s="2">
        <v>33055</v>
      </c>
      <c r="E7617" t="s">
        <v>107</v>
      </c>
      <c r="F7617" t="s">
        <v>102</v>
      </c>
      <c r="G7617" t="s">
        <v>753</v>
      </c>
      <c r="H7617" s="4">
        <v>33287.5</v>
      </c>
      <c r="I7617" s="4">
        <v>332.87</v>
      </c>
      <c r="J7617" s="4">
        <v>22635.51</v>
      </c>
      <c r="K7617" s="4">
        <v>10651.99</v>
      </c>
      <c r="L7617" s="2">
        <v>45473</v>
      </c>
      <c r="M7617" t="s">
        <v>6</v>
      </c>
    </row>
    <row r="7618" spans="1:13" ht="12.75" customHeight="1" x14ac:dyDescent="0.25">
      <c r="A7618" t="s">
        <v>10292</v>
      </c>
      <c r="B7618" t="s">
        <v>10293</v>
      </c>
      <c r="C7618" s="1">
        <v>33419</v>
      </c>
      <c r="D7618" s="2">
        <v>33419</v>
      </c>
      <c r="E7618" t="s">
        <v>107</v>
      </c>
      <c r="F7618" t="s">
        <v>102</v>
      </c>
      <c r="G7618" t="s">
        <v>8976</v>
      </c>
      <c r="H7618" s="4">
        <v>2056</v>
      </c>
      <c r="I7618" s="4">
        <v>20.65</v>
      </c>
      <c r="J7618" s="4">
        <v>1357.25</v>
      </c>
      <c r="K7618" s="4">
        <v>698.75</v>
      </c>
      <c r="L7618" s="2">
        <v>45473</v>
      </c>
      <c r="M7618" t="s">
        <v>6</v>
      </c>
    </row>
    <row r="7619" spans="1:13" ht="12.75" customHeight="1" x14ac:dyDescent="0.25">
      <c r="A7619" t="s">
        <v>10294</v>
      </c>
      <c r="B7619" t="s">
        <v>10295</v>
      </c>
      <c r="C7619" s="1">
        <v>33419</v>
      </c>
      <c r="D7619" s="2">
        <v>33419</v>
      </c>
      <c r="E7619" t="s">
        <v>107</v>
      </c>
      <c r="F7619" t="s">
        <v>102</v>
      </c>
      <c r="G7619" t="s">
        <v>8976</v>
      </c>
      <c r="H7619" s="4">
        <v>25839</v>
      </c>
      <c r="I7619" s="4">
        <v>252.54</v>
      </c>
      <c r="J7619" s="4">
        <v>17294.5</v>
      </c>
      <c r="K7619" s="4">
        <v>8544.5</v>
      </c>
      <c r="L7619" s="2">
        <v>45473</v>
      </c>
      <c r="M7619" t="s">
        <v>6</v>
      </c>
    </row>
    <row r="7620" spans="1:13" ht="12.75" customHeight="1" x14ac:dyDescent="0.25">
      <c r="A7620" t="s">
        <v>10296</v>
      </c>
      <c r="B7620" t="s">
        <v>10297</v>
      </c>
      <c r="C7620" s="1">
        <v>33785</v>
      </c>
      <c r="D7620" s="2">
        <v>33785</v>
      </c>
      <c r="E7620" t="s">
        <v>107</v>
      </c>
      <c r="F7620" t="s">
        <v>102</v>
      </c>
      <c r="G7620" t="s">
        <v>552</v>
      </c>
      <c r="H7620" s="4">
        <v>17653</v>
      </c>
      <c r="I7620" s="4">
        <v>172.75</v>
      </c>
      <c r="J7620" s="4">
        <v>11462.64</v>
      </c>
      <c r="K7620" s="4">
        <v>6190.36</v>
      </c>
      <c r="L7620" s="2">
        <v>45473</v>
      </c>
      <c r="M7620" t="s">
        <v>6</v>
      </c>
    </row>
    <row r="7621" spans="1:13" ht="12.75" customHeight="1" x14ac:dyDescent="0.25">
      <c r="A7621" t="s">
        <v>10298</v>
      </c>
      <c r="B7621" t="s">
        <v>10299</v>
      </c>
      <c r="C7621" s="1">
        <v>33785</v>
      </c>
      <c r="D7621" s="2">
        <v>33785</v>
      </c>
      <c r="E7621" t="s">
        <v>107</v>
      </c>
      <c r="F7621" t="s">
        <v>102</v>
      </c>
      <c r="G7621" t="s">
        <v>552</v>
      </c>
      <c r="H7621" s="4">
        <v>2603</v>
      </c>
      <c r="I7621" s="4">
        <v>25.48</v>
      </c>
      <c r="J7621" s="4">
        <v>1689.84</v>
      </c>
      <c r="K7621" s="4">
        <v>913.16</v>
      </c>
      <c r="L7621" s="2">
        <v>45473</v>
      </c>
      <c r="M7621" t="s">
        <v>6</v>
      </c>
    </row>
    <row r="7622" spans="1:13" ht="12.75" customHeight="1" x14ac:dyDescent="0.25">
      <c r="A7622" t="s">
        <v>10300</v>
      </c>
      <c r="B7622" t="s">
        <v>10301</v>
      </c>
      <c r="C7622" s="1">
        <v>34150</v>
      </c>
      <c r="D7622" s="2">
        <v>34150</v>
      </c>
      <c r="E7622" t="s">
        <v>107</v>
      </c>
      <c r="F7622" t="s">
        <v>102</v>
      </c>
      <c r="G7622" t="s">
        <v>507</v>
      </c>
      <c r="H7622" s="4">
        <v>30186</v>
      </c>
      <c r="I7622" s="4">
        <v>295.7</v>
      </c>
      <c r="J7622" s="4">
        <v>18998.66</v>
      </c>
      <c r="K7622" s="4">
        <v>11187.34</v>
      </c>
      <c r="L7622" s="2">
        <v>45473</v>
      </c>
      <c r="M7622" t="s">
        <v>6</v>
      </c>
    </row>
    <row r="7623" spans="1:13" ht="12.75" customHeight="1" x14ac:dyDescent="0.25">
      <c r="A7623" t="s">
        <v>10302</v>
      </c>
      <c r="B7623" t="s">
        <v>10299</v>
      </c>
      <c r="C7623" s="1">
        <v>34150</v>
      </c>
      <c r="D7623" s="2">
        <v>34150</v>
      </c>
      <c r="E7623" t="s">
        <v>107</v>
      </c>
      <c r="F7623" t="s">
        <v>102</v>
      </c>
      <c r="G7623" t="s">
        <v>507</v>
      </c>
      <c r="H7623" s="4">
        <v>4995</v>
      </c>
      <c r="I7623" s="4">
        <v>48.94</v>
      </c>
      <c r="J7623" s="4">
        <v>3143.45</v>
      </c>
      <c r="K7623" s="4">
        <v>1851.55</v>
      </c>
      <c r="L7623" s="2">
        <v>45473</v>
      </c>
      <c r="M7623" t="s">
        <v>6</v>
      </c>
    </row>
    <row r="7624" spans="1:13" ht="12.75" customHeight="1" x14ac:dyDescent="0.25">
      <c r="A7624" t="s">
        <v>10303</v>
      </c>
      <c r="B7624" t="s">
        <v>10297</v>
      </c>
      <c r="C7624" s="1">
        <v>34515</v>
      </c>
      <c r="D7624" s="2">
        <v>34515</v>
      </c>
      <c r="E7624" t="s">
        <v>107</v>
      </c>
      <c r="F7624" t="s">
        <v>102</v>
      </c>
      <c r="G7624" t="s">
        <v>5917</v>
      </c>
      <c r="H7624" s="4">
        <v>59364</v>
      </c>
      <c r="I7624" s="4">
        <v>582.08000000000004</v>
      </c>
      <c r="J7624" s="4">
        <v>36177.69</v>
      </c>
      <c r="K7624" s="4">
        <v>23186.31</v>
      </c>
      <c r="L7624" s="2">
        <v>45473</v>
      </c>
      <c r="M7624" t="s">
        <v>6</v>
      </c>
    </row>
    <row r="7625" spans="1:13" ht="12.75" customHeight="1" x14ac:dyDescent="0.25">
      <c r="A7625" t="s">
        <v>10304</v>
      </c>
      <c r="B7625" t="s">
        <v>10293</v>
      </c>
      <c r="C7625" s="1">
        <v>34515</v>
      </c>
      <c r="D7625" s="2">
        <v>34515</v>
      </c>
      <c r="E7625" t="s">
        <v>107</v>
      </c>
      <c r="F7625" t="s">
        <v>102</v>
      </c>
      <c r="G7625" t="s">
        <v>5917</v>
      </c>
      <c r="H7625" s="4">
        <v>1473</v>
      </c>
      <c r="I7625" s="4">
        <v>14.44</v>
      </c>
      <c r="J7625" s="4">
        <v>897.91</v>
      </c>
      <c r="K7625" s="4">
        <v>575.09</v>
      </c>
      <c r="L7625" s="2">
        <v>45473</v>
      </c>
      <c r="M7625" t="s">
        <v>6</v>
      </c>
    </row>
    <row r="7626" spans="1:13" ht="12.75" customHeight="1" x14ac:dyDescent="0.25">
      <c r="A7626" t="s">
        <v>10305</v>
      </c>
      <c r="B7626" t="s">
        <v>10306</v>
      </c>
      <c r="C7626" s="1">
        <v>34880</v>
      </c>
      <c r="D7626" s="2">
        <v>34880</v>
      </c>
      <c r="E7626" t="s">
        <v>107</v>
      </c>
      <c r="F7626" t="s">
        <v>102</v>
      </c>
      <c r="G7626" t="s">
        <v>554</v>
      </c>
      <c r="H7626" s="4">
        <v>19557</v>
      </c>
      <c r="I7626" s="4">
        <v>191.93</v>
      </c>
      <c r="J7626" s="4">
        <v>11527.94</v>
      </c>
      <c r="K7626" s="4">
        <v>8029.06</v>
      </c>
      <c r="L7626" s="2">
        <v>45473</v>
      </c>
      <c r="M7626" t="s">
        <v>6</v>
      </c>
    </row>
    <row r="7627" spans="1:13" ht="12.75" customHeight="1" x14ac:dyDescent="0.25">
      <c r="A7627" t="s">
        <v>10307</v>
      </c>
      <c r="B7627" t="s">
        <v>10297</v>
      </c>
      <c r="C7627" s="1">
        <v>35246</v>
      </c>
      <c r="D7627" s="2">
        <v>35246</v>
      </c>
      <c r="E7627" t="s">
        <v>107</v>
      </c>
      <c r="F7627" t="s">
        <v>102</v>
      </c>
      <c r="G7627" t="s">
        <v>557</v>
      </c>
      <c r="H7627" s="4">
        <v>74949</v>
      </c>
      <c r="I7627" s="4">
        <v>736.17</v>
      </c>
      <c r="J7627" s="4">
        <v>42680.07</v>
      </c>
      <c r="K7627" s="4">
        <v>32268.93</v>
      </c>
      <c r="L7627" s="2">
        <v>45473</v>
      </c>
      <c r="M7627" t="s">
        <v>6</v>
      </c>
    </row>
    <row r="7628" spans="1:13" ht="12.75" customHeight="1" x14ac:dyDescent="0.25">
      <c r="A7628" t="s">
        <v>10308</v>
      </c>
      <c r="B7628" t="s">
        <v>10309</v>
      </c>
      <c r="C7628" s="1">
        <v>35246</v>
      </c>
      <c r="D7628" s="2">
        <v>35246</v>
      </c>
      <c r="E7628" t="s">
        <v>107</v>
      </c>
      <c r="F7628" t="s">
        <v>102</v>
      </c>
      <c r="G7628" t="s">
        <v>557</v>
      </c>
      <c r="H7628" s="4">
        <v>8446</v>
      </c>
      <c r="I7628" s="4">
        <v>82.95</v>
      </c>
      <c r="J7628" s="4">
        <v>4810.0200000000004</v>
      </c>
      <c r="K7628" s="4">
        <v>3635.98</v>
      </c>
      <c r="L7628" s="2">
        <v>45473</v>
      </c>
      <c r="M7628" t="s">
        <v>6</v>
      </c>
    </row>
    <row r="7629" spans="1:13" ht="12.75" customHeight="1" x14ac:dyDescent="0.25">
      <c r="A7629" t="s">
        <v>10310</v>
      </c>
      <c r="B7629" t="s">
        <v>10311</v>
      </c>
      <c r="C7629" s="1">
        <v>35246</v>
      </c>
      <c r="D7629" s="2">
        <v>35246</v>
      </c>
      <c r="E7629" t="s">
        <v>107</v>
      </c>
      <c r="F7629" t="s">
        <v>102</v>
      </c>
      <c r="G7629" t="s">
        <v>557</v>
      </c>
      <c r="H7629" s="4">
        <v>2124</v>
      </c>
      <c r="I7629" s="4">
        <v>20.86</v>
      </c>
      <c r="J7629" s="4">
        <v>1209.6199999999999</v>
      </c>
      <c r="K7629" s="4">
        <v>914.38</v>
      </c>
      <c r="L7629" s="2">
        <v>45473</v>
      </c>
      <c r="M7629" t="s">
        <v>6</v>
      </c>
    </row>
    <row r="7630" spans="1:13" ht="12.75" customHeight="1" x14ac:dyDescent="0.25">
      <c r="A7630" t="s">
        <v>10312</v>
      </c>
      <c r="B7630" t="s">
        <v>10313</v>
      </c>
      <c r="C7630" s="1">
        <v>35246</v>
      </c>
      <c r="D7630" s="2">
        <v>35246</v>
      </c>
      <c r="E7630" t="s">
        <v>107</v>
      </c>
      <c r="F7630" t="s">
        <v>102</v>
      </c>
      <c r="G7630" t="s">
        <v>557</v>
      </c>
      <c r="H7630" s="4">
        <v>2383</v>
      </c>
      <c r="I7630" s="4">
        <v>23.4</v>
      </c>
      <c r="J7630" s="4">
        <v>1357.38</v>
      </c>
      <c r="K7630" s="4">
        <v>1025.6199999999999</v>
      </c>
      <c r="L7630" s="2">
        <v>45473</v>
      </c>
      <c r="M7630" t="s">
        <v>6</v>
      </c>
    </row>
    <row r="7631" spans="1:13" ht="12.75" customHeight="1" x14ac:dyDescent="0.25">
      <c r="A7631" t="s">
        <v>10314</v>
      </c>
      <c r="B7631" t="s">
        <v>10293</v>
      </c>
      <c r="C7631" s="1">
        <v>35246</v>
      </c>
      <c r="D7631" s="2">
        <v>35246</v>
      </c>
      <c r="E7631" t="s">
        <v>107</v>
      </c>
      <c r="F7631" t="s">
        <v>102</v>
      </c>
      <c r="G7631" t="s">
        <v>557</v>
      </c>
      <c r="H7631" s="4">
        <v>11223</v>
      </c>
      <c r="I7631" s="4">
        <v>110.23</v>
      </c>
      <c r="J7631" s="4">
        <v>6391.28</v>
      </c>
      <c r="K7631" s="4">
        <v>4831.72</v>
      </c>
      <c r="L7631" s="2">
        <v>45473</v>
      </c>
      <c r="M7631" t="s">
        <v>6</v>
      </c>
    </row>
    <row r="7632" spans="1:13" ht="12.75" customHeight="1" x14ac:dyDescent="0.25">
      <c r="A7632" t="s">
        <v>10315</v>
      </c>
      <c r="B7632" t="s">
        <v>10316</v>
      </c>
      <c r="C7632" s="1">
        <v>35430</v>
      </c>
      <c r="D7632" s="2">
        <v>35430</v>
      </c>
      <c r="E7632" t="s">
        <v>107</v>
      </c>
      <c r="F7632" t="s">
        <v>102</v>
      </c>
      <c r="G7632" t="s">
        <v>6165</v>
      </c>
      <c r="H7632" s="4">
        <v>1313</v>
      </c>
      <c r="I7632" s="4">
        <v>13.22</v>
      </c>
      <c r="J7632" s="4">
        <v>720.24</v>
      </c>
      <c r="K7632" s="4">
        <v>592.76</v>
      </c>
      <c r="L7632" s="2">
        <v>45473</v>
      </c>
      <c r="M7632" t="s">
        <v>6</v>
      </c>
    </row>
    <row r="7633" spans="1:13" ht="12.75" customHeight="1" x14ac:dyDescent="0.25">
      <c r="A7633" t="s">
        <v>10317</v>
      </c>
      <c r="B7633" t="s">
        <v>10297</v>
      </c>
      <c r="C7633" s="1">
        <v>35611</v>
      </c>
      <c r="D7633" s="2">
        <v>35611</v>
      </c>
      <c r="E7633" t="s">
        <v>107</v>
      </c>
      <c r="F7633" t="s">
        <v>102</v>
      </c>
      <c r="G7633" t="s">
        <v>560</v>
      </c>
      <c r="H7633" s="4">
        <v>92155</v>
      </c>
      <c r="I7633" s="4">
        <v>905.83</v>
      </c>
      <c r="J7633" s="4">
        <v>50637.79</v>
      </c>
      <c r="K7633" s="4">
        <v>41517.21</v>
      </c>
      <c r="L7633" s="2">
        <v>45473</v>
      </c>
      <c r="M7633" t="s">
        <v>6</v>
      </c>
    </row>
    <row r="7634" spans="1:13" ht="12.75" customHeight="1" x14ac:dyDescent="0.25">
      <c r="A7634" t="s">
        <v>10318</v>
      </c>
      <c r="B7634" t="s">
        <v>10319</v>
      </c>
      <c r="C7634" s="1">
        <v>35611</v>
      </c>
      <c r="D7634" s="2">
        <v>35611</v>
      </c>
      <c r="E7634" t="s">
        <v>107</v>
      </c>
      <c r="F7634" t="s">
        <v>102</v>
      </c>
      <c r="G7634" t="s">
        <v>560</v>
      </c>
      <c r="H7634" s="4">
        <v>8647</v>
      </c>
      <c r="I7634" s="4">
        <v>84.99</v>
      </c>
      <c r="J7634" s="4">
        <v>4751.5200000000004</v>
      </c>
      <c r="K7634" s="4">
        <v>3895.48</v>
      </c>
      <c r="L7634" s="2">
        <v>45473</v>
      </c>
      <c r="M7634" t="s">
        <v>6</v>
      </c>
    </row>
    <row r="7635" spans="1:13" ht="12.75" customHeight="1" x14ac:dyDescent="0.25">
      <c r="A7635" t="s">
        <v>10320</v>
      </c>
      <c r="B7635" t="s">
        <v>10321</v>
      </c>
      <c r="C7635" s="1">
        <v>35611</v>
      </c>
      <c r="D7635" s="2">
        <v>35611</v>
      </c>
      <c r="E7635" t="s">
        <v>107</v>
      </c>
      <c r="F7635" t="s">
        <v>102</v>
      </c>
      <c r="G7635" t="s">
        <v>560</v>
      </c>
      <c r="H7635" s="4">
        <v>2990</v>
      </c>
      <c r="I7635" s="4">
        <v>29.4</v>
      </c>
      <c r="J7635" s="4">
        <v>1642.6</v>
      </c>
      <c r="K7635" s="4">
        <v>1347.4</v>
      </c>
      <c r="L7635" s="2">
        <v>45473</v>
      </c>
      <c r="M7635" t="s">
        <v>6</v>
      </c>
    </row>
    <row r="7636" spans="1:13" ht="12.75" customHeight="1" x14ac:dyDescent="0.25">
      <c r="A7636" t="s">
        <v>10322</v>
      </c>
      <c r="B7636" t="s">
        <v>10323</v>
      </c>
      <c r="C7636" s="1">
        <v>35611</v>
      </c>
      <c r="D7636" s="2">
        <v>35611</v>
      </c>
      <c r="E7636" t="s">
        <v>107</v>
      </c>
      <c r="F7636" t="s">
        <v>102</v>
      </c>
      <c r="G7636" t="s">
        <v>560</v>
      </c>
      <c r="H7636" s="4">
        <v>3310</v>
      </c>
      <c r="I7636" s="4">
        <v>32.549999999999997</v>
      </c>
      <c r="J7636" s="4">
        <v>1818.26</v>
      </c>
      <c r="K7636" s="4">
        <v>1491.74</v>
      </c>
      <c r="L7636" s="2">
        <v>45473</v>
      </c>
      <c r="M7636" t="s">
        <v>6</v>
      </c>
    </row>
    <row r="7637" spans="1:13" ht="12.75" customHeight="1" x14ac:dyDescent="0.25">
      <c r="A7637" t="s">
        <v>10324</v>
      </c>
      <c r="B7637" t="s">
        <v>10293</v>
      </c>
      <c r="C7637" s="1">
        <v>35611</v>
      </c>
      <c r="D7637" s="2">
        <v>35611</v>
      </c>
      <c r="E7637" t="s">
        <v>107</v>
      </c>
      <c r="F7637" t="s">
        <v>102</v>
      </c>
      <c r="G7637" t="s">
        <v>560</v>
      </c>
      <c r="H7637" s="4">
        <v>11861</v>
      </c>
      <c r="I7637" s="4">
        <v>116.58</v>
      </c>
      <c r="J7637" s="4">
        <v>6517.81</v>
      </c>
      <c r="K7637" s="4">
        <v>5343.19</v>
      </c>
      <c r="L7637" s="2">
        <v>45473</v>
      </c>
      <c r="M7637" t="s">
        <v>6</v>
      </c>
    </row>
    <row r="7638" spans="1:13" ht="12.75" customHeight="1" x14ac:dyDescent="0.25">
      <c r="A7638" t="s">
        <v>10325</v>
      </c>
      <c r="B7638" t="s">
        <v>10326</v>
      </c>
      <c r="C7638" s="1">
        <v>35611</v>
      </c>
      <c r="D7638" s="2">
        <v>35611</v>
      </c>
      <c r="E7638" t="s">
        <v>107</v>
      </c>
      <c r="F7638" t="s">
        <v>102</v>
      </c>
      <c r="G7638" t="s">
        <v>560</v>
      </c>
      <c r="H7638" s="4">
        <v>1794</v>
      </c>
      <c r="I7638" s="4">
        <v>17.62</v>
      </c>
      <c r="J7638" s="4">
        <v>986.11</v>
      </c>
      <c r="K7638" s="4">
        <v>807.89</v>
      </c>
      <c r="L7638" s="2">
        <v>45473</v>
      </c>
      <c r="M7638" t="s">
        <v>6</v>
      </c>
    </row>
    <row r="7639" spans="1:13" ht="12.75" customHeight="1" x14ac:dyDescent="0.25">
      <c r="A7639" t="s">
        <v>10327</v>
      </c>
      <c r="B7639" t="s">
        <v>10328</v>
      </c>
      <c r="C7639" s="1">
        <v>35795</v>
      </c>
      <c r="D7639" s="2">
        <v>35795</v>
      </c>
      <c r="E7639" t="s">
        <v>107</v>
      </c>
      <c r="F7639" t="s">
        <v>102</v>
      </c>
      <c r="G7639" t="s">
        <v>6277</v>
      </c>
      <c r="H7639" s="4">
        <v>-19</v>
      </c>
      <c r="I7639" s="4">
        <v>-0.19</v>
      </c>
      <c r="J7639" s="4">
        <v>-10.039999999999999</v>
      </c>
      <c r="K7639" s="4">
        <v>-8.9600000000000009</v>
      </c>
      <c r="L7639" s="2">
        <v>45473</v>
      </c>
      <c r="M7639" t="s">
        <v>6</v>
      </c>
    </row>
    <row r="7640" spans="1:13" ht="12.75" customHeight="1" x14ac:dyDescent="0.25">
      <c r="A7640" t="s">
        <v>10329</v>
      </c>
      <c r="B7640" t="s">
        <v>10297</v>
      </c>
      <c r="C7640" s="1">
        <v>35976</v>
      </c>
      <c r="D7640" s="2">
        <v>35976</v>
      </c>
      <c r="E7640" t="s">
        <v>107</v>
      </c>
      <c r="F7640" t="s">
        <v>102</v>
      </c>
      <c r="G7640" t="s">
        <v>6316</v>
      </c>
      <c r="H7640" s="4">
        <v>168604</v>
      </c>
      <c r="I7640" s="4">
        <v>1658.4</v>
      </c>
      <c r="J7640" s="4">
        <v>89277.06</v>
      </c>
      <c r="K7640" s="4">
        <v>79326.94</v>
      </c>
      <c r="L7640" s="2">
        <v>45473</v>
      </c>
      <c r="M7640" t="s">
        <v>6</v>
      </c>
    </row>
    <row r="7641" spans="1:13" ht="12.75" customHeight="1" x14ac:dyDescent="0.25">
      <c r="A7641" t="s">
        <v>10330</v>
      </c>
      <c r="B7641" t="s">
        <v>10299</v>
      </c>
      <c r="C7641" s="1">
        <v>35976</v>
      </c>
      <c r="D7641" s="2">
        <v>35976</v>
      </c>
      <c r="E7641" t="s">
        <v>107</v>
      </c>
      <c r="F7641" t="s">
        <v>102</v>
      </c>
      <c r="G7641" t="s">
        <v>6316</v>
      </c>
      <c r="H7641" s="4">
        <v>8168</v>
      </c>
      <c r="I7641" s="4">
        <v>80.33</v>
      </c>
      <c r="J7641" s="4">
        <v>4325.28</v>
      </c>
      <c r="K7641" s="4">
        <v>3842.72</v>
      </c>
      <c r="L7641" s="2">
        <v>45473</v>
      </c>
      <c r="M7641" t="s">
        <v>6</v>
      </c>
    </row>
    <row r="7642" spans="1:13" ht="12.75" customHeight="1" x14ac:dyDescent="0.25">
      <c r="A7642" t="s">
        <v>10331</v>
      </c>
      <c r="B7642" t="s">
        <v>10332</v>
      </c>
      <c r="C7642" s="1">
        <v>36341</v>
      </c>
      <c r="D7642" s="2">
        <v>36342</v>
      </c>
      <c r="E7642" t="s">
        <v>107</v>
      </c>
      <c r="F7642" t="s">
        <v>102</v>
      </c>
      <c r="G7642" t="s">
        <v>775</v>
      </c>
      <c r="H7642" s="4">
        <v>2778.59</v>
      </c>
      <c r="I7642" s="4">
        <v>27.78</v>
      </c>
      <c r="J7642" s="4">
        <v>1389.25</v>
      </c>
      <c r="K7642" s="4">
        <v>1389.34</v>
      </c>
      <c r="L7642" s="2">
        <v>45473</v>
      </c>
      <c r="M7642" t="s">
        <v>6</v>
      </c>
    </row>
    <row r="7643" spans="1:13" ht="12.75" customHeight="1" x14ac:dyDescent="0.25">
      <c r="A7643" t="s">
        <v>10333</v>
      </c>
      <c r="B7643" t="s">
        <v>10334</v>
      </c>
      <c r="C7643" s="1">
        <v>36341</v>
      </c>
      <c r="D7643" s="2">
        <v>36342</v>
      </c>
      <c r="E7643" t="s">
        <v>107</v>
      </c>
      <c r="F7643" t="s">
        <v>102</v>
      </c>
      <c r="G7643" t="s">
        <v>775</v>
      </c>
      <c r="H7643" s="4">
        <v>3600</v>
      </c>
      <c r="I7643" s="4">
        <v>36</v>
      </c>
      <c r="J7643" s="4">
        <v>1800</v>
      </c>
      <c r="K7643" s="4">
        <v>1800</v>
      </c>
      <c r="L7643" s="2">
        <v>45473</v>
      </c>
      <c r="M7643" t="s">
        <v>6</v>
      </c>
    </row>
    <row r="7644" spans="1:13" ht="12.75" customHeight="1" x14ac:dyDescent="0.25">
      <c r="A7644" t="s">
        <v>10335</v>
      </c>
      <c r="B7644" t="s">
        <v>10334</v>
      </c>
      <c r="C7644" s="1">
        <v>36341</v>
      </c>
      <c r="D7644" s="2">
        <v>36342</v>
      </c>
      <c r="E7644" t="s">
        <v>107</v>
      </c>
      <c r="F7644" t="s">
        <v>102</v>
      </c>
      <c r="G7644" t="s">
        <v>775</v>
      </c>
      <c r="H7644" s="4">
        <v>3900</v>
      </c>
      <c r="I7644" s="4">
        <v>39</v>
      </c>
      <c r="J7644" s="4">
        <v>1950</v>
      </c>
      <c r="K7644" s="4">
        <v>1950</v>
      </c>
      <c r="L7644" s="2">
        <v>45473</v>
      </c>
      <c r="M7644" t="s">
        <v>6</v>
      </c>
    </row>
    <row r="7645" spans="1:13" ht="12.75" customHeight="1" x14ac:dyDescent="0.25">
      <c r="A7645" t="s">
        <v>10336</v>
      </c>
      <c r="B7645" t="s">
        <v>1144</v>
      </c>
      <c r="C7645" s="1">
        <v>36341</v>
      </c>
      <c r="D7645" s="2">
        <v>36342</v>
      </c>
      <c r="E7645" t="s">
        <v>107</v>
      </c>
      <c r="F7645" t="s">
        <v>102</v>
      </c>
      <c r="G7645" t="s">
        <v>775</v>
      </c>
      <c r="H7645" s="4">
        <v>1800</v>
      </c>
      <c r="I7645" s="4">
        <v>18</v>
      </c>
      <c r="J7645" s="4">
        <v>900</v>
      </c>
      <c r="K7645" s="4">
        <v>900</v>
      </c>
      <c r="L7645" s="2">
        <v>45473</v>
      </c>
      <c r="M7645" t="s">
        <v>6</v>
      </c>
    </row>
    <row r="7646" spans="1:13" ht="12.75" customHeight="1" x14ac:dyDescent="0.25">
      <c r="A7646" t="s">
        <v>10337</v>
      </c>
      <c r="B7646" t="s">
        <v>979</v>
      </c>
      <c r="C7646" s="1">
        <v>36341</v>
      </c>
      <c r="D7646" s="2">
        <v>36342</v>
      </c>
      <c r="E7646" t="s">
        <v>107</v>
      </c>
      <c r="F7646" t="s">
        <v>102</v>
      </c>
      <c r="G7646" t="s">
        <v>775</v>
      </c>
      <c r="H7646" s="4">
        <v>3600</v>
      </c>
      <c r="I7646" s="4">
        <v>36</v>
      </c>
      <c r="J7646" s="4">
        <v>1800</v>
      </c>
      <c r="K7646" s="4">
        <v>1800</v>
      </c>
      <c r="L7646" s="2">
        <v>45473</v>
      </c>
      <c r="M7646" t="s">
        <v>6</v>
      </c>
    </row>
    <row r="7647" spans="1:13" ht="12.75" customHeight="1" x14ac:dyDescent="0.25">
      <c r="A7647" t="s">
        <v>10338</v>
      </c>
      <c r="B7647" t="s">
        <v>10334</v>
      </c>
      <c r="C7647" s="1">
        <v>36341</v>
      </c>
      <c r="D7647" s="2">
        <v>36342</v>
      </c>
      <c r="E7647" t="s">
        <v>107</v>
      </c>
      <c r="F7647" t="s">
        <v>102</v>
      </c>
      <c r="G7647" t="s">
        <v>775</v>
      </c>
      <c r="H7647" s="4">
        <v>21000</v>
      </c>
      <c r="I7647" s="4">
        <v>210</v>
      </c>
      <c r="J7647" s="4">
        <v>10500</v>
      </c>
      <c r="K7647" s="4">
        <v>10500</v>
      </c>
      <c r="L7647" s="2">
        <v>45473</v>
      </c>
      <c r="M7647" t="s">
        <v>6</v>
      </c>
    </row>
    <row r="7648" spans="1:13" ht="12.75" customHeight="1" x14ac:dyDescent="0.25">
      <c r="A7648" t="s">
        <v>10339</v>
      </c>
      <c r="B7648" t="s">
        <v>10334</v>
      </c>
      <c r="C7648" s="1">
        <v>36341</v>
      </c>
      <c r="D7648" s="2">
        <v>36342</v>
      </c>
      <c r="E7648" t="s">
        <v>107</v>
      </c>
      <c r="F7648" t="s">
        <v>102</v>
      </c>
      <c r="G7648" t="s">
        <v>775</v>
      </c>
      <c r="H7648" s="4">
        <v>4992</v>
      </c>
      <c r="I7648" s="4">
        <v>49.92</v>
      </c>
      <c r="J7648" s="4">
        <v>2496</v>
      </c>
      <c r="K7648" s="4">
        <v>2496</v>
      </c>
      <c r="L7648" s="2">
        <v>45473</v>
      </c>
      <c r="M7648" t="s">
        <v>6</v>
      </c>
    </row>
    <row r="7649" spans="1:13" ht="12.75" customHeight="1" x14ac:dyDescent="0.25">
      <c r="A7649" t="s">
        <v>10340</v>
      </c>
      <c r="B7649" t="s">
        <v>979</v>
      </c>
      <c r="C7649" s="1">
        <v>36341</v>
      </c>
      <c r="D7649" s="2">
        <v>36342</v>
      </c>
      <c r="E7649" t="s">
        <v>107</v>
      </c>
      <c r="F7649" t="s">
        <v>102</v>
      </c>
      <c r="G7649" t="s">
        <v>775</v>
      </c>
      <c r="H7649" s="4">
        <v>717</v>
      </c>
      <c r="I7649" s="4">
        <v>7.17</v>
      </c>
      <c r="J7649" s="4">
        <v>358.51</v>
      </c>
      <c r="K7649" s="4">
        <v>358.49</v>
      </c>
      <c r="L7649" s="2">
        <v>45473</v>
      </c>
      <c r="M7649" t="s">
        <v>6</v>
      </c>
    </row>
    <row r="7650" spans="1:13" ht="12.75" customHeight="1" x14ac:dyDescent="0.25">
      <c r="A7650" t="s">
        <v>10341</v>
      </c>
      <c r="B7650" t="s">
        <v>919</v>
      </c>
      <c r="C7650" s="1">
        <v>36341</v>
      </c>
      <c r="D7650" s="2">
        <v>36342</v>
      </c>
      <c r="E7650" t="s">
        <v>107</v>
      </c>
      <c r="F7650" t="s">
        <v>102</v>
      </c>
      <c r="G7650" t="s">
        <v>775</v>
      </c>
      <c r="H7650" s="4">
        <v>507</v>
      </c>
      <c r="I7650" s="4">
        <v>5.07</v>
      </c>
      <c r="J7650" s="4">
        <v>253.51</v>
      </c>
      <c r="K7650" s="4">
        <v>253.49</v>
      </c>
      <c r="L7650" s="2">
        <v>45473</v>
      </c>
      <c r="M7650" t="s">
        <v>6</v>
      </c>
    </row>
    <row r="7651" spans="1:13" ht="12.75" customHeight="1" x14ac:dyDescent="0.25">
      <c r="A7651" t="s">
        <v>10342</v>
      </c>
      <c r="B7651" t="s">
        <v>10343</v>
      </c>
      <c r="C7651" s="1">
        <v>36341</v>
      </c>
      <c r="D7651" s="2">
        <v>36342</v>
      </c>
      <c r="E7651" t="s">
        <v>107</v>
      </c>
      <c r="F7651" t="s">
        <v>102</v>
      </c>
      <c r="G7651" t="s">
        <v>775</v>
      </c>
      <c r="H7651" s="4">
        <v>1540</v>
      </c>
      <c r="I7651" s="4">
        <v>15.4</v>
      </c>
      <c r="J7651" s="4">
        <v>770.01</v>
      </c>
      <c r="K7651" s="4">
        <v>769.99</v>
      </c>
      <c r="L7651" s="2">
        <v>45473</v>
      </c>
      <c r="M7651" t="s">
        <v>6</v>
      </c>
    </row>
    <row r="7652" spans="1:13" ht="12.75" customHeight="1" x14ac:dyDescent="0.25">
      <c r="A7652" t="s">
        <v>10344</v>
      </c>
      <c r="B7652" t="s">
        <v>979</v>
      </c>
      <c r="C7652" s="1">
        <v>36341</v>
      </c>
      <c r="D7652" s="2">
        <v>36342</v>
      </c>
      <c r="E7652" t="s">
        <v>107</v>
      </c>
      <c r="F7652" t="s">
        <v>102</v>
      </c>
      <c r="G7652" t="s">
        <v>775</v>
      </c>
      <c r="H7652" s="4">
        <v>2400</v>
      </c>
      <c r="I7652" s="4">
        <v>24</v>
      </c>
      <c r="J7652" s="4">
        <v>1200</v>
      </c>
      <c r="K7652" s="4">
        <v>1200</v>
      </c>
      <c r="L7652" s="2">
        <v>45473</v>
      </c>
      <c r="M7652" t="s">
        <v>6</v>
      </c>
    </row>
    <row r="7653" spans="1:13" ht="12.75" customHeight="1" x14ac:dyDescent="0.25">
      <c r="A7653" t="s">
        <v>10345</v>
      </c>
      <c r="B7653" t="s">
        <v>10346</v>
      </c>
      <c r="C7653" s="1">
        <v>36341</v>
      </c>
      <c r="D7653" s="2">
        <v>36342</v>
      </c>
      <c r="E7653" t="s">
        <v>107</v>
      </c>
      <c r="F7653" t="s">
        <v>102</v>
      </c>
      <c r="G7653" t="s">
        <v>775</v>
      </c>
      <c r="H7653" s="4">
        <v>6000</v>
      </c>
      <c r="I7653" s="4">
        <v>60</v>
      </c>
      <c r="J7653" s="4">
        <v>3000</v>
      </c>
      <c r="K7653" s="4">
        <v>3000</v>
      </c>
      <c r="L7653" s="2">
        <v>45473</v>
      </c>
      <c r="M7653" t="s">
        <v>6</v>
      </c>
    </row>
    <row r="7654" spans="1:13" ht="12.75" customHeight="1" x14ac:dyDescent="0.25">
      <c r="A7654" t="s">
        <v>10347</v>
      </c>
      <c r="B7654" t="s">
        <v>10346</v>
      </c>
      <c r="C7654" s="1">
        <v>36341</v>
      </c>
      <c r="D7654" s="2">
        <v>36342</v>
      </c>
      <c r="E7654" t="s">
        <v>107</v>
      </c>
      <c r="F7654" t="s">
        <v>102</v>
      </c>
      <c r="G7654" t="s">
        <v>775</v>
      </c>
      <c r="H7654" s="4">
        <v>17360</v>
      </c>
      <c r="I7654" s="4">
        <v>173.6</v>
      </c>
      <c r="J7654" s="4">
        <v>8680</v>
      </c>
      <c r="K7654" s="4">
        <v>8680</v>
      </c>
      <c r="L7654" s="2">
        <v>45473</v>
      </c>
      <c r="M7654" t="s">
        <v>6</v>
      </c>
    </row>
    <row r="7655" spans="1:13" ht="12.75" customHeight="1" x14ac:dyDescent="0.25">
      <c r="A7655" t="s">
        <v>10348</v>
      </c>
      <c r="B7655" t="s">
        <v>10346</v>
      </c>
      <c r="C7655" s="1">
        <v>36341</v>
      </c>
      <c r="D7655" s="2">
        <v>36342</v>
      </c>
      <c r="E7655" t="s">
        <v>107</v>
      </c>
      <c r="F7655" t="s">
        <v>102</v>
      </c>
      <c r="G7655" t="s">
        <v>775</v>
      </c>
      <c r="H7655" s="4">
        <v>4340</v>
      </c>
      <c r="I7655" s="4">
        <v>43.4</v>
      </c>
      <c r="J7655" s="4">
        <v>2170</v>
      </c>
      <c r="K7655" s="4">
        <v>2170</v>
      </c>
      <c r="L7655" s="2">
        <v>45473</v>
      </c>
      <c r="M7655" t="s">
        <v>6</v>
      </c>
    </row>
    <row r="7656" spans="1:13" ht="12.75" customHeight="1" x14ac:dyDescent="0.25">
      <c r="A7656" t="s">
        <v>10349</v>
      </c>
      <c r="B7656" t="s">
        <v>10334</v>
      </c>
      <c r="C7656" s="1">
        <v>36341</v>
      </c>
      <c r="D7656" s="2">
        <v>36342</v>
      </c>
      <c r="E7656" t="s">
        <v>107</v>
      </c>
      <c r="F7656" t="s">
        <v>102</v>
      </c>
      <c r="G7656" t="s">
        <v>775</v>
      </c>
      <c r="H7656" s="4">
        <v>6720</v>
      </c>
      <c r="I7656" s="4">
        <v>67.2</v>
      </c>
      <c r="J7656" s="4">
        <v>3360</v>
      </c>
      <c r="K7656" s="4">
        <v>3360</v>
      </c>
      <c r="L7656" s="2">
        <v>45473</v>
      </c>
      <c r="M7656" t="s">
        <v>6</v>
      </c>
    </row>
    <row r="7657" spans="1:13" ht="12.75" customHeight="1" x14ac:dyDescent="0.25">
      <c r="A7657" t="s">
        <v>10350</v>
      </c>
      <c r="B7657" t="s">
        <v>10334</v>
      </c>
      <c r="C7657" s="1">
        <v>36341</v>
      </c>
      <c r="D7657" s="2">
        <v>36342</v>
      </c>
      <c r="E7657" t="s">
        <v>107</v>
      </c>
      <c r="F7657" t="s">
        <v>102</v>
      </c>
      <c r="G7657" t="s">
        <v>775</v>
      </c>
      <c r="H7657" s="4">
        <v>5775</v>
      </c>
      <c r="I7657" s="4">
        <v>57.75</v>
      </c>
      <c r="J7657" s="4">
        <v>2887.43</v>
      </c>
      <c r="K7657" s="4">
        <v>2887.57</v>
      </c>
      <c r="L7657" s="2">
        <v>45473</v>
      </c>
      <c r="M7657" t="s">
        <v>6</v>
      </c>
    </row>
    <row r="7658" spans="1:13" ht="12.75" customHeight="1" x14ac:dyDescent="0.25">
      <c r="A7658" t="s">
        <v>10351</v>
      </c>
      <c r="B7658" t="s">
        <v>10346</v>
      </c>
      <c r="C7658" s="1">
        <v>36341</v>
      </c>
      <c r="D7658" s="2">
        <v>36342</v>
      </c>
      <c r="E7658" t="s">
        <v>107</v>
      </c>
      <c r="F7658" t="s">
        <v>102</v>
      </c>
      <c r="G7658" t="s">
        <v>775</v>
      </c>
      <c r="H7658" s="4">
        <v>9000</v>
      </c>
      <c r="I7658" s="4">
        <v>90</v>
      </c>
      <c r="J7658" s="4">
        <v>4500</v>
      </c>
      <c r="K7658" s="4">
        <v>4500</v>
      </c>
      <c r="L7658" s="2">
        <v>45473</v>
      </c>
      <c r="M7658" t="s">
        <v>6</v>
      </c>
    </row>
    <row r="7659" spans="1:13" ht="12.75" customHeight="1" x14ac:dyDescent="0.25">
      <c r="A7659" t="s">
        <v>10352</v>
      </c>
      <c r="B7659" t="s">
        <v>792</v>
      </c>
      <c r="C7659" s="1">
        <v>36341</v>
      </c>
      <c r="D7659" s="2">
        <v>36342</v>
      </c>
      <c r="E7659" t="s">
        <v>107</v>
      </c>
      <c r="F7659" t="s">
        <v>102</v>
      </c>
      <c r="G7659" t="s">
        <v>775</v>
      </c>
      <c r="H7659" s="4">
        <v>1400</v>
      </c>
      <c r="I7659" s="4">
        <v>14</v>
      </c>
      <c r="J7659" s="4">
        <v>700</v>
      </c>
      <c r="K7659" s="4">
        <v>700</v>
      </c>
      <c r="L7659" s="2">
        <v>45473</v>
      </c>
      <c r="M7659" t="s">
        <v>6</v>
      </c>
    </row>
    <row r="7660" spans="1:13" ht="12.75" customHeight="1" x14ac:dyDescent="0.25">
      <c r="A7660" t="s">
        <v>10353</v>
      </c>
      <c r="B7660" t="s">
        <v>10354</v>
      </c>
      <c r="C7660" s="1">
        <v>36341</v>
      </c>
      <c r="D7660" s="2">
        <v>36342</v>
      </c>
      <c r="E7660" t="s">
        <v>107</v>
      </c>
      <c r="F7660" t="s">
        <v>102</v>
      </c>
      <c r="G7660" t="s">
        <v>775</v>
      </c>
      <c r="H7660" s="4">
        <v>20630.03</v>
      </c>
      <c r="I7660" s="4">
        <v>206.31</v>
      </c>
      <c r="J7660" s="4">
        <v>10314.94</v>
      </c>
      <c r="K7660" s="4">
        <v>10315.09</v>
      </c>
      <c r="L7660" s="2">
        <v>45473</v>
      </c>
      <c r="M7660" t="s">
        <v>6</v>
      </c>
    </row>
    <row r="7661" spans="1:13" ht="12.75" customHeight="1" x14ac:dyDescent="0.25">
      <c r="A7661" t="s">
        <v>10355</v>
      </c>
      <c r="B7661" t="s">
        <v>10356</v>
      </c>
      <c r="C7661" s="1">
        <v>36341</v>
      </c>
      <c r="D7661" s="2">
        <v>36342</v>
      </c>
      <c r="E7661" t="s">
        <v>107</v>
      </c>
      <c r="F7661" t="s">
        <v>102</v>
      </c>
      <c r="G7661" t="s">
        <v>775</v>
      </c>
      <c r="H7661" s="4">
        <v>10705.46</v>
      </c>
      <c r="I7661" s="4">
        <v>107.05</v>
      </c>
      <c r="J7661" s="4">
        <v>5352.75</v>
      </c>
      <c r="K7661" s="4">
        <v>5352.71</v>
      </c>
      <c r="L7661" s="2">
        <v>45473</v>
      </c>
      <c r="M7661" t="s">
        <v>6</v>
      </c>
    </row>
    <row r="7662" spans="1:13" ht="12.75" customHeight="1" x14ac:dyDescent="0.25">
      <c r="A7662" t="s">
        <v>10357</v>
      </c>
      <c r="B7662" t="s">
        <v>792</v>
      </c>
      <c r="C7662" s="1">
        <v>36342</v>
      </c>
      <c r="D7662" s="2">
        <v>36342</v>
      </c>
      <c r="E7662" t="s">
        <v>107</v>
      </c>
      <c r="F7662" t="s">
        <v>102</v>
      </c>
      <c r="G7662" t="s">
        <v>775</v>
      </c>
      <c r="H7662" s="4">
        <v>1136</v>
      </c>
      <c r="I7662" s="4">
        <v>11.36</v>
      </c>
      <c r="J7662" s="4">
        <v>568</v>
      </c>
      <c r="K7662" s="4">
        <v>568</v>
      </c>
      <c r="L7662" s="2">
        <v>45473</v>
      </c>
      <c r="M7662" t="s">
        <v>6</v>
      </c>
    </row>
    <row r="7663" spans="1:13" ht="12.75" customHeight="1" x14ac:dyDescent="0.25">
      <c r="A7663" t="s">
        <v>10358</v>
      </c>
      <c r="B7663" t="s">
        <v>10263</v>
      </c>
      <c r="C7663" s="1">
        <v>36678</v>
      </c>
      <c r="D7663" s="2">
        <v>36678</v>
      </c>
      <c r="E7663" t="s">
        <v>107</v>
      </c>
      <c r="F7663" t="s">
        <v>102</v>
      </c>
      <c r="G7663" t="s">
        <v>570</v>
      </c>
      <c r="H7663" s="4">
        <v>5467.5</v>
      </c>
      <c r="I7663" s="4">
        <v>54.67</v>
      </c>
      <c r="J7663" s="4">
        <v>2633.51</v>
      </c>
      <c r="K7663" s="4">
        <v>2833.99</v>
      </c>
      <c r="L7663" s="2">
        <v>45473</v>
      </c>
      <c r="M7663" t="s">
        <v>6</v>
      </c>
    </row>
    <row r="7664" spans="1:13" ht="12.75" customHeight="1" x14ac:dyDescent="0.25">
      <c r="A7664" t="s">
        <v>10359</v>
      </c>
      <c r="B7664" t="s">
        <v>10360</v>
      </c>
      <c r="C7664" s="1">
        <v>36708</v>
      </c>
      <c r="D7664" s="2">
        <v>36708</v>
      </c>
      <c r="E7664" t="s">
        <v>107</v>
      </c>
      <c r="F7664" t="s">
        <v>102</v>
      </c>
      <c r="G7664" t="s">
        <v>777</v>
      </c>
      <c r="H7664" s="4">
        <v>55792.38</v>
      </c>
      <c r="I7664" s="4">
        <v>557.91999999999996</v>
      </c>
      <c r="J7664" s="4">
        <v>26780.400000000001</v>
      </c>
      <c r="K7664" s="4">
        <v>29011.98</v>
      </c>
      <c r="L7664" s="2">
        <v>45473</v>
      </c>
      <c r="M7664" t="s">
        <v>6</v>
      </c>
    </row>
    <row r="7665" spans="1:13" ht="12.75" customHeight="1" x14ac:dyDescent="0.25">
      <c r="A7665" t="s">
        <v>10361</v>
      </c>
      <c r="B7665" t="s">
        <v>10316</v>
      </c>
      <c r="C7665" s="1">
        <v>36861</v>
      </c>
      <c r="D7665" s="2">
        <v>36861</v>
      </c>
      <c r="E7665" t="s">
        <v>107</v>
      </c>
      <c r="F7665" t="s">
        <v>102</v>
      </c>
      <c r="G7665" t="s">
        <v>6531</v>
      </c>
      <c r="H7665" s="4">
        <v>1700</v>
      </c>
      <c r="I7665" s="4">
        <v>17</v>
      </c>
      <c r="J7665" s="4">
        <v>801.83</v>
      </c>
      <c r="K7665" s="4">
        <v>898.17</v>
      </c>
      <c r="L7665" s="2">
        <v>45473</v>
      </c>
      <c r="M7665" t="s">
        <v>6</v>
      </c>
    </row>
    <row r="7666" spans="1:13" ht="12.75" customHeight="1" x14ac:dyDescent="0.25">
      <c r="A7666" t="s">
        <v>10362</v>
      </c>
      <c r="B7666" t="s">
        <v>10263</v>
      </c>
      <c r="C7666" s="1">
        <v>36861</v>
      </c>
      <c r="D7666" s="2">
        <v>36861</v>
      </c>
      <c r="E7666" t="s">
        <v>107</v>
      </c>
      <c r="F7666" t="s">
        <v>102</v>
      </c>
      <c r="G7666" t="s">
        <v>6531</v>
      </c>
      <c r="H7666" s="4">
        <v>8222.43</v>
      </c>
      <c r="I7666" s="4">
        <v>82.22</v>
      </c>
      <c r="J7666" s="4">
        <v>3878.27</v>
      </c>
      <c r="K7666" s="4">
        <v>4344.16</v>
      </c>
      <c r="L7666" s="2">
        <v>45473</v>
      </c>
      <c r="M7666" t="s">
        <v>6</v>
      </c>
    </row>
    <row r="7667" spans="1:13" ht="12.75" customHeight="1" x14ac:dyDescent="0.25">
      <c r="A7667" t="s">
        <v>10363</v>
      </c>
      <c r="B7667" t="s">
        <v>10301</v>
      </c>
      <c r="C7667" s="1">
        <v>36861</v>
      </c>
      <c r="D7667" s="2">
        <v>36861</v>
      </c>
      <c r="E7667" t="s">
        <v>107</v>
      </c>
      <c r="F7667" t="s">
        <v>102</v>
      </c>
      <c r="G7667" t="s">
        <v>6531</v>
      </c>
      <c r="H7667" s="4">
        <v>9723.94</v>
      </c>
      <c r="I7667" s="4">
        <v>97.24</v>
      </c>
      <c r="J7667" s="4">
        <v>4586.5</v>
      </c>
      <c r="K7667" s="4">
        <v>5137.4399999999996</v>
      </c>
      <c r="L7667" s="2">
        <v>45473</v>
      </c>
      <c r="M7667" t="s">
        <v>6</v>
      </c>
    </row>
    <row r="7668" spans="1:13" ht="12.75" customHeight="1" x14ac:dyDescent="0.25">
      <c r="A7668" t="s">
        <v>10364</v>
      </c>
      <c r="B7668" t="s">
        <v>10299</v>
      </c>
      <c r="C7668" s="1">
        <v>37011</v>
      </c>
      <c r="D7668" s="2">
        <v>37073</v>
      </c>
      <c r="E7668" t="s">
        <v>107</v>
      </c>
      <c r="F7668" t="s">
        <v>102</v>
      </c>
      <c r="G7668" t="s">
        <v>337</v>
      </c>
      <c r="H7668" s="4">
        <v>4309.21</v>
      </c>
      <c r="I7668" s="4">
        <v>43.09</v>
      </c>
      <c r="J7668" s="4">
        <v>1982.35</v>
      </c>
      <c r="K7668" s="4">
        <v>2326.86</v>
      </c>
      <c r="L7668" s="2">
        <v>45473</v>
      </c>
      <c r="M7668" t="s">
        <v>6</v>
      </c>
    </row>
    <row r="7669" spans="1:13" ht="12.75" customHeight="1" x14ac:dyDescent="0.25">
      <c r="A7669" t="s">
        <v>10365</v>
      </c>
      <c r="B7669" t="s">
        <v>10297</v>
      </c>
      <c r="C7669" s="1">
        <v>37011</v>
      </c>
      <c r="D7669" s="2">
        <v>37073</v>
      </c>
      <c r="E7669" t="s">
        <v>107</v>
      </c>
      <c r="F7669" t="s">
        <v>102</v>
      </c>
      <c r="G7669" t="s">
        <v>337</v>
      </c>
      <c r="H7669" s="4">
        <v>10203.959999999999</v>
      </c>
      <c r="I7669" s="4">
        <v>102.04</v>
      </c>
      <c r="J7669" s="4">
        <v>4693.8500000000004</v>
      </c>
      <c r="K7669" s="4">
        <v>5510.11</v>
      </c>
      <c r="L7669" s="2">
        <v>45473</v>
      </c>
      <c r="M7669" t="s">
        <v>6</v>
      </c>
    </row>
    <row r="7670" spans="1:13" ht="12.75" customHeight="1" x14ac:dyDescent="0.25">
      <c r="A7670" t="s">
        <v>10366</v>
      </c>
      <c r="B7670" t="s">
        <v>10297</v>
      </c>
      <c r="C7670" s="1">
        <v>37011</v>
      </c>
      <c r="D7670" s="2">
        <v>37073</v>
      </c>
      <c r="E7670" t="s">
        <v>107</v>
      </c>
      <c r="F7670" t="s">
        <v>102</v>
      </c>
      <c r="G7670" t="s">
        <v>337</v>
      </c>
      <c r="H7670" s="4">
        <v>2464.44</v>
      </c>
      <c r="I7670" s="4">
        <v>24.64</v>
      </c>
      <c r="J7670" s="4">
        <v>1133.68</v>
      </c>
      <c r="K7670" s="4">
        <v>1330.76</v>
      </c>
      <c r="L7670" s="2">
        <v>45473</v>
      </c>
      <c r="M7670" t="s">
        <v>6</v>
      </c>
    </row>
    <row r="7671" spans="1:13" ht="12.75" customHeight="1" x14ac:dyDescent="0.25">
      <c r="A7671" t="s">
        <v>10367</v>
      </c>
      <c r="B7671" t="s">
        <v>10368</v>
      </c>
      <c r="C7671" s="1">
        <v>37073</v>
      </c>
      <c r="D7671" s="2">
        <v>37073</v>
      </c>
      <c r="E7671" t="s">
        <v>107</v>
      </c>
      <c r="F7671" t="s">
        <v>102</v>
      </c>
      <c r="G7671" t="s">
        <v>337</v>
      </c>
      <c r="H7671" s="4">
        <v>239.54</v>
      </c>
      <c r="I7671" s="4">
        <v>2.39</v>
      </c>
      <c r="J7671" s="4">
        <v>110.18</v>
      </c>
      <c r="K7671" s="4">
        <v>129.36000000000001</v>
      </c>
      <c r="L7671" s="2">
        <v>45473</v>
      </c>
      <c r="M7671" t="s">
        <v>6</v>
      </c>
    </row>
    <row r="7672" spans="1:13" ht="12.75" customHeight="1" x14ac:dyDescent="0.25">
      <c r="A7672" t="s">
        <v>10369</v>
      </c>
      <c r="B7672" t="s">
        <v>10370</v>
      </c>
      <c r="C7672" s="1">
        <v>37073</v>
      </c>
      <c r="D7672" s="2">
        <v>37073</v>
      </c>
      <c r="E7672" t="s">
        <v>107</v>
      </c>
      <c r="F7672" t="s">
        <v>102</v>
      </c>
      <c r="G7672" t="s">
        <v>337</v>
      </c>
      <c r="H7672" s="4">
        <v>177.5</v>
      </c>
      <c r="I7672" s="4">
        <v>1.77</v>
      </c>
      <c r="J7672" s="4">
        <v>81.66</v>
      </c>
      <c r="K7672" s="4">
        <v>95.84</v>
      </c>
      <c r="L7672" s="2">
        <v>45473</v>
      </c>
      <c r="M7672" t="s">
        <v>6</v>
      </c>
    </row>
    <row r="7673" spans="1:13" ht="12.75" customHeight="1" x14ac:dyDescent="0.25">
      <c r="A7673" t="s">
        <v>10371</v>
      </c>
      <c r="B7673" t="s">
        <v>10372</v>
      </c>
      <c r="C7673" s="1">
        <v>37073</v>
      </c>
      <c r="D7673" s="2">
        <v>37073</v>
      </c>
      <c r="E7673" t="s">
        <v>107</v>
      </c>
      <c r="F7673" t="s">
        <v>102</v>
      </c>
      <c r="G7673" t="s">
        <v>337</v>
      </c>
      <c r="H7673" s="4">
        <v>15642.53</v>
      </c>
      <c r="I7673" s="4">
        <v>156.43</v>
      </c>
      <c r="J7673" s="4">
        <v>7195.4</v>
      </c>
      <c r="K7673" s="4">
        <v>8447.1299999999992</v>
      </c>
      <c r="L7673" s="2">
        <v>45473</v>
      </c>
      <c r="M7673" t="s">
        <v>6</v>
      </c>
    </row>
    <row r="7674" spans="1:13" ht="12.75" customHeight="1" x14ac:dyDescent="0.25">
      <c r="A7674" t="s">
        <v>10373</v>
      </c>
      <c r="B7674" t="s">
        <v>10374</v>
      </c>
      <c r="C7674" s="1">
        <v>37073</v>
      </c>
      <c r="D7674" s="2">
        <v>37073</v>
      </c>
      <c r="E7674" t="s">
        <v>107</v>
      </c>
      <c r="F7674" t="s">
        <v>102</v>
      </c>
      <c r="G7674" t="s">
        <v>337</v>
      </c>
      <c r="H7674" s="4">
        <v>3086.75</v>
      </c>
      <c r="I7674" s="4">
        <v>30.86</v>
      </c>
      <c r="J7674" s="4">
        <v>1420.01</v>
      </c>
      <c r="K7674" s="4">
        <v>1666.74</v>
      </c>
      <c r="L7674" s="2">
        <v>45473</v>
      </c>
      <c r="M7674" t="s">
        <v>6</v>
      </c>
    </row>
    <row r="7675" spans="1:13" ht="12.75" customHeight="1" x14ac:dyDescent="0.25">
      <c r="A7675" t="s">
        <v>10375</v>
      </c>
      <c r="B7675" t="s">
        <v>10376</v>
      </c>
      <c r="C7675" s="1">
        <v>37073</v>
      </c>
      <c r="D7675" s="2">
        <v>37073</v>
      </c>
      <c r="E7675" t="s">
        <v>107</v>
      </c>
      <c r="F7675" t="s">
        <v>102</v>
      </c>
      <c r="G7675" t="s">
        <v>337</v>
      </c>
      <c r="H7675" s="4">
        <v>405.12</v>
      </c>
      <c r="I7675" s="4">
        <v>4.05</v>
      </c>
      <c r="J7675" s="4">
        <v>186.31</v>
      </c>
      <c r="K7675" s="4">
        <v>218.81</v>
      </c>
      <c r="L7675" s="2">
        <v>45473</v>
      </c>
      <c r="M7675" t="s">
        <v>6</v>
      </c>
    </row>
    <row r="7676" spans="1:13" ht="12.75" customHeight="1" x14ac:dyDescent="0.25">
      <c r="A7676" t="s">
        <v>10377</v>
      </c>
      <c r="B7676" t="s">
        <v>10378</v>
      </c>
      <c r="C7676" s="1">
        <v>37073</v>
      </c>
      <c r="D7676" s="2">
        <v>37073</v>
      </c>
      <c r="E7676" t="s">
        <v>107</v>
      </c>
      <c r="F7676" t="s">
        <v>102</v>
      </c>
      <c r="G7676" t="s">
        <v>337</v>
      </c>
      <c r="H7676" s="4">
        <v>1074.17</v>
      </c>
      <c r="I7676" s="4">
        <v>10.74</v>
      </c>
      <c r="J7676" s="4">
        <v>494.05</v>
      </c>
      <c r="K7676" s="4">
        <v>580.12</v>
      </c>
      <c r="L7676" s="2">
        <v>45473</v>
      </c>
      <c r="M7676" t="s">
        <v>6</v>
      </c>
    </row>
    <row r="7677" spans="1:13" ht="12.75" customHeight="1" x14ac:dyDescent="0.25">
      <c r="A7677" t="s">
        <v>10379</v>
      </c>
      <c r="B7677" t="s">
        <v>10380</v>
      </c>
      <c r="C7677" s="1">
        <v>37073</v>
      </c>
      <c r="D7677" s="2">
        <v>37073</v>
      </c>
      <c r="E7677" t="s">
        <v>107</v>
      </c>
      <c r="F7677" t="s">
        <v>102</v>
      </c>
      <c r="G7677" t="s">
        <v>337</v>
      </c>
      <c r="H7677" s="4">
        <v>1890.95</v>
      </c>
      <c r="I7677" s="4">
        <v>18.91</v>
      </c>
      <c r="J7677" s="4">
        <v>869.86</v>
      </c>
      <c r="K7677" s="4">
        <v>1021.09</v>
      </c>
      <c r="L7677" s="2">
        <v>45473</v>
      </c>
      <c r="M7677" t="s">
        <v>6</v>
      </c>
    </row>
    <row r="7678" spans="1:13" ht="12.75" customHeight="1" x14ac:dyDescent="0.25">
      <c r="A7678" t="s">
        <v>10381</v>
      </c>
      <c r="B7678" t="s">
        <v>10380</v>
      </c>
      <c r="C7678" s="1">
        <v>37073</v>
      </c>
      <c r="D7678" s="2">
        <v>37073</v>
      </c>
      <c r="E7678" t="s">
        <v>107</v>
      </c>
      <c r="F7678" t="s">
        <v>102</v>
      </c>
      <c r="G7678" t="s">
        <v>337</v>
      </c>
      <c r="H7678" s="4">
        <v>695.86</v>
      </c>
      <c r="I7678" s="4">
        <v>6.96</v>
      </c>
      <c r="J7678" s="4">
        <v>320.16000000000003</v>
      </c>
      <c r="K7678" s="4">
        <v>375.7</v>
      </c>
      <c r="L7678" s="2">
        <v>45473</v>
      </c>
      <c r="M7678" t="s">
        <v>6</v>
      </c>
    </row>
    <row r="7679" spans="1:13" ht="12.75" customHeight="1" x14ac:dyDescent="0.25">
      <c r="A7679" t="s">
        <v>10382</v>
      </c>
      <c r="B7679" t="s">
        <v>10299</v>
      </c>
      <c r="C7679" s="1">
        <v>37164</v>
      </c>
      <c r="D7679" s="2">
        <v>37073</v>
      </c>
      <c r="E7679" t="s">
        <v>107</v>
      </c>
      <c r="F7679" t="s">
        <v>102</v>
      </c>
      <c r="G7679" t="s">
        <v>337</v>
      </c>
      <c r="H7679" s="4">
        <v>6984.35</v>
      </c>
      <c r="I7679" s="4">
        <v>69.84</v>
      </c>
      <c r="J7679" s="4">
        <v>3212.78</v>
      </c>
      <c r="K7679" s="4">
        <v>3771.57</v>
      </c>
      <c r="L7679" s="2">
        <v>45473</v>
      </c>
      <c r="M7679" t="s">
        <v>6</v>
      </c>
    </row>
    <row r="7680" spans="1:13" ht="12.75" customHeight="1" x14ac:dyDescent="0.25">
      <c r="A7680" t="s">
        <v>10383</v>
      </c>
      <c r="B7680" t="s">
        <v>10297</v>
      </c>
      <c r="C7680" s="1">
        <v>37164</v>
      </c>
      <c r="D7680" s="2">
        <v>37073</v>
      </c>
      <c r="E7680" t="s">
        <v>107</v>
      </c>
      <c r="F7680" t="s">
        <v>102</v>
      </c>
      <c r="G7680" t="s">
        <v>337</v>
      </c>
      <c r="H7680" s="4">
        <v>11331.71</v>
      </c>
      <c r="I7680" s="4">
        <v>113.31</v>
      </c>
      <c r="J7680" s="4">
        <v>5212.71</v>
      </c>
      <c r="K7680" s="4">
        <v>6119</v>
      </c>
      <c r="L7680" s="2">
        <v>45473</v>
      </c>
      <c r="M7680" t="s">
        <v>6</v>
      </c>
    </row>
    <row r="7681" spans="1:13" ht="12.75" customHeight="1" x14ac:dyDescent="0.25">
      <c r="A7681" t="s">
        <v>10384</v>
      </c>
      <c r="B7681" t="s">
        <v>10297</v>
      </c>
      <c r="C7681" s="1">
        <v>37195</v>
      </c>
      <c r="D7681" s="2">
        <v>37073</v>
      </c>
      <c r="E7681" t="s">
        <v>107</v>
      </c>
      <c r="F7681" t="s">
        <v>102</v>
      </c>
      <c r="G7681" t="s">
        <v>337</v>
      </c>
      <c r="H7681" s="4">
        <v>11446.57</v>
      </c>
      <c r="I7681" s="4">
        <v>114.46</v>
      </c>
      <c r="J7681" s="4">
        <v>5265.4</v>
      </c>
      <c r="K7681" s="4">
        <v>6181.17</v>
      </c>
      <c r="L7681" s="2">
        <v>45473</v>
      </c>
      <c r="M7681" t="s">
        <v>6</v>
      </c>
    </row>
    <row r="7682" spans="1:13" ht="12.75" customHeight="1" x14ac:dyDescent="0.25">
      <c r="A7682" t="s">
        <v>10385</v>
      </c>
      <c r="B7682" t="s">
        <v>10299</v>
      </c>
      <c r="C7682" s="1">
        <v>37225</v>
      </c>
      <c r="D7682" s="2">
        <v>37073</v>
      </c>
      <c r="E7682" t="s">
        <v>107</v>
      </c>
      <c r="F7682" t="s">
        <v>102</v>
      </c>
      <c r="G7682" t="s">
        <v>337</v>
      </c>
      <c r="H7682" s="4">
        <v>6974.24</v>
      </c>
      <c r="I7682" s="4">
        <v>69.739999999999995</v>
      </c>
      <c r="J7682" s="4">
        <v>3208.25</v>
      </c>
      <c r="K7682" s="4">
        <v>3765.99</v>
      </c>
      <c r="L7682" s="2">
        <v>45473</v>
      </c>
      <c r="M7682" t="s">
        <v>6</v>
      </c>
    </row>
    <row r="7683" spans="1:13" ht="12.75" customHeight="1" x14ac:dyDescent="0.25">
      <c r="A7683" t="s">
        <v>10386</v>
      </c>
      <c r="B7683" t="s">
        <v>10297</v>
      </c>
      <c r="C7683" s="1">
        <v>37225</v>
      </c>
      <c r="D7683" s="2">
        <v>37073</v>
      </c>
      <c r="E7683" t="s">
        <v>107</v>
      </c>
      <c r="F7683" t="s">
        <v>102</v>
      </c>
      <c r="G7683" t="s">
        <v>337</v>
      </c>
      <c r="H7683" s="4">
        <v>8179.88</v>
      </c>
      <c r="I7683" s="4">
        <v>81.8</v>
      </c>
      <c r="J7683" s="4">
        <v>3762.8</v>
      </c>
      <c r="K7683" s="4">
        <v>4417.08</v>
      </c>
      <c r="L7683" s="2">
        <v>45473</v>
      </c>
      <c r="M7683" t="s">
        <v>6</v>
      </c>
    </row>
    <row r="7684" spans="1:13" ht="12.75" customHeight="1" x14ac:dyDescent="0.25">
      <c r="A7684" t="s">
        <v>10387</v>
      </c>
      <c r="B7684" t="s">
        <v>10263</v>
      </c>
      <c r="C7684" s="1">
        <v>37256</v>
      </c>
      <c r="D7684" s="2">
        <v>37073</v>
      </c>
      <c r="E7684" t="s">
        <v>107</v>
      </c>
      <c r="F7684" t="s">
        <v>102</v>
      </c>
      <c r="G7684" t="s">
        <v>337</v>
      </c>
      <c r="H7684" s="4">
        <v>1906.15</v>
      </c>
      <c r="I7684" s="4">
        <v>19.059999999999999</v>
      </c>
      <c r="J7684" s="4">
        <v>876.78</v>
      </c>
      <c r="K7684" s="4">
        <v>1029.3699999999999</v>
      </c>
      <c r="L7684" s="2">
        <v>45473</v>
      </c>
      <c r="M7684" t="s">
        <v>6</v>
      </c>
    </row>
    <row r="7685" spans="1:13" ht="12.75" customHeight="1" x14ac:dyDescent="0.25">
      <c r="A7685" t="s">
        <v>10388</v>
      </c>
      <c r="B7685" t="s">
        <v>10263</v>
      </c>
      <c r="C7685" s="1">
        <v>37256</v>
      </c>
      <c r="D7685" s="2">
        <v>37073</v>
      </c>
      <c r="E7685" t="s">
        <v>107</v>
      </c>
      <c r="F7685" t="s">
        <v>102</v>
      </c>
      <c r="G7685" t="s">
        <v>337</v>
      </c>
      <c r="H7685" s="4">
        <v>5900</v>
      </c>
      <c r="I7685" s="4">
        <v>59</v>
      </c>
      <c r="J7685" s="4">
        <v>2714</v>
      </c>
      <c r="K7685" s="4">
        <v>3186</v>
      </c>
      <c r="L7685" s="2">
        <v>45473</v>
      </c>
      <c r="M7685" t="s">
        <v>6</v>
      </c>
    </row>
    <row r="7686" spans="1:13" ht="12.75" customHeight="1" x14ac:dyDescent="0.25">
      <c r="A7686" t="s">
        <v>10389</v>
      </c>
      <c r="B7686" t="s">
        <v>10263</v>
      </c>
      <c r="C7686" s="1">
        <v>37256</v>
      </c>
      <c r="D7686" s="2">
        <v>37073</v>
      </c>
      <c r="E7686" t="s">
        <v>107</v>
      </c>
      <c r="F7686" t="s">
        <v>102</v>
      </c>
      <c r="G7686" t="s">
        <v>337</v>
      </c>
      <c r="H7686" s="4">
        <v>24000</v>
      </c>
      <c r="I7686" s="4">
        <v>240</v>
      </c>
      <c r="J7686" s="4">
        <v>11040</v>
      </c>
      <c r="K7686" s="4">
        <v>12960</v>
      </c>
      <c r="L7686" s="2">
        <v>45473</v>
      </c>
      <c r="M7686" t="s">
        <v>6</v>
      </c>
    </row>
    <row r="7687" spans="1:13" ht="12.75" customHeight="1" x14ac:dyDescent="0.25">
      <c r="A7687" t="s">
        <v>10390</v>
      </c>
      <c r="B7687" t="s">
        <v>10263</v>
      </c>
      <c r="C7687" s="1">
        <v>37256</v>
      </c>
      <c r="D7687" s="2">
        <v>37073</v>
      </c>
      <c r="E7687" t="s">
        <v>107</v>
      </c>
      <c r="F7687" t="s">
        <v>102</v>
      </c>
      <c r="G7687" t="s">
        <v>337</v>
      </c>
      <c r="H7687" s="4">
        <v>2359.11</v>
      </c>
      <c r="I7687" s="4">
        <v>23.6</v>
      </c>
      <c r="J7687" s="4">
        <v>1085.1500000000001</v>
      </c>
      <c r="K7687" s="4">
        <v>1273.96</v>
      </c>
      <c r="L7687" s="2">
        <v>45473</v>
      </c>
      <c r="M7687" t="s">
        <v>6</v>
      </c>
    </row>
    <row r="7688" spans="1:13" ht="12.75" customHeight="1" x14ac:dyDescent="0.25">
      <c r="A7688" t="s">
        <v>10391</v>
      </c>
      <c r="B7688" t="s">
        <v>10263</v>
      </c>
      <c r="C7688" s="1">
        <v>37256</v>
      </c>
      <c r="D7688" s="2">
        <v>37073</v>
      </c>
      <c r="E7688" t="s">
        <v>107</v>
      </c>
      <c r="F7688" t="s">
        <v>102</v>
      </c>
      <c r="G7688" t="s">
        <v>337</v>
      </c>
      <c r="H7688" s="4">
        <v>18702</v>
      </c>
      <c r="I7688" s="4">
        <v>187.02</v>
      </c>
      <c r="J7688" s="4">
        <v>8602.92</v>
      </c>
      <c r="K7688" s="4">
        <v>10099.08</v>
      </c>
      <c r="L7688" s="2">
        <v>45473</v>
      </c>
      <c r="M7688" t="s">
        <v>6</v>
      </c>
    </row>
    <row r="7689" spans="1:13" ht="12.75" customHeight="1" x14ac:dyDescent="0.25">
      <c r="A7689" t="s">
        <v>10392</v>
      </c>
      <c r="B7689" t="s">
        <v>10263</v>
      </c>
      <c r="C7689" s="1">
        <v>37256</v>
      </c>
      <c r="D7689" s="2">
        <v>37073</v>
      </c>
      <c r="E7689" t="s">
        <v>107</v>
      </c>
      <c r="F7689" t="s">
        <v>102</v>
      </c>
      <c r="G7689" t="s">
        <v>337</v>
      </c>
      <c r="H7689" s="4">
        <v>13050</v>
      </c>
      <c r="I7689" s="4">
        <v>130.5</v>
      </c>
      <c r="J7689" s="4">
        <v>6003</v>
      </c>
      <c r="K7689" s="4">
        <v>7047</v>
      </c>
      <c r="L7689" s="2">
        <v>45473</v>
      </c>
      <c r="M7689" t="s">
        <v>6</v>
      </c>
    </row>
    <row r="7690" spans="1:13" ht="12.75" customHeight="1" x14ac:dyDescent="0.25">
      <c r="A7690" t="s">
        <v>10393</v>
      </c>
      <c r="B7690" t="s">
        <v>10263</v>
      </c>
      <c r="C7690" s="1">
        <v>37256</v>
      </c>
      <c r="D7690" s="2">
        <v>37073</v>
      </c>
      <c r="E7690" t="s">
        <v>107</v>
      </c>
      <c r="F7690" t="s">
        <v>102</v>
      </c>
      <c r="G7690" t="s">
        <v>337</v>
      </c>
      <c r="H7690" s="4">
        <v>12420</v>
      </c>
      <c r="I7690" s="4">
        <v>124.2</v>
      </c>
      <c r="J7690" s="4">
        <v>5713.2</v>
      </c>
      <c r="K7690" s="4">
        <v>6706.8</v>
      </c>
      <c r="L7690" s="2">
        <v>45473</v>
      </c>
      <c r="M7690" t="s">
        <v>6</v>
      </c>
    </row>
    <row r="7691" spans="1:13" ht="12.75" customHeight="1" x14ac:dyDescent="0.25">
      <c r="A7691" t="s">
        <v>10394</v>
      </c>
      <c r="B7691" t="s">
        <v>10263</v>
      </c>
      <c r="C7691" s="1">
        <v>37256</v>
      </c>
      <c r="D7691" s="2">
        <v>37073</v>
      </c>
      <c r="E7691" t="s">
        <v>107</v>
      </c>
      <c r="F7691" t="s">
        <v>102</v>
      </c>
      <c r="G7691" t="s">
        <v>337</v>
      </c>
      <c r="H7691" s="4">
        <v>19440</v>
      </c>
      <c r="I7691" s="4">
        <v>194.4</v>
      </c>
      <c r="J7691" s="4">
        <v>8942.4</v>
      </c>
      <c r="K7691" s="4">
        <v>10497.6</v>
      </c>
      <c r="L7691" s="2">
        <v>45473</v>
      </c>
      <c r="M7691" t="s">
        <v>6</v>
      </c>
    </row>
    <row r="7692" spans="1:13" ht="12.75" customHeight="1" x14ac:dyDescent="0.25">
      <c r="A7692" t="s">
        <v>10395</v>
      </c>
      <c r="B7692" t="s">
        <v>10334</v>
      </c>
      <c r="C7692" s="1">
        <v>37315</v>
      </c>
      <c r="D7692" s="2">
        <v>37316</v>
      </c>
      <c r="E7692" t="s">
        <v>107</v>
      </c>
      <c r="F7692" t="s">
        <v>102</v>
      </c>
      <c r="G7692" t="s">
        <v>6598</v>
      </c>
      <c r="H7692" s="4">
        <v>3000</v>
      </c>
      <c r="I7692" s="4">
        <v>30</v>
      </c>
      <c r="J7692" s="4">
        <v>1340</v>
      </c>
      <c r="K7692" s="4">
        <v>1660</v>
      </c>
      <c r="L7692" s="2">
        <v>45473</v>
      </c>
      <c r="M7692" t="s">
        <v>6</v>
      </c>
    </row>
    <row r="7693" spans="1:13" ht="12.75" customHeight="1" x14ac:dyDescent="0.25">
      <c r="A7693" t="s">
        <v>10396</v>
      </c>
      <c r="B7693" t="s">
        <v>10316</v>
      </c>
      <c r="C7693" s="1">
        <v>37341</v>
      </c>
      <c r="D7693" s="2">
        <v>37347</v>
      </c>
      <c r="E7693" t="s">
        <v>107</v>
      </c>
      <c r="F7693" t="s">
        <v>102</v>
      </c>
      <c r="G7693" t="s">
        <v>6602</v>
      </c>
      <c r="H7693" s="4">
        <v>1400</v>
      </c>
      <c r="I7693" s="4">
        <v>14</v>
      </c>
      <c r="J7693" s="4">
        <v>623</v>
      </c>
      <c r="K7693" s="4">
        <v>777</v>
      </c>
      <c r="L7693" s="2">
        <v>45473</v>
      </c>
      <c r="M7693" t="s">
        <v>6</v>
      </c>
    </row>
    <row r="7694" spans="1:13" ht="12.75" customHeight="1" x14ac:dyDescent="0.25">
      <c r="A7694" t="s">
        <v>10397</v>
      </c>
      <c r="B7694" t="s">
        <v>10398</v>
      </c>
      <c r="C7694" s="1">
        <v>37351</v>
      </c>
      <c r="D7694" s="2">
        <v>37377</v>
      </c>
      <c r="E7694" t="s">
        <v>107</v>
      </c>
      <c r="F7694" t="s">
        <v>102</v>
      </c>
      <c r="G7694" t="s">
        <v>6611</v>
      </c>
      <c r="H7694" s="4">
        <v>14000</v>
      </c>
      <c r="I7694" s="4">
        <v>140</v>
      </c>
      <c r="J7694" s="4">
        <v>6206.67</v>
      </c>
      <c r="K7694" s="4">
        <v>7793.33</v>
      </c>
      <c r="L7694" s="2">
        <v>45473</v>
      </c>
      <c r="M7694" t="s">
        <v>6</v>
      </c>
    </row>
    <row r="7695" spans="1:13" ht="12.75" customHeight="1" x14ac:dyDescent="0.25">
      <c r="A7695" t="s">
        <v>10399</v>
      </c>
      <c r="B7695" t="s">
        <v>10306</v>
      </c>
      <c r="C7695" s="1">
        <v>37376</v>
      </c>
      <c r="D7695" s="2">
        <v>37377</v>
      </c>
      <c r="E7695" t="s">
        <v>107</v>
      </c>
      <c r="F7695" t="s">
        <v>102</v>
      </c>
      <c r="G7695" t="s">
        <v>6611</v>
      </c>
      <c r="H7695" s="4">
        <v>3098.06</v>
      </c>
      <c r="I7695" s="4">
        <v>30.98</v>
      </c>
      <c r="J7695" s="4">
        <v>1373.45</v>
      </c>
      <c r="K7695" s="4">
        <v>1724.61</v>
      </c>
      <c r="L7695" s="2">
        <v>45473</v>
      </c>
      <c r="M7695" t="s">
        <v>6</v>
      </c>
    </row>
    <row r="7696" spans="1:13" ht="12.75" customHeight="1" x14ac:dyDescent="0.25">
      <c r="A7696" t="s">
        <v>10400</v>
      </c>
      <c r="B7696" t="s">
        <v>10398</v>
      </c>
      <c r="C7696" s="1">
        <v>37425</v>
      </c>
      <c r="D7696" s="2">
        <v>37438</v>
      </c>
      <c r="E7696" t="s">
        <v>107</v>
      </c>
      <c r="F7696" t="s">
        <v>102</v>
      </c>
      <c r="G7696" t="s">
        <v>247</v>
      </c>
      <c r="H7696" s="4">
        <v>4700</v>
      </c>
      <c r="I7696" s="4">
        <v>47</v>
      </c>
      <c r="J7696" s="4">
        <v>2068</v>
      </c>
      <c r="K7696" s="4">
        <v>2632</v>
      </c>
      <c r="L7696" s="2">
        <v>45473</v>
      </c>
      <c r="M7696" t="s">
        <v>6</v>
      </c>
    </row>
    <row r="7697" spans="1:13" ht="12.75" customHeight="1" x14ac:dyDescent="0.25">
      <c r="A7697" t="s">
        <v>10401</v>
      </c>
      <c r="B7697" t="s">
        <v>10398</v>
      </c>
      <c r="C7697" s="1">
        <v>37434</v>
      </c>
      <c r="D7697" s="2">
        <v>37438</v>
      </c>
      <c r="E7697" t="s">
        <v>107</v>
      </c>
      <c r="F7697" t="s">
        <v>102</v>
      </c>
      <c r="G7697" t="s">
        <v>247</v>
      </c>
      <c r="H7697" s="4">
        <v>3643.83</v>
      </c>
      <c r="I7697" s="4">
        <v>36.44</v>
      </c>
      <c r="J7697" s="4">
        <v>1603.36</v>
      </c>
      <c r="K7697" s="4">
        <v>2040.47</v>
      </c>
      <c r="L7697" s="2">
        <v>45473</v>
      </c>
      <c r="M7697" t="s">
        <v>6</v>
      </c>
    </row>
    <row r="7698" spans="1:13" ht="12.75" customHeight="1" x14ac:dyDescent="0.25">
      <c r="A7698" t="s">
        <v>10402</v>
      </c>
      <c r="B7698" t="s">
        <v>10334</v>
      </c>
      <c r="C7698" s="1">
        <v>37499</v>
      </c>
      <c r="D7698" s="2">
        <v>37500</v>
      </c>
      <c r="E7698" t="s">
        <v>107</v>
      </c>
      <c r="F7698" t="s">
        <v>102</v>
      </c>
      <c r="G7698" t="s">
        <v>6637</v>
      </c>
      <c r="H7698" s="4">
        <v>2464.65</v>
      </c>
      <c r="I7698" s="4">
        <v>24.65</v>
      </c>
      <c r="J7698" s="4">
        <v>1076.19</v>
      </c>
      <c r="K7698" s="4">
        <v>1388.46</v>
      </c>
      <c r="L7698" s="2">
        <v>45473</v>
      </c>
      <c r="M7698" t="s">
        <v>6</v>
      </c>
    </row>
    <row r="7699" spans="1:13" ht="12.75" customHeight="1" x14ac:dyDescent="0.25">
      <c r="A7699" t="s">
        <v>10403</v>
      </c>
      <c r="B7699" t="s">
        <v>10306</v>
      </c>
      <c r="C7699" s="1">
        <v>37503</v>
      </c>
      <c r="D7699" s="2">
        <v>37530</v>
      </c>
      <c r="E7699" t="s">
        <v>107</v>
      </c>
      <c r="F7699" t="s">
        <v>102</v>
      </c>
      <c r="G7699" t="s">
        <v>6640</v>
      </c>
      <c r="H7699" s="4">
        <v>1769.79</v>
      </c>
      <c r="I7699" s="4">
        <v>17.690000000000001</v>
      </c>
      <c r="J7699" s="4">
        <v>769.93</v>
      </c>
      <c r="K7699" s="4">
        <v>999.86</v>
      </c>
      <c r="L7699" s="2">
        <v>45473</v>
      </c>
      <c r="M7699" t="s">
        <v>6</v>
      </c>
    </row>
    <row r="7700" spans="1:13" ht="12.75" customHeight="1" x14ac:dyDescent="0.25">
      <c r="A7700" t="s">
        <v>10404</v>
      </c>
      <c r="B7700" t="s">
        <v>10405</v>
      </c>
      <c r="C7700" s="1">
        <v>37511</v>
      </c>
      <c r="D7700" s="2">
        <v>37530</v>
      </c>
      <c r="E7700" t="s">
        <v>107</v>
      </c>
      <c r="F7700" t="s">
        <v>102</v>
      </c>
      <c r="G7700" t="s">
        <v>6640</v>
      </c>
      <c r="H7700" s="4">
        <v>3600</v>
      </c>
      <c r="I7700" s="4">
        <v>36</v>
      </c>
      <c r="J7700" s="4">
        <v>1566</v>
      </c>
      <c r="K7700" s="4">
        <v>2034</v>
      </c>
      <c r="L7700" s="2">
        <v>45473</v>
      </c>
      <c r="M7700" t="s">
        <v>6</v>
      </c>
    </row>
    <row r="7701" spans="1:13" ht="12.75" customHeight="1" x14ac:dyDescent="0.25">
      <c r="A7701" t="s">
        <v>10406</v>
      </c>
      <c r="B7701" t="s">
        <v>10405</v>
      </c>
      <c r="C7701" s="1">
        <v>37511</v>
      </c>
      <c r="D7701" s="2">
        <v>37530</v>
      </c>
      <c r="E7701" t="s">
        <v>107</v>
      </c>
      <c r="F7701" t="s">
        <v>102</v>
      </c>
      <c r="G7701" t="s">
        <v>6640</v>
      </c>
      <c r="H7701" s="4">
        <v>3600</v>
      </c>
      <c r="I7701" s="4">
        <v>36</v>
      </c>
      <c r="J7701" s="4">
        <v>1566</v>
      </c>
      <c r="K7701" s="4">
        <v>2034</v>
      </c>
      <c r="L7701" s="2">
        <v>45473</v>
      </c>
      <c r="M7701" t="s">
        <v>6</v>
      </c>
    </row>
    <row r="7702" spans="1:13" ht="12.75" customHeight="1" x14ac:dyDescent="0.25">
      <c r="A7702" t="s">
        <v>10407</v>
      </c>
      <c r="B7702" t="s">
        <v>10405</v>
      </c>
      <c r="C7702" s="1">
        <v>37511</v>
      </c>
      <c r="D7702" s="2">
        <v>37530</v>
      </c>
      <c r="E7702" t="s">
        <v>107</v>
      </c>
      <c r="F7702" t="s">
        <v>102</v>
      </c>
      <c r="G7702" t="s">
        <v>6640</v>
      </c>
      <c r="H7702" s="4">
        <v>4000</v>
      </c>
      <c r="I7702" s="4">
        <v>40</v>
      </c>
      <c r="J7702" s="4">
        <v>1740.01</v>
      </c>
      <c r="K7702" s="4">
        <v>2259.9899999999998</v>
      </c>
      <c r="L7702" s="2">
        <v>45473</v>
      </c>
      <c r="M7702" t="s">
        <v>6</v>
      </c>
    </row>
    <row r="7703" spans="1:13" ht="12.75" customHeight="1" x14ac:dyDescent="0.25">
      <c r="A7703" t="s">
        <v>10408</v>
      </c>
      <c r="B7703" t="s">
        <v>10409</v>
      </c>
      <c r="C7703" s="1">
        <v>37529</v>
      </c>
      <c r="D7703" s="2">
        <v>37530</v>
      </c>
      <c r="E7703" t="s">
        <v>107</v>
      </c>
      <c r="F7703" t="s">
        <v>102</v>
      </c>
      <c r="G7703" t="s">
        <v>6640</v>
      </c>
      <c r="H7703" s="4">
        <v>5353.8</v>
      </c>
      <c r="I7703" s="4">
        <v>53.53</v>
      </c>
      <c r="J7703" s="4">
        <v>2328.9699999999998</v>
      </c>
      <c r="K7703" s="4">
        <v>3024.83</v>
      </c>
      <c r="L7703" s="2">
        <v>45473</v>
      </c>
      <c r="M7703" t="s">
        <v>6</v>
      </c>
    </row>
    <row r="7704" spans="1:13" ht="12.75" customHeight="1" x14ac:dyDescent="0.25">
      <c r="A7704" t="s">
        <v>10410</v>
      </c>
      <c r="B7704" t="s">
        <v>10411</v>
      </c>
      <c r="C7704" s="1">
        <v>37529</v>
      </c>
      <c r="D7704" s="2">
        <v>37530</v>
      </c>
      <c r="E7704" t="s">
        <v>107</v>
      </c>
      <c r="F7704" t="s">
        <v>102</v>
      </c>
      <c r="G7704" t="s">
        <v>6640</v>
      </c>
      <c r="H7704" s="4">
        <v>2890.31</v>
      </c>
      <c r="I7704" s="4">
        <v>28.9</v>
      </c>
      <c r="J7704" s="4">
        <v>1257.3599999999999</v>
      </c>
      <c r="K7704" s="4">
        <v>1632.95</v>
      </c>
      <c r="L7704" s="2">
        <v>45473</v>
      </c>
      <c r="M7704" t="s">
        <v>6</v>
      </c>
    </row>
    <row r="7705" spans="1:13" ht="12.75" customHeight="1" x14ac:dyDescent="0.25">
      <c r="A7705" t="s">
        <v>10412</v>
      </c>
      <c r="B7705" t="s">
        <v>10299</v>
      </c>
      <c r="C7705" s="1">
        <v>37560</v>
      </c>
      <c r="D7705" s="2">
        <v>37561</v>
      </c>
      <c r="E7705" t="s">
        <v>107</v>
      </c>
      <c r="F7705" t="s">
        <v>102</v>
      </c>
      <c r="G7705" t="s">
        <v>6647</v>
      </c>
      <c r="H7705" s="4">
        <v>2315.27</v>
      </c>
      <c r="I7705" s="4">
        <v>23.15</v>
      </c>
      <c r="J7705" s="4">
        <v>1003.38</v>
      </c>
      <c r="K7705" s="4">
        <v>1311.89</v>
      </c>
      <c r="L7705" s="2">
        <v>45473</v>
      </c>
      <c r="M7705" t="s">
        <v>6</v>
      </c>
    </row>
    <row r="7706" spans="1:13" ht="12.75" customHeight="1" x14ac:dyDescent="0.25">
      <c r="A7706" t="s">
        <v>10413</v>
      </c>
      <c r="B7706" t="s">
        <v>10306</v>
      </c>
      <c r="C7706" s="1">
        <v>37560</v>
      </c>
      <c r="D7706" s="2">
        <v>37561</v>
      </c>
      <c r="E7706" t="s">
        <v>107</v>
      </c>
      <c r="F7706" t="s">
        <v>102</v>
      </c>
      <c r="G7706" t="s">
        <v>6647</v>
      </c>
      <c r="H7706" s="4">
        <v>2677.98</v>
      </c>
      <c r="I7706" s="4">
        <v>26.78</v>
      </c>
      <c r="J7706" s="4">
        <v>1160.47</v>
      </c>
      <c r="K7706" s="4">
        <v>1517.51</v>
      </c>
      <c r="L7706" s="2">
        <v>45473</v>
      </c>
      <c r="M7706" t="s">
        <v>6</v>
      </c>
    </row>
    <row r="7707" spans="1:13" ht="12.75" customHeight="1" x14ac:dyDescent="0.25">
      <c r="A7707" t="s">
        <v>10414</v>
      </c>
      <c r="B7707" t="s">
        <v>1674</v>
      </c>
      <c r="C7707" s="1">
        <v>37581</v>
      </c>
      <c r="D7707" s="2">
        <v>37591</v>
      </c>
      <c r="E7707" t="s">
        <v>107</v>
      </c>
      <c r="F7707" t="s">
        <v>102</v>
      </c>
      <c r="G7707" t="s">
        <v>6650</v>
      </c>
      <c r="H7707" s="4">
        <v>1125</v>
      </c>
      <c r="I7707" s="4">
        <v>11.25</v>
      </c>
      <c r="J7707" s="4">
        <v>485.64</v>
      </c>
      <c r="K7707" s="4">
        <v>639.36</v>
      </c>
      <c r="L7707" s="2">
        <v>45473</v>
      </c>
      <c r="M7707" t="s">
        <v>6</v>
      </c>
    </row>
    <row r="7708" spans="1:13" ht="12.75" customHeight="1" x14ac:dyDescent="0.25">
      <c r="A7708" t="s">
        <v>10415</v>
      </c>
      <c r="B7708" t="s">
        <v>10416</v>
      </c>
      <c r="C7708" s="1">
        <v>37581</v>
      </c>
      <c r="D7708" s="2">
        <v>37591</v>
      </c>
      <c r="E7708" t="s">
        <v>107</v>
      </c>
      <c r="F7708" t="s">
        <v>102</v>
      </c>
      <c r="G7708" t="s">
        <v>6650</v>
      </c>
      <c r="H7708" s="4">
        <v>200</v>
      </c>
      <c r="I7708" s="4">
        <v>2</v>
      </c>
      <c r="J7708" s="4">
        <v>86.33</v>
      </c>
      <c r="K7708" s="4">
        <v>113.67</v>
      </c>
      <c r="L7708" s="2">
        <v>45473</v>
      </c>
      <c r="M7708" t="s">
        <v>6</v>
      </c>
    </row>
    <row r="7709" spans="1:13" ht="12.75" customHeight="1" x14ac:dyDescent="0.25">
      <c r="A7709" t="s">
        <v>10417</v>
      </c>
      <c r="B7709" t="s">
        <v>10418</v>
      </c>
      <c r="C7709" s="1">
        <v>37581</v>
      </c>
      <c r="D7709" s="2">
        <v>37591</v>
      </c>
      <c r="E7709" t="s">
        <v>107</v>
      </c>
      <c r="F7709" t="s">
        <v>102</v>
      </c>
      <c r="G7709" t="s">
        <v>6650</v>
      </c>
      <c r="H7709" s="4">
        <v>450</v>
      </c>
      <c r="I7709" s="4">
        <v>4.5</v>
      </c>
      <c r="J7709" s="4">
        <v>194.25</v>
      </c>
      <c r="K7709" s="4">
        <v>255.75</v>
      </c>
      <c r="L7709" s="2">
        <v>45473</v>
      </c>
      <c r="M7709" t="s">
        <v>6</v>
      </c>
    </row>
    <row r="7710" spans="1:13" ht="12.75" customHeight="1" x14ac:dyDescent="0.25">
      <c r="A7710" t="s">
        <v>10419</v>
      </c>
      <c r="B7710" t="s">
        <v>10398</v>
      </c>
      <c r="C7710" s="1">
        <v>37581</v>
      </c>
      <c r="D7710" s="2">
        <v>37591</v>
      </c>
      <c r="E7710" t="s">
        <v>107</v>
      </c>
      <c r="F7710" t="s">
        <v>102</v>
      </c>
      <c r="G7710" t="s">
        <v>6650</v>
      </c>
      <c r="H7710" s="4">
        <v>6750</v>
      </c>
      <c r="I7710" s="4">
        <v>67.5</v>
      </c>
      <c r="J7710" s="4">
        <v>2913.75</v>
      </c>
      <c r="K7710" s="4">
        <v>3836.25</v>
      </c>
      <c r="L7710" s="2">
        <v>45473</v>
      </c>
      <c r="M7710" t="s">
        <v>6</v>
      </c>
    </row>
    <row r="7711" spans="1:13" ht="12.75" customHeight="1" x14ac:dyDescent="0.25">
      <c r="A7711" t="s">
        <v>10420</v>
      </c>
      <c r="B7711" t="s">
        <v>2073</v>
      </c>
      <c r="C7711" s="1">
        <v>37621</v>
      </c>
      <c r="D7711" s="2">
        <v>37622</v>
      </c>
      <c r="E7711" t="s">
        <v>107</v>
      </c>
      <c r="F7711" t="s">
        <v>102</v>
      </c>
      <c r="G7711" t="s">
        <v>6653</v>
      </c>
      <c r="H7711" s="4">
        <v>388</v>
      </c>
      <c r="I7711" s="4">
        <v>3.88</v>
      </c>
      <c r="J7711" s="4">
        <v>166.85</v>
      </c>
      <c r="K7711" s="4">
        <v>221.15</v>
      </c>
      <c r="L7711" s="2">
        <v>45473</v>
      </c>
      <c r="M7711" t="s">
        <v>6</v>
      </c>
    </row>
    <row r="7712" spans="1:13" ht="12.75" customHeight="1" x14ac:dyDescent="0.25">
      <c r="A7712" t="s">
        <v>10421</v>
      </c>
      <c r="B7712" t="s">
        <v>3248</v>
      </c>
      <c r="C7712" s="1">
        <v>37621</v>
      </c>
      <c r="D7712" s="2">
        <v>37622</v>
      </c>
      <c r="E7712" t="s">
        <v>107</v>
      </c>
      <c r="F7712" t="s">
        <v>102</v>
      </c>
      <c r="G7712" t="s">
        <v>6653</v>
      </c>
      <c r="H7712" s="4">
        <v>312</v>
      </c>
      <c r="I7712" s="4">
        <v>3.12</v>
      </c>
      <c r="J7712" s="4">
        <v>134.16</v>
      </c>
      <c r="K7712" s="4">
        <v>177.84</v>
      </c>
      <c r="L7712" s="2">
        <v>45473</v>
      </c>
      <c r="M7712" t="s">
        <v>6</v>
      </c>
    </row>
    <row r="7713" spans="1:13" ht="12.75" customHeight="1" x14ac:dyDescent="0.25">
      <c r="A7713" t="s">
        <v>10422</v>
      </c>
      <c r="B7713" t="s">
        <v>10297</v>
      </c>
      <c r="C7713" s="1">
        <v>37621</v>
      </c>
      <c r="D7713" s="2">
        <v>37622</v>
      </c>
      <c r="E7713" t="s">
        <v>107</v>
      </c>
      <c r="F7713" t="s">
        <v>102</v>
      </c>
      <c r="G7713" t="s">
        <v>6653</v>
      </c>
      <c r="H7713" s="4">
        <v>2328</v>
      </c>
      <c r="I7713" s="4">
        <v>23.28</v>
      </c>
      <c r="J7713" s="4">
        <v>1001.04</v>
      </c>
      <c r="K7713" s="4">
        <v>1326.96</v>
      </c>
      <c r="L7713" s="2">
        <v>45473</v>
      </c>
      <c r="M7713" t="s">
        <v>6</v>
      </c>
    </row>
    <row r="7714" spans="1:13" ht="12.75" customHeight="1" x14ac:dyDescent="0.25">
      <c r="A7714" t="s">
        <v>10423</v>
      </c>
      <c r="B7714" t="s">
        <v>10424</v>
      </c>
      <c r="C7714" s="1">
        <v>37621</v>
      </c>
      <c r="D7714" s="2">
        <v>37622</v>
      </c>
      <c r="E7714" t="s">
        <v>107</v>
      </c>
      <c r="F7714" t="s">
        <v>102</v>
      </c>
      <c r="G7714" t="s">
        <v>6653</v>
      </c>
      <c r="H7714" s="4">
        <v>-201.55</v>
      </c>
      <c r="I7714" s="4">
        <v>-2.0099999999999998</v>
      </c>
      <c r="J7714" s="4">
        <v>-86.65</v>
      </c>
      <c r="K7714" s="4">
        <v>-114.9</v>
      </c>
      <c r="L7714" s="2">
        <v>45473</v>
      </c>
      <c r="M7714" t="s">
        <v>6</v>
      </c>
    </row>
    <row r="7715" spans="1:13" ht="12.75" customHeight="1" x14ac:dyDescent="0.25">
      <c r="A7715" t="s">
        <v>10425</v>
      </c>
      <c r="B7715" t="s">
        <v>10426</v>
      </c>
      <c r="C7715" s="1">
        <v>37621</v>
      </c>
      <c r="D7715" s="2">
        <v>37377</v>
      </c>
      <c r="E7715" t="s">
        <v>107</v>
      </c>
      <c r="F7715" t="s">
        <v>102</v>
      </c>
      <c r="G7715" t="s">
        <v>6611</v>
      </c>
      <c r="H7715" s="4">
        <v>54.74</v>
      </c>
      <c r="I7715" s="4">
        <v>0.54</v>
      </c>
      <c r="J7715" s="4">
        <v>24.36</v>
      </c>
      <c r="K7715" s="4">
        <v>30.38</v>
      </c>
      <c r="L7715" s="2">
        <v>45473</v>
      </c>
      <c r="M7715" t="s">
        <v>6</v>
      </c>
    </row>
    <row r="7716" spans="1:13" ht="12.75" customHeight="1" x14ac:dyDescent="0.25">
      <c r="A7716" t="s">
        <v>10427</v>
      </c>
      <c r="B7716" t="s">
        <v>10428</v>
      </c>
      <c r="C7716" s="1">
        <v>37621</v>
      </c>
      <c r="D7716" s="2">
        <v>37530</v>
      </c>
      <c r="E7716" t="s">
        <v>107</v>
      </c>
      <c r="F7716" t="s">
        <v>102</v>
      </c>
      <c r="G7716" t="s">
        <v>6640</v>
      </c>
      <c r="H7716" s="4">
        <v>55.26</v>
      </c>
      <c r="I7716" s="4">
        <v>0.55000000000000004</v>
      </c>
      <c r="J7716" s="4">
        <v>24.13</v>
      </c>
      <c r="K7716" s="4">
        <v>31.13</v>
      </c>
      <c r="L7716" s="2">
        <v>45473</v>
      </c>
      <c r="M7716" t="s">
        <v>6</v>
      </c>
    </row>
    <row r="7717" spans="1:13" ht="12.75" customHeight="1" x14ac:dyDescent="0.25">
      <c r="A7717" t="s">
        <v>10429</v>
      </c>
      <c r="B7717" t="s">
        <v>5832</v>
      </c>
      <c r="C7717" s="1">
        <v>37621</v>
      </c>
      <c r="D7717" s="2">
        <v>37622</v>
      </c>
      <c r="E7717" t="s">
        <v>107</v>
      </c>
      <c r="F7717" t="s">
        <v>102</v>
      </c>
      <c r="G7717" t="s">
        <v>6653</v>
      </c>
      <c r="H7717" s="4">
        <v>2234.61</v>
      </c>
      <c r="I7717" s="4">
        <v>22.34</v>
      </c>
      <c r="J7717" s="4">
        <v>960.83</v>
      </c>
      <c r="K7717" s="4">
        <v>1273.78</v>
      </c>
      <c r="L7717" s="2">
        <v>45473</v>
      </c>
      <c r="M7717" t="s">
        <v>6</v>
      </c>
    </row>
    <row r="7718" spans="1:13" ht="12.75" customHeight="1" x14ac:dyDescent="0.25">
      <c r="A7718" t="s">
        <v>10430</v>
      </c>
      <c r="B7718" t="s">
        <v>10431</v>
      </c>
      <c r="C7718" s="1">
        <v>37621</v>
      </c>
      <c r="D7718" s="2">
        <v>37561</v>
      </c>
      <c r="E7718" t="s">
        <v>107</v>
      </c>
      <c r="F7718" t="s">
        <v>102</v>
      </c>
      <c r="G7718" t="s">
        <v>6647</v>
      </c>
      <c r="H7718" s="4">
        <v>5193.78</v>
      </c>
      <c r="I7718" s="4">
        <v>51.93</v>
      </c>
      <c r="J7718" s="4">
        <v>2250.7199999999998</v>
      </c>
      <c r="K7718" s="4">
        <v>2943.06</v>
      </c>
      <c r="L7718" s="2">
        <v>45473</v>
      </c>
      <c r="M7718" t="s">
        <v>6</v>
      </c>
    </row>
    <row r="7719" spans="1:13" ht="12.75" customHeight="1" x14ac:dyDescent="0.25">
      <c r="A7719" t="s">
        <v>10432</v>
      </c>
      <c r="B7719" t="s">
        <v>10433</v>
      </c>
      <c r="C7719" s="1">
        <v>37621</v>
      </c>
      <c r="D7719" s="2">
        <v>37561</v>
      </c>
      <c r="E7719" t="s">
        <v>107</v>
      </c>
      <c r="F7719" t="s">
        <v>102</v>
      </c>
      <c r="G7719" t="s">
        <v>6647</v>
      </c>
      <c r="H7719" s="4">
        <v>1483.94</v>
      </c>
      <c r="I7719" s="4">
        <v>14.84</v>
      </c>
      <c r="J7719" s="4">
        <v>643.07000000000005</v>
      </c>
      <c r="K7719" s="4">
        <v>840.87</v>
      </c>
      <c r="L7719" s="2">
        <v>45473</v>
      </c>
      <c r="M7719" t="s">
        <v>6</v>
      </c>
    </row>
    <row r="7720" spans="1:13" ht="12.75" customHeight="1" x14ac:dyDescent="0.25">
      <c r="A7720" t="s">
        <v>10434</v>
      </c>
      <c r="B7720" t="s">
        <v>10435</v>
      </c>
      <c r="C7720" s="1">
        <v>37621</v>
      </c>
      <c r="D7720" s="2">
        <v>37561</v>
      </c>
      <c r="E7720" t="s">
        <v>107</v>
      </c>
      <c r="F7720" t="s">
        <v>102</v>
      </c>
      <c r="G7720" t="s">
        <v>6647</v>
      </c>
      <c r="H7720" s="4">
        <v>2513.14</v>
      </c>
      <c r="I7720" s="4">
        <v>25.13</v>
      </c>
      <c r="J7720" s="4">
        <v>1088.99</v>
      </c>
      <c r="K7720" s="4">
        <v>1424.15</v>
      </c>
      <c r="L7720" s="2">
        <v>45473</v>
      </c>
      <c r="M7720" t="s">
        <v>6</v>
      </c>
    </row>
    <row r="7721" spans="1:13" ht="12.75" customHeight="1" x14ac:dyDescent="0.25">
      <c r="A7721" t="s">
        <v>10436</v>
      </c>
      <c r="B7721" t="s">
        <v>1819</v>
      </c>
      <c r="C7721" s="1">
        <v>37621</v>
      </c>
      <c r="D7721" s="2">
        <v>37408</v>
      </c>
      <c r="E7721" t="s">
        <v>107</v>
      </c>
      <c r="F7721" t="s">
        <v>102</v>
      </c>
      <c r="G7721" t="s">
        <v>6614</v>
      </c>
      <c r="H7721" s="4">
        <v>4915.62</v>
      </c>
      <c r="I7721" s="4">
        <v>49.15</v>
      </c>
      <c r="J7721" s="4">
        <v>2171.02</v>
      </c>
      <c r="K7721" s="4">
        <v>2744.6</v>
      </c>
      <c r="L7721" s="2">
        <v>45473</v>
      </c>
      <c r="M7721" t="s">
        <v>6</v>
      </c>
    </row>
    <row r="7722" spans="1:13" ht="12.75" customHeight="1" x14ac:dyDescent="0.25">
      <c r="A7722" t="s">
        <v>10437</v>
      </c>
      <c r="B7722" t="s">
        <v>10438</v>
      </c>
      <c r="C7722" s="1">
        <v>37621</v>
      </c>
      <c r="D7722" s="2">
        <v>37408</v>
      </c>
      <c r="E7722" t="s">
        <v>107</v>
      </c>
      <c r="F7722" t="s">
        <v>102</v>
      </c>
      <c r="G7722" t="s">
        <v>6614</v>
      </c>
      <c r="H7722" s="4">
        <v>6018.48</v>
      </c>
      <c r="I7722" s="4">
        <v>60.19</v>
      </c>
      <c r="J7722" s="4">
        <v>2657.72</v>
      </c>
      <c r="K7722" s="4">
        <v>3360.76</v>
      </c>
      <c r="L7722" s="2">
        <v>45473</v>
      </c>
      <c r="M7722" t="s">
        <v>6</v>
      </c>
    </row>
    <row r="7723" spans="1:13" ht="12.75" customHeight="1" x14ac:dyDescent="0.25">
      <c r="A7723" t="s">
        <v>10439</v>
      </c>
      <c r="B7723" t="s">
        <v>10440</v>
      </c>
      <c r="C7723" s="1">
        <v>37621</v>
      </c>
      <c r="D7723" s="2">
        <v>37408</v>
      </c>
      <c r="E7723" t="s">
        <v>107</v>
      </c>
      <c r="F7723" t="s">
        <v>102</v>
      </c>
      <c r="G7723" t="s">
        <v>6614</v>
      </c>
      <c r="H7723" s="4">
        <v>2757.16</v>
      </c>
      <c r="I7723" s="4">
        <v>27.57</v>
      </c>
      <c r="J7723" s="4">
        <v>1217.7</v>
      </c>
      <c r="K7723" s="4">
        <v>1539.46</v>
      </c>
      <c r="L7723" s="2">
        <v>45473</v>
      </c>
      <c r="M7723" t="s">
        <v>6</v>
      </c>
    </row>
    <row r="7724" spans="1:13" ht="12.75" customHeight="1" x14ac:dyDescent="0.25">
      <c r="A7724" t="s">
        <v>10441</v>
      </c>
      <c r="B7724" t="s">
        <v>10440</v>
      </c>
      <c r="C7724" s="1">
        <v>37621</v>
      </c>
      <c r="D7724" s="2">
        <v>37408</v>
      </c>
      <c r="E7724" t="s">
        <v>107</v>
      </c>
      <c r="F7724" t="s">
        <v>102</v>
      </c>
      <c r="G7724" t="s">
        <v>6614</v>
      </c>
      <c r="H7724" s="4">
        <v>2757.16</v>
      </c>
      <c r="I7724" s="4">
        <v>27.57</v>
      </c>
      <c r="J7724" s="4">
        <v>1217.7</v>
      </c>
      <c r="K7724" s="4">
        <v>1539.46</v>
      </c>
      <c r="L7724" s="2">
        <v>45473</v>
      </c>
      <c r="M7724" t="s">
        <v>6</v>
      </c>
    </row>
    <row r="7725" spans="1:13" ht="12.75" customHeight="1" x14ac:dyDescent="0.25">
      <c r="A7725" t="s">
        <v>10442</v>
      </c>
      <c r="B7725" t="s">
        <v>10443</v>
      </c>
      <c r="C7725" s="1">
        <v>37621</v>
      </c>
      <c r="D7725" s="2">
        <v>37438</v>
      </c>
      <c r="E7725" t="s">
        <v>107</v>
      </c>
      <c r="F7725" t="s">
        <v>102</v>
      </c>
      <c r="G7725" t="s">
        <v>247</v>
      </c>
      <c r="H7725" s="4">
        <v>220.7</v>
      </c>
      <c r="I7725" s="4">
        <v>2.21</v>
      </c>
      <c r="J7725" s="4">
        <v>97.05</v>
      </c>
      <c r="K7725" s="4">
        <v>123.65</v>
      </c>
      <c r="L7725" s="2">
        <v>45473</v>
      </c>
      <c r="M7725" t="s">
        <v>6</v>
      </c>
    </row>
    <row r="7726" spans="1:13" ht="12.75" customHeight="1" x14ac:dyDescent="0.25">
      <c r="A7726" t="s">
        <v>10444</v>
      </c>
      <c r="B7726" t="s">
        <v>10445</v>
      </c>
      <c r="C7726" s="1">
        <v>37621</v>
      </c>
      <c r="D7726" s="2">
        <v>37438</v>
      </c>
      <c r="E7726" t="s">
        <v>107</v>
      </c>
      <c r="F7726" t="s">
        <v>102</v>
      </c>
      <c r="G7726" t="s">
        <v>247</v>
      </c>
      <c r="H7726" s="4">
        <v>-924.98</v>
      </c>
      <c r="I7726" s="4">
        <v>-9.25</v>
      </c>
      <c r="J7726" s="4">
        <v>-407</v>
      </c>
      <c r="K7726" s="4">
        <v>-517.98</v>
      </c>
      <c r="L7726" s="2">
        <v>45473</v>
      </c>
      <c r="M7726" t="s">
        <v>6</v>
      </c>
    </row>
    <row r="7727" spans="1:13" ht="12.75" customHeight="1" x14ac:dyDescent="0.25">
      <c r="A7727" t="s">
        <v>10446</v>
      </c>
      <c r="B7727" t="s">
        <v>10447</v>
      </c>
      <c r="C7727" s="1">
        <v>37652</v>
      </c>
      <c r="D7727" s="2">
        <v>37653</v>
      </c>
      <c r="E7727" t="s">
        <v>107</v>
      </c>
      <c r="F7727" t="s">
        <v>102</v>
      </c>
      <c r="G7727" t="s">
        <v>6656</v>
      </c>
      <c r="H7727" s="4">
        <v>5580.69</v>
      </c>
      <c r="I7727" s="4">
        <v>55.81</v>
      </c>
      <c r="J7727" s="4">
        <v>2390.15</v>
      </c>
      <c r="K7727" s="4">
        <v>3190.54</v>
      </c>
      <c r="L7727" s="2">
        <v>45473</v>
      </c>
      <c r="M7727" t="s">
        <v>6</v>
      </c>
    </row>
    <row r="7728" spans="1:13" ht="12.75" customHeight="1" x14ac:dyDescent="0.25">
      <c r="A7728" t="s">
        <v>10448</v>
      </c>
      <c r="B7728" t="s">
        <v>10449</v>
      </c>
      <c r="C7728" s="1">
        <v>37732</v>
      </c>
      <c r="D7728" s="2">
        <v>37742</v>
      </c>
      <c r="E7728" t="s">
        <v>107</v>
      </c>
      <c r="F7728" t="s">
        <v>102</v>
      </c>
      <c r="G7728" t="s">
        <v>6673</v>
      </c>
      <c r="H7728" s="4">
        <v>12000</v>
      </c>
      <c r="I7728" s="4">
        <v>120</v>
      </c>
      <c r="J7728" s="4">
        <v>5080</v>
      </c>
      <c r="K7728" s="4">
        <v>6920</v>
      </c>
      <c r="L7728" s="2">
        <v>45473</v>
      </c>
      <c r="M7728" t="s">
        <v>6</v>
      </c>
    </row>
    <row r="7729" spans="1:13" ht="12.75" customHeight="1" x14ac:dyDescent="0.25">
      <c r="A7729" t="s">
        <v>10450</v>
      </c>
      <c r="B7729" t="s">
        <v>10449</v>
      </c>
      <c r="C7729" s="1">
        <v>37732</v>
      </c>
      <c r="D7729" s="2">
        <v>37742</v>
      </c>
      <c r="E7729" t="s">
        <v>107</v>
      </c>
      <c r="F7729" t="s">
        <v>102</v>
      </c>
      <c r="G7729" t="s">
        <v>6673</v>
      </c>
      <c r="H7729" s="4">
        <v>19360</v>
      </c>
      <c r="I7729" s="4">
        <v>193.6</v>
      </c>
      <c r="J7729" s="4">
        <v>8195.74</v>
      </c>
      <c r="K7729" s="4">
        <v>11164.26</v>
      </c>
      <c r="L7729" s="2">
        <v>45473</v>
      </c>
      <c r="M7729" t="s">
        <v>6</v>
      </c>
    </row>
    <row r="7730" spans="1:13" ht="12.75" customHeight="1" x14ac:dyDescent="0.25">
      <c r="A7730" t="s">
        <v>10451</v>
      </c>
      <c r="B7730" t="s">
        <v>10452</v>
      </c>
      <c r="C7730" s="1">
        <v>37772</v>
      </c>
      <c r="D7730" s="2">
        <v>37773</v>
      </c>
      <c r="E7730" t="s">
        <v>107</v>
      </c>
      <c r="F7730" t="s">
        <v>102</v>
      </c>
      <c r="G7730" t="s">
        <v>6677</v>
      </c>
      <c r="H7730" s="4">
        <v>4401.03</v>
      </c>
      <c r="I7730" s="4">
        <v>44.01</v>
      </c>
      <c r="J7730" s="4">
        <v>1855.77</v>
      </c>
      <c r="K7730" s="4">
        <v>2545.2600000000002</v>
      </c>
      <c r="L7730" s="2">
        <v>45473</v>
      </c>
      <c r="M7730" t="s">
        <v>6</v>
      </c>
    </row>
    <row r="7731" spans="1:13" ht="12.75" customHeight="1" x14ac:dyDescent="0.25">
      <c r="A7731" t="s">
        <v>10453</v>
      </c>
      <c r="B7731" t="s">
        <v>10454</v>
      </c>
      <c r="C7731" s="1">
        <v>37772</v>
      </c>
      <c r="D7731" s="2">
        <v>37773</v>
      </c>
      <c r="E7731" t="s">
        <v>107</v>
      </c>
      <c r="F7731" t="s">
        <v>102</v>
      </c>
      <c r="G7731" t="s">
        <v>6677</v>
      </c>
      <c r="H7731" s="4">
        <v>7510.08</v>
      </c>
      <c r="I7731" s="4">
        <v>75.099999999999994</v>
      </c>
      <c r="J7731" s="4">
        <v>3166.73</v>
      </c>
      <c r="K7731" s="4">
        <v>4343.3500000000004</v>
      </c>
      <c r="L7731" s="2">
        <v>45473</v>
      </c>
      <c r="M7731" t="s">
        <v>6</v>
      </c>
    </row>
    <row r="7732" spans="1:13" ht="12.75" customHeight="1" x14ac:dyDescent="0.25">
      <c r="A7732" t="s">
        <v>10455</v>
      </c>
      <c r="B7732" t="s">
        <v>10456</v>
      </c>
      <c r="C7732" s="1">
        <v>37802</v>
      </c>
      <c r="D7732" s="2">
        <v>37803</v>
      </c>
      <c r="E7732" t="s">
        <v>107</v>
      </c>
      <c r="F7732" t="s">
        <v>102</v>
      </c>
      <c r="G7732" t="s">
        <v>781</v>
      </c>
      <c r="H7732" s="4">
        <v>2262.23</v>
      </c>
      <c r="I7732" s="4">
        <v>22.62</v>
      </c>
      <c r="J7732" s="4">
        <v>950.22</v>
      </c>
      <c r="K7732" s="4">
        <v>1312.01</v>
      </c>
      <c r="L7732" s="2">
        <v>45473</v>
      </c>
      <c r="M7732" t="s">
        <v>6</v>
      </c>
    </row>
    <row r="7733" spans="1:13" ht="12.75" customHeight="1" x14ac:dyDescent="0.25">
      <c r="A7733" t="s">
        <v>10457</v>
      </c>
      <c r="B7733" t="s">
        <v>1910</v>
      </c>
      <c r="C7733" s="1">
        <v>37802</v>
      </c>
      <c r="D7733" s="2">
        <v>37803</v>
      </c>
      <c r="E7733" t="s">
        <v>107</v>
      </c>
      <c r="F7733" t="s">
        <v>102</v>
      </c>
      <c r="G7733" t="s">
        <v>781</v>
      </c>
      <c r="H7733" s="4">
        <v>243.31</v>
      </c>
      <c r="I7733" s="4">
        <v>2.4300000000000002</v>
      </c>
      <c r="J7733" s="4">
        <v>102.26</v>
      </c>
      <c r="K7733" s="4">
        <v>141.05000000000001</v>
      </c>
      <c r="L7733" s="2">
        <v>45473</v>
      </c>
      <c r="M7733" t="s">
        <v>6</v>
      </c>
    </row>
    <row r="7734" spans="1:13" ht="12.75" customHeight="1" x14ac:dyDescent="0.25">
      <c r="A7734" t="s">
        <v>10458</v>
      </c>
      <c r="B7734" t="s">
        <v>10459</v>
      </c>
      <c r="C7734" s="1">
        <v>37802</v>
      </c>
      <c r="D7734" s="2">
        <v>37803</v>
      </c>
      <c r="E7734" t="s">
        <v>107</v>
      </c>
      <c r="F7734" t="s">
        <v>102</v>
      </c>
      <c r="G7734" t="s">
        <v>781</v>
      </c>
      <c r="H7734" s="4">
        <v>5326.16</v>
      </c>
      <c r="I7734" s="4">
        <v>53.26</v>
      </c>
      <c r="J7734" s="4">
        <v>2236.94</v>
      </c>
      <c r="K7734" s="4">
        <v>3089.22</v>
      </c>
      <c r="L7734" s="2">
        <v>45473</v>
      </c>
      <c r="M7734" t="s">
        <v>6</v>
      </c>
    </row>
    <row r="7735" spans="1:13" ht="12.75" customHeight="1" x14ac:dyDescent="0.25">
      <c r="A7735" t="s">
        <v>10460</v>
      </c>
      <c r="B7735" t="s">
        <v>10461</v>
      </c>
      <c r="C7735" s="1">
        <v>37802</v>
      </c>
      <c r="D7735" s="2">
        <v>37803</v>
      </c>
      <c r="E7735" t="s">
        <v>107</v>
      </c>
      <c r="F7735" t="s">
        <v>102</v>
      </c>
      <c r="G7735" t="s">
        <v>781</v>
      </c>
      <c r="H7735" s="4">
        <v>3607.93</v>
      </c>
      <c r="I7735" s="4">
        <v>36.08</v>
      </c>
      <c r="J7735" s="4">
        <v>1515.36</v>
      </c>
      <c r="K7735" s="4">
        <v>2092.5700000000002</v>
      </c>
      <c r="L7735" s="2">
        <v>45473</v>
      </c>
      <c r="M7735" t="s">
        <v>6</v>
      </c>
    </row>
    <row r="7736" spans="1:13" ht="12.75" customHeight="1" x14ac:dyDescent="0.25">
      <c r="A7736" t="s">
        <v>10462</v>
      </c>
      <c r="B7736" t="s">
        <v>10463</v>
      </c>
      <c r="C7736" s="1">
        <v>37802</v>
      </c>
      <c r="D7736" s="2">
        <v>37803</v>
      </c>
      <c r="E7736" t="s">
        <v>107</v>
      </c>
      <c r="F7736" t="s">
        <v>102</v>
      </c>
      <c r="G7736" t="s">
        <v>781</v>
      </c>
      <c r="H7736" s="4">
        <v>3108.06</v>
      </c>
      <c r="I7736" s="4">
        <v>31.08</v>
      </c>
      <c r="J7736" s="4">
        <v>1305.3599999999999</v>
      </c>
      <c r="K7736" s="4">
        <v>1802.7</v>
      </c>
      <c r="L7736" s="2">
        <v>45473</v>
      </c>
      <c r="M7736" t="s">
        <v>6</v>
      </c>
    </row>
    <row r="7737" spans="1:13" ht="12.75" customHeight="1" x14ac:dyDescent="0.25">
      <c r="A7737" t="s">
        <v>10464</v>
      </c>
      <c r="B7737" t="s">
        <v>1926</v>
      </c>
      <c r="C7737" s="1">
        <v>37830</v>
      </c>
      <c r="D7737" s="2">
        <v>37834</v>
      </c>
      <c r="E7737" t="s">
        <v>107</v>
      </c>
      <c r="F7737" t="s">
        <v>102</v>
      </c>
      <c r="G7737" t="s">
        <v>9668</v>
      </c>
      <c r="H7737" s="4">
        <v>150</v>
      </c>
      <c r="I7737" s="4">
        <v>1.5</v>
      </c>
      <c r="J7737" s="4">
        <v>62.75</v>
      </c>
      <c r="K7737" s="4">
        <v>87.25</v>
      </c>
      <c r="L7737" s="2">
        <v>45473</v>
      </c>
      <c r="M7737" t="s">
        <v>6</v>
      </c>
    </row>
    <row r="7738" spans="1:13" ht="12.75" customHeight="1" x14ac:dyDescent="0.25">
      <c r="A7738" t="s">
        <v>10465</v>
      </c>
      <c r="B7738" t="s">
        <v>10431</v>
      </c>
      <c r="C7738" s="1">
        <v>37830</v>
      </c>
      <c r="D7738" s="2">
        <v>37834</v>
      </c>
      <c r="E7738" t="s">
        <v>107</v>
      </c>
      <c r="F7738" t="s">
        <v>102</v>
      </c>
      <c r="G7738" t="s">
        <v>9668</v>
      </c>
      <c r="H7738" s="4">
        <v>3700</v>
      </c>
      <c r="I7738" s="4">
        <v>37</v>
      </c>
      <c r="J7738" s="4">
        <v>1547.84</v>
      </c>
      <c r="K7738" s="4">
        <v>2152.16</v>
      </c>
      <c r="L7738" s="2">
        <v>45473</v>
      </c>
      <c r="M7738" t="s">
        <v>6</v>
      </c>
    </row>
    <row r="7739" spans="1:13" ht="12.75" customHeight="1" x14ac:dyDescent="0.25">
      <c r="A7739" t="s">
        <v>10466</v>
      </c>
      <c r="B7739" t="s">
        <v>10431</v>
      </c>
      <c r="C7739" s="1">
        <v>37830</v>
      </c>
      <c r="D7739" s="2">
        <v>37834</v>
      </c>
      <c r="E7739" t="s">
        <v>107</v>
      </c>
      <c r="F7739" t="s">
        <v>102</v>
      </c>
      <c r="G7739" t="s">
        <v>9668</v>
      </c>
      <c r="H7739" s="4">
        <v>15975</v>
      </c>
      <c r="I7739" s="4">
        <v>159.75</v>
      </c>
      <c r="J7739" s="4">
        <v>6682.89</v>
      </c>
      <c r="K7739" s="4">
        <v>9292.11</v>
      </c>
      <c r="L7739" s="2">
        <v>45473</v>
      </c>
      <c r="M7739" t="s">
        <v>6</v>
      </c>
    </row>
    <row r="7740" spans="1:13" ht="12.75" customHeight="1" x14ac:dyDescent="0.25">
      <c r="A7740" t="s">
        <v>10467</v>
      </c>
      <c r="B7740" t="s">
        <v>2190</v>
      </c>
      <c r="C7740" s="1">
        <v>37830</v>
      </c>
      <c r="D7740" s="2">
        <v>37834</v>
      </c>
      <c r="E7740" t="s">
        <v>107</v>
      </c>
      <c r="F7740" t="s">
        <v>102</v>
      </c>
      <c r="G7740" t="s">
        <v>9668</v>
      </c>
      <c r="H7740" s="4">
        <v>960</v>
      </c>
      <c r="I7740" s="4">
        <v>9.6</v>
      </c>
      <c r="J7740" s="4">
        <v>401.6</v>
      </c>
      <c r="K7740" s="4">
        <v>558.4</v>
      </c>
      <c r="L7740" s="2">
        <v>45473</v>
      </c>
      <c r="M7740" t="s">
        <v>6</v>
      </c>
    </row>
    <row r="7741" spans="1:13" ht="12.75" customHeight="1" x14ac:dyDescent="0.25">
      <c r="A7741" t="s">
        <v>10468</v>
      </c>
      <c r="B7741" t="s">
        <v>2885</v>
      </c>
      <c r="C7741" s="1">
        <v>37830</v>
      </c>
      <c r="D7741" s="2">
        <v>37834</v>
      </c>
      <c r="E7741" t="s">
        <v>107</v>
      </c>
      <c r="F7741" t="s">
        <v>102</v>
      </c>
      <c r="G7741" t="s">
        <v>9668</v>
      </c>
      <c r="H7741" s="4">
        <v>200</v>
      </c>
      <c r="I7741" s="4">
        <v>2</v>
      </c>
      <c r="J7741" s="4">
        <v>83.67</v>
      </c>
      <c r="K7741" s="4">
        <v>116.33</v>
      </c>
      <c r="L7741" s="2">
        <v>45473</v>
      </c>
      <c r="M7741" t="s">
        <v>6</v>
      </c>
    </row>
    <row r="7742" spans="1:13" ht="12.75" customHeight="1" x14ac:dyDescent="0.25">
      <c r="A7742" t="s">
        <v>10469</v>
      </c>
      <c r="B7742" t="s">
        <v>2008</v>
      </c>
      <c r="C7742" s="1">
        <v>37830</v>
      </c>
      <c r="D7742" s="2">
        <v>37834</v>
      </c>
      <c r="E7742" t="s">
        <v>107</v>
      </c>
      <c r="F7742" t="s">
        <v>102</v>
      </c>
      <c r="G7742" t="s">
        <v>9668</v>
      </c>
      <c r="H7742" s="4">
        <v>900</v>
      </c>
      <c r="I7742" s="4">
        <v>9</v>
      </c>
      <c r="J7742" s="4">
        <v>376.5</v>
      </c>
      <c r="K7742" s="4">
        <v>523.5</v>
      </c>
      <c r="L7742" s="2">
        <v>45473</v>
      </c>
      <c r="M7742" t="s">
        <v>6</v>
      </c>
    </row>
    <row r="7743" spans="1:13" ht="12.75" customHeight="1" x14ac:dyDescent="0.25">
      <c r="A7743" t="s">
        <v>10470</v>
      </c>
      <c r="B7743" t="s">
        <v>10471</v>
      </c>
      <c r="C7743" s="1">
        <v>37830</v>
      </c>
      <c r="D7743" s="2">
        <v>37834</v>
      </c>
      <c r="E7743" t="s">
        <v>107</v>
      </c>
      <c r="F7743" t="s">
        <v>102</v>
      </c>
      <c r="G7743" t="s">
        <v>9668</v>
      </c>
      <c r="H7743" s="4">
        <v>12208</v>
      </c>
      <c r="I7743" s="4">
        <v>122.08</v>
      </c>
      <c r="J7743" s="4">
        <v>5107.0200000000004</v>
      </c>
      <c r="K7743" s="4">
        <v>7100.98</v>
      </c>
      <c r="L7743" s="2">
        <v>45473</v>
      </c>
      <c r="M7743" t="s">
        <v>6</v>
      </c>
    </row>
    <row r="7744" spans="1:13" ht="12.75" customHeight="1" x14ac:dyDescent="0.25">
      <c r="A7744" t="s">
        <v>10472</v>
      </c>
      <c r="B7744" t="s">
        <v>2008</v>
      </c>
      <c r="C7744" s="1">
        <v>37830</v>
      </c>
      <c r="D7744" s="2">
        <v>37834</v>
      </c>
      <c r="E7744" t="s">
        <v>107</v>
      </c>
      <c r="F7744" t="s">
        <v>102</v>
      </c>
      <c r="G7744" t="s">
        <v>9668</v>
      </c>
      <c r="H7744" s="4">
        <v>1092</v>
      </c>
      <c r="I7744" s="4">
        <v>10.92</v>
      </c>
      <c r="J7744" s="4">
        <v>456.82</v>
      </c>
      <c r="K7744" s="4">
        <v>635.17999999999995</v>
      </c>
      <c r="L7744" s="2">
        <v>45473</v>
      </c>
      <c r="M7744" t="s">
        <v>6</v>
      </c>
    </row>
    <row r="7745" spans="1:13" ht="12.75" customHeight="1" x14ac:dyDescent="0.25">
      <c r="A7745" t="s">
        <v>10473</v>
      </c>
      <c r="B7745" t="s">
        <v>3268</v>
      </c>
      <c r="C7745" s="1">
        <v>37830</v>
      </c>
      <c r="D7745" s="2">
        <v>37834</v>
      </c>
      <c r="E7745" t="s">
        <v>107</v>
      </c>
      <c r="F7745" t="s">
        <v>102</v>
      </c>
      <c r="G7745" t="s">
        <v>9668</v>
      </c>
      <c r="H7745" s="4">
        <v>255</v>
      </c>
      <c r="I7745" s="4">
        <v>2.5499999999999998</v>
      </c>
      <c r="J7745" s="4">
        <v>106.69</v>
      </c>
      <c r="K7745" s="4">
        <v>148.31</v>
      </c>
      <c r="L7745" s="2">
        <v>45473</v>
      </c>
      <c r="M7745" t="s">
        <v>6</v>
      </c>
    </row>
    <row r="7746" spans="1:13" ht="12.75" customHeight="1" x14ac:dyDescent="0.25">
      <c r="A7746" t="s">
        <v>10474</v>
      </c>
      <c r="B7746" t="s">
        <v>10431</v>
      </c>
      <c r="C7746" s="1">
        <v>37830</v>
      </c>
      <c r="D7746" s="2">
        <v>37834</v>
      </c>
      <c r="E7746" t="s">
        <v>107</v>
      </c>
      <c r="F7746" t="s">
        <v>102</v>
      </c>
      <c r="G7746" t="s">
        <v>9668</v>
      </c>
      <c r="H7746" s="4">
        <v>1825</v>
      </c>
      <c r="I7746" s="4">
        <v>18.25</v>
      </c>
      <c r="J7746" s="4">
        <v>763.38</v>
      </c>
      <c r="K7746" s="4">
        <v>1061.6199999999999</v>
      </c>
      <c r="L7746" s="2">
        <v>45473</v>
      </c>
      <c r="M7746" t="s">
        <v>6</v>
      </c>
    </row>
    <row r="7747" spans="1:13" ht="12.75" customHeight="1" x14ac:dyDescent="0.25">
      <c r="A7747" t="s">
        <v>10475</v>
      </c>
      <c r="B7747" t="s">
        <v>10476</v>
      </c>
      <c r="C7747" s="1">
        <v>37833</v>
      </c>
      <c r="D7747" s="2">
        <v>37834</v>
      </c>
      <c r="E7747" t="s">
        <v>107</v>
      </c>
      <c r="F7747" t="s">
        <v>102</v>
      </c>
      <c r="G7747" t="s">
        <v>9668</v>
      </c>
      <c r="H7747" s="4">
        <v>2356.33</v>
      </c>
      <c r="I7747" s="4">
        <v>23.56</v>
      </c>
      <c r="J7747" s="4">
        <v>985.8</v>
      </c>
      <c r="K7747" s="4">
        <v>1370.53</v>
      </c>
      <c r="L7747" s="2">
        <v>45473</v>
      </c>
      <c r="M7747" t="s">
        <v>6</v>
      </c>
    </row>
    <row r="7748" spans="1:13" ht="12.75" customHeight="1" x14ac:dyDescent="0.25">
      <c r="A7748" t="s">
        <v>10477</v>
      </c>
      <c r="B7748" t="s">
        <v>10478</v>
      </c>
      <c r="C7748" s="1">
        <v>37894</v>
      </c>
      <c r="D7748" s="2">
        <v>37895</v>
      </c>
      <c r="E7748" t="s">
        <v>107</v>
      </c>
      <c r="F7748" t="s">
        <v>102</v>
      </c>
      <c r="G7748" t="s">
        <v>6695</v>
      </c>
      <c r="H7748" s="4">
        <v>7886.27</v>
      </c>
      <c r="I7748" s="4">
        <v>78.86</v>
      </c>
      <c r="J7748" s="4">
        <v>3272.81</v>
      </c>
      <c r="K7748" s="4">
        <v>4613.46</v>
      </c>
      <c r="L7748" s="2">
        <v>45473</v>
      </c>
      <c r="M7748" t="s">
        <v>6</v>
      </c>
    </row>
    <row r="7749" spans="1:13" ht="12.75" customHeight="1" x14ac:dyDescent="0.25">
      <c r="A7749" t="s">
        <v>10479</v>
      </c>
      <c r="B7749" t="s">
        <v>2046</v>
      </c>
      <c r="C7749" s="1">
        <v>37894</v>
      </c>
      <c r="D7749" s="2">
        <v>37895</v>
      </c>
      <c r="E7749" t="s">
        <v>107</v>
      </c>
      <c r="F7749" t="s">
        <v>102</v>
      </c>
      <c r="G7749" t="s">
        <v>6695</v>
      </c>
      <c r="H7749" s="4">
        <v>86.72</v>
      </c>
      <c r="I7749" s="4">
        <v>0.86</v>
      </c>
      <c r="J7749" s="4">
        <v>36.01</v>
      </c>
      <c r="K7749" s="4">
        <v>50.71</v>
      </c>
      <c r="L7749" s="2">
        <v>45473</v>
      </c>
      <c r="M7749" t="s">
        <v>6</v>
      </c>
    </row>
    <row r="7750" spans="1:13" ht="12.75" customHeight="1" x14ac:dyDescent="0.25">
      <c r="A7750" t="s">
        <v>10480</v>
      </c>
      <c r="B7750" t="s">
        <v>10449</v>
      </c>
      <c r="C7750" s="1">
        <v>37924</v>
      </c>
      <c r="D7750" s="2">
        <v>37926</v>
      </c>
      <c r="E7750" t="s">
        <v>107</v>
      </c>
      <c r="F7750" t="s">
        <v>102</v>
      </c>
      <c r="G7750" t="s">
        <v>6698</v>
      </c>
      <c r="H7750" s="4">
        <v>4000</v>
      </c>
      <c r="I7750" s="4">
        <v>40</v>
      </c>
      <c r="J7750" s="4">
        <v>1653.34</v>
      </c>
      <c r="K7750" s="4">
        <v>2346.66</v>
      </c>
      <c r="L7750" s="2">
        <v>45473</v>
      </c>
      <c r="M7750" t="s">
        <v>6</v>
      </c>
    </row>
    <row r="7751" spans="1:13" ht="12.75" customHeight="1" x14ac:dyDescent="0.25">
      <c r="A7751" t="s">
        <v>10481</v>
      </c>
      <c r="B7751" t="s">
        <v>10449</v>
      </c>
      <c r="C7751" s="1">
        <v>37924</v>
      </c>
      <c r="D7751" s="2">
        <v>37926</v>
      </c>
      <c r="E7751" t="s">
        <v>107</v>
      </c>
      <c r="F7751" t="s">
        <v>102</v>
      </c>
      <c r="G7751" t="s">
        <v>6698</v>
      </c>
      <c r="H7751" s="4">
        <v>6000</v>
      </c>
      <c r="I7751" s="4">
        <v>60</v>
      </c>
      <c r="J7751" s="4">
        <v>2480</v>
      </c>
      <c r="K7751" s="4">
        <v>3520</v>
      </c>
      <c r="L7751" s="2">
        <v>45473</v>
      </c>
      <c r="M7751" t="s">
        <v>6</v>
      </c>
    </row>
    <row r="7752" spans="1:13" ht="12.75" customHeight="1" x14ac:dyDescent="0.25">
      <c r="A7752" t="s">
        <v>10482</v>
      </c>
      <c r="B7752" t="s">
        <v>3268</v>
      </c>
      <c r="C7752" s="1">
        <v>37946</v>
      </c>
      <c r="D7752" s="2">
        <v>37956</v>
      </c>
      <c r="E7752" t="s">
        <v>107</v>
      </c>
      <c r="F7752" t="s">
        <v>102</v>
      </c>
      <c r="G7752" t="s">
        <v>6702</v>
      </c>
      <c r="H7752" s="4">
        <v>970</v>
      </c>
      <c r="I7752" s="4">
        <v>9.6999999999999993</v>
      </c>
      <c r="J7752" s="4">
        <v>399.33</v>
      </c>
      <c r="K7752" s="4">
        <v>570.66999999999996</v>
      </c>
      <c r="L7752" s="2">
        <v>45473</v>
      </c>
      <c r="M7752" t="s">
        <v>6</v>
      </c>
    </row>
    <row r="7753" spans="1:13" ht="12.75" customHeight="1" x14ac:dyDescent="0.25">
      <c r="A7753" t="s">
        <v>10483</v>
      </c>
      <c r="B7753" t="s">
        <v>10449</v>
      </c>
      <c r="C7753" s="1">
        <v>37946</v>
      </c>
      <c r="D7753" s="2">
        <v>37956</v>
      </c>
      <c r="E7753" t="s">
        <v>107</v>
      </c>
      <c r="F7753" t="s">
        <v>102</v>
      </c>
      <c r="G7753" t="s">
        <v>6702</v>
      </c>
      <c r="H7753" s="4">
        <v>1775</v>
      </c>
      <c r="I7753" s="4">
        <v>17.75</v>
      </c>
      <c r="J7753" s="4">
        <v>730.72</v>
      </c>
      <c r="K7753" s="4">
        <v>1044.28</v>
      </c>
      <c r="L7753" s="2">
        <v>45473</v>
      </c>
      <c r="M7753" t="s">
        <v>6</v>
      </c>
    </row>
    <row r="7754" spans="1:13" ht="12.75" customHeight="1" x14ac:dyDescent="0.25">
      <c r="A7754" t="s">
        <v>10484</v>
      </c>
      <c r="B7754" t="s">
        <v>10449</v>
      </c>
      <c r="C7754" s="1">
        <v>37946</v>
      </c>
      <c r="D7754" s="2">
        <v>37956</v>
      </c>
      <c r="E7754" t="s">
        <v>107</v>
      </c>
      <c r="F7754" t="s">
        <v>102</v>
      </c>
      <c r="G7754" t="s">
        <v>6702</v>
      </c>
      <c r="H7754" s="4">
        <v>7760</v>
      </c>
      <c r="I7754" s="4">
        <v>77.599999999999994</v>
      </c>
      <c r="J7754" s="4">
        <v>3194.53</v>
      </c>
      <c r="K7754" s="4">
        <v>4565.47</v>
      </c>
      <c r="L7754" s="2">
        <v>45473</v>
      </c>
      <c r="M7754" t="s">
        <v>6</v>
      </c>
    </row>
    <row r="7755" spans="1:13" ht="12.75" customHeight="1" x14ac:dyDescent="0.25">
      <c r="A7755" t="s">
        <v>10485</v>
      </c>
      <c r="B7755" t="s">
        <v>10486</v>
      </c>
      <c r="C7755" s="1">
        <v>37946</v>
      </c>
      <c r="D7755" s="2">
        <v>37956</v>
      </c>
      <c r="E7755" t="s">
        <v>107</v>
      </c>
      <c r="F7755" t="s">
        <v>102</v>
      </c>
      <c r="G7755" t="s">
        <v>6702</v>
      </c>
      <c r="H7755" s="4">
        <v>3510</v>
      </c>
      <c r="I7755" s="4">
        <v>35.1</v>
      </c>
      <c r="J7755" s="4">
        <v>1444.95</v>
      </c>
      <c r="K7755" s="4">
        <v>2065.0500000000002</v>
      </c>
      <c r="L7755" s="2">
        <v>45473</v>
      </c>
      <c r="M7755" t="s">
        <v>6</v>
      </c>
    </row>
    <row r="7756" spans="1:13" ht="12.75" customHeight="1" x14ac:dyDescent="0.25">
      <c r="A7756" t="s">
        <v>10487</v>
      </c>
      <c r="B7756" t="s">
        <v>10486</v>
      </c>
      <c r="C7756" s="1">
        <v>37948</v>
      </c>
      <c r="D7756" s="2">
        <v>37956</v>
      </c>
      <c r="E7756" t="s">
        <v>107</v>
      </c>
      <c r="F7756" t="s">
        <v>102</v>
      </c>
      <c r="G7756" t="s">
        <v>6702</v>
      </c>
      <c r="H7756" s="4">
        <v>1850</v>
      </c>
      <c r="I7756" s="4">
        <v>18.5</v>
      </c>
      <c r="J7756" s="4">
        <v>761.58</v>
      </c>
      <c r="K7756" s="4">
        <v>1088.42</v>
      </c>
      <c r="L7756" s="2">
        <v>45473</v>
      </c>
      <c r="M7756" t="s">
        <v>6</v>
      </c>
    </row>
    <row r="7757" spans="1:13" ht="12.75" customHeight="1" x14ac:dyDescent="0.25">
      <c r="A7757" t="s">
        <v>10488</v>
      </c>
      <c r="B7757" t="s">
        <v>10489</v>
      </c>
      <c r="C7757" s="1">
        <v>37986</v>
      </c>
      <c r="D7757" s="2">
        <v>37987</v>
      </c>
      <c r="E7757" t="s">
        <v>107</v>
      </c>
      <c r="F7757" t="s">
        <v>102</v>
      </c>
      <c r="G7757" t="s">
        <v>6709</v>
      </c>
      <c r="H7757" s="4">
        <v>4473.2</v>
      </c>
      <c r="I7757" s="4">
        <v>44.73</v>
      </c>
      <c r="J7757" s="4">
        <v>1833.95</v>
      </c>
      <c r="K7757" s="4">
        <v>2639.25</v>
      </c>
      <c r="L7757" s="2">
        <v>45473</v>
      </c>
      <c r="M7757" t="s">
        <v>6</v>
      </c>
    </row>
    <row r="7758" spans="1:13" ht="12.75" customHeight="1" x14ac:dyDescent="0.25">
      <c r="A7758" t="s">
        <v>10490</v>
      </c>
      <c r="B7758" t="s">
        <v>3729</v>
      </c>
      <c r="C7758" s="1">
        <v>37986</v>
      </c>
      <c r="D7758" s="2">
        <v>37987</v>
      </c>
      <c r="E7758" t="s">
        <v>107</v>
      </c>
      <c r="F7758" t="s">
        <v>102</v>
      </c>
      <c r="G7758" t="s">
        <v>6709</v>
      </c>
      <c r="H7758" s="4">
        <v>183.56</v>
      </c>
      <c r="I7758" s="4">
        <v>1.83</v>
      </c>
      <c r="J7758" s="4">
        <v>75.239999999999995</v>
      </c>
      <c r="K7758" s="4">
        <v>108.32</v>
      </c>
      <c r="L7758" s="2">
        <v>45473</v>
      </c>
      <c r="M7758" t="s">
        <v>6</v>
      </c>
    </row>
    <row r="7759" spans="1:13" ht="12.75" customHeight="1" x14ac:dyDescent="0.25">
      <c r="A7759" t="s">
        <v>10491</v>
      </c>
      <c r="B7759" t="s">
        <v>10449</v>
      </c>
      <c r="C7759" s="1">
        <v>38033</v>
      </c>
      <c r="D7759" s="2">
        <v>38047</v>
      </c>
      <c r="E7759" t="s">
        <v>107</v>
      </c>
      <c r="F7759" t="s">
        <v>102</v>
      </c>
      <c r="G7759" t="s">
        <v>6720</v>
      </c>
      <c r="H7759" s="4">
        <v>3603.8</v>
      </c>
      <c r="I7759" s="4">
        <v>36.03</v>
      </c>
      <c r="J7759" s="4">
        <v>1465.61</v>
      </c>
      <c r="K7759" s="4">
        <v>2138.19</v>
      </c>
      <c r="L7759" s="2">
        <v>45473</v>
      </c>
      <c r="M7759" t="s">
        <v>6</v>
      </c>
    </row>
    <row r="7760" spans="1:13" ht="12.75" customHeight="1" x14ac:dyDescent="0.25">
      <c r="A7760" t="s">
        <v>10492</v>
      </c>
      <c r="B7760" t="s">
        <v>10493</v>
      </c>
      <c r="C7760" s="1">
        <v>38033</v>
      </c>
      <c r="D7760" s="2">
        <v>38047</v>
      </c>
      <c r="E7760" t="s">
        <v>107</v>
      </c>
      <c r="F7760" t="s">
        <v>102</v>
      </c>
      <c r="G7760" t="s">
        <v>6720</v>
      </c>
      <c r="H7760" s="4">
        <v>18000</v>
      </c>
      <c r="I7760" s="4">
        <v>180</v>
      </c>
      <c r="J7760" s="4">
        <v>7320</v>
      </c>
      <c r="K7760" s="4">
        <v>10680</v>
      </c>
      <c r="L7760" s="2">
        <v>45473</v>
      </c>
      <c r="M7760" t="s">
        <v>6</v>
      </c>
    </row>
    <row r="7761" spans="1:13" ht="12.75" customHeight="1" x14ac:dyDescent="0.25">
      <c r="A7761" t="s">
        <v>10494</v>
      </c>
      <c r="B7761" t="s">
        <v>10495</v>
      </c>
      <c r="C7761" s="1">
        <v>38033</v>
      </c>
      <c r="D7761" s="2">
        <v>38047</v>
      </c>
      <c r="E7761" t="s">
        <v>107</v>
      </c>
      <c r="F7761" t="s">
        <v>102</v>
      </c>
      <c r="G7761" t="s">
        <v>6720</v>
      </c>
      <c r="H7761" s="4">
        <v>200</v>
      </c>
      <c r="I7761" s="4">
        <v>2</v>
      </c>
      <c r="J7761" s="4">
        <v>81.33</v>
      </c>
      <c r="K7761" s="4">
        <v>118.67</v>
      </c>
      <c r="L7761" s="2">
        <v>45473</v>
      </c>
      <c r="M7761" t="s">
        <v>6</v>
      </c>
    </row>
    <row r="7762" spans="1:13" ht="12.75" customHeight="1" x14ac:dyDescent="0.25">
      <c r="A7762" t="s">
        <v>10496</v>
      </c>
      <c r="B7762" t="s">
        <v>10497</v>
      </c>
      <c r="C7762" s="1">
        <v>38033</v>
      </c>
      <c r="D7762" s="2">
        <v>38047</v>
      </c>
      <c r="E7762" t="s">
        <v>107</v>
      </c>
      <c r="F7762" t="s">
        <v>102</v>
      </c>
      <c r="G7762" t="s">
        <v>6720</v>
      </c>
      <c r="H7762" s="4">
        <v>250</v>
      </c>
      <c r="I7762" s="4">
        <v>2.5</v>
      </c>
      <c r="J7762" s="4">
        <v>101.68</v>
      </c>
      <c r="K7762" s="4">
        <v>148.32</v>
      </c>
      <c r="L7762" s="2">
        <v>45473</v>
      </c>
      <c r="M7762" t="s">
        <v>6</v>
      </c>
    </row>
    <row r="7763" spans="1:13" ht="12.75" customHeight="1" x14ac:dyDescent="0.25">
      <c r="A7763" t="s">
        <v>10498</v>
      </c>
      <c r="B7763" t="s">
        <v>10499</v>
      </c>
      <c r="C7763" s="1">
        <v>38033</v>
      </c>
      <c r="D7763" s="2">
        <v>38047</v>
      </c>
      <c r="E7763" t="s">
        <v>107</v>
      </c>
      <c r="F7763" t="s">
        <v>102</v>
      </c>
      <c r="G7763" t="s">
        <v>6720</v>
      </c>
      <c r="H7763" s="4">
        <v>50</v>
      </c>
      <c r="I7763" s="4">
        <v>0.5</v>
      </c>
      <c r="J7763" s="4">
        <v>20.329999999999998</v>
      </c>
      <c r="K7763" s="4">
        <v>29.67</v>
      </c>
      <c r="L7763" s="2">
        <v>45473</v>
      </c>
      <c r="M7763" t="s">
        <v>6</v>
      </c>
    </row>
    <row r="7764" spans="1:13" ht="12.75" customHeight="1" x14ac:dyDescent="0.25">
      <c r="A7764" t="s">
        <v>10500</v>
      </c>
      <c r="B7764" t="s">
        <v>10501</v>
      </c>
      <c r="C7764" s="1">
        <v>38033</v>
      </c>
      <c r="D7764" s="2">
        <v>38047</v>
      </c>
      <c r="E7764" t="s">
        <v>107</v>
      </c>
      <c r="F7764" t="s">
        <v>102</v>
      </c>
      <c r="G7764" t="s">
        <v>6720</v>
      </c>
      <c r="H7764" s="4">
        <v>20</v>
      </c>
      <c r="I7764" s="4">
        <v>0.2</v>
      </c>
      <c r="J7764" s="4">
        <v>8.1300000000000008</v>
      </c>
      <c r="K7764" s="4">
        <v>11.87</v>
      </c>
      <c r="L7764" s="2">
        <v>45473</v>
      </c>
      <c r="M7764" t="s">
        <v>6</v>
      </c>
    </row>
    <row r="7765" spans="1:13" ht="12.75" customHeight="1" x14ac:dyDescent="0.25">
      <c r="A7765" t="s">
        <v>10502</v>
      </c>
      <c r="B7765" t="s">
        <v>2138</v>
      </c>
      <c r="C7765" s="1">
        <v>38033</v>
      </c>
      <c r="D7765" s="2">
        <v>38047</v>
      </c>
      <c r="E7765" t="s">
        <v>107</v>
      </c>
      <c r="F7765" t="s">
        <v>102</v>
      </c>
      <c r="G7765" t="s">
        <v>6720</v>
      </c>
      <c r="H7765" s="4">
        <v>280</v>
      </c>
      <c r="I7765" s="4">
        <v>2.8</v>
      </c>
      <c r="J7765" s="4">
        <v>113.88</v>
      </c>
      <c r="K7765" s="4">
        <v>166.12</v>
      </c>
      <c r="L7765" s="2">
        <v>45473</v>
      </c>
      <c r="M7765" t="s">
        <v>6</v>
      </c>
    </row>
    <row r="7766" spans="1:13" ht="12.75" customHeight="1" x14ac:dyDescent="0.25">
      <c r="A7766" t="s">
        <v>10503</v>
      </c>
      <c r="B7766" t="s">
        <v>10449</v>
      </c>
      <c r="C7766" s="1">
        <v>38058</v>
      </c>
      <c r="D7766" s="2">
        <v>38078</v>
      </c>
      <c r="E7766" t="s">
        <v>107</v>
      </c>
      <c r="F7766" t="s">
        <v>102</v>
      </c>
      <c r="G7766" t="s">
        <v>6724</v>
      </c>
      <c r="H7766" s="4">
        <v>3804.34</v>
      </c>
      <c r="I7766" s="4">
        <v>38.04</v>
      </c>
      <c r="J7766" s="4">
        <v>1540.82</v>
      </c>
      <c r="K7766" s="4">
        <v>2263.52</v>
      </c>
      <c r="L7766" s="2">
        <v>45473</v>
      </c>
      <c r="M7766" t="s">
        <v>6</v>
      </c>
    </row>
    <row r="7767" spans="1:13" ht="12.75" customHeight="1" x14ac:dyDescent="0.25">
      <c r="A7767" t="s">
        <v>10504</v>
      </c>
      <c r="B7767" t="s">
        <v>10486</v>
      </c>
      <c r="C7767" s="1">
        <v>38077</v>
      </c>
      <c r="D7767" s="2">
        <v>38078</v>
      </c>
      <c r="E7767" t="s">
        <v>107</v>
      </c>
      <c r="F7767" t="s">
        <v>102</v>
      </c>
      <c r="G7767" t="s">
        <v>6724</v>
      </c>
      <c r="H7767" s="4">
        <v>2566.25</v>
      </c>
      <c r="I7767" s="4">
        <v>25.66</v>
      </c>
      <c r="J7767" s="4">
        <v>1039.42</v>
      </c>
      <c r="K7767" s="4">
        <v>1526.83</v>
      </c>
      <c r="L7767" s="2">
        <v>45473</v>
      </c>
      <c r="M7767" t="s">
        <v>6</v>
      </c>
    </row>
    <row r="7768" spans="1:13" ht="12.75" customHeight="1" x14ac:dyDescent="0.25">
      <c r="A7768" t="s">
        <v>10505</v>
      </c>
      <c r="B7768" t="s">
        <v>10506</v>
      </c>
      <c r="C7768" s="1">
        <v>38104</v>
      </c>
      <c r="D7768" s="2">
        <v>38078</v>
      </c>
      <c r="E7768" t="s">
        <v>107</v>
      </c>
      <c r="F7768" t="s">
        <v>102</v>
      </c>
      <c r="G7768" t="s">
        <v>6724</v>
      </c>
      <c r="H7768" s="4">
        <v>490</v>
      </c>
      <c r="I7768" s="4">
        <v>4.9000000000000004</v>
      </c>
      <c r="J7768" s="4">
        <v>198.46</v>
      </c>
      <c r="K7768" s="4">
        <v>291.54000000000002</v>
      </c>
      <c r="L7768" s="2">
        <v>45473</v>
      </c>
      <c r="M7768" t="s">
        <v>6</v>
      </c>
    </row>
    <row r="7769" spans="1:13" ht="12.75" customHeight="1" x14ac:dyDescent="0.25">
      <c r="A7769" t="s">
        <v>10507</v>
      </c>
      <c r="B7769" t="s">
        <v>3761</v>
      </c>
      <c r="C7769" s="1">
        <v>38104</v>
      </c>
      <c r="D7769" s="2">
        <v>38078</v>
      </c>
      <c r="E7769" t="s">
        <v>107</v>
      </c>
      <c r="F7769" t="s">
        <v>102</v>
      </c>
      <c r="G7769" t="s">
        <v>6724</v>
      </c>
      <c r="H7769" s="4">
        <v>880</v>
      </c>
      <c r="I7769" s="4">
        <v>8.8000000000000007</v>
      </c>
      <c r="J7769" s="4">
        <v>356.41</v>
      </c>
      <c r="K7769" s="4">
        <v>523.59</v>
      </c>
      <c r="L7769" s="2">
        <v>45473</v>
      </c>
      <c r="M7769" t="s">
        <v>6</v>
      </c>
    </row>
    <row r="7770" spans="1:13" ht="12.75" customHeight="1" x14ac:dyDescent="0.25">
      <c r="A7770" t="s">
        <v>10508</v>
      </c>
      <c r="B7770" t="s">
        <v>10509</v>
      </c>
      <c r="C7770" s="1">
        <v>38104</v>
      </c>
      <c r="D7770" s="2">
        <v>38078</v>
      </c>
      <c r="E7770" t="s">
        <v>107</v>
      </c>
      <c r="F7770" t="s">
        <v>102</v>
      </c>
      <c r="G7770" t="s">
        <v>6724</v>
      </c>
      <c r="H7770" s="4">
        <v>3120</v>
      </c>
      <c r="I7770" s="4">
        <v>31.2</v>
      </c>
      <c r="J7770" s="4">
        <v>1263.5999999999999</v>
      </c>
      <c r="K7770" s="4">
        <v>1856.4</v>
      </c>
      <c r="L7770" s="2">
        <v>45473</v>
      </c>
      <c r="M7770" t="s">
        <v>6</v>
      </c>
    </row>
    <row r="7771" spans="1:13" ht="12.75" customHeight="1" x14ac:dyDescent="0.25">
      <c r="A7771" t="s">
        <v>10510</v>
      </c>
      <c r="B7771" t="s">
        <v>10454</v>
      </c>
      <c r="C7771" s="1">
        <v>38104</v>
      </c>
      <c r="D7771" s="2">
        <v>38078</v>
      </c>
      <c r="E7771" t="s">
        <v>107</v>
      </c>
      <c r="F7771" t="s">
        <v>102</v>
      </c>
      <c r="G7771" t="s">
        <v>6724</v>
      </c>
      <c r="H7771" s="4">
        <v>7440</v>
      </c>
      <c r="I7771" s="4">
        <v>74.400000000000006</v>
      </c>
      <c r="J7771" s="4">
        <v>3013.2</v>
      </c>
      <c r="K7771" s="4">
        <v>4426.8</v>
      </c>
      <c r="L7771" s="2">
        <v>45473</v>
      </c>
      <c r="M7771" t="s">
        <v>6</v>
      </c>
    </row>
    <row r="7772" spans="1:13" ht="12.75" customHeight="1" x14ac:dyDescent="0.25">
      <c r="A7772" t="s">
        <v>10511</v>
      </c>
      <c r="B7772" t="s">
        <v>10454</v>
      </c>
      <c r="C7772" s="1">
        <v>38104</v>
      </c>
      <c r="D7772" s="2">
        <v>38047</v>
      </c>
      <c r="E7772" t="s">
        <v>107</v>
      </c>
      <c r="F7772" t="s">
        <v>102</v>
      </c>
      <c r="G7772" t="s">
        <v>6720</v>
      </c>
      <c r="H7772" s="4">
        <v>7200</v>
      </c>
      <c r="I7772" s="4">
        <v>72</v>
      </c>
      <c r="J7772" s="4">
        <v>2928</v>
      </c>
      <c r="K7772" s="4">
        <v>4272</v>
      </c>
      <c r="L7772" s="2">
        <v>45473</v>
      </c>
      <c r="M7772" t="s">
        <v>6</v>
      </c>
    </row>
    <row r="7773" spans="1:13" ht="12.75" customHeight="1" x14ac:dyDescent="0.25">
      <c r="A7773" t="s">
        <v>10512</v>
      </c>
      <c r="B7773" t="s">
        <v>10454</v>
      </c>
      <c r="C7773" s="1">
        <v>38104</v>
      </c>
      <c r="D7773" s="2">
        <v>38078</v>
      </c>
      <c r="E7773" t="s">
        <v>107</v>
      </c>
      <c r="F7773" t="s">
        <v>102</v>
      </c>
      <c r="G7773" t="s">
        <v>6724</v>
      </c>
      <c r="H7773" s="4">
        <v>21000</v>
      </c>
      <c r="I7773" s="4">
        <v>210</v>
      </c>
      <c r="J7773" s="4">
        <v>8505</v>
      </c>
      <c r="K7773" s="4">
        <v>12495</v>
      </c>
      <c r="L7773" s="2">
        <v>45473</v>
      </c>
      <c r="M7773" t="s">
        <v>6</v>
      </c>
    </row>
    <row r="7774" spans="1:13" ht="12.75" customHeight="1" x14ac:dyDescent="0.25">
      <c r="A7774" t="s">
        <v>10513</v>
      </c>
      <c r="B7774" t="s">
        <v>3268</v>
      </c>
      <c r="C7774" s="1">
        <v>38104</v>
      </c>
      <c r="D7774" s="2">
        <v>38078</v>
      </c>
      <c r="E7774" t="s">
        <v>107</v>
      </c>
      <c r="F7774" t="s">
        <v>102</v>
      </c>
      <c r="G7774" t="s">
        <v>6724</v>
      </c>
      <c r="H7774" s="4">
        <v>2420</v>
      </c>
      <c r="I7774" s="4">
        <v>24.2</v>
      </c>
      <c r="J7774" s="4">
        <v>980.1</v>
      </c>
      <c r="K7774" s="4">
        <v>1439.9</v>
      </c>
      <c r="L7774" s="2">
        <v>45473</v>
      </c>
      <c r="M7774" t="s">
        <v>6</v>
      </c>
    </row>
    <row r="7775" spans="1:13" ht="12.75" customHeight="1" x14ac:dyDescent="0.25">
      <c r="A7775" t="s">
        <v>10514</v>
      </c>
      <c r="B7775" t="s">
        <v>10454</v>
      </c>
      <c r="C7775" s="1">
        <v>38104</v>
      </c>
      <c r="D7775" s="2">
        <v>38047</v>
      </c>
      <c r="E7775" t="s">
        <v>107</v>
      </c>
      <c r="F7775" t="s">
        <v>102</v>
      </c>
      <c r="G7775" t="s">
        <v>6720</v>
      </c>
      <c r="H7775" s="4">
        <v>3608.44</v>
      </c>
      <c r="I7775" s="4">
        <v>36.08</v>
      </c>
      <c r="J7775" s="4">
        <v>1467.45</v>
      </c>
      <c r="K7775" s="4">
        <v>2140.9899999999998</v>
      </c>
      <c r="L7775" s="2">
        <v>45473</v>
      </c>
      <c r="M7775" t="s">
        <v>6</v>
      </c>
    </row>
    <row r="7776" spans="1:13" ht="12.75" customHeight="1" x14ac:dyDescent="0.25">
      <c r="A7776" t="s">
        <v>10515</v>
      </c>
      <c r="B7776" t="s">
        <v>10454</v>
      </c>
      <c r="C7776" s="1">
        <v>38104</v>
      </c>
      <c r="D7776" s="2">
        <v>38047</v>
      </c>
      <c r="E7776" t="s">
        <v>107</v>
      </c>
      <c r="F7776" t="s">
        <v>102</v>
      </c>
      <c r="G7776" t="s">
        <v>6720</v>
      </c>
      <c r="H7776" s="4">
        <v>18000</v>
      </c>
      <c r="I7776" s="4">
        <v>180</v>
      </c>
      <c r="J7776" s="4">
        <v>7320</v>
      </c>
      <c r="K7776" s="4">
        <v>10680</v>
      </c>
      <c r="L7776" s="2">
        <v>45473</v>
      </c>
      <c r="M7776" t="s">
        <v>6</v>
      </c>
    </row>
    <row r="7777" spans="1:13" ht="12.75" customHeight="1" x14ac:dyDescent="0.25">
      <c r="A7777" t="s">
        <v>10516</v>
      </c>
      <c r="B7777" t="s">
        <v>2209</v>
      </c>
      <c r="C7777" s="1">
        <v>38104</v>
      </c>
      <c r="D7777" s="2">
        <v>38047</v>
      </c>
      <c r="E7777" t="s">
        <v>107</v>
      </c>
      <c r="F7777" t="s">
        <v>102</v>
      </c>
      <c r="G7777" t="s">
        <v>6720</v>
      </c>
      <c r="H7777" s="4">
        <v>1575</v>
      </c>
      <c r="I7777" s="4">
        <v>15.75</v>
      </c>
      <c r="J7777" s="4">
        <v>640.51</v>
      </c>
      <c r="K7777" s="4">
        <v>934.49</v>
      </c>
      <c r="L7777" s="2">
        <v>45473</v>
      </c>
      <c r="M7777" t="s">
        <v>6</v>
      </c>
    </row>
    <row r="7778" spans="1:13" ht="12.75" customHeight="1" x14ac:dyDescent="0.25">
      <c r="A7778" t="s">
        <v>10517</v>
      </c>
      <c r="B7778" t="s">
        <v>10518</v>
      </c>
      <c r="C7778" s="1">
        <v>38107</v>
      </c>
      <c r="D7778" s="2">
        <v>38108</v>
      </c>
      <c r="E7778" t="s">
        <v>107</v>
      </c>
      <c r="F7778" t="s">
        <v>102</v>
      </c>
      <c r="G7778" t="s">
        <v>6730</v>
      </c>
      <c r="H7778" s="4">
        <v>2286.8200000000002</v>
      </c>
      <c r="I7778" s="4">
        <v>22.87</v>
      </c>
      <c r="J7778" s="4">
        <v>922.42</v>
      </c>
      <c r="K7778" s="4">
        <v>1364.4</v>
      </c>
      <c r="L7778" s="2">
        <v>45473</v>
      </c>
      <c r="M7778" t="s">
        <v>6</v>
      </c>
    </row>
    <row r="7779" spans="1:13" ht="12.75" customHeight="1" x14ac:dyDescent="0.25">
      <c r="A7779" t="s">
        <v>10519</v>
      </c>
      <c r="B7779" t="s">
        <v>10518</v>
      </c>
      <c r="C7779" s="1">
        <v>38138</v>
      </c>
      <c r="D7779" s="2">
        <v>38139</v>
      </c>
      <c r="E7779" t="s">
        <v>107</v>
      </c>
      <c r="F7779" t="s">
        <v>102</v>
      </c>
      <c r="G7779" t="s">
        <v>784</v>
      </c>
      <c r="H7779" s="4">
        <v>2319.7800000000002</v>
      </c>
      <c r="I7779" s="4">
        <v>23.19</v>
      </c>
      <c r="J7779" s="4">
        <v>931.86</v>
      </c>
      <c r="K7779" s="4">
        <v>1387.92</v>
      </c>
      <c r="L7779" s="2">
        <v>45473</v>
      </c>
      <c r="M7779" t="s">
        <v>6</v>
      </c>
    </row>
    <row r="7780" spans="1:13" ht="12.75" customHeight="1" x14ac:dyDescent="0.25">
      <c r="A7780" t="s">
        <v>10520</v>
      </c>
      <c r="B7780" t="s">
        <v>10486</v>
      </c>
      <c r="C7780" s="1">
        <v>38138</v>
      </c>
      <c r="D7780" s="2">
        <v>38139</v>
      </c>
      <c r="E7780" t="s">
        <v>107</v>
      </c>
      <c r="F7780" t="s">
        <v>102</v>
      </c>
      <c r="G7780" t="s">
        <v>784</v>
      </c>
      <c r="H7780" s="4">
        <v>3468.36</v>
      </c>
      <c r="I7780" s="4">
        <v>34.68</v>
      </c>
      <c r="J7780" s="4">
        <v>1393.11</v>
      </c>
      <c r="K7780" s="4">
        <v>2075.25</v>
      </c>
      <c r="L7780" s="2">
        <v>45473</v>
      </c>
      <c r="M7780" t="s">
        <v>6</v>
      </c>
    </row>
    <row r="7781" spans="1:13" ht="12.75" customHeight="1" x14ac:dyDescent="0.25">
      <c r="A7781" t="s">
        <v>10521</v>
      </c>
      <c r="B7781" t="s">
        <v>10449</v>
      </c>
      <c r="C7781" s="1">
        <v>38168</v>
      </c>
      <c r="D7781" s="2">
        <v>38169</v>
      </c>
      <c r="E7781" t="s">
        <v>107</v>
      </c>
      <c r="F7781" t="s">
        <v>102</v>
      </c>
      <c r="G7781" t="s">
        <v>6735</v>
      </c>
      <c r="H7781" s="4">
        <v>1975</v>
      </c>
      <c r="I7781" s="4">
        <v>19.75</v>
      </c>
      <c r="J7781" s="4">
        <v>789.92</v>
      </c>
      <c r="K7781" s="4">
        <v>1185.08</v>
      </c>
      <c r="L7781" s="2">
        <v>45473</v>
      </c>
      <c r="M7781" t="s">
        <v>6</v>
      </c>
    </row>
    <row r="7782" spans="1:13" ht="12.75" customHeight="1" x14ac:dyDescent="0.25">
      <c r="A7782" t="s">
        <v>10522</v>
      </c>
      <c r="B7782" t="s">
        <v>10523</v>
      </c>
      <c r="C7782" s="1">
        <v>38168</v>
      </c>
      <c r="D7782" s="2">
        <v>38169</v>
      </c>
      <c r="E7782" t="s">
        <v>107</v>
      </c>
      <c r="F7782" t="s">
        <v>102</v>
      </c>
      <c r="G7782" t="s">
        <v>6735</v>
      </c>
      <c r="H7782" s="4">
        <v>3122.71</v>
      </c>
      <c r="I7782" s="4">
        <v>31.22</v>
      </c>
      <c r="J7782" s="4">
        <v>1249.19</v>
      </c>
      <c r="K7782" s="4">
        <v>1873.52</v>
      </c>
      <c r="L7782" s="2">
        <v>45473</v>
      </c>
      <c r="M7782" t="s">
        <v>6</v>
      </c>
    </row>
    <row r="7783" spans="1:13" ht="12.75" customHeight="1" x14ac:dyDescent="0.25">
      <c r="A7783" t="s">
        <v>10524</v>
      </c>
      <c r="B7783" t="s">
        <v>10449</v>
      </c>
      <c r="C7783" s="1">
        <v>38168</v>
      </c>
      <c r="D7783" s="2">
        <v>38169</v>
      </c>
      <c r="E7783" t="s">
        <v>107</v>
      </c>
      <c r="F7783" t="s">
        <v>102</v>
      </c>
      <c r="G7783" t="s">
        <v>6735</v>
      </c>
      <c r="H7783" s="4">
        <v>3600</v>
      </c>
      <c r="I7783" s="4">
        <v>36</v>
      </c>
      <c r="J7783" s="4">
        <v>1440</v>
      </c>
      <c r="K7783" s="4">
        <v>2160</v>
      </c>
      <c r="L7783" s="2">
        <v>45473</v>
      </c>
      <c r="M7783" t="s">
        <v>6</v>
      </c>
    </row>
    <row r="7784" spans="1:13" ht="12.75" customHeight="1" x14ac:dyDescent="0.25">
      <c r="A7784" t="s">
        <v>10525</v>
      </c>
      <c r="B7784" t="s">
        <v>10449</v>
      </c>
      <c r="C7784" s="1">
        <v>38168</v>
      </c>
      <c r="D7784" s="2">
        <v>38169</v>
      </c>
      <c r="E7784" t="s">
        <v>107</v>
      </c>
      <c r="F7784" t="s">
        <v>102</v>
      </c>
      <c r="G7784" t="s">
        <v>6735</v>
      </c>
      <c r="H7784" s="4">
        <v>10800</v>
      </c>
      <c r="I7784" s="4">
        <v>108</v>
      </c>
      <c r="J7784" s="4">
        <v>4320</v>
      </c>
      <c r="K7784" s="4">
        <v>6480</v>
      </c>
      <c r="L7784" s="2">
        <v>45473</v>
      </c>
      <c r="M7784" t="s">
        <v>6</v>
      </c>
    </row>
    <row r="7785" spans="1:13" ht="12.75" customHeight="1" x14ac:dyDescent="0.25">
      <c r="A7785" t="s">
        <v>10526</v>
      </c>
      <c r="B7785" t="s">
        <v>10527</v>
      </c>
      <c r="C7785" s="1">
        <v>38168</v>
      </c>
      <c r="D7785" s="2">
        <v>38169</v>
      </c>
      <c r="E7785" t="s">
        <v>107</v>
      </c>
      <c r="F7785" t="s">
        <v>102</v>
      </c>
      <c r="G7785" t="s">
        <v>6735</v>
      </c>
      <c r="H7785" s="4">
        <v>183</v>
      </c>
      <c r="I7785" s="4">
        <v>1.83</v>
      </c>
      <c r="J7785" s="4">
        <v>73.209999999999994</v>
      </c>
      <c r="K7785" s="4">
        <v>109.79</v>
      </c>
      <c r="L7785" s="2">
        <v>45473</v>
      </c>
      <c r="M7785" t="s">
        <v>6</v>
      </c>
    </row>
    <row r="7786" spans="1:13" ht="12.75" customHeight="1" x14ac:dyDescent="0.25">
      <c r="A7786" t="s">
        <v>10528</v>
      </c>
      <c r="B7786" t="s">
        <v>10529</v>
      </c>
      <c r="C7786" s="1">
        <v>38168</v>
      </c>
      <c r="D7786" s="2">
        <v>38078</v>
      </c>
      <c r="E7786" t="s">
        <v>107</v>
      </c>
      <c r="F7786" t="s">
        <v>102</v>
      </c>
      <c r="G7786" t="s">
        <v>6724</v>
      </c>
      <c r="H7786" s="4">
        <v>402.64</v>
      </c>
      <c r="I7786" s="4">
        <v>4.03</v>
      </c>
      <c r="J7786" s="4">
        <v>163.03</v>
      </c>
      <c r="K7786" s="4">
        <v>239.61</v>
      </c>
      <c r="L7786" s="2">
        <v>45473</v>
      </c>
      <c r="M7786" t="s">
        <v>6</v>
      </c>
    </row>
    <row r="7787" spans="1:13" ht="12.75" customHeight="1" x14ac:dyDescent="0.25">
      <c r="A7787" t="s">
        <v>10530</v>
      </c>
      <c r="B7787" t="s">
        <v>2046</v>
      </c>
      <c r="C7787" s="1">
        <v>38168</v>
      </c>
      <c r="D7787" s="2">
        <v>38078</v>
      </c>
      <c r="E7787" t="s">
        <v>107</v>
      </c>
      <c r="F7787" t="s">
        <v>102</v>
      </c>
      <c r="G7787" t="s">
        <v>6724</v>
      </c>
      <c r="H7787" s="4">
        <v>56.48</v>
      </c>
      <c r="I7787" s="4">
        <v>0.56000000000000005</v>
      </c>
      <c r="J7787" s="4">
        <v>22.88</v>
      </c>
      <c r="K7787" s="4">
        <v>33.6</v>
      </c>
      <c r="L7787" s="2">
        <v>45473</v>
      </c>
      <c r="M7787" t="s">
        <v>6</v>
      </c>
    </row>
    <row r="7788" spans="1:13" ht="12.75" customHeight="1" x14ac:dyDescent="0.25">
      <c r="A7788" t="s">
        <v>10531</v>
      </c>
      <c r="B7788" t="s">
        <v>2046</v>
      </c>
      <c r="C7788" s="1">
        <v>38168</v>
      </c>
      <c r="D7788" s="2">
        <v>38169</v>
      </c>
      <c r="E7788" t="s">
        <v>107</v>
      </c>
      <c r="F7788" t="s">
        <v>102</v>
      </c>
      <c r="G7788" t="s">
        <v>6735</v>
      </c>
      <c r="H7788" s="4">
        <v>376.44</v>
      </c>
      <c r="I7788" s="4">
        <v>3.76</v>
      </c>
      <c r="J7788" s="4">
        <v>150.61000000000001</v>
      </c>
      <c r="K7788" s="4">
        <v>225.83</v>
      </c>
      <c r="L7788" s="2">
        <v>45473</v>
      </c>
      <c r="M7788" t="s">
        <v>6</v>
      </c>
    </row>
    <row r="7789" spans="1:13" ht="12.75" customHeight="1" x14ac:dyDescent="0.25">
      <c r="A7789" t="s">
        <v>10532</v>
      </c>
      <c r="B7789" t="s">
        <v>10533</v>
      </c>
      <c r="C7789" s="1">
        <v>38168</v>
      </c>
      <c r="D7789" s="2">
        <v>38078</v>
      </c>
      <c r="E7789" t="s">
        <v>107</v>
      </c>
      <c r="F7789" t="s">
        <v>102</v>
      </c>
      <c r="G7789" t="s">
        <v>6724</v>
      </c>
      <c r="H7789" s="4">
        <v>2474.54</v>
      </c>
      <c r="I7789" s="4">
        <v>24.74</v>
      </c>
      <c r="J7789" s="4">
        <v>1002.17</v>
      </c>
      <c r="K7789" s="4">
        <v>1472.37</v>
      </c>
      <c r="L7789" s="2">
        <v>45473</v>
      </c>
      <c r="M7789" t="s">
        <v>6</v>
      </c>
    </row>
    <row r="7790" spans="1:13" ht="12.75" customHeight="1" x14ac:dyDescent="0.25">
      <c r="A7790" t="s">
        <v>10534</v>
      </c>
      <c r="B7790" t="s">
        <v>10535</v>
      </c>
      <c r="C7790" s="1">
        <v>38168</v>
      </c>
      <c r="D7790" s="2">
        <v>38078</v>
      </c>
      <c r="E7790" t="s">
        <v>107</v>
      </c>
      <c r="F7790" t="s">
        <v>102</v>
      </c>
      <c r="G7790" t="s">
        <v>6724</v>
      </c>
      <c r="H7790" s="4">
        <v>3158.67</v>
      </c>
      <c r="I7790" s="4">
        <v>31.59</v>
      </c>
      <c r="J7790" s="4">
        <v>1279.21</v>
      </c>
      <c r="K7790" s="4">
        <v>1879.46</v>
      </c>
      <c r="L7790" s="2">
        <v>45473</v>
      </c>
      <c r="M7790" t="s">
        <v>6</v>
      </c>
    </row>
    <row r="7791" spans="1:13" ht="12.75" customHeight="1" x14ac:dyDescent="0.25">
      <c r="A7791" t="s">
        <v>10536</v>
      </c>
      <c r="B7791" t="s">
        <v>10537</v>
      </c>
      <c r="C7791" s="1">
        <v>38168</v>
      </c>
      <c r="D7791" s="2">
        <v>38078</v>
      </c>
      <c r="E7791" t="s">
        <v>107</v>
      </c>
      <c r="F7791" t="s">
        <v>102</v>
      </c>
      <c r="G7791" t="s">
        <v>6724</v>
      </c>
      <c r="H7791" s="4">
        <v>126.3</v>
      </c>
      <c r="I7791" s="4">
        <v>1.26</v>
      </c>
      <c r="J7791" s="4">
        <v>51.22</v>
      </c>
      <c r="K7791" s="4">
        <v>75.08</v>
      </c>
      <c r="L7791" s="2">
        <v>45473</v>
      </c>
      <c r="M7791" t="s">
        <v>6</v>
      </c>
    </row>
    <row r="7792" spans="1:13" ht="12.75" customHeight="1" x14ac:dyDescent="0.25">
      <c r="A7792" t="s">
        <v>10538</v>
      </c>
      <c r="B7792" t="s">
        <v>10449</v>
      </c>
      <c r="C7792" s="1">
        <v>38168</v>
      </c>
      <c r="D7792" s="2">
        <v>38169</v>
      </c>
      <c r="E7792" t="s">
        <v>107</v>
      </c>
      <c r="F7792" t="s">
        <v>102</v>
      </c>
      <c r="G7792" t="s">
        <v>6735</v>
      </c>
      <c r="H7792" s="4">
        <v>2581.59</v>
      </c>
      <c r="I7792" s="4">
        <v>25.81</v>
      </c>
      <c r="J7792" s="4">
        <v>1032.5999999999999</v>
      </c>
      <c r="K7792" s="4">
        <v>1548.99</v>
      </c>
      <c r="L7792" s="2">
        <v>45473</v>
      </c>
      <c r="M7792" t="s">
        <v>6</v>
      </c>
    </row>
    <row r="7793" spans="1:13" ht="12.75" customHeight="1" x14ac:dyDescent="0.25">
      <c r="A7793" t="s">
        <v>10539</v>
      </c>
      <c r="B7793" t="s">
        <v>10540</v>
      </c>
      <c r="C7793" s="1">
        <v>38168</v>
      </c>
      <c r="D7793" s="2">
        <v>38169</v>
      </c>
      <c r="E7793" t="s">
        <v>107</v>
      </c>
      <c r="F7793" t="s">
        <v>102</v>
      </c>
      <c r="G7793" t="s">
        <v>6735</v>
      </c>
      <c r="H7793" s="4">
        <v>2472.02</v>
      </c>
      <c r="I7793" s="4">
        <v>24.72</v>
      </c>
      <c r="J7793" s="4">
        <v>988.8</v>
      </c>
      <c r="K7793" s="4">
        <v>1483.22</v>
      </c>
      <c r="L7793" s="2">
        <v>45473</v>
      </c>
      <c r="M7793" t="s">
        <v>6</v>
      </c>
    </row>
    <row r="7794" spans="1:13" ht="12.75" customHeight="1" x14ac:dyDescent="0.25">
      <c r="A7794" t="s">
        <v>10541</v>
      </c>
      <c r="B7794" t="s">
        <v>10542</v>
      </c>
      <c r="C7794" s="1">
        <v>38168</v>
      </c>
      <c r="D7794" s="2">
        <v>38169</v>
      </c>
      <c r="E7794" t="s">
        <v>107</v>
      </c>
      <c r="F7794" t="s">
        <v>102</v>
      </c>
      <c r="G7794" t="s">
        <v>6735</v>
      </c>
      <c r="H7794" s="4">
        <v>2743.8</v>
      </c>
      <c r="I7794" s="4">
        <v>27.43</v>
      </c>
      <c r="J7794" s="4">
        <v>1097.58</v>
      </c>
      <c r="K7794" s="4">
        <v>1646.22</v>
      </c>
      <c r="L7794" s="2">
        <v>45473</v>
      </c>
      <c r="M7794" t="s">
        <v>6</v>
      </c>
    </row>
    <row r="7795" spans="1:13" ht="12.75" customHeight="1" x14ac:dyDescent="0.25">
      <c r="A7795" t="s">
        <v>10543</v>
      </c>
      <c r="B7795" t="s">
        <v>10544</v>
      </c>
      <c r="C7795" s="1">
        <v>38168</v>
      </c>
      <c r="D7795" s="2">
        <v>38169</v>
      </c>
      <c r="E7795" t="s">
        <v>107</v>
      </c>
      <c r="F7795" t="s">
        <v>102</v>
      </c>
      <c r="G7795" t="s">
        <v>6735</v>
      </c>
      <c r="H7795" s="4">
        <v>2743.8</v>
      </c>
      <c r="I7795" s="4">
        <v>27.43</v>
      </c>
      <c r="J7795" s="4">
        <v>1097.58</v>
      </c>
      <c r="K7795" s="4">
        <v>1646.22</v>
      </c>
      <c r="L7795" s="2">
        <v>45473</v>
      </c>
      <c r="M7795" t="s">
        <v>6</v>
      </c>
    </row>
    <row r="7796" spans="1:13" ht="12.75" customHeight="1" x14ac:dyDescent="0.25">
      <c r="A7796" t="s">
        <v>10545</v>
      </c>
      <c r="B7796" t="s">
        <v>10546</v>
      </c>
      <c r="C7796" s="1">
        <v>38168</v>
      </c>
      <c r="D7796" s="2">
        <v>38169</v>
      </c>
      <c r="E7796" t="s">
        <v>107</v>
      </c>
      <c r="F7796" t="s">
        <v>102</v>
      </c>
      <c r="G7796" t="s">
        <v>6735</v>
      </c>
      <c r="H7796" s="4">
        <v>9407.33</v>
      </c>
      <c r="I7796" s="4">
        <v>94.07</v>
      </c>
      <c r="J7796" s="4">
        <v>3763</v>
      </c>
      <c r="K7796" s="4">
        <v>5644.33</v>
      </c>
      <c r="L7796" s="2">
        <v>45473</v>
      </c>
      <c r="M7796" t="s">
        <v>6</v>
      </c>
    </row>
    <row r="7797" spans="1:13" ht="12.75" customHeight="1" x14ac:dyDescent="0.25">
      <c r="A7797" t="s">
        <v>10547</v>
      </c>
      <c r="B7797" t="s">
        <v>10548</v>
      </c>
      <c r="C7797" s="1">
        <v>38168</v>
      </c>
      <c r="D7797" s="2">
        <v>38169</v>
      </c>
      <c r="E7797" t="s">
        <v>107</v>
      </c>
      <c r="F7797" t="s">
        <v>102</v>
      </c>
      <c r="G7797" t="s">
        <v>6735</v>
      </c>
      <c r="H7797" s="4">
        <v>2421.56</v>
      </c>
      <c r="I7797" s="4">
        <v>24.21</v>
      </c>
      <c r="J7797" s="4">
        <v>968.61</v>
      </c>
      <c r="K7797" s="4">
        <v>1452.95</v>
      </c>
      <c r="L7797" s="2">
        <v>45473</v>
      </c>
      <c r="M7797" t="s">
        <v>6</v>
      </c>
    </row>
    <row r="7798" spans="1:13" ht="12.75" customHeight="1" x14ac:dyDescent="0.25">
      <c r="A7798" t="s">
        <v>10549</v>
      </c>
      <c r="B7798" t="s">
        <v>10449</v>
      </c>
      <c r="C7798" s="1">
        <v>38184</v>
      </c>
      <c r="D7798" s="2">
        <v>38200</v>
      </c>
      <c r="E7798" t="s">
        <v>107</v>
      </c>
      <c r="F7798" t="s">
        <v>102</v>
      </c>
      <c r="G7798" t="s">
        <v>6745</v>
      </c>
      <c r="H7798" s="4">
        <v>9600</v>
      </c>
      <c r="I7798" s="4">
        <v>96</v>
      </c>
      <c r="J7798" s="4">
        <v>3824</v>
      </c>
      <c r="K7798" s="4">
        <v>5776</v>
      </c>
      <c r="L7798" s="2">
        <v>45473</v>
      </c>
      <c r="M7798" t="s">
        <v>6</v>
      </c>
    </row>
    <row r="7799" spans="1:13" ht="12.75" customHeight="1" x14ac:dyDescent="0.25">
      <c r="A7799" t="s">
        <v>10550</v>
      </c>
      <c r="B7799" t="s">
        <v>10449</v>
      </c>
      <c r="C7799" s="1">
        <v>38184</v>
      </c>
      <c r="D7799" s="2">
        <v>38200</v>
      </c>
      <c r="E7799" t="s">
        <v>107</v>
      </c>
      <c r="F7799" t="s">
        <v>102</v>
      </c>
      <c r="G7799" t="s">
        <v>6745</v>
      </c>
      <c r="H7799" s="4">
        <v>23400</v>
      </c>
      <c r="I7799" s="4">
        <v>234</v>
      </c>
      <c r="J7799" s="4">
        <v>9321</v>
      </c>
      <c r="K7799" s="4">
        <v>14079</v>
      </c>
      <c r="L7799" s="2">
        <v>45473</v>
      </c>
      <c r="M7799" t="s">
        <v>6</v>
      </c>
    </row>
    <row r="7800" spans="1:13" ht="12.75" customHeight="1" x14ac:dyDescent="0.25">
      <c r="A7800" t="s">
        <v>10551</v>
      </c>
      <c r="B7800" t="s">
        <v>10449</v>
      </c>
      <c r="C7800" s="1">
        <v>38184</v>
      </c>
      <c r="D7800" s="2">
        <v>38200</v>
      </c>
      <c r="E7800" t="s">
        <v>107</v>
      </c>
      <c r="F7800" t="s">
        <v>102</v>
      </c>
      <c r="G7800" t="s">
        <v>6745</v>
      </c>
      <c r="H7800" s="4">
        <v>14707</v>
      </c>
      <c r="I7800" s="4">
        <v>147.07</v>
      </c>
      <c r="J7800" s="4">
        <v>5858.29</v>
      </c>
      <c r="K7800" s="4">
        <v>8848.7099999999991</v>
      </c>
      <c r="L7800" s="2">
        <v>45473</v>
      </c>
      <c r="M7800" t="s">
        <v>6</v>
      </c>
    </row>
    <row r="7801" spans="1:13" ht="12.75" customHeight="1" x14ac:dyDescent="0.25">
      <c r="A7801" t="s">
        <v>10552</v>
      </c>
      <c r="B7801" t="s">
        <v>10486</v>
      </c>
      <c r="C7801" s="1">
        <v>38225</v>
      </c>
      <c r="D7801" s="2">
        <v>38231</v>
      </c>
      <c r="E7801" t="s">
        <v>107</v>
      </c>
      <c r="F7801" t="s">
        <v>102</v>
      </c>
      <c r="G7801" t="s">
        <v>6749</v>
      </c>
      <c r="H7801" s="4">
        <v>2200</v>
      </c>
      <c r="I7801" s="4">
        <v>22</v>
      </c>
      <c r="J7801" s="4">
        <v>872.68</v>
      </c>
      <c r="K7801" s="4">
        <v>1327.32</v>
      </c>
      <c r="L7801" s="2">
        <v>45473</v>
      </c>
      <c r="M7801" t="s">
        <v>6</v>
      </c>
    </row>
    <row r="7802" spans="1:13" ht="12.75" customHeight="1" x14ac:dyDescent="0.25">
      <c r="A7802" t="s">
        <v>10553</v>
      </c>
      <c r="B7802" t="s">
        <v>10486</v>
      </c>
      <c r="C7802" s="1">
        <v>38225</v>
      </c>
      <c r="D7802" s="2">
        <v>38231</v>
      </c>
      <c r="E7802" t="s">
        <v>107</v>
      </c>
      <c r="F7802" t="s">
        <v>102</v>
      </c>
      <c r="G7802" t="s">
        <v>6749</v>
      </c>
      <c r="H7802" s="4">
        <v>7500</v>
      </c>
      <c r="I7802" s="4">
        <v>75</v>
      </c>
      <c r="J7802" s="4">
        <v>2975</v>
      </c>
      <c r="K7802" s="4">
        <v>4525</v>
      </c>
      <c r="L7802" s="2">
        <v>45473</v>
      </c>
      <c r="M7802" t="s">
        <v>6</v>
      </c>
    </row>
    <row r="7803" spans="1:13" ht="12.75" customHeight="1" x14ac:dyDescent="0.25">
      <c r="A7803" t="s">
        <v>10554</v>
      </c>
      <c r="B7803" t="s">
        <v>10486</v>
      </c>
      <c r="C7803" s="1">
        <v>38225</v>
      </c>
      <c r="D7803" s="2">
        <v>38231</v>
      </c>
      <c r="E7803" t="s">
        <v>107</v>
      </c>
      <c r="F7803" t="s">
        <v>102</v>
      </c>
      <c r="G7803" t="s">
        <v>6749</v>
      </c>
      <c r="H7803" s="4">
        <v>12300</v>
      </c>
      <c r="I7803" s="4">
        <v>123</v>
      </c>
      <c r="J7803" s="4">
        <v>4879</v>
      </c>
      <c r="K7803" s="4">
        <v>7421</v>
      </c>
      <c r="L7803" s="2">
        <v>45473</v>
      </c>
      <c r="M7803" t="s">
        <v>6</v>
      </c>
    </row>
    <row r="7804" spans="1:13" ht="12.75" customHeight="1" x14ac:dyDescent="0.25">
      <c r="A7804" t="s">
        <v>10555</v>
      </c>
      <c r="B7804" t="s">
        <v>10486</v>
      </c>
      <c r="C7804" s="1">
        <v>38230</v>
      </c>
      <c r="D7804" s="2">
        <v>38231</v>
      </c>
      <c r="E7804" t="s">
        <v>107</v>
      </c>
      <c r="F7804" t="s">
        <v>102</v>
      </c>
      <c r="G7804" t="s">
        <v>6749</v>
      </c>
      <c r="H7804" s="4">
        <v>5700</v>
      </c>
      <c r="I7804" s="4">
        <v>57</v>
      </c>
      <c r="J7804" s="4">
        <v>2261</v>
      </c>
      <c r="K7804" s="4">
        <v>3439</v>
      </c>
      <c r="L7804" s="2">
        <v>45473</v>
      </c>
      <c r="M7804" t="s">
        <v>6</v>
      </c>
    </row>
    <row r="7805" spans="1:13" ht="12.75" customHeight="1" x14ac:dyDescent="0.25">
      <c r="A7805" t="s">
        <v>10556</v>
      </c>
      <c r="B7805" t="s">
        <v>10454</v>
      </c>
      <c r="C7805" s="1">
        <v>38252</v>
      </c>
      <c r="D7805" s="2">
        <v>38261</v>
      </c>
      <c r="E7805" t="s">
        <v>107</v>
      </c>
      <c r="F7805" t="s">
        <v>102</v>
      </c>
      <c r="G7805" t="s">
        <v>263</v>
      </c>
      <c r="H7805" s="4">
        <v>17000</v>
      </c>
      <c r="I7805" s="4">
        <v>170</v>
      </c>
      <c r="J7805" s="4">
        <v>6715</v>
      </c>
      <c r="K7805" s="4">
        <v>10285</v>
      </c>
      <c r="L7805" s="2">
        <v>45473</v>
      </c>
      <c r="M7805" t="s">
        <v>6</v>
      </c>
    </row>
    <row r="7806" spans="1:13" ht="12.75" customHeight="1" x14ac:dyDescent="0.25">
      <c r="A7806" t="s">
        <v>10557</v>
      </c>
      <c r="B7806" t="s">
        <v>10454</v>
      </c>
      <c r="C7806" s="1">
        <v>38257</v>
      </c>
      <c r="D7806" s="2">
        <v>38261</v>
      </c>
      <c r="E7806" t="s">
        <v>107</v>
      </c>
      <c r="F7806" t="s">
        <v>102</v>
      </c>
      <c r="G7806" t="s">
        <v>263</v>
      </c>
      <c r="H7806" s="4">
        <v>14200</v>
      </c>
      <c r="I7806" s="4">
        <v>142</v>
      </c>
      <c r="J7806" s="4">
        <v>5609.01</v>
      </c>
      <c r="K7806" s="4">
        <v>8590.99</v>
      </c>
      <c r="L7806" s="2">
        <v>45473</v>
      </c>
      <c r="M7806" t="s">
        <v>6</v>
      </c>
    </row>
    <row r="7807" spans="1:13" ht="12.75" customHeight="1" x14ac:dyDescent="0.25">
      <c r="A7807" t="s">
        <v>10558</v>
      </c>
      <c r="B7807" t="s">
        <v>10486</v>
      </c>
      <c r="C7807" s="1">
        <v>38260</v>
      </c>
      <c r="D7807" s="2">
        <v>38261</v>
      </c>
      <c r="E7807" t="s">
        <v>107</v>
      </c>
      <c r="F7807" t="s">
        <v>102</v>
      </c>
      <c r="G7807" t="s">
        <v>263</v>
      </c>
      <c r="H7807" s="4">
        <v>1820.22</v>
      </c>
      <c r="I7807" s="4">
        <v>18.2</v>
      </c>
      <c r="J7807" s="4">
        <v>719.08</v>
      </c>
      <c r="K7807" s="4">
        <v>1101.1400000000001</v>
      </c>
      <c r="L7807" s="2">
        <v>45473</v>
      </c>
      <c r="M7807" t="s">
        <v>6</v>
      </c>
    </row>
    <row r="7808" spans="1:13" ht="12.75" customHeight="1" x14ac:dyDescent="0.25">
      <c r="A7808" t="s">
        <v>10559</v>
      </c>
      <c r="B7808" t="s">
        <v>10454</v>
      </c>
      <c r="C7808" s="1">
        <v>38260</v>
      </c>
      <c r="D7808" s="2">
        <v>38261</v>
      </c>
      <c r="E7808" t="s">
        <v>107</v>
      </c>
      <c r="F7808" t="s">
        <v>102</v>
      </c>
      <c r="G7808" t="s">
        <v>263</v>
      </c>
      <c r="H7808" s="4">
        <v>9000</v>
      </c>
      <c r="I7808" s="4">
        <v>90</v>
      </c>
      <c r="J7808" s="4">
        <v>3555</v>
      </c>
      <c r="K7808" s="4">
        <v>5445</v>
      </c>
      <c r="L7808" s="2">
        <v>45473</v>
      </c>
      <c r="M7808" t="s">
        <v>6</v>
      </c>
    </row>
    <row r="7809" spans="1:13" ht="12.75" customHeight="1" x14ac:dyDescent="0.25">
      <c r="A7809" t="s">
        <v>10560</v>
      </c>
      <c r="B7809" t="s">
        <v>10454</v>
      </c>
      <c r="C7809" s="1">
        <v>38260</v>
      </c>
      <c r="D7809" s="2">
        <v>38261</v>
      </c>
      <c r="E7809" t="s">
        <v>107</v>
      </c>
      <c r="F7809" t="s">
        <v>102</v>
      </c>
      <c r="G7809" t="s">
        <v>263</v>
      </c>
      <c r="H7809" s="4">
        <v>11876.45</v>
      </c>
      <c r="I7809" s="4">
        <v>118.76</v>
      </c>
      <c r="J7809" s="4">
        <v>4691.21</v>
      </c>
      <c r="K7809" s="4">
        <v>7185.24</v>
      </c>
      <c r="L7809" s="2">
        <v>45473</v>
      </c>
      <c r="M7809" t="s">
        <v>6</v>
      </c>
    </row>
    <row r="7810" spans="1:13" ht="12.75" customHeight="1" x14ac:dyDescent="0.25">
      <c r="A7810" t="s">
        <v>10561</v>
      </c>
      <c r="B7810" t="s">
        <v>10486</v>
      </c>
      <c r="C7810" s="1">
        <v>38291</v>
      </c>
      <c r="D7810" s="2">
        <v>38292</v>
      </c>
      <c r="E7810" t="s">
        <v>107</v>
      </c>
      <c r="F7810" t="s">
        <v>102</v>
      </c>
      <c r="G7810" t="s">
        <v>6757</v>
      </c>
      <c r="H7810" s="4">
        <v>2680.17</v>
      </c>
      <c r="I7810" s="4">
        <v>26.8</v>
      </c>
      <c r="J7810" s="4">
        <v>1054.1500000000001</v>
      </c>
      <c r="K7810" s="4">
        <v>1626.02</v>
      </c>
      <c r="L7810" s="2">
        <v>45473</v>
      </c>
      <c r="M7810" t="s">
        <v>6</v>
      </c>
    </row>
    <row r="7811" spans="1:13" ht="12.75" customHeight="1" x14ac:dyDescent="0.25">
      <c r="A7811" t="s">
        <v>10562</v>
      </c>
      <c r="B7811" t="s">
        <v>10454</v>
      </c>
      <c r="C7811" s="1">
        <v>38310</v>
      </c>
      <c r="D7811" s="2">
        <v>38322</v>
      </c>
      <c r="E7811" t="s">
        <v>107</v>
      </c>
      <c r="F7811" t="s">
        <v>102</v>
      </c>
      <c r="G7811" t="s">
        <v>573</v>
      </c>
      <c r="H7811" s="4">
        <v>9894.66</v>
      </c>
      <c r="I7811" s="4">
        <v>98.95</v>
      </c>
      <c r="J7811" s="4">
        <v>3874.96</v>
      </c>
      <c r="K7811" s="4">
        <v>6019.7</v>
      </c>
      <c r="L7811" s="2">
        <v>45473</v>
      </c>
      <c r="M7811" t="s">
        <v>6</v>
      </c>
    </row>
    <row r="7812" spans="1:13" ht="12.75" customHeight="1" x14ac:dyDescent="0.25">
      <c r="A7812" t="s">
        <v>10563</v>
      </c>
      <c r="B7812" t="s">
        <v>10454</v>
      </c>
      <c r="C7812" s="1">
        <v>38310</v>
      </c>
      <c r="D7812" s="2">
        <v>38322</v>
      </c>
      <c r="E7812" t="s">
        <v>107</v>
      </c>
      <c r="F7812" t="s">
        <v>102</v>
      </c>
      <c r="G7812" t="s">
        <v>573</v>
      </c>
      <c r="H7812" s="4">
        <v>4240</v>
      </c>
      <c r="I7812" s="4">
        <v>42.4</v>
      </c>
      <c r="J7812" s="4">
        <v>1660.68</v>
      </c>
      <c r="K7812" s="4">
        <v>2579.3200000000002</v>
      </c>
      <c r="L7812" s="2">
        <v>45473</v>
      </c>
      <c r="M7812" t="s">
        <v>6</v>
      </c>
    </row>
    <row r="7813" spans="1:13" ht="12.75" customHeight="1" x14ac:dyDescent="0.25">
      <c r="A7813" t="s">
        <v>10564</v>
      </c>
      <c r="B7813" t="s">
        <v>10486</v>
      </c>
      <c r="C7813" s="1">
        <v>38310</v>
      </c>
      <c r="D7813" s="2">
        <v>38322</v>
      </c>
      <c r="E7813" t="s">
        <v>107</v>
      </c>
      <c r="F7813" t="s">
        <v>102</v>
      </c>
      <c r="G7813" t="s">
        <v>573</v>
      </c>
      <c r="H7813" s="4">
        <v>1886</v>
      </c>
      <c r="I7813" s="4">
        <v>18.86</v>
      </c>
      <c r="J7813" s="4">
        <v>738.68</v>
      </c>
      <c r="K7813" s="4">
        <v>1147.32</v>
      </c>
      <c r="L7813" s="2">
        <v>45473</v>
      </c>
      <c r="M7813" t="s">
        <v>6</v>
      </c>
    </row>
    <row r="7814" spans="1:13" ht="12.75" customHeight="1" x14ac:dyDescent="0.25">
      <c r="A7814" t="s">
        <v>10565</v>
      </c>
      <c r="B7814" t="s">
        <v>10454</v>
      </c>
      <c r="C7814" s="1">
        <v>38352</v>
      </c>
      <c r="D7814" s="2">
        <v>38353</v>
      </c>
      <c r="E7814" t="s">
        <v>107</v>
      </c>
      <c r="F7814" t="s">
        <v>102</v>
      </c>
      <c r="G7814" t="s">
        <v>6767</v>
      </c>
      <c r="H7814" s="4">
        <v>7400</v>
      </c>
      <c r="I7814" s="4">
        <v>74</v>
      </c>
      <c r="J7814" s="4">
        <v>2886</v>
      </c>
      <c r="K7814" s="4">
        <v>4514</v>
      </c>
      <c r="L7814" s="2">
        <v>45473</v>
      </c>
      <c r="M7814" t="s">
        <v>6</v>
      </c>
    </row>
    <row r="7815" spans="1:13" ht="12.75" customHeight="1" x14ac:dyDescent="0.25">
      <c r="A7815" t="s">
        <v>10566</v>
      </c>
      <c r="B7815" t="s">
        <v>10454</v>
      </c>
      <c r="C7815" s="1">
        <v>38352</v>
      </c>
      <c r="D7815" s="2">
        <v>38353</v>
      </c>
      <c r="E7815" t="s">
        <v>107</v>
      </c>
      <c r="F7815" t="s">
        <v>102</v>
      </c>
      <c r="G7815" t="s">
        <v>6767</v>
      </c>
      <c r="H7815" s="4">
        <v>8400</v>
      </c>
      <c r="I7815" s="4">
        <v>84</v>
      </c>
      <c r="J7815" s="4">
        <v>3276</v>
      </c>
      <c r="K7815" s="4">
        <v>5124</v>
      </c>
      <c r="L7815" s="2">
        <v>45473</v>
      </c>
      <c r="M7815" t="s">
        <v>6</v>
      </c>
    </row>
    <row r="7816" spans="1:13" ht="12.75" customHeight="1" x14ac:dyDescent="0.25">
      <c r="A7816" t="s">
        <v>10567</v>
      </c>
      <c r="B7816" t="s">
        <v>10486</v>
      </c>
      <c r="C7816" s="1">
        <v>38383</v>
      </c>
      <c r="D7816" s="2">
        <v>38384</v>
      </c>
      <c r="E7816" t="s">
        <v>107</v>
      </c>
      <c r="F7816" t="s">
        <v>102</v>
      </c>
      <c r="G7816" t="s">
        <v>6775</v>
      </c>
      <c r="H7816" s="4">
        <v>1970</v>
      </c>
      <c r="I7816" s="4">
        <v>19.7</v>
      </c>
      <c r="J7816" s="4">
        <v>765.02</v>
      </c>
      <c r="K7816" s="4">
        <v>1204.98</v>
      </c>
      <c r="L7816" s="2">
        <v>45473</v>
      </c>
      <c r="M7816" t="s">
        <v>6</v>
      </c>
    </row>
    <row r="7817" spans="1:13" ht="12.75" customHeight="1" x14ac:dyDescent="0.25">
      <c r="A7817" t="s">
        <v>10568</v>
      </c>
      <c r="B7817" t="s">
        <v>10486</v>
      </c>
      <c r="C7817" s="1">
        <v>38411</v>
      </c>
      <c r="D7817" s="2">
        <v>38412</v>
      </c>
      <c r="E7817" t="s">
        <v>107</v>
      </c>
      <c r="F7817" t="s">
        <v>102</v>
      </c>
      <c r="G7817" t="s">
        <v>6778</v>
      </c>
      <c r="H7817" s="4">
        <v>4400</v>
      </c>
      <c r="I7817" s="4">
        <v>44</v>
      </c>
      <c r="J7817" s="4">
        <v>1701.33</v>
      </c>
      <c r="K7817" s="4">
        <v>2698.67</v>
      </c>
      <c r="L7817" s="2">
        <v>45473</v>
      </c>
      <c r="M7817" t="s">
        <v>6</v>
      </c>
    </row>
    <row r="7818" spans="1:13" ht="12.75" customHeight="1" x14ac:dyDescent="0.25">
      <c r="A7818" t="s">
        <v>10569</v>
      </c>
      <c r="B7818" t="s">
        <v>10486</v>
      </c>
      <c r="C7818" s="1">
        <v>38442</v>
      </c>
      <c r="D7818" s="2">
        <v>38443</v>
      </c>
      <c r="E7818" t="s">
        <v>107</v>
      </c>
      <c r="F7818" t="s">
        <v>102</v>
      </c>
      <c r="G7818" t="s">
        <v>6782</v>
      </c>
      <c r="H7818" s="4">
        <v>10500</v>
      </c>
      <c r="I7818" s="4">
        <v>105</v>
      </c>
      <c r="J7818" s="4">
        <v>4042.5</v>
      </c>
      <c r="K7818" s="4">
        <v>6457.5</v>
      </c>
      <c r="L7818" s="2">
        <v>45473</v>
      </c>
      <c r="M7818" t="s">
        <v>6</v>
      </c>
    </row>
    <row r="7819" spans="1:13" ht="12.75" customHeight="1" x14ac:dyDescent="0.25">
      <c r="A7819" t="s">
        <v>10570</v>
      </c>
      <c r="B7819" t="s">
        <v>10571</v>
      </c>
      <c r="C7819" s="1">
        <v>38442</v>
      </c>
      <c r="D7819" s="2">
        <v>38443</v>
      </c>
      <c r="E7819" t="s">
        <v>107</v>
      </c>
      <c r="F7819" t="s">
        <v>102</v>
      </c>
      <c r="G7819" t="s">
        <v>6782</v>
      </c>
      <c r="H7819" s="4">
        <v>5702.68</v>
      </c>
      <c r="I7819" s="4">
        <v>57.03</v>
      </c>
      <c r="J7819" s="4">
        <v>2195.48</v>
      </c>
      <c r="K7819" s="4">
        <v>3507.2</v>
      </c>
      <c r="L7819" s="2">
        <v>45473</v>
      </c>
      <c r="M7819" t="s">
        <v>6</v>
      </c>
    </row>
    <row r="7820" spans="1:13" ht="12.75" customHeight="1" x14ac:dyDescent="0.25">
      <c r="A7820" t="s">
        <v>10572</v>
      </c>
      <c r="B7820" t="s">
        <v>10573</v>
      </c>
      <c r="C7820" s="1">
        <v>38442</v>
      </c>
      <c r="D7820" s="2">
        <v>38443</v>
      </c>
      <c r="E7820" t="s">
        <v>107</v>
      </c>
      <c r="F7820" t="s">
        <v>102</v>
      </c>
      <c r="G7820" t="s">
        <v>6782</v>
      </c>
      <c r="H7820" s="4">
        <v>30498.13</v>
      </c>
      <c r="I7820" s="4">
        <v>304.98</v>
      </c>
      <c r="J7820" s="4">
        <v>11741.74</v>
      </c>
      <c r="K7820" s="4">
        <v>18756.39</v>
      </c>
      <c r="L7820" s="2">
        <v>45473</v>
      </c>
      <c r="M7820" t="s">
        <v>6</v>
      </c>
    </row>
    <row r="7821" spans="1:13" ht="12.75" customHeight="1" x14ac:dyDescent="0.25">
      <c r="A7821" t="s">
        <v>10574</v>
      </c>
      <c r="B7821" t="s">
        <v>10575</v>
      </c>
      <c r="C7821" s="1">
        <v>38442</v>
      </c>
      <c r="D7821" s="2">
        <v>38443</v>
      </c>
      <c r="E7821" t="s">
        <v>107</v>
      </c>
      <c r="F7821" t="s">
        <v>102</v>
      </c>
      <c r="G7821" t="s">
        <v>6782</v>
      </c>
      <c r="H7821" s="4">
        <v>5825.21</v>
      </c>
      <c r="I7821" s="4">
        <v>58.25</v>
      </c>
      <c r="J7821" s="4">
        <v>2242.81</v>
      </c>
      <c r="K7821" s="4">
        <v>3582.4</v>
      </c>
      <c r="L7821" s="2">
        <v>45473</v>
      </c>
      <c r="M7821" t="s">
        <v>6</v>
      </c>
    </row>
    <row r="7822" spans="1:13" ht="12.75" customHeight="1" x14ac:dyDescent="0.25">
      <c r="A7822" t="s">
        <v>10576</v>
      </c>
      <c r="B7822" t="s">
        <v>10577</v>
      </c>
      <c r="C7822" s="1">
        <v>38442</v>
      </c>
      <c r="D7822" s="2">
        <v>38443</v>
      </c>
      <c r="E7822" t="s">
        <v>107</v>
      </c>
      <c r="F7822" t="s">
        <v>102</v>
      </c>
      <c r="G7822" t="s">
        <v>6782</v>
      </c>
      <c r="H7822" s="4">
        <v>10400.049999999999</v>
      </c>
      <c r="I7822" s="4">
        <v>104</v>
      </c>
      <c r="J7822" s="4">
        <v>4004</v>
      </c>
      <c r="K7822" s="4">
        <v>6396.05</v>
      </c>
      <c r="L7822" s="2">
        <v>45473</v>
      </c>
      <c r="M7822" t="s">
        <v>6</v>
      </c>
    </row>
    <row r="7823" spans="1:13" ht="12.75" customHeight="1" x14ac:dyDescent="0.25">
      <c r="A7823" t="s">
        <v>10578</v>
      </c>
      <c r="B7823" t="s">
        <v>10579</v>
      </c>
      <c r="C7823" s="1">
        <v>38442</v>
      </c>
      <c r="D7823" s="2">
        <v>38443</v>
      </c>
      <c r="E7823" t="s">
        <v>107</v>
      </c>
      <c r="F7823" t="s">
        <v>102</v>
      </c>
      <c r="G7823" t="s">
        <v>6782</v>
      </c>
      <c r="H7823" s="4">
        <v>585</v>
      </c>
      <c r="I7823" s="4">
        <v>5.85</v>
      </c>
      <c r="J7823" s="4">
        <v>225.24</v>
      </c>
      <c r="K7823" s="4">
        <v>359.76</v>
      </c>
      <c r="L7823" s="2">
        <v>45473</v>
      </c>
      <c r="M7823" t="s">
        <v>6</v>
      </c>
    </row>
    <row r="7824" spans="1:13" ht="12.75" customHeight="1" x14ac:dyDescent="0.25">
      <c r="A7824" t="s">
        <v>10580</v>
      </c>
      <c r="B7824" t="s">
        <v>10581</v>
      </c>
      <c r="C7824" s="1">
        <v>38442</v>
      </c>
      <c r="D7824" s="2">
        <v>38443</v>
      </c>
      <c r="E7824" t="s">
        <v>107</v>
      </c>
      <c r="F7824" t="s">
        <v>102</v>
      </c>
      <c r="G7824" t="s">
        <v>6782</v>
      </c>
      <c r="H7824" s="4">
        <v>707.91</v>
      </c>
      <c r="I7824" s="4">
        <v>7.08</v>
      </c>
      <c r="J7824" s="4">
        <v>272.58</v>
      </c>
      <c r="K7824" s="4">
        <v>435.33</v>
      </c>
      <c r="L7824" s="2">
        <v>45473</v>
      </c>
      <c r="M7824" t="s">
        <v>6</v>
      </c>
    </row>
    <row r="7825" spans="1:13" ht="12.75" customHeight="1" x14ac:dyDescent="0.25">
      <c r="A7825" t="s">
        <v>10582</v>
      </c>
      <c r="B7825" t="s">
        <v>10486</v>
      </c>
      <c r="C7825" s="1">
        <v>38499</v>
      </c>
      <c r="D7825" s="2">
        <v>38504</v>
      </c>
      <c r="E7825" t="s">
        <v>107</v>
      </c>
      <c r="F7825" t="s">
        <v>102</v>
      </c>
      <c r="G7825" t="s">
        <v>866</v>
      </c>
      <c r="H7825" s="4">
        <v>9831.6</v>
      </c>
      <c r="I7825" s="4">
        <v>98.31</v>
      </c>
      <c r="J7825" s="4">
        <v>3752.36</v>
      </c>
      <c r="K7825" s="4">
        <v>6079.24</v>
      </c>
      <c r="L7825" s="2">
        <v>45473</v>
      </c>
      <c r="M7825" t="s">
        <v>6</v>
      </c>
    </row>
    <row r="7826" spans="1:13" ht="12.75" customHeight="1" x14ac:dyDescent="0.25">
      <c r="A7826" t="s">
        <v>10583</v>
      </c>
      <c r="B7826" t="s">
        <v>10486</v>
      </c>
      <c r="C7826" s="1">
        <v>38499</v>
      </c>
      <c r="D7826" s="2">
        <v>38504</v>
      </c>
      <c r="E7826" t="s">
        <v>107</v>
      </c>
      <c r="F7826" t="s">
        <v>102</v>
      </c>
      <c r="G7826" t="s">
        <v>866</v>
      </c>
      <c r="H7826" s="4">
        <v>4400</v>
      </c>
      <c r="I7826" s="4">
        <v>44</v>
      </c>
      <c r="J7826" s="4">
        <v>1679.33</v>
      </c>
      <c r="K7826" s="4">
        <v>2720.67</v>
      </c>
      <c r="L7826" s="2">
        <v>45473</v>
      </c>
      <c r="M7826" t="s">
        <v>6</v>
      </c>
    </row>
    <row r="7827" spans="1:13" ht="12.75" customHeight="1" x14ac:dyDescent="0.25">
      <c r="A7827" t="s">
        <v>10584</v>
      </c>
      <c r="B7827" t="s">
        <v>10486</v>
      </c>
      <c r="C7827" s="1">
        <v>38533</v>
      </c>
      <c r="D7827" s="2">
        <v>38534</v>
      </c>
      <c r="E7827" t="s">
        <v>107</v>
      </c>
      <c r="F7827" t="s">
        <v>102</v>
      </c>
      <c r="G7827" t="s">
        <v>383</v>
      </c>
      <c r="H7827" s="4">
        <v>16103.04</v>
      </c>
      <c r="I7827" s="4">
        <v>161.03</v>
      </c>
      <c r="J7827" s="4">
        <v>6119.15</v>
      </c>
      <c r="K7827" s="4">
        <v>9983.89</v>
      </c>
      <c r="L7827" s="2">
        <v>45473</v>
      </c>
      <c r="M7827" t="s">
        <v>6</v>
      </c>
    </row>
    <row r="7828" spans="1:13" ht="12.75" customHeight="1" x14ac:dyDescent="0.25">
      <c r="A7828" t="s">
        <v>10585</v>
      </c>
      <c r="B7828" t="s">
        <v>10486</v>
      </c>
      <c r="C7828" s="1">
        <v>38533</v>
      </c>
      <c r="D7828" s="2">
        <v>38534</v>
      </c>
      <c r="E7828" t="s">
        <v>107</v>
      </c>
      <c r="F7828" t="s">
        <v>102</v>
      </c>
      <c r="G7828" t="s">
        <v>383</v>
      </c>
      <c r="H7828" s="4">
        <v>14000</v>
      </c>
      <c r="I7828" s="4">
        <v>140</v>
      </c>
      <c r="J7828" s="4">
        <v>5320</v>
      </c>
      <c r="K7828" s="4">
        <v>8680</v>
      </c>
      <c r="L7828" s="2">
        <v>45473</v>
      </c>
      <c r="M7828" t="s">
        <v>6</v>
      </c>
    </row>
    <row r="7829" spans="1:13" ht="12.75" customHeight="1" x14ac:dyDescent="0.25">
      <c r="A7829" t="s">
        <v>10586</v>
      </c>
      <c r="B7829" t="s">
        <v>10449</v>
      </c>
      <c r="C7829" s="1">
        <v>38586</v>
      </c>
      <c r="D7829" s="2">
        <v>38596</v>
      </c>
      <c r="E7829" t="s">
        <v>107</v>
      </c>
      <c r="F7829" t="s">
        <v>102</v>
      </c>
      <c r="G7829" t="s">
        <v>6802</v>
      </c>
      <c r="H7829" s="4">
        <v>1973</v>
      </c>
      <c r="I7829" s="4">
        <v>19.73</v>
      </c>
      <c r="J7829" s="4">
        <v>743.17</v>
      </c>
      <c r="K7829" s="4">
        <v>1229.83</v>
      </c>
      <c r="L7829" s="2">
        <v>45473</v>
      </c>
      <c r="M7829" t="s">
        <v>6</v>
      </c>
    </row>
    <row r="7830" spans="1:13" ht="12.75" customHeight="1" x14ac:dyDescent="0.25">
      <c r="A7830" t="s">
        <v>10587</v>
      </c>
      <c r="B7830" t="s">
        <v>10449</v>
      </c>
      <c r="C7830" s="1">
        <v>38586</v>
      </c>
      <c r="D7830" s="2">
        <v>38596</v>
      </c>
      <c r="E7830" t="s">
        <v>107</v>
      </c>
      <c r="F7830" t="s">
        <v>102</v>
      </c>
      <c r="G7830" t="s">
        <v>6802</v>
      </c>
      <c r="H7830" s="4">
        <v>6600</v>
      </c>
      <c r="I7830" s="4">
        <v>66</v>
      </c>
      <c r="J7830" s="4">
        <v>2486</v>
      </c>
      <c r="K7830" s="4">
        <v>4114</v>
      </c>
      <c r="L7830" s="2">
        <v>45473</v>
      </c>
      <c r="M7830" t="s">
        <v>6</v>
      </c>
    </row>
    <row r="7831" spans="1:13" ht="12.75" customHeight="1" x14ac:dyDescent="0.25">
      <c r="A7831" t="s">
        <v>10588</v>
      </c>
      <c r="B7831" t="s">
        <v>10449</v>
      </c>
      <c r="C7831" s="1">
        <v>38625</v>
      </c>
      <c r="D7831" s="2">
        <v>38443</v>
      </c>
      <c r="E7831" t="s">
        <v>107</v>
      </c>
      <c r="F7831" t="s">
        <v>102</v>
      </c>
      <c r="G7831" t="s">
        <v>6782</v>
      </c>
      <c r="H7831" s="4">
        <v>4924.17</v>
      </c>
      <c r="I7831" s="4">
        <v>49.24</v>
      </c>
      <c r="J7831" s="4">
        <v>1895.76</v>
      </c>
      <c r="K7831" s="4">
        <v>3028.41</v>
      </c>
      <c r="L7831" s="2">
        <v>45473</v>
      </c>
      <c r="M7831" t="s">
        <v>6</v>
      </c>
    </row>
    <row r="7832" spans="1:13" ht="12.75" customHeight="1" x14ac:dyDescent="0.25">
      <c r="A7832" t="s">
        <v>10589</v>
      </c>
      <c r="B7832" t="s">
        <v>10449</v>
      </c>
      <c r="C7832" s="1">
        <v>38625</v>
      </c>
      <c r="D7832" s="2">
        <v>38626</v>
      </c>
      <c r="E7832" t="s">
        <v>107</v>
      </c>
      <c r="F7832" t="s">
        <v>102</v>
      </c>
      <c r="G7832" t="s">
        <v>266</v>
      </c>
      <c r="H7832" s="4">
        <v>2811.36</v>
      </c>
      <c r="I7832" s="4">
        <v>28.11</v>
      </c>
      <c r="J7832" s="4">
        <v>1054.32</v>
      </c>
      <c r="K7832" s="4">
        <v>1757.04</v>
      </c>
      <c r="L7832" s="2">
        <v>45473</v>
      </c>
      <c r="M7832" t="s">
        <v>6</v>
      </c>
    </row>
    <row r="7833" spans="1:13" ht="12.75" customHeight="1" x14ac:dyDescent="0.25">
      <c r="A7833" t="s">
        <v>10590</v>
      </c>
      <c r="B7833" t="s">
        <v>10449</v>
      </c>
      <c r="C7833" s="1">
        <v>38625</v>
      </c>
      <c r="D7833" s="2">
        <v>38078</v>
      </c>
      <c r="E7833" t="s">
        <v>107</v>
      </c>
      <c r="F7833" t="s">
        <v>102</v>
      </c>
      <c r="G7833" t="s">
        <v>6724</v>
      </c>
      <c r="H7833" s="4">
        <v>17266.919999999998</v>
      </c>
      <c r="I7833" s="4">
        <v>172.67</v>
      </c>
      <c r="J7833" s="4">
        <v>6993.14</v>
      </c>
      <c r="K7833" s="4">
        <v>10273.780000000001</v>
      </c>
      <c r="L7833" s="2">
        <v>45473</v>
      </c>
      <c r="M7833" t="s">
        <v>6</v>
      </c>
    </row>
    <row r="7834" spans="1:13" ht="12.75" customHeight="1" x14ac:dyDescent="0.25">
      <c r="A7834" t="s">
        <v>10591</v>
      </c>
      <c r="B7834" t="s">
        <v>10449</v>
      </c>
      <c r="C7834" s="1">
        <v>38625</v>
      </c>
      <c r="D7834" s="2">
        <v>38626</v>
      </c>
      <c r="E7834" t="s">
        <v>107</v>
      </c>
      <c r="F7834" t="s">
        <v>102</v>
      </c>
      <c r="G7834" t="s">
        <v>266</v>
      </c>
      <c r="H7834" s="4">
        <v>6488.09</v>
      </c>
      <c r="I7834" s="4">
        <v>64.88</v>
      </c>
      <c r="J7834" s="4">
        <v>2432.9299999999998</v>
      </c>
      <c r="K7834" s="4">
        <v>4055.16</v>
      </c>
      <c r="L7834" s="2">
        <v>45473</v>
      </c>
      <c r="M7834" t="s">
        <v>6</v>
      </c>
    </row>
    <row r="7835" spans="1:13" ht="12.75" customHeight="1" x14ac:dyDescent="0.25">
      <c r="A7835" t="s">
        <v>10592</v>
      </c>
      <c r="B7835" t="s">
        <v>2046</v>
      </c>
      <c r="C7835" s="1">
        <v>38625</v>
      </c>
      <c r="D7835" s="2">
        <v>38626</v>
      </c>
      <c r="E7835" t="s">
        <v>107</v>
      </c>
      <c r="F7835" t="s">
        <v>102</v>
      </c>
      <c r="G7835" t="s">
        <v>266</v>
      </c>
      <c r="H7835" s="4">
        <v>36.340000000000003</v>
      </c>
      <c r="I7835" s="4">
        <v>0.36</v>
      </c>
      <c r="J7835" s="4">
        <v>13.68</v>
      </c>
      <c r="K7835" s="4">
        <v>22.66</v>
      </c>
      <c r="L7835" s="2">
        <v>45473</v>
      </c>
      <c r="M7835" t="s">
        <v>6</v>
      </c>
    </row>
    <row r="7836" spans="1:13" ht="12.75" customHeight="1" x14ac:dyDescent="0.25">
      <c r="A7836" t="s">
        <v>10593</v>
      </c>
      <c r="B7836" t="s">
        <v>10594</v>
      </c>
      <c r="C7836" s="1">
        <v>38626</v>
      </c>
      <c r="D7836" s="2">
        <v>38626</v>
      </c>
      <c r="E7836" t="s">
        <v>4</v>
      </c>
      <c r="F7836" t="s">
        <v>5</v>
      </c>
      <c r="G7836" t="s">
        <v>5</v>
      </c>
      <c r="H7836" s="4">
        <v>-1159</v>
      </c>
      <c r="I7836" s="4">
        <v>0</v>
      </c>
      <c r="J7836" s="4">
        <v>-1159</v>
      </c>
      <c r="K7836" s="4">
        <v>0</v>
      </c>
      <c r="L7836" s="2">
        <v>45473</v>
      </c>
      <c r="M7836" t="s">
        <v>6</v>
      </c>
    </row>
    <row r="7837" spans="1:13" ht="12.75" customHeight="1" x14ac:dyDescent="0.25">
      <c r="A7837" t="s">
        <v>10595</v>
      </c>
      <c r="B7837" t="s">
        <v>10449</v>
      </c>
      <c r="C7837" s="1">
        <v>38674</v>
      </c>
      <c r="D7837" s="2">
        <v>38657</v>
      </c>
      <c r="E7837" t="s">
        <v>107</v>
      </c>
      <c r="F7837" t="s">
        <v>102</v>
      </c>
      <c r="G7837" t="s">
        <v>6812</v>
      </c>
      <c r="H7837" s="4">
        <v>25152</v>
      </c>
      <c r="I7837" s="4">
        <v>251.52</v>
      </c>
      <c r="J7837" s="4">
        <v>9390.08</v>
      </c>
      <c r="K7837" s="4">
        <v>15761.92</v>
      </c>
      <c r="L7837" s="2">
        <v>45473</v>
      </c>
      <c r="M7837" t="s">
        <v>6</v>
      </c>
    </row>
    <row r="7838" spans="1:13" ht="12.75" customHeight="1" x14ac:dyDescent="0.25">
      <c r="A7838" t="s">
        <v>10596</v>
      </c>
      <c r="B7838" t="s">
        <v>10449</v>
      </c>
      <c r="C7838" s="1">
        <v>38674</v>
      </c>
      <c r="D7838" s="2">
        <v>38657</v>
      </c>
      <c r="E7838" t="s">
        <v>107</v>
      </c>
      <c r="F7838" t="s">
        <v>102</v>
      </c>
      <c r="G7838" t="s">
        <v>6812</v>
      </c>
      <c r="H7838" s="4">
        <v>4932.5</v>
      </c>
      <c r="I7838" s="4">
        <v>49.32</v>
      </c>
      <c r="J7838" s="4">
        <v>1841.39</v>
      </c>
      <c r="K7838" s="4">
        <v>3091.11</v>
      </c>
      <c r="L7838" s="2">
        <v>45473</v>
      </c>
      <c r="M7838" t="s">
        <v>6</v>
      </c>
    </row>
    <row r="7839" spans="1:13" ht="12.75" customHeight="1" x14ac:dyDescent="0.25">
      <c r="A7839" t="s">
        <v>10597</v>
      </c>
      <c r="B7839" t="s">
        <v>10449</v>
      </c>
      <c r="C7839" s="1">
        <v>38674</v>
      </c>
      <c r="D7839" s="2">
        <v>38657</v>
      </c>
      <c r="E7839" t="s">
        <v>107</v>
      </c>
      <c r="F7839" t="s">
        <v>102</v>
      </c>
      <c r="G7839" t="s">
        <v>6812</v>
      </c>
      <c r="H7839" s="4">
        <v>2400</v>
      </c>
      <c r="I7839" s="4">
        <v>24</v>
      </c>
      <c r="J7839" s="4">
        <v>896</v>
      </c>
      <c r="K7839" s="4">
        <v>1504</v>
      </c>
      <c r="L7839" s="2">
        <v>45473</v>
      </c>
      <c r="M7839" t="s">
        <v>6</v>
      </c>
    </row>
    <row r="7840" spans="1:13" ht="12.75" customHeight="1" x14ac:dyDescent="0.25">
      <c r="A7840" t="s">
        <v>10598</v>
      </c>
      <c r="B7840" t="s">
        <v>10449</v>
      </c>
      <c r="C7840" s="1">
        <v>38674</v>
      </c>
      <c r="D7840" s="2">
        <v>38657</v>
      </c>
      <c r="E7840" t="s">
        <v>107</v>
      </c>
      <c r="F7840" t="s">
        <v>102</v>
      </c>
      <c r="G7840" t="s">
        <v>6812</v>
      </c>
      <c r="H7840" s="4">
        <v>7400</v>
      </c>
      <c r="I7840" s="4">
        <v>74</v>
      </c>
      <c r="J7840" s="4">
        <v>2762.67</v>
      </c>
      <c r="K7840" s="4">
        <v>4637.33</v>
      </c>
      <c r="L7840" s="2">
        <v>45473</v>
      </c>
      <c r="M7840" t="s">
        <v>6</v>
      </c>
    </row>
    <row r="7841" spans="1:13" ht="12.75" customHeight="1" x14ac:dyDescent="0.25">
      <c r="A7841" t="s">
        <v>10599</v>
      </c>
      <c r="B7841" t="s">
        <v>10449</v>
      </c>
      <c r="C7841" s="1">
        <v>38674</v>
      </c>
      <c r="D7841" s="2">
        <v>38657</v>
      </c>
      <c r="E7841" t="s">
        <v>107</v>
      </c>
      <c r="F7841" t="s">
        <v>102</v>
      </c>
      <c r="G7841" t="s">
        <v>6812</v>
      </c>
      <c r="H7841" s="4">
        <v>1800</v>
      </c>
      <c r="I7841" s="4">
        <v>18</v>
      </c>
      <c r="J7841" s="4">
        <v>672</v>
      </c>
      <c r="K7841" s="4">
        <v>1128</v>
      </c>
      <c r="L7841" s="2">
        <v>45473</v>
      </c>
      <c r="M7841" t="s">
        <v>6</v>
      </c>
    </row>
    <row r="7842" spans="1:13" ht="12.75" customHeight="1" x14ac:dyDescent="0.25">
      <c r="A7842" t="s">
        <v>10600</v>
      </c>
      <c r="B7842" t="s">
        <v>10449</v>
      </c>
      <c r="C7842" s="1">
        <v>38686</v>
      </c>
      <c r="D7842" s="2">
        <v>38687</v>
      </c>
      <c r="E7842" t="s">
        <v>107</v>
      </c>
      <c r="F7842" t="s">
        <v>102</v>
      </c>
      <c r="G7842" t="s">
        <v>909</v>
      </c>
      <c r="H7842" s="4">
        <v>12000</v>
      </c>
      <c r="I7842" s="4">
        <v>120</v>
      </c>
      <c r="J7842" s="4">
        <v>4460</v>
      </c>
      <c r="K7842" s="4">
        <v>7540</v>
      </c>
      <c r="L7842" s="2">
        <v>45473</v>
      </c>
      <c r="M7842" t="s">
        <v>6</v>
      </c>
    </row>
    <row r="7843" spans="1:13" ht="12.75" customHeight="1" x14ac:dyDescent="0.25">
      <c r="A7843" t="s">
        <v>10601</v>
      </c>
      <c r="B7843" t="s">
        <v>10449</v>
      </c>
      <c r="C7843" s="1">
        <v>38717</v>
      </c>
      <c r="D7843" s="2">
        <v>38718</v>
      </c>
      <c r="E7843" t="s">
        <v>107</v>
      </c>
      <c r="F7843" t="s">
        <v>102</v>
      </c>
      <c r="G7843" t="s">
        <v>6821</v>
      </c>
      <c r="H7843" s="4">
        <v>6366.59</v>
      </c>
      <c r="I7843" s="4">
        <v>63.66</v>
      </c>
      <c r="J7843" s="4">
        <v>2355.6</v>
      </c>
      <c r="K7843" s="4">
        <v>4010.99</v>
      </c>
      <c r="L7843" s="2">
        <v>45473</v>
      </c>
      <c r="M7843" t="s">
        <v>6</v>
      </c>
    </row>
    <row r="7844" spans="1:13" ht="12.75" customHeight="1" x14ac:dyDescent="0.25">
      <c r="A7844" t="s">
        <v>10602</v>
      </c>
      <c r="B7844" t="s">
        <v>10449</v>
      </c>
      <c r="C7844" s="1">
        <v>38776</v>
      </c>
      <c r="D7844" s="2">
        <v>38777</v>
      </c>
      <c r="E7844" t="s">
        <v>107</v>
      </c>
      <c r="F7844" t="s">
        <v>102</v>
      </c>
      <c r="G7844" t="s">
        <v>6827</v>
      </c>
      <c r="H7844" s="4">
        <v>6288</v>
      </c>
      <c r="I7844" s="4">
        <v>62.88</v>
      </c>
      <c r="J7844" s="4">
        <v>2305.6</v>
      </c>
      <c r="K7844" s="4">
        <v>3982.4</v>
      </c>
      <c r="L7844" s="2">
        <v>45473</v>
      </c>
      <c r="M7844" t="s">
        <v>6</v>
      </c>
    </row>
    <row r="7845" spans="1:13" ht="12.75" customHeight="1" x14ac:dyDescent="0.25">
      <c r="A7845" t="s">
        <v>10603</v>
      </c>
      <c r="B7845" t="s">
        <v>10449</v>
      </c>
      <c r="C7845" s="1">
        <v>38807</v>
      </c>
      <c r="D7845" s="2">
        <v>38808</v>
      </c>
      <c r="E7845" t="s">
        <v>107</v>
      </c>
      <c r="F7845" t="s">
        <v>102</v>
      </c>
      <c r="G7845" t="s">
        <v>663</v>
      </c>
      <c r="H7845" s="4">
        <v>3600</v>
      </c>
      <c r="I7845" s="4">
        <v>36</v>
      </c>
      <c r="J7845" s="4">
        <v>1314</v>
      </c>
      <c r="K7845" s="4">
        <v>2286</v>
      </c>
      <c r="L7845" s="2">
        <v>45473</v>
      </c>
      <c r="M7845" t="s">
        <v>6</v>
      </c>
    </row>
    <row r="7846" spans="1:13" ht="12.75" customHeight="1" x14ac:dyDescent="0.25">
      <c r="A7846" t="s">
        <v>10604</v>
      </c>
      <c r="B7846" t="s">
        <v>10449</v>
      </c>
      <c r="C7846" s="1">
        <v>38807</v>
      </c>
      <c r="D7846" s="2">
        <v>38808</v>
      </c>
      <c r="E7846" t="s">
        <v>107</v>
      </c>
      <c r="F7846" t="s">
        <v>102</v>
      </c>
      <c r="G7846" t="s">
        <v>663</v>
      </c>
      <c r="H7846" s="4">
        <v>10800</v>
      </c>
      <c r="I7846" s="4">
        <v>108</v>
      </c>
      <c r="J7846" s="4">
        <v>3942</v>
      </c>
      <c r="K7846" s="4">
        <v>6858</v>
      </c>
      <c r="L7846" s="2">
        <v>45473</v>
      </c>
      <c r="M7846" t="s">
        <v>6</v>
      </c>
    </row>
    <row r="7847" spans="1:13" ht="12.75" customHeight="1" x14ac:dyDescent="0.25">
      <c r="A7847" t="s">
        <v>10605</v>
      </c>
      <c r="B7847" t="s">
        <v>10449</v>
      </c>
      <c r="C7847" s="1">
        <v>38807</v>
      </c>
      <c r="D7847" s="2">
        <v>38808</v>
      </c>
      <c r="E7847" t="s">
        <v>107</v>
      </c>
      <c r="F7847" t="s">
        <v>102</v>
      </c>
      <c r="G7847" t="s">
        <v>663</v>
      </c>
      <c r="H7847" s="4">
        <v>5400</v>
      </c>
      <c r="I7847" s="4">
        <v>54</v>
      </c>
      <c r="J7847" s="4">
        <v>1971</v>
      </c>
      <c r="K7847" s="4">
        <v>3429</v>
      </c>
      <c r="L7847" s="2">
        <v>45473</v>
      </c>
      <c r="M7847" t="s">
        <v>6</v>
      </c>
    </row>
    <row r="7848" spans="1:13" ht="12.75" customHeight="1" x14ac:dyDescent="0.25">
      <c r="A7848" t="s">
        <v>10606</v>
      </c>
      <c r="B7848" t="s">
        <v>10449</v>
      </c>
      <c r="C7848" s="1">
        <v>38807</v>
      </c>
      <c r="D7848" s="2">
        <v>38808</v>
      </c>
      <c r="E7848" t="s">
        <v>107</v>
      </c>
      <c r="F7848" t="s">
        <v>102</v>
      </c>
      <c r="G7848" t="s">
        <v>663</v>
      </c>
      <c r="H7848" s="4">
        <v>10750</v>
      </c>
      <c r="I7848" s="4">
        <v>107.5</v>
      </c>
      <c r="J7848" s="4">
        <v>3923.76</v>
      </c>
      <c r="K7848" s="4">
        <v>6826.24</v>
      </c>
      <c r="L7848" s="2">
        <v>45473</v>
      </c>
      <c r="M7848" t="s">
        <v>6</v>
      </c>
    </row>
    <row r="7849" spans="1:13" ht="12.75" customHeight="1" x14ac:dyDescent="0.25">
      <c r="A7849" t="s">
        <v>10607</v>
      </c>
      <c r="B7849" t="s">
        <v>10449</v>
      </c>
      <c r="C7849" s="1">
        <v>38807</v>
      </c>
      <c r="D7849" s="2">
        <v>38808</v>
      </c>
      <c r="E7849" t="s">
        <v>107</v>
      </c>
      <c r="F7849" t="s">
        <v>102</v>
      </c>
      <c r="G7849" t="s">
        <v>663</v>
      </c>
      <c r="H7849" s="4">
        <v>5700</v>
      </c>
      <c r="I7849" s="4">
        <v>57</v>
      </c>
      <c r="J7849" s="4">
        <v>2080.5</v>
      </c>
      <c r="K7849" s="4">
        <v>3619.5</v>
      </c>
      <c r="L7849" s="2">
        <v>45473</v>
      </c>
      <c r="M7849" t="s">
        <v>6</v>
      </c>
    </row>
    <row r="7850" spans="1:13" ht="12.75" customHeight="1" x14ac:dyDescent="0.25">
      <c r="A7850" t="s">
        <v>10608</v>
      </c>
      <c r="B7850" t="s">
        <v>10449</v>
      </c>
      <c r="C7850" s="1">
        <v>38807</v>
      </c>
      <c r="D7850" s="2">
        <v>38808</v>
      </c>
      <c r="E7850" t="s">
        <v>107</v>
      </c>
      <c r="F7850" t="s">
        <v>102</v>
      </c>
      <c r="G7850" t="s">
        <v>663</v>
      </c>
      <c r="H7850" s="4">
        <v>7500</v>
      </c>
      <c r="I7850" s="4">
        <v>75</v>
      </c>
      <c r="J7850" s="4">
        <v>2737.5</v>
      </c>
      <c r="K7850" s="4">
        <v>4762.5</v>
      </c>
      <c r="L7850" s="2">
        <v>45473</v>
      </c>
      <c r="M7850" t="s">
        <v>6</v>
      </c>
    </row>
    <row r="7851" spans="1:13" ht="12.75" customHeight="1" x14ac:dyDescent="0.25">
      <c r="A7851" t="s">
        <v>10609</v>
      </c>
      <c r="B7851" t="s">
        <v>10449</v>
      </c>
      <c r="C7851" s="1">
        <v>38807</v>
      </c>
      <c r="D7851" s="2">
        <v>38808</v>
      </c>
      <c r="E7851" t="s">
        <v>107</v>
      </c>
      <c r="F7851" t="s">
        <v>102</v>
      </c>
      <c r="G7851" t="s">
        <v>663</v>
      </c>
      <c r="H7851" s="4">
        <v>8050.97</v>
      </c>
      <c r="I7851" s="4">
        <v>80.510000000000005</v>
      </c>
      <c r="J7851" s="4">
        <v>2938.63</v>
      </c>
      <c r="K7851" s="4">
        <v>5112.34</v>
      </c>
      <c r="L7851" s="2">
        <v>45473</v>
      </c>
      <c r="M7851" t="s">
        <v>6</v>
      </c>
    </row>
    <row r="7852" spans="1:13" ht="12.75" customHeight="1" x14ac:dyDescent="0.25">
      <c r="A7852" t="s">
        <v>10610</v>
      </c>
      <c r="B7852" t="s">
        <v>10449</v>
      </c>
      <c r="C7852" s="1">
        <v>38807</v>
      </c>
      <c r="D7852" s="2">
        <v>38808</v>
      </c>
      <c r="E7852" t="s">
        <v>107</v>
      </c>
      <c r="F7852" t="s">
        <v>102</v>
      </c>
      <c r="G7852" t="s">
        <v>663</v>
      </c>
      <c r="H7852" s="4">
        <v>13811</v>
      </c>
      <c r="I7852" s="4">
        <v>138.11000000000001</v>
      </c>
      <c r="J7852" s="4">
        <v>5041.03</v>
      </c>
      <c r="K7852" s="4">
        <v>8769.9699999999993</v>
      </c>
      <c r="L7852" s="2">
        <v>45473</v>
      </c>
      <c r="M7852" t="s">
        <v>6</v>
      </c>
    </row>
    <row r="7853" spans="1:13" ht="12.75" customHeight="1" x14ac:dyDescent="0.25">
      <c r="A7853" t="s">
        <v>10611</v>
      </c>
      <c r="B7853" t="s">
        <v>10449</v>
      </c>
      <c r="C7853" s="1">
        <v>38807</v>
      </c>
      <c r="D7853" s="2">
        <v>38808</v>
      </c>
      <c r="E7853" t="s">
        <v>107</v>
      </c>
      <c r="F7853" t="s">
        <v>102</v>
      </c>
      <c r="G7853" t="s">
        <v>663</v>
      </c>
      <c r="H7853" s="4">
        <v>14686</v>
      </c>
      <c r="I7853" s="4">
        <v>146.86000000000001</v>
      </c>
      <c r="J7853" s="4">
        <v>5360.4</v>
      </c>
      <c r="K7853" s="4">
        <v>9325.6</v>
      </c>
      <c r="L7853" s="2">
        <v>45473</v>
      </c>
      <c r="M7853" t="s">
        <v>6</v>
      </c>
    </row>
    <row r="7854" spans="1:13" ht="12.75" customHeight="1" x14ac:dyDescent="0.25">
      <c r="A7854" t="s">
        <v>10612</v>
      </c>
      <c r="B7854" t="s">
        <v>10449</v>
      </c>
      <c r="C7854" s="1">
        <v>38807</v>
      </c>
      <c r="D7854" s="2">
        <v>38808</v>
      </c>
      <c r="E7854" t="s">
        <v>107</v>
      </c>
      <c r="F7854" t="s">
        <v>102</v>
      </c>
      <c r="G7854" t="s">
        <v>663</v>
      </c>
      <c r="H7854" s="4">
        <v>15552</v>
      </c>
      <c r="I7854" s="4">
        <v>155.52000000000001</v>
      </c>
      <c r="J7854" s="4">
        <v>5676.48</v>
      </c>
      <c r="K7854" s="4">
        <v>9875.52</v>
      </c>
      <c r="L7854" s="2">
        <v>45473</v>
      </c>
      <c r="M7854" t="s">
        <v>6</v>
      </c>
    </row>
    <row r="7855" spans="1:13" ht="12.75" customHeight="1" x14ac:dyDescent="0.25">
      <c r="A7855" t="s">
        <v>10613</v>
      </c>
      <c r="B7855" t="s">
        <v>10449</v>
      </c>
      <c r="C7855" s="1">
        <v>38837</v>
      </c>
      <c r="D7855" s="2">
        <v>38838</v>
      </c>
      <c r="E7855" t="s">
        <v>107</v>
      </c>
      <c r="F7855" t="s">
        <v>102</v>
      </c>
      <c r="G7855" t="s">
        <v>6838</v>
      </c>
      <c r="H7855" s="4">
        <v>7452</v>
      </c>
      <c r="I7855" s="4">
        <v>74.52</v>
      </c>
      <c r="J7855" s="4">
        <v>2707.56</v>
      </c>
      <c r="K7855" s="4">
        <v>4744.4399999999996</v>
      </c>
      <c r="L7855" s="2">
        <v>45473</v>
      </c>
      <c r="M7855" t="s">
        <v>6</v>
      </c>
    </row>
    <row r="7856" spans="1:13" ht="12.75" customHeight="1" x14ac:dyDescent="0.25">
      <c r="A7856" t="s">
        <v>10614</v>
      </c>
      <c r="B7856" t="s">
        <v>2046</v>
      </c>
      <c r="C7856" s="1">
        <v>38837</v>
      </c>
      <c r="D7856" s="2">
        <v>38808</v>
      </c>
      <c r="E7856" t="s">
        <v>107</v>
      </c>
      <c r="F7856" t="s">
        <v>102</v>
      </c>
      <c r="G7856" t="s">
        <v>663</v>
      </c>
      <c r="H7856" s="4">
        <v>133.02000000000001</v>
      </c>
      <c r="I7856" s="4">
        <v>1.33</v>
      </c>
      <c r="J7856" s="4">
        <v>48.55</v>
      </c>
      <c r="K7856" s="4">
        <v>84.47</v>
      </c>
      <c r="L7856" s="2">
        <v>45473</v>
      </c>
      <c r="M7856" t="s">
        <v>6</v>
      </c>
    </row>
    <row r="7857" spans="1:13" ht="12.75" customHeight="1" x14ac:dyDescent="0.25">
      <c r="A7857" t="s">
        <v>10615</v>
      </c>
      <c r="B7857" t="s">
        <v>10476</v>
      </c>
      <c r="C7857" s="1">
        <v>38896</v>
      </c>
      <c r="D7857" s="2">
        <v>38899</v>
      </c>
      <c r="E7857" t="s">
        <v>107</v>
      </c>
      <c r="F7857" t="s">
        <v>102</v>
      </c>
      <c r="G7857" t="s">
        <v>6843</v>
      </c>
      <c r="H7857" s="4">
        <v>6300</v>
      </c>
      <c r="I7857" s="4">
        <v>63</v>
      </c>
      <c r="J7857" s="4">
        <v>2268</v>
      </c>
      <c r="K7857" s="4">
        <v>4032</v>
      </c>
      <c r="L7857" s="2">
        <v>45473</v>
      </c>
      <c r="M7857" t="s">
        <v>6</v>
      </c>
    </row>
    <row r="7858" spans="1:13" ht="12.75" customHeight="1" x14ac:dyDescent="0.25">
      <c r="A7858" t="s">
        <v>10616</v>
      </c>
      <c r="B7858" t="s">
        <v>10476</v>
      </c>
      <c r="C7858" s="1">
        <v>38896</v>
      </c>
      <c r="D7858" s="2">
        <v>38899</v>
      </c>
      <c r="E7858" t="s">
        <v>107</v>
      </c>
      <c r="F7858" t="s">
        <v>102</v>
      </c>
      <c r="G7858" t="s">
        <v>6843</v>
      </c>
      <c r="H7858" s="4">
        <v>14700</v>
      </c>
      <c r="I7858" s="4">
        <v>147</v>
      </c>
      <c r="J7858" s="4">
        <v>5292</v>
      </c>
      <c r="K7858" s="4">
        <v>9408</v>
      </c>
      <c r="L7858" s="2">
        <v>45473</v>
      </c>
      <c r="M7858" t="s">
        <v>6</v>
      </c>
    </row>
    <row r="7859" spans="1:13" ht="12.75" customHeight="1" x14ac:dyDescent="0.25">
      <c r="A7859" t="s">
        <v>10617</v>
      </c>
      <c r="B7859" t="s">
        <v>10476</v>
      </c>
      <c r="C7859" s="1">
        <v>38896</v>
      </c>
      <c r="D7859" s="2">
        <v>38899</v>
      </c>
      <c r="E7859" t="s">
        <v>107</v>
      </c>
      <c r="F7859" t="s">
        <v>102</v>
      </c>
      <c r="G7859" t="s">
        <v>6843</v>
      </c>
      <c r="H7859" s="4">
        <v>25152</v>
      </c>
      <c r="I7859" s="4">
        <v>251.52</v>
      </c>
      <c r="J7859" s="4">
        <v>9054.7199999999993</v>
      </c>
      <c r="K7859" s="4">
        <v>16097.28</v>
      </c>
      <c r="L7859" s="2">
        <v>45473</v>
      </c>
      <c r="M7859" t="s">
        <v>6</v>
      </c>
    </row>
    <row r="7860" spans="1:13" ht="12.75" customHeight="1" x14ac:dyDescent="0.25">
      <c r="A7860" t="s">
        <v>10618</v>
      </c>
      <c r="B7860" t="s">
        <v>10476</v>
      </c>
      <c r="C7860" s="1">
        <v>38896</v>
      </c>
      <c r="D7860" s="2">
        <v>38899</v>
      </c>
      <c r="E7860" t="s">
        <v>107</v>
      </c>
      <c r="F7860" t="s">
        <v>102</v>
      </c>
      <c r="G7860" t="s">
        <v>6843</v>
      </c>
      <c r="H7860" s="4">
        <v>15000</v>
      </c>
      <c r="I7860" s="4">
        <v>150</v>
      </c>
      <c r="J7860" s="4">
        <v>5400</v>
      </c>
      <c r="K7860" s="4">
        <v>9600</v>
      </c>
      <c r="L7860" s="2">
        <v>45473</v>
      </c>
      <c r="M7860" t="s">
        <v>6</v>
      </c>
    </row>
    <row r="7861" spans="1:13" ht="12.75" customHeight="1" x14ac:dyDescent="0.25">
      <c r="A7861" t="s">
        <v>10619</v>
      </c>
      <c r="B7861" t="s">
        <v>10476</v>
      </c>
      <c r="C7861" s="1">
        <v>38896</v>
      </c>
      <c r="D7861" s="2">
        <v>38899</v>
      </c>
      <c r="E7861" t="s">
        <v>107</v>
      </c>
      <c r="F7861" t="s">
        <v>102</v>
      </c>
      <c r="G7861" t="s">
        <v>6843</v>
      </c>
      <c r="H7861" s="4">
        <v>7113</v>
      </c>
      <c r="I7861" s="4">
        <v>71.13</v>
      </c>
      <c r="J7861" s="4">
        <v>2560.69</v>
      </c>
      <c r="K7861" s="4">
        <v>4552.3100000000004</v>
      </c>
      <c r="L7861" s="2">
        <v>45473</v>
      </c>
      <c r="M7861" t="s">
        <v>6</v>
      </c>
    </row>
    <row r="7862" spans="1:13" ht="12.75" customHeight="1" x14ac:dyDescent="0.25">
      <c r="A7862" t="s">
        <v>10620</v>
      </c>
      <c r="B7862" t="s">
        <v>10476</v>
      </c>
      <c r="C7862" s="1">
        <v>38899</v>
      </c>
      <c r="D7862" s="2">
        <v>38899</v>
      </c>
      <c r="E7862" t="s">
        <v>107</v>
      </c>
      <c r="F7862" t="s">
        <v>102</v>
      </c>
      <c r="G7862" t="s">
        <v>6843</v>
      </c>
      <c r="H7862" s="4">
        <v>6882.13</v>
      </c>
      <c r="I7862" s="4">
        <v>68.819999999999993</v>
      </c>
      <c r="J7862" s="4">
        <v>2477.52</v>
      </c>
      <c r="K7862" s="4">
        <v>4404.6099999999997</v>
      </c>
      <c r="L7862" s="2">
        <v>45473</v>
      </c>
      <c r="M7862" t="s">
        <v>6</v>
      </c>
    </row>
    <row r="7863" spans="1:13" ht="12.75" customHeight="1" x14ac:dyDescent="0.25">
      <c r="A7863" t="s">
        <v>10621</v>
      </c>
      <c r="B7863" t="s">
        <v>10476</v>
      </c>
      <c r="C7863" s="1">
        <v>38926</v>
      </c>
      <c r="D7863" s="2">
        <v>38899</v>
      </c>
      <c r="E7863" t="s">
        <v>107</v>
      </c>
      <c r="F7863" t="s">
        <v>102</v>
      </c>
      <c r="G7863" t="s">
        <v>6843</v>
      </c>
      <c r="H7863" s="4">
        <v>6000</v>
      </c>
      <c r="I7863" s="4">
        <v>60</v>
      </c>
      <c r="J7863" s="4">
        <v>2160</v>
      </c>
      <c r="K7863" s="4">
        <v>3840</v>
      </c>
      <c r="L7863" s="2">
        <v>45473</v>
      </c>
      <c r="M7863" t="s">
        <v>6</v>
      </c>
    </row>
    <row r="7864" spans="1:13" ht="12.75" customHeight="1" x14ac:dyDescent="0.25">
      <c r="A7864" t="s">
        <v>10622</v>
      </c>
      <c r="B7864" t="s">
        <v>10476</v>
      </c>
      <c r="C7864" s="1">
        <v>38926</v>
      </c>
      <c r="D7864" s="2">
        <v>38899</v>
      </c>
      <c r="E7864" t="s">
        <v>107</v>
      </c>
      <c r="F7864" t="s">
        <v>102</v>
      </c>
      <c r="G7864" t="s">
        <v>6843</v>
      </c>
      <c r="H7864" s="4">
        <v>6288</v>
      </c>
      <c r="I7864" s="4">
        <v>62.88</v>
      </c>
      <c r="J7864" s="4">
        <v>2263.6799999999998</v>
      </c>
      <c r="K7864" s="4">
        <v>4024.32</v>
      </c>
      <c r="L7864" s="2">
        <v>45473</v>
      </c>
      <c r="M7864" t="s">
        <v>6</v>
      </c>
    </row>
    <row r="7865" spans="1:13" ht="12.75" customHeight="1" x14ac:dyDescent="0.25">
      <c r="A7865" t="s">
        <v>10623</v>
      </c>
      <c r="B7865" t="s">
        <v>10476</v>
      </c>
      <c r="C7865" s="1">
        <v>38926</v>
      </c>
      <c r="D7865" s="2">
        <v>38930</v>
      </c>
      <c r="E7865" t="s">
        <v>107</v>
      </c>
      <c r="F7865" t="s">
        <v>102</v>
      </c>
      <c r="G7865" t="s">
        <v>6847</v>
      </c>
      <c r="H7865" s="4">
        <v>5500</v>
      </c>
      <c r="I7865" s="4">
        <v>55</v>
      </c>
      <c r="J7865" s="4">
        <v>1970.84</v>
      </c>
      <c r="K7865" s="4">
        <v>3529.16</v>
      </c>
      <c r="L7865" s="2">
        <v>45473</v>
      </c>
      <c r="M7865" t="s">
        <v>6</v>
      </c>
    </row>
    <row r="7866" spans="1:13" ht="12.75" customHeight="1" x14ac:dyDescent="0.25">
      <c r="A7866" t="s">
        <v>10624</v>
      </c>
      <c r="B7866" t="s">
        <v>10476</v>
      </c>
      <c r="C7866" s="1">
        <v>38926</v>
      </c>
      <c r="D7866" s="2">
        <v>38930</v>
      </c>
      <c r="E7866" t="s">
        <v>107</v>
      </c>
      <c r="F7866" t="s">
        <v>102</v>
      </c>
      <c r="G7866" t="s">
        <v>6847</v>
      </c>
      <c r="H7866" s="4">
        <v>7500</v>
      </c>
      <c r="I7866" s="4">
        <v>75</v>
      </c>
      <c r="J7866" s="4">
        <v>2687.5</v>
      </c>
      <c r="K7866" s="4">
        <v>4812.5</v>
      </c>
      <c r="L7866" s="2">
        <v>45473</v>
      </c>
      <c r="M7866" t="s">
        <v>6</v>
      </c>
    </row>
    <row r="7867" spans="1:13" ht="12.75" customHeight="1" x14ac:dyDescent="0.25">
      <c r="A7867" t="s">
        <v>10625</v>
      </c>
      <c r="B7867" t="s">
        <v>10476</v>
      </c>
      <c r="C7867" s="1">
        <v>38926</v>
      </c>
      <c r="D7867" s="2">
        <v>38930</v>
      </c>
      <c r="E7867" t="s">
        <v>107</v>
      </c>
      <c r="F7867" t="s">
        <v>102</v>
      </c>
      <c r="G7867" t="s">
        <v>6847</v>
      </c>
      <c r="H7867" s="4">
        <v>20000</v>
      </c>
      <c r="I7867" s="4">
        <v>200</v>
      </c>
      <c r="J7867" s="4">
        <v>7166.67</v>
      </c>
      <c r="K7867" s="4">
        <v>12833.33</v>
      </c>
      <c r="L7867" s="2">
        <v>45473</v>
      </c>
      <c r="M7867" t="s">
        <v>6</v>
      </c>
    </row>
    <row r="7868" spans="1:13" ht="12.75" customHeight="1" x14ac:dyDescent="0.25">
      <c r="A7868" t="s">
        <v>10626</v>
      </c>
      <c r="B7868" t="s">
        <v>10476</v>
      </c>
      <c r="C7868" s="1">
        <v>38952</v>
      </c>
      <c r="D7868" s="2">
        <v>38961</v>
      </c>
      <c r="E7868" t="s">
        <v>107</v>
      </c>
      <c r="F7868" t="s">
        <v>102</v>
      </c>
      <c r="G7868" t="s">
        <v>6860</v>
      </c>
      <c r="H7868" s="4">
        <v>15000</v>
      </c>
      <c r="I7868" s="4">
        <v>150</v>
      </c>
      <c r="J7868" s="4">
        <v>5350</v>
      </c>
      <c r="K7868" s="4">
        <v>9650</v>
      </c>
      <c r="L7868" s="2">
        <v>45473</v>
      </c>
      <c r="M7868" t="s">
        <v>6</v>
      </c>
    </row>
    <row r="7869" spans="1:13" ht="12.75" customHeight="1" x14ac:dyDescent="0.25">
      <c r="A7869" t="s">
        <v>10627</v>
      </c>
      <c r="B7869" t="s">
        <v>10476</v>
      </c>
      <c r="C7869" s="1">
        <v>38959</v>
      </c>
      <c r="D7869" s="2">
        <v>38961</v>
      </c>
      <c r="E7869" t="s">
        <v>107</v>
      </c>
      <c r="F7869" t="s">
        <v>102</v>
      </c>
      <c r="G7869" t="s">
        <v>6860</v>
      </c>
      <c r="H7869" s="4">
        <v>17000</v>
      </c>
      <c r="I7869" s="4">
        <v>170</v>
      </c>
      <c r="J7869" s="4">
        <v>6063.33</v>
      </c>
      <c r="K7869" s="4">
        <v>10936.67</v>
      </c>
      <c r="L7869" s="2">
        <v>45473</v>
      </c>
      <c r="M7869" t="s">
        <v>6</v>
      </c>
    </row>
    <row r="7870" spans="1:13" ht="12.75" customHeight="1" x14ac:dyDescent="0.25">
      <c r="A7870" t="s">
        <v>10628</v>
      </c>
      <c r="B7870" t="s">
        <v>10476</v>
      </c>
      <c r="C7870" s="1">
        <v>38959</v>
      </c>
      <c r="D7870" s="2">
        <v>38961</v>
      </c>
      <c r="E7870" t="s">
        <v>107</v>
      </c>
      <c r="F7870" t="s">
        <v>102</v>
      </c>
      <c r="G7870" t="s">
        <v>6860</v>
      </c>
      <c r="H7870" s="4">
        <v>2125</v>
      </c>
      <c r="I7870" s="4">
        <v>21.25</v>
      </c>
      <c r="J7870" s="4">
        <v>757.85</v>
      </c>
      <c r="K7870" s="4">
        <v>1367.15</v>
      </c>
      <c r="L7870" s="2">
        <v>45473</v>
      </c>
      <c r="M7870" t="s">
        <v>6</v>
      </c>
    </row>
    <row r="7871" spans="1:13" ht="12.75" customHeight="1" x14ac:dyDescent="0.25">
      <c r="A7871" t="s">
        <v>10629</v>
      </c>
      <c r="B7871" t="s">
        <v>10476</v>
      </c>
      <c r="C7871" s="1">
        <v>38982</v>
      </c>
      <c r="D7871" s="2">
        <v>38991</v>
      </c>
      <c r="E7871" t="s">
        <v>107</v>
      </c>
      <c r="F7871" t="s">
        <v>102</v>
      </c>
      <c r="G7871" t="s">
        <v>6864</v>
      </c>
      <c r="H7871" s="4">
        <v>3848.64</v>
      </c>
      <c r="I7871" s="4">
        <v>38.49</v>
      </c>
      <c r="J7871" s="4">
        <v>1366.23</v>
      </c>
      <c r="K7871" s="4">
        <v>2482.41</v>
      </c>
      <c r="L7871" s="2">
        <v>45473</v>
      </c>
      <c r="M7871" t="s">
        <v>6</v>
      </c>
    </row>
    <row r="7872" spans="1:13" ht="12.75" customHeight="1" x14ac:dyDescent="0.25">
      <c r="A7872" t="s">
        <v>10630</v>
      </c>
      <c r="B7872" t="s">
        <v>223</v>
      </c>
      <c r="C7872" s="1">
        <v>38991</v>
      </c>
      <c r="D7872" s="2">
        <v>38899</v>
      </c>
      <c r="E7872" t="s">
        <v>107</v>
      </c>
      <c r="F7872" t="s">
        <v>102</v>
      </c>
      <c r="G7872" t="s">
        <v>6843</v>
      </c>
      <c r="H7872" s="4">
        <v>-415.36</v>
      </c>
      <c r="I7872" s="4">
        <v>-4.1500000000000004</v>
      </c>
      <c r="J7872" s="4">
        <v>-149.57</v>
      </c>
      <c r="K7872" s="4">
        <v>-265.79000000000002</v>
      </c>
      <c r="L7872" s="2">
        <v>45473</v>
      </c>
      <c r="M7872" t="s">
        <v>6</v>
      </c>
    </row>
    <row r="7873" spans="1:13" ht="12.75" customHeight="1" x14ac:dyDescent="0.25">
      <c r="A7873" t="s">
        <v>10631</v>
      </c>
      <c r="B7873" t="s">
        <v>10476</v>
      </c>
      <c r="C7873" s="1">
        <v>39021</v>
      </c>
      <c r="D7873" s="2">
        <v>39022</v>
      </c>
      <c r="E7873" t="s">
        <v>107</v>
      </c>
      <c r="F7873" t="s">
        <v>102</v>
      </c>
      <c r="G7873" t="s">
        <v>6867</v>
      </c>
      <c r="H7873" s="4">
        <v>12820</v>
      </c>
      <c r="I7873" s="4">
        <v>128.19999999999999</v>
      </c>
      <c r="J7873" s="4">
        <v>4529.74</v>
      </c>
      <c r="K7873" s="4">
        <v>8290.26</v>
      </c>
      <c r="L7873" s="2">
        <v>45473</v>
      </c>
      <c r="M7873" t="s">
        <v>6</v>
      </c>
    </row>
    <row r="7874" spans="1:13" ht="12.75" customHeight="1" x14ac:dyDescent="0.25">
      <c r="A7874" t="s">
        <v>10632</v>
      </c>
      <c r="B7874" t="s">
        <v>10476</v>
      </c>
      <c r="C7874" s="1">
        <v>39021</v>
      </c>
      <c r="D7874" s="2">
        <v>39022</v>
      </c>
      <c r="E7874" t="s">
        <v>107</v>
      </c>
      <c r="F7874" t="s">
        <v>102</v>
      </c>
      <c r="G7874" t="s">
        <v>6867</v>
      </c>
      <c r="H7874" s="4">
        <v>2500</v>
      </c>
      <c r="I7874" s="4">
        <v>25</v>
      </c>
      <c r="J7874" s="4">
        <v>883.34</v>
      </c>
      <c r="K7874" s="4">
        <v>1616.66</v>
      </c>
      <c r="L7874" s="2">
        <v>45473</v>
      </c>
      <c r="M7874" t="s">
        <v>6</v>
      </c>
    </row>
    <row r="7875" spans="1:13" ht="12.75" customHeight="1" x14ac:dyDescent="0.25">
      <c r="A7875" t="s">
        <v>10633</v>
      </c>
      <c r="B7875" t="s">
        <v>10476</v>
      </c>
      <c r="C7875" s="1">
        <v>39021</v>
      </c>
      <c r="D7875" s="2">
        <v>39022</v>
      </c>
      <c r="E7875" t="s">
        <v>107</v>
      </c>
      <c r="F7875" t="s">
        <v>102</v>
      </c>
      <c r="G7875" t="s">
        <v>6867</v>
      </c>
      <c r="H7875" s="4">
        <v>2675</v>
      </c>
      <c r="I7875" s="4">
        <v>26.75</v>
      </c>
      <c r="J7875" s="4">
        <v>945.18</v>
      </c>
      <c r="K7875" s="4">
        <v>1729.82</v>
      </c>
      <c r="L7875" s="2">
        <v>45473</v>
      </c>
      <c r="M7875" t="s">
        <v>6</v>
      </c>
    </row>
    <row r="7876" spans="1:13" ht="12.75" customHeight="1" x14ac:dyDescent="0.25">
      <c r="A7876" t="s">
        <v>10634</v>
      </c>
      <c r="B7876" t="s">
        <v>10476</v>
      </c>
      <c r="C7876" s="1">
        <v>39021</v>
      </c>
      <c r="D7876" s="2">
        <v>39022</v>
      </c>
      <c r="E7876" t="s">
        <v>107</v>
      </c>
      <c r="F7876" t="s">
        <v>102</v>
      </c>
      <c r="G7876" t="s">
        <v>6867</v>
      </c>
      <c r="H7876" s="4">
        <v>1800</v>
      </c>
      <c r="I7876" s="4">
        <v>18</v>
      </c>
      <c r="J7876" s="4">
        <v>636</v>
      </c>
      <c r="K7876" s="4">
        <v>1164</v>
      </c>
      <c r="L7876" s="2">
        <v>45473</v>
      </c>
      <c r="M7876" t="s">
        <v>6</v>
      </c>
    </row>
    <row r="7877" spans="1:13" ht="12.75" customHeight="1" x14ac:dyDescent="0.25">
      <c r="A7877" t="s">
        <v>10635</v>
      </c>
      <c r="B7877" t="s">
        <v>10476</v>
      </c>
      <c r="C7877" s="1">
        <v>39051</v>
      </c>
      <c r="D7877" s="2">
        <v>39052</v>
      </c>
      <c r="E7877" t="s">
        <v>107</v>
      </c>
      <c r="F7877" t="s">
        <v>102</v>
      </c>
      <c r="G7877" t="s">
        <v>6871</v>
      </c>
      <c r="H7877" s="4">
        <v>11400</v>
      </c>
      <c r="I7877" s="4">
        <v>114</v>
      </c>
      <c r="J7877" s="4">
        <v>4009</v>
      </c>
      <c r="K7877" s="4">
        <v>7391</v>
      </c>
      <c r="L7877" s="2">
        <v>45473</v>
      </c>
      <c r="M7877" t="s">
        <v>6</v>
      </c>
    </row>
    <row r="7878" spans="1:13" ht="12.75" customHeight="1" x14ac:dyDescent="0.25">
      <c r="A7878" t="s">
        <v>10636</v>
      </c>
      <c r="B7878" t="s">
        <v>10476</v>
      </c>
      <c r="C7878" s="1">
        <v>39063</v>
      </c>
      <c r="D7878" s="2">
        <v>39083</v>
      </c>
      <c r="E7878" t="s">
        <v>107</v>
      </c>
      <c r="F7878" t="s">
        <v>102</v>
      </c>
      <c r="G7878" t="s">
        <v>6875</v>
      </c>
      <c r="H7878" s="4">
        <v>6375</v>
      </c>
      <c r="I7878" s="4">
        <v>63.75</v>
      </c>
      <c r="J7878" s="4">
        <v>2231.2600000000002</v>
      </c>
      <c r="K7878" s="4">
        <v>4143.74</v>
      </c>
      <c r="L7878" s="2">
        <v>45473</v>
      </c>
      <c r="M7878" t="s">
        <v>6</v>
      </c>
    </row>
    <row r="7879" spans="1:13" ht="12.75" customHeight="1" x14ac:dyDescent="0.25">
      <c r="A7879" t="s">
        <v>10637</v>
      </c>
      <c r="B7879" t="s">
        <v>10476</v>
      </c>
      <c r="C7879" s="1">
        <v>39080</v>
      </c>
      <c r="D7879" s="2">
        <v>39083</v>
      </c>
      <c r="E7879" t="s">
        <v>107</v>
      </c>
      <c r="F7879" t="s">
        <v>102</v>
      </c>
      <c r="G7879" t="s">
        <v>6875</v>
      </c>
      <c r="H7879" s="4">
        <v>3600</v>
      </c>
      <c r="I7879" s="4">
        <v>36</v>
      </c>
      <c r="J7879" s="4">
        <v>1260</v>
      </c>
      <c r="K7879" s="4">
        <v>2340</v>
      </c>
      <c r="L7879" s="2">
        <v>45473</v>
      </c>
      <c r="M7879" t="s">
        <v>6</v>
      </c>
    </row>
    <row r="7880" spans="1:13" ht="12.75" customHeight="1" x14ac:dyDescent="0.25">
      <c r="A7880" t="s">
        <v>10638</v>
      </c>
      <c r="B7880" t="s">
        <v>10411</v>
      </c>
      <c r="C7880" s="1">
        <v>39082</v>
      </c>
      <c r="D7880" s="2">
        <v>39083</v>
      </c>
      <c r="E7880" t="s">
        <v>107</v>
      </c>
      <c r="F7880" t="s">
        <v>102</v>
      </c>
      <c r="G7880" t="s">
        <v>6875</v>
      </c>
      <c r="H7880" s="4">
        <v>8514.94</v>
      </c>
      <c r="I7880" s="4">
        <v>85.15</v>
      </c>
      <c r="J7880" s="4">
        <v>2980.25</v>
      </c>
      <c r="K7880" s="4">
        <v>5534.69</v>
      </c>
      <c r="L7880" s="2">
        <v>45473</v>
      </c>
      <c r="M7880" t="s">
        <v>6</v>
      </c>
    </row>
    <row r="7881" spans="1:13" ht="12.75" customHeight="1" x14ac:dyDescent="0.25">
      <c r="A7881" t="s">
        <v>10639</v>
      </c>
      <c r="B7881" t="s">
        <v>10411</v>
      </c>
      <c r="C7881" s="1">
        <v>39113</v>
      </c>
      <c r="D7881" s="2">
        <v>39114</v>
      </c>
      <c r="E7881" t="s">
        <v>107</v>
      </c>
      <c r="F7881" t="s">
        <v>102</v>
      </c>
      <c r="G7881" t="s">
        <v>6883</v>
      </c>
      <c r="H7881" s="4">
        <v>24400</v>
      </c>
      <c r="I7881" s="4">
        <v>244</v>
      </c>
      <c r="J7881" s="4">
        <v>8499.34</v>
      </c>
      <c r="K7881" s="4">
        <v>15900.66</v>
      </c>
      <c r="L7881" s="2">
        <v>45473</v>
      </c>
      <c r="M7881" t="s">
        <v>6</v>
      </c>
    </row>
    <row r="7882" spans="1:13" ht="12.75" customHeight="1" x14ac:dyDescent="0.25">
      <c r="A7882" t="s">
        <v>10640</v>
      </c>
      <c r="B7882" t="s">
        <v>10641</v>
      </c>
      <c r="C7882" s="1">
        <v>39113</v>
      </c>
      <c r="D7882" s="2">
        <v>39114</v>
      </c>
      <c r="E7882" t="s">
        <v>107</v>
      </c>
      <c r="F7882" t="s">
        <v>102</v>
      </c>
      <c r="G7882" t="s">
        <v>6883</v>
      </c>
      <c r="H7882" s="4">
        <v>500</v>
      </c>
      <c r="I7882" s="4">
        <v>5</v>
      </c>
      <c r="J7882" s="4">
        <v>174.17</v>
      </c>
      <c r="K7882" s="4">
        <v>325.83</v>
      </c>
      <c r="L7882" s="2">
        <v>45473</v>
      </c>
      <c r="M7882" t="s">
        <v>6</v>
      </c>
    </row>
    <row r="7883" spans="1:13" ht="12.75" customHeight="1" x14ac:dyDescent="0.25">
      <c r="A7883" t="s">
        <v>10642</v>
      </c>
      <c r="B7883" t="s">
        <v>10411</v>
      </c>
      <c r="C7883" s="1">
        <v>39113</v>
      </c>
      <c r="D7883" s="2">
        <v>39114</v>
      </c>
      <c r="E7883" t="s">
        <v>107</v>
      </c>
      <c r="F7883" t="s">
        <v>102</v>
      </c>
      <c r="G7883" t="s">
        <v>6883</v>
      </c>
      <c r="H7883" s="4">
        <v>201000</v>
      </c>
      <c r="I7883" s="4">
        <v>2010</v>
      </c>
      <c r="J7883" s="4">
        <v>70015</v>
      </c>
      <c r="K7883" s="4">
        <v>130985</v>
      </c>
      <c r="L7883" s="2">
        <v>45473</v>
      </c>
      <c r="M7883" t="s">
        <v>6</v>
      </c>
    </row>
    <row r="7884" spans="1:13" ht="12.75" customHeight="1" x14ac:dyDescent="0.25">
      <c r="A7884" t="s">
        <v>10643</v>
      </c>
      <c r="B7884" t="s">
        <v>10411</v>
      </c>
      <c r="C7884" s="1">
        <v>39141</v>
      </c>
      <c r="D7884" s="2">
        <v>39142</v>
      </c>
      <c r="E7884" t="s">
        <v>107</v>
      </c>
      <c r="F7884" t="s">
        <v>102</v>
      </c>
      <c r="G7884" t="s">
        <v>6887</v>
      </c>
      <c r="H7884" s="4">
        <v>13536</v>
      </c>
      <c r="I7884" s="4">
        <v>135.36000000000001</v>
      </c>
      <c r="J7884" s="4">
        <v>4692.4799999999996</v>
      </c>
      <c r="K7884" s="4">
        <v>8843.52</v>
      </c>
      <c r="L7884" s="2">
        <v>45473</v>
      </c>
      <c r="M7884" t="s">
        <v>6</v>
      </c>
    </row>
    <row r="7885" spans="1:13" ht="12.75" customHeight="1" x14ac:dyDescent="0.25">
      <c r="A7885" t="s">
        <v>10644</v>
      </c>
      <c r="B7885" t="s">
        <v>10411</v>
      </c>
      <c r="C7885" s="1">
        <v>39141</v>
      </c>
      <c r="D7885" s="2">
        <v>39142</v>
      </c>
      <c r="E7885" t="s">
        <v>107</v>
      </c>
      <c r="F7885" t="s">
        <v>102</v>
      </c>
      <c r="G7885" t="s">
        <v>6887</v>
      </c>
      <c r="H7885" s="4">
        <v>9750</v>
      </c>
      <c r="I7885" s="4">
        <v>97.5</v>
      </c>
      <c r="J7885" s="4">
        <v>3380</v>
      </c>
      <c r="K7885" s="4">
        <v>6370</v>
      </c>
      <c r="L7885" s="2">
        <v>45473</v>
      </c>
      <c r="M7885" t="s">
        <v>6</v>
      </c>
    </row>
    <row r="7886" spans="1:13" ht="12.75" customHeight="1" x14ac:dyDescent="0.25">
      <c r="A7886" t="s">
        <v>10645</v>
      </c>
      <c r="B7886" t="s">
        <v>10411</v>
      </c>
      <c r="C7886" s="1">
        <v>39141</v>
      </c>
      <c r="D7886" s="2">
        <v>39142</v>
      </c>
      <c r="E7886" t="s">
        <v>107</v>
      </c>
      <c r="F7886" t="s">
        <v>102</v>
      </c>
      <c r="G7886" t="s">
        <v>6887</v>
      </c>
      <c r="H7886" s="4">
        <v>18288</v>
      </c>
      <c r="I7886" s="4">
        <v>182.88</v>
      </c>
      <c r="J7886" s="4">
        <v>6339.84</v>
      </c>
      <c r="K7886" s="4">
        <v>11948.16</v>
      </c>
      <c r="L7886" s="2">
        <v>45473</v>
      </c>
      <c r="M7886" t="s">
        <v>6</v>
      </c>
    </row>
    <row r="7887" spans="1:13" ht="12.75" customHeight="1" x14ac:dyDescent="0.25">
      <c r="A7887" t="s">
        <v>10646</v>
      </c>
      <c r="B7887" t="s">
        <v>10411</v>
      </c>
      <c r="C7887" s="1">
        <v>39197</v>
      </c>
      <c r="D7887" s="2">
        <v>39203</v>
      </c>
      <c r="E7887" t="s">
        <v>107</v>
      </c>
      <c r="F7887" t="s">
        <v>102</v>
      </c>
      <c r="G7887" t="s">
        <v>6898</v>
      </c>
      <c r="H7887" s="4">
        <v>15500</v>
      </c>
      <c r="I7887" s="4">
        <v>155</v>
      </c>
      <c r="J7887" s="4">
        <v>5321.67</v>
      </c>
      <c r="K7887" s="4">
        <v>10178.33</v>
      </c>
      <c r="L7887" s="2">
        <v>45473</v>
      </c>
      <c r="M7887" t="s">
        <v>6</v>
      </c>
    </row>
    <row r="7888" spans="1:13" ht="12.75" customHeight="1" x14ac:dyDescent="0.25">
      <c r="A7888" t="s">
        <v>10647</v>
      </c>
      <c r="B7888" t="s">
        <v>10411</v>
      </c>
      <c r="C7888" s="1">
        <v>39233</v>
      </c>
      <c r="D7888" s="2">
        <v>39234</v>
      </c>
      <c r="E7888" t="s">
        <v>107</v>
      </c>
      <c r="F7888" t="s">
        <v>102</v>
      </c>
      <c r="G7888" t="s">
        <v>974</v>
      </c>
      <c r="H7888" s="4">
        <v>34825</v>
      </c>
      <c r="I7888" s="4">
        <v>348.25</v>
      </c>
      <c r="J7888" s="4">
        <v>11898.54</v>
      </c>
      <c r="K7888" s="4">
        <v>22926.46</v>
      </c>
      <c r="L7888" s="2">
        <v>45473</v>
      </c>
      <c r="M7888" t="s">
        <v>6</v>
      </c>
    </row>
    <row r="7889" spans="1:13" ht="12.75" customHeight="1" x14ac:dyDescent="0.25">
      <c r="A7889" t="s">
        <v>10648</v>
      </c>
      <c r="B7889" t="s">
        <v>10411</v>
      </c>
      <c r="C7889" s="1">
        <v>39263</v>
      </c>
      <c r="D7889" s="2">
        <v>39264</v>
      </c>
      <c r="E7889" t="s">
        <v>107</v>
      </c>
      <c r="F7889" t="s">
        <v>102</v>
      </c>
      <c r="G7889" t="s">
        <v>1029</v>
      </c>
      <c r="H7889" s="4">
        <v>2500</v>
      </c>
      <c r="I7889" s="4">
        <v>25</v>
      </c>
      <c r="J7889" s="4">
        <v>850.01</v>
      </c>
      <c r="K7889" s="4">
        <v>1649.99</v>
      </c>
      <c r="L7889" s="2">
        <v>45473</v>
      </c>
      <c r="M7889" t="s">
        <v>6</v>
      </c>
    </row>
    <row r="7890" spans="1:13" ht="12.75" customHeight="1" x14ac:dyDescent="0.25">
      <c r="A7890" t="s">
        <v>10649</v>
      </c>
      <c r="B7890" t="s">
        <v>10650</v>
      </c>
      <c r="C7890" s="1">
        <v>39263</v>
      </c>
      <c r="D7890" s="2">
        <v>39264</v>
      </c>
      <c r="E7890" t="s">
        <v>107</v>
      </c>
      <c r="F7890" t="s">
        <v>102</v>
      </c>
      <c r="G7890" t="s">
        <v>1029</v>
      </c>
      <c r="H7890" s="4">
        <v>900</v>
      </c>
      <c r="I7890" s="4">
        <v>9</v>
      </c>
      <c r="J7890" s="4">
        <v>306</v>
      </c>
      <c r="K7890" s="4">
        <v>594</v>
      </c>
      <c r="L7890" s="2">
        <v>45473</v>
      </c>
      <c r="M7890" t="s">
        <v>6</v>
      </c>
    </row>
    <row r="7891" spans="1:13" ht="12.75" customHeight="1" x14ac:dyDescent="0.25">
      <c r="A7891" t="s">
        <v>10651</v>
      </c>
      <c r="B7891" t="s">
        <v>10476</v>
      </c>
      <c r="C7891" s="1">
        <v>39263</v>
      </c>
      <c r="D7891" s="2">
        <v>39264</v>
      </c>
      <c r="E7891" t="s">
        <v>107</v>
      </c>
      <c r="F7891" t="s">
        <v>102</v>
      </c>
      <c r="G7891" t="s">
        <v>1029</v>
      </c>
      <c r="H7891" s="4">
        <v>2800</v>
      </c>
      <c r="I7891" s="4">
        <v>28</v>
      </c>
      <c r="J7891" s="4">
        <v>952.01</v>
      </c>
      <c r="K7891" s="4">
        <v>1847.99</v>
      </c>
      <c r="L7891" s="2">
        <v>45473</v>
      </c>
      <c r="M7891" t="s">
        <v>6</v>
      </c>
    </row>
    <row r="7892" spans="1:13" ht="12.75" customHeight="1" x14ac:dyDescent="0.25">
      <c r="A7892" t="s">
        <v>10652</v>
      </c>
      <c r="B7892" t="s">
        <v>10476</v>
      </c>
      <c r="C7892" s="1">
        <v>39263</v>
      </c>
      <c r="D7892" s="2">
        <v>39264</v>
      </c>
      <c r="E7892" t="s">
        <v>107</v>
      </c>
      <c r="F7892" t="s">
        <v>102</v>
      </c>
      <c r="G7892" t="s">
        <v>1029</v>
      </c>
      <c r="H7892" s="4">
        <v>2805</v>
      </c>
      <c r="I7892" s="4">
        <v>28.05</v>
      </c>
      <c r="J7892" s="4">
        <v>953.71</v>
      </c>
      <c r="K7892" s="4">
        <v>1851.29</v>
      </c>
      <c r="L7892" s="2">
        <v>45473</v>
      </c>
      <c r="M7892" t="s">
        <v>6</v>
      </c>
    </row>
    <row r="7893" spans="1:13" ht="12.75" customHeight="1" x14ac:dyDescent="0.25">
      <c r="A7893" t="s">
        <v>10653</v>
      </c>
      <c r="B7893" t="s">
        <v>10476</v>
      </c>
      <c r="C7893" s="1">
        <v>39294</v>
      </c>
      <c r="D7893" s="2">
        <v>39295</v>
      </c>
      <c r="E7893" t="s">
        <v>107</v>
      </c>
      <c r="F7893" t="s">
        <v>102</v>
      </c>
      <c r="G7893" t="s">
        <v>6910</v>
      </c>
      <c r="H7893" s="4">
        <v>2073</v>
      </c>
      <c r="I7893" s="4">
        <v>20.73</v>
      </c>
      <c r="J7893" s="4">
        <v>701.38</v>
      </c>
      <c r="K7893" s="4">
        <v>1371.62</v>
      </c>
      <c r="L7893" s="2">
        <v>45473</v>
      </c>
      <c r="M7893" t="s">
        <v>6</v>
      </c>
    </row>
    <row r="7894" spans="1:13" ht="12.75" customHeight="1" x14ac:dyDescent="0.25">
      <c r="A7894" t="s">
        <v>10654</v>
      </c>
      <c r="B7894" t="s">
        <v>10411</v>
      </c>
      <c r="C7894" s="1">
        <v>39321</v>
      </c>
      <c r="D7894" s="2">
        <v>39326</v>
      </c>
      <c r="E7894" t="s">
        <v>107</v>
      </c>
      <c r="F7894" t="s">
        <v>102</v>
      </c>
      <c r="G7894" t="s">
        <v>6916</v>
      </c>
      <c r="H7894" s="4">
        <v>6989.88</v>
      </c>
      <c r="I7894" s="4">
        <v>69.900000000000006</v>
      </c>
      <c r="J7894" s="4">
        <v>2353.3000000000002</v>
      </c>
      <c r="K7894" s="4">
        <v>4636.58</v>
      </c>
      <c r="L7894" s="2">
        <v>45473</v>
      </c>
      <c r="M7894" t="s">
        <v>6</v>
      </c>
    </row>
    <row r="7895" spans="1:13" ht="12.75" customHeight="1" x14ac:dyDescent="0.25">
      <c r="A7895" t="s">
        <v>10655</v>
      </c>
      <c r="B7895" t="s">
        <v>10476</v>
      </c>
      <c r="C7895" s="1">
        <v>39321</v>
      </c>
      <c r="D7895" s="2">
        <v>39326</v>
      </c>
      <c r="E7895" t="s">
        <v>107</v>
      </c>
      <c r="F7895" t="s">
        <v>102</v>
      </c>
      <c r="G7895" t="s">
        <v>6916</v>
      </c>
      <c r="H7895" s="4">
        <v>1805</v>
      </c>
      <c r="I7895" s="4">
        <v>18.05</v>
      </c>
      <c r="J7895" s="4">
        <v>607.69000000000005</v>
      </c>
      <c r="K7895" s="4">
        <v>1197.31</v>
      </c>
      <c r="L7895" s="2">
        <v>45473</v>
      </c>
      <c r="M7895" t="s">
        <v>6</v>
      </c>
    </row>
    <row r="7896" spans="1:13" ht="12.75" customHeight="1" x14ac:dyDescent="0.25">
      <c r="A7896" t="s">
        <v>10656</v>
      </c>
      <c r="B7896" t="s">
        <v>10476</v>
      </c>
      <c r="C7896" s="1">
        <v>39325</v>
      </c>
      <c r="D7896" s="2">
        <v>39326</v>
      </c>
      <c r="E7896" t="s">
        <v>107</v>
      </c>
      <c r="F7896" t="s">
        <v>102</v>
      </c>
      <c r="G7896" t="s">
        <v>6916</v>
      </c>
      <c r="H7896" s="4">
        <v>11280</v>
      </c>
      <c r="I7896" s="4">
        <v>112.8</v>
      </c>
      <c r="J7896" s="4">
        <v>3797.6</v>
      </c>
      <c r="K7896" s="4">
        <v>7482.4</v>
      </c>
      <c r="L7896" s="2">
        <v>45473</v>
      </c>
      <c r="M7896" t="s">
        <v>6</v>
      </c>
    </row>
    <row r="7897" spans="1:13" ht="12.75" customHeight="1" x14ac:dyDescent="0.25">
      <c r="A7897" t="s">
        <v>10657</v>
      </c>
      <c r="B7897" t="s">
        <v>10476</v>
      </c>
      <c r="C7897" s="1">
        <v>39325</v>
      </c>
      <c r="D7897" s="2">
        <v>39326</v>
      </c>
      <c r="E7897" t="s">
        <v>107</v>
      </c>
      <c r="F7897" t="s">
        <v>102</v>
      </c>
      <c r="G7897" t="s">
        <v>6916</v>
      </c>
      <c r="H7897" s="4">
        <v>30780</v>
      </c>
      <c r="I7897" s="4">
        <v>307.8</v>
      </c>
      <c r="J7897" s="4">
        <v>10362.6</v>
      </c>
      <c r="K7897" s="4">
        <v>20417.400000000001</v>
      </c>
      <c r="L7897" s="2">
        <v>45473</v>
      </c>
      <c r="M7897" t="s">
        <v>6</v>
      </c>
    </row>
    <row r="7898" spans="1:13" ht="12.75" customHeight="1" x14ac:dyDescent="0.25">
      <c r="A7898" t="s">
        <v>10658</v>
      </c>
      <c r="B7898" t="s">
        <v>10411</v>
      </c>
      <c r="C7898" s="1">
        <v>39386</v>
      </c>
      <c r="D7898" s="2">
        <v>39387</v>
      </c>
      <c r="E7898" t="s">
        <v>107</v>
      </c>
      <c r="F7898" t="s">
        <v>102</v>
      </c>
      <c r="G7898" t="s">
        <v>6472</v>
      </c>
      <c r="H7898" s="4">
        <v>10000</v>
      </c>
      <c r="I7898" s="4">
        <v>100</v>
      </c>
      <c r="J7898" s="4">
        <v>3333.34</v>
      </c>
      <c r="K7898" s="4">
        <v>6666.66</v>
      </c>
      <c r="L7898" s="2">
        <v>45473</v>
      </c>
      <c r="M7898" t="s">
        <v>6</v>
      </c>
    </row>
    <row r="7899" spans="1:13" ht="12.75" customHeight="1" x14ac:dyDescent="0.25">
      <c r="A7899" t="s">
        <v>10659</v>
      </c>
      <c r="B7899" t="s">
        <v>10476</v>
      </c>
      <c r="C7899" s="1">
        <v>39386</v>
      </c>
      <c r="D7899" s="2">
        <v>39387</v>
      </c>
      <c r="E7899" t="s">
        <v>107</v>
      </c>
      <c r="F7899" t="s">
        <v>102</v>
      </c>
      <c r="G7899" t="s">
        <v>6472</v>
      </c>
      <c r="H7899" s="4">
        <v>2500</v>
      </c>
      <c r="I7899" s="4">
        <v>25</v>
      </c>
      <c r="J7899" s="4">
        <v>833.34</v>
      </c>
      <c r="K7899" s="4">
        <v>1666.66</v>
      </c>
      <c r="L7899" s="2">
        <v>45473</v>
      </c>
      <c r="M7899" t="s">
        <v>6</v>
      </c>
    </row>
    <row r="7900" spans="1:13" ht="12.75" customHeight="1" x14ac:dyDescent="0.25">
      <c r="A7900" t="s">
        <v>10660</v>
      </c>
      <c r="B7900" t="s">
        <v>10411</v>
      </c>
      <c r="C7900" s="1">
        <v>39386</v>
      </c>
      <c r="D7900" s="2">
        <v>39387</v>
      </c>
      <c r="E7900" t="s">
        <v>107</v>
      </c>
      <c r="F7900" t="s">
        <v>102</v>
      </c>
      <c r="G7900" t="s">
        <v>6472</v>
      </c>
      <c r="H7900" s="4">
        <v>10000</v>
      </c>
      <c r="I7900" s="4">
        <v>100</v>
      </c>
      <c r="J7900" s="4">
        <v>3333.34</v>
      </c>
      <c r="K7900" s="4">
        <v>6666.66</v>
      </c>
      <c r="L7900" s="2">
        <v>45473</v>
      </c>
      <c r="M7900" t="s">
        <v>6</v>
      </c>
    </row>
    <row r="7901" spans="1:13" ht="12.75" customHeight="1" x14ac:dyDescent="0.25">
      <c r="A7901" t="s">
        <v>10661</v>
      </c>
      <c r="B7901" t="s">
        <v>10411</v>
      </c>
      <c r="C7901" s="1">
        <v>39415</v>
      </c>
      <c r="D7901" s="2">
        <v>39356</v>
      </c>
      <c r="E7901" t="s">
        <v>107</v>
      </c>
      <c r="F7901" t="s">
        <v>102</v>
      </c>
      <c r="G7901" t="s">
        <v>6919</v>
      </c>
      <c r="H7901" s="4">
        <v>3228.08</v>
      </c>
      <c r="I7901" s="4">
        <v>32.28</v>
      </c>
      <c r="J7901" s="4">
        <v>1081.3800000000001</v>
      </c>
      <c r="K7901" s="4">
        <v>2146.6999999999998</v>
      </c>
      <c r="L7901" s="2">
        <v>45473</v>
      </c>
      <c r="M7901" t="s">
        <v>6</v>
      </c>
    </row>
    <row r="7902" spans="1:13" ht="12.75" customHeight="1" x14ac:dyDescent="0.25">
      <c r="A7902" t="s">
        <v>10662</v>
      </c>
      <c r="B7902" t="s">
        <v>10411</v>
      </c>
      <c r="C7902" s="1">
        <v>39415</v>
      </c>
      <c r="D7902" s="2">
        <v>39356</v>
      </c>
      <c r="E7902" t="s">
        <v>107</v>
      </c>
      <c r="F7902" t="s">
        <v>102</v>
      </c>
      <c r="G7902" t="s">
        <v>6919</v>
      </c>
      <c r="H7902" s="4">
        <v>3856.77</v>
      </c>
      <c r="I7902" s="4">
        <v>38.56</v>
      </c>
      <c r="J7902" s="4">
        <v>1292.08</v>
      </c>
      <c r="K7902" s="4">
        <v>2564.69</v>
      </c>
      <c r="L7902" s="2">
        <v>45473</v>
      </c>
      <c r="M7902" t="s">
        <v>6</v>
      </c>
    </row>
    <row r="7903" spans="1:13" ht="12.75" customHeight="1" x14ac:dyDescent="0.25">
      <c r="A7903" t="s">
        <v>10663</v>
      </c>
      <c r="B7903" t="s">
        <v>10518</v>
      </c>
      <c r="C7903" s="1">
        <v>39415</v>
      </c>
      <c r="D7903" s="2">
        <v>39356</v>
      </c>
      <c r="E7903" t="s">
        <v>107</v>
      </c>
      <c r="F7903" t="s">
        <v>102</v>
      </c>
      <c r="G7903" t="s">
        <v>6919</v>
      </c>
      <c r="H7903" s="4">
        <v>2612.8200000000002</v>
      </c>
      <c r="I7903" s="4">
        <v>26.13</v>
      </c>
      <c r="J7903" s="4">
        <v>875.37</v>
      </c>
      <c r="K7903" s="4">
        <v>1737.45</v>
      </c>
      <c r="L7903" s="2">
        <v>45473</v>
      </c>
      <c r="M7903" t="s">
        <v>6</v>
      </c>
    </row>
    <row r="7904" spans="1:13" ht="12.75" customHeight="1" x14ac:dyDescent="0.25">
      <c r="A7904" t="s">
        <v>10664</v>
      </c>
      <c r="B7904" t="s">
        <v>2046</v>
      </c>
      <c r="C7904" s="1">
        <v>39415</v>
      </c>
      <c r="D7904" s="2">
        <v>39356</v>
      </c>
      <c r="E7904" t="s">
        <v>107</v>
      </c>
      <c r="F7904" t="s">
        <v>102</v>
      </c>
      <c r="G7904" t="s">
        <v>6919</v>
      </c>
      <c r="H7904" s="4">
        <v>84.36</v>
      </c>
      <c r="I7904" s="4">
        <v>0.84</v>
      </c>
      <c r="J7904" s="4">
        <v>28.06</v>
      </c>
      <c r="K7904" s="4">
        <v>56.3</v>
      </c>
      <c r="L7904" s="2">
        <v>45473</v>
      </c>
      <c r="M7904" t="s">
        <v>6</v>
      </c>
    </row>
    <row r="7905" spans="1:13" ht="12.75" customHeight="1" x14ac:dyDescent="0.25">
      <c r="A7905" t="s">
        <v>10665</v>
      </c>
      <c r="B7905" t="s">
        <v>10486</v>
      </c>
      <c r="C7905" s="1">
        <v>39447</v>
      </c>
      <c r="D7905" s="2">
        <v>39417</v>
      </c>
      <c r="E7905" t="s">
        <v>107</v>
      </c>
      <c r="F7905" t="s">
        <v>102</v>
      </c>
      <c r="G7905" t="s">
        <v>1034</v>
      </c>
      <c r="H7905" s="4">
        <v>2400</v>
      </c>
      <c r="I7905" s="4">
        <v>24</v>
      </c>
      <c r="J7905" s="4">
        <v>796</v>
      </c>
      <c r="K7905" s="4">
        <v>1604</v>
      </c>
      <c r="L7905" s="2">
        <v>45473</v>
      </c>
      <c r="M7905" t="s">
        <v>6</v>
      </c>
    </row>
    <row r="7906" spans="1:13" ht="12.75" customHeight="1" x14ac:dyDescent="0.25">
      <c r="A7906" t="s">
        <v>10666</v>
      </c>
      <c r="B7906" t="s">
        <v>10667</v>
      </c>
      <c r="C7906" s="1">
        <v>39447</v>
      </c>
      <c r="D7906" s="2">
        <v>37073</v>
      </c>
      <c r="E7906" t="s">
        <v>4</v>
      </c>
      <c r="F7906" t="s">
        <v>5</v>
      </c>
      <c r="G7906" t="s">
        <v>5</v>
      </c>
      <c r="H7906" s="4">
        <v>-2727</v>
      </c>
      <c r="I7906" s="4">
        <v>0</v>
      </c>
      <c r="J7906" s="4">
        <v>-2727</v>
      </c>
      <c r="K7906" s="4">
        <v>0</v>
      </c>
      <c r="L7906" s="2">
        <v>45473</v>
      </c>
      <c r="M7906" t="s">
        <v>6</v>
      </c>
    </row>
    <row r="7907" spans="1:13" ht="12.75" customHeight="1" x14ac:dyDescent="0.25">
      <c r="A7907" t="s">
        <v>10668</v>
      </c>
      <c r="B7907" t="s">
        <v>10669</v>
      </c>
      <c r="C7907" s="1">
        <v>39447</v>
      </c>
      <c r="D7907" s="2">
        <v>37073</v>
      </c>
      <c r="E7907" t="s">
        <v>4</v>
      </c>
      <c r="F7907" t="s">
        <v>5</v>
      </c>
      <c r="G7907" t="s">
        <v>5</v>
      </c>
      <c r="H7907" s="4">
        <v>2727</v>
      </c>
      <c r="I7907" s="4">
        <v>0</v>
      </c>
      <c r="J7907" s="4">
        <v>354</v>
      </c>
      <c r="K7907" s="4">
        <v>2373</v>
      </c>
      <c r="L7907" s="2">
        <v>45473</v>
      </c>
      <c r="M7907" t="s">
        <v>6</v>
      </c>
    </row>
    <row r="7908" spans="1:13" ht="12.75" customHeight="1" x14ac:dyDescent="0.25">
      <c r="A7908" t="s">
        <v>10670</v>
      </c>
      <c r="B7908" t="s">
        <v>10669</v>
      </c>
      <c r="C7908" s="1">
        <v>39447</v>
      </c>
      <c r="D7908" s="2">
        <v>37073</v>
      </c>
      <c r="E7908" t="s">
        <v>107</v>
      </c>
      <c r="F7908" t="s">
        <v>102</v>
      </c>
      <c r="G7908" t="s">
        <v>337</v>
      </c>
      <c r="H7908" s="4">
        <v>-2727</v>
      </c>
      <c r="I7908" s="4">
        <v>-27.28</v>
      </c>
      <c r="J7908" s="4">
        <v>-1253.95</v>
      </c>
      <c r="K7908" s="4">
        <v>-1473.05</v>
      </c>
      <c r="L7908" s="2">
        <v>45473</v>
      </c>
      <c r="M7908" t="s">
        <v>6</v>
      </c>
    </row>
    <row r="7909" spans="1:13" ht="12.75" customHeight="1" x14ac:dyDescent="0.25">
      <c r="A7909" t="s">
        <v>10671</v>
      </c>
      <c r="B7909" t="s">
        <v>10672</v>
      </c>
      <c r="C7909" s="1">
        <v>39447</v>
      </c>
      <c r="D7909" s="2">
        <v>31229</v>
      </c>
      <c r="E7909" t="s">
        <v>4</v>
      </c>
      <c r="F7909" t="s">
        <v>5</v>
      </c>
      <c r="G7909" t="s">
        <v>5</v>
      </c>
      <c r="H7909" s="4">
        <v>-690</v>
      </c>
      <c r="I7909" s="4">
        <v>0</v>
      </c>
      <c r="J7909" s="4">
        <v>-690</v>
      </c>
      <c r="K7909" s="4">
        <v>0</v>
      </c>
      <c r="L7909" s="2">
        <v>45473</v>
      </c>
      <c r="M7909" t="s">
        <v>6</v>
      </c>
    </row>
    <row r="7910" spans="1:13" ht="12.75" customHeight="1" x14ac:dyDescent="0.25">
      <c r="A7910" t="s">
        <v>10673</v>
      </c>
      <c r="B7910" t="s">
        <v>10674</v>
      </c>
      <c r="C7910" s="1">
        <v>39447</v>
      </c>
      <c r="D7910" s="2">
        <v>31229</v>
      </c>
      <c r="E7910" t="s">
        <v>4</v>
      </c>
      <c r="F7910" t="s">
        <v>5</v>
      </c>
      <c r="G7910" t="s">
        <v>5</v>
      </c>
      <c r="H7910" s="4">
        <v>690</v>
      </c>
      <c r="I7910" s="4">
        <v>0</v>
      </c>
      <c r="J7910" s="4">
        <v>311</v>
      </c>
      <c r="K7910" s="4">
        <v>379</v>
      </c>
      <c r="L7910" s="2">
        <v>45473</v>
      </c>
      <c r="M7910" t="s">
        <v>6</v>
      </c>
    </row>
    <row r="7911" spans="1:13" ht="12.75" customHeight="1" x14ac:dyDescent="0.25">
      <c r="A7911" t="s">
        <v>10675</v>
      </c>
      <c r="B7911" t="s">
        <v>10674</v>
      </c>
      <c r="C7911" s="1">
        <v>39447</v>
      </c>
      <c r="D7911" s="2">
        <v>31229</v>
      </c>
      <c r="E7911" t="s">
        <v>107</v>
      </c>
      <c r="F7911" t="s">
        <v>102</v>
      </c>
      <c r="G7911" t="s">
        <v>692</v>
      </c>
      <c r="H7911" s="4">
        <v>-690</v>
      </c>
      <c r="I7911" s="4">
        <v>-6.88</v>
      </c>
      <c r="J7911" s="4">
        <v>-538.64</v>
      </c>
      <c r="K7911" s="4">
        <v>-151.36000000000001</v>
      </c>
      <c r="L7911" s="2">
        <v>45473</v>
      </c>
      <c r="M7911" t="s">
        <v>6</v>
      </c>
    </row>
    <row r="7912" spans="1:13" ht="12.75" customHeight="1" x14ac:dyDescent="0.25">
      <c r="A7912" t="s">
        <v>10676</v>
      </c>
      <c r="B7912" t="s">
        <v>10486</v>
      </c>
      <c r="C7912" s="1">
        <v>39447</v>
      </c>
      <c r="D7912" s="2">
        <v>39448</v>
      </c>
      <c r="E7912" t="s">
        <v>107</v>
      </c>
      <c r="F7912" t="s">
        <v>102</v>
      </c>
      <c r="G7912" t="s">
        <v>272</v>
      </c>
      <c r="H7912" s="4">
        <v>4540.18</v>
      </c>
      <c r="I7912" s="4">
        <v>45.4</v>
      </c>
      <c r="J7912" s="4">
        <v>1498.22</v>
      </c>
      <c r="K7912" s="4">
        <v>3041.96</v>
      </c>
      <c r="L7912" s="2">
        <v>45473</v>
      </c>
      <c r="M7912" t="s">
        <v>6</v>
      </c>
    </row>
    <row r="7913" spans="1:13" ht="12.75" customHeight="1" x14ac:dyDescent="0.25">
      <c r="A7913" t="s">
        <v>10677</v>
      </c>
      <c r="B7913" t="s">
        <v>10486</v>
      </c>
      <c r="C7913" s="1">
        <v>39447</v>
      </c>
      <c r="D7913" s="2">
        <v>39448</v>
      </c>
      <c r="E7913" t="s">
        <v>107</v>
      </c>
      <c r="F7913" t="s">
        <v>102</v>
      </c>
      <c r="G7913" t="s">
        <v>272</v>
      </c>
      <c r="H7913" s="4">
        <v>2934.18</v>
      </c>
      <c r="I7913" s="4">
        <v>29.34</v>
      </c>
      <c r="J7913" s="4">
        <v>968.23</v>
      </c>
      <c r="K7913" s="4">
        <v>1965.95</v>
      </c>
      <c r="L7913" s="2">
        <v>45473</v>
      </c>
      <c r="M7913" t="s">
        <v>6</v>
      </c>
    </row>
    <row r="7914" spans="1:13" ht="12.75" customHeight="1" x14ac:dyDescent="0.25">
      <c r="A7914" t="s">
        <v>10678</v>
      </c>
      <c r="B7914" t="s">
        <v>10486</v>
      </c>
      <c r="C7914" s="1">
        <v>39506</v>
      </c>
      <c r="D7914" s="2">
        <v>39508</v>
      </c>
      <c r="E7914" t="s">
        <v>107</v>
      </c>
      <c r="F7914" t="s">
        <v>102</v>
      </c>
      <c r="G7914" t="s">
        <v>6940</v>
      </c>
      <c r="H7914" s="4">
        <v>11665.04</v>
      </c>
      <c r="I7914" s="4">
        <v>116.65</v>
      </c>
      <c r="J7914" s="4">
        <v>3810.51</v>
      </c>
      <c r="K7914" s="4">
        <v>7854.53</v>
      </c>
      <c r="L7914" s="2">
        <v>45473</v>
      </c>
      <c r="M7914" t="s">
        <v>6</v>
      </c>
    </row>
    <row r="7915" spans="1:13" ht="12.75" customHeight="1" x14ac:dyDescent="0.25">
      <c r="A7915" t="s">
        <v>10679</v>
      </c>
      <c r="B7915" t="s">
        <v>10454</v>
      </c>
      <c r="C7915" s="1">
        <v>39568</v>
      </c>
      <c r="D7915" s="2">
        <v>39569</v>
      </c>
      <c r="E7915" t="s">
        <v>107</v>
      </c>
      <c r="F7915" t="s">
        <v>102</v>
      </c>
      <c r="G7915" t="s">
        <v>6951</v>
      </c>
      <c r="H7915" s="4">
        <v>16675</v>
      </c>
      <c r="I7915" s="4">
        <v>166.75</v>
      </c>
      <c r="J7915" s="4">
        <v>5391.58</v>
      </c>
      <c r="K7915" s="4">
        <v>11283.42</v>
      </c>
      <c r="L7915" s="2">
        <v>45473</v>
      </c>
      <c r="M7915" t="s">
        <v>6</v>
      </c>
    </row>
    <row r="7916" spans="1:13" ht="12.75" customHeight="1" x14ac:dyDescent="0.25">
      <c r="A7916" t="s">
        <v>10680</v>
      </c>
      <c r="B7916" t="s">
        <v>10454</v>
      </c>
      <c r="C7916" s="1">
        <v>39568</v>
      </c>
      <c r="D7916" s="2">
        <v>39569</v>
      </c>
      <c r="E7916" t="s">
        <v>107</v>
      </c>
      <c r="F7916" t="s">
        <v>102</v>
      </c>
      <c r="G7916" t="s">
        <v>6951</v>
      </c>
      <c r="H7916" s="4">
        <v>13200</v>
      </c>
      <c r="I7916" s="4">
        <v>132</v>
      </c>
      <c r="J7916" s="4">
        <v>4268</v>
      </c>
      <c r="K7916" s="4">
        <v>8932</v>
      </c>
      <c r="L7916" s="2">
        <v>45473</v>
      </c>
      <c r="M7916" t="s">
        <v>6</v>
      </c>
    </row>
    <row r="7917" spans="1:13" ht="12.75" customHeight="1" x14ac:dyDescent="0.25">
      <c r="A7917" t="s">
        <v>10681</v>
      </c>
      <c r="B7917" t="s">
        <v>10454</v>
      </c>
      <c r="C7917" s="1">
        <v>39599</v>
      </c>
      <c r="D7917" s="2">
        <v>39600</v>
      </c>
      <c r="E7917" t="s">
        <v>107</v>
      </c>
      <c r="F7917" t="s">
        <v>102</v>
      </c>
      <c r="G7917" t="s">
        <v>1036</v>
      </c>
      <c r="H7917" s="4">
        <v>45560</v>
      </c>
      <c r="I7917" s="4">
        <v>455.6</v>
      </c>
      <c r="J7917" s="4">
        <v>14655.13</v>
      </c>
      <c r="K7917" s="4">
        <v>30904.87</v>
      </c>
      <c r="L7917" s="2">
        <v>45473</v>
      </c>
      <c r="M7917" t="s">
        <v>6</v>
      </c>
    </row>
    <row r="7918" spans="1:13" ht="12.75" customHeight="1" x14ac:dyDescent="0.25">
      <c r="A7918" t="s">
        <v>10682</v>
      </c>
      <c r="B7918" t="s">
        <v>10454</v>
      </c>
      <c r="C7918" s="1">
        <v>39617</v>
      </c>
      <c r="D7918" s="2">
        <v>39630</v>
      </c>
      <c r="E7918" t="s">
        <v>107</v>
      </c>
      <c r="F7918" t="s">
        <v>102</v>
      </c>
      <c r="G7918" t="s">
        <v>6957</v>
      </c>
      <c r="H7918" s="4">
        <v>20304</v>
      </c>
      <c r="I7918" s="4">
        <v>203.04</v>
      </c>
      <c r="J7918" s="4">
        <v>6497.28</v>
      </c>
      <c r="K7918" s="4">
        <v>13806.72</v>
      </c>
      <c r="L7918" s="2">
        <v>45473</v>
      </c>
      <c r="M7918" t="s">
        <v>6</v>
      </c>
    </row>
    <row r="7919" spans="1:13" ht="12.75" customHeight="1" x14ac:dyDescent="0.25">
      <c r="A7919" t="s">
        <v>10683</v>
      </c>
      <c r="B7919" t="s">
        <v>10454</v>
      </c>
      <c r="C7919" s="1">
        <v>39688</v>
      </c>
      <c r="D7919" s="2">
        <v>39692</v>
      </c>
      <c r="E7919" t="s">
        <v>107</v>
      </c>
      <c r="F7919" t="s">
        <v>102</v>
      </c>
      <c r="G7919" t="s">
        <v>6973</v>
      </c>
      <c r="H7919" s="4">
        <v>5800</v>
      </c>
      <c r="I7919" s="4">
        <v>58</v>
      </c>
      <c r="J7919" s="4">
        <v>1836.68</v>
      </c>
      <c r="K7919" s="4">
        <v>3963.32</v>
      </c>
      <c r="L7919" s="2">
        <v>45473</v>
      </c>
      <c r="M7919" t="s">
        <v>6</v>
      </c>
    </row>
    <row r="7920" spans="1:13" ht="12.75" customHeight="1" x14ac:dyDescent="0.25">
      <c r="A7920" t="s">
        <v>10684</v>
      </c>
      <c r="B7920" t="s">
        <v>10454</v>
      </c>
      <c r="C7920" s="1">
        <v>39688</v>
      </c>
      <c r="D7920" s="2">
        <v>39692</v>
      </c>
      <c r="E7920" t="s">
        <v>107</v>
      </c>
      <c r="F7920" t="s">
        <v>102</v>
      </c>
      <c r="G7920" t="s">
        <v>6973</v>
      </c>
      <c r="H7920" s="4">
        <v>17280</v>
      </c>
      <c r="I7920" s="4">
        <v>172.8</v>
      </c>
      <c r="J7920" s="4">
        <v>5472</v>
      </c>
      <c r="K7920" s="4">
        <v>11808</v>
      </c>
      <c r="L7920" s="2">
        <v>45473</v>
      </c>
      <c r="M7920" t="s">
        <v>6</v>
      </c>
    </row>
    <row r="7921" spans="1:13" ht="12.75" customHeight="1" x14ac:dyDescent="0.25">
      <c r="A7921" t="s">
        <v>10685</v>
      </c>
      <c r="B7921" t="s">
        <v>10486</v>
      </c>
      <c r="C7921" s="1">
        <v>39721</v>
      </c>
      <c r="D7921" s="2">
        <v>39722</v>
      </c>
      <c r="E7921" t="s">
        <v>107</v>
      </c>
      <c r="F7921" t="s">
        <v>102</v>
      </c>
      <c r="G7921" t="s">
        <v>6976</v>
      </c>
      <c r="H7921" s="4">
        <v>4195.8</v>
      </c>
      <c r="I7921" s="4">
        <v>41.96</v>
      </c>
      <c r="J7921" s="4">
        <v>1321.74</v>
      </c>
      <c r="K7921" s="4">
        <v>2874.06</v>
      </c>
      <c r="L7921" s="2">
        <v>45473</v>
      </c>
      <c r="M7921" t="s">
        <v>6</v>
      </c>
    </row>
    <row r="7922" spans="1:13" ht="12.75" customHeight="1" x14ac:dyDescent="0.25">
      <c r="A7922" t="s">
        <v>10686</v>
      </c>
      <c r="B7922" t="s">
        <v>10687</v>
      </c>
      <c r="C7922" s="1">
        <v>39721</v>
      </c>
      <c r="D7922" s="2">
        <v>39722</v>
      </c>
      <c r="E7922" t="s">
        <v>107</v>
      </c>
      <c r="F7922" t="s">
        <v>102</v>
      </c>
      <c r="G7922" t="s">
        <v>6976</v>
      </c>
      <c r="H7922" s="4">
        <v>1825.75</v>
      </c>
      <c r="I7922" s="4">
        <v>18.25</v>
      </c>
      <c r="J7922" s="4">
        <v>575.16999999999996</v>
      </c>
      <c r="K7922" s="4">
        <v>1250.58</v>
      </c>
      <c r="L7922" s="2">
        <v>45473</v>
      </c>
      <c r="M7922" t="s">
        <v>6</v>
      </c>
    </row>
    <row r="7923" spans="1:13" ht="12.75" customHeight="1" x14ac:dyDescent="0.25">
      <c r="A7923" t="s">
        <v>10688</v>
      </c>
      <c r="B7923" t="s">
        <v>10486</v>
      </c>
      <c r="C7923" s="1">
        <v>39782</v>
      </c>
      <c r="D7923" s="2">
        <v>39783</v>
      </c>
      <c r="E7923" t="s">
        <v>107</v>
      </c>
      <c r="F7923" t="s">
        <v>102</v>
      </c>
      <c r="G7923" t="s">
        <v>6985</v>
      </c>
      <c r="H7923" s="4">
        <v>2000</v>
      </c>
      <c r="I7923" s="4">
        <v>20</v>
      </c>
      <c r="J7923" s="4">
        <v>623.33000000000004</v>
      </c>
      <c r="K7923" s="4">
        <v>1376.67</v>
      </c>
      <c r="L7923" s="2">
        <v>45473</v>
      </c>
      <c r="M7923" t="s">
        <v>6</v>
      </c>
    </row>
    <row r="7924" spans="1:13" ht="12.75" customHeight="1" x14ac:dyDescent="0.25">
      <c r="A7924" t="s">
        <v>10689</v>
      </c>
      <c r="B7924" t="s">
        <v>10486</v>
      </c>
      <c r="C7924" s="1">
        <v>39782</v>
      </c>
      <c r="D7924" s="2">
        <v>39783</v>
      </c>
      <c r="E7924" t="s">
        <v>107</v>
      </c>
      <c r="F7924" t="s">
        <v>102</v>
      </c>
      <c r="G7924" t="s">
        <v>6985</v>
      </c>
      <c r="H7924" s="4">
        <v>3500</v>
      </c>
      <c r="I7924" s="4">
        <v>35</v>
      </c>
      <c r="J7924" s="4">
        <v>1090.83</v>
      </c>
      <c r="K7924" s="4">
        <v>2409.17</v>
      </c>
      <c r="L7924" s="2">
        <v>45473</v>
      </c>
      <c r="M7924" t="s">
        <v>6</v>
      </c>
    </row>
    <row r="7925" spans="1:13" ht="12.75" customHeight="1" x14ac:dyDescent="0.25">
      <c r="A7925" t="s">
        <v>10690</v>
      </c>
      <c r="B7925" t="s">
        <v>10486</v>
      </c>
      <c r="C7925" s="1">
        <v>39782</v>
      </c>
      <c r="D7925" s="2">
        <v>39783</v>
      </c>
      <c r="E7925" t="s">
        <v>107</v>
      </c>
      <c r="F7925" t="s">
        <v>102</v>
      </c>
      <c r="G7925" t="s">
        <v>6985</v>
      </c>
      <c r="H7925" s="4">
        <v>2000</v>
      </c>
      <c r="I7925" s="4">
        <v>20</v>
      </c>
      <c r="J7925" s="4">
        <v>623.33000000000004</v>
      </c>
      <c r="K7925" s="4">
        <v>1376.67</v>
      </c>
      <c r="L7925" s="2">
        <v>45473</v>
      </c>
      <c r="M7925" t="s">
        <v>6</v>
      </c>
    </row>
    <row r="7926" spans="1:13" ht="12.75" customHeight="1" x14ac:dyDescent="0.25">
      <c r="A7926" t="s">
        <v>10691</v>
      </c>
      <c r="B7926" t="s">
        <v>10454</v>
      </c>
      <c r="C7926" s="1">
        <v>39782</v>
      </c>
      <c r="D7926" s="2">
        <v>39783</v>
      </c>
      <c r="E7926" t="s">
        <v>107</v>
      </c>
      <c r="F7926" t="s">
        <v>102</v>
      </c>
      <c r="G7926" t="s">
        <v>6985</v>
      </c>
      <c r="H7926" s="4">
        <v>6000</v>
      </c>
      <c r="I7926" s="4">
        <v>60</v>
      </c>
      <c r="J7926" s="4">
        <v>1870</v>
      </c>
      <c r="K7926" s="4">
        <v>4130</v>
      </c>
      <c r="L7926" s="2">
        <v>45473</v>
      </c>
      <c r="M7926" t="s">
        <v>6</v>
      </c>
    </row>
    <row r="7927" spans="1:13" ht="12.75" customHeight="1" x14ac:dyDescent="0.25">
      <c r="A7927" t="s">
        <v>10692</v>
      </c>
      <c r="B7927" t="s">
        <v>2073</v>
      </c>
      <c r="C7927" s="1">
        <v>39782</v>
      </c>
      <c r="D7927" s="2">
        <v>39783</v>
      </c>
      <c r="E7927" t="s">
        <v>107</v>
      </c>
      <c r="F7927" t="s">
        <v>102</v>
      </c>
      <c r="G7927" t="s">
        <v>6985</v>
      </c>
      <c r="H7927" s="4">
        <v>250</v>
      </c>
      <c r="I7927" s="4">
        <v>2.5</v>
      </c>
      <c r="J7927" s="4">
        <v>77.930000000000007</v>
      </c>
      <c r="K7927" s="4">
        <v>172.07</v>
      </c>
      <c r="L7927" s="2">
        <v>45473</v>
      </c>
      <c r="M7927" t="s">
        <v>6</v>
      </c>
    </row>
    <row r="7928" spans="1:13" ht="12.75" customHeight="1" x14ac:dyDescent="0.25">
      <c r="A7928" t="s">
        <v>10693</v>
      </c>
      <c r="B7928" t="s">
        <v>10454</v>
      </c>
      <c r="C7928" s="1">
        <v>39782</v>
      </c>
      <c r="D7928" s="2">
        <v>39783</v>
      </c>
      <c r="E7928" t="s">
        <v>107</v>
      </c>
      <c r="F7928" t="s">
        <v>102</v>
      </c>
      <c r="G7928" t="s">
        <v>6985</v>
      </c>
      <c r="H7928" s="4">
        <v>11808</v>
      </c>
      <c r="I7928" s="4">
        <v>118.08</v>
      </c>
      <c r="J7928" s="4">
        <v>3680.16</v>
      </c>
      <c r="K7928" s="4">
        <v>8127.84</v>
      </c>
      <c r="L7928" s="2">
        <v>45473</v>
      </c>
      <c r="M7928" t="s">
        <v>6</v>
      </c>
    </row>
    <row r="7929" spans="1:13" ht="12.75" customHeight="1" x14ac:dyDescent="0.25">
      <c r="A7929" t="s">
        <v>10694</v>
      </c>
      <c r="B7929" t="s">
        <v>10454</v>
      </c>
      <c r="C7929" s="1">
        <v>39813</v>
      </c>
      <c r="D7929" s="2">
        <v>39814</v>
      </c>
      <c r="E7929" t="s">
        <v>107</v>
      </c>
      <c r="F7929" t="s">
        <v>102</v>
      </c>
      <c r="G7929" t="s">
        <v>275</v>
      </c>
      <c r="H7929" s="4">
        <v>9000</v>
      </c>
      <c r="I7929" s="4">
        <v>90</v>
      </c>
      <c r="J7929" s="4">
        <v>2790</v>
      </c>
      <c r="K7929" s="4">
        <v>6210</v>
      </c>
      <c r="L7929" s="2">
        <v>45473</v>
      </c>
      <c r="M7929" t="s">
        <v>6</v>
      </c>
    </row>
    <row r="7930" spans="1:13" ht="12.75" customHeight="1" x14ac:dyDescent="0.25">
      <c r="A7930" t="s">
        <v>10695</v>
      </c>
      <c r="B7930" t="s">
        <v>10454</v>
      </c>
      <c r="C7930" s="1">
        <v>39844</v>
      </c>
      <c r="D7930" s="2">
        <v>39845</v>
      </c>
      <c r="E7930" t="s">
        <v>107</v>
      </c>
      <c r="F7930" t="s">
        <v>102</v>
      </c>
      <c r="G7930" t="s">
        <v>6999</v>
      </c>
      <c r="H7930" s="4">
        <v>6000</v>
      </c>
      <c r="I7930" s="4">
        <v>60</v>
      </c>
      <c r="J7930" s="4">
        <v>1850</v>
      </c>
      <c r="K7930" s="4">
        <v>4150</v>
      </c>
      <c r="L7930" s="2">
        <v>45473</v>
      </c>
      <c r="M7930" t="s">
        <v>6</v>
      </c>
    </row>
    <row r="7931" spans="1:13" ht="12.75" customHeight="1" x14ac:dyDescent="0.25">
      <c r="A7931" t="s">
        <v>10696</v>
      </c>
      <c r="B7931" t="s">
        <v>10454</v>
      </c>
      <c r="C7931" s="1">
        <v>39844</v>
      </c>
      <c r="D7931" s="2">
        <v>39845</v>
      </c>
      <c r="E7931" t="s">
        <v>107</v>
      </c>
      <c r="F7931" t="s">
        <v>102</v>
      </c>
      <c r="G7931" t="s">
        <v>6999</v>
      </c>
      <c r="H7931" s="4">
        <v>16200</v>
      </c>
      <c r="I7931" s="4">
        <v>162</v>
      </c>
      <c r="J7931" s="4">
        <v>4995</v>
      </c>
      <c r="K7931" s="4">
        <v>11205</v>
      </c>
      <c r="L7931" s="2">
        <v>45473</v>
      </c>
      <c r="M7931" t="s">
        <v>6</v>
      </c>
    </row>
    <row r="7932" spans="1:13" ht="12.75" customHeight="1" x14ac:dyDescent="0.25">
      <c r="A7932" t="s">
        <v>10697</v>
      </c>
      <c r="B7932" t="s">
        <v>10454</v>
      </c>
      <c r="C7932" s="1">
        <v>39903</v>
      </c>
      <c r="D7932" s="2">
        <v>39904</v>
      </c>
      <c r="E7932" t="s">
        <v>107</v>
      </c>
      <c r="F7932" t="s">
        <v>102</v>
      </c>
      <c r="G7932" t="s">
        <v>670</v>
      </c>
      <c r="H7932" s="4">
        <v>6000</v>
      </c>
      <c r="I7932" s="4">
        <v>60</v>
      </c>
      <c r="J7932" s="4">
        <v>1830</v>
      </c>
      <c r="K7932" s="4">
        <v>4170</v>
      </c>
      <c r="L7932" s="2">
        <v>45473</v>
      </c>
      <c r="M7932" t="s">
        <v>6</v>
      </c>
    </row>
    <row r="7933" spans="1:13" ht="12.75" customHeight="1" x14ac:dyDescent="0.25">
      <c r="A7933" t="s">
        <v>10698</v>
      </c>
      <c r="B7933" t="s">
        <v>10454</v>
      </c>
      <c r="C7933" s="1">
        <v>39903</v>
      </c>
      <c r="D7933" s="2">
        <v>39904</v>
      </c>
      <c r="E7933" t="s">
        <v>107</v>
      </c>
      <c r="F7933" t="s">
        <v>102</v>
      </c>
      <c r="G7933" t="s">
        <v>670</v>
      </c>
      <c r="H7933" s="4">
        <v>144400</v>
      </c>
      <c r="I7933" s="4">
        <v>1409.04</v>
      </c>
      <c r="J7933" s="4">
        <v>46471.81</v>
      </c>
      <c r="K7933" s="4">
        <v>97928.19</v>
      </c>
      <c r="L7933" s="2">
        <v>45473</v>
      </c>
      <c r="M7933" t="s">
        <v>6</v>
      </c>
    </row>
    <row r="7934" spans="1:13" ht="12.75" customHeight="1" x14ac:dyDescent="0.25">
      <c r="A7934" t="s">
        <v>10699</v>
      </c>
      <c r="B7934" t="s">
        <v>10454</v>
      </c>
      <c r="C7934" s="1">
        <v>39961</v>
      </c>
      <c r="D7934" s="2">
        <v>39934</v>
      </c>
      <c r="E7934" t="s">
        <v>107</v>
      </c>
      <c r="F7934" t="s">
        <v>102</v>
      </c>
      <c r="G7934" t="s">
        <v>7011</v>
      </c>
      <c r="H7934" s="4">
        <v>46890.77</v>
      </c>
      <c r="I7934" s="4">
        <v>461.56</v>
      </c>
      <c r="J7934" s="4">
        <v>14735.52</v>
      </c>
      <c r="K7934" s="4">
        <v>32155.25</v>
      </c>
      <c r="L7934" s="2">
        <v>45473</v>
      </c>
      <c r="M7934" t="s">
        <v>6</v>
      </c>
    </row>
    <row r="7935" spans="1:13" ht="12.75" customHeight="1" x14ac:dyDescent="0.25">
      <c r="A7935" t="s">
        <v>10700</v>
      </c>
      <c r="B7935" t="s">
        <v>10701</v>
      </c>
      <c r="C7935" s="1">
        <v>39961</v>
      </c>
      <c r="D7935" s="2">
        <v>39934</v>
      </c>
      <c r="E7935" t="s">
        <v>107</v>
      </c>
      <c r="F7935" t="s">
        <v>102</v>
      </c>
      <c r="G7935" t="s">
        <v>7011</v>
      </c>
      <c r="H7935" s="4">
        <v>15115.1</v>
      </c>
      <c r="I7935" s="4">
        <v>148.78</v>
      </c>
      <c r="J7935" s="4">
        <v>4749.97</v>
      </c>
      <c r="K7935" s="4">
        <v>10365.129999999999</v>
      </c>
      <c r="L7935" s="2">
        <v>45473</v>
      </c>
      <c r="M7935" t="s">
        <v>6</v>
      </c>
    </row>
    <row r="7936" spans="1:13" ht="12.75" customHeight="1" x14ac:dyDescent="0.25">
      <c r="A7936" t="s">
        <v>10702</v>
      </c>
      <c r="B7936" t="s">
        <v>10454</v>
      </c>
      <c r="C7936" s="1">
        <v>39961</v>
      </c>
      <c r="D7936" s="2">
        <v>39965</v>
      </c>
      <c r="E7936" t="s">
        <v>107</v>
      </c>
      <c r="F7936" t="s">
        <v>102</v>
      </c>
      <c r="G7936" t="s">
        <v>1060</v>
      </c>
      <c r="H7936" s="4">
        <v>8400</v>
      </c>
      <c r="I7936" s="4">
        <v>84</v>
      </c>
      <c r="J7936" s="4">
        <v>2534</v>
      </c>
      <c r="K7936" s="4">
        <v>5866</v>
      </c>
      <c r="L7936" s="2">
        <v>45473</v>
      </c>
      <c r="M7936" t="s">
        <v>6</v>
      </c>
    </row>
    <row r="7937" spans="1:13" ht="12.75" customHeight="1" x14ac:dyDescent="0.25">
      <c r="A7937" t="s">
        <v>10703</v>
      </c>
      <c r="B7937" t="s">
        <v>10454</v>
      </c>
      <c r="C7937" s="1">
        <v>40025</v>
      </c>
      <c r="D7937" s="2">
        <v>40026</v>
      </c>
      <c r="E7937" t="s">
        <v>107</v>
      </c>
      <c r="F7937" t="s">
        <v>102</v>
      </c>
      <c r="G7937" t="s">
        <v>7024</v>
      </c>
      <c r="H7937" s="4">
        <v>19590</v>
      </c>
      <c r="I7937" s="4">
        <v>195.9</v>
      </c>
      <c r="J7937" s="4">
        <v>5844.35</v>
      </c>
      <c r="K7937" s="4">
        <v>13745.65</v>
      </c>
      <c r="L7937" s="2">
        <v>45473</v>
      </c>
      <c r="M7937" t="s">
        <v>6</v>
      </c>
    </row>
    <row r="7938" spans="1:13" ht="12.75" customHeight="1" x14ac:dyDescent="0.25">
      <c r="A7938" t="s">
        <v>10704</v>
      </c>
      <c r="B7938" t="s">
        <v>10705</v>
      </c>
      <c r="C7938" s="1">
        <v>40025</v>
      </c>
      <c r="D7938" s="2">
        <v>40026</v>
      </c>
      <c r="E7938" t="s">
        <v>107</v>
      </c>
      <c r="F7938" t="s">
        <v>102</v>
      </c>
      <c r="G7938" t="s">
        <v>7024</v>
      </c>
      <c r="H7938" s="4">
        <v>1989.72</v>
      </c>
      <c r="I7938" s="4">
        <v>19.89</v>
      </c>
      <c r="J7938" s="4">
        <v>593.66999999999996</v>
      </c>
      <c r="K7938" s="4">
        <v>1396.05</v>
      </c>
      <c r="L7938" s="2">
        <v>45473</v>
      </c>
      <c r="M7938" t="s">
        <v>6</v>
      </c>
    </row>
    <row r="7939" spans="1:13" ht="12.75" customHeight="1" x14ac:dyDescent="0.25">
      <c r="A7939" t="s">
        <v>10706</v>
      </c>
      <c r="B7939" t="s">
        <v>10486</v>
      </c>
      <c r="C7939" s="1">
        <v>40086</v>
      </c>
      <c r="D7939" s="2">
        <v>40087</v>
      </c>
      <c r="E7939" t="s">
        <v>107</v>
      </c>
      <c r="F7939" t="s">
        <v>102</v>
      </c>
      <c r="G7939" t="s">
        <v>278</v>
      </c>
      <c r="H7939" s="4">
        <v>2745.45</v>
      </c>
      <c r="I7939" s="4">
        <v>27.45</v>
      </c>
      <c r="J7939" s="4">
        <v>809.93</v>
      </c>
      <c r="K7939" s="4">
        <v>1935.52</v>
      </c>
      <c r="L7939" s="2">
        <v>45473</v>
      </c>
      <c r="M7939" t="s">
        <v>6</v>
      </c>
    </row>
    <row r="7940" spans="1:13" ht="12.75" customHeight="1" x14ac:dyDescent="0.25">
      <c r="A7940" t="s">
        <v>10707</v>
      </c>
      <c r="B7940" t="s">
        <v>10708</v>
      </c>
      <c r="C7940" s="1">
        <v>40178</v>
      </c>
      <c r="D7940" s="2">
        <v>40178</v>
      </c>
      <c r="E7940" t="s">
        <v>4</v>
      </c>
      <c r="F7940" t="s">
        <v>5</v>
      </c>
      <c r="G7940" t="s">
        <v>5</v>
      </c>
      <c r="H7940" s="4">
        <v>-3809</v>
      </c>
      <c r="I7940" s="4">
        <v>0</v>
      </c>
      <c r="J7940" s="4">
        <v>-3809</v>
      </c>
      <c r="K7940" s="4">
        <v>0</v>
      </c>
      <c r="L7940" s="2">
        <v>45473</v>
      </c>
      <c r="M7940" t="s">
        <v>6</v>
      </c>
    </row>
    <row r="7941" spans="1:13" ht="12.75" customHeight="1" x14ac:dyDescent="0.25">
      <c r="A7941" t="s">
        <v>10709</v>
      </c>
      <c r="B7941" t="s">
        <v>10710</v>
      </c>
      <c r="C7941" s="1">
        <v>40178</v>
      </c>
      <c r="D7941" s="2">
        <v>40179</v>
      </c>
      <c r="E7941" t="s">
        <v>107</v>
      </c>
      <c r="F7941" t="s">
        <v>102</v>
      </c>
      <c r="G7941" t="s">
        <v>281</v>
      </c>
      <c r="H7941" s="4">
        <v>-2403</v>
      </c>
      <c r="I7941" s="4">
        <v>-24.03</v>
      </c>
      <c r="J7941" s="4">
        <v>-696.88</v>
      </c>
      <c r="K7941" s="4">
        <v>-1706.12</v>
      </c>
      <c r="L7941" s="2">
        <v>45473</v>
      </c>
      <c r="M7941" t="s">
        <v>6</v>
      </c>
    </row>
    <row r="7942" spans="1:13" ht="12.75" customHeight="1" x14ac:dyDescent="0.25">
      <c r="A7942" t="s">
        <v>10711</v>
      </c>
      <c r="B7942" t="s">
        <v>10710</v>
      </c>
      <c r="C7942" s="1">
        <v>40178</v>
      </c>
      <c r="D7942" s="2">
        <v>40179</v>
      </c>
      <c r="E7942" t="s">
        <v>4</v>
      </c>
      <c r="F7942" t="s">
        <v>5</v>
      </c>
      <c r="G7942" t="s">
        <v>5</v>
      </c>
      <c r="H7942" s="4">
        <v>2403</v>
      </c>
      <c r="I7942" s="4">
        <v>0</v>
      </c>
      <c r="J7942" s="4">
        <v>0</v>
      </c>
      <c r="K7942" s="4">
        <v>2403</v>
      </c>
      <c r="L7942" s="2">
        <v>45473</v>
      </c>
      <c r="M7942" t="s">
        <v>6</v>
      </c>
    </row>
    <row r="7943" spans="1:13" ht="12.75" customHeight="1" x14ac:dyDescent="0.25">
      <c r="A7943" t="s">
        <v>10712</v>
      </c>
      <c r="B7943" t="s">
        <v>10454</v>
      </c>
      <c r="C7943" s="1">
        <v>40268</v>
      </c>
      <c r="D7943" s="2">
        <v>40269</v>
      </c>
      <c r="E7943" t="s">
        <v>107</v>
      </c>
      <c r="F7943" t="s">
        <v>102</v>
      </c>
      <c r="G7943" t="s">
        <v>286</v>
      </c>
      <c r="H7943" s="4">
        <v>4510.55</v>
      </c>
      <c r="I7943" s="4">
        <v>45.1</v>
      </c>
      <c r="J7943" s="4">
        <v>1285.5</v>
      </c>
      <c r="K7943" s="4">
        <v>3225.05</v>
      </c>
      <c r="L7943" s="2">
        <v>45473</v>
      </c>
      <c r="M7943" t="s">
        <v>6</v>
      </c>
    </row>
    <row r="7944" spans="1:13" ht="12.75" customHeight="1" x14ac:dyDescent="0.25">
      <c r="A7944" t="s">
        <v>10713</v>
      </c>
      <c r="B7944" t="s">
        <v>10454</v>
      </c>
      <c r="C7944" s="1">
        <v>40388</v>
      </c>
      <c r="D7944" s="2">
        <v>40391</v>
      </c>
      <c r="E7944" t="s">
        <v>107</v>
      </c>
      <c r="F7944" t="s">
        <v>102</v>
      </c>
      <c r="G7944" t="s">
        <v>7087</v>
      </c>
      <c r="H7944" s="4">
        <v>13500</v>
      </c>
      <c r="I7944" s="4">
        <v>135</v>
      </c>
      <c r="J7944" s="4">
        <v>3757.5</v>
      </c>
      <c r="K7944" s="4">
        <v>9742.5</v>
      </c>
      <c r="L7944" s="2">
        <v>45473</v>
      </c>
      <c r="M7944" t="s">
        <v>6</v>
      </c>
    </row>
    <row r="7945" spans="1:13" ht="12.75" customHeight="1" x14ac:dyDescent="0.25">
      <c r="A7945" t="s">
        <v>10714</v>
      </c>
      <c r="B7945" t="s">
        <v>10486</v>
      </c>
      <c r="C7945" s="1">
        <v>40413</v>
      </c>
      <c r="D7945" s="2">
        <v>40422</v>
      </c>
      <c r="E7945" t="s">
        <v>107</v>
      </c>
      <c r="F7945" t="s">
        <v>102</v>
      </c>
      <c r="G7945" t="s">
        <v>7092</v>
      </c>
      <c r="H7945" s="4">
        <v>2500</v>
      </c>
      <c r="I7945" s="4">
        <v>25</v>
      </c>
      <c r="J7945" s="4">
        <v>691.68</v>
      </c>
      <c r="K7945" s="4">
        <v>1808.32</v>
      </c>
      <c r="L7945" s="2">
        <v>45473</v>
      </c>
      <c r="M7945" t="s">
        <v>6</v>
      </c>
    </row>
    <row r="7946" spans="1:13" ht="12.75" customHeight="1" x14ac:dyDescent="0.25">
      <c r="A7946" t="s">
        <v>10715</v>
      </c>
      <c r="B7946" t="s">
        <v>10716</v>
      </c>
      <c r="C7946" s="1">
        <v>40451</v>
      </c>
      <c r="D7946" s="2">
        <v>40452</v>
      </c>
      <c r="E7946" t="s">
        <v>107</v>
      </c>
      <c r="F7946" t="s">
        <v>102</v>
      </c>
      <c r="G7946" t="s">
        <v>294</v>
      </c>
      <c r="H7946" s="4">
        <v>4682.9399999999996</v>
      </c>
      <c r="I7946" s="4">
        <v>46.83</v>
      </c>
      <c r="J7946" s="4">
        <v>1287.8399999999999</v>
      </c>
      <c r="K7946" s="4">
        <v>3395.1</v>
      </c>
      <c r="L7946" s="2">
        <v>45473</v>
      </c>
      <c r="M7946" t="s">
        <v>6</v>
      </c>
    </row>
    <row r="7947" spans="1:13" ht="12.75" customHeight="1" x14ac:dyDescent="0.25">
      <c r="A7947" t="s">
        <v>10717</v>
      </c>
      <c r="B7947" t="s">
        <v>10718</v>
      </c>
      <c r="C7947" s="1">
        <v>40451</v>
      </c>
      <c r="D7947" s="2">
        <v>40452</v>
      </c>
      <c r="E7947" t="s">
        <v>107</v>
      </c>
      <c r="F7947" t="s">
        <v>102</v>
      </c>
      <c r="G7947" t="s">
        <v>294</v>
      </c>
      <c r="H7947" s="4">
        <v>25145.31</v>
      </c>
      <c r="I7947" s="4">
        <v>251.45</v>
      </c>
      <c r="J7947" s="4">
        <v>6915.02</v>
      </c>
      <c r="K7947" s="4">
        <v>18230.29</v>
      </c>
      <c r="L7947" s="2">
        <v>45473</v>
      </c>
      <c r="M7947" t="s">
        <v>6</v>
      </c>
    </row>
    <row r="7948" spans="1:13" ht="12.75" customHeight="1" x14ac:dyDescent="0.25">
      <c r="A7948" t="s">
        <v>10719</v>
      </c>
      <c r="B7948" t="s">
        <v>10720</v>
      </c>
      <c r="C7948" s="1">
        <v>40515</v>
      </c>
      <c r="D7948" s="2">
        <v>40544</v>
      </c>
      <c r="E7948" t="s">
        <v>107</v>
      </c>
      <c r="F7948" t="s">
        <v>102</v>
      </c>
      <c r="G7948" t="s">
        <v>297</v>
      </c>
      <c r="H7948" s="4">
        <v>8800</v>
      </c>
      <c r="I7948" s="4">
        <v>88</v>
      </c>
      <c r="J7948" s="4">
        <v>2376.0100000000002</v>
      </c>
      <c r="K7948" s="4">
        <v>6423.99</v>
      </c>
      <c r="L7948" s="2">
        <v>45473</v>
      </c>
      <c r="M7948" t="s">
        <v>6</v>
      </c>
    </row>
    <row r="7949" spans="1:13" ht="12.75" customHeight="1" x14ac:dyDescent="0.25">
      <c r="A7949" t="s">
        <v>10721</v>
      </c>
      <c r="B7949" t="s">
        <v>10720</v>
      </c>
      <c r="C7949" s="1">
        <v>40520</v>
      </c>
      <c r="D7949" s="2">
        <v>40544</v>
      </c>
      <c r="E7949" t="s">
        <v>107</v>
      </c>
      <c r="F7949" t="s">
        <v>102</v>
      </c>
      <c r="G7949" t="s">
        <v>297</v>
      </c>
      <c r="H7949" s="4">
        <v>6538.82</v>
      </c>
      <c r="I7949" s="4">
        <v>65.39</v>
      </c>
      <c r="J7949" s="4">
        <v>1765.54</v>
      </c>
      <c r="K7949" s="4">
        <v>4773.28</v>
      </c>
      <c r="L7949" s="2">
        <v>45473</v>
      </c>
      <c r="M7949" t="s">
        <v>6</v>
      </c>
    </row>
    <row r="7950" spans="1:13" ht="12.75" customHeight="1" x14ac:dyDescent="0.25">
      <c r="A7950" t="s">
        <v>10722</v>
      </c>
      <c r="B7950" t="s">
        <v>10723</v>
      </c>
      <c r="C7950" s="1">
        <v>40543</v>
      </c>
      <c r="D7950" s="2">
        <v>40543</v>
      </c>
      <c r="E7950" t="s">
        <v>107</v>
      </c>
      <c r="F7950" t="s">
        <v>102</v>
      </c>
      <c r="G7950" t="s">
        <v>117</v>
      </c>
      <c r="H7950" s="4">
        <v>-1167</v>
      </c>
      <c r="I7950" s="4">
        <v>0</v>
      </c>
      <c r="J7950" s="4">
        <v>-1167</v>
      </c>
      <c r="K7950" s="4">
        <v>0</v>
      </c>
      <c r="L7950" s="2">
        <v>45473</v>
      </c>
      <c r="M7950" t="s">
        <v>6</v>
      </c>
    </row>
    <row r="7951" spans="1:13" ht="12.75" customHeight="1" x14ac:dyDescent="0.25">
      <c r="A7951" t="s">
        <v>10724</v>
      </c>
      <c r="B7951" t="s">
        <v>10725</v>
      </c>
      <c r="C7951" s="1">
        <v>40543</v>
      </c>
      <c r="D7951" s="2">
        <v>40544</v>
      </c>
      <c r="E7951" t="s">
        <v>107</v>
      </c>
      <c r="F7951" t="s">
        <v>102</v>
      </c>
      <c r="G7951" t="s">
        <v>297</v>
      </c>
      <c r="H7951" s="4">
        <v>-560</v>
      </c>
      <c r="I7951" s="4">
        <v>-5.6</v>
      </c>
      <c r="J7951" s="4">
        <v>-151.19999999999999</v>
      </c>
      <c r="K7951" s="4">
        <v>-408.8</v>
      </c>
      <c r="L7951" s="2">
        <v>45473</v>
      </c>
      <c r="M7951" t="s">
        <v>6</v>
      </c>
    </row>
    <row r="7952" spans="1:13" ht="12.75" customHeight="1" x14ac:dyDescent="0.25">
      <c r="A7952" t="s">
        <v>10726</v>
      </c>
      <c r="B7952" t="s">
        <v>4259</v>
      </c>
      <c r="C7952" s="1">
        <v>40543</v>
      </c>
      <c r="D7952" s="2">
        <v>40544</v>
      </c>
      <c r="E7952" t="s">
        <v>101</v>
      </c>
      <c r="F7952" t="s">
        <v>695</v>
      </c>
      <c r="G7952" t="s">
        <v>5</v>
      </c>
      <c r="H7952" s="4">
        <v>2160</v>
      </c>
      <c r="I7952" s="4">
        <v>0</v>
      </c>
      <c r="J7952" s="4">
        <v>2160</v>
      </c>
      <c r="K7952" s="4">
        <v>0</v>
      </c>
      <c r="L7952" s="2">
        <v>45473</v>
      </c>
      <c r="M7952" t="s">
        <v>6</v>
      </c>
    </row>
    <row r="7953" spans="1:13" ht="12.75" customHeight="1" x14ac:dyDescent="0.25">
      <c r="A7953" t="s">
        <v>10727</v>
      </c>
      <c r="B7953" t="s">
        <v>10725</v>
      </c>
      <c r="C7953" s="1">
        <v>40543</v>
      </c>
      <c r="D7953" s="2">
        <v>40544</v>
      </c>
      <c r="E7953" t="s">
        <v>4</v>
      </c>
      <c r="F7953" t="s">
        <v>5</v>
      </c>
      <c r="G7953" t="s">
        <v>5</v>
      </c>
      <c r="H7953" s="4">
        <v>560</v>
      </c>
      <c r="I7953" s="4">
        <v>0</v>
      </c>
      <c r="J7953" s="4">
        <v>0</v>
      </c>
      <c r="K7953" s="4">
        <v>560</v>
      </c>
      <c r="L7953" s="2">
        <v>45473</v>
      </c>
      <c r="M7953" t="s">
        <v>6</v>
      </c>
    </row>
    <row r="7954" spans="1:13" ht="12.75" customHeight="1" x14ac:dyDescent="0.25">
      <c r="A7954" t="s">
        <v>10728</v>
      </c>
      <c r="B7954" t="s">
        <v>10720</v>
      </c>
      <c r="C7954" s="1">
        <v>40755</v>
      </c>
      <c r="D7954" s="2">
        <v>40756</v>
      </c>
      <c r="E7954" t="s">
        <v>107</v>
      </c>
      <c r="F7954" t="s">
        <v>102</v>
      </c>
      <c r="G7954" t="s">
        <v>7159</v>
      </c>
      <c r="H7954" s="4">
        <v>3492.6</v>
      </c>
      <c r="I7954" s="4">
        <v>34.92</v>
      </c>
      <c r="J7954" s="4">
        <v>902.22</v>
      </c>
      <c r="K7954" s="4">
        <v>2590.38</v>
      </c>
      <c r="L7954" s="2">
        <v>45473</v>
      </c>
      <c r="M7954" t="s">
        <v>6</v>
      </c>
    </row>
    <row r="7955" spans="1:13" ht="12.75" customHeight="1" x14ac:dyDescent="0.25">
      <c r="A7955" t="s">
        <v>10729</v>
      </c>
      <c r="B7955" t="s">
        <v>10720</v>
      </c>
      <c r="C7955" s="1">
        <v>40755</v>
      </c>
      <c r="D7955" s="2">
        <v>40756</v>
      </c>
      <c r="E7955" t="s">
        <v>107</v>
      </c>
      <c r="F7955" t="s">
        <v>102</v>
      </c>
      <c r="G7955" t="s">
        <v>7159</v>
      </c>
      <c r="H7955" s="4">
        <v>3492.6</v>
      </c>
      <c r="I7955" s="4">
        <v>34.92</v>
      </c>
      <c r="J7955" s="4">
        <v>902.22</v>
      </c>
      <c r="K7955" s="4">
        <v>2590.38</v>
      </c>
      <c r="L7955" s="2">
        <v>45473</v>
      </c>
      <c r="M7955" t="s">
        <v>6</v>
      </c>
    </row>
    <row r="7956" spans="1:13" ht="12.75" customHeight="1" x14ac:dyDescent="0.25">
      <c r="A7956" t="s">
        <v>10730</v>
      </c>
      <c r="B7956" t="s">
        <v>10720</v>
      </c>
      <c r="C7956" s="1">
        <v>40755</v>
      </c>
      <c r="D7956" s="2">
        <v>40756</v>
      </c>
      <c r="E7956" t="s">
        <v>107</v>
      </c>
      <c r="F7956" t="s">
        <v>102</v>
      </c>
      <c r="G7956" t="s">
        <v>7159</v>
      </c>
      <c r="H7956" s="4">
        <v>6400</v>
      </c>
      <c r="I7956" s="4">
        <v>64</v>
      </c>
      <c r="J7956" s="4">
        <v>1653.34</v>
      </c>
      <c r="K7956" s="4">
        <v>4746.66</v>
      </c>
      <c r="L7956" s="2">
        <v>45473</v>
      </c>
      <c r="M7956" t="s">
        <v>6</v>
      </c>
    </row>
    <row r="7957" spans="1:13" ht="12.75" customHeight="1" x14ac:dyDescent="0.25">
      <c r="A7957" t="s">
        <v>10731</v>
      </c>
      <c r="B7957" t="s">
        <v>10720</v>
      </c>
      <c r="C7957" s="1">
        <v>40816</v>
      </c>
      <c r="D7957" s="2">
        <v>40817</v>
      </c>
      <c r="E7957" t="s">
        <v>107</v>
      </c>
      <c r="F7957" t="s">
        <v>102</v>
      </c>
      <c r="G7957" t="s">
        <v>305</v>
      </c>
      <c r="H7957" s="4">
        <v>3633.73</v>
      </c>
      <c r="I7957" s="4">
        <v>36.33</v>
      </c>
      <c r="J7957" s="4">
        <v>926.66</v>
      </c>
      <c r="K7957" s="4">
        <v>2707.07</v>
      </c>
      <c r="L7957" s="2">
        <v>45473</v>
      </c>
      <c r="M7957" t="s">
        <v>6</v>
      </c>
    </row>
    <row r="7958" spans="1:13" ht="12.75" customHeight="1" x14ac:dyDescent="0.25">
      <c r="A7958" t="s">
        <v>10732</v>
      </c>
      <c r="B7958" t="s">
        <v>10720</v>
      </c>
      <c r="C7958" s="1">
        <v>40847</v>
      </c>
      <c r="D7958" s="2">
        <v>40848</v>
      </c>
      <c r="E7958" t="s">
        <v>107</v>
      </c>
      <c r="F7958" t="s">
        <v>102</v>
      </c>
      <c r="G7958" t="s">
        <v>7172</v>
      </c>
      <c r="H7958" s="4">
        <v>3492.6</v>
      </c>
      <c r="I7958" s="4">
        <v>34.92</v>
      </c>
      <c r="J7958" s="4">
        <v>884.76</v>
      </c>
      <c r="K7958" s="4">
        <v>2607.84</v>
      </c>
      <c r="L7958" s="2">
        <v>45473</v>
      </c>
      <c r="M7958" t="s">
        <v>6</v>
      </c>
    </row>
    <row r="7959" spans="1:13" ht="12.75" customHeight="1" x14ac:dyDescent="0.25">
      <c r="A7959" t="s">
        <v>10733</v>
      </c>
      <c r="B7959" t="s">
        <v>10720</v>
      </c>
      <c r="C7959" s="1">
        <v>40847</v>
      </c>
      <c r="D7959" s="2">
        <v>40848</v>
      </c>
      <c r="E7959" t="s">
        <v>107</v>
      </c>
      <c r="F7959" t="s">
        <v>102</v>
      </c>
      <c r="G7959" t="s">
        <v>7172</v>
      </c>
      <c r="H7959" s="4">
        <v>10812</v>
      </c>
      <c r="I7959" s="4">
        <v>108.12</v>
      </c>
      <c r="J7959" s="4">
        <v>2739.04</v>
      </c>
      <c r="K7959" s="4">
        <v>8072.96</v>
      </c>
      <c r="L7959" s="2">
        <v>45473</v>
      </c>
      <c r="M7959" t="s">
        <v>6</v>
      </c>
    </row>
    <row r="7960" spans="1:13" ht="12.75" customHeight="1" x14ac:dyDescent="0.25">
      <c r="A7960" t="s">
        <v>10734</v>
      </c>
      <c r="B7960" t="s">
        <v>10720</v>
      </c>
      <c r="C7960" s="1">
        <v>40908</v>
      </c>
      <c r="D7960" s="2">
        <v>40634</v>
      </c>
      <c r="E7960" t="s">
        <v>107</v>
      </c>
      <c r="F7960" t="s">
        <v>102</v>
      </c>
      <c r="G7960" t="s">
        <v>7130</v>
      </c>
      <c r="H7960" s="4">
        <v>1264.0999999999999</v>
      </c>
      <c r="I7960" s="4">
        <v>12.64</v>
      </c>
      <c r="J7960" s="4">
        <v>334.97</v>
      </c>
      <c r="K7960" s="4">
        <v>929.13</v>
      </c>
      <c r="L7960" s="2">
        <v>45473</v>
      </c>
      <c r="M7960" t="s">
        <v>6</v>
      </c>
    </row>
    <row r="7961" spans="1:13" ht="12.75" customHeight="1" x14ac:dyDescent="0.25">
      <c r="A7961" t="s">
        <v>10735</v>
      </c>
      <c r="B7961" t="s">
        <v>10720</v>
      </c>
      <c r="C7961" s="1">
        <v>40939</v>
      </c>
      <c r="D7961" s="2">
        <v>40940</v>
      </c>
      <c r="E7961" t="s">
        <v>107</v>
      </c>
      <c r="F7961" t="s">
        <v>102</v>
      </c>
      <c r="G7961" t="s">
        <v>7192</v>
      </c>
      <c r="H7961" s="4">
        <v>4534</v>
      </c>
      <c r="I7961" s="4">
        <v>45.34</v>
      </c>
      <c r="J7961" s="4">
        <v>1125.95</v>
      </c>
      <c r="K7961" s="4">
        <v>3408.05</v>
      </c>
      <c r="L7961" s="2">
        <v>45473</v>
      </c>
      <c r="M7961" t="s">
        <v>6</v>
      </c>
    </row>
    <row r="7962" spans="1:13" ht="12.75" customHeight="1" x14ac:dyDescent="0.25">
      <c r="A7962" t="s">
        <v>10736</v>
      </c>
      <c r="B7962" t="s">
        <v>10486</v>
      </c>
      <c r="C7962" s="1">
        <v>40953</v>
      </c>
      <c r="D7962" s="2">
        <v>40969</v>
      </c>
      <c r="E7962" t="s">
        <v>107</v>
      </c>
      <c r="F7962" t="s">
        <v>102</v>
      </c>
      <c r="G7962" t="s">
        <v>1206</v>
      </c>
      <c r="H7962" s="4">
        <v>1800</v>
      </c>
      <c r="I7962" s="4">
        <v>18</v>
      </c>
      <c r="J7962" s="4">
        <v>444</v>
      </c>
      <c r="K7962" s="4">
        <v>1356</v>
      </c>
      <c r="L7962" s="2">
        <v>45473</v>
      </c>
      <c r="M7962" t="s">
        <v>6</v>
      </c>
    </row>
    <row r="7963" spans="1:13" ht="12.75" customHeight="1" x14ac:dyDescent="0.25">
      <c r="A7963" t="s">
        <v>10737</v>
      </c>
      <c r="B7963" t="s">
        <v>4374</v>
      </c>
      <c r="C7963" s="1">
        <v>40999</v>
      </c>
      <c r="D7963" s="2">
        <v>41000</v>
      </c>
      <c r="E7963" t="s">
        <v>107</v>
      </c>
      <c r="F7963" t="s">
        <v>102</v>
      </c>
      <c r="G7963" t="s">
        <v>7199</v>
      </c>
      <c r="H7963" s="4">
        <v>9492.2199999999993</v>
      </c>
      <c r="I7963" s="4">
        <v>94.92</v>
      </c>
      <c r="J7963" s="4">
        <v>2325.63</v>
      </c>
      <c r="K7963" s="4">
        <v>7166.59</v>
      </c>
      <c r="L7963" s="2">
        <v>45473</v>
      </c>
      <c r="M7963" t="s">
        <v>6</v>
      </c>
    </row>
    <row r="7964" spans="1:13" ht="12.75" customHeight="1" x14ac:dyDescent="0.25">
      <c r="A7964" t="s">
        <v>10738</v>
      </c>
      <c r="B7964" t="s">
        <v>3544</v>
      </c>
      <c r="C7964" s="1">
        <v>40999</v>
      </c>
      <c r="D7964" s="2">
        <v>41000</v>
      </c>
      <c r="E7964" t="s">
        <v>107</v>
      </c>
      <c r="F7964" t="s">
        <v>102</v>
      </c>
      <c r="G7964" t="s">
        <v>7199</v>
      </c>
      <c r="H7964" s="4">
        <v>750.73</v>
      </c>
      <c r="I7964" s="4">
        <v>7.5</v>
      </c>
      <c r="J7964" s="4">
        <v>183.97</v>
      </c>
      <c r="K7964" s="4">
        <v>566.76</v>
      </c>
      <c r="L7964" s="2">
        <v>45473</v>
      </c>
      <c r="M7964" t="s">
        <v>6</v>
      </c>
    </row>
    <row r="7965" spans="1:13" ht="12.75" customHeight="1" x14ac:dyDescent="0.25">
      <c r="A7965" t="s">
        <v>10739</v>
      </c>
      <c r="B7965" t="s">
        <v>10486</v>
      </c>
      <c r="C7965" s="1">
        <v>41010</v>
      </c>
      <c r="D7965" s="2">
        <v>41030</v>
      </c>
      <c r="E7965" t="s">
        <v>107</v>
      </c>
      <c r="F7965" t="s">
        <v>102</v>
      </c>
      <c r="G7965" t="s">
        <v>1224</v>
      </c>
      <c r="H7965" s="4">
        <v>3300</v>
      </c>
      <c r="I7965" s="4">
        <v>33</v>
      </c>
      <c r="J7965" s="4">
        <v>803</v>
      </c>
      <c r="K7965" s="4">
        <v>2497</v>
      </c>
      <c r="L7965" s="2">
        <v>45473</v>
      </c>
      <c r="M7965" t="s">
        <v>6</v>
      </c>
    </row>
    <row r="7966" spans="1:13" ht="12.75" customHeight="1" x14ac:dyDescent="0.25">
      <c r="A7966" t="s">
        <v>10740</v>
      </c>
      <c r="B7966" t="s">
        <v>10486</v>
      </c>
      <c r="C7966" s="1">
        <v>41017</v>
      </c>
      <c r="D7966" s="2">
        <v>41030</v>
      </c>
      <c r="E7966" t="s">
        <v>107</v>
      </c>
      <c r="F7966" t="s">
        <v>102</v>
      </c>
      <c r="G7966" t="s">
        <v>1224</v>
      </c>
      <c r="H7966" s="4">
        <v>2504.58</v>
      </c>
      <c r="I7966" s="4">
        <v>25.04</v>
      </c>
      <c r="J7966" s="4">
        <v>609.42999999999995</v>
      </c>
      <c r="K7966" s="4">
        <v>1895.15</v>
      </c>
      <c r="L7966" s="2">
        <v>45473</v>
      </c>
      <c r="M7966" t="s">
        <v>6</v>
      </c>
    </row>
    <row r="7967" spans="1:13" ht="12.75" customHeight="1" x14ac:dyDescent="0.25">
      <c r="A7967" t="s">
        <v>10741</v>
      </c>
      <c r="B7967" t="s">
        <v>10486</v>
      </c>
      <c r="C7967" s="1">
        <v>41053</v>
      </c>
      <c r="D7967" s="2">
        <v>41061</v>
      </c>
      <c r="E7967" t="s">
        <v>107</v>
      </c>
      <c r="F7967" t="s">
        <v>102</v>
      </c>
      <c r="G7967" t="s">
        <v>1208</v>
      </c>
      <c r="H7967" s="4">
        <v>2586</v>
      </c>
      <c r="I7967" s="4">
        <v>25.86</v>
      </c>
      <c r="J7967" s="4">
        <v>624.95000000000005</v>
      </c>
      <c r="K7967" s="4">
        <v>1961.05</v>
      </c>
      <c r="L7967" s="2">
        <v>45473</v>
      </c>
      <c r="M7967" t="s">
        <v>6</v>
      </c>
    </row>
    <row r="7968" spans="1:13" ht="12.75" customHeight="1" x14ac:dyDescent="0.25">
      <c r="A7968" t="s">
        <v>10742</v>
      </c>
      <c r="B7968" t="s">
        <v>10486</v>
      </c>
      <c r="C7968" s="1">
        <v>41274</v>
      </c>
      <c r="D7968" s="2">
        <v>41153</v>
      </c>
      <c r="E7968" t="s">
        <v>107</v>
      </c>
      <c r="F7968" t="s">
        <v>102</v>
      </c>
      <c r="G7968" t="s">
        <v>7239</v>
      </c>
      <c r="H7968" s="4">
        <v>9900</v>
      </c>
      <c r="I7968" s="4">
        <v>99</v>
      </c>
      <c r="J7968" s="4">
        <v>2343</v>
      </c>
      <c r="K7968" s="4">
        <v>7557</v>
      </c>
      <c r="L7968" s="2">
        <v>45473</v>
      </c>
      <c r="M7968" t="s">
        <v>6</v>
      </c>
    </row>
    <row r="7969" spans="1:13" ht="12.75" customHeight="1" x14ac:dyDescent="0.25">
      <c r="A7969" t="s">
        <v>10743</v>
      </c>
      <c r="B7969" t="s">
        <v>10486</v>
      </c>
      <c r="C7969" s="1">
        <v>41274</v>
      </c>
      <c r="D7969" s="2">
        <v>41183</v>
      </c>
      <c r="E7969" t="s">
        <v>107</v>
      </c>
      <c r="F7969" t="s">
        <v>102</v>
      </c>
      <c r="G7969" t="s">
        <v>7243</v>
      </c>
      <c r="H7969" s="4">
        <v>2500</v>
      </c>
      <c r="I7969" s="4">
        <v>25</v>
      </c>
      <c r="J7969" s="4">
        <v>587.51</v>
      </c>
      <c r="K7969" s="4">
        <v>1912.49</v>
      </c>
      <c r="L7969" s="2">
        <v>45473</v>
      </c>
      <c r="M7969" t="s">
        <v>6</v>
      </c>
    </row>
    <row r="7970" spans="1:13" ht="12.75" customHeight="1" x14ac:dyDescent="0.25">
      <c r="A7970" t="s">
        <v>10744</v>
      </c>
      <c r="B7970" t="s">
        <v>10486</v>
      </c>
      <c r="C7970" s="1">
        <v>41274</v>
      </c>
      <c r="D7970" s="2">
        <v>41244</v>
      </c>
      <c r="E7970" t="s">
        <v>107</v>
      </c>
      <c r="F7970" t="s">
        <v>102</v>
      </c>
      <c r="G7970" t="s">
        <v>7259</v>
      </c>
      <c r="H7970" s="4">
        <v>5445</v>
      </c>
      <c r="I7970" s="4">
        <v>54.45</v>
      </c>
      <c r="J7970" s="4">
        <v>1261.43</v>
      </c>
      <c r="K7970" s="4">
        <v>4183.57</v>
      </c>
      <c r="L7970" s="2">
        <v>45473</v>
      </c>
      <c r="M7970" t="s">
        <v>6</v>
      </c>
    </row>
    <row r="7971" spans="1:13" ht="12.75" customHeight="1" x14ac:dyDescent="0.25">
      <c r="A7971" t="s">
        <v>10745</v>
      </c>
      <c r="B7971" t="s">
        <v>4410</v>
      </c>
      <c r="C7971" s="1">
        <v>41274</v>
      </c>
      <c r="D7971" s="2">
        <v>41274</v>
      </c>
      <c r="E7971" t="s">
        <v>107</v>
      </c>
      <c r="F7971" t="s">
        <v>102</v>
      </c>
      <c r="G7971" t="s">
        <v>7259</v>
      </c>
      <c r="H7971" s="4">
        <v>-16080</v>
      </c>
      <c r="I7971" s="4">
        <v>0</v>
      </c>
      <c r="J7971" s="4">
        <v>-16080</v>
      </c>
      <c r="K7971" s="4">
        <v>0</v>
      </c>
      <c r="L7971" s="2">
        <v>45473</v>
      </c>
      <c r="M7971" t="s">
        <v>6</v>
      </c>
    </row>
    <row r="7972" spans="1:13" ht="12.75" customHeight="1" x14ac:dyDescent="0.25">
      <c r="A7972" t="s">
        <v>10746</v>
      </c>
      <c r="B7972" t="s">
        <v>4412</v>
      </c>
      <c r="C7972" s="1">
        <v>41274</v>
      </c>
      <c r="D7972" s="2">
        <v>41274</v>
      </c>
      <c r="E7972" t="s">
        <v>4</v>
      </c>
      <c r="F7972" t="s">
        <v>5</v>
      </c>
      <c r="G7972" t="s">
        <v>5</v>
      </c>
      <c r="H7972" s="4">
        <v>10613</v>
      </c>
      <c r="I7972" s="4">
        <v>0</v>
      </c>
      <c r="J7972" s="4">
        <v>0</v>
      </c>
      <c r="K7972" s="4">
        <v>10613</v>
      </c>
      <c r="L7972" s="2">
        <v>45473</v>
      </c>
      <c r="M7972" t="s">
        <v>6</v>
      </c>
    </row>
    <row r="7973" spans="1:13" ht="12.75" customHeight="1" x14ac:dyDescent="0.25">
      <c r="A7973" t="s">
        <v>10747</v>
      </c>
      <c r="B7973" t="s">
        <v>4412</v>
      </c>
      <c r="C7973" s="1">
        <v>41274</v>
      </c>
      <c r="D7973" s="2">
        <v>41274</v>
      </c>
      <c r="E7973" t="s">
        <v>107</v>
      </c>
      <c r="F7973" t="s">
        <v>102</v>
      </c>
      <c r="G7973" t="s">
        <v>7259</v>
      </c>
      <c r="H7973" s="4">
        <v>-10613</v>
      </c>
      <c r="I7973" s="4">
        <v>-106.35</v>
      </c>
      <c r="J7973" s="4">
        <v>-2441.66</v>
      </c>
      <c r="K7973" s="4">
        <v>-8171.34</v>
      </c>
      <c r="L7973" s="2">
        <v>45473</v>
      </c>
      <c r="M7973" t="s">
        <v>6</v>
      </c>
    </row>
    <row r="7974" spans="1:13" ht="12.75" customHeight="1" x14ac:dyDescent="0.25">
      <c r="A7974" t="s">
        <v>10748</v>
      </c>
      <c r="B7974" t="s">
        <v>6686</v>
      </c>
      <c r="C7974" s="1">
        <v>41274</v>
      </c>
      <c r="D7974" s="2">
        <v>41275</v>
      </c>
      <c r="E7974" t="s">
        <v>107</v>
      </c>
      <c r="F7974" t="s">
        <v>102</v>
      </c>
      <c r="G7974" t="s">
        <v>7263</v>
      </c>
      <c r="H7974" s="4">
        <v>62081.9</v>
      </c>
      <c r="I7974" s="4">
        <v>620.82000000000005</v>
      </c>
      <c r="J7974" s="4">
        <v>14278.86</v>
      </c>
      <c r="K7974" s="4">
        <v>47803.040000000001</v>
      </c>
      <c r="L7974" s="2">
        <v>45473</v>
      </c>
      <c r="M7974" t="s">
        <v>6</v>
      </c>
    </row>
    <row r="7975" spans="1:13" ht="12.75" customHeight="1" x14ac:dyDescent="0.25">
      <c r="A7975" t="s">
        <v>10749</v>
      </c>
      <c r="B7975" t="s">
        <v>10750</v>
      </c>
      <c r="C7975" s="1">
        <v>41274</v>
      </c>
      <c r="D7975" s="2">
        <v>41275</v>
      </c>
      <c r="E7975" t="s">
        <v>107</v>
      </c>
      <c r="F7975" t="s">
        <v>102</v>
      </c>
      <c r="G7975" t="s">
        <v>7263</v>
      </c>
      <c r="H7975" s="4">
        <v>-15503.58</v>
      </c>
      <c r="I7975" s="4">
        <v>-155.03</v>
      </c>
      <c r="J7975" s="4">
        <v>-3565.81</v>
      </c>
      <c r="K7975" s="4">
        <v>-11937.77</v>
      </c>
      <c r="L7975" s="2">
        <v>45473</v>
      </c>
      <c r="M7975" t="s">
        <v>6</v>
      </c>
    </row>
    <row r="7976" spans="1:13" ht="12.75" customHeight="1" x14ac:dyDescent="0.25">
      <c r="A7976" t="s">
        <v>10751</v>
      </c>
      <c r="B7976" t="s">
        <v>10752</v>
      </c>
      <c r="C7976" s="1">
        <v>41274</v>
      </c>
      <c r="D7976" s="2">
        <v>41275</v>
      </c>
      <c r="E7976" t="s">
        <v>107</v>
      </c>
      <c r="F7976" t="s">
        <v>102</v>
      </c>
      <c r="G7976" t="s">
        <v>7263</v>
      </c>
      <c r="H7976" s="4">
        <v>2800.07</v>
      </c>
      <c r="I7976" s="4">
        <v>28</v>
      </c>
      <c r="J7976" s="4">
        <v>644.01</v>
      </c>
      <c r="K7976" s="4">
        <v>2156.06</v>
      </c>
      <c r="L7976" s="2">
        <v>45473</v>
      </c>
      <c r="M7976" t="s">
        <v>6</v>
      </c>
    </row>
    <row r="7977" spans="1:13" ht="12.75" customHeight="1" x14ac:dyDescent="0.25">
      <c r="A7977" t="s">
        <v>10753</v>
      </c>
      <c r="B7977" t="s">
        <v>10754</v>
      </c>
      <c r="C7977" s="1">
        <v>41486</v>
      </c>
      <c r="D7977" s="2">
        <v>41456</v>
      </c>
      <c r="E7977" t="s">
        <v>107</v>
      </c>
      <c r="F7977" t="s">
        <v>102</v>
      </c>
      <c r="G7977" t="s">
        <v>1352</v>
      </c>
      <c r="H7977" s="4">
        <v>750</v>
      </c>
      <c r="I7977" s="4">
        <v>7.5</v>
      </c>
      <c r="J7977" s="4">
        <v>165</v>
      </c>
      <c r="K7977" s="4">
        <v>585</v>
      </c>
      <c r="L7977" s="2">
        <v>45473</v>
      </c>
      <c r="M7977" t="s">
        <v>6</v>
      </c>
    </row>
    <row r="7978" spans="1:13" ht="12.75" customHeight="1" x14ac:dyDescent="0.25">
      <c r="A7978" t="s">
        <v>10755</v>
      </c>
      <c r="B7978" t="s">
        <v>10454</v>
      </c>
      <c r="C7978" s="1">
        <v>41486</v>
      </c>
      <c r="D7978" s="2">
        <v>41456</v>
      </c>
      <c r="E7978" t="s">
        <v>107</v>
      </c>
      <c r="F7978" t="s">
        <v>102</v>
      </c>
      <c r="G7978" t="s">
        <v>1352</v>
      </c>
      <c r="H7978" s="4">
        <v>8300</v>
      </c>
      <c r="I7978" s="4">
        <v>83</v>
      </c>
      <c r="J7978" s="4">
        <v>1826</v>
      </c>
      <c r="K7978" s="4">
        <v>6474</v>
      </c>
      <c r="L7978" s="2">
        <v>45473</v>
      </c>
      <c r="M7978" t="s">
        <v>6</v>
      </c>
    </row>
    <row r="7979" spans="1:13" ht="12.75" customHeight="1" x14ac:dyDescent="0.25">
      <c r="A7979" t="s">
        <v>10756</v>
      </c>
      <c r="B7979" t="s">
        <v>10454</v>
      </c>
      <c r="C7979" s="1">
        <v>41486</v>
      </c>
      <c r="D7979" s="2">
        <v>41456</v>
      </c>
      <c r="E7979" t="s">
        <v>107</v>
      </c>
      <c r="F7979" t="s">
        <v>102</v>
      </c>
      <c r="G7979" t="s">
        <v>1352</v>
      </c>
      <c r="H7979" s="4">
        <v>14052</v>
      </c>
      <c r="I7979" s="4">
        <v>140.52000000000001</v>
      </c>
      <c r="J7979" s="4">
        <v>3091.44</v>
      </c>
      <c r="K7979" s="4">
        <v>10960.56</v>
      </c>
      <c r="L7979" s="2">
        <v>45473</v>
      </c>
      <c r="M7979" t="s">
        <v>6</v>
      </c>
    </row>
    <row r="7980" spans="1:13" ht="12.75" customHeight="1" x14ac:dyDescent="0.25">
      <c r="A7980" t="s">
        <v>10757</v>
      </c>
      <c r="B7980" t="s">
        <v>10454</v>
      </c>
      <c r="C7980" s="1">
        <v>41486</v>
      </c>
      <c r="D7980" s="2">
        <v>41456</v>
      </c>
      <c r="E7980" t="s">
        <v>107</v>
      </c>
      <c r="F7980" t="s">
        <v>102</v>
      </c>
      <c r="G7980" t="s">
        <v>1352</v>
      </c>
      <c r="H7980" s="4">
        <v>5400</v>
      </c>
      <c r="I7980" s="4">
        <v>54</v>
      </c>
      <c r="J7980" s="4">
        <v>1188</v>
      </c>
      <c r="K7980" s="4">
        <v>4212</v>
      </c>
      <c r="L7980" s="2">
        <v>45473</v>
      </c>
      <c r="M7980" t="s">
        <v>6</v>
      </c>
    </row>
    <row r="7981" spans="1:13" ht="12.75" customHeight="1" x14ac:dyDescent="0.25">
      <c r="A7981" t="s">
        <v>10758</v>
      </c>
      <c r="B7981" t="s">
        <v>10454</v>
      </c>
      <c r="C7981" s="1">
        <v>41486</v>
      </c>
      <c r="D7981" s="2">
        <v>41456</v>
      </c>
      <c r="E7981" t="s">
        <v>107</v>
      </c>
      <c r="F7981" t="s">
        <v>102</v>
      </c>
      <c r="G7981" t="s">
        <v>1352</v>
      </c>
      <c r="H7981" s="4">
        <v>12600</v>
      </c>
      <c r="I7981" s="4">
        <v>126</v>
      </c>
      <c r="J7981" s="4">
        <v>2772</v>
      </c>
      <c r="K7981" s="4">
        <v>9828</v>
      </c>
      <c r="L7981" s="2">
        <v>45473</v>
      </c>
      <c r="M7981" t="s">
        <v>6</v>
      </c>
    </row>
    <row r="7982" spans="1:13" ht="12.75" customHeight="1" x14ac:dyDescent="0.25">
      <c r="A7982" t="s">
        <v>10759</v>
      </c>
      <c r="B7982" t="s">
        <v>10454</v>
      </c>
      <c r="C7982" s="1">
        <v>41486</v>
      </c>
      <c r="D7982" s="2">
        <v>41456</v>
      </c>
      <c r="E7982" t="s">
        <v>107</v>
      </c>
      <c r="F7982" t="s">
        <v>102</v>
      </c>
      <c r="G7982" t="s">
        <v>1352</v>
      </c>
      <c r="H7982" s="4">
        <v>17500</v>
      </c>
      <c r="I7982" s="4">
        <v>175</v>
      </c>
      <c r="J7982" s="4">
        <v>3850.01</v>
      </c>
      <c r="K7982" s="4">
        <v>13649.99</v>
      </c>
      <c r="L7982" s="2">
        <v>45473</v>
      </c>
      <c r="M7982" t="s">
        <v>6</v>
      </c>
    </row>
    <row r="7983" spans="1:13" ht="12.75" customHeight="1" x14ac:dyDescent="0.25">
      <c r="A7983" t="s">
        <v>10760</v>
      </c>
      <c r="B7983" t="s">
        <v>10454</v>
      </c>
      <c r="C7983" s="1">
        <v>41486</v>
      </c>
      <c r="D7983" s="2">
        <v>41456</v>
      </c>
      <c r="E7983" t="s">
        <v>107</v>
      </c>
      <c r="F7983" t="s">
        <v>102</v>
      </c>
      <c r="G7983" t="s">
        <v>1352</v>
      </c>
      <c r="H7983" s="4">
        <v>15000</v>
      </c>
      <c r="I7983" s="4">
        <v>150</v>
      </c>
      <c r="J7983" s="4">
        <v>3300</v>
      </c>
      <c r="K7983" s="4">
        <v>11700</v>
      </c>
      <c r="L7983" s="2">
        <v>45473</v>
      </c>
      <c r="M7983" t="s">
        <v>6</v>
      </c>
    </row>
    <row r="7984" spans="1:13" ht="12.75" customHeight="1" x14ac:dyDescent="0.25">
      <c r="A7984" t="s">
        <v>10761</v>
      </c>
      <c r="B7984" t="s">
        <v>10454</v>
      </c>
      <c r="C7984" s="1">
        <v>41486</v>
      </c>
      <c r="D7984" s="2">
        <v>41456</v>
      </c>
      <c r="E7984" t="s">
        <v>107</v>
      </c>
      <c r="F7984" t="s">
        <v>102</v>
      </c>
      <c r="G7984" t="s">
        <v>1352</v>
      </c>
      <c r="H7984" s="4">
        <v>3500</v>
      </c>
      <c r="I7984" s="4">
        <v>35</v>
      </c>
      <c r="J7984" s="4">
        <v>770</v>
      </c>
      <c r="K7984" s="4">
        <v>2730</v>
      </c>
      <c r="L7984" s="2">
        <v>45473</v>
      </c>
      <c r="M7984" t="s">
        <v>6</v>
      </c>
    </row>
    <row r="7985" spans="1:13" ht="12.75" customHeight="1" x14ac:dyDescent="0.25">
      <c r="A7985" t="s">
        <v>10762</v>
      </c>
      <c r="B7985" t="s">
        <v>10454</v>
      </c>
      <c r="C7985" s="1">
        <v>41579</v>
      </c>
      <c r="D7985" s="2">
        <v>41579</v>
      </c>
      <c r="E7985" t="s">
        <v>107</v>
      </c>
      <c r="F7985" t="s">
        <v>102</v>
      </c>
      <c r="G7985" t="s">
        <v>7321</v>
      </c>
      <c r="H7985" s="4">
        <v>8166</v>
      </c>
      <c r="I7985" s="4">
        <v>81.66</v>
      </c>
      <c r="J7985" s="4">
        <v>1742.08</v>
      </c>
      <c r="K7985" s="4">
        <v>6423.92</v>
      </c>
      <c r="L7985" s="2">
        <v>45473</v>
      </c>
      <c r="M7985" t="s">
        <v>6</v>
      </c>
    </row>
    <row r="7986" spans="1:13" ht="12.75" customHeight="1" x14ac:dyDescent="0.25">
      <c r="A7986" t="s">
        <v>10763</v>
      </c>
      <c r="B7986" t="s">
        <v>10454</v>
      </c>
      <c r="C7986" s="1">
        <v>41579</v>
      </c>
      <c r="D7986" s="2">
        <v>41579</v>
      </c>
      <c r="E7986" t="s">
        <v>107</v>
      </c>
      <c r="F7986" t="s">
        <v>102</v>
      </c>
      <c r="G7986" t="s">
        <v>7321</v>
      </c>
      <c r="H7986" s="4">
        <v>10800</v>
      </c>
      <c r="I7986" s="4">
        <v>108</v>
      </c>
      <c r="J7986" s="4">
        <v>2304</v>
      </c>
      <c r="K7986" s="4">
        <v>8496</v>
      </c>
      <c r="L7986" s="2">
        <v>45473</v>
      </c>
      <c r="M7986" t="s">
        <v>6</v>
      </c>
    </row>
    <row r="7987" spans="1:13" ht="12.75" customHeight="1" x14ac:dyDescent="0.25">
      <c r="A7987" t="s">
        <v>10764</v>
      </c>
      <c r="B7987" t="s">
        <v>10454</v>
      </c>
      <c r="C7987" s="1">
        <v>41579</v>
      </c>
      <c r="D7987" s="2">
        <v>41579</v>
      </c>
      <c r="E7987" t="s">
        <v>107</v>
      </c>
      <c r="F7987" t="s">
        <v>102</v>
      </c>
      <c r="G7987" t="s">
        <v>7321</v>
      </c>
      <c r="H7987" s="4">
        <v>6000</v>
      </c>
      <c r="I7987" s="4">
        <v>60</v>
      </c>
      <c r="J7987" s="4">
        <v>1280</v>
      </c>
      <c r="K7987" s="4">
        <v>4720</v>
      </c>
      <c r="L7987" s="2">
        <v>45473</v>
      </c>
      <c r="M7987" t="s">
        <v>6</v>
      </c>
    </row>
    <row r="7988" spans="1:13" ht="12.75" customHeight="1" x14ac:dyDescent="0.25">
      <c r="A7988" t="s">
        <v>10765</v>
      </c>
      <c r="B7988" t="s">
        <v>10766</v>
      </c>
      <c r="C7988" s="1">
        <v>41639</v>
      </c>
      <c r="D7988" s="2">
        <v>41640</v>
      </c>
      <c r="E7988" t="s">
        <v>107</v>
      </c>
      <c r="F7988" t="s">
        <v>102</v>
      </c>
      <c r="G7988" t="s">
        <v>7327</v>
      </c>
      <c r="H7988" s="4">
        <v>5201.46</v>
      </c>
      <c r="I7988" s="4">
        <v>52.01</v>
      </c>
      <c r="J7988" s="4">
        <v>1092.32</v>
      </c>
      <c r="K7988" s="4">
        <v>4109.1400000000003</v>
      </c>
      <c r="L7988" s="2">
        <v>45473</v>
      </c>
      <c r="M7988" t="s">
        <v>6</v>
      </c>
    </row>
    <row r="7989" spans="1:13" ht="12.75" customHeight="1" x14ac:dyDescent="0.25">
      <c r="A7989" t="s">
        <v>10767</v>
      </c>
      <c r="B7989" t="s">
        <v>10768</v>
      </c>
      <c r="C7989" s="1">
        <v>41640</v>
      </c>
      <c r="D7989" s="2">
        <v>41640</v>
      </c>
      <c r="E7989" t="s">
        <v>107</v>
      </c>
      <c r="F7989" t="s">
        <v>102</v>
      </c>
      <c r="G7989" t="s">
        <v>7327</v>
      </c>
      <c r="H7989" s="4">
        <v>15750</v>
      </c>
      <c r="I7989" s="4">
        <v>157.5</v>
      </c>
      <c r="J7989" s="4">
        <v>3307.5</v>
      </c>
      <c r="K7989" s="4">
        <v>12442.5</v>
      </c>
      <c r="L7989" s="2">
        <v>45473</v>
      </c>
      <c r="M7989" t="s">
        <v>6</v>
      </c>
    </row>
    <row r="7990" spans="1:13" ht="12.75" customHeight="1" x14ac:dyDescent="0.25">
      <c r="A7990" t="s">
        <v>10769</v>
      </c>
      <c r="B7990" t="s">
        <v>10768</v>
      </c>
      <c r="C7990" s="1">
        <v>41729</v>
      </c>
      <c r="D7990" s="2">
        <v>41730</v>
      </c>
      <c r="E7990" t="s">
        <v>107</v>
      </c>
      <c r="F7990" t="s">
        <v>102</v>
      </c>
      <c r="G7990" t="s">
        <v>7343</v>
      </c>
      <c r="H7990" s="4">
        <v>2500</v>
      </c>
      <c r="I7990" s="4">
        <v>25</v>
      </c>
      <c r="J7990" s="4">
        <v>512.5</v>
      </c>
      <c r="K7990" s="4">
        <v>1987.5</v>
      </c>
      <c r="L7990" s="2">
        <v>45473</v>
      </c>
      <c r="M7990" t="s">
        <v>6</v>
      </c>
    </row>
    <row r="7991" spans="1:13" ht="12.75" customHeight="1" x14ac:dyDescent="0.25">
      <c r="A7991" t="s">
        <v>10770</v>
      </c>
      <c r="B7991" t="s">
        <v>10768</v>
      </c>
      <c r="C7991" s="1">
        <v>41729</v>
      </c>
      <c r="D7991" s="2">
        <v>41730</v>
      </c>
      <c r="E7991" t="s">
        <v>107</v>
      </c>
      <c r="F7991" t="s">
        <v>102</v>
      </c>
      <c r="G7991" t="s">
        <v>7343</v>
      </c>
      <c r="H7991" s="4">
        <v>3000</v>
      </c>
      <c r="I7991" s="4">
        <v>30</v>
      </c>
      <c r="J7991" s="4">
        <v>615</v>
      </c>
      <c r="K7991" s="4">
        <v>2385</v>
      </c>
      <c r="L7991" s="2">
        <v>45473</v>
      </c>
      <c r="M7991" t="s">
        <v>6</v>
      </c>
    </row>
    <row r="7992" spans="1:13" ht="12.75" customHeight="1" x14ac:dyDescent="0.25">
      <c r="A7992" t="s">
        <v>10771</v>
      </c>
      <c r="B7992" t="s">
        <v>10768</v>
      </c>
      <c r="C7992" s="1">
        <v>41790</v>
      </c>
      <c r="D7992" s="2">
        <v>41791</v>
      </c>
      <c r="E7992" t="s">
        <v>107</v>
      </c>
      <c r="F7992" t="s">
        <v>102</v>
      </c>
      <c r="G7992" t="s">
        <v>7350</v>
      </c>
      <c r="H7992" s="4">
        <v>11000</v>
      </c>
      <c r="I7992" s="4">
        <v>110</v>
      </c>
      <c r="J7992" s="4">
        <v>2218.33</v>
      </c>
      <c r="K7992" s="4">
        <v>8781.67</v>
      </c>
      <c r="L7992" s="2">
        <v>45473</v>
      </c>
      <c r="M7992" t="s">
        <v>6</v>
      </c>
    </row>
    <row r="7993" spans="1:13" ht="12.75" customHeight="1" x14ac:dyDescent="0.25">
      <c r="A7993" t="s">
        <v>10772</v>
      </c>
      <c r="B7993" t="s">
        <v>10768</v>
      </c>
      <c r="C7993" s="1">
        <v>41820</v>
      </c>
      <c r="D7993" s="2">
        <v>41821</v>
      </c>
      <c r="E7993" t="s">
        <v>107</v>
      </c>
      <c r="F7993" t="s">
        <v>102</v>
      </c>
      <c r="G7993" t="s">
        <v>1482</v>
      </c>
      <c r="H7993" s="4">
        <v>4200</v>
      </c>
      <c r="I7993" s="4">
        <v>42</v>
      </c>
      <c r="J7993" s="4">
        <v>840</v>
      </c>
      <c r="K7993" s="4">
        <v>3360</v>
      </c>
      <c r="L7993" s="2">
        <v>45473</v>
      </c>
      <c r="M7993" t="s">
        <v>6</v>
      </c>
    </row>
    <row r="7994" spans="1:13" ht="12.75" customHeight="1" x14ac:dyDescent="0.25">
      <c r="A7994" t="s">
        <v>10773</v>
      </c>
      <c r="B7994" t="s">
        <v>10774</v>
      </c>
      <c r="C7994" s="1">
        <v>41820</v>
      </c>
      <c r="D7994" s="2">
        <v>41821</v>
      </c>
      <c r="E7994" t="s">
        <v>107</v>
      </c>
      <c r="F7994" t="s">
        <v>102</v>
      </c>
      <c r="G7994" t="s">
        <v>1482</v>
      </c>
      <c r="H7994" s="4">
        <v>7865.6</v>
      </c>
      <c r="I7994" s="4">
        <v>78.650000000000006</v>
      </c>
      <c r="J7994" s="4">
        <v>1573.1</v>
      </c>
      <c r="K7994" s="4">
        <v>6292.5</v>
      </c>
      <c r="L7994" s="2">
        <v>45473</v>
      </c>
      <c r="M7994" t="s">
        <v>6</v>
      </c>
    </row>
    <row r="7995" spans="1:13" ht="12.75" customHeight="1" x14ac:dyDescent="0.25">
      <c r="A7995" t="s">
        <v>10775</v>
      </c>
      <c r="B7995" t="s">
        <v>10776</v>
      </c>
      <c r="C7995" s="1">
        <v>41820</v>
      </c>
      <c r="D7995" s="2">
        <v>41821</v>
      </c>
      <c r="E7995" t="s">
        <v>107</v>
      </c>
      <c r="F7995" t="s">
        <v>102</v>
      </c>
      <c r="G7995" t="s">
        <v>1482</v>
      </c>
      <c r="H7995" s="4">
        <v>14298.3</v>
      </c>
      <c r="I7995" s="4">
        <v>142.97999999999999</v>
      </c>
      <c r="J7995" s="4">
        <v>2859.69</v>
      </c>
      <c r="K7995" s="4">
        <v>11438.61</v>
      </c>
      <c r="L7995" s="2">
        <v>45473</v>
      </c>
      <c r="M7995" t="s">
        <v>6</v>
      </c>
    </row>
    <row r="7996" spans="1:13" ht="12.75" customHeight="1" x14ac:dyDescent="0.25">
      <c r="A7996" t="s">
        <v>10777</v>
      </c>
      <c r="B7996" t="s">
        <v>10776</v>
      </c>
      <c r="C7996" s="1">
        <v>41974</v>
      </c>
      <c r="D7996" s="2">
        <v>41974</v>
      </c>
      <c r="E7996" t="s">
        <v>107</v>
      </c>
      <c r="F7996" t="s">
        <v>102</v>
      </c>
      <c r="G7996" t="s">
        <v>1588</v>
      </c>
      <c r="H7996" s="4">
        <v>6500</v>
      </c>
      <c r="I7996" s="4">
        <v>65</v>
      </c>
      <c r="J7996" s="4">
        <v>1245.83</v>
      </c>
      <c r="K7996" s="4">
        <v>5254.17</v>
      </c>
      <c r="L7996" s="2">
        <v>45473</v>
      </c>
      <c r="M7996" t="s">
        <v>6</v>
      </c>
    </row>
    <row r="7997" spans="1:13" ht="12.75" customHeight="1" x14ac:dyDescent="0.25">
      <c r="A7997" t="s">
        <v>10778</v>
      </c>
      <c r="B7997" t="s">
        <v>10776</v>
      </c>
      <c r="C7997" s="1">
        <v>41974</v>
      </c>
      <c r="D7997" s="2">
        <v>41974</v>
      </c>
      <c r="E7997" t="s">
        <v>107</v>
      </c>
      <c r="F7997" t="s">
        <v>102</v>
      </c>
      <c r="G7997" t="s">
        <v>1588</v>
      </c>
      <c r="H7997" s="4">
        <v>10000</v>
      </c>
      <c r="I7997" s="4">
        <v>100</v>
      </c>
      <c r="J7997" s="4">
        <v>1916.67</v>
      </c>
      <c r="K7997" s="4">
        <v>8083.33</v>
      </c>
      <c r="L7997" s="2">
        <v>45473</v>
      </c>
      <c r="M7997" t="s">
        <v>6</v>
      </c>
    </row>
    <row r="7998" spans="1:13" ht="12.75" customHeight="1" x14ac:dyDescent="0.25">
      <c r="A7998" t="s">
        <v>10779</v>
      </c>
      <c r="B7998" t="s">
        <v>10776</v>
      </c>
      <c r="C7998" s="1">
        <v>41974</v>
      </c>
      <c r="D7998" s="2">
        <v>41974</v>
      </c>
      <c r="E7998" t="s">
        <v>107</v>
      </c>
      <c r="F7998" t="s">
        <v>102</v>
      </c>
      <c r="G7998" t="s">
        <v>1588</v>
      </c>
      <c r="H7998" s="4">
        <v>4825</v>
      </c>
      <c r="I7998" s="4">
        <v>48.25</v>
      </c>
      <c r="J7998" s="4">
        <v>924.79</v>
      </c>
      <c r="K7998" s="4">
        <v>3900.21</v>
      </c>
      <c r="L7998" s="2">
        <v>45473</v>
      </c>
      <c r="M7998" t="s">
        <v>6</v>
      </c>
    </row>
    <row r="7999" spans="1:13" ht="12.75" customHeight="1" x14ac:dyDescent="0.25">
      <c r="A7999" t="s">
        <v>10780</v>
      </c>
      <c r="B7999" t="s">
        <v>10776</v>
      </c>
      <c r="C7999" s="1">
        <v>41974</v>
      </c>
      <c r="D7999" s="2">
        <v>41974</v>
      </c>
      <c r="E7999" t="s">
        <v>107</v>
      </c>
      <c r="F7999" t="s">
        <v>102</v>
      </c>
      <c r="G7999" t="s">
        <v>1588</v>
      </c>
      <c r="H7999" s="4">
        <v>12600</v>
      </c>
      <c r="I7999" s="4">
        <v>126</v>
      </c>
      <c r="J7999" s="4">
        <v>2415</v>
      </c>
      <c r="K7999" s="4">
        <v>10185</v>
      </c>
      <c r="L7999" s="2">
        <v>45473</v>
      </c>
      <c r="M7999" t="s">
        <v>6</v>
      </c>
    </row>
    <row r="8000" spans="1:13" ht="12.75" customHeight="1" x14ac:dyDescent="0.25">
      <c r="A8000" t="s">
        <v>10781</v>
      </c>
      <c r="B8000" t="s">
        <v>10776</v>
      </c>
      <c r="C8000" s="1">
        <v>42004</v>
      </c>
      <c r="D8000" s="2">
        <v>42005</v>
      </c>
      <c r="E8000" t="s">
        <v>107</v>
      </c>
      <c r="F8000" t="s">
        <v>102</v>
      </c>
      <c r="G8000" t="s">
        <v>10058</v>
      </c>
      <c r="H8000" s="4">
        <v>7500</v>
      </c>
      <c r="I8000" s="4">
        <v>75</v>
      </c>
      <c r="J8000" s="4">
        <v>1425</v>
      </c>
      <c r="K8000" s="4">
        <v>6075</v>
      </c>
      <c r="L8000" s="2">
        <v>45473</v>
      </c>
      <c r="M8000" t="s">
        <v>6</v>
      </c>
    </row>
    <row r="8001" spans="1:13" ht="12.75" customHeight="1" x14ac:dyDescent="0.25">
      <c r="A8001" t="s">
        <v>10782</v>
      </c>
      <c r="B8001" t="s">
        <v>10783</v>
      </c>
      <c r="C8001" s="1">
        <v>42004</v>
      </c>
      <c r="D8001" s="2">
        <v>42004</v>
      </c>
      <c r="E8001" t="s">
        <v>107</v>
      </c>
      <c r="F8001" t="s">
        <v>102</v>
      </c>
      <c r="G8001" t="s">
        <v>1588</v>
      </c>
      <c r="H8001" s="4">
        <v>-7900</v>
      </c>
      <c r="I8001" s="4">
        <v>0</v>
      </c>
      <c r="J8001" s="4">
        <v>-7900</v>
      </c>
      <c r="K8001" s="4">
        <v>0</v>
      </c>
      <c r="L8001" s="2">
        <v>45473</v>
      </c>
      <c r="M8001" t="s">
        <v>6</v>
      </c>
    </row>
    <row r="8002" spans="1:13" ht="12.75" customHeight="1" x14ac:dyDescent="0.25">
      <c r="A8002" t="s">
        <v>10784</v>
      </c>
      <c r="B8002" t="s">
        <v>6335</v>
      </c>
      <c r="C8002" s="1">
        <v>42004</v>
      </c>
      <c r="D8002" s="2">
        <v>42005</v>
      </c>
      <c r="E8002" t="s">
        <v>107</v>
      </c>
      <c r="F8002" t="s">
        <v>102</v>
      </c>
      <c r="G8002" t="s">
        <v>10058</v>
      </c>
      <c r="H8002" s="4">
        <v>1729.84</v>
      </c>
      <c r="I8002" s="4">
        <v>17.3</v>
      </c>
      <c r="J8002" s="4">
        <v>328.7</v>
      </c>
      <c r="K8002" s="4">
        <v>1401.14</v>
      </c>
      <c r="L8002" s="2">
        <v>45473</v>
      </c>
      <c r="M8002" t="s">
        <v>6</v>
      </c>
    </row>
    <row r="8003" spans="1:13" ht="12.75" customHeight="1" x14ac:dyDescent="0.25">
      <c r="A8003" t="s">
        <v>10785</v>
      </c>
      <c r="B8003" t="s">
        <v>10786</v>
      </c>
      <c r="C8003" s="1">
        <v>42004</v>
      </c>
      <c r="D8003" s="2">
        <v>42005</v>
      </c>
      <c r="E8003" t="s">
        <v>107</v>
      </c>
      <c r="F8003" t="s">
        <v>102</v>
      </c>
      <c r="G8003" t="s">
        <v>10058</v>
      </c>
      <c r="H8003" s="4">
        <v>-4800</v>
      </c>
      <c r="I8003" s="4">
        <v>-48</v>
      </c>
      <c r="J8003" s="4">
        <v>-912</v>
      </c>
      <c r="K8003" s="4">
        <v>-3888</v>
      </c>
      <c r="L8003" s="2">
        <v>45473</v>
      </c>
      <c r="M8003" t="s">
        <v>6</v>
      </c>
    </row>
    <row r="8004" spans="1:13" ht="12.75" customHeight="1" x14ac:dyDescent="0.25">
      <c r="A8004" t="s">
        <v>10787</v>
      </c>
      <c r="B8004" t="s">
        <v>10786</v>
      </c>
      <c r="C8004" s="1">
        <v>42004</v>
      </c>
      <c r="D8004" s="2">
        <v>42005</v>
      </c>
      <c r="E8004" t="s">
        <v>4</v>
      </c>
      <c r="F8004" t="s">
        <v>5</v>
      </c>
      <c r="G8004" t="s">
        <v>5</v>
      </c>
      <c r="H8004" s="4">
        <v>4800</v>
      </c>
      <c r="I8004" s="4">
        <v>0</v>
      </c>
      <c r="J8004" s="4">
        <v>0</v>
      </c>
      <c r="K8004" s="4">
        <v>4800</v>
      </c>
      <c r="L8004" s="2">
        <v>45473</v>
      </c>
      <c r="M8004" t="s">
        <v>6</v>
      </c>
    </row>
    <row r="8005" spans="1:13" ht="12.75" customHeight="1" x14ac:dyDescent="0.25">
      <c r="A8005" t="s">
        <v>10788</v>
      </c>
      <c r="B8005" t="s">
        <v>10789</v>
      </c>
      <c r="C8005" s="1">
        <v>42094</v>
      </c>
      <c r="D8005" s="2">
        <v>42095</v>
      </c>
      <c r="E8005" t="s">
        <v>107</v>
      </c>
      <c r="F8005" t="s">
        <v>102</v>
      </c>
      <c r="G8005" t="s">
        <v>1600</v>
      </c>
      <c r="H8005" s="4">
        <v>44450.22</v>
      </c>
      <c r="I8005" s="4">
        <v>444.5</v>
      </c>
      <c r="J8005" s="4">
        <v>8223.32</v>
      </c>
      <c r="K8005" s="4">
        <v>36226.9</v>
      </c>
      <c r="L8005" s="2">
        <v>45473</v>
      </c>
      <c r="M8005" t="s">
        <v>6</v>
      </c>
    </row>
    <row r="8006" spans="1:13" ht="12.75" customHeight="1" x14ac:dyDescent="0.25">
      <c r="A8006" t="s">
        <v>10790</v>
      </c>
      <c r="B8006" t="s">
        <v>10791</v>
      </c>
      <c r="C8006" s="1">
        <v>42248</v>
      </c>
      <c r="D8006" s="2">
        <v>42248</v>
      </c>
      <c r="E8006" t="s">
        <v>107</v>
      </c>
      <c r="F8006" t="s">
        <v>102</v>
      </c>
      <c r="G8006" t="s">
        <v>1625</v>
      </c>
      <c r="H8006" s="4">
        <v>35335.58</v>
      </c>
      <c r="I8006" s="4">
        <v>353.35</v>
      </c>
      <c r="J8006" s="4">
        <v>6242.6</v>
      </c>
      <c r="K8006" s="4">
        <v>29092.98</v>
      </c>
      <c r="L8006" s="2">
        <v>45473</v>
      </c>
      <c r="M8006" t="s">
        <v>6</v>
      </c>
    </row>
    <row r="8007" spans="1:13" ht="12.75" customHeight="1" x14ac:dyDescent="0.25">
      <c r="A8007" t="s">
        <v>10792</v>
      </c>
      <c r="B8007" t="s">
        <v>10793</v>
      </c>
      <c r="C8007" s="1">
        <v>42248</v>
      </c>
      <c r="D8007" s="2">
        <v>42248</v>
      </c>
      <c r="E8007" t="s">
        <v>107</v>
      </c>
      <c r="F8007" t="s">
        <v>102</v>
      </c>
      <c r="G8007" t="s">
        <v>1625</v>
      </c>
      <c r="H8007" s="4">
        <v>3947.47</v>
      </c>
      <c r="I8007" s="4">
        <v>39.47</v>
      </c>
      <c r="J8007" s="4">
        <v>697.39</v>
      </c>
      <c r="K8007" s="4">
        <v>3250.08</v>
      </c>
      <c r="L8007" s="2">
        <v>45473</v>
      </c>
      <c r="M8007" t="s">
        <v>6</v>
      </c>
    </row>
    <row r="8008" spans="1:13" ht="12.75" customHeight="1" x14ac:dyDescent="0.25">
      <c r="A8008" t="s">
        <v>10794</v>
      </c>
      <c r="B8008" t="s">
        <v>4562</v>
      </c>
      <c r="C8008" s="1">
        <v>42248</v>
      </c>
      <c r="D8008" s="2">
        <v>42248</v>
      </c>
      <c r="E8008" t="s">
        <v>107</v>
      </c>
      <c r="F8008" t="s">
        <v>102</v>
      </c>
      <c r="G8008" t="s">
        <v>1625</v>
      </c>
      <c r="H8008" s="4">
        <v>4500</v>
      </c>
      <c r="I8008" s="4">
        <v>45</v>
      </c>
      <c r="J8008" s="4">
        <v>795</v>
      </c>
      <c r="K8008" s="4">
        <v>3705</v>
      </c>
      <c r="L8008" s="2">
        <v>45473</v>
      </c>
      <c r="M8008" t="s">
        <v>6</v>
      </c>
    </row>
    <row r="8009" spans="1:13" ht="12.75" customHeight="1" x14ac:dyDescent="0.25">
      <c r="A8009" t="s">
        <v>10795</v>
      </c>
      <c r="B8009" t="s">
        <v>4564</v>
      </c>
      <c r="C8009" s="1">
        <v>42248</v>
      </c>
      <c r="D8009" s="2">
        <v>42248</v>
      </c>
      <c r="E8009" t="s">
        <v>107</v>
      </c>
      <c r="F8009" t="s">
        <v>102</v>
      </c>
      <c r="G8009" t="s">
        <v>1625</v>
      </c>
      <c r="H8009" s="4">
        <v>22200</v>
      </c>
      <c r="I8009" s="4">
        <v>222</v>
      </c>
      <c r="J8009" s="4">
        <v>3922</v>
      </c>
      <c r="K8009" s="4">
        <v>18278</v>
      </c>
      <c r="L8009" s="2">
        <v>45473</v>
      </c>
      <c r="M8009" t="s">
        <v>6</v>
      </c>
    </row>
    <row r="8010" spans="1:13" ht="12.75" customHeight="1" x14ac:dyDescent="0.25">
      <c r="A8010" t="s">
        <v>10796</v>
      </c>
      <c r="B8010" t="s">
        <v>4566</v>
      </c>
      <c r="C8010" s="1">
        <v>42248</v>
      </c>
      <c r="D8010" s="2">
        <v>42248</v>
      </c>
      <c r="E8010" t="s">
        <v>107</v>
      </c>
      <c r="F8010" t="s">
        <v>102</v>
      </c>
      <c r="G8010" t="s">
        <v>1625</v>
      </c>
      <c r="H8010" s="4">
        <v>9400</v>
      </c>
      <c r="I8010" s="4">
        <v>94</v>
      </c>
      <c r="J8010" s="4">
        <v>1660.67</v>
      </c>
      <c r="K8010" s="4">
        <v>7739.33</v>
      </c>
      <c r="L8010" s="2">
        <v>45473</v>
      </c>
      <c r="M8010" t="s">
        <v>6</v>
      </c>
    </row>
    <row r="8011" spans="1:13" ht="12.75" customHeight="1" x14ac:dyDescent="0.25">
      <c r="A8011" t="s">
        <v>10797</v>
      </c>
      <c r="B8011" t="s">
        <v>10798</v>
      </c>
      <c r="C8011" s="1">
        <v>42248</v>
      </c>
      <c r="D8011" s="2">
        <v>42248</v>
      </c>
      <c r="E8011" t="s">
        <v>107</v>
      </c>
      <c r="F8011" t="s">
        <v>102</v>
      </c>
      <c r="G8011" t="s">
        <v>1625</v>
      </c>
      <c r="H8011" s="4">
        <v>3600</v>
      </c>
      <c r="I8011" s="4">
        <v>36</v>
      </c>
      <c r="J8011" s="4">
        <v>636</v>
      </c>
      <c r="K8011" s="4">
        <v>2964</v>
      </c>
      <c r="L8011" s="2">
        <v>45473</v>
      </c>
      <c r="M8011" t="s">
        <v>6</v>
      </c>
    </row>
    <row r="8012" spans="1:13" ht="12.75" customHeight="1" x14ac:dyDescent="0.25">
      <c r="A8012" t="s">
        <v>10799</v>
      </c>
      <c r="B8012" t="s">
        <v>4570</v>
      </c>
      <c r="C8012" s="1">
        <v>42248</v>
      </c>
      <c r="D8012" s="2">
        <v>42278</v>
      </c>
      <c r="E8012" t="s">
        <v>107</v>
      </c>
      <c r="F8012" t="s">
        <v>102</v>
      </c>
      <c r="G8012" t="s">
        <v>1628</v>
      </c>
      <c r="H8012" s="4">
        <v>6500</v>
      </c>
      <c r="I8012" s="4">
        <v>65</v>
      </c>
      <c r="J8012" s="4">
        <v>1137.5</v>
      </c>
      <c r="K8012" s="4">
        <v>5362.5</v>
      </c>
      <c r="L8012" s="2">
        <v>45473</v>
      </c>
      <c r="M8012" t="s">
        <v>6</v>
      </c>
    </row>
    <row r="8013" spans="1:13" ht="12.75" customHeight="1" x14ac:dyDescent="0.25">
      <c r="A8013" t="s">
        <v>10800</v>
      </c>
      <c r="B8013" t="s">
        <v>10801</v>
      </c>
      <c r="C8013" s="1">
        <v>42248</v>
      </c>
      <c r="D8013" s="2">
        <v>42278</v>
      </c>
      <c r="E8013" t="s">
        <v>107</v>
      </c>
      <c r="F8013" t="s">
        <v>102</v>
      </c>
      <c r="G8013" t="s">
        <v>1628</v>
      </c>
      <c r="H8013" s="4">
        <v>29750</v>
      </c>
      <c r="I8013" s="4">
        <v>297.5</v>
      </c>
      <c r="J8013" s="4">
        <v>5206.25</v>
      </c>
      <c r="K8013" s="4">
        <v>24543.75</v>
      </c>
      <c r="L8013" s="2">
        <v>45473</v>
      </c>
      <c r="M8013" t="s">
        <v>6</v>
      </c>
    </row>
    <row r="8014" spans="1:13" ht="12.75" customHeight="1" x14ac:dyDescent="0.25">
      <c r="A8014" t="s">
        <v>10802</v>
      </c>
      <c r="B8014" t="s">
        <v>10803</v>
      </c>
      <c r="C8014" s="1">
        <v>42339</v>
      </c>
      <c r="D8014" s="2">
        <v>42339</v>
      </c>
      <c r="E8014" t="s">
        <v>107</v>
      </c>
      <c r="F8014" t="s">
        <v>102</v>
      </c>
      <c r="G8014" t="s">
        <v>1654</v>
      </c>
      <c r="H8014" s="4">
        <v>3700</v>
      </c>
      <c r="I8014" s="4">
        <v>37</v>
      </c>
      <c r="J8014" s="4">
        <v>635.16999999999996</v>
      </c>
      <c r="K8014" s="4">
        <v>3064.83</v>
      </c>
      <c r="L8014" s="2">
        <v>45473</v>
      </c>
      <c r="M8014" t="s">
        <v>6</v>
      </c>
    </row>
    <row r="8015" spans="1:13" ht="12.75" customHeight="1" x14ac:dyDescent="0.25">
      <c r="A8015" t="s">
        <v>10804</v>
      </c>
      <c r="B8015" t="s">
        <v>10803</v>
      </c>
      <c r="C8015" s="1">
        <v>42339</v>
      </c>
      <c r="D8015" s="2">
        <v>42339</v>
      </c>
      <c r="E8015" t="s">
        <v>107</v>
      </c>
      <c r="F8015" t="s">
        <v>102</v>
      </c>
      <c r="G8015" t="s">
        <v>1654</v>
      </c>
      <c r="H8015" s="4">
        <v>8500</v>
      </c>
      <c r="I8015" s="4">
        <v>85</v>
      </c>
      <c r="J8015" s="4">
        <v>1459.17</v>
      </c>
      <c r="K8015" s="4">
        <v>7040.83</v>
      </c>
      <c r="L8015" s="2">
        <v>45473</v>
      </c>
      <c r="M8015" t="s">
        <v>6</v>
      </c>
    </row>
    <row r="8016" spans="1:13" ht="12.75" customHeight="1" x14ac:dyDescent="0.25">
      <c r="A8016" t="s">
        <v>10805</v>
      </c>
      <c r="B8016" t="s">
        <v>10803</v>
      </c>
      <c r="C8016" s="1">
        <v>42339</v>
      </c>
      <c r="D8016" s="2">
        <v>42339</v>
      </c>
      <c r="E8016" t="s">
        <v>107</v>
      </c>
      <c r="F8016" t="s">
        <v>102</v>
      </c>
      <c r="G8016" t="s">
        <v>1654</v>
      </c>
      <c r="H8016" s="4">
        <v>13500</v>
      </c>
      <c r="I8016" s="4">
        <v>135</v>
      </c>
      <c r="J8016" s="4">
        <v>2317.5</v>
      </c>
      <c r="K8016" s="4">
        <v>11182.5</v>
      </c>
      <c r="L8016" s="2">
        <v>45473</v>
      </c>
      <c r="M8016" t="s">
        <v>6</v>
      </c>
    </row>
    <row r="8017" spans="1:13" ht="12.75" customHeight="1" x14ac:dyDescent="0.25">
      <c r="A8017" t="s">
        <v>10806</v>
      </c>
      <c r="B8017" t="s">
        <v>10803</v>
      </c>
      <c r="C8017" s="1">
        <v>42339</v>
      </c>
      <c r="D8017" s="2">
        <v>42339</v>
      </c>
      <c r="E8017" t="s">
        <v>107</v>
      </c>
      <c r="F8017" t="s">
        <v>102</v>
      </c>
      <c r="G8017" t="s">
        <v>1654</v>
      </c>
      <c r="H8017" s="4">
        <v>14000</v>
      </c>
      <c r="I8017" s="4">
        <v>140</v>
      </c>
      <c r="J8017" s="4">
        <v>2403.33</v>
      </c>
      <c r="K8017" s="4">
        <v>11596.67</v>
      </c>
      <c r="L8017" s="2">
        <v>45473</v>
      </c>
      <c r="M8017" t="s">
        <v>6</v>
      </c>
    </row>
    <row r="8018" spans="1:13" ht="12.75" customHeight="1" x14ac:dyDescent="0.25">
      <c r="A8018" t="s">
        <v>10807</v>
      </c>
      <c r="B8018" t="s">
        <v>10803</v>
      </c>
      <c r="C8018" s="1">
        <v>42339</v>
      </c>
      <c r="D8018" s="2">
        <v>42339</v>
      </c>
      <c r="E8018" t="s">
        <v>107</v>
      </c>
      <c r="F8018" t="s">
        <v>102</v>
      </c>
      <c r="G8018" t="s">
        <v>1654</v>
      </c>
      <c r="H8018" s="4">
        <v>11100</v>
      </c>
      <c r="I8018" s="4">
        <v>111</v>
      </c>
      <c r="J8018" s="4">
        <v>1905.5</v>
      </c>
      <c r="K8018" s="4">
        <v>9194.5</v>
      </c>
      <c r="L8018" s="2">
        <v>45473</v>
      </c>
      <c r="M8018" t="s">
        <v>6</v>
      </c>
    </row>
    <row r="8019" spans="1:13" ht="12.75" customHeight="1" x14ac:dyDescent="0.25">
      <c r="A8019" t="s">
        <v>10808</v>
      </c>
      <c r="B8019" t="s">
        <v>10803</v>
      </c>
      <c r="C8019" s="1">
        <v>42339</v>
      </c>
      <c r="D8019" s="2">
        <v>42339</v>
      </c>
      <c r="E8019" t="s">
        <v>107</v>
      </c>
      <c r="F8019" t="s">
        <v>102</v>
      </c>
      <c r="G8019" t="s">
        <v>1654</v>
      </c>
      <c r="H8019" s="4">
        <v>13500</v>
      </c>
      <c r="I8019" s="4">
        <v>135</v>
      </c>
      <c r="J8019" s="4">
        <v>2317.5</v>
      </c>
      <c r="K8019" s="4">
        <v>11182.5</v>
      </c>
      <c r="L8019" s="2">
        <v>45473</v>
      </c>
      <c r="M8019" t="s">
        <v>6</v>
      </c>
    </row>
    <row r="8020" spans="1:13" ht="12.75" customHeight="1" x14ac:dyDescent="0.25">
      <c r="A8020" t="s">
        <v>10809</v>
      </c>
      <c r="B8020" t="s">
        <v>8807</v>
      </c>
      <c r="C8020" s="1">
        <v>42369</v>
      </c>
      <c r="D8020" s="2">
        <v>42369</v>
      </c>
      <c r="E8020" t="s">
        <v>107</v>
      </c>
      <c r="F8020" t="s">
        <v>102</v>
      </c>
      <c r="G8020" t="s">
        <v>1654</v>
      </c>
      <c r="H8020" s="4">
        <v>-2948</v>
      </c>
      <c r="I8020" s="4">
        <v>0</v>
      </c>
      <c r="J8020" s="4">
        <v>-2948</v>
      </c>
      <c r="K8020" s="4">
        <v>0</v>
      </c>
      <c r="L8020" s="2">
        <v>45473</v>
      </c>
      <c r="M8020" t="s">
        <v>6</v>
      </c>
    </row>
    <row r="8021" spans="1:13" ht="12.75" customHeight="1" x14ac:dyDescent="0.25">
      <c r="A8021" t="s">
        <v>10810</v>
      </c>
      <c r="B8021" t="s">
        <v>8807</v>
      </c>
      <c r="C8021" s="1">
        <v>42369</v>
      </c>
      <c r="D8021" s="2">
        <v>42401</v>
      </c>
      <c r="E8021" t="s">
        <v>4</v>
      </c>
      <c r="F8021" t="s">
        <v>5</v>
      </c>
      <c r="G8021" t="s">
        <v>5</v>
      </c>
      <c r="H8021" s="4">
        <v>1622</v>
      </c>
      <c r="I8021" s="4">
        <v>0</v>
      </c>
      <c r="J8021" s="4">
        <v>0</v>
      </c>
      <c r="K8021" s="4">
        <v>1622</v>
      </c>
      <c r="L8021" s="2">
        <v>45473</v>
      </c>
      <c r="M8021" t="s">
        <v>6</v>
      </c>
    </row>
    <row r="8022" spans="1:13" ht="12.75" customHeight="1" x14ac:dyDescent="0.25">
      <c r="A8022" t="s">
        <v>10811</v>
      </c>
      <c r="B8022" t="s">
        <v>8807</v>
      </c>
      <c r="C8022" s="1">
        <v>42369</v>
      </c>
      <c r="D8022" s="2">
        <v>42401</v>
      </c>
      <c r="E8022" t="s">
        <v>107</v>
      </c>
      <c r="F8022" t="s">
        <v>775</v>
      </c>
      <c r="G8022" t="s">
        <v>8963</v>
      </c>
      <c r="H8022" s="4">
        <v>-1622</v>
      </c>
      <c r="I8022" s="4">
        <v>-32.44</v>
      </c>
      <c r="J8022" s="4">
        <v>-546.07000000000005</v>
      </c>
      <c r="K8022" s="4">
        <v>-1075.93</v>
      </c>
      <c r="L8022" s="2">
        <v>45473</v>
      </c>
      <c r="M8022" t="s">
        <v>6</v>
      </c>
    </row>
    <row r="8023" spans="1:13" ht="12.75" customHeight="1" x14ac:dyDescent="0.25">
      <c r="A8023" t="s">
        <v>10812</v>
      </c>
      <c r="B8023" t="s">
        <v>6849</v>
      </c>
      <c r="C8023" s="1">
        <v>42369</v>
      </c>
      <c r="D8023" s="2">
        <v>42369</v>
      </c>
      <c r="E8023" t="s">
        <v>107</v>
      </c>
      <c r="F8023" t="s">
        <v>102</v>
      </c>
      <c r="G8023" t="s">
        <v>1654</v>
      </c>
      <c r="H8023" s="4">
        <v>-18300</v>
      </c>
      <c r="I8023" s="4">
        <v>0</v>
      </c>
      <c r="J8023" s="4">
        <v>-18300</v>
      </c>
      <c r="K8023" s="4">
        <v>0</v>
      </c>
      <c r="L8023" s="2">
        <v>45473</v>
      </c>
      <c r="M8023" t="s">
        <v>6</v>
      </c>
    </row>
    <row r="8024" spans="1:13" ht="12.75" customHeight="1" x14ac:dyDescent="0.25">
      <c r="A8024" t="s">
        <v>10813</v>
      </c>
      <c r="B8024" t="s">
        <v>6849</v>
      </c>
      <c r="C8024" s="1">
        <v>42369</v>
      </c>
      <c r="D8024" s="2">
        <v>42401</v>
      </c>
      <c r="E8024" t="s">
        <v>4</v>
      </c>
      <c r="F8024" t="s">
        <v>5</v>
      </c>
      <c r="G8024" t="s">
        <v>5</v>
      </c>
      <c r="H8024" s="4">
        <v>14554</v>
      </c>
      <c r="I8024" s="4">
        <v>0</v>
      </c>
      <c r="J8024" s="4">
        <v>0</v>
      </c>
      <c r="K8024" s="4">
        <v>14554</v>
      </c>
      <c r="L8024" s="2">
        <v>45473</v>
      </c>
      <c r="M8024" t="s">
        <v>6</v>
      </c>
    </row>
    <row r="8025" spans="1:13" ht="12.75" customHeight="1" x14ac:dyDescent="0.25">
      <c r="A8025" t="s">
        <v>10814</v>
      </c>
      <c r="B8025" t="s">
        <v>6849</v>
      </c>
      <c r="C8025" s="1">
        <v>42369</v>
      </c>
      <c r="D8025" s="2">
        <v>42401</v>
      </c>
      <c r="E8025" t="s">
        <v>107</v>
      </c>
      <c r="F8025" t="s">
        <v>775</v>
      </c>
      <c r="G8025" t="s">
        <v>8963</v>
      </c>
      <c r="H8025" s="4">
        <v>-14554</v>
      </c>
      <c r="I8025" s="4">
        <v>-291.08</v>
      </c>
      <c r="J8025" s="4">
        <v>-4899.8500000000004</v>
      </c>
      <c r="K8025" s="4">
        <v>-9654.15</v>
      </c>
      <c r="L8025" s="2">
        <v>45473</v>
      </c>
      <c r="M8025" t="s">
        <v>6</v>
      </c>
    </row>
    <row r="8026" spans="1:13" ht="12.75" customHeight="1" x14ac:dyDescent="0.25">
      <c r="A8026" t="s">
        <v>10815</v>
      </c>
      <c r="B8026" t="s">
        <v>10803</v>
      </c>
      <c r="C8026" s="1">
        <v>42369</v>
      </c>
      <c r="D8026" s="2">
        <v>42401</v>
      </c>
      <c r="E8026" t="s">
        <v>107</v>
      </c>
      <c r="F8026" t="s">
        <v>102</v>
      </c>
      <c r="G8026" t="s">
        <v>1719</v>
      </c>
      <c r="H8026" s="4">
        <v>4789.37</v>
      </c>
      <c r="I8026" s="4">
        <v>47.89</v>
      </c>
      <c r="J8026" s="4">
        <v>806.23</v>
      </c>
      <c r="K8026" s="4">
        <v>3983.14</v>
      </c>
      <c r="L8026" s="2">
        <v>45473</v>
      </c>
      <c r="M8026" t="s">
        <v>6</v>
      </c>
    </row>
    <row r="8027" spans="1:13" ht="12.75" customHeight="1" x14ac:dyDescent="0.25">
      <c r="A8027" t="s">
        <v>10816</v>
      </c>
      <c r="B8027" t="s">
        <v>10803</v>
      </c>
      <c r="C8027" s="1">
        <v>42428</v>
      </c>
      <c r="D8027" s="2">
        <v>42430</v>
      </c>
      <c r="E8027" t="s">
        <v>107</v>
      </c>
      <c r="F8027" t="s">
        <v>102</v>
      </c>
      <c r="G8027" t="s">
        <v>1744</v>
      </c>
      <c r="H8027" s="4">
        <v>15000</v>
      </c>
      <c r="I8027" s="4">
        <v>150</v>
      </c>
      <c r="J8027" s="4">
        <v>2500</v>
      </c>
      <c r="K8027" s="4">
        <v>12500</v>
      </c>
      <c r="L8027" s="2">
        <v>45473</v>
      </c>
      <c r="M8027" t="s">
        <v>6</v>
      </c>
    </row>
    <row r="8028" spans="1:13" ht="12.75" customHeight="1" x14ac:dyDescent="0.25">
      <c r="A8028" t="s">
        <v>10817</v>
      </c>
      <c r="B8028" t="s">
        <v>10803</v>
      </c>
      <c r="C8028" s="1">
        <v>42460</v>
      </c>
      <c r="D8028" s="2">
        <v>42461</v>
      </c>
      <c r="E8028" t="s">
        <v>107</v>
      </c>
      <c r="F8028" t="s">
        <v>102</v>
      </c>
      <c r="G8028" t="s">
        <v>1859</v>
      </c>
      <c r="H8028" s="4">
        <v>12000</v>
      </c>
      <c r="I8028" s="4">
        <v>120</v>
      </c>
      <c r="J8028" s="4">
        <v>1980</v>
      </c>
      <c r="K8028" s="4">
        <v>10020</v>
      </c>
      <c r="L8028" s="2">
        <v>45473</v>
      </c>
      <c r="M8028" t="s">
        <v>6</v>
      </c>
    </row>
    <row r="8029" spans="1:13" ht="12.75" customHeight="1" x14ac:dyDescent="0.25">
      <c r="A8029" t="s">
        <v>10818</v>
      </c>
      <c r="B8029" t="s">
        <v>10803</v>
      </c>
      <c r="C8029" s="1">
        <v>42460</v>
      </c>
      <c r="D8029" s="2">
        <v>42461</v>
      </c>
      <c r="E8029" t="s">
        <v>107</v>
      </c>
      <c r="F8029" t="s">
        <v>102</v>
      </c>
      <c r="G8029" t="s">
        <v>1859</v>
      </c>
      <c r="H8029" s="4">
        <v>23500</v>
      </c>
      <c r="I8029" s="4">
        <v>235</v>
      </c>
      <c r="J8029" s="4">
        <v>3877.5</v>
      </c>
      <c r="K8029" s="4">
        <v>19622.5</v>
      </c>
      <c r="L8029" s="2">
        <v>45473</v>
      </c>
      <c r="M8029" t="s">
        <v>6</v>
      </c>
    </row>
    <row r="8030" spans="1:13" ht="12.75" customHeight="1" x14ac:dyDescent="0.25">
      <c r="A8030" t="s">
        <v>10819</v>
      </c>
      <c r="B8030" t="s">
        <v>10820</v>
      </c>
      <c r="C8030" s="1">
        <v>42460</v>
      </c>
      <c r="D8030" s="2">
        <v>42461</v>
      </c>
      <c r="E8030" t="s">
        <v>107</v>
      </c>
      <c r="F8030" t="s">
        <v>102</v>
      </c>
      <c r="G8030" t="s">
        <v>1859</v>
      </c>
      <c r="H8030" s="4">
        <v>1112.29</v>
      </c>
      <c r="I8030" s="4">
        <v>11.12</v>
      </c>
      <c r="J8030" s="4">
        <v>183.56</v>
      </c>
      <c r="K8030" s="4">
        <v>928.73</v>
      </c>
      <c r="L8030" s="2">
        <v>45473</v>
      </c>
      <c r="M8030" t="s">
        <v>6</v>
      </c>
    </row>
    <row r="8031" spans="1:13" ht="12.75" customHeight="1" x14ac:dyDescent="0.25">
      <c r="A8031" t="s">
        <v>10821</v>
      </c>
      <c r="B8031" t="s">
        <v>10822</v>
      </c>
      <c r="C8031" s="1">
        <v>42551</v>
      </c>
      <c r="D8031" s="2">
        <v>42552</v>
      </c>
      <c r="E8031" t="s">
        <v>107</v>
      </c>
      <c r="F8031" t="s">
        <v>102</v>
      </c>
      <c r="G8031" t="s">
        <v>1934</v>
      </c>
      <c r="H8031" s="4">
        <v>4000</v>
      </c>
      <c r="I8031" s="4">
        <v>40</v>
      </c>
      <c r="J8031" s="4">
        <v>640</v>
      </c>
      <c r="K8031" s="4">
        <v>3360</v>
      </c>
      <c r="L8031" s="2">
        <v>45473</v>
      </c>
      <c r="M8031" t="s">
        <v>6</v>
      </c>
    </row>
    <row r="8032" spans="1:13" ht="12.75" customHeight="1" x14ac:dyDescent="0.25">
      <c r="A8032" t="s">
        <v>10823</v>
      </c>
      <c r="B8032" t="s">
        <v>10803</v>
      </c>
      <c r="C8032" s="1">
        <v>42613</v>
      </c>
      <c r="D8032" s="2">
        <v>42614</v>
      </c>
      <c r="E8032" t="s">
        <v>107</v>
      </c>
      <c r="F8032" t="s">
        <v>102</v>
      </c>
      <c r="G8032" t="s">
        <v>10132</v>
      </c>
      <c r="H8032" s="4">
        <v>11910</v>
      </c>
      <c r="I8032" s="4">
        <v>119.1</v>
      </c>
      <c r="J8032" s="4">
        <v>1865.9</v>
      </c>
      <c r="K8032" s="4">
        <v>10044.1</v>
      </c>
      <c r="L8032" s="2">
        <v>45473</v>
      </c>
      <c r="M8032" t="s">
        <v>6</v>
      </c>
    </row>
    <row r="8033" spans="1:13" ht="12.75" customHeight="1" x14ac:dyDescent="0.25">
      <c r="A8033" t="s">
        <v>10824</v>
      </c>
      <c r="B8033" t="s">
        <v>10803</v>
      </c>
      <c r="C8033" s="1">
        <v>42674</v>
      </c>
      <c r="D8033" s="2">
        <v>42675</v>
      </c>
      <c r="E8033" t="s">
        <v>107</v>
      </c>
      <c r="F8033" t="s">
        <v>102</v>
      </c>
      <c r="G8033" t="s">
        <v>2050</v>
      </c>
      <c r="H8033" s="4">
        <v>4000</v>
      </c>
      <c r="I8033" s="4">
        <v>40</v>
      </c>
      <c r="J8033" s="4">
        <v>613.33000000000004</v>
      </c>
      <c r="K8033" s="4">
        <v>3386.67</v>
      </c>
      <c r="L8033" s="2">
        <v>45473</v>
      </c>
      <c r="M8033" t="s">
        <v>6</v>
      </c>
    </row>
    <row r="8034" spans="1:13" ht="12.75" customHeight="1" x14ac:dyDescent="0.25">
      <c r="A8034" t="s">
        <v>10825</v>
      </c>
      <c r="B8034" t="s">
        <v>10803</v>
      </c>
      <c r="C8034" s="1">
        <v>42674</v>
      </c>
      <c r="D8034" s="2">
        <v>42675</v>
      </c>
      <c r="E8034" t="s">
        <v>107</v>
      </c>
      <c r="F8034" t="s">
        <v>102</v>
      </c>
      <c r="G8034" t="s">
        <v>2050</v>
      </c>
      <c r="H8034" s="4">
        <v>13500</v>
      </c>
      <c r="I8034" s="4">
        <v>135</v>
      </c>
      <c r="J8034" s="4">
        <v>2070</v>
      </c>
      <c r="K8034" s="4">
        <v>11430</v>
      </c>
      <c r="L8034" s="2">
        <v>45473</v>
      </c>
      <c r="M8034" t="s">
        <v>6</v>
      </c>
    </row>
    <row r="8035" spans="1:13" ht="12.75" customHeight="1" x14ac:dyDescent="0.25">
      <c r="A8035" t="s">
        <v>10826</v>
      </c>
      <c r="B8035" t="s">
        <v>10803</v>
      </c>
      <c r="C8035" s="1">
        <v>42704</v>
      </c>
      <c r="D8035" s="2">
        <v>42705</v>
      </c>
      <c r="E8035" t="s">
        <v>107</v>
      </c>
      <c r="F8035" t="s">
        <v>102</v>
      </c>
      <c r="G8035" t="s">
        <v>2061</v>
      </c>
      <c r="H8035" s="4">
        <v>17200</v>
      </c>
      <c r="I8035" s="4">
        <v>172</v>
      </c>
      <c r="J8035" s="4">
        <v>2608.67</v>
      </c>
      <c r="K8035" s="4">
        <v>14591.33</v>
      </c>
      <c r="L8035" s="2">
        <v>45473</v>
      </c>
      <c r="M8035" t="s">
        <v>6</v>
      </c>
    </row>
    <row r="8036" spans="1:13" ht="12.75" customHeight="1" x14ac:dyDescent="0.25">
      <c r="A8036" t="s">
        <v>10827</v>
      </c>
      <c r="B8036" t="s">
        <v>10803</v>
      </c>
      <c r="C8036" s="1">
        <v>42704</v>
      </c>
      <c r="D8036" s="2">
        <v>42705</v>
      </c>
      <c r="E8036" t="s">
        <v>107</v>
      </c>
      <c r="F8036" t="s">
        <v>102</v>
      </c>
      <c r="G8036" t="s">
        <v>2061</v>
      </c>
      <c r="H8036" s="4">
        <v>4800</v>
      </c>
      <c r="I8036" s="4">
        <v>48</v>
      </c>
      <c r="J8036" s="4">
        <v>728</v>
      </c>
      <c r="K8036" s="4">
        <v>4072</v>
      </c>
      <c r="L8036" s="2">
        <v>45473</v>
      </c>
      <c r="M8036" t="s">
        <v>6</v>
      </c>
    </row>
    <row r="8037" spans="1:13" ht="12.75" customHeight="1" x14ac:dyDescent="0.25">
      <c r="A8037" t="s">
        <v>10828</v>
      </c>
      <c r="B8037" t="s">
        <v>10803</v>
      </c>
      <c r="C8037" s="1">
        <v>42704</v>
      </c>
      <c r="D8037" s="2">
        <v>42705</v>
      </c>
      <c r="E8037" t="s">
        <v>107</v>
      </c>
      <c r="F8037" t="s">
        <v>102</v>
      </c>
      <c r="G8037" t="s">
        <v>2061</v>
      </c>
      <c r="H8037" s="4">
        <v>14500</v>
      </c>
      <c r="I8037" s="4">
        <v>145</v>
      </c>
      <c r="J8037" s="4">
        <v>2199.17</v>
      </c>
      <c r="K8037" s="4">
        <v>12300.83</v>
      </c>
      <c r="L8037" s="2">
        <v>45473</v>
      </c>
      <c r="M8037" t="s">
        <v>6</v>
      </c>
    </row>
    <row r="8038" spans="1:13" ht="12.75" customHeight="1" x14ac:dyDescent="0.25">
      <c r="A8038" t="s">
        <v>10829</v>
      </c>
      <c r="B8038" t="s">
        <v>10820</v>
      </c>
      <c r="C8038" s="1">
        <v>42704</v>
      </c>
      <c r="D8038" s="2">
        <v>42705</v>
      </c>
      <c r="E8038" t="s">
        <v>107</v>
      </c>
      <c r="F8038" t="s">
        <v>102</v>
      </c>
      <c r="G8038" t="s">
        <v>2061</v>
      </c>
      <c r="H8038" s="4">
        <v>600</v>
      </c>
      <c r="I8038" s="4">
        <v>6</v>
      </c>
      <c r="J8038" s="4">
        <v>91</v>
      </c>
      <c r="K8038" s="4">
        <v>509</v>
      </c>
      <c r="L8038" s="2">
        <v>45473</v>
      </c>
      <c r="M8038" t="s">
        <v>6</v>
      </c>
    </row>
    <row r="8039" spans="1:13" ht="12.75" customHeight="1" x14ac:dyDescent="0.25">
      <c r="A8039" t="s">
        <v>10830</v>
      </c>
      <c r="B8039" t="s">
        <v>10803</v>
      </c>
      <c r="C8039" s="1">
        <v>42825</v>
      </c>
      <c r="D8039" s="2">
        <v>42826</v>
      </c>
      <c r="E8039" t="s">
        <v>107</v>
      </c>
      <c r="F8039" t="s">
        <v>102</v>
      </c>
      <c r="G8039" t="s">
        <v>2141</v>
      </c>
      <c r="H8039" s="4">
        <v>6250</v>
      </c>
      <c r="I8039" s="4">
        <v>62.5</v>
      </c>
      <c r="J8039" s="4">
        <v>906.25</v>
      </c>
      <c r="K8039" s="4">
        <v>5343.75</v>
      </c>
      <c r="L8039" s="2">
        <v>45473</v>
      </c>
      <c r="M8039" t="s">
        <v>6</v>
      </c>
    </row>
    <row r="8040" spans="1:13" ht="12.75" customHeight="1" x14ac:dyDescent="0.25">
      <c r="A8040" t="s">
        <v>10831</v>
      </c>
      <c r="B8040" t="s">
        <v>10803</v>
      </c>
      <c r="C8040" s="1">
        <v>42826</v>
      </c>
      <c r="D8040" s="2">
        <v>42826</v>
      </c>
      <c r="E8040" t="s">
        <v>107</v>
      </c>
      <c r="F8040" t="s">
        <v>102</v>
      </c>
      <c r="G8040" t="s">
        <v>2141</v>
      </c>
      <c r="H8040" s="4">
        <v>7700</v>
      </c>
      <c r="I8040" s="4">
        <v>77</v>
      </c>
      <c r="J8040" s="4">
        <v>1116.5</v>
      </c>
      <c r="K8040" s="4">
        <v>6583.5</v>
      </c>
      <c r="L8040" s="2">
        <v>45473</v>
      </c>
      <c r="M8040" t="s">
        <v>6</v>
      </c>
    </row>
    <row r="8041" spans="1:13" ht="12.75" customHeight="1" x14ac:dyDescent="0.25">
      <c r="A8041" t="s">
        <v>10832</v>
      </c>
      <c r="B8041" t="s">
        <v>10803</v>
      </c>
      <c r="C8041" s="1">
        <v>42826</v>
      </c>
      <c r="D8041" s="2">
        <v>42826</v>
      </c>
      <c r="E8041" t="s">
        <v>107</v>
      </c>
      <c r="F8041" t="s">
        <v>102</v>
      </c>
      <c r="G8041" t="s">
        <v>2141</v>
      </c>
      <c r="H8041" s="4">
        <v>7400</v>
      </c>
      <c r="I8041" s="4">
        <v>74</v>
      </c>
      <c r="J8041" s="4">
        <v>1073</v>
      </c>
      <c r="K8041" s="4">
        <v>6327</v>
      </c>
      <c r="L8041" s="2">
        <v>45473</v>
      </c>
      <c r="M8041" t="s">
        <v>6</v>
      </c>
    </row>
    <row r="8042" spans="1:13" ht="12.75" customHeight="1" x14ac:dyDescent="0.25">
      <c r="A8042" t="s">
        <v>10833</v>
      </c>
      <c r="B8042" t="s">
        <v>10803</v>
      </c>
      <c r="C8042" s="1">
        <v>42855</v>
      </c>
      <c r="D8042" s="2">
        <v>42856</v>
      </c>
      <c r="E8042" t="s">
        <v>107</v>
      </c>
      <c r="F8042" t="s">
        <v>102</v>
      </c>
      <c r="G8042" t="s">
        <v>10161</v>
      </c>
      <c r="H8042" s="4">
        <v>25025</v>
      </c>
      <c r="I8042" s="4">
        <v>250.25</v>
      </c>
      <c r="J8042" s="4">
        <v>3586.92</v>
      </c>
      <c r="K8042" s="4">
        <v>21438.080000000002</v>
      </c>
      <c r="L8042" s="2">
        <v>45473</v>
      </c>
      <c r="M8042" t="s">
        <v>6</v>
      </c>
    </row>
    <row r="8043" spans="1:13" ht="12.75" customHeight="1" x14ac:dyDescent="0.25">
      <c r="A8043" t="s">
        <v>10834</v>
      </c>
      <c r="B8043" t="s">
        <v>10803</v>
      </c>
      <c r="C8043" s="1">
        <v>42886</v>
      </c>
      <c r="D8043" s="2">
        <v>42887</v>
      </c>
      <c r="E8043" t="s">
        <v>107</v>
      </c>
      <c r="F8043" t="s">
        <v>102</v>
      </c>
      <c r="G8043" t="s">
        <v>7658</v>
      </c>
      <c r="H8043" s="4">
        <v>23750</v>
      </c>
      <c r="I8043" s="4">
        <v>237.5</v>
      </c>
      <c r="J8043" s="4">
        <v>3364.58</v>
      </c>
      <c r="K8043" s="4">
        <v>20385.419999999998</v>
      </c>
      <c r="L8043" s="2">
        <v>45473</v>
      </c>
      <c r="M8043" t="s">
        <v>6</v>
      </c>
    </row>
    <row r="8044" spans="1:13" ht="12.75" customHeight="1" x14ac:dyDescent="0.25">
      <c r="A8044" t="s">
        <v>10835</v>
      </c>
      <c r="B8044" t="s">
        <v>10803</v>
      </c>
      <c r="C8044" s="1">
        <v>42886</v>
      </c>
      <c r="D8044" s="2">
        <v>42887</v>
      </c>
      <c r="E8044" t="s">
        <v>107</v>
      </c>
      <c r="F8044" t="s">
        <v>102</v>
      </c>
      <c r="G8044" t="s">
        <v>7658</v>
      </c>
      <c r="H8044" s="4">
        <v>8800</v>
      </c>
      <c r="I8044" s="4">
        <v>88</v>
      </c>
      <c r="J8044" s="4">
        <v>1246.67</v>
      </c>
      <c r="K8044" s="4">
        <v>7553.33</v>
      </c>
      <c r="L8044" s="2">
        <v>45473</v>
      </c>
      <c r="M8044" t="s">
        <v>6</v>
      </c>
    </row>
    <row r="8045" spans="1:13" ht="12.75" customHeight="1" x14ac:dyDescent="0.25">
      <c r="A8045" t="s">
        <v>10836</v>
      </c>
      <c r="B8045" t="s">
        <v>10803</v>
      </c>
      <c r="C8045" s="1">
        <v>42886</v>
      </c>
      <c r="D8045" s="2">
        <v>42887</v>
      </c>
      <c r="E8045" t="s">
        <v>107</v>
      </c>
      <c r="F8045" t="s">
        <v>102</v>
      </c>
      <c r="G8045" t="s">
        <v>7658</v>
      </c>
      <c r="H8045" s="4">
        <v>15200</v>
      </c>
      <c r="I8045" s="4">
        <v>152</v>
      </c>
      <c r="J8045" s="4">
        <v>2153.33</v>
      </c>
      <c r="K8045" s="4">
        <v>13046.67</v>
      </c>
      <c r="L8045" s="2">
        <v>45473</v>
      </c>
      <c r="M8045" t="s">
        <v>6</v>
      </c>
    </row>
    <row r="8046" spans="1:13" ht="12.75" customHeight="1" x14ac:dyDescent="0.25">
      <c r="A8046" t="s">
        <v>10837</v>
      </c>
      <c r="B8046" t="s">
        <v>10803</v>
      </c>
      <c r="C8046" s="1">
        <v>42886</v>
      </c>
      <c r="D8046" s="2">
        <v>42887</v>
      </c>
      <c r="E8046" t="s">
        <v>107</v>
      </c>
      <c r="F8046" t="s">
        <v>102</v>
      </c>
      <c r="G8046" t="s">
        <v>7658</v>
      </c>
      <c r="H8046" s="4">
        <v>7000</v>
      </c>
      <c r="I8046" s="4">
        <v>70</v>
      </c>
      <c r="J8046" s="4">
        <v>991.67</v>
      </c>
      <c r="K8046" s="4">
        <v>6008.33</v>
      </c>
      <c r="L8046" s="2">
        <v>45473</v>
      </c>
      <c r="M8046" t="s">
        <v>6</v>
      </c>
    </row>
    <row r="8047" spans="1:13" ht="12.75" customHeight="1" x14ac:dyDescent="0.25">
      <c r="A8047" t="s">
        <v>10838</v>
      </c>
      <c r="B8047" t="s">
        <v>10803</v>
      </c>
      <c r="C8047" s="1">
        <v>42916</v>
      </c>
      <c r="D8047" s="2">
        <v>42917</v>
      </c>
      <c r="E8047" t="s">
        <v>107</v>
      </c>
      <c r="F8047" t="s">
        <v>102</v>
      </c>
      <c r="G8047" t="s">
        <v>2223</v>
      </c>
      <c r="H8047" s="4">
        <v>3500</v>
      </c>
      <c r="I8047" s="4">
        <v>35</v>
      </c>
      <c r="J8047" s="4">
        <v>490</v>
      </c>
      <c r="K8047" s="4">
        <v>3010</v>
      </c>
      <c r="L8047" s="2">
        <v>45473</v>
      </c>
      <c r="M8047" t="s">
        <v>6</v>
      </c>
    </row>
    <row r="8048" spans="1:13" ht="12.75" customHeight="1" x14ac:dyDescent="0.25">
      <c r="A8048" t="s">
        <v>10839</v>
      </c>
      <c r="B8048" t="s">
        <v>10803</v>
      </c>
      <c r="C8048" s="1">
        <v>42917</v>
      </c>
      <c r="D8048" s="2">
        <v>42917</v>
      </c>
      <c r="E8048" t="s">
        <v>107</v>
      </c>
      <c r="F8048" t="s">
        <v>102</v>
      </c>
      <c r="G8048" t="s">
        <v>2223</v>
      </c>
      <c r="H8048" s="4">
        <v>8000</v>
      </c>
      <c r="I8048" s="4">
        <v>80</v>
      </c>
      <c r="J8048" s="4">
        <v>1120</v>
      </c>
      <c r="K8048" s="4">
        <v>6880</v>
      </c>
      <c r="L8048" s="2">
        <v>45473</v>
      </c>
      <c r="M8048" t="s">
        <v>6</v>
      </c>
    </row>
    <row r="8049" spans="1:13" ht="12.75" customHeight="1" x14ac:dyDescent="0.25">
      <c r="A8049" t="s">
        <v>10840</v>
      </c>
      <c r="B8049" t="s">
        <v>10803</v>
      </c>
      <c r="C8049" s="1">
        <v>42947</v>
      </c>
      <c r="D8049" s="2">
        <v>42948</v>
      </c>
      <c r="E8049" t="s">
        <v>107</v>
      </c>
      <c r="F8049" t="s">
        <v>102</v>
      </c>
      <c r="G8049" t="s">
        <v>2347</v>
      </c>
      <c r="H8049" s="4">
        <v>4000</v>
      </c>
      <c r="I8049" s="4">
        <v>40</v>
      </c>
      <c r="J8049" s="4">
        <v>553.33000000000004</v>
      </c>
      <c r="K8049" s="4">
        <v>3446.67</v>
      </c>
      <c r="L8049" s="2">
        <v>45473</v>
      </c>
      <c r="M8049" t="s">
        <v>6</v>
      </c>
    </row>
    <row r="8050" spans="1:13" ht="12.75" customHeight="1" x14ac:dyDescent="0.25">
      <c r="A8050" t="s">
        <v>10841</v>
      </c>
      <c r="B8050" t="s">
        <v>10803</v>
      </c>
      <c r="C8050" s="1">
        <v>42947</v>
      </c>
      <c r="D8050" s="2">
        <v>42948</v>
      </c>
      <c r="E8050" t="s">
        <v>107</v>
      </c>
      <c r="F8050" t="s">
        <v>102</v>
      </c>
      <c r="G8050" t="s">
        <v>2347</v>
      </c>
      <c r="H8050" s="4">
        <v>14400</v>
      </c>
      <c r="I8050" s="4">
        <v>144</v>
      </c>
      <c r="J8050" s="4">
        <v>1992</v>
      </c>
      <c r="K8050" s="4">
        <v>12408</v>
      </c>
      <c r="L8050" s="2">
        <v>45473</v>
      </c>
      <c r="M8050" t="s">
        <v>6</v>
      </c>
    </row>
    <row r="8051" spans="1:13" ht="12.75" customHeight="1" x14ac:dyDescent="0.25">
      <c r="A8051" t="s">
        <v>10842</v>
      </c>
      <c r="B8051" t="s">
        <v>10776</v>
      </c>
      <c r="C8051" s="1">
        <v>42978</v>
      </c>
      <c r="D8051" s="2">
        <v>42979</v>
      </c>
      <c r="E8051" t="s">
        <v>107</v>
      </c>
      <c r="F8051" t="s">
        <v>102</v>
      </c>
      <c r="G8051" t="s">
        <v>2364</v>
      </c>
      <c r="H8051" s="4">
        <v>13500</v>
      </c>
      <c r="I8051" s="4">
        <v>135</v>
      </c>
      <c r="J8051" s="4">
        <v>1845</v>
      </c>
      <c r="K8051" s="4">
        <v>11655</v>
      </c>
      <c r="L8051" s="2">
        <v>45473</v>
      </c>
      <c r="M8051" t="s">
        <v>6</v>
      </c>
    </row>
    <row r="8052" spans="1:13" ht="12.75" customHeight="1" x14ac:dyDescent="0.25">
      <c r="A8052" t="s">
        <v>10843</v>
      </c>
      <c r="B8052" t="s">
        <v>10776</v>
      </c>
      <c r="C8052" s="1">
        <v>42978</v>
      </c>
      <c r="D8052" s="2">
        <v>42979</v>
      </c>
      <c r="E8052" t="s">
        <v>107</v>
      </c>
      <c r="F8052" t="s">
        <v>102</v>
      </c>
      <c r="G8052" t="s">
        <v>2364</v>
      </c>
      <c r="H8052" s="4">
        <v>14100</v>
      </c>
      <c r="I8052" s="4">
        <v>141</v>
      </c>
      <c r="J8052" s="4">
        <v>1927</v>
      </c>
      <c r="K8052" s="4">
        <v>12173</v>
      </c>
      <c r="L8052" s="2">
        <v>45473</v>
      </c>
      <c r="M8052" t="s">
        <v>6</v>
      </c>
    </row>
    <row r="8053" spans="1:13" ht="12.75" customHeight="1" x14ac:dyDescent="0.25">
      <c r="A8053" t="s">
        <v>10844</v>
      </c>
      <c r="B8053" t="s">
        <v>10820</v>
      </c>
      <c r="C8053" s="1">
        <v>42978</v>
      </c>
      <c r="D8053" s="2">
        <v>42979</v>
      </c>
      <c r="E8053" t="s">
        <v>107</v>
      </c>
      <c r="F8053" t="s">
        <v>102</v>
      </c>
      <c r="G8053" t="s">
        <v>2364</v>
      </c>
      <c r="H8053" s="4">
        <v>1653</v>
      </c>
      <c r="I8053" s="4">
        <v>16.53</v>
      </c>
      <c r="J8053" s="4">
        <v>225.91</v>
      </c>
      <c r="K8053" s="4">
        <v>1427.09</v>
      </c>
      <c r="L8053" s="2">
        <v>45473</v>
      </c>
      <c r="M8053" t="s">
        <v>6</v>
      </c>
    </row>
    <row r="8054" spans="1:13" ht="12.75" customHeight="1" x14ac:dyDescent="0.25">
      <c r="A8054" t="s">
        <v>10845</v>
      </c>
      <c r="B8054" t="s">
        <v>10776</v>
      </c>
      <c r="C8054" s="1">
        <v>42978</v>
      </c>
      <c r="D8054" s="2">
        <v>42979</v>
      </c>
      <c r="E8054" t="s">
        <v>107</v>
      </c>
      <c r="F8054" t="s">
        <v>102</v>
      </c>
      <c r="G8054" t="s">
        <v>2364</v>
      </c>
      <c r="H8054" s="4">
        <v>7000</v>
      </c>
      <c r="I8054" s="4">
        <v>70</v>
      </c>
      <c r="J8054" s="4">
        <v>956.67</v>
      </c>
      <c r="K8054" s="4">
        <v>6043.33</v>
      </c>
      <c r="L8054" s="2">
        <v>45473</v>
      </c>
      <c r="M8054" t="s">
        <v>6</v>
      </c>
    </row>
    <row r="8055" spans="1:13" ht="12.75" customHeight="1" x14ac:dyDescent="0.25">
      <c r="A8055" t="s">
        <v>10846</v>
      </c>
      <c r="B8055" t="s">
        <v>10803</v>
      </c>
      <c r="C8055" s="1">
        <v>43008</v>
      </c>
      <c r="D8055" s="2">
        <v>43009</v>
      </c>
      <c r="E8055" t="s">
        <v>107</v>
      </c>
      <c r="F8055" t="s">
        <v>102</v>
      </c>
      <c r="G8055" t="s">
        <v>2398</v>
      </c>
      <c r="H8055" s="4">
        <v>9300</v>
      </c>
      <c r="I8055" s="4">
        <v>93</v>
      </c>
      <c r="J8055" s="4">
        <v>1255.5</v>
      </c>
      <c r="K8055" s="4">
        <v>8044.5</v>
      </c>
      <c r="L8055" s="2">
        <v>45473</v>
      </c>
      <c r="M8055" t="s">
        <v>6</v>
      </c>
    </row>
    <row r="8056" spans="1:13" ht="12.75" customHeight="1" x14ac:dyDescent="0.25">
      <c r="A8056" t="s">
        <v>10847</v>
      </c>
      <c r="B8056" t="s">
        <v>10848</v>
      </c>
      <c r="C8056" s="1">
        <v>43008</v>
      </c>
      <c r="D8056" s="2">
        <v>43009</v>
      </c>
      <c r="E8056" t="s">
        <v>107</v>
      </c>
      <c r="F8056" t="s">
        <v>102</v>
      </c>
      <c r="G8056" t="s">
        <v>2398</v>
      </c>
      <c r="H8056" s="4">
        <v>13500</v>
      </c>
      <c r="I8056" s="4">
        <v>135</v>
      </c>
      <c r="J8056" s="4">
        <v>1822.5</v>
      </c>
      <c r="K8056" s="4">
        <v>11677.5</v>
      </c>
      <c r="L8056" s="2">
        <v>45473</v>
      </c>
      <c r="M8056" t="s">
        <v>6</v>
      </c>
    </row>
    <row r="8057" spans="1:13" ht="12.75" customHeight="1" x14ac:dyDescent="0.25">
      <c r="A8057" t="s">
        <v>10849</v>
      </c>
      <c r="B8057" t="s">
        <v>10776</v>
      </c>
      <c r="C8057" s="1">
        <v>43039</v>
      </c>
      <c r="D8057" s="2">
        <v>43040</v>
      </c>
      <c r="E8057" t="s">
        <v>107</v>
      </c>
      <c r="F8057" t="s">
        <v>102</v>
      </c>
      <c r="G8057" t="s">
        <v>10189</v>
      </c>
      <c r="H8057" s="4">
        <v>14700</v>
      </c>
      <c r="I8057" s="4">
        <v>147</v>
      </c>
      <c r="J8057" s="4">
        <v>1960</v>
      </c>
      <c r="K8057" s="4">
        <v>12740</v>
      </c>
      <c r="L8057" s="2">
        <v>45473</v>
      </c>
      <c r="M8057" t="s">
        <v>6</v>
      </c>
    </row>
    <row r="8058" spans="1:13" ht="12.75" customHeight="1" x14ac:dyDescent="0.25">
      <c r="A8058" t="s">
        <v>10850</v>
      </c>
      <c r="B8058" t="s">
        <v>10768</v>
      </c>
      <c r="C8058" s="1">
        <v>43039</v>
      </c>
      <c r="D8058" s="2">
        <v>43040</v>
      </c>
      <c r="E8058" t="s">
        <v>107</v>
      </c>
      <c r="F8058" t="s">
        <v>102</v>
      </c>
      <c r="G8058" t="s">
        <v>10189</v>
      </c>
      <c r="H8058" s="4">
        <v>4400</v>
      </c>
      <c r="I8058" s="4">
        <v>44</v>
      </c>
      <c r="J8058" s="4">
        <v>586.66999999999996</v>
      </c>
      <c r="K8058" s="4">
        <v>3813.33</v>
      </c>
      <c r="L8058" s="2">
        <v>45473</v>
      </c>
      <c r="M8058" t="s">
        <v>6</v>
      </c>
    </row>
    <row r="8059" spans="1:13" ht="12.75" customHeight="1" x14ac:dyDescent="0.25">
      <c r="A8059" t="s">
        <v>10851</v>
      </c>
      <c r="B8059" t="s">
        <v>10768</v>
      </c>
      <c r="C8059" s="1">
        <v>43039</v>
      </c>
      <c r="D8059" s="2">
        <v>43040</v>
      </c>
      <c r="E8059" t="s">
        <v>107</v>
      </c>
      <c r="F8059" t="s">
        <v>102</v>
      </c>
      <c r="G8059" t="s">
        <v>10189</v>
      </c>
      <c r="H8059" s="4">
        <v>6400</v>
      </c>
      <c r="I8059" s="4">
        <v>64</v>
      </c>
      <c r="J8059" s="4">
        <v>853.33</v>
      </c>
      <c r="K8059" s="4">
        <v>5546.67</v>
      </c>
      <c r="L8059" s="2">
        <v>45473</v>
      </c>
      <c r="M8059" t="s">
        <v>6</v>
      </c>
    </row>
    <row r="8060" spans="1:13" ht="12.75" customHeight="1" x14ac:dyDescent="0.25">
      <c r="A8060" t="s">
        <v>10852</v>
      </c>
      <c r="B8060" t="s">
        <v>10820</v>
      </c>
      <c r="C8060" s="1">
        <v>43039</v>
      </c>
      <c r="D8060" s="2">
        <v>43040</v>
      </c>
      <c r="E8060" t="s">
        <v>107</v>
      </c>
      <c r="F8060" t="s">
        <v>102</v>
      </c>
      <c r="G8060" t="s">
        <v>10189</v>
      </c>
      <c r="H8060" s="4">
        <v>1100</v>
      </c>
      <c r="I8060" s="4">
        <v>11</v>
      </c>
      <c r="J8060" s="4">
        <v>146.66999999999999</v>
      </c>
      <c r="K8060" s="4">
        <v>953.33</v>
      </c>
      <c r="L8060" s="2">
        <v>45473</v>
      </c>
      <c r="M8060" t="s">
        <v>6</v>
      </c>
    </row>
    <row r="8061" spans="1:13" ht="12.75" customHeight="1" x14ac:dyDescent="0.25">
      <c r="A8061" t="s">
        <v>10853</v>
      </c>
      <c r="B8061" t="s">
        <v>10854</v>
      </c>
      <c r="C8061" s="1">
        <v>43100</v>
      </c>
      <c r="D8061" s="2">
        <v>43100</v>
      </c>
      <c r="E8061" t="s">
        <v>107</v>
      </c>
      <c r="F8061" t="s">
        <v>102</v>
      </c>
      <c r="G8061" t="s">
        <v>2464</v>
      </c>
      <c r="H8061" s="4">
        <v>-9450</v>
      </c>
      <c r="I8061" s="4">
        <v>0</v>
      </c>
      <c r="J8061" s="4">
        <v>-9450</v>
      </c>
      <c r="K8061" s="4">
        <v>0</v>
      </c>
      <c r="L8061" s="2">
        <v>45473</v>
      </c>
      <c r="M8061" t="s">
        <v>6</v>
      </c>
    </row>
    <row r="8062" spans="1:13" ht="12.75" customHeight="1" x14ac:dyDescent="0.25">
      <c r="A8062" t="s">
        <v>10855</v>
      </c>
      <c r="B8062" t="s">
        <v>10776</v>
      </c>
      <c r="C8062" s="1">
        <v>43131</v>
      </c>
      <c r="D8062" s="2">
        <v>43132</v>
      </c>
      <c r="E8062" t="s">
        <v>107</v>
      </c>
      <c r="F8062" t="s">
        <v>102</v>
      </c>
      <c r="G8062" t="s">
        <v>2547</v>
      </c>
      <c r="H8062" s="4">
        <v>18600</v>
      </c>
      <c r="I8062" s="4">
        <v>186</v>
      </c>
      <c r="J8062" s="4">
        <v>2387</v>
      </c>
      <c r="K8062" s="4">
        <v>16213</v>
      </c>
      <c r="L8062" s="2">
        <v>45473</v>
      </c>
      <c r="M8062" t="s">
        <v>6</v>
      </c>
    </row>
    <row r="8063" spans="1:13" ht="12.75" customHeight="1" x14ac:dyDescent="0.25">
      <c r="A8063" t="s">
        <v>10856</v>
      </c>
      <c r="B8063" t="s">
        <v>10776</v>
      </c>
      <c r="C8063" s="1">
        <v>43190</v>
      </c>
      <c r="D8063" s="2">
        <v>43191</v>
      </c>
      <c r="E8063" t="s">
        <v>107</v>
      </c>
      <c r="F8063" t="s">
        <v>102</v>
      </c>
      <c r="G8063" t="s">
        <v>2557</v>
      </c>
      <c r="H8063" s="4">
        <v>17500</v>
      </c>
      <c r="I8063" s="4">
        <v>175</v>
      </c>
      <c r="J8063" s="4">
        <v>2187.5</v>
      </c>
      <c r="K8063" s="4">
        <v>15312.5</v>
      </c>
      <c r="L8063" s="2">
        <v>45473</v>
      </c>
      <c r="M8063" t="s">
        <v>6</v>
      </c>
    </row>
    <row r="8064" spans="1:13" ht="12.75" customHeight="1" x14ac:dyDescent="0.25">
      <c r="A8064" t="s">
        <v>10857</v>
      </c>
      <c r="B8064" t="s">
        <v>10820</v>
      </c>
      <c r="C8064" s="1">
        <v>43190</v>
      </c>
      <c r="D8064" s="2">
        <v>43191</v>
      </c>
      <c r="E8064" t="s">
        <v>107</v>
      </c>
      <c r="F8064" t="s">
        <v>102</v>
      </c>
      <c r="G8064" t="s">
        <v>2557</v>
      </c>
      <c r="H8064" s="4">
        <v>1200</v>
      </c>
      <c r="I8064" s="4">
        <v>12</v>
      </c>
      <c r="J8064" s="4">
        <v>150</v>
      </c>
      <c r="K8064" s="4">
        <v>1050</v>
      </c>
      <c r="L8064" s="2">
        <v>45473</v>
      </c>
      <c r="M8064" t="s">
        <v>6</v>
      </c>
    </row>
    <row r="8065" spans="1:13" ht="12.75" customHeight="1" x14ac:dyDescent="0.25">
      <c r="A8065" t="s">
        <v>10858</v>
      </c>
      <c r="B8065" t="s">
        <v>10776</v>
      </c>
      <c r="C8065" s="1">
        <v>43190</v>
      </c>
      <c r="D8065" s="2">
        <v>43191</v>
      </c>
      <c r="E8065" t="s">
        <v>107</v>
      </c>
      <c r="F8065" t="s">
        <v>102</v>
      </c>
      <c r="G8065" t="s">
        <v>2557</v>
      </c>
      <c r="H8065" s="4">
        <v>11400</v>
      </c>
      <c r="I8065" s="4">
        <v>114</v>
      </c>
      <c r="J8065" s="4">
        <v>1425</v>
      </c>
      <c r="K8065" s="4">
        <v>9975</v>
      </c>
      <c r="L8065" s="2">
        <v>45473</v>
      </c>
      <c r="M8065" t="s">
        <v>6</v>
      </c>
    </row>
    <row r="8066" spans="1:13" ht="12.75" customHeight="1" x14ac:dyDescent="0.25">
      <c r="A8066" t="s">
        <v>10859</v>
      </c>
      <c r="B8066" t="s">
        <v>10776</v>
      </c>
      <c r="C8066" s="1">
        <v>43220</v>
      </c>
      <c r="D8066" s="2">
        <v>43221</v>
      </c>
      <c r="E8066" t="s">
        <v>107</v>
      </c>
      <c r="F8066" t="s">
        <v>102</v>
      </c>
      <c r="G8066" t="s">
        <v>2614</v>
      </c>
      <c r="H8066" s="4">
        <v>12000</v>
      </c>
      <c r="I8066" s="4">
        <v>120</v>
      </c>
      <c r="J8066" s="4">
        <v>1480</v>
      </c>
      <c r="K8066" s="4">
        <v>10520</v>
      </c>
      <c r="L8066" s="2">
        <v>45473</v>
      </c>
      <c r="M8066" t="s">
        <v>6</v>
      </c>
    </row>
    <row r="8067" spans="1:13" ht="12.75" customHeight="1" x14ac:dyDescent="0.25">
      <c r="A8067" t="s">
        <v>10860</v>
      </c>
      <c r="B8067" t="s">
        <v>10776</v>
      </c>
      <c r="C8067" s="1">
        <v>43251</v>
      </c>
      <c r="D8067" s="2">
        <v>43252</v>
      </c>
      <c r="E8067" t="s">
        <v>107</v>
      </c>
      <c r="F8067" t="s">
        <v>102</v>
      </c>
      <c r="G8067" t="s">
        <v>269</v>
      </c>
      <c r="H8067" s="4">
        <v>38500</v>
      </c>
      <c r="I8067" s="4">
        <v>385</v>
      </c>
      <c r="J8067" s="4">
        <v>4684.17</v>
      </c>
      <c r="K8067" s="4">
        <v>33815.83</v>
      </c>
      <c r="L8067" s="2">
        <v>45473</v>
      </c>
      <c r="M8067" t="s">
        <v>6</v>
      </c>
    </row>
    <row r="8068" spans="1:13" ht="12.75" customHeight="1" x14ac:dyDescent="0.25">
      <c r="A8068" t="s">
        <v>10861</v>
      </c>
      <c r="B8068" t="s">
        <v>10822</v>
      </c>
      <c r="C8068" s="1">
        <v>43251</v>
      </c>
      <c r="D8068" s="2">
        <v>43252</v>
      </c>
      <c r="E8068" t="s">
        <v>107</v>
      </c>
      <c r="F8068" t="s">
        <v>102</v>
      </c>
      <c r="G8068" t="s">
        <v>269</v>
      </c>
      <c r="H8068" s="4">
        <v>4250</v>
      </c>
      <c r="I8068" s="4">
        <v>42.5</v>
      </c>
      <c r="J8068" s="4">
        <v>517.08000000000004</v>
      </c>
      <c r="K8068" s="4">
        <v>3732.92</v>
      </c>
      <c r="L8068" s="2">
        <v>45473</v>
      </c>
      <c r="M8068" t="s">
        <v>6</v>
      </c>
    </row>
    <row r="8069" spans="1:13" ht="12.75" customHeight="1" x14ac:dyDescent="0.25">
      <c r="A8069" t="s">
        <v>10862</v>
      </c>
      <c r="B8069" t="s">
        <v>10776</v>
      </c>
      <c r="C8069" s="1">
        <v>43312</v>
      </c>
      <c r="D8069" s="2">
        <v>43313</v>
      </c>
      <c r="E8069" t="s">
        <v>107</v>
      </c>
      <c r="F8069" t="s">
        <v>102</v>
      </c>
      <c r="G8069" t="s">
        <v>10215</v>
      </c>
      <c r="H8069" s="4">
        <v>12000</v>
      </c>
      <c r="I8069" s="4">
        <v>120</v>
      </c>
      <c r="J8069" s="4">
        <v>1420</v>
      </c>
      <c r="K8069" s="4">
        <v>10580</v>
      </c>
      <c r="L8069" s="2">
        <v>45473</v>
      </c>
      <c r="M8069" t="s">
        <v>6</v>
      </c>
    </row>
    <row r="8070" spans="1:13" ht="12.75" customHeight="1" x14ac:dyDescent="0.25">
      <c r="A8070" t="s">
        <v>10863</v>
      </c>
      <c r="B8070" t="s">
        <v>10776</v>
      </c>
      <c r="C8070" s="1">
        <v>43312</v>
      </c>
      <c r="D8070" s="2">
        <v>43313</v>
      </c>
      <c r="E8070" t="s">
        <v>107</v>
      </c>
      <c r="F8070" t="s">
        <v>102</v>
      </c>
      <c r="G8070" t="s">
        <v>10215</v>
      </c>
      <c r="H8070" s="4">
        <v>17750</v>
      </c>
      <c r="I8070" s="4">
        <v>177.5</v>
      </c>
      <c r="J8070" s="4">
        <v>2100.42</v>
      </c>
      <c r="K8070" s="4">
        <v>15649.58</v>
      </c>
      <c r="L8070" s="2">
        <v>45473</v>
      </c>
      <c r="M8070" t="s">
        <v>6</v>
      </c>
    </row>
    <row r="8071" spans="1:13" ht="12.75" customHeight="1" x14ac:dyDescent="0.25">
      <c r="A8071" t="s">
        <v>10864</v>
      </c>
      <c r="B8071" t="s">
        <v>10776</v>
      </c>
      <c r="C8071" s="1">
        <v>43465</v>
      </c>
      <c r="D8071" s="2">
        <v>43466</v>
      </c>
      <c r="E8071" t="s">
        <v>107</v>
      </c>
      <c r="F8071" t="s">
        <v>102</v>
      </c>
      <c r="G8071" t="s">
        <v>2954</v>
      </c>
      <c r="H8071" s="4">
        <v>23250</v>
      </c>
      <c r="I8071" s="4">
        <v>232.5</v>
      </c>
      <c r="J8071" s="4">
        <v>2557.5</v>
      </c>
      <c r="K8071" s="4">
        <v>20692.5</v>
      </c>
      <c r="L8071" s="2">
        <v>45473</v>
      </c>
      <c r="M8071" t="s">
        <v>6</v>
      </c>
    </row>
    <row r="8072" spans="1:13" ht="12.75" customHeight="1" x14ac:dyDescent="0.25">
      <c r="A8072" t="s">
        <v>10865</v>
      </c>
      <c r="B8072" t="s">
        <v>10776</v>
      </c>
      <c r="C8072" s="1">
        <v>43465</v>
      </c>
      <c r="D8072" s="2">
        <v>43466</v>
      </c>
      <c r="E8072" t="s">
        <v>107</v>
      </c>
      <c r="F8072" t="s">
        <v>102</v>
      </c>
      <c r="G8072" t="s">
        <v>2954</v>
      </c>
      <c r="H8072" s="4">
        <v>4500</v>
      </c>
      <c r="I8072" s="4">
        <v>45</v>
      </c>
      <c r="J8072" s="4">
        <v>495</v>
      </c>
      <c r="K8072" s="4">
        <v>4005</v>
      </c>
      <c r="L8072" s="2">
        <v>45473</v>
      </c>
      <c r="M8072" t="s">
        <v>6</v>
      </c>
    </row>
    <row r="8073" spans="1:13" ht="12.75" customHeight="1" x14ac:dyDescent="0.25">
      <c r="A8073" t="s">
        <v>10866</v>
      </c>
      <c r="B8073" t="s">
        <v>10776</v>
      </c>
      <c r="C8073" s="1">
        <v>43465</v>
      </c>
      <c r="D8073" s="2">
        <v>43466</v>
      </c>
      <c r="E8073" t="s">
        <v>107</v>
      </c>
      <c r="F8073" t="s">
        <v>102</v>
      </c>
      <c r="G8073" t="s">
        <v>2954</v>
      </c>
      <c r="H8073" s="4">
        <v>24000</v>
      </c>
      <c r="I8073" s="4">
        <v>240</v>
      </c>
      <c r="J8073" s="4">
        <v>2640</v>
      </c>
      <c r="K8073" s="4">
        <v>21360</v>
      </c>
      <c r="L8073" s="2">
        <v>45473</v>
      </c>
      <c r="M8073" t="s">
        <v>6</v>
      </c>
    </row>
    <row r="8074" spans="1:13" ht="12.75" customHeight="1" x14ac:dyDescent="0.25">
      <c r="A8074" t="s">
        <v>10867</v>
      </c>
      <c r="B8074" t="s">
        <v>10776</v>
      </c>
      <c r="C8074" s="1">
        <v>43465</v>
      </c>
      <c r="D8074" s="2">
        <v>43466</v>
      </c>
      <c r="E8074" t="s">
        <v>107</v>
      </c>
      <c r="F8074" t="s">
        <v>102</v>
      </c>
      <c r="G8074" t="s">
        <v>2954</v>
      </c>
      <c r="H8074" s="4">
        <v>16000</v>
      </c>
      <c r="I8074" s="4">
        <v>160</v>
      </c>
      <c r="J8074" s="4">
        <v>1760</v>
      </c>
      <c r="K8074" s="4">
        <v>14240</v>
      </c>
      <c r="L8074" s="2">
        <v>45473</v>
      </c>
      <c r="M8074" t="s">
        <v>6</v>
      </c>
    </row>
    <row r="8075" spans="1:13" ht="12.75" customHeight="1" x14ac:dyDescent="0.25">
      <c r="A8075" t="s">
        <v>10868</v>
      </c>
      <c r="B8075" t="s">
        <v>10776</v>
      </c>
      <c r="C8075" s="1">
        <v>43465</v>
      </c>
      <c r="D8075" s="2">
        <v>43466</v>
      </c>
      <c r="E8075" t="s">
        <v>107</v>
      </c>
      <c r="F8075" t="s">
        <v>102</v>
      </c>
      <c r="G8075" t="s">
        <v>2954</v>
      </c>
      <c r="H8075" s="4">
        <v>20000</v>
      </c>
      <c r="I8075" s="4">
        <v>200</v>
      </c>
      <c r="J8075" s="4">
        <v>2200</v>
      </c>
      <c r="K8075" s="4">
        <v>17800</v>
      </c>
      <c r="L8075" s="2">
        <v>45473</v>
      </c>
      <c r="M8075" t="s">
        <v>6</v>
      </c>
    </row>
    <row r="8076" spans="1:13" ht="12.75" customHeight="1" x14ac:dyDescent="0.25">
      <c r="A8076" t="s">
        <v>10869</v>
      </c>
      <c r="B8076" t="s">
        <v>10776</v>
      </c>
      <c r="C8076" s="1">
        <v>43465</v>
      </c>
      <c r="D8076" s="2">
        <v>43466</v>
      </c>
      <c r="E8076" t="s">
        <v>107</v>
      </c>
      <c r="F8076" t="s">
        <v>102</v>
      </c>
      <c r="G8076" t="s">
        <v>2954</v>
      </c>
      <c r="H8076" s="4">
        <v>7000</v>
      </c>
      <c r="I8076" s="4">
        <v>70</v>
      </c>
      <c r="J8076" s="4">
        <v>770</v>
      </c>
      <c r="K8076" s="4">
        <v>6230</v>
      </c>
      <c r="L8076" s="2">
        <v>45473</v>
      </c>
      <c r="M8076" t="s">
        <v>6</v>
      </c>
    </row>
    <row r="8077" spans="1:13" ht="12.75" customHeight="1" x14ac:dyDescent="0.25">
      <c r="A8077" t="s">
        <v>10870</v>
      </c>
      <c r="B8077" t="s">
        <v>10776</v>
      </c>
      <c r="C8077" s="1">
        <v>43465</v>
      </c>
      <c r="D8077" s="2">
        <v>43466</v>
      </c>
      <c r="E8077" t="s">
        <v>107</v>
      </c>
      <c r="F8077" t="s">
        <v>102</v>
      </c>
      <c r="G8077" t="s">
        <v>2954</v>
      </c>
      <c r="H8077" s="4">
        <v>4197.29</v>
      </c>
      <c r="I8077" s="4">
        <v>41.97</v>
      </c>
      <c r="J8077" s="4">
        <v>461.72</v>
      </c>
      <c r="K8077" s="4">
        <v>3735.57</v>
      </c>
      <c r="L8077" s="2">
        <v>45473</v>
      </c>
      <c r="M8077" t="s">
        <v>6</v>
      </c>
    </row>
    <row r="8078" spans="1:13" ht="12.75" customHeight="1" x14ac:dyDescent="0.25">
      <c r="A8078" t="s">
        <v>10871</v>
      </c>
      <c r="B8078" t="s">
        <v>4921</v>
      </c>
      <c r="C8078" s="1">
        <v>43496</v>
      </c>
      <c r="D8078" s="2">
        <v>43497</v>
      </c>
      <c r="E8078" t="s">
        <v>107</v>
      </c>
      <c r="F8078" t="s">
        <v>102</v>
      </c>
      <c r="G8078" t="s">
        <v>10241</v>
      </c>
      <c r="H8078" s="4">
        <v>10000</v>
      </c>
      <c r="I8078" s="4">
        <v>100</v>
      </c>
      <c r="J8078" s="4">
        <v>1083.33</v>
      </c>
      <c r="K8078" s="4">
        <v>8916.67</v>
      </c>
      <c r="L8078" s="2">
        <v>45473</v>
      </c>
      <c r="M8078" t="s">
        <v>6</v>
      </c>
    </row>
    <row r="8079" spans="1:13" ht="12.75" customHeight="1" x14ac:dyDescent="0.25">
      <c r="A8079" t="s">
        <v>10872</v>
      </c>
      <c r="B8079" t="s">
        <v>4924</v>
      </c>
      <c r="C8079" s="1">
        <v>43555</v>
      </c>
      <c r="D8079" s="2">
        <v>43556</v>
      </c>
      <c r="E8079" t="s">
        <v>107</v>
      </c>
      <c r="F8079" t="s">
        <v>102</v>
      </c>
      <c r="G8079" t="s">
        <v>2993</v>
      </c>
      <c r="H8079" s="4">
        <v>8000</v>
      </c>
      <c r="I8079" s="4">
        <v>80</v>
      </c>
      <c r="J8079" s="4">
        <v>840</v>
      </c>
      <c r="K8079" s="4">
        <v>7160</v>
      </c>
      <c r="L8079" s="2">
        <v>45473</v>
      </c>
      <c r="M8079" t="s">
        <v>6</v>
      </c>
    </row>
    <row r="8080" spans="1:13" ht="12.75" customHeight="1" x14ac:dyDescent="0.25">
      <c r="A8080" t="s">
        <v>10873</v>
      </c>
      <c r="B8080" t="s">
        <v>4927</v>
      </c>
      <c r="C8080" s="1">
        <v>43555</v>
      </c>
      <c r="D8080" s="2">
        <v>43556</v>
      </c>
      <c r="E8080" t="s">
        <v>107</v>
      </c>
      <c r="F8080" t="s">
        <v>102</v>
      </c>
      <c r="G8080" t="s">
        <v>2993</v>
      </c>
      <c r="H8080" s="4">
        <v>15000</v>
      </c>
      <c r="I8080" s="4">
        <v>150</v>
      </c>
      <c r="J8080" s="4">
        <v>1575</v>
      </c>
      <c r="K8080" s="4">
        <v>13425</v>
      </c>
      <c r="L8080" s="2">
        <v>45473</v>
      </c>
      <c r="M8080" t="s">
        <v>6</v>
      </c>
    </row>
    <row r="8081" spans="1:13" ht="12.75" customHeight="1" x14ac:dyDescent="0.25">
      <c r="A8081" t="s">
        <v>10874</v>
      </c>
      <c r="B8081" t="s">
        <v>4929</v>
      </c>
      <c r="C8081" s="1">
        <v>43555</v>
      </c>
      <c r="D8081" s="2">
        <v>43556</v>
      </c>
      <c r="E8081" t="s">
        <v>107</v>
      </c>
      <c r="F8081" t="s">
        <v>102</v>
      </c>
      <c r="G8081" t="s">
        <v>2993</v>
      </c>
      <c r="H8081" s="4">
        <v>18000</v>
      </c>
      <c r="I8081" s="4">
        <v>180</v>
      </c>
      <c r="J8081" s="4">
        <v>1890</v>
      </c>
      <c r="K8081" s="4">
        <v>16110</v>
      </c>
      <c r="L8081" s="2">
        <v>45473</v>
      </c>
      <c r="M8081" t="s">
        <v>6</v>
      </c>
    </row>
    <row r="8082" spans="1:13" ht="12.75" customHeight="1" x14ac:dyDescent="0.25">
      <c r="A8082" t="s">
        <v>10875</v>
      </c>
      <c r="B8082" t="s">
        <v>4931</v>
      </c>
      <c r="C8082" s="1">
        <v>43555</v>
      </c>
      <c r="D8082" s="2">
        <v>43556</v>
      </c>
      <c r="E8082" t="s">
        <v>107</v>
      </c>
      <c r="F8082" t="s">
        <v>102</v>
      </c>
      <c r="G8082" t="s">
        <v>2993</v>
      </c>
      <c r="H8082" s="4">
        <v>36000</v>
      </c>
      <c r="I8082" s="4">
        <v>360</v>
      </c>
      <c r="J8082" s="4">
        <v>3780</v>
      </c>
      <c r="K8082" s="4">
        <v>32220</v>
      </c>
      <c r="L8082" s="2">
        <v>45473</v>
      </c>
      <c r="M8082" t="s">
        <v>6</v>
      </c>
    </row>
    <row r="8083" spans="1:13" ht="12.75" customHeight="1" x14ac:dyDescent="0.25">
      <c r="A8083" t="s">
        <v>10876</v>
      </c>
      <c r="B8083" t="s">
        <v>4933</v>
      </c>
      <c r="C8083" s="1">
        <v>43555</v>
      </c>
      <c r="D8083" s="2">
        <v>43556</v>
      </c>
      <c r="E8083" t="s">
        <v>107</v>
      </c>
      <c r="F8083" t="s">
        <v>102</v>
      </c>
      <c r="G8083" t="s">
        <v>2993</v>
      </c>
      <c r="H8083" s="4">
        <v>14000</v>
      </c>
      <c r="I8083" s="4">
        <v>140</v>
      </c>
      <c r="J8083" s="4">
        <v>1470</v>
      </c>
      <c r="K8083" s="4">
        <v>12530</v>
      </c>
      <c r="L8083" s="2">
        <v>45473</v>
      </c>
      <c r="M8083" t="s">
        <v>6</v>
      </c>
    </row>
    <row r="8084" spans="1:13" ht="12.75" customHeight="1" x14ac:dyDescent="0.25">
      <c r="A8084" t="s">
        <v>10877</v>
      </c>
      <c r="B8084" t="s">
        <v>4935</v>
      </c>
      <c r="C8084" s="1">
        <v>43555</v>
      </c>
      <c r="D8084" s="2">
        <v>43556</v>
      </c>
      <c r="E8084" t="s">
        <v>107</v>
      </c>
      <c r="F8084" t="s">
        <v>102</v>
      </c>
      <c r="G8084" t="s">
        <v>2993</v>
      </c>
      <c r="H8084" s="4">
        <v>12600</v>
      </c>
      <c r="I8084" s="4">
        <v>126</v>
      </c>
      <c r="J8084" s="4">
        <v>1323</v>
      </c>
      <c r="K8084" s="4">
        <v>11277</v>
      </c>
      <c r="L8084" s="2">
        <v>45473</v>
      </c>
      <c r="M8084" t="s">
        <v>6</v>
      </c>
    </row>
    <row r="8085" spans="1:13" ht="12.75" customHeight="1" x14ac:dyDescent="0.25">
      <c r="A8085" t="s">
        <v>10878</v>
      </c>
      <c r="B8085" t="s">
        <v>10879</v>
      </c>
      <c r="C8085" s="1">
        <v>43555</v>
      </c>
      <c r="D8085" s="2">
        <v>43556</v>
      </c>
      <c r="E8085" t="s">
        <v>107</v>
      </c>
      <c r="F8085" t="s">
        <v>102</v>
      </c>
      <c r="G8085" t="s">
        <v>2993</v>
      </c>
      <c r="H8085" s="4">
        <v>17684.62</v>
      </c>
      <c r="I8085" s="4">
        <v>176.84</v>
      </c>
      <c r="J8085" s="4">
        <v>1856.87</v>
      </c>
      <c r="K8085" s="4">
        <v>15827.75</v>
      </c>
      <c r="L8085" s="2">
        <v>45473</v>
      </c>
      <c r="M8085" t="s">
        <v>6</v>
      </c>
    </row>
    <row r="8086" spans="1:13" ht="12.75" customHeight="1" x14ac:dyDescent="0.25">
      <c r="A8086" t="s">
        <v>10880</v>
      </c>
      <c r="B8086" t="s">
        <v>4939</v>
      </c>
      <c r="C8086" s="1">
        <v>43585</v>
      </c>
      <c r="D8086" s="2">
        <v>43586</v>
      </c>
      <c r="E8086" t="s">
        <v>107</v>
      </c>
      <c r="F8086" t="s">
        <v>102</v>
      </c>
      <c r="G8086" t="s">
        <v>3077</v>
      </c>
      <c r="H8086" s="4">
        <v>5500</v>
      </c>
      <c r="I8086" s="4">
        <v>55</v>
      </c>
      <c r="J8086" s="4">
        <v>568.33000000000004</v>
      </c>
      <c r="K8086" s="4">
        <v>4931.67</v>
      </c>
      <c r="L8086" s="2">
        <v>45473</v>
      </c>
      <c r="M8086" t="s">
        <v>6</v>
      </c>
    </row>
    <row r="8087" spans="1:13" ht="12.75" customHeight="1" x14ac:dyDescent="0.25">
      <c r="A8087" t="s">
        <v>10881</v>
      </c>
      <c r="B8087" t="s">
        <v>4944</v>
      </c>
      <c r="C8087" s="1">
        <v>43585</v>
      </c>
      <c r="D8087" s="2">
        <v>44743</v>
      </c>
      <c r="E8087" t="s">
        <v>107</v>
      </c>
      <c r="F8087" t="s">
        <v>102</v>
      </c>
      <c r="G8087" t="s">
        <v>4106</v>
      </c>
      <c r="H8087" s="4">
        <v>6920</v>
      </c>
      <c r="I8087" s="4">
        <v>69.2</v>
      </c>
      <c r="J8087" s="4">
        <v>276.8</v>
      </c>
      <c r="K8087" s="4">
        <v>6643.2</v>
      </c>
      <c r="L8087" s="2">
        <v>45473</v>
      </c>
      <c r="M8087" t="s">
        <v>6</v>
      </c>
    </row>
    <row r="8088" spans="1:13" ht="12.75" customHeight="1" x14ac:dyDescent="0.25">
      <c r="A8088" t="s">
        <v>10882</v>
      </c>
      <c r="B8088" t="s">
        <v>4947</v>
      </c>
      <c r="C8088" s="1">
        <v>43616</v>
      </c>
      <c r="D8088" s="2">
        <v>44743</v>
      </c>
      <c r="E8088" t="s">
        <v>107</v>
      </c>
      <c r="F8088" t="s">
        <v>102</v>
      </c>
      <c r="G8088" t="s">
        <v>4106</v>
      </c>
      <c r="H8088" s="4">
        <v>16680</v>
      </c>
      <c r="I8088" s="4">
        <v>166.8</v>
      </c>
      <c r="J8088" s="4">
        <v>667.2</v>
      </c>
      <c r="K8088" s="4">
        <v>16012.8</v>
      </c>
      <c r="L8088" s="2">
        <v>45473</v>
      </c>
      <c r="M8088" t="s">
        <v>6</v>
      </c>
    </row>
    <row r="8089" spans="1:13" ht="12.75" customHeight="1" x14ac:dyDescent="0.25">
      <c r="A8089" t="s">
        <v>10883</v>
      </c>
      <c r="B8089" t="s">
        <v>4953</v>
      </c>
      <c r="C8089" s="1">
        <v>43616</v>
      </c>
      <c r="D8089" s="2">
        <v>44743</v>
      </c>
      <c r="E8089" t="s">
        <v>107</v>
      </c>
      <c r="F8089" t="s">
        <v>102</v>
      </c>
      <c r="G8089" t="s">
        <v>4106</v>
      </c>
      <c r="H8089" s="4">
        <v>17600</v>
      </c>
      <c r="I8089" s="4">
        <v>176</v>
      </c>
      <c r="J8089" s="4">
        <v>704</v>
      </c>
      <c r="K8089" s="4">
        <v>16896</v>
      </c>
      <c r="L8089" s="2">
        <v>45473</v>
      </c>
      <c r="M8089" t="s">
        <v>6</v>
      </c>
    </row>
    <row r="8090" spans="1:13" ht="12.75" customHeight="1" x14ac:dyDescent="0.25">
      <c r="A8090" t="s">
        <v>10884</v>
      </c>
      <c r="B8090" t="s">
        <v>4958</v>
      </c>
      <c r="C8090" s="1">
        <v>43646</v>
      </c>
      <c r="D8090" s="2">
        <v>44743</v>
      </c>
      <c r="E8090" t="s">
        <v>107</v>
      </c>
      <c r="F8090" t="s">
        <v>102</v>
      </c>
      <c r="G8090" t="s">
        <v>4106</v>
      </c>
      <c r="H8090" s="4">
        <v>10000</v>
      </c>
      <c r="I8090" s="4">
        <v>100</v>
      </c>
      <c r="J8090" s="4">
        <v>400</v>
      </c>
      <c r="K8090" s="4">
        <v>9600</v>
      </c>
      <c r="L8090" s="2">
        <v>45473</v>
      </c>
      <c r="M8090" t="s">
        <v>6</v>
      </c>
    </row>
    <row r="8091" spans="1:13" ht="12.75" customHeight="1" x14ac:dyDescent="0.25">
      <c r="A8091" t="s">
        <v>10885</v>
      </c>
      <c r="B8091" t="s">
        <v>10803</v>
      </c>
      <c r="C8091" s="1">
        <v>43677</v>
      </c>
      <c r="D8091" s="2">
        <v>43678</v>
      </c>
      <c r="E8091" t="s">
        <v>107</v>
      </c>
      <c r="F8091" t="s">
        <v>102</v>
      </c>
      <c r="G8091" t="s">
        <v>3228</v>
      </c>
      <c r="H8091" s="4">
        <v>16000</v>
      </c>
      <c r="I8091" s="4">
        <v>160</v>
      </c>
      <c r="J8091" s="4">
        <v>1573.33</v>
      </c>
      <c r="K8091" s="4">
        <v>14426.67</v>
      </c>
      <c r="L8091" s="2">
        <v>45473</v>
      </c>
      <c r="M8091" t="s">
        <v>6</v>
      </c>
    </row>
    <row r="8092" spans="1:13" ht="12.75" customHeight="1" x14ac:dyDescent="0.25">
      <c r="A8092" t="s">
        <v>10886</v>
      </c>
      <c r="B8092" t="s">
        <v>10803</v>
      </c>
      <c r="C8092" s="1">
        <v>43707</v>
      </c>
      <c r="D8092" s="2">
        <v>43709</v>
      </c>
      <c r="E8092" t="s">
        <v>107</v>
      </c>
      <c r="F8092" t="s">
        <v>102</v>
      </c>
      <c r="G8092" t="s">
        <v>3238</v>
      </c>
      <c r="H8092" s="4">
        <v>4300</v>
      </c>
      <c r="I8092" s="4">
        <v>43</v>
      </c>
      <c r="J8092" s="4">
        <v>415.67</v>
      </c>
      <c r="K8092" s="4">
        <v>3884.33</v>
      </c>
      <c r="L8092" s="2">
        <v>45473</v>
      </c>
      <c r="M8092" t="s">
        <v>6</v>
      </c>
    </row>
    <row r="8093" spans="1:13" ht="12.75" customHeight="1" x14ac:dyDescent="0.25">
      <c r="A8093" t="s">
        <v>10887</v>
      </c>
      <c r="B8093" t="s">
        <v>10803</v>
      </c>
      <c r="C8093" s="1">
        <v>43707</v>
      </c>
      <c r="D8093" s="2">
        <v>43709</v>
      </c>
      <c r="E8093" t="s">
        <v>107</v>
      </c>
      <c r="F8093" t="s">
        <v>102</v>
      </c>
      <c r="G8093" t="s">
        <v>3238</v>
      </c>
      <c r="H8093" s="4">
        <v>24000</v>
      </c>
      <c r="I8093" s="4">
        <v>240</v>
      </c>
      <c r="J8093" s="4">
        <v>2320</v>
      </c>
      <c r="K8093" s="4">
        <v>21680</v>
      </c>
      <c r="L8093" s="2">
        <v>45473</v>
      </c>
      <c r="M8093" t="s">
        <v>6</v>
      </c>
    </row>
    <row r="8094" spans="1:13" ht="12.75" customHeight="1" x14ac:dyDescent="0.25">
      <c r="A8094" t="s">
        <v>10888</v>
      </c>
      <c r="B8094" t="s">
        <v>10820</v>
      </c>
      <c r="C8094" s="1">
        <v>43707</v>
      </c>
      <c r="D8094" s="2">
        <v>43709</v>
      </c>
      <c r="E8094" t="s">
        <v>107</v>
      </c>
      <c r="F8094" t="s">
        <v>102</v>
      </c>
      <c r="G8094" t="s">
        <v>3238</v>
      </c>
      <c r="H8094" s="4">
        <v>550</v>
      </c>
      <c r="I8094" s="4">
        <v>5.5</v>
      </c>
      <c r="J8094" s="4">
        <v>53.17</v>
      </c>
      <c r="K8094" s="4">
        <v>496.83</v>
      </c>
      <c r="L8094" s="2">
        <v>45473</v>
      </c>
      <c r="M8094" t="s">
        <v>6</v>
      </c>
    </row>
    <row r="8095" spans="1:13" ht="12.75" customHeight="1" x14ac:dyDescent="0.25">
      <c r="A8095" t="s">
        <v>10889</v>
      </c>
      <c r="B8095" t="s">
        <v>10803</v>
      </c>
      <c r="C8095" s="1">
        <v>43707</v>
      </c>
      <c r="D8095" s="2">
        <v>43709</v>
      </c>
      <c r="E8095" t="s">
        <v>107</v>
      </c>
      <c r="F8095" t="s">
        <v>102</v>
      </c>
      <c r="G8095" t="s">
        <v>3238</v>
      </c>
      <c r="H8095" s="4">
        <v>20000</v>
      </c>
      <c r="I8095" s="4">
        <v>200</v>
      </c>
      <c r="J8095" s="4">
        <v>1933.33</v>
      </c>
      <c r="K8095" s="4">
        <v>18066.669999999998</v>
      </c>
      <c r="L8095" s="2">
        <v>45473</v>
      </c>
      <c r="M8095" t="s">
        <v>6</v>
      </c>
    </row>
    <row r="8096" spans="1:13" ht="12.75" customHeight="1" x14ac:dyDescent="0.25">
      <c r="A8096" t="s">
        <v>10890</v>
      </c>
      <c r="B8096" t="s">
        <v>10803</v>
      </c>
      <c r="C8096" s="1">
        <v>43738</v>
      </c>
      <c r="D8096" s="2">
        <v>43739</v>
      </c>
      <c r="E8096" t="s">
        <v>107</v>
      </c>
      <c r="F8096" t="s">
        <v>102</v>
      </c>
      <c r="G8096" t="s">
        <v>3275</v>
      </c>
      <c r="H8096" s="4">
        <v>12900</v>
      </c>
      <c r="I8096" s="4">
        <v>129</v>
      </c>
      <c r="J8096" s="4">
        <v>1225.5</v>
      </c>
      <c r="K8096" s="4">
        <v>11674.5</v>
      </c>
      <c r="L8096" s="2">
        <v>45473</v>
      </c>
      <c r="M8096" t="s">
        <v>6</v>
      </c>
    </row>
    <row r="8097" spans="1:13" ht="12.75" customHeight="1" x14ac:dyDescent="0.25">
      <c r="A8097" t="s">
        <v>10891</v>
      </c>
      <c r="B8097" t="s">
        <v>10803</v>
      </c>
      <c r="C8097" s="1">
        <v>43738</v>
      </c>
      <c r="D8097" s="2">
        <v>43739</v>
      </c>
      <c r="E8097" t="s">
        <v>107</v>
      </c>
      <c r="F8097" t="s">
        <v>102</v>
      </c>
      <c r="G8097" t="s">
        <v>3275</v>
      </c>
      <c r="H8097" s="4">
        <v>33600</v>
      </c>
      <c r="I8097" s="4">
        <v>336</v>
      </c>
      <c r="J8097" s="4">
        <v>3192</v>
      </c>
      <c r="K8097" s="4">
        <v>30408</v>
      </c>
      <c r="L8097" s="2">
        <v>45473</v>
      </c>
      <c r="M8097" t="s">
        <v>6</v>
      </c>
    </row>
    <row r="8098" spans="1:13" ht="12.75" customHeight="1" x14ac:dyDescent="0.25">
      <c r="A8098" t="s">
        <v>10892</v>
      </c>
      <c r="B8098" t="s">
        <v>10803</v>
      </c>
      <c r="C8098" s="1">
        <v>43830</v>
      </c>
      <c r="D8098" s="2">
        <v>43830</v>
      </c>
      <c r="E8098" t="s">
        <v>107</v>
      </c>
      <c r="F8098" t="s">
        <v>102</v>
      </c>
      <c r="G8098" t="s">
        <v>3346</v>
      </c>
      <c r="H8098" s="4">
        <v>25000</v>
      </c>
      <c r="I8098" s="4">
        <v>250.44</v>
      </c>
      <c r="J8098" s="4">
        <v>2251.33</v>
      </c>
      <c r="K8098" s="4">
        <v>22748.67</v>
      </c>
      <c r="L8098" s="2">
        <v>45473</v>
      </c>
      <c r="M8098" t="s">
        <v>6</v>
      </c>
    </row>
    <row r="8099" spans="1:13" ht="12.75" customHeight="1" x14ac:dyDescent="0.25">
      <c r="A8099" t="s">
        <v>10893</v>
      </c>
      <c r="B8099" t="s">
        <v>10894</v>
      </c>
      <c r="C8099" s="1">
        <v>43830</v>
      </c>
      <c r="D8099" s="2">
        <v>43831</v>
      </c>
      <c r="E8099" t="s">
        <v>107</v>
      </c>
      <c r="F8099" t="s">
        <v>102</v>
      </c>
      <c r="G8099" t="s">
        <v>3353</v>
      </c>
      <c r="H8099" s="4">
        <v>1665.98</v>
      </c>
      <c r="I8099" s="4">
        <v>16.66</v>
      </c>
      <c r="J8099" s="4">
        <v>149.94</v>
      </c>
      <c r="K8099" s="4">
        <v>1516.04</v>
      </c>
      <c r="L8099" s="2">
        <v>45473</v>
      </c>
      <c r="M8099" t="s">
        <v>6</v>
      </c>
    </row>
    <row r="8100" spans="1:13" ht="12.75" customHeight="1" x14ac:dyDescent="0.25">
      <c r="A8100" t="s">
        <v>10895</v>
      </c>
      <c r="B8100" t="s">
        <v>10803</v>
      </c>
      <c r="C8100" s="1">
        <v>43831</v>
      </c>
      <c r="D8100" s="2">
        <v>43831</v>
      </c>
      <c r="E8100" t="s">
        <v>107</v>
      </c>
      <c r="F8100" t="s">
        <v>102</v>
      </c>
      <c r="G8100" t="s">
        <v>3353</v>
      </c>
      <c r="H8100" s="4">
        <v>20000</v>
      </c>
      <c r="I8100" s="4">
        <v>200</v>
      </c>
      <c r="J8100" s="4">
        <v>1800</v>
      </c>
      <c r="K8100" s="4">
        <v>18200</v>
      </c>
      <c r="L8100" s="2">
        <v>45473</v>
      </c>
      <c r="M8100" t="s">
        <v>6</v>
      </c>
    </row>
    <row r="8101" spans="1:13" ht="12.75" customHeight="1" x14ac:dyDescent="0.25">
      <c r="A8101" t="s">
        <v>10896</v>
      </c>
      <c r="B8101" t="s">
        <v>10768</v>
      </c>
      <c r="C8101" s="1">
        <v>43861</v>
      </c>
      <c r="D8101" s="2">
        <v>43862</v>
      </c>
      <c r="E8101" t="s">
        <v>107</v>
      </c>
      <c r="F8101" t="s">
        <v>102</v>
      </c>
      <c r="G8101" t="s">
        <v>3389</v>
      </c>
      <c r="H8101" s="4">
        <v>5100</v>
      </c>
      <c r="I8101" s="4">
        <v>51</v>
      </c>
      <c r="J8101" s="4">
        <v>450.5</v>
      </c>
      <c r="K8101" s="4">
        <v>4649.5</v>
      </c>
      <c r="L8101" s="2">
        <v>45473</v>
      </c>
      <c r="M8101" t="s">
        <v>6</v>
      </c>
    </row>
    <row r="8102" spans="1:13" ht="12.75" customHeight="1" x14ac:dyDescent="0.25">
      <c r="A8102" t="s">
        <v>10897</v>
      </c>
      <c r="B8102" t="s">
        <v>10898</v>
      </c>
      <c r="C8102" s="1">
        <v>43921</v>
      </c>
      <c r="D8102" s="2">
        <v>43922</v>
      </c>
      <c r="E8102" t="s">
        <v>107</v>
      </c>
      <c r="F8102" t="s">
        <v>102</v>
      </c>
      <c r="G8102" t="s">
        <v>3488</v>
      </c>
      <c r="H8102" s="4">
        <v>9630</v>
      </c>
      <c r="I8102" s="4">
        <v>96.3</v>
      </c>
      <c r="J8102" s="4">
        <v>818.55</v>
      </c>
      <c r="K8102" s="4">
        <v>8811.4500000000007</v>
      </c>
      <c r="L8102" s="2">
        <v>45473</v>
      </c>
      <c r="M8102" t="s">
        <v>6</v>
      </c>
    </row>
    <row r="8103" spans="1:13" ht="12.75" customHeight="1" x14ac:dyDescent="0.25">
      <c r="A8103" t="s">
        <v>10899</v>
      </c>
      <c r="B8103" t="s">
        <v>10900</v>
      </c>
      <c r="C8103" s="1">
        <v>43951</v>
      </c>
      <c r="D8103" s="2">
        <v>43952</v>
      </c>
      <c r="E8103" t="s">
        <v>107</v>
      </c>
      <c r="F8103" t="s">
        <v>102</v>
      </c>
      <c r="G8103" t="s">
        <v>3500</v>
      </c>
      <c r="H8103" s="4">
        <v>24000</v>
      </c>
      <c r="I8103" s="4">
        <v>240</v>
      </c>
      <c r="J8103" s="4">
        <v>2000</v>
      </c>
      <c r="K8103" s="4">
        <v>22000</v>
      </c>
      <c r="L8103" s="2">
        <v>45473</v>
      </c>
      <c r="M8103" t="s">
        <v>6</v>
      </c>
    </row>
    <row r="8104" spans="1:13" ht="12.75" customHeight="1" x14ac:dyDescent="0.25">
      <c r="A8104" t="s">
        <v>10901</v>
      </c>
      <c r="B8104" t="s">
        <v>10820</v>
      </c>
      <c r="C8104" s="1">
        <v>43951</v>
      </c>
      <c r="D8104" s="2">
        <v>43952</v>
      </c>
      <c r="E8104" t="s">
        <v>107</v>
      </c>
      <c r="F8104" t="s">
        <v>102</v>
      </c>
      <c r="G8104" t="s">
        <v>3500</v>
      </c>
      <c r="H8104" s="4">
        <v>1500</v>
      </c>
      <c r="I8104" s="4">
        <v>15</v>
      </c>
      <c r="J8104" s="4">
        <v>125</v>
      </c>
      <c r="K8104" s="4">
        <v>1375</v>
      </c>
      <c r="L8104" s="2">
        <v>45473</v>
      </c>
      <c r="M8104" t="s">
        <v>6</v>
      </c>
    </row>
    <row r="8105" spans="1:13" ht="12.75" customHeight="1" x14ac:dyDescent="0.25">
      <c r="A8105" t="s">
        <v>10902</v>
      </c>
      <c r="B8105" t="s">
        <v>10900</v>
      </c>
      <c r="C8105" s="1">
        <v>43951</v>
      </c>
      <c r="D8105" s="2">
        <v>43952</v>
      </c>
      <c r="E8105" t="s">
        <v>107</v>
      </c>
      <c r="F8105" t="s">
        <v>102</v>
      </c>
      <c r="G8105" t="s">
        <v>3500</v>
      </c>
      <c r="H8105" s="4">
        <v>38500</v>
      </c>
      <c r="I8105" s="4">
        <v>385</v>
      </c>
      <c r="J8105" s="4">
        <v>3208.33</v>
      </c>
      <c r="K8105" s="4">
        <v>35291.67</v>
      </c>
      <c r="L8105" s="2">
        <v>45473</v>
      </c>
      <c r="M8105" t="s">
        <v>6</v>
      </c>
    </row>
    <row r="8106" spans="1:13" ht="12.75" customHeight="1" x14ac:dyDescent="0.25">
      <c r="A8106" t="s">
        <v>10903</v>
      </c>
      <c r="B8106" t="s">
        <v>10900</v>
      </c>
      <c r="C8106" s="1">
        <v>43982</v>
      </c>
      <c r="D8106" s="2">
        <v>43983</v>
      </c>
      <c r="E8106" t="s">
        <v>107</v>
      </c>
      <c r="F8106" t="s">
        <v>102</v>
      </c>
      <c r="G8106" t="s">
        <v>3503</v>
      </c>
      <c r="H8106" s="4">
        <v>8000</v>
      </c>
      <c r="I8106" s="4">
        <v>80</v>
      </c>
      <c r="J8106" s="4">
        <v>653.33000000000004</v>
      </c>
      <c r="K8106" s="4">
        <v>7346.67</v>
      </c>
      <c r="L8106" s="2">
        <v>45473</v>
      </c>
      <c r="M8106" t="s">
        <v>6</v>
      </c>
    </row>
    <row r="8107" spans="1:13" ht="12.75" customHeight="1" x14ac:dyDescent="0.25">
      <c r="A8107" t="s">
        <v>10904</v>
      </c>
      <c r="B8107" t="s">
        <v>10898</v>
      </c>
      <c r="C8107" s="1">
        <v>44012</v>
      </c>
      <c r="D8107" s="2">
        <v>44013</v>
      </c>
      <c r="E8107" t="s">
        <v>107</v>
      </c>
      <c r="F8107" t="s">
        <v>102</v>
      </c>
      <c r="G8107" t="s">
        <v>3527</v>
      </c>
      <c r="H8107" s="4">
        <v>8000</v>
      </c>
      <c r="I8107" s="4">
        <v>80</v>
      </c>
      <c r="J8107" s="4">
        <v>640</v>
      </c>
      <c r="K8107" s="4">
        <v>7360</v>
      </c>
      <c r="L8107" s="2">
        <v>45473</v>
      </c>
      <c r="M8107" t="s">
        <v>6</v>
      </c>
    </row>
    <row r="8108" spans="1:13" ht="12.75" customHeight="1" x14ac:dyDescent="0.25">
      <c r="A8108" t="s">
        <v>10905</v>
      </c>
      <c r="B8108" t="s">
        <v>10906</v>
      </c>
      <c r="C8108" s="1">
        <v>44012</v>
      </c>
      <c r="D8108" s="2">
        <v>44013</v>
      </c>
      <c r="E8108" t="s">
        <v>107</v>
      </c>
      <c r="F8108" t="s">
        <v>102</v>
      </c>
      <c r="G8108" t="s">
        <v>3527</v>
      </c>
      <c r="H8108" s="4">
        <v>4914</v>
      </c>
      <c r="I8108" s="4">
        <v>49.22</v>
      </c>
      <c r="J8108" s="4">
        <v>385.18</v>
      </c>
      <c r="K8108" s="4">
        <v>4528.82</v>
      </c>
      <c r="L8108" s="2">
        <v>45473</v>
      </c>
      <c r="M8108" t="s">
        <v>6</v>
      </c>
    </row>
    <row r="8109" spans="1:13" ht="12.75" customHeight="1" x14ac:dyDescent="0.25">
      <c r="A8109" t="s">
        <v>10907</v>
      </c>
      <c r="B8109" t="s">
        <v>10898</v>
      </c>
      <c r="C8109" s="1">
        <v>44043</v>
      </c>
      <c r="D8109" s="2">
        <v>44044</v>
      </c>
      <c r="E8109" t="s">
        <v>107</v>
      </c>
      <c r="F8109" t="s">
        <v>102</v>
      </c>
      <c r="G8109" t="s">
        <v>3547</v>
      </c>
      <c r="H8109" s="4">
        <v>23100</v>
      </c>
      <c r="I8109" s="4">
        <v>231</v>
      </c>
      <c r="J8109" s="4">
        <v>1809.5</v>
      </c>
      <c r="K8109" s="4">
        <v>21290.5</v>
      </c>
      <c r="L8109" s="2">
        <v>45473</v>
      </c>
      <c r="M8109" t="s">
        <v>6</v>
      </c>
    </row>
    <row r="8110" spans="1:13" ht="12.75" customHeight="1" x14ac:dyDescent="0.25">
      <c r="A8110" t="s">
        <v>10909</v>
      </c>
      <c r="B8110" t="s">
        <v>10898</v>
      </c>
      <c r="C8110" s="1">
        <v>44043</v>
      </c>
      <c r="D8110" s="2">
        <v>44044</v>
      </c>
      <c r="E8110" t="s">
        <v>107</v>
      </c>
      <c r="F8110" t="s">
        <v>102</v>
      </c>
      <c r="G8110" t="s">
        <v>3547</v>
      </c>
      <c r="H8110" s="4">
        <v>17500</v>
      </c>
      <c r="I8110" s="4">
        <v>175</v>
      </c>
      <c r="J8110" s="4">
        <v>1370.83</v>
      </c>
      <c r="K8110" s="4">
        <v>16129.17</v>
      </c>
      <c r="L8110" s="2">
        <v>45473</v>
      </c>
      <c r="M8110" t="s">
        <v>6</v>
      </c>
    </row>
    <row r="8111" spans="1:13" ht="12.75" customHeight="1" x14ac:dyDescent="0.25">
      <c r="A8111" t="s">
        <v>10910</v>
      </c>
      <c r="B8111" t="s">
        <v>10898</v>
      </c>
      <c r="C8111" s="1">
        <v>44043</v>
      </c>
      <c r="D8111" s="2">
        <v>44044</v>
      </c>
      <c r="E8111" t="s">
        <v>107</v>
      </c>
      <c r="F8111" t="s">
        <v>102</v>
      </c>
      <c r="G8111" t="s">
        <v>3547</v>
      </c>
      <c r="H8111" s="4">
        <v>32000</v>
      </c>
      <c r="I8111" s="4">
        <v>320</v>
      </c>
      <c r="J8111" s="4">
        <v>2506.67</v>
      </c>
      <c r="K8111" s="4">
        <v>29493.33</v>
      </c>
      <c r="L8111" s="2">
        <v>45473</v>
      </c>
      <c r="M8111" t="s">
        <v>6</v>
      </c>
    </row>
    <row r="8112" spans="1:13" ht="12.75" customHeight="1" x14ac:dyDescent="0.25">
      <c r="A8112" t="s">
        <v>10911</v>
      </c>
      <c r="B8112" t="s">
        <v>10803</v>
      </c>
      <c r="C8112" s="1">
        <v>44074</v>
      </c>
      <c r="D8112" s="2">
        <v>44075</v>
      </c>
      <c r="E8112" t="s">
        <v>107</v>
      </c>
      <c r="F8112" t="s">
        <v>102</v>
      </c>
      <c r="G8112" t="s">
        <v>3557</v>
      </c>
      <c r="H8112" s="4">
        <v>8800</v>
      </c>
      <c r="I8112" s="4">
        <v>88</v>
      </c>
      <c r="J8112" s="4">
        <v>674.67</v>
      </c>
      <c r="K8112" s="4">
        <v>8125.33</v>
      </c>
      <c r="L8112" s="2">
        <v>45473</v>
      </c>
      <c r="M8112" t="s">
        <v>6</v>
      </c>
    </row>
    <row r="8113" spans="1:13" ht="12.75" customHeight="1" x14ac:dyDescent="0.25">
      <c r="A8113" t="s">
        <v>10912</v>
      </c>
      <c r="B8113" t="s">
        <v>10898</v>
      </c>
      <c r="C8113" s="1">
        <v>44074</v>
      </c>
      <c r="D8113" s="2">
        <v>44075</v>
      </c>
      <c r="E8113" t="s">
        <v>107</v>
      </c>
      <c r="F8113" t="s">
        <v>102</v>
      </c>
      <c r="G8113" t="s">
        <v>3557</v>
      </c>
      <c r="H8113" s="4">
        <v>32175</v>
      </c>
      <c r="I8113" s="4">
        <v>321.75</v>
      </c>
      <c r="J8113" s="4">
        <v>2466.75</v>
      </c>
      <c r="K8113" s="4">
        <v>29708.25</v>
      </c>
      <c r="L8113" s="2">
        <v>45473</v>
      </c>
      <c r="M8113" t="s">
        <v>6</v>
      </c>
    </row>
    <row r="8114" spans="1:13" ht="12.75" customHeight="1" x14ac:dyDescent="0.25">
      <c r="A8114" t="s">
        <v>10913</v>
      </c>
      <c r="B8114" t="s">
        <v>10898</v>
      </c>
      <c r="C8114" s="1">
        <v>44104</v>
      </c>
      <c r="D8114" s="2">
        <v>44105</v>
      </c>
      <c r="E8114" t="s">
        <v>107</v>
      </c>
      <c r="F8114" t="s">
        <v>102</v>
      </c>
      <c r="G8114" t="s">
        <v>3606</v>
      </c>
      <c r="H8114" s="4">
        <v>8000</v>
      </c>
      <c r="I8114" s="4">
        <v>80</v>
      </c>
      <c r="J8114" s="4">
        <v>600</v>
      </c>
      <c r="K8114" s="4">
        <v>7400</v>
      </c>
      <c r="L8114" s="2">
        <v>45473</v>
      </c>
      <c r="M8114" t="s">
        <v>6</v>
      </c>
    </row>
    <row r="8115" spans="1:13" ht="12.75" customHeight="1" x14ac:dyDescent="0.25">
      <c r="A8115" t="s">
        <v>10914</v>
      </c>
      <c r="B8115" t="s">
        <v>10898</v>
      </c>
      <c r="C8115" s="1">
        <v>44135</v>
      </c>
      <c r="D8115" s="2">
        <v>44136</v>
      </c>
      <c r="E8115" t="s">
        <v>107</v>
      </c>
      <c r="F8115" t="s">
        <v>102</v>
      </c>
      <c r="G8115" t="s">
        <v>3593</v>
      </c>
      <c r="H8115" s="4">
        <v>18608.54</v>
      </c>
      <c r="I8115" s="4">
        <v>186.08</v>
      </c>
      <c r="J8115" s="4">
        <v>1364.62</v>
      </c>
      <c r="K8115" s="4">
        <v>17243.919999999998</v>
      </c>
      <c r="L8115" s="2">
        <v>45473</v>
      </c>
      <c r="M8115" t="s">
        <v>6</v>
      </c>
    </row>
    <row r="8116" spans="1:13" ht="12.75" customHeight="1" x14ac:dyDescent="0.25">
      <c r="A8116" t="s">
        <v>10915</v>
      </c>
      <c r="B8116" t="s">
        <v>10898</v>
      </c>
      <c r="C8116" s="1">
        <v>44135</v>
      </c>
      <c r="D8116" s="2">
        <v>44136</v>
      </c>
      <c r="E8116" t="s">
        <v>107</v>
      </c>
      <c r="F8116" t="s">
        <v>102</v>
      </c>
      <c r="G8116" t="s">
        <v>3593</v>
      </c>
      <c r="H8116" s="4">
        <v>5000</v>
      </c>
      <c r="I8116" s="4">
        <v>50</v>
      </c>
      <c r="J8116" s="4">
        <v>366.67</v>
      </c>
      <c r="K8116" s="4">
        <v>4633.33</v>
      </c>
      <c r="L8116" s="2">
        <v>45473</v>
      </c>
      <c r="M8116" t="s">
        <v>6</v>
      </c>
    </row>
    <row r="8117" spans="1:13" ht="12.75" customHeight="1" x14ac:dyDescent="0.25">
      <c r="A8117" t="s">
        <v>10916</v>
      </c>
      <c r="B8117" t="s">
        <v>10898</v>
      </c>
      <c r="C8117" s="1">
        <v>44165</v>
      </c>
      <c r="D8117" s="2">
        <v>44166</v>
      </c>
      <c r="E8117" t="s">
        <v>107</v>
      </c>
      <c r="F8117" t="s">
        <v>102</v>
      </c>
      <c r="G8117" t="s">
        <v>3631</v>
      </c>
      <c r="H8117" s="4">
        <v>10400</v>
      </c>
      <c r="I8117" s="4">
        <v>104</v>
      </c>
      <c r="J8117" s="4">
        <v>745.33</v>
      </c>
      <c r="K8117" s="4">
        <v>9654.67</v>
      </c>
      <c r="L8117" s="2">
        <v>45473</v>
      </c>
      <c r="M8117" t="s">
        <v>6</v>
      </c>
    </row>
    <row r="8118" spans="1:13" ht="12.75" customHeight="1" x14ac:dyDescent="0.25">
      <c r="A8118" t="s">
        <v>10917</v>
      </c>
      <c r="B8118" t="s">
        <v>10898</v>
      </c>
      <c r="C8118" s="1">
        <v>44165</v>
      </c>
      <c r="D8118" s="2">
        <v>44166</v>
      </c>
      <c r="E8118" t="s">
        <v>107</v>
      </c>
      <c r="F8118" t="s">
        <v>102</v>
      </c>
      <c r="G8118" t="s">
        <v>3631</v>
      </c>
      <c r="H8118" s="4">
        <v>20000</v>
      </c>
      <c r="I8118" s="4">
        <v>200</v>
      </c>
      <c r="J8118" s="4">
        <v>1433.33</v>
      </c>
      <c r="K8118" s="4">
        <v>18566.669999999998</v>
      </c>
      <c r="L8118" s="2">
        <v>45473</v>
      </c>
      <c r="M8118" t="s">
        <v>6</v>
      </c>
    </row>
    <row r="8119" spans="1:13" ht="12.75" customHeight="1" x14ac:dyDescent="0.25">
      <c r="A8119" t="s">
        <v>10918</v>
      </c>
      <c r="B8119" t="s">
        <v>10898</v>
      </c>
      <c r="C8119" s="1">
        <v>44196</v>
      </c>
      <c r="D8119" s="2">
        <v>44197</v>
      </c>
      <c r="E8119" t="s">
        <v>107</v>
      </c>
      <c r="F8119" t="s">
        <v>102</v>
      </c>
      <c r="G8119" t="s">
        <v>3669</v>
      </c>
      <c r="H8119" s="4">
        <v>5000</v>
      </c>
      <c r="I8119" s="4">
        <v>50</v>
      </c>
      <c r="J8119" s="4">
        <v>350</v>
      </c>
      <c r="K8119" s="4">
        <v>4650</v>
      </c>
      <c r="L8119" s="2">
        <v>45473</v>
      </c>
      <c r="M8119" t="s">
        <v>6</v>
      </c>
    </row>
    <row r="8120" spans="1:13" ht="12.75" customHeight="1" x14ac:dyDescent="0.25">
      <c r="A8120" t="s">
        <v>10919</v>
      </c>
      <c r="B8120" t="s">
        <v>10898</v>
      </c>
      <c r="C8120" s="1">
        <v>44196</v>
      </c>
      <c r="D8120" s="2">
        <v>44197</v>
      </c>
      <c r="E8120" t="s">
        <v>107</v>
      </c>
      <c r="F8120" t="s">
        <v>102</v>
      </c>
      <c r="G8120" t="s">
        <v>3669</v>
      </c>
      <c r="H8120" s="4">
        <v>4075</v>
      </c>
      <c r="I8120" s="4">
        <v>40.75</v>
      </c>
      <c r="J8120" s="4">
        <v>285.25</v>
      </c>
      <c r="K8120" s="4">
        <v>3789.75</v>
      </c>
      <c r="L8120" s="2">
        <v>45473</v>
      </c>
      <c r="M8120" t="s">
        <v>6</v>
      </c>
    </row>
    <row r="8121" spans="1:13" ht="12.75" customHeight="1" x14ac:dyDescent="0.25">
      <c r="A8121" t="s">
        <v>10920</v>
      </c>
      <c r="B8121" t="s">
        <v>10921</v>
      </c>
      <c r="C8121" s="1">
        <v>44196</v>
      </c>
      <c r="D8121" s="2">
        <v>44197</v>
      </c>
      <c r="E8121" t="s">
        <v>107</v>
      </c>
      <c r="F8121" t="s">
        <v>102</v>
      </c>
      <c r="G8121" t="s">
        <v>3669</v>
      </c>
      <c r="H8121" s="4">
        <v>472.84</v>
      </c>
      <c r="I8121" s="4">
        <v>4.7300000000000004</v>
      </c>
      <c r="J8121" s="4">
        <v>33.11</v>
      </c>
      <c r="K8121" s="4">
        <v>439.73</v>
      </c>
      <c r="L8121" s="2">
        <v>45473</v>
      </c>
      <c r="M8121" t="s">
        <v>6</v>
      </c>
    </row>
    <row r="8122" spans="1:13" ht="12.75" customHeight="1" x14ac:dyDescent="0.25">
      <c r="A8122" t="s">
        <v>10922</v>
      </c>
      <c r="B8122" t="s">
        <v>10923</v>
      </c>
      <c r="C8122" s="1">
        <v>44196</v>
      </c>
      <c r="D8122" s="2">
        <v>44197</v>
      </c>
      <c r="E8122" t="s">
        <v>107</v>
      </c>
      <c r="F8122" t="s">
        <v>102</v>
      </c>
      <c r="G8122" t="s">
        <v>3669</v>
      </c>
      <c r="H8122" s="4">
        <v>42604.6</v>
      </c>
      <c r="I8122" s="4">
        <v>426.04</v>
      </c>
      <c r="J8122" s="4">
        <v>2982.31</v>
      </c>
      <c r="K8122" s="4">
        <v>39622.29</v>
      </c>
      <c r="L8122" s="2">
        <v>45473</v>
      </c>
      <c r="M8122" t="s">
        <v>6</v>
      </c>
    </row>
    <row r="8123" spans="1:13" ht="12.75" customHeight="1" x14ac:dyDescent="0.25">
      <c r="A8123" t="s">
        <v>10924</v>
      </c>
      <c r="B8123" t="s">
        <v>10848</v>
      </c>
      <c r="C8123" s="1">
        <v>44210</v>
      </c>
      <c r="D8123" s="2">
        <v>44228</v>
      </c>
      <c r="E8123" t="s">
        <v>107</v>
      </c>
      <c r="F8123" t="s">
        <v>102</v>
      </c>
      <c r="G8123" t="s">
        <v>10908</v>
      </c>
      <c r="H8123" s="4">
        <v>8000</v>
      </c>
      <c r="I8123" s="4">
        <v>80</v>
      </c>
      <c r="J8123" s="4">
        <v>546.66999999999996</v>
      </c>
      <c r="K8123" s="4">
        <v>7453.33</v>
      </c>
      <c r="L8123" s="2">
        <v>45473</v>
      </c>
      <c r="M8123" t="s">
        <v>6</v>
      </c>
    </row>
    <row r="8124" spans="1:13" ht="12.75" customHeight="1" x14ac:dyDescent="0.25">
      <c r="A8124" t="s">
        <v>10926</v>
      </c>
      <c r="B8124" t="s">
        <v>10848</v>
      </c>
      <c r="C8124" s="1">
        <v>44255</v>
      </c>
      <c r="D8124" s="2">
        <v>44256</v>
      </c>
      <c r="E8124" t="s">
        <v>107</v>
      </c>
      <c r="F8124" t="s">
        <v>102</v>
      </c>
      <c r="G8124" t="s">
        <v>3702</v>
      </c>
      <c r="H8124" s="4">
        <v>5300</v>
      </c>
      <c r="I8124" s="4">
        <v>52.89</v>
      </c>
      <c r="J8124" s="4">
        <v>363</v>
      </c>
      <c r="K8124" s="4">
        <v>4937</v>
      </c>
      <c r="L8124" s="2">
        <v>45473</v>
      </c>
      <c r="M8124" t="s">
        <v>6</v>
      </c>
    </row>
    <row r="8125" spans="1:13" ht="12.75" customHeight="1" x14ac:dyDescent="0.25">
      <c r="A8125" t="s">
        <v>10927</v>
      </c>
      <c r="B8125" t="s">
        <v>10848</v>
      </c>
      <c r="C8125" s="1">
        <v>44259</v>
      </c>
      <c r="D8125" s="2">
        <v>44287</v>
      </c>
      <c r="E8125" t="s">
        <v>107</v>
      </c>
      <c r="F8125" t="s">
        <v>102</v>
      </c>
      <c r="G8125" t="s">
        <v>3722</v>
      </c>
      <c r="H8125" s="4">
        <v>44000</v>
      </c>
      <c r="I8125" s="4">
        <v>440</v>
      </c>
      <c r="J8125" s="4">
        <v>2860</v>
      </c>
      <c r="K8125" s="4">
        <v>41140</v>
      </c>
      <c r="L8125" s="2">
        <v>45473</v>
      </c>
      <c r="M8125" t="s">
        <v>6</v>
      </c>
    </row>
    <row r="8126" spans="1:13" ht="12.75" customHeight="1" x14ac:dyDescent="0.25">
      <c r="A8126" t="s">
        <v>10928</v>
      </c>
      <c r="B8126" t="s">
        <v>10848</v>
      </c>
      <c r="C8126" s="1">
        <v>44271</v>
      </c>
      <c r="D8126" s="2">
        <v>44287</v>
      </c>
      <c r="E8126" t="s">
        <v>107</v>
      </c>
      <c r="F8126" t="s">
        <v>102</v>
      </c>
      <c r="G8126" t="s">
        <v>3722</v>
      </c>
      <c r="H8126" s="4">
        <v>4000</v>
      </c>
      <c r="I8126" s="4">
        <v>40</v>
      </c>
      <c r="J8126" s="4">
        <v>260</v>
      </c>
      <c r="K8126" s="4">
        <v>3740</v>
      </c>
      <c r="L8126" s="2">
        <v>45473</v>
      </c>
      <c r="M8126" t="s">
        <v>6</v>
      </c>
    </row>
    <row r="8127" spans="1:13" ht="12.75" customHeight="1" x14ac:dyDescent="0.25">
      <c r="A8127" t="s">
        <v>10929</v>
      </c>
      <c r="B8127" t="s">
        <v>10848</v>
      </c>
      <c r="C8127" s="1">
        <v>44274</v>
      </c>
      <c r="D8127" s="2">
        <v>44287</v>
      </c>
      <c r="E8127" t="s">
        <v>107</v>
      </c>
      <c r="F8127" t="s">
        <v>102</v>
      </c>
      <c r="G8127" t="s">
        <v>3722</v>
      </c>
      <c r="H8127" s="4">
        <v>19328</v>
      </c>
      <c r="I8127" s="4">
        <v>193.28</v>
      </c>
      <c r="J8127" s="4">
        <v>1256.32</v>
      </c>
      <c r="K8127" s="4">
        <v>18071.68</v>
      </c>
      <c r="L8127" s="2">
        <v>45473</v>
      </c>
      <c r="M8127" t="s">
        <v>6</v>
      </c>
    </row>
    <row r="8128" spans="1:13" ht="12.75" customHeight="1" x14ac:dyDescent="0.25">
      <c r="A8128" t="s">
        <v>10930</v>
      </c>
      <c r="B8128" t="s">
        <v>10848</v>
      </c>
      <c r="C8128" s="1">
        <v>44286</v>
      </c>
      <c r="D8128" s="2">
        <v>44287</v>
      </c>
      <c r="E8128" t="s">
        <v>107</v>
      </c>
      <c r="F8128" t="s">
        <v>102</v>
      </c>
      <c r="G8128" t="s">
        <v>3722</v>
      </c>
      <c r="H8128" s="4">
        <v>7444.35</v>
      </c>
      <c r="I8128" s="4">
        <v>74.39</v>
      </c>
      <c r="J8128" s="4">
        <v>488.45</v>
      </c>
      <c r="K8128" s="4">
        <v>6955.9</v>
      </c>
      <c r="L8128" s="2">
        <v>45473</v>
      </c>
      <c r="M8128" t="s">
        <v>6</v>
      </c>
    </row>
    <row r="8129" spans="1:13" ht="12.75" customHeight="1" x14ac:dyDescent="0.25">
      <c r="A8129" t="s">
        <v>10931</v>
      </c>
      <c r="B8129" t="s">
        <v>10932</v>
      </c>
      <c r="C8129" s="1">
        <v>44377</v>
      </c>
      <c r="D8129" s="2">
        <v>44378</v>
      </c>
      <c r="E8129" t="s">
        <v>107</v>
      </c>
      <c r="F8129" t="s">
        <v>102</v>
      </c>
      <c r="G8129" t="s">
        <v>3779</v>
      </c>
      <c r="H8129" s="4">
        <v>919.87</v>
      </c>
      <c r="I8129" s="4">
        <v>9.1999999999999993</v>
      </c>
      <c r="J8129" s="4">
        <v>55.2</v>
      </c>
      <c r="K8129" s="4">
        <v>864.67</v>
      </c>
      <c r="L8129" s="2">
        <v>45473</v>
      </c>
      <c r="M8129" t="s">
        <v>6</v>
      </c>
    </row>
    <row r="8130" spans="1:13" ht="12.75" customHeight="1" x14ac:dyDescent="0.25">
      <c r="A8130" t="s">
        <v>10933</v>
      </c>
      <c r="B8130" t="s">
        <v>10848</v>
      </c>
      <c r="C8130" s="1">
        <v>44377</v>
      </c>
      <c r="D8130" s="2">
        <v>44378</v>
      </c>
      <c r="E8130" t="s">
        <v>107</v>
      </c>
      <c r="F8130" t="s">
        <v>102</v>
      </c>
      <c r="G8130" t="s">
        <v>3779</v>
      </c>
      <c r="H8130" s="4">
        <v>5384.87</v>
      </c>
      <c r="I8130" s="4">
        <v>53.85</v>
      </c>
      <c r="J8130" s="4">
        <v>323.10000000000002</v>
      </c>
      <c r="K8130" s="4">
        <v>5061.7700000000004</v>
      </c>
      <c r="L8130" s="2">
        <v>45473</v>
      </c>
      <c r="M8130" t="s">
        <v>6</v>
      </c>
    </row>
    <row r="8131" spans="1:13" ht="12.75" customHeight="1" x14ac:dyDescent="0.25">
      <c r="A8131" t="s">
        <v>10934</v>
      </c>
      <c r="B8131" t="s">
        <v>10898</v>
      </c>
      <c r="C8131" s="1">
        <v>44377</v>
      </c>
      <c r="D8131" s="2">
        <v>44378</v>
      </c>
      <c r="E8131" t="s">
        <v>107</v>
      </c>
      <c r="F8131" t="s">
        <v>102</v>
      </c>
      <c r="G8131" t="s">
        <v>3779</v>
      </c>
      <c r="H8131" s="4">
        <v>8200</v>
      </c>
      <c r="I8131" s="4">
        <v>82</v>
      </c>
      <c r="J8131" s="4">
        <v>492</v>
      </c>
      <c r="K8131" s="4">
        <v>7708</v>
      </c>
      <c r="L8131" s="2">
        <v>45473</v>
      </c>
      <c r="M8131" t="s">
        <v>6</v>
      </c>
    </row>
    <row r="8132" spans="1:13" ht="12.75" customHeight="1" x14ac:dyDescent="0.25">
      <c r="A8132" t="s">
        <v>10935</v>
      </c>
      <c r="B8132" t="s">
        <v>10898</v>
      </c>
      <c r="C8132" s="1">
        <v>44377</v>
      </c>
      <c r="D8132" s="2">
        <v>44378</v>
      </c>
      <c r="E8132" t="s">
        <v>107</v>
      </c>
      <c r="F8132" t="s">
        <v>102</v>
      </c>
      <c r="G8132" t="s">
        <v>3779</v>
      </c>
      <c r="H8132" s="4">
        <v>26600</v>
      </c>
      <c r="I8132" s="4">
        <v>266</v>
      </c>
      <c r="J8132" s="4">
        <v>1596</v>
      </c>
      <c r="K8132" s="4">
        <v>25004</v>
      </c>
      <c r="L8132" s="2">
        <v>45473</v>
      </c>
      <c r="M8132" t="s">
        <v>6</v>
      </c>
    </row>
    <row r="8133" spans="1:13" ht="12.75" customHeight="1" x14ac:dyDescent="0.25">
      <c r="A8133" t="s">
        <v>10936</v>
      </c>
      <c r="B8133" t="s">
        <v>10898</v>
      </c>
      <c r="C8133" s="1">
        <v>44408</v>
      </c>
      <c r="D8133" s="2">
        <v>44409</v>
      </c>
      <c r="E8133" t="s">
        <v>107</v>
      </c>
      <c r="F8133" t="s">
        <v>102</v>
      </c>
      <c r="G8133" t="s">
        <v>10925</v>
      </c>
      <c r="H8133" s="4">
        <v>40000</v>
      </c>
      <c r="I8133" s="4">
        <v>400</v>
      </c>
      <c r="J8133" s="4">
        <v>2333.33</v>
      </c>
      <c r="K8133" s="4">
        <v>37666.67</v>
      </c>
      <c r="L8133" s="2">
        <v>45473</v>
      </c>
      <c r="M8133" t="s">
        <v>6</v>
      </c>
    </row>
    <row r="8134" spans="1:13" ht="12.75" customHeight="1" x14ac:dyDescent="0.25">
      <c r="A8134" t="s">
        <v>10937</v>
      </c>
      <c r="B8134" t="s">
        <v>10803</v>
      </c>
      <c r="C8134" s="1">
        <v>44439</v>
      </c>
      <c r="D8134" s="2">
        <v>44440</v>
      </c>
      <c r="E8134" t="s">
        <v>107</v>
      </c>
      <c r="F8134" t="s">
        <v>102</v>
      </c>
      <c r="G8134" t="s">
        <v>3839</v>
      </c>
      <c r="H8134" s="4">
        <v>9854</v>
      </c>
      <c r="I8134" s="4">
        <v>98.54</v>
      </c>
      <c r="J8134" s="4">
        <v>558.39</v>
      </c>
      <c r="K8134" s="4">
        <v>9295.61</v>
      </c>
      <c r="L8134" s="2">
        <v>45473</v>
      </c>
      <c r="M8134" t="s">
        <v>6</v>
      </c>
    </row>
    <row r="8135" spans="1:13" ht="12.75" customHeight="1" x14ac:dyDescent="0.25">
      <c r="A8135" t="s">
        <v>10939</v>
      </c>
      <c r="B8135" t="s">
        <v>10803</v>
      </c>
      <c r="C8135" s="1">
        <v>44439</v>
      </c>
      <c r="D8135" s="2">
        <v>44440</v>
      </c>
      <c r="E8135" t="s">
        <v>107</v>
      </c>
      <c r="F8135" t="s">
        <v>102</v>
      </c>
      <c r="G8135" t="s">
        <v>3839</v>
      </c>
      <c r="H8135" s="4">
        <v>18000</v>
      </c>
      <c r="I8135" s="4">
        <v>180</v>
      </c>
      <c r="J8135" s="4">
        <v>1020</v>
      </c>
      <c r="K8135" s="4">
        <v>16980</v>
      </c>
      <c r="L8135" s="2">
        <v>45473</v>
      </c>
      <c r="M8135" t="s">
        <v>6</v>
      </c>
    </row>
    <row r="8136" spans="1:13" ht="12.75" customHeight="1" x14ac:dyDescent="0.25">
      <c r="A8136" t="s">
        <v>10940</v>
      </c>
      <c r="B8136" t="s">
        <v>10803</v>
      </c>
      <c r="C8136" s="1">
        <v>44439</v>
      </c>
      <c r="D8136" s="2">
        <v>44440</v>
      </c>
      <c r="E8136" t="s">
        <v>107</v>
      </c>
      <c r="F8136" t="s">
        <v>102</v>
      </c>
      <c r="G8136" t="s">
        <v>3839</v>
      </c>
      <c r="H8136" s="4">
        <v>6050</v>
      </c>
      <c r="I8136" s="4">
        <v>60.5</v>
      </c>
      <c r="J8136" s="4">
        <v>342.83</v>
      </c>
      <c r="K8136" s="4">
        <v>5707.17</v>
      </c>
      <c r="L8136" s="2">
        <v>45473</v>
      </c>
      <c r="M8136" t="s">
        <v>6</v>
      </c>
    </row>
    <row r="8137" spans="1:13" ht="12.75" customHeight="1" x14ac:dyDescent="0.25">
      <c r="A8137" t="s">
        <v>10941</v>
      </c>
      <c r="B8137" t="s">
        <v>10942</v>
      </c>
      <c r="C8137" s="1">
        <v>44470</v>
      </c>
      <c r="D8137" s="2">
        <v>44470</v>
      </c>
      <c r="E8137" t="s">
        <v>107</v>
      </c>
      <c r="F8137" t="s">
        <v>102</v>
      </c>
      <c r="G8137" t="s">
        <v>3858</v>
      </c>
      <c r="H8137" s="4">
        <v>9939.35</v>
      </c>
      <c r="I8137" s="4">
        <v>99.39</v>
      </c>
      <c r="J8137" s="4">
        <v>546.66999999999996</v>
      </c>
      <c r="K8137" s="4">
        <v>9392.68</v>
      </c>
      <c r="L8137" s="2">
        <v>45473</v>
      </c>
      <c r="M8137" t="s">
        <v>6</v>
      </c>
    </row>
    <row r="8138" spans="1:13" ht="12.75" customHeight="1" x14ac:dyDescent="0.25">
      <c r="A8138" t="s">
        <v>10943</v>
      </c>
      <c r="B8138" t="s">
        <v>10803</v>
      </c>
      <c r="C8138" s="1">
        <v>44561</v>
      </c>
      <c r="D8138" s="2">
        <v>44562</v>
      </c>
      <c r="E8138" t="s">
        <v>107</v>
      </c>
      <c r="F8138" t="s">
        <v>102</v>
      </c>
      <c r="G8138" t="s">
        <v>3997</v>
      </c>
      <c r="H8138" s="4">
        <v>2230</v>
      </c>
      <c r="I8138" s="4">
        <v>22.3</v>
      </c>
      <c r="J8138" s="4">
        <v>111.5</v>
      </c>
      <c r="K8138" s="4">
        <v>2118.5</v>
      </c>
      <c r="L8138" s="2">
        <v>45473</v>
      </c>
      <c r="M8138" t="s">
        <v>6</v>
      </c>
    </row>
    <row r="8139" spans="1:13" ht="12.75" customHeight="1" x14ac:dyDescent="0.25">
      <c r="A8139" t="s">
        <v>10944</v>
      </c>
      <c r="B8139" t="s">
        <v>10803</v>
      </c>
      <c r="C8139" s="1">
        <v>44561</v>
      </c>
      <c r="D8139" s="2">
        <v>44562</v>
      </c>
      <c r="E8139" t="s">
        <v>107</v>
      </c>
      <c r="F8139" t="s">
        <v>102</v>
      </c>
      <c r="G8139" t="s">
        <v>3997</v>
      </c>
      <c r="H8139" s="4">
        <v>5500</v>
      </c>
      <c r="I8139" s="4">
        <v>55</v>
      </c>
      <c r="J8139" s="4">
        <v>275</v>
      </c>
      <c r="K8139" s="4">
        <v>5225</v>
      </c>
      <c r="L8139" s="2">
        <v>45473</v>
      </c>
      <c r="M8139" t="s">
        <v>6</v>
      </c>
    </row>
    <row r="8140" spans="1:13" ht="12.75" customHeight="1" x14ac:dyDescent="0.25">
      <c r="A8140" t="s">
        <v>10945</v>
      </c>
      <c r="B8140" t="s">
        <v>10898</v>
      </c>
      <c r="C8140" s="1">
        <v>44562</v>
      </c>
      <c r="D8140" s="2">
        <v>44562</v>
      </c>
      <c r="E8140" t="s">
        <v>107</v>
      </c>
      <c r="F8140" t="s">
        <v>102</v>
      </c>
      <c r="G8140" t="s">
        <v>3997</v>
      </c>
      <c r="H8140" s="4">
        <v>24600</v>
      </c>
      <c r="I8140" s="4">
        <v>246</v>
      </c>
      <c r="J8140" s="4">
        <v>1230</v>
      </c>
      <c r="K8140" s="4">
        <v>23370</v>
      </c>
      <c r="L8140" s="2">
        <v>45473</v>
      </c>
      <c r="M8140" t="s">
        <v>6</v>
      </c>
    </row>
    <row r="8141" spans="1:13" ht="12.75" customHeight="1" x14ac:dyDescent="0.25">
      <c r="A8141" t="s">
        <v>10946</v>
      </c>
      <c r="B8141" t="s">
        <v>10898</v>
      </c>
      <c r="C8141" s="1">
        <v>44651</v>
      </c>
      <c r="D8141" s="2">
        <v>44652</v>
      </c>
      <c r="E8141" t="s">
        <v>107</v>
      </c>
      <c r="F8141" t="s">
        <v>102</v>
      </c>
      <c r="G8141" t="s">
        <v>4041</v>
      </c>
      <c r="H8141" s="4">
        <v>46800</v>
      </c>
      <c r="I8141" s="4">
        <v>468</v>
      </c>
      <c r="J8141" s="4">
        <v>2106</v>
      </c>
      <c r="K8141" s="4">
        <v>44694</v>
      </c>
      <c r="L8141" s="2">
        <v>45473</v>
      </c>
      <c r="M8141" t="s">
        <v>6</v>
      </c>
    </row>
    <row r="8142" spans="1:13" ht="12.75" customHeight="1" x14ac:dyDescent="0.25">
      <c r="A8142" t="s">
        <v>10947</v>
      </c>
      <c r="B8142" t="s">
        <v>10768</v>
      </c>
      <c r="C8142" s="1">
        <v>44651</v>
      </c>
      <c r="D8142" s="2">
        <v>44652</v>
      </c>
      <c r="E8142" t="s">
        <v>107</v>
      </c>
      <c r="F8142" t="s">
        <v>102</v>
      </c>
      <c r="G8142" t="s">
        <v>4041</v>
      </c>
      <c r="H8142" s="4">
        <v>6900</v>
      </c>
      <c r="I8142" s="4">
        <v>69</v>
      </c>
      <c r="J8142" s="4">
        <v>310.5</v>
      </c>
      <c r="K8142" s="4">
        <v>6589.5</v>
      </c>
      <c r="L8142" s="2">
        <v>45473</v>
      </c>
      <c r="M8142" t="s">
        <v>6</v>
      </c>
    </row>
    <row r="8143" spans="1:13" ht="12.75" customHeight="1" x14ac:dyDescent="0.25">
      <c r="A8143" t="s">
        <v>10948</v>
      </c>
      <c r="B8143" t="s">
        <v>10949</v>
      </c>
      <c r="C8143" s="1">
        <v>44652</v>
      </c>
      <c r="D8143" s="2">
        <v>44652</v>
      </c>
      <c r="E8143" t="s">
        <v>107</v>
      </c>
      <c r="F8143" t="s">
        <v>102</v>
      </c>
      <c r="G8143" t="s">
        <v>4041</v>
      </c>
      <c r="H8143" s="4">
        <v>4441.79</v>
      </c>
      <c r="I8143" s="4">
        <v>44.42</v>
      </c>
      <c r="J8143" s="4">
        <v>199.89</v>
      </c>
      <c r="K8143" s="4">
        <v>4241.8999999999996</v>
      </c>
      <c r="L8143" s="2">
        <v>45473</v>
      </c>
      <c r="M8143" t="s">
        <v>6</v>
      </c>
    </row>
    <row r="8144" spans="1:13" ht="12.75" customHeight="1" x14ac:dyDescent="0.25">
      <c r="A8144" t="s">
        <v>10950</v>
      </c>
      <c r="B8144" t="s">
        <v>10898</v>
      </c>
      <c r="C8144" s="1">
        <v>44681</v>
      </c>
      <c r="D8144" s="2">
        <v>44682</v>
      </c>
      <c r="E8144" t="s">
        <v>107</v>
      </c>
      <c r="F8144" t="s">
        <v>102</v>
      </c>
      <c r="G8144" t="s">
        <v>4070</v>
      </c>
      <c r="H8144" s="4">
        <v>5800</v>
      </c>
      <c r="I8144" s="4">
        <v>58</v>
      </c>
      <c r="J8144" s="4">
        <v>251.33</v>
      </c>
      <c r="K8144" s="4">
        <v>5548.67</v>
      </c>
      <c r="L8144" s="2">
        <v>45473</v>
      </c>
      <c r="M8144" t="s">
        <v>6</v>
      </c>
    </row>
    <row r="8145" spans="1:13" ht="12.75" customHeight="1" x14ac:dyDescent="0.25">
      <c r="A8145" t="s">
        <v>10952</v>
      </c>
      <c r="B8145" t="s">
        <v>10898</v>
      </c>
      <c r="C8145" s="1">
        <v>44712</v>
      </c>
      <c r="D8145" s="2">
        <v>44713</v>
      </c>
      <c r="E8145" t="s">
        <v>107</v>
      </c>
      <c r="F8145" t="s">
        <v>102</v>
      </c>
      <c r="G8145" t="s">
        <v>4097</v>
      </c>
      <c r="H8145" s="4">
        <v>110000</v>
      </c>
      <c r="I8145" s="4">
        <v>1100</v>
      </c>
      <c r="J8145" s="4">
        <v>4583.33</v>
      </c>
      <c r="K8145" s="4">
        <v>105416.67</v>
      </c>
      <c r="L8145" s="2">
        <v>45473</v>
      </c>
      <c r="M8145" t="s">
        <v>6</v>
      </c>
    </row>
    <row r="8146" spans="1:13" ht="12.75" customHeight="1" x14ac:dyDescent="0.25">
      <c r="A8146" t="s">
        <v>10953</v>
      </c>
      <c r="B8146" t="s">
        <v>10768</v>
      </c>
      <c r="C8146" s="1">
        <v>44712</v>
      </c>
      <c r="D8146" s="2">
        <v>44713</v>
      </c>
      <c r="E8146" t="s">
        <v>107</v>
      </c>
      <c r="F8146" t="s">
        <v>102</v>
      </c>
      <c r="G8146" t="s">
        <v>4097</v>
      </c>
      <c r="H8146" s="4">
        <v>6000</v>
      </c>
      <c r="I8146" s="4">
        <v>60</v>
      </c>
      <c r="J8146" s="4">
        <v>250</v>
      </c>
      <c r="K8146" s="4">
        <v>5750</v>
      </c>
      <c r="L8146" s="2">
        <v>45473</v>
      </c>
      <c r="M8146" t="s">
        <v>6</v>
      </c>
    </row>
    <row r="8147" spans="1:13" ht="12.75" customHeight="1" x14ac:dyDescent="0.25">
      <c r="A8147" t="s">
        <v>10954</v>
      </c>
      <c r="B8147" t="s">
        <v>10898</v>
      </c>
      <c r="C8147" s="1">
        <v>44712</v>
      </c>
      <c r="D8147" s="2">
        <v>44713</v>
      </c>
      <c r="E8147" t="s">
        <v>107</v>
      </c>
      <c r="F8147" t="s">
        <v>102</v>
      </c>
      <c r="G8147" t="s">
        <v>4097</v>
      </c>
      <c r="H8147" s="4">
        <v>49500</v>
      </c>
      <c r="I8147" s="4">
        <v>495</v>
      </c>
      <c r="J8147" s="4">
        <v>2062.5</v>
      </c>
      <c r="K8147" s="4">
        <v>47437.5</v>
      </c>
      <c r="L8147" s="2">
        <v>45473</v>
      </c>
      <c r="M8147" t="s">
        <v>6</v>
      </c>
    </row>
    <row r="8148" spans="1:13" ht="12.75" customHeight="1" x14ac:dyDescent="0.25">
      <c r="A8148" t="s">
        <v>10955</v>
      </c>
      <c r="B8148" t="s">
        <v>10898</v>
      </c>
      <c r="C8148" s="1">
        <v>44712</v>
      </c>
      <c r="D8148" s="2">
        <v>44713</v>
      </c>
      <c r="E8148" t="s">
        <v>107</v>
      </c>
      <c r="F8148" t="s">
        <v>102</v>
      </c>
      <c r="G8148" t="s">
        <v>4097</v>
      </c>
      <c r="H8148" s="4">
        <v>22000</v>
      </c>
      <c r="I8148" s="4">
        <v>220</v>
      </c>
      <c r="J8148" s="4">
        <v>916.67</v>
      </c>
      <c r="K8148" s="4">
        <v>21083.33</v>
      </c>
      <c r="L8148" s="2">
        <v>45473</v>
      </c>
      <c r="M8148" t="s">
        <v>6</v>
      </c>
    </row>
    <row r="8149" spans="1:13" ht="12.75" customHeight="1" x14ac:dyDescent="0.25">
      <c r="A8149" t="s">
        <v>10956</v>
      </c>
      <c r="B8149" t="s">
        <v>10803</v>
      </c>
      <c r="C8149" s="1">
        <v>44715</v>
      </c>
      <c r="D8149" s="2">
        <v>44743</v>
      </c>
      <c r="E8149" t="s">
        <v>107</v>
      </c>
      <c r="F8149" t="s">
        <v>102</v>
      </c>
      <c r="G8149" t="s">
        <v>4106</v>
      </c>
      <c r="H8149" s="4">
        <v>22000</v>
      </c>
      <c r="I8149" s="4">
        <v>220</v>
      </c>
      <c r="J8149" s="4">
        <v>880</v>
      </c>
      <c r="K8149" s="4">
        <v>21120</v>
      </c>
      <c r="L8149" s="2">
        <v>45473</v>
      </c>
      <c r="M8149" t="s">
        <v>6</v>
      </c>
    </row>
    <row r="8150" spans="1:13" ht="12.75" customHeight="1" x14ac:dyDescent="0.25">
      <c r="A8150" t="s">
        <v>10957</v>
      </c>
      <c r="B8150" t="s">
        <v>10803</v>
      </c>
      <c r="C8150" s="1">
        <v>44718</v>
      </c>
      <c r="D8150" s="2">
        <v>44743</v>
      </c>
      <c r="E8150" t="s">
        <v>107</v>
      </c>
      <c r="F8150" t="s">
        <v>102</v>
      </c>
      <c r="G8150" t="s">
        <v>4106</v>
      </c>
      <c r="H8150" s="4">
        <v>11000</v>
      </c>
      <c r="I8150" s="4">
        <v>110</v>
      </c>
      <c r="J8150" s="4">
        <v>440</v>
      </c>
      <c r="K8150" s="4">
        <v>10560</v>
      </c>
      <c r="L8150" s="2">
        <v>45473</v>
      </c>
      <c r="M8150" t="s">
        <v>6</v>
      </c>
    </row>
    <row r="8151" spans="1:13" ht="12.75" customHeight="1" x14ac:dyDescent="0.25">
      <c r="A8151" t="s">
        <v>10958</v>
      </c>
      <c r="B8151" t="s">
        <v>10959</v>
      </c>
      <c r="C8151" s="1">
        <v>44743</v>
      </c>
      <c r="D8151" s="2">
        <v>44743</v>
      </c>
      <c r="E8151" t="s">
        <v>107</v>
      </c>
      <c r="F8151" t="s">
        <v>102</v>
      </c>
      <c r="G8151" t="s">
        <v>4106</v>
      </c>
      <c r="H8151" s="4">
        <v>11195.95</v>
      </c>
      <c r="I8151" s="4">
        <v>111.96</v>
      </c>
      <c r="J8151" s="4">
        <v>447.84</v>
      </c>
      <c r="K8151" s="4">
        <v>10748.11</v>
      </c>
      <c r="L8151" s="2">
        <v>45473</v>
      </c>
      <c r="M8151" t="s">
        <v>6</v>
      </c>
    </row>
    <row r="8152" spans="1:13" ht="12.75" customHeight="1" x14ac:dyDescent="0.25">
      <c r="A8152" t="s">
        <v>10960</v>
      </c>
      <c r="B8152" t="s">
        <v>10898</v>
      </c>
      <c r="C8152" s="1">
        <v>44804</v>
      </c>
      <c r="D8152" s="2">
        <v>44805</v>
      </c>
      <c r="E8152" t="s">
        <v>107</v>
      </c>
      <c r="F8152" t="s">
        <v>102</v>
      </c>
      <c r="G8152" t="s">
        <v>13347</v>
      </c>
      <c r="H8152" s="4">
        <v>36000</v>
      </c>
      <c r="I8152" s="4">
        <v>360</v>
      </c>
      <c r="J8152" s="4">
        <v>1320</v>
      </c>
      <c r="K8152" s="4">
        <v>34680</v>
      </c>
      <c r="L8152" s="2">
        <v>45473</v>
      </c>
      <c r="M8152" t="s">
        <v>6</v>
      </c>
    </row>
    <row r="8153" spans="1:13" ht="12.75" customHeight="1" x14ac:dyDescent="0.25">
      <c r="A8153" t="s">
        <v>10962</v>
      </c>
      <c r="B8153" t="s">
        <v>10898</v>
      </c>
      <c r="C8153" s="1">
        <v>44834</v>
      </c>
      <c r="D8153" s="2">
        <v>44835</v>
      </c>
      <c r="E8153" t="s">
        <v>107</v>
      </c>
      <c r="F8153" t="s">
        <v>102</v>
      </c>
      <c r="G8153" t="s">
        <v>4158</v>
      </c>
      <c r="H8153" s="4">
        <v>15000</v>
      </c>
      <c r="I8153" s="4">
        <v>150</v>
      </c>
      <c r="J8153" s="4">
        <v>525</v>
      </c>
      <c r="K8153" s="4">
        <v>14475</v>
      </c>
      <c r="L8153" s="2">
        <v>45473</v>
      </c>
      <c r="M8153" t="s">
        <v>6</v>
      </c>
    </row>
    <row r="8154" spans="1:13" ht="12.75" customHeight="1" x14ac:dyDescent="0.25">
      <c r="A8154" t="s">
        <v>10963</v>
      </c>
      <c r="B8154" t="s">
        <v>10768</v>
      </c>
      <c r="C8154" s="1">
        <v>44865</v>
      </c>
      <c r="D8154" s="2">
        <v>44866</v>
      </c>
      <c r="E8154" t="s">
        <v>107</v>
      </c>
      <c r="F8154" t="s">
        <v>102</v>
      </c>
      <c r="G8154" t="s">
        <v>10951</v>
      </c>
      <c r="H8154" s="4">
        <v>6500</v>
      </c>
      <c r="I8154" s="4">
        <v>65</v>
      </c>
      <c r="J8154" s="4">
        <v>216.67</v>
      </c>
      <c r="K8154" s="4">
        <v>6283.33</v>
      </c>
      <c r="L8154" s="2">
        <v>45473</v>
      </c>
      <c r="M8154" t="s">
        <v>6</v>
      </c>
    </row>
    <row r="8155" spans="1:13" ht="12.75" customHeight="1" x14ac:dyDescent="0.25">
      <c r="A8155" t="s">
        <v>10965</v>
      </c>
      <c r="B8155" t="s">
        <v>10898</v>
      </c>
      <c r="C8155" s="1">
        <v>44865</v>
      </c>
      <c r="D8155" s="2">
        <v>44866</v>
      </c>
      <c r="E8155" t="s">
        <v>107</v>
      </c>
      <c r="F8155" t="s">
        <v>102</v>
      </c>
      <c r="G8155" t="s">
        <v>10951</v>
      </c>
      <c r="H8155" s="4">
        <v>4000</v>
      </c>
      <c r="I8155" s="4">
        <v>40</v>
      </c>
      <c r="J8155" s="4">
        <v>133.33000000000001</v>
      </c>
      <c r="K8155" s="4">
        <v>3866.67</v>
      </c>
      <c r="L8155" s="2">
        <v>45473</v>
      </c>
      <c r="M8155" t="s">
        <v>6</v>
      </c>
    </row>
    <row r="8156" spans="1:13" ht="12.75" customHeight="1" x14ac:dyDescent="0.25">
      <c r="A8156" t="s">
        <v>10966</v>
      </c>
      <c r="B8156" t="s">
        <v>5301</v>
      </c>
      <c r="C8156" s="1">
        <v>44926</v>
      </c>
      <c r="D8156" s="2">
        <v>44927</v>
      </c>
      <c r="E8156" t="s">
        <v>107</v>
      </c>
      <c r="F8156" t="s">
        <v>102</v>
      </c>
      <c r="G8156" t="s">
        <v>4170</v>
      </c>
      <c r="H8156" s="4">
        <v>14475.55</v>
      </c>
      <c r="I8156" s="4">
        <v>144.75</v>
      </c>
      <c r="J8156" s="4">
        <v>434.26</v>
      </c>
      <c r="K8156" s="4">
        <v>14041.29</v>
      </c>
      <c r="L8156" s="2">
        <v>45473</v>
      </c>
      <c r="M8156" t="s">
        <v>6</v>
      </c>
    </row>
    <row r="8157" spans="1:13" ht="12.75" customHeight="1" x14ac:dyDescent="0.25">
      <c r="A8157" t="s">
        <v>10967</v>
      </c>
      <c r="B8157" t="s">
        <v>10968</v>
      </c>
      <c r="C8157" s="1">
        <v>44926</v>
      </c>
      <c r="D8157" s="2">
        <v>44927</v>
      </c>
      <c r="E8157" t="s">
        <v>107</v>
      </c>
      <c r="F8157" t="s">
        <v>102</v>
      </c>
      <c r="G8157" t="s">
        <v>4170</v>
      </c>
      <c r="H8157" s="4">
        <v>6564.89</v>
      </c>
      <c r="I8157" s="4">
        <v>65.650000000000006</v>
      </c>
      <c r="J8157" s="4">
        <v>196.95</v>
      </c>
      <c r="K8157" s="4">
        <v>6367.94</v>
      </c>
      <c r="L8157" s="2">
        <v>45473</v>
      </c>
      <c r="M8157" t="s">
        <v>6</v>
      </c>
    </row>
    <row r="8158" spans="1:13" ht="12.75" customHeight="1" x14ac:dyDescent="0.25">
      <c r="A8158" t="s">
        <v>10969</v>
      </c>
      <c r="B8158" t="s">
        <v>116</v>
      </c>
      <c r="C8158" s="1">
        <v>44926</v>
      </c>
      <c r="D8158" s="2">
        <v>44926</v>
      </c>
      <c r="E8158" t="s">
        <v>107</v>
      </c>
      <c r="F8158" t="s">
        <v>102</v>
      </c>
      <c r="G8158" t="s">
        <v>4167</v>
      </c>
      <c r="H8158" s="4">
        <v>344</v>
      </c>
      <c r="I8158" s="4">
        <v>0</v>
      </c>
      <c r="J8158" s="4">
        <v>344</v>
      </c>
      <c r="K8158" s="4">
        <v>0</v>
      </c>
      <c r="L8158" s="2">
        <v>45473</v>
      </c>
      <c r="M8158" t="s">
        <v>6</v>
      </c>
    </row>
    <row r="8159" spans="1:13" ht="12.75" customHeight="1" x14ac:dyDescent="0.25">
      <c r="A8159" t="s">
        <v>10971</v>
      </c>
      <c r="B8159" t="s">
        <v>116</v>
      </c>
      <c r="C8159" s="1">
        <v>44926</v>
      </c>
      <c r="D8159" s="2">
        <v>44926</v>
      </c>
      <c r="E8159" t="s">
        <v>4</v>
      </c>
      <c r="F8159" t="s">
        <v>5</v>
      </c>
      <c r="G8159" t="s">
        <v>5</v>
      </c>
      <c r="H8159" s="4">
        <v>-344</v>
      </c>
      <c r="I8159" s="4">
        <v>0</v>
      </c>
      <c r="J8159" s="4">
        <v>0</v>
      </c>
      <c r="K8159" s="4">
        <v>-344</v>
      </c>
      <c r="L8159" s="2">
        <v>45473</v>
      </c>
      <c r="M8159" t="s">
        <v>6</v>
      </c>
    </row>
    <row r="8160" spans="1:13" ht="12.75" customHeight="1" x14ac:dyDescent="0.25">
      <c r="A8160" t="s">
        <v>10972</v>
      </c>
      <c r="B8160" t="s">
        <v>10776</v>
      </c>
      <c r="C8160" s="1">
        <v>44985</v>
      </c>
      <c r="D8160" s="2">
        <v>44986</v>
      </c>
      <c r="E8160" t="s">
        <v>107</v>
      </c>
      <c r="F8160" t="s">
        <v>102</v>
      </c>
      <c r="G8160" t="s">
        <v>10961</v>
      </c>
      <c r="H8160" s="4">
        <v>12000</v>
      </c>
      <c r="I8160" s="4">
        <v>120</v>
      </c>
      <c r="J8160" s="4">
        <v>320</v>
      </c>
      <c r="K8160" s="4">
        <v>11680</v>
      </c>
      <c r="L8160" s="2">
        <v>45473</v>
      </c>
      <c r="M8160" t="s">
        <v>6</v>
      </c>
    </row>
    <row r="8161" spans="1:13" ht="12.75" customHeight="1" x14ac:dyDescent="0.25">
      <c r="A8161" t="s">
        <v>10973</v>
      </c>
      <c r="B8161" t="s">
        <v>10776</v>
      </c>
      <c r="C8161" s="1">
        <v>45000</v>
      </c>
      <c r="D8161" s="2">
        <v>45017</v>
      </c>
      <c r="E8161" t="s">
        <v>107</v>
      </c>
      <c r="F8161" t="s">
        <v>102</v>
      </c>
      <c r="G8161" t="s">
        <v>4180</v>
      </c>
      <c r="H8161" s="4">
        <v>22000</v>
      </c>
      <c r="I8161" s="4">
        <v>220</v>
      </c>
      <c r="J8161" s="4">
        <v>550</v>
      </c>
      <c r="K8161" s="4">
        <v>21450</v>
      </c>
      <c r="L8161" s="2">
        <v>45473</v>
      </c>
      <c r="M8161" t="s">
        <v>6</v>
      </c>
    </row>
    <row r="8162" spans="1:13" ht="12.75" customHeight="1" x14ac:dyDescent="0.25">
      <c r="A8162" t="s">
        <v>10974</v>
      </c>
      <c r="B8162" t="s">
        <v>10975</v>
      </c>
      <c r="C8162" s="1">
        <v>45107</v>
      </c>
      <c r="D8162" s="2">
        <v>45108</v>
      </c>
      <c r="E8162" t="s">
        <v>107</v>
      </c>
      <c r="F8162" t="s">
        <v>102</v>
      </c>
      <c r="G8162" t="s">
        <v>4187</v>
      </c>
      <c r="H8162" s="4">
        <v>11911.15</v>
      </c>
      <c r="I8162" s="4">
        <v>119.11</v>
      </c>
      <c r="J8162" s="4">
        <v>238.22</v>
      </c>
      <c r="K8162" s="4">
        <v>11672.93</v>
      </c>
      <c r="L8162" s="2">
        <v>45473</v>
      </c>
      <c r="M8162" t="s">
        <v>6</v>
      </c>
    </row>
    <row r="8163" spans="1:13" ht="12.75" customHeight="1" x14ac:dyDescent="0.25">
      <c r="A8163" t="s">
        <v>10976</v>
      </c>
      <c r="B8163" t="s">
        <v>10776</v>
      </c>
      <c r="C8163" s="1">
        <v>45107</v>
      </c>
      <c r="D8163" s="2">
        <v>45108</v>
      </c>
      <c r="E8163" t="s">
        <v>107</v>
      </c>
      <c r="F8163" t="s">
        <v>102</v>
      </c>
      <c r="G8163" t="s">
        <v>4187</v>
      </c>
      <c r="H8163" s="4">
        <v>27500</v>
      </c>
      <c r="I8163" s="4">
        <v>275</v>
      </c>
      <c r="J8163" s="4">
        <v>550</v>
      </c>
      <c r="K8163" s="4">
        <v>26950</v>
      </c>
      <c r="L8163" s="2">
        <v>45473</v>
      </c>
      <c r="M8163" t="s">
        <v>6</v>
      </c>
    </row>
    <row r="8164" spans="1:13" ht="12.75" customHeight="1" x14ac:dyDescent="0.25">
      <c r="A8164" t="s">
        <v>10977</v>
      </c>
      <c r="B8164" t="s">
        <v>10776</v>
      </c>
      <c r="C8164" s="1">
        <v>45138</v>
      </c>
      <c r="D8164" s="2">
        <v>45139</v>
      </c>
      <c r="E8164" t="s">
        <v>107</v>
      </c>
      <c r="F8164" t="s">
        <v>102</v>
      </c>
      <c r="G8164" t="s">
        <v>4189</v>
      </c>
      <c r="H8164" s="4">
        <v>16500</v>
      </c>
      <c r="I8164" s="4">
        <v>165</v>
      </c>
      <c r="J8164" s="4">
        <v>302.5</v>
      </c>
      <c r="K8164" s="4">
        <v>16197.5</v>
      </c>
      <c r="L8164" s="2">
        <v>45473</v>
      </c>
      <c r="M8164" t="s">
        <v>6</v>
      </c>
    </row>
    <row r="8165" spans="1:13" ht="12.75" customHeight="1" x14ac:dyDescent="0.25">
      <c r="A8165" t="s">
        <v>10979</v>
      </c>
      <c r="B8165" t="s">
        <v>10776</v>
      </c>
      <c r="C8165" s="1">
        <v>45138</v>
      </c>
      <c r="D8165" s="2">
        <v>45139</v>
      </c>
      <c r="E8165" t="s">
        <v>107</v>
      </c>
      <c r="F8165" t="s">
        <v>102</v>
      </c>
      <c r="G8165" t="s">
        <v>4189</v>
      </c>
      <c r="H8165" s="4">
        <v>16500</v>
      </c>
      <c r="I8165" s="4">
        <v>165</v>
      </c>
      <c r="J8165" s="4">
        <v>302.5</v>
      </c>
      <c r="K8165" s="4">
        <v>16197.5</v>
      </c>
      <c r="L8165" s="2">
        <v>45473</v>
      </c>
      <c r="M8165" t="s">
        <v>6</v>
      </c>
    </row>
    <row r="8166" spans="1:13" ht="12.75" customHeight="1" x14ac:dyDescent="0.25">
      <c r="A8166" t="s">
        <v>10980</v>
      </c>
      <c r="B8166" t="s">
        <v>10776</v>
      </c>
      <c r="C8166" s="1">
        <v>45138</v>
      </c>
      <c r="D8166" s="2">
        <v>45139</v>
      </c>
      <c r="E8166" t="s">
        <v>107</v>
      </c>
      <c r="F8166" t="s">
        <v>102</v>
      </c>
      <c r="G8166" t="s">
        <v>4189</v>
      </c>
      <c r="H8166" s="4">
        <v>6000</v>
      </c>
      <c r="I8166" s="4">
        <v>60</v>
      </c>
      <c r="J8166" s="4">
        <v>110</v>
      </c>
      <c r="K8166" s="4">
        <v>5890</v>
      </c>
      <c r="L8166" s="2">
        <v>45473</v>
      </c>
      <c r="M8166" t="s">
        <v>6</v>
      </c>
    </row>
    <row r="8167" spans="1:13" ht="12.75" customHeight="1" x14ac:dyDescent="0.25">
      <c r="A8167" t="s">
        <v>10981</v>
      </c>
      <c r="B8167" t="s">
        <v>10776</v>
      </c>
      <c r="C8167" s="1">
        <v>45138</v>
      </c>
      <c r="D8167" s="2">
        <v>45139</v>
      </c>
      <c r="E8167" t="s">
        <v>107</v>
      </c>
      <c r="F8167" t="s">
        <v>102</v>
      </c>
      <c r="G8167" t="s">
        <v>4189</v>
      </c>
      <c r="H8167" s="4">
        <v>22000</v>
      </c>
      <c r="I8167" s="4">
        <v>220</v>
      </c>
      <c r="J8167" s="4">
        <v>403.33</v>
      </c>
      <c r="K8167" s="4">
        <v>21596.67</v>
      </c>
      <c r="L8167" s="2">
        <v>45473</v>
      </c>
      <c r="M8167" t="s">
        <v>6</v>
      </c>
    </row>
    <row r="8168" spans="1:13" ht="12.75" customHeight="1" x14ac:dyDescent="0.25">
      <c r="A8168" t="s">
        <v>10982</v>
      </c>
      <c r="B8168" t="s">
        <v>10776</v>
      </c>
      <c r="C8168" s="1">
        <v>45138</v>
      </c>
      <c r="D8168" s="2">
        <v>45139</v>
      </c>
      <c r="E8168" t="s">
        <v>107</v>
      </c>
      <c r="F8168" t="s">
        <v>102</v>
      </c>
      <c r="G8168" t="s">
        <v>4189</v>
      </c>
      <c r="H8168" s="4">
        <v>5500</v>
      </c>
      <c r="I8168" s="4">
        <v>55</v>
      </c>
      <c r="J8168" s="4">
        <v>100.83</v>
      </c>
      <c r="K8168" s="4">
        <v>5399.17</v>
      </c>
      <c r="L8168" s="2">
        <v>45473</v>
      </c>
      <c r="M8168" t="s">
        <v>6</v>
      </c>
    </row>
    <row r="8169" spans="1:13" ht="12.75" customHeight="1" x14ac:dyDescent="0.25">
      <c r="A8169" t="s">
        <v>10983</v>
      </c>
      <c r="B8169" t="s">
        <v>10776</v>
      </c>
      <c r="C8169" s="1">
        <v>45138</v>
      </c>
      <c r="D8169" s="2">
        <v>45139</v>
      </c>
      <c r="E8169" t="s">
        <v>107</v>
      </c>
      <c r="F8169" t="s">
        <v>102</v>
      </c>
      <c r="G8169" t="s">
        <v>4189</v>
      </c>
      <c r="H8169" s="4">
        <v>12000</v>
      </c>
      <c r="I8169" s="4">
        <v>120</v>
      </c>
      <c r="J8169" s="4">
        <v>220</v>
      </c>
      <c r="K8169" s="4">
        <v>11780</v>
      </c>
      <c r="L8169" s="2">
        <v>45473</v>
      </c>
      <c r="M8169" t="s">
        <v>6</v>
      </c>
    </row>
    <row r="8170" spans="1:13" ht="12.75" customHeight="1" x14ac:dyDescent="0.25">
      <c r="A8170" t="s">
        <v>10984</v>
      </c>
      <c r="B8170" t="s">
        <v>10776</v>
      </c>
      <c r="C8170" s="1">
        <v>45138</v>
      </c>
      <c r="D8170" s="2">
        <v>45139</v>
      </c>
      <c r="E8170" t="s">
        <v>107</v>
      </c>
      <c r="F8170" t="s">
        <v>102</v>
      </c>
      <c r="G8170" t="s">
        <v>4189</v>
      </c>
      <c r="H8170" s="4">
        <v>29900</v>
      </c>
      <c r="I8170" s="4">
        <v>299</v>
      </c>
      <c r="J8170" s="4">
        <v>548.16999999999996</v>
      </c>
      <c r="K8170" s="4">
        <v>29351.83</v>
      </c>
      <c r="L8170" s="2">
        <v>45473</v>
      </c>
      <c r="M8170" t="s">
        <v>6</v>
      </c>
    </row>
    <row r="8171" spans="1:13" ht="12.75" customHeight="1" x14ac:dyDescent="0.25">
      <c r="A8171" t="s">
        <v>10985</v>
      </c>
      <c r="B8171" t="s">
        <v>10776</v>
      </c>
      <c r="C8171" s="1">
        <v>45138</v>
      </c>
      <c r="D8171" s="2">
        <v>45139</v>
      </c>
      <c r="E8171" t="s">
        <v>107</v>
      </c>
      <c r="F8171" t="s">
        <v>102</v>
      </c>
      <c r="G8171" t="s">
        <v>4189</v>
      </c>
      <c r="H8171" s="4">
        <v>5460</v>
      </c>
      <c r="I8171" s="4">
        <v>54.6</v>
      </c>
      <c r="J8171" s="4">
        <v>100.1</v>
      </c>
      <c r="K8171" s="4">
        <v>5359.9</v>
      </c>
      <c r="L8171" s="2">
        <v>45473</v>
      </c>
      <c r="M8171" t="s">
        <v>6</v>
      </c>
    </row>
    <row r="8172" spans="1:13" ht="12.75" customHeight="1" x14ac:dyDescent="0.25">
      <c r="A8172" t="s">
        <v>10986</v>
      </c>
      <c r="B8172" t="s">
        <v>10776</v>
      </c>
      <c r="C8172" s="1">
        <v>45169</v>
      </c>
      <c r="D8172" s="2">
        <v>45170</v>
      </c>
      <c r="E8172" t="s">
        <v>107</v>
      </c>
      <c r="F8172" t="s">
        <v>102</v>
      </c>
      <c r="G8172" t="s">
        <v>4193</v>
      </c>
      <c r="H8172" s="4">
        <v>76500</v>
      </c>
      <c r="I8172" s="4">
        <v>765</v>
      </c>
      <c r="J8172" s="4">
        <v>1275</v>
      </c>
      <c r="K8172" s="4">
        <v>75225</v>
      </c>
      <c r="L8172" s="2">
        <v>45473</v>
      </c>
      <c r="M8172" t="s">
        <v>6</v>
      </c>
    </row>
    <row r="8173" spans="1:13" ht="12.75" customHeight="1" x14ac:dyDescent="0.25">
      <c r="A8173" t="s">
        <v>10988</v>
      </c>
      <c r="B8173" t="s">
        <v>10776</v>
      </c>
      <c r="C8173" s="1">
        <v>45219</v>
      </c>
      <c r="D8173" s="2">
        <v>45231</v>
      </c>
      <c r="E8173" t="s">
        <v>107</v>
      </c>
      <c r="F8173" t="s">
        <v>102</v>
      </c>
      <c r="G8173" t="s">
        <v>4205</v>
      </c>
      <c r="H8173" s="4">
        <v>32500</v>
      </c>
      <c r="I8173" s="4">
        <v>325</v>
      </c>
      <c r="J8173" s="4">
        <v>433.33</v>
      </c>
      <c r="K8173" s="4">
        <v>32066.67</v>
      </c>
      <c r="L8173" s="2">
        <v>45473</v>
      </c>
      <c r="M8173" t="s">
        <v>6</v>
      </c>
    </row>
    <row r="8174" spans="1:13" ht="12.75" customHeight="1" x14ac:dyDescent="0.25">
      <c r="A8174" t="s">
        <v>10989</v>
      </c>
      <c r="B8174" t="s">
        <v>10776</v>
      </c>
      <c r="C8174" s="1">
        <v>45232</v>
      </c>
      <c r="D8174" s="2">
        <v>45261</v>
      </c>
      <c r="E8174" t="s">
        <v>107</v>
      </c>
      <c r="F8174" t="s">
        <v>102</v>
      </c>
      <c r="G8174" t="s">
        <v>4222</v>
      </c>
      <c r="H8174" s="4">
        <v>19500</v>
      </c>
      <c r="I8174" s="4">
        <v>195</v>
      </c>
      <c r="J8174" s="4">
        <v>227.5</v>
      </c>
      <c r="K8174" s="4">
        <v>19272.5</v>
      </c>
      <c r="L8174" s="2">
        <v>45473</v>
      </c>
      <c r="M8174" t="s">
        <v>6</v>
      </c>
    </row>
    <row r="8175" spans="1:13" ht="12.75" customHeight="1" x14ac:dyDescent="0.25">
      <c r="A8175" t="s">
        <v>10991</v>
      </c>
      <c r="B8175" t="s">
        <v>10776</v>
      </c>
      <c r="C8175" s="1">
        <v>45232</v>
      </c>
      <c r="D8175" s="2">
        <v>45261</v>
      </c>
      <c r="E8175" t="s">
        <v>107</v>
      </c>
      <c r="F8175" t="s">
        <v>102</v>
      </c>
      <c r="G8175" t="s">
        <v>4222</v>
      </c>
      <c r="H8175" s="4">
        <v>5000</v>
      </c>
      <c r="I8175" s="4">
        <v>50</v>
      </c>
      <c r="J8175" s="4">
        <v>58.33</v>
      </c>
      <c r="K8175" s="4">
        <v>4941.67</v>
      </c>
      <c r="L8175" s="2">
        <v>45473</v>
      </c>
      <c r="M8175" t="s">
        <v>6</v>
      </c>
    </row>
    <row r="8176" spans="1:13" ht="12.75" customHeight="1" x14ac:dyDescent="0.25">
      <c r="A8176" t="s">
        <v>10992</v>
      </c>
      <c r="B8176" t="s">
        <v>10993</v>
      </c>
      <c r="C8176" s="1">
        <v>45291</v>
      </c>
      <c r="D8176" s="2">
        <v>45292</v>
      </c>
      <c r="E8176" t="s">
        <v>107</v>
      </c>
      <c r="F8176" t="s">
        <v>102</v>
      </c>
      <c r="G8176" t="s">
        <v>4212</v>
      </c>
      <c r="H8176" s="4">
        <v>19597.669999999998</v>
      </c>
      <c r="I8176" s="4">
        <v>195.97</v>
      </c>
      <c r="J8176" s="4">
        <v>195.97</v>
      </c>
      <c r="K8176" s="4">
        <v>19401.7</v>
      </c>
      <c r="L8176" s="2">
        <v>45473</v>
      </c>
      <c r="M8176" t="s">
        <v>6</v>
      </c>
    </row>
    <row r="8177" spans="1:13" ht="12.75" customHeight="1" x14ac:dyDescent="0.25">
      <c r="A8177" t="s">
        <v>10994</v>
      </c>
      <c r="B8177" t="s">
        <v>10995</v>
      </c>
      <c r="C8177" s="1">
        <v>45291</v>
      </c>
      <c r="D8177" s="2">
        <v>45292</v>
      </c>
      <c r="E8177" t="s">
        <v>107</v>
      </c>
      <c r="F8177" t="s">
        <v>102</v>
      </c>
      <c r="G8177" t="s">
        <v>4212</v>
      </c>
      <c r="H8177" s="4">
        <v>21096.07</v>
      </c>
      <c r="I8177" s="4">
        <v>210.96</v>
      </c>
      <c r="J8177" s="4">
        <v>210.96</v>
      </c>
      <c r="K8177" s="4">
        <v>20885.11</v>
      </c>
      <c r="L8177" s="2">
        <v>45473</v>
      </c>
      <c r="M8177" t="s">
        <v>6</v>
      </c>
    </row>
    <row r="8178" spans="1:13" ht="12.75" customHeight="1" x14ac:dyDescent="0.25">
      <c r="A8178" t="s">
        <v>13346</v>
      </c>
      <c r="B8178" t="s">
        <v>10776</v>
      </c>
      <c r="C8178" s="1">
        <v>45296</v>
      </c>
      <c r="D8178" s="2">
        <v>45323</v>
      </c>
      <c r="E8178" t="s">
        <v>107</v>
      </c>
      <c r="F8178" t="s">
        <v>102</v>
      </c>
      <c r="G8178" t="s">
        <v>10978</v>
      </c>
      <c r="H8178" s="4">
        <v>19500</v>
      </c>
      <c r="I8178" s="4">
        <v>162.5</v>
      </c>
      <c r="J8178" s="4">
        <v>162.5</v>
      </c>
      <c r="K8178" s="4">
        <v>19337.5</v>
      </c>
      <c r="L8178" s="2">
        <v>45473</v>
      </c>
      <c r="M8178" t="s">
        <v>6</v>
      </c>
    </row>
    <row r="8179" spans="1:13" ht="12.75" customHeight="1" x14ac:dyDescent="0.25">
      <c r="A8179" t="s">
        <v>13345</v>
      </c>
      <c r="B8179" t="s">
        <v>10776</v>
      </c>
      <c r="C8179" s="1">
        <v>45352</v>
      </c>
      <c r="D8179" s="2">
        <v>45383</v>
      </c>
      <c r="E8179" t="s">
        <v>107</v>
      </c>
      <c r="F8179" t="s">
        <v>102</v>
      </c>
      <c r="G8179" t="s">
        <v>4262</v>
      </c>
      <c r="H8179" s="4">
        <v>19500</v>
      </c>
      <c r="I8179" s="4">
        <v>97.5</v>
      </c>
      <c r="J8179" s="4">
        <v>97.5</v>
      </c>
      <c r="K8179" s="4">
        <v>19402.5</v>
      </c>
      <c r="L8179" s="2">
        <v>45473</v>
      </c>
      <c r="M8179" t="s">
        <v>6</v>
      </c>
    </row>
    <row r="8180" spans="1:13" ht="12.75" customHeight="1" x14ac:dyDescent="0.25">
      <c r="A8180" t="s">
        <v>13344</v>
      </c>
      <c r="B8180" t="s">
        <v>10776</v>
      </c>
      <c r="C8180" s="1">
        <v>45405</v>
      </c>
      <c r="D8180" s="2">
        <v>45413</v>
      </c>
      <c r="E8180" t="s">
        <v>107</v>
      </c>
      <c r="F8180" t="s">
        <v>102</v>
      </c>
      <c r="G8180" t="s">
        <v>4265</v>
      </c>
      <c r="H8180" s="4">
        <v>6000</v>
      </c>
      <c r="I8180" s="4">
        <v>20</v>
      </c>
      <c r="J8180" s="4">
        <v>20</v>
      </c>
      <c r="K8180" s="4">
        <v>5980</v>
      </c>
      <c r="L8180" s="2">
        <v>45473</v>
      </c>
      <c r="M8180" t="s">
        <v>6</v>
      </c>
    </row>
    <row r="8181" spans="1:13" ht="12.75" customHeight="1" x14ac:dyDescent="0.25">
      <c r="A8181" t="s">
        <v>13343</v>
      </c>
      <c r="B8181" t="s">
        <v>10776</v>
      </c>
      <c r="C8181" s="1">
        <v>45412</v>
      </c>
      <c r="D8181" s="2">
        <v>45413</v>
      </c>
      <c r="E8181" t="s">
        <v>107</v>
      </c>
      <c r="F8181" t="s">
        <v>102</v>
      </c>
      <c r="G8181" t="s">
        <v>4265</v>
      </c>
      <c r="H8181" s="4">
        <v>142800</v>
      </c>
      <c r="I8181" s="4">
        <v>476</v>
      </c>
      <c r="J8181" s="4">
        <v>476</v>
      </c>
      <c r="K8181" s="4">
        <v>142324</v>
      </c>
      <c r="L8181" s="2">
        <v>45473</v>
      </c>
      <c r="M8181" t="s">
        <v>6</v>
      </c>
    </row>
    <row r="8182" spans="1:13" ht="12.75" customHeight="1" x14ac:dyDescent="0.25">
      <c r="A8182" t="s">
        <v>13342</v>
      </c>
      <c r="B8182" t="s">
        <v>10776</v>
      </c>
      <c r="C8182" s="1">
        <v>45412</v>
      </c>
      <c r="D8182" s="2">
        <v>45413</v>
      </c>
      <c r="E8182" t="s">
        <v>107</v>
      </c>
      <c r="F8182" t="s">
        <v>102</v>
      </c>
      <c r="G8182" t="s">
        <v>4265</v>
      </c>
      <c r="H8182" s="4">
        <v>84000</v>
      </c>
      <c r="I8182" s="4">
        <v>280</v>
      </c>
      <c r="J8182" s="4">
        <v>280</v>
      </c>
      <c r="K8182" s="4">
        <v>83720</v>
      </c>
      <c r="L8182" s="2">
        <v>45473</v>
      </c>
      <c r="M8182" t="s">
        <v>6</v>
      </c>
    </row>
    <row r="8183" spans="1:13" ht="12.75" customHeight="1" x14ac:dyDescent="0.25">
      <c r="A8183" t="s">
        <v>13341</v>
      </c>
      <c r="B8183" t="s">
        <v>10776</v>
      </c>
      <c r="C8183" s="1">
        <v>45412</v>
      </c>
      <c r="D8183" s="2">
        <v>45413</v>
      </c>
      <c r="E8183" t="s">
        <v>107</v>
      </c>
      <c r="F8183" t="s">
        <v>102</v>
      </c>
      <c r="G8183" t="s">
        <v>4265</v>
      </c>
      <c r="H8183" s="4">
        <v>150000</v>
      </c>
      <c r="I8183" s="4">
        <v>500</v>
      </c>
      <c r="J8183" s="4">
        <v>500</v>
      </c>
      <c r="K8183" s="4">
        <v>149500</v>
      </c>
      <c r="L8183" s="2">
        <v>45473</v>
      </c>
      <c r="M8183" t="s">
        <v>6</v>
      </c>
    </row>
    <row r="8184" spans="1:13" ht="12.75" customHeight="1" x14ac:dyDescent="0.25">
      <c r="A8184" t="s">
        <v>13340</v>
      </c>
      <c r="B8184" t="s">
        <v>13339</v>
      </c>
      <c r="C8184" s="1">
        <v>45413</v>
      </c>
      <c r="D8184" s="2">
        <v>45413</v>
      </c>
      <c r="E8184" t="s">
        <v>107</v>
      </c>
      <c r="F8184" t="s">
        <v>102</v>
      </c>
      <c r="G8184" t="s">
        <v>4265</v>
      </c>
      <c r="H8184" s="4">
        <v>5385.27</v>
      </c>
      <c r="I8184" s="4">
        <v>17.95</v>
      </c>
      <c r="J8184" s="4">
        <v>17.95</v>
      </c>
      <c r="K8184" s="4">
        <v>5367.32</v>
      </c>
      <c r="L8184" s="2">
        <v>45473</v>
      </c>
      <c r="M8184" t="s">
        <v>6</v>
      </c>
    </row>
    <row r="8185" spans="1:13" ht="12.75" customHeight="1" x14ac:dyDescent="0.25">
      <c r="A8185" t="s">
        <v>13338</v>
      </c>
      <c r="B8185" t="s">
        <v>13337</v>
      </c>
      <c r="C8185" s="1">
        <v>45413</v>
      </c>
      <c r="D8185" s="2">
        <v>45413</v>
      </c>
      <c r="E8185" t="s">
        <v>107</v>
      </c>
      <c r="F8185" t="s">
        <v>102</v>
      </c>
      <c r="G8185" t="s">
        <v>4265</v>
      </c>
      <c r="H8185" s="4">
        <v>54126.03</v>
      </c>
      <c r="I8185" s="4">
        <v>180.42</v>
      </c>
      <c r="J8185" s="4">
        <v>180.42</v>
      </c>
      <c r="K8185" s="4">
        <v>53945.61</v>
      </c>
      <c r="L8185" s="2">
        <v>45473</v>
      </c>
      <c r="M8185" t="s">
        <v>6</v>
      </c>
    </row>
    <row r="8186" spans="1:13" ht="12.75" customHeight="1" x14ac:dyDescent="0.25">
      <c r="A8186" t="s">
        <v>13336</v>
      </c>
      <c r="B8186" t="s">
        <v>13335</v>
      </c>
      <c r="C8186" s="1">
        <v>45413</v>
      </c>
      <c r="D8186" s="2">
        <v>45413</v>
      </c>
      <c r="E8186" t="s">
        <v>107</v>
      </c>
      <c r="F8186" t="s">
        <v>102</v>
      </c>
      <c r="G8186" t="s">
        <v>4265</v>
      </c>
      <c r="H8186" s="4">
        <v>15157.62</v>
      </c>
      <c r="I8186" s="4">
        <v>50.52</v>
      </c>
      <c r="J8186" s="4">
        <v>50.52</v>
      </c>
      <c r="K8186" s="4">
        <v>15107.1</v>
      </c>
      <c r="L8186" s="2">
        <v>45473</v>
      </c>
      <c r="M8186" t="s">
        <v>6</v>
      </c>
    </row>
    <row r="8187" spans="1:13" ht="12.75" customHeight="1" x14ac:dyDescent="0.25">
      <c r="A8187" t="s">
        <v>13334</v>
      </c>
      <c r="B8187" t="s">
        <v>13333</v>
      </c>
      <c r="C8187" s="1">
        <v>45413</v>
      </c>
      <c r="D8187" s="2">
        <v>45413</v>
      </c>
      <c r="E8187" t="s">
        <v>107</v>
      </c>
      <c r="F8187" t="s">
        <v>102</v>
      </c>
      <c r="G8187" t="s">
        <v>4265</v>
      </c>
      <c r="H8187" s="4">
        <v>135667.98000000001</v>
      </c>
      <c r="I8187" s="4">
        <v>452.22</v>
      </c>
      <c r="J8187" s="4">
        <v>452.22</v>
      </c>
      <c r="K8187" s="4">
        <v>135215.76</v>
      </c>
      <c r="L8187" s="2">
        <v>45473</v>
      </c>
      <c r="M8187" t="s">
        <v>6</v>
      </c>
    </row>
    <row r="8188" spans="1:13" ht="12.75" customHeight="1" x14ac:dyDescent="0.25">
      <c r="A8188" t="s">
        <v>13332</v>
      </c>
      <c r="B8188" t="s">
        <v>10776</v>
      </c>
      <c r="C8188" s="1">
        <v>45418</v>
      </c>
      <c r="D8188" s="2">
        <v>45444</v>
      </c>
      <c r="E8188" t="s">
        <v>107</v>
      </c>
      <c r="F8188" t="s">
        <v>102</v>
      </c>
      <c r="G8188" t="s">
        <v>10990</v>
      </c>
      <c r="H8188" s="4">
        <v>18000</v>
      </c>
      <c r="I8188" s="4">
        <v>30</v>
      </c>
      <c r="J8188" s="4">
        <v>30</v>
      </c>
      <c r="K8188" s="4">
        <v>17970</v>
      </c>
      <c r="L8188" s="2">
        <v>45473</v>
      </c>
      <c r="M8188" t="s">
        <v>6</v>
      </c>
    </row>
    <row r="8189" spans="1:13" ht="12.75" customHeight="1" x14ac:dyDescent="0.25">
      <c r="A8189" t="s">
        <v>13331</v>
      </c>
      <c r="B8189" t="s">
        <v>10776</v>
      </c>
      <c r="C8189" s="1">
        <v>45418</v>
      </c>
      <c r="D8189" s="2">
        <v>45444</v>
      </c>
      <c r="E8189" t="s">
        <v>107</v>
      </c>
      <c r="F8189" t="s">
        <v>102</v>
      </c>
      <c r="G8189" t="s">
        <v>10990</v>
      </c>
      <c r="H8189" s="4">
        <v>11000</v>
      </c>
      <c r="I8189" s="4">
        <v>18.329999999999998</v>
      </c>
      <c r="J8189" s="4">
        <v>18.329999999999998</v>
      </c>
      <c r="K8189" s="4">
        <v>10981.67</v>
      </c>
      <c r="L8189" s="2">
        <v>45473</v>
      </c>
      <c r="M8189" t="s">
        <v>6</v>
      </c>
    </row>
    <row r="8190" spans="1:13" ht="12.75" customHeight="1" x14ac:dyDescent="0.25">
      <c r="A8190" t="s">
        <v>13330</v>
      </c>
      <c r="B8190" t="s">
        <v>10776</v>
      </c>
      <c r="C8190" s="1">
        <v>45418</v>
      </c>
      <c r="D8190" s="2">
        <v>45444</v>
      </c>
      <c r="E8190" t="s">
        <v>107</v>
      </c>
      <c r="F8190" t="s">
        <v>102</v>
      </c>
      <c r="G8190" t="s">
        <v>10990</v>
      </c>
      <c r="H8190" s="4">
        <v>11000</v>
      </c>
      <c r="I8190" s="4">
        <v>18.329999999999998</v>
      </c>
      <c r="J8190" s="4">
        <v>18.329999999999998</v>
      </c>
      <c r="K8190" s="4">
        <v>10981.67</v>
      </c>
      <c r="L8190" s="2">
        <v>45473</v>
      </c>
      <c r="M8190" t="s">
        <v>6</v>
      </c>
    </row>
    <row r="8191" spans="1:13" ht="12.75" customHeight="1" x14ac:dyDescent="0.25">
      <c r="A8191" t="s">
        <v>13329</v>
      </c>
      <c r="B8191" t="s">
        <v>10776</v>
      </c>
      <c r="C8191" s="1">
        <v>45420</v>
      </c>
      <c r="D8191" s="2">
        <v>45444</v>
      </c>
      <c r="E8191" t="s">
        <v>107</v>
      </c>
      <c r="F8191" t="s">
        <v>102</v>
      </c>
      <c r="G8191" t="s">
        <v>10990</v>
      </c>
      <c r="H8191" s="4">
        <v>18000</v>
      </c>
      <c r="I8191" s="4">
        <v>30</v>
      </c>
      <c r="J8191" s="4">
        <v>30</v>
      </c>
      <c r="K8191" s="4">
        <v>17970</v>
      </c>
      <c r="L8191" s="2">
        <v>45473</v>
      </c>
      <c r="M8191" t="s">
        <v>6</v>
      </c>
    </row>
    <row r="8192" spans="1:13" ht="12.75" customHeight="1" x14ac:dyDescent="0.25">
      <c r="A8192" t="s">
        <v>13328</v>
      </c>
      <c r="B8192" t="s">
        <v>13327</v>
      </c>
      <c r="C8192" s="1">
        <v>45448</v>
      </c>
      <c r="D8192" s="2">
        <v>45474</v>
      </c>
      <c r="E8192" t="s">
        <v>107</v>
      </c>
      <c r="F8192" t="s">
        <v>102</v>
      </c>
      <c r="G8192" t="s">
        <v>102</v>
      </c>
      <c r="H8192" s="4">
        <v>61000</v>
      </c>
      <c r="I8192" s="4">
        <v>0</v>
      </c>
      <c r="J8192" s="4">
        <v>0</v>
      </c>
      <c r="K8192" s="4">
        <v>61000</v>
      </c>
      <c r="M8192" t="s">
        <v>6</v>
      </c>
    </row>
    <row r="8193" spans="1:13" ht="12.75" customHeight="1" x14ac:dyDescent="0.25">
      <c r="A8193" t="s">
        <v>13326</v>
      </c>
      <c r="B8193" t="s">
        <v>13325</v>
      </c>
      <c r="C8193" s="1">
        <v>45454</v>
      </c>
      <c r="D8193" s="2">
        <v>45474</v>
      </c>
      <c r="E8193" t="s">
        <v>107</v>
      </c>
      <c r="F8193" t="s">
        <v>102</v>
      </c>
      <c r="G8193" t="s">
        <v>102</v>
      </c>
      <c r="H8193" s="4">
        <v>6000</v>
      </c>
      <c r="I8193" s="4">
        <v>0</v>
      </c>
      <c r="J8193" s="4">
        <v>0</v>
      </c>
      <c r="K8193" s="4">
        <v>6000</v>
      </c>
      <c r="M8193" t="s">
        <v>6</v>
      </c>
    </row>
    <row r="8194" spans="1:13" ht="12.75" customHeight="1" x14ac:dyDescent="0.25">
      <c r="A8194" t="s">
        <v>13324</v>
      </c>
      <c r="B8194" t="s">
        <v>13323</v>
      </c>
      <c r="C8194" s="1">
        <v>45461</v>
      </c>
      <c r="D8194" s="2">
        <v>45474</v>
      </c>
      <c r="E8194" t="s">
        <v>107</v>
      </c>
      <c r="F8194" t="s">
        <v>102</v>
      </c>
      <c r="G8194" t="s">
        <v>102</v>
      </c>
      <c r="H8194" s="4">
        <v>11000</v>
      </c>
      <c r="I8194" s="4">
        <v>0</v>
      </c>
      <c r="J8194" s="4">
        <v>0</v>
      </c>
      <c r="K8194" s="4">
        <v>11000</v>
      </c>
      <c r="M8194" t="s">
        <v>6</v>
      </c>
    </row>
    <row r="8195" spans="1:13" ht="12.75" customHeight="1" x14ac:dyDescent="0.3">
      <c r="A8195" s="6" t="s">
        <v>10261</v>
      </c>
      <c r="H8195" s="8">
        <v>6728640.4500000002</v>
      </c>
      <c r="I8195" s="8">
        <v>61725.78</v>
      </c>
      <c r="J8195" s="8">
        <v>1661506.17</v>
      </c>
      <c r="K8195" s="8">
        <v>5067134.28</v>
      </c>
    </row>
    <row r="8196" spans="1:13" ht="12.75" customHeight="1" x14ac:dyDescent="0.3">
      <c r="A8196" s="6" t="s">
        <v>11</v>
      </c>
      <c r="H8196" s="9">
        <v>0</v>
      </c>
      <c r="J8196" s="9">
        <v>0</v>
      </c>
      <c r="K8196" s="9">
        <v>0</v>
      </c>
    </row>
    <row r="8197" spans="1:13" ht="12.75" customHeight="1" x14ac:dyDescent="0.3">
      <c r="A8197" s="6" t="s">
        <v>12</v>
      </c>
      <c r="H8197" s="6"/>
      <c r="I8197" s="6"/>
      <c r="J8197" s="6"/>
      <c r="K8197" s="6"/>
    </row>
    <row r="8198" spans="1:13" ht="12.75" customHeight="1" x14ac:dyDescent="0.3">
      <c r="A8198" s="6" t="s">
        <v>13</v>
      </c>
      <c r="H8198" s="8">
        <v>6728640.4500000002</v>
      </c>
      <c r="I8198" s="8">
        <v>61725.78</v>
      </c>
      <c r="J8198" s="8">
        <v>1661506.17</v>
      </c>
      <c r="K8198" s="8">
        <v>5067134.28</v>
      </c>
    </row>
    <row r="8199" spans="1:13" ht="12.75" customHeight="1" x14ac:dyDescent="0.3">
      <c r="A8199" s="6" t="s">
        <v>13322</v>
      </c>
      <c r="B8199" s="6"/>
      <c r="C8199" s="6"/>
      <c r="D8199" s="6"/>
      <c r="E8199" s="6"/>
    </row>
    <row r="8200" spans="1:13" ht="12.75" customHeight="1" x14ac:dyDescent="0.3">
      <c r="A8200" s="6" t="s">
        <v>0</v>
      </c>
      <c r="B8200" s="6"/>
      <c r="C8200" s="6"/>
      <c r="D8200" s="6"/>
      <c r="E8200" s="6"/>
    </row>
    <row r="8201" spans="1:13" ht="12.75" customHeight="1" x14ac:dyDescent="0.3">
      <c r="A8201" s="6" t="s">
        <v>10997</v>
      </c>
      <c r="B8201" s="6"/>
      <c r="C8201" s="6"/>
      <c r="D8201" s="6"/>
      <c r="E8201" s="6"/>
    </row>
    <row r="8202" spans="1:13" ht="12.75" customHeight="1" x14ac:dyDescent="0.25">
      <c r="A8202" t="s">
        <v>10998</v>
      </c>
      <c r="B8202" t="s">
        <v>10999</v>
      </c>
      <c r="C8202" s="1">
        <v>28125</v>
      </c>
      <c r="D8202" s="2">
        <v>27942</v>
      </c>
      <c r="E8202" t="s">
        <v>107</v>
      </c>
      <c r="F8202" t="s">
        <v>102</v>
      </c>
      <c r="G8202" t="s">
        <v>140</v>
      </c>
      <c r="H8202" s="3">
        <v>141.25</v>
      </c>
      <c r="I8202" s="3">
        <v>1.38</v>
      </c>
      <c r="J8202" s="3">
        <v>135.74</v>
      </c>
      <c r="K8202" s="3">
        <v>5.51</v>
      </c>
      <c r="L8202" s="2">
        <v>45473</v>
      </c>
      <c r="M8202" t="s">
        <v>6</v>
      </c>
    </row>
    <row r="8203" spans="1:13" ht="12.75" customHeight="1" x14ac:dyDescent="0.25">
      <c r="A8203" t="s">
        <v>11000</v>
      </c>
      <c r="B8203" t="s">
        <v>11001</v>
      </c>
      <c r="C8203" s="1">
        <v>32508</v>
      </c>
      <c r="D8203" s="2">
        <v>32325</v>
      </c>
      <c r="E8203" t="s">
        <v>107</v>
      </c>
      <c r="F8203" t="s">
        <v>102</v>
      </c>
      <c r="G8203" t="s">
        <v>177</v>
      </c>
      <c r="H8203" s="4">
        <v>733.65</v>
      </c>
      <c r="I8203" s="4">
        <v>7.34</v>
      </c>
      <c r="J8203" s="4">
        <v>528.14</v>
      </c>
      <c r="K8203" s="4">
        <v>205.51</v>
      </c>
      <c r="L8203" s="2">
        <v>45473</v>
      </c>
      <c r="M8203" t="s">
        <v>6</v>
      </c>
    </row>
    <row r="8204" spans="1:13" ht="12.75" customHeight="1" x14ac:dyDescent="0.3">
      <c r="A8204" s="6" t="s">
        <v>10997</v>
      </c>
      <c r="H8204" s="8">
        <v>874.9</v>
      </c>
      <c r="I8204" s="8">
        <v>8.7200000000000006</v>
      </c>
      <c r="J8204" s="8">
        <v>663.88</v>
      </c>
      <c r="K8204" s="8">
        <v>211.02</v>
      </c>
    </row>
    <row r="8205" spans="1:13" ht="12.75" customHeight="1" x14ac:dyDescent="0.3">
      <c r="A8205" s="6" t="s">
        <v>11</v>
      </c>
      <c r="H8205" s="9">
        <v>0</v>
      </c>
      <c r="J8205" s="9">
        <v>0</v>
      </c>
      <c r="K8205" s="9">
        <v>0</v>
      </c>
    </row>
    <row r="8206" spans="1:13" ht="12.75" customHeight="1" x14ac:dyDescent="0.3">
      <c r="A8206" s="6" t="s">
        <v>12</v>
      </c>
      <c r="H8206" s="6"/>
      <c r="I8206" s="6"/>
      <c r="J8206" s="6"/>
      <c r="K8206" s="6"/>
    </row>
    <row r="8207" spans="1:13" ht="12.75" customHeight="1" x14ac:dyDescent="0.3">
      <c r="A8207" s="6" t="s">
        <v>13</v>
      </c>
      <c r="H8207" s="8">
        <v>874.9</v>
      </c>
      <c r="I8207" s="8">
        <v>8.7200000000000006</v>
      </c>
      <c r="J8207" s="8">
        <v>663.88</v>
      </c>
      <c r="K8207" s="8">
        <v>211.02</v>
      </c>
    </row>
    <row r="8208" spans="1:13" ht="12.75" customHeight="1" x14ac:dyDescent="0.3">
      <c r="A8208" s="6" t="s">
        <v>91</v>
      </c>
      <c r="B8208" s="6"/>
      <c r="C8208" s="6"/>
      <c r="D8208" s="6"/>
      <c r="E8208" s="6"/>
    </row>
    <row r="8209" spans="1:14" ht="12.75" customHeight="1" x14ac:dyDescent="0.3">
      <c r="A8209" s="6" t="s">
        <v>0</v>
      </c>
      <c r="B8209" s="6"/>
      <c r="C8209" s="6"/>
      <c r="D8209" s="6"/>
      <c r="E8209" s="6"/>
    </row>
    <row r="8210" spans="1:14" ht="12.75" customHeight="1" x14ac:dyDescent="0.3">
      <c r="A8210" s="6" t="s">
        <v>11002</v>
      </c>
      <c r="B8210" s="6"/>
      <c r="C8210" s="6"/>
      <c r="D8210" s="6"/>
      <c r="E8210" s="6"/>
    </row>
    <row r="8211" spans="1:14" ht="12.75" customHeight="1" x14ac:dyDescent="0.25">
      <c r="A8211" t="s">
        <v>11003</v>
      </c>
      <c r="B8211" t="s">
        <v>11004</v>
      </c>
      <c r="C8211" s="1">
        <v>25933</v>
      </c>
      <c r="D8211" s="2">
        <v>25750</v>
      </c>
      <c r="E8211" t="s">
        <v>101</v>
      </c>
      <c r="F8211" t="s">
        <v>102</v>
      </c>
      <c r="G8211" t="s">
        <v>5</v>
      </c>
      <c r="H8211" s="3">
        <v>1377.45</v>
      </c>
      <c r="I8211" s="3">
        <v>0</v>
      </c>
      <c r="J8211" s="3">
        <v>1377.45</v>
      </c>
      <c r="K8211" s="3">
        <v>0</v>
      </c>
      <c r="L8211" s="2">
        <v>45473</v>
      </c>
      <c r="M8211" t="s">
        <v>6</v>
      </c>
    </row>
    <row r="8212" spans="1:14" ht="12.75" customHeight="1" x14ac:dyDescent="0.25">
      <c r="A8212" t="s">
        <v>11005</v>
      </c>
      <c r="B8212" t="s">
        <v>11006</v>
      </c>
      <c r="C8212" s="1">
        <v>26298</v>
      </c>
      <c r="D8212" s="2">
        <v>26115</v>
      </c>
      <c r="E8212" t="s">
        <v>101</v>
      </c>
      <c r="F8212" t="s">
        <v>102</v>
      </c>
      <c r="G8212" t="s">
        <v>5</v>
      </c>
      <c r="H8212" s="4">
        <v>33.29</v>
      </c>
      <c r="I8212" s="4">
        <v>0</v>
      </c>
      <c r="J8212" s="4">
        <v>33.29</v>
      </c>
      <c r="K8212" s="4">
        <v>0</v>
      </c>
      <c r="L8212" s="2">
        <v>45473</v>
      </c>
      <c r="M8212" t="s">
        <v>6</v>
      </c>
    </row>
    <row r="8213" spans="1:14" ht="12.75" customHeight="1" x14ac:dyDescent="0.25">
      <c r="A8213" t="s">
        <v>11007</v>
      </c>
      <c r="B8213" t="s">
        <v>11008</v>
      </c>
      <c r="C8213" s="1">
        <v>26664</v>
      </c>
      <c r="D8213" s="2">
        <v>26481</v>
      </c>
      <c r="E8213" t="s">
        <v>101</v>
      </c>
      <c r="F8213" t="s">
        <v>102</v>
      </c>
      <c r="G8213" t="s">
        <v>5</v>
      </c>
      <c r="H8213" s="4">
        <v>470.8</v>
      </c>
      <c r="I8213" s="4">
        <v>0</v>
      </c>
      <c r="J8213" s="4">
        <v>470.8</v>
      </c>
      <c r="K8213" s="4">
        <v>0</v>
      </c>
      <c r="L8213" s="2">
        <v>45473</v>
      </c>
      <c r="M8213" t="s">
        <v>6</v>
      </c>
    </row>
    <row r="8214" spans="1:14" ht="12.75" customHeight="1" x14ac:dyDescent="0.25">
      <c r="A8214" t="s">
        <v>11009</v>
      </c>
      <c r="B8214" t="s">
        <v>11008</v>
      </c>
      <c r="C8214" s="1">
        <v>27029</v>
      </c>
      <c r="D8214" s="2">
        <v>26846</v>
      </c>
      <c r="E8214" t="s">
        <v>107</v>
      </c>
      <c r="F8214" t="s">
        <v>102</v>
      </c>
      <c r="G8214" t="s">
        <v>5</v>
      </c>
      <c r="H8214" s="4">
        <v>383.19</v>
      </c>
      <c r="I8214" s="4">
        <v>0</v>
      </c>
      <c r="J8214" s="4">
        <v>383.19</v>
      </c>
      <c r="K8214" s="4">
        <v>0</v>
      </c>
      <c r="L8214" s="2">
        <v>45473</v>
      </c>
      <c r="M8214" t="s">
        <v>6</v>
      </c>
    </row>
    <row r="8215" spans="1:14" ht="12.75" customHeight="1" x14ac:dyDescent="0.25">
      <c r="A8215" t="s">
        <v>11010</v>
      </c>
      <c r="B8215" t="s">
        <v>11011</v>
      </c>
      <c r="C8215" s="1">
        <v>27394</v>
      </c>
      <c r="D8215" s="2">
        <v>27211</v>
      </c>
      <c r="E8215" t="s">
        <v>107</v>
      </c>
      <c r="F8215" t="s">
        <v>102</v>
      </c>
      <c r="G8215" t="s">
        <v>5</v>
      </c>
      <c r="H8215" s="4">
        <v>148.38</v>
      </c>
      <c r="I8215" s="4">
        <v>1.44</v>
      </c>
      <c r="J8215" s="4">
        <v>148.38</v>
      </c>
      <c r="K8215" s="4">
        <v>0</v>
      </c>
      <c r="L8215" s="2">
        <v>45473</v>
      </c>
      <c r="M8215" t="s">
        <v>6</v>
      </c>
    </row>
    <row r="8216" spans="1:14" ht="12.75" customHeight="1" x14ac:dyDescent="0.3">
      <c r="A8216" s="6" t="s">
        <v>11002</v>
      </c>
      <c r="H8216" s="8">
        <v>2413.11</v>
      </c>
      <c r="I8216" s="8">
        <v>1.44</v>
      </c>
      <c r="J8216" s="8">
        <v>2413.11</v>
      </c>
      <c r="K8216" s="8">
        <v>0</v>
      </c>
    </row>
    <row r="8217" spans="1:14" ht="12.75" customHeight="1" x14ac:dyDescent="0.3">
      <c r="A8217" s="6" t="s">
        <v>11</v>
      </c>
      <c r="H8217" s="9">
        <v>0</v>
      </c>
      <c r="J8217" s="9">
        <v>0</v>
      </c>
      <c r="K8217" s="9">
        <v>0</v>
      </c>
    </row>
    <row r="8218" spans="1:14" ht="12.75" customHeight="1" x14ac:dyDescent="0.3">
      <c r="A8218" s="6" t="s">
        <v>12</v>
      </c>
      <c r="H8218" s="6"/>
      <c r="I8218" s="6"/>
      <c r="J8218" s="6"/>
      <c r="K8218" s="6"/>
    </row>
    <row r="8219" spans="1:14" ht="12.75" customHeight="1" x14ac:dyDescent="0.3">
      <c r="A8219" s="6" t="s">
        <v>13</v>
      </c>
      <c r="H8219" s="8">
        <v>2413.11</v>
      </c>
      <c r="I8219" s="8">
        <v>1.44</v>
      </c>
      <c r="J8219" s="8">
        <v>2413.11</v>
      </c>
      <c r="K8219" s="8">
        <v>0</v>
      </c>
    </row>
    <row r="8220" spans="1:14" ht="12.75" customHeight="1" x14ac:dyDescent="0.3">
      <c r="A8220" s="6" t="s">
        <v>44</v>
      </c>
      <c r="B8220" s="6"/>
      <c r="C8220" s="6"/>
      <c r="D8220" s="6"/>
      <c r="E8220" s="6"/>
    </row>
    <row r="8221" spans="1:14" ht="12.75" customHeight="1" x14ac:dyDescent="0.3">
      <c r="A8221" s="6" t="s">
        <v>0</v>
      </c>
      <c r="B8221" s="6"/>
      <c r="C8221" s="6"/>
      <c r="D8221" s="6"/>
      <c r="E8221" s="6"/>
    </row>
    <row r="8222" spans="1:14" ht="12.75" customHeight="1" x14ac:dyDescent="0.3">
      <c r="A8222" s="6" t="s">
        <v>11012</v>
      </c>
      <c r="B8222" s="6"/>
      <c r="C8222" s="6"/>
      <c r="D8222" s="6"/>
      <c r="E8222" s="6"/>
    </row>
    <row r="8223" spans="1:14" ht="12.75" customHeight="1" x14ac:dyDescent="0.25">
      <c r="A8223" t="s">
        <v>11013</v>
      </c>
      <c r="B8223" t="s">
        <v>11014</v>
      </c>
      <c r="C8223" s="1">
        <v>36341</v>
      </c>
      <c r="D8223" s="2">
        <v>36342</v>
      </c>
      <c r="E8223" t="s">
        <v>101</v>
      </c>
      <c r="F8223" t="s">
        <v>5455</v>
      </c>
      <c r="G8223" t="s">
        <v>5</v>
      </c>
      <c r="H8223" s="3">
        <v>-13.03</v>
      </c>
      <c r="I8223" s="3">
        <v>0</v>
      </c>
      <c r="J8223" s="3">
        <v>-13.03</v>
      </c>
      <c r="K8223" s="3">
        <v>0</v>
      </c>
      <c r="L8223" s="2">
        <v>45291</v>
      </c>
      <c r="M8223" t="s">
        <v>398</v>
      </c>
      <c r="N8223" s="1">
        <v>45291</v>
      </c>
    </row>
    <row r="8224" spans="1:14" ht="12.75" customHeight="1" x14ac:dyDescent="0.25">
      <c r="A8224" t="s">
        <v>11015</v>
      </c>
      <c r="B8224" t="s">
        <v>11016</v>
      </c>
      <c r="C8224" s="1">
        <v>36341</v>
      </c>
      <c r="D8224" s="2">
        <v>36342</v>
      </c>
      <c r="E8224" t="s">
        <v>101</v>
      </c>
      <c r="F8224" t="s">
        <v>5455</v>
      </c>
      <c r="G8224" t="s">
        <v>5</v>
      </c>
      <c r="H8224" s="4">
        <v>2633.94</v>
      </c>
      <c r="I8224" s="4">
        <v>0</v>
      </c>
      <c r="J8224" s="4">
        <v>2633.94</v>
      </c>
      <c r="K8224" s="4">
        <v>0</v>
      </c>
      <c r="L8224" s="2">
        <v>45291</v>
      </c>
      <c r="M8224" t="s">
        <v>398</v>
      </c>
      <c r="N8224" s="1">
        <v>45291</v>
      </c>
    </row>
    <row r="8225" spans="1:14" ht="12.75" customHeight="1" x14ac:dyDescent="0.25">
      <c r="A8225" t="s">
        <v>11017</v>
      </c>
      <c r="B8225" t="s">
        <v>11018</v>
      </c>
      <c r="C8225" s="1">
        <v>36341</v>
      </c>
      <c r="D8225" s="2">
        <v>36342</v>
      </c>
      <c r="E8225" t="s">
        <v>101</v>
      </c>
      <c r="F8225" t="s">
        <v>5455</v>
      </c>
      <c r="G8225" t="s">
        <v>5</v>
      </c>
      <c r="H8225" s="4">
        <v>225.93</v>
      </c>
      <c r="I8225" s="4">
        <v>0</v>
      </c>
      <c r="J8225" s="4">
        <v>225.93</v>
      </c>
      <c r="K8225" s="4">
        <v>0</v>
      </c>
      <c r="L8225" s="2">
        <v>45291</v>
      </c>
      <c r="M8225" t="s">
        <v>398</v>
      </c>
      <c r="N8225" s="1">
        <v>45291</v>
      </c>
    </row>
    <row r="8226" spans="1:14" ht="12.75" customHeight="1" x14ac:dyDescent="0.25">
      <c r="A8226" t="s">
        <v>11019</v>
      </c>
      <c r="B8226" t="s">
        <v>11020</v>
      </c>
      <c r="C8226" s="1">
        <v>36341</v>
      </c>
      <c r="D8226" s="2">
        <v>36342</v>
      </c>
      <c r="E8226" t="s">
        <v>101</v>
      </c>
      <c r="F8226" t="s">
        <v>5455</v>
      </c>
      <c r="G8226" t="s">
        <v>5</v>
      </c>
      <c r="H8226" s="4">
        <v>51.5</v>
      </c>
      <c r="I8226" s="4">
        <v>0</v>
      </c>
      <c r="J8226" s="4">
        <v>51.5</v>
      </c>
      <c r="K8226" s="4">
        <v>0</v>
      </c>
      <c r="L8226" s="2">
        <v>45291</v>
      </c>
      <c r="M8226" t="s">
        <v>398</v>
      </c>
      <c r="N8226" s="1">
        <v>45291</v>
      </c>
    </row>
    <row r="8227" spans="1:14" ht="12.75" customHeight="1" x14ac:dyDescent="0.25">
      <c r="A8227" t="s">
        <v>11021</v>
      </c>
      <c r="B8227" t="s">
        <v>11022</v>
      </c>
      <c r="C8227" s="1">
        <v>36341</v>
      </c>
      <c r="D8227" s="2">
        <v>36342</v>
      </c>
      <c r="E8227" t="s">
        <v>101</v>
      </c>
      <c r="F8227" t="s">
        <v>5455</v>
      </c>
      <c r="G8227" t="s">
        <v>5</v>
      </c>
      <c r="H8227" s="4">
        <v>1688.74</v>
      </c>
      <c r="I8227" s="4">
        <v>0</v>
      </c>
      <c r="J8227" s="4">
        <v>1688.74</v>
      </c>
      <c r="K8227" s="4">
        <v>0</v>
      </c>
      <c r="L8227" s="2">
        <v>45291</v>
      </c>
      <c r="M8227" t="s">
        <v>398</v>
      </c>
      <c r="N8227" s="1">
        <v>45291</v>
      </c>
    </row>
    <row r="8228" spans="1:14" ht="12.75" customHeight="1" x14ac:dyDescent="0.25">
      <c r="A8228" t="s">
        <v>11023</v>
      </c>
      <c r="B8228" t="s">
        <v>11024</v>
      </c>
      <c r="C8228" s="1">
        <v>36341</v>
      </c>
      <c r="D8228" s="2">
        <v>36342</v>
      </c>
      <c r="E8228" t="s">
        <v>101</v>
      </c>
      <c r="F8228" t="s">
        <v>5455</v>
      </c>
      <c r="G8228" t="s">
        <v>5</v>
      </c>
      <c r="H8228" s="4">
        <v>25</v>
      </c>
      <c r="I8228" s="4">
        <v>0</v>
      </c>
      <c r="J8228" s="4">
        <v>25</v>
      </c>
      <c r="K8228" s="4">
        <v>0</v>
      </c>
      <c r="L8228" s="2">
        <v>45291</v>
      </c>
      <c r="M8228" t="s">
        <v>398</v>
      </c>
      <c r="N8228" s="1">
        <v>45291</v>
      </c>
    </row>
    <row r="8229" spans="1:14" ht="12.75" customHeight="1" x14ac:dyDescent="0.25">
      <c r="A8229" t="s">
        <v>11025</v>
      </c>
      <c r="B8229" t="s">
        <v>11026</v>
      </c>
      <c r="C8229" s="1">
        <v>36341</v>
      </c>
      <c r="D8229" s="2">
        <v>36342</v>
      </c>
      <c r="E8229" t="s">
        <v>101</v>
      </c>
      <c r="F8229" t="s">
        <v>5455</v>
      </c>
      <c r="G8229" t="s">
        <v>5</v>
      </c>
      <c r="H8229" s="4">
        <v>384.9</v>
      </c>
      <c r="I8229" s="4">
        <v>0</v>
      </c>
      <c r="J8229" s="4">
        <v>384.9</v>
      </c>
      <c r="K8229" s="4">
        <v>0</v>
      </c>
      <c r="L8229" s="2">
        <v>45291</v>
      </c>
      <c r="M8229" t="s">
        <v>398</v>
      </c>
      <c r="N8229" s="1">
        <v>45291</v>
      </c>
    </row>
    <row r="8230" spans="1:14" ht="12.75" customHeight="1" x14ac:dyDescent="0.25">
      <c r="A8230" t="s">
        <v>11027</v>
      </c>
      <c r="B8230" t="s">
        <v>11028</v>
      </c>
      <c r="C8230" s="1">
        <v>36341</v>
      </c>
      <c r="D8230" s="2">
        <v>36342</v>
      </c>
      <c r="E8230" t="s">
        <v>101</v>
      </c>
      <c r="F8230" t="s">
        <v>5455</v>
      </c>
      <c r="G8230" t="s">
        <v>5</v>
      </c>
      <c r="H8230" s="4">
        <v>53.92</v>
      </c>
      <c r="I8230" s="4">
        <v>0</v>
      </c>
      <c r="J8230" s="4">
        <v>53.92</v>
      </c>
      <c r="K8230" s="4">
        <v>0</v>
      </c>
      <c r="L8230" s="2">
        <v>45291</v>
      </c>
      <c r="M8230" t="s">
        <v>398</v>
      </c>
      <c r="N8230" s="1">
        <v>45291</v>
      </c>
    </row>
    <row r="8231" spans="1:14" ht="12.75" customHeight="1" x14ac:dyDescent="0.25">
      <c r="A8231" t="s">
        <v>11029</v>
      </c>
      <c r="B8231" t="s">
        <v>11030</v>
      </c>
      <c r="C8231" s="1">
        <v>36341</v>
      </c>
      <c r="D8231" s="2">
        <v>36342</v>
      </c>
      <c r="E8231" t="s">
        <v>101</v>
      </c>
      <c r="F8231" t="s">
        <v>5455</v>
      </c>
      <c r="G8231" t="s">
        <v>5</v>
      </c>
      <c r="H8231" s="4">
        <v>31.37</v>
      </c>
      <c r="I8231" s="4">
        <v>0</v>
      </c>
      <c r="J8231" s="4">
        <v>31.37</v>
      </c>
      <c r="K8231" s="4">
        <v>0</v>
      </c>
      <c r="L8231" s="2">
        <v>45291</v>
      </c>
      <c r="M8231" t="s">
        <v>398</v>
      </c>
      <c r="N8231" s="1">
        <v>45291</v>
      </c>
    </row>
    <row r="8232" spans="1:14" ht="12.75" customHeight="1" x14ac:dyDescent="0.25">
      <c r="A8232" t="s">
        <v>11031</v>
      </c>
      <c r="B8232" t="s">
        <v>2430</v>
      </c>
      <c r="C8232" s="1">
        <v>36341</v>
      </c>
      <c r="D8232" s="2">
        <v>36342</v>
      </c>
      <c r="E8232" t="s">
        <v>101</v>
      </c>
      <c r="F8232" t="s">
        <v>5455</v>
      </c>
      <c r="G8232" t="s">
        <v>5</v>
      </c>
      <c r="H8232" s="4">
        <v>99.14</v>
      </c>
      <c r="I8232" s="4">
        <v>0</v>
      </c>
      <c r="J8232" s="4">
        <v>99.14</v>
      </c>
      <c r="K8232" s="4">
        <v>0</v>
      </c>
      <c r="L8232" s="2">
        <v>45291</v>
      </c>
      <c r="M8232" t="s">
        <v>398</v>
      </c>
      <c r="N8232" s="1">
        <v>45291</v>
      </c>
    </row>
    <row r="8233" spans="1:14" ht="12.75" customHeight="1" x14ac:dyDescent="0.25">
      <c r="A8233" t="s">
        <v>11032</v>
      </c>
      <c r="B8233" t="s">
        <v>11033</v>
      </c>
      <c r="C8233" s="1">
        <v>36341</v>
      </c>
      <c r="D8233" s="2">
        <v>36342</v>
      </c>
      <c r="E8233" t="s">
        <v>101</v>
      </c>
      <c r="F8233" t="s">
        <v>5455</v>
      </c>
      <c r="G8233" t="s">
        <v>5</v>
      </c>
      <c r="H8233" s="4">
        <v>49.88</v>
      </c>
      <c r="I8233" s="4">
        <v>0</v>
      </c>
      <c r="J8233" s="4">
        <v>49.88</v>
      </c>
      <c r="K8233" s="4">
        <v>0</v>
      </c>
      <c r="L8233" s="2">
        <v>45291</v>
      </c>
      <c r="M8233" t="s">
        <v>398</v>
      </c>
      <c r="N8233" s="1">
        <v>45291</v>
      </c>
    </row>
    <row r="8234" spans="1:14" ht="12.75" customHeight="1" x14ac:dyDescent="0.25">
      <c r="A8234" t="s">
        <v>11034</v>
      </c>
      <c r="B8234" t="s">
        <v>11035</v>
      </c>
      <c r="C8234" s="1">
        <v>36341</v>
      </c>
      <c r="D8234" s="2">
        <v>36342</v>
      </c>
      <c r="E8234" t="s">
        <v>101</v>
      </c>
      <c r="F8234" t="s">
        <v>5455</v>
      </c>
      <c r="G8234" t="s">
        <v>5</v>
      </c>
      <c r="H8234" s="4">
        <v>69.989999999999995</v>
      </c>
      <c r="I8234" s="4">
        <v>0</v>
      </c>
      <c r="J8234" s="4">
        <v>69.989999999999995</v>
      </c>
      <c r="K8234" s="4">
        <v>0</v>
      </c>
      <c r="L8234" s="2">
        <v>45291</v>
      </c>
      <c r="M8234" t="s">
        <v>398</v>
      </c>
      <c r="N8234" s="1">
        <v>45291</v>
      </c>
    </row>
    <row r="8235" spans="1:14" ht="12.75" customHeight="1" x14ac:dyDescent="0.25">
      <c r="A8235" t="s">
        <v>11036</v>
      </c>
      <c r="B8235" t="s">
        <v>11037</v>
      </c>
      <c r="C8235" s="1">
        <v>36341</v>
      </c>
      <c r="D8235" s="2">
        <v>36342</v>
      </c>
      <c r="E8235" t="s">
        <v>101</v>
      </c>
      <c r="F8235" t="s">
        <v>5455</v>
      </c>
      <c r="G8235" t="s">
        <v>5</v>
      </c>
      <c r="H8235" s="4">
        <v>74.98</v>
      </c>
      <c r="I8235" s="4">
        <v>0</v>
      </c>
      <c r="J8235" s="4">
        <v>74.98</v>
      </c>
      <c r="K8235" s="4">
        <v>0</v>
      </c>
      <c r="L8235" s="2">
        <v>45291</v>
      </c>
      <c r="M8235" t="s">
        <v>398</v>
      </c>
      <c r="N8235" s="1">
        <v>45291</v>
      </c>
    </row>
    <row r="8236" spans="1:14" ht="12.75" customHeight="1" x14ac:dyDescent="0.25">
      <c r="A8236" t="s">
        <v>11038</v>
      </c>
      <c r="B8236" t="s">
        <v>11039</v>
      </c>
      <c r="C8236" s="1">
        <v>36341</v>
      </c>
      <c r="D8236" s="2">
        <v>36342</v>
      </c>
      <c r="E8236" t="s">
        <v>101</v>
      </c>
      <c r="F8236" t="s">
        <v>5455</v>
      </c>
      <c r="G8236" t="s">
        <v>5</v>
      </c>
      <c r="H8236" s="4">
        <v>15.98</v>
      </c>
      <c r="I8236" s="4">
        <v>0</v>
      </c>
      <c r="J8236" s="4">
        <v>15.98</v>
      </c>
      <c r="K8236" s="4">
        <v>0</v>
      </c>
      <c r="L8236" s="2">
        <v>45291</v>
      </c>
      <c r="M8236" t="s">
        <v>398</v>
      </c>
      <c r="N8236" s="1">
        <v>45291</v>
      </c>
    </row>
    <row r="8237" spans="1:14" ht="12.75" customHeight="1" x14ac:dyDescent="0.25">
      <c r="A8237" t="s">
        <v>11040</v>
      </c>
      <c r="B8237" t="s">
        <v>11041</v>
      </c>
      <c r="C8237" s="1">
        <v>36341</v>
      </c>
      <c r="D8237" s="2">
        <v>36342</v>
      </c>
      <c r="E8237" t="s">
        <v>101</v>
      </c>
      <c r="F8237" t="s">
        <v>5455</v>
      </c>
      <c r="G8237" t="s">
        <v>5</v>
      </c>
      <c r="H8237" s="4">
        <v>17.16</v>
      </c>
      <c r="I8237" s="4">
        <v>0</v>
      </c>
      <c r="J8237" s="4">
        <v>17.16</v>
      </c>
      <c r="K8237" s="4">
        <v>0</v>
      </c>
      <c r="L8237" s="2">
        <v>45291</v>
      </c>
      <c r="M8237" t="s">
        <v>398</v>
      </c>
      <c r="N8237" s="1">
        <v>45291</v>
      </c>
    </row>
    <row r="8238" spans="1:14" ht="12.75" customHeight="1" x14ac:dyDescent="0.25">
      <c r="A8238" t="s">
        <v>11042</v>
      </c>
      <c r="B8238" t="s">
        <v>11043</v>
      </c>
      <c r="C8238" s="1">
        <v>36341</v>
      </c>
      <c r="D8238" s="2">
        <v>36342</v>
      </c>
      <c r="E8238" t="s">
        <v>101</v>
      </c>
      <c r="F8238" t="s">
        <v>5455</v>
      </c>
      <c r="G8238" t="s">
        <v>5</v>
      </c>
      <c r="H8238" s="4">
        <v>960.33</v>
      </c>
      <c r="I8238" s="4">
        <v>0</v>
      </c>
      <c r="J8238" s="4">
        <v>960.33</v>
      </c>
      <c r="K8238" s="4">
        <v>0</v>
      </c>
      <c r="L8238" s="2">
        <v>45291</v>
      </c>
      <c r="M8238" t="s">
        <v>398</v>
      </c>
      <c r="N8238" s="1">
        <v>45291</v>
      </c>
    </row>
    <row r="8239" spans="1:14" ht="12.75" customHeight="1" x14ac:dyDescent="0.25">
      <c r="A8239" t="s">
        <v>11044</v>
      </c>
      <c r="B8239" t="s">
        <v>11045</v>
      </c>
      <c r="C8239" s="1">
        <v>36341</v>
      </c>
      <c r="D8239" s="2">
        <v>36342</v>
      </c>
      <c r="E8239" t="s">
        <v>101</v>
      </c>
      <c r="F8239" t="s">
        <v>5455</v>
      </c>
      <c r="G8239" t="s">
        <v>5</v>
      </c>
      <c r="H8239" s="4">
        <v>99.99</v>
      </c>
      <c r="I8239" s="4">
        <v>0</v>
      </c>
      <c r="J8239" s="4">
        <v>99.99</v>
      </c>
      <c r="K8239" s="4">
        <v>0</v>
      </c>
      <c r="L8239" s="2">
        <v>45291</v>
      </c>
      <c r="M8239" t="s">
        <v>398</v>
      </c>
      <c r="N8239" s="1">
        <v>45291</v>
      </c>
    </row>
    <row r="8240" spans="1:14" ht="12.75" customHeight="1" x14ac:dyDescent="0.25">
      <c r="A8240" t="s">
        <v>11046</v>
      </c>
      <c r="B8240" t="s">
        <v>11047</v>
      </c>
      <c r="C8240" s="1">
        <v>36341</v>
      </c>
      <c r="D8240" s="2">
        <v>36342</v>
      </c>
      <c r="E8240" t="s">
        <v>101</v>
      </c>
      <c r="F8240" t="s">
        <v>5455</v>
      </c>
      <c r="G8240" t="s">
        <v>5</v>
      </c>
      <c r="H8240" s="4">
        <v>86.41</v>
      </c>
      <c r="I8240" s="4">
        <v>0</v>
      </c>
      <c r="J8240" s="4">
        <v>86.41</v>
      </c>
      <c r="K8240" s="4">
        <v>0</v>
      </c>
      <c r="L8240" s="2">
        <v>45291</v>
      </c>
      <c r="M8240" t="s">
        <v>398</v>
      </c>
      <c r="N8240" s="1">
        <v>45291</v>
      </c>
    </row>
    <row r="8241" spans="1:14" ht="12.75" customHeight="1" x14ac:dyDescent="0.25">
      <c r="A8241" t="s">
        <v>11048</v>
      </c>
      <c r="B8241" t="s">
        <v>11049</v>
      </c>
      <c r="C8241" s="1">
        <v>36341</v>
      </c>
      <c r="D8241" s="2">
        <v>36342</v>
      </c>
      <c r="E8241" t="s">
        <v>101</v>
      </c>
      <c r="F8241" t="s">
        <v>5455</v>
      </c>
      <c r="G8241" t="s">
        <v>5</v>
      </c>
      <c r="H8241" s="4">
        <v>99.99</v>
      </c>
      <c r="I8241" s="4">
        <v>0</v>
      </c>
      <c r="J8241" s="4">
        <v>99.99</v>
      </c>
      <c r="K8241" s="4">
        <v>0</v>
      </c>
      <c r="L8241" s="2">
        <v>45291</v>
      </c>
      <c r="M8241" t="s">
        <v>398</v>
      </c>
      <c r="N8241" s="1">
        <v>45291</v>
      </c>
    </row>
    <row r="8242" spans="1:14" ht="12.75" customHeight="1" x14ac:dyDescent="0.25">
      <c r="A8242" t="s">
        <v>11050</v>
      </c>
      <c r="B8242" t="s">
        <v>11051</v>
      </c>
      <c r="C8242" s="1">
        <v>36341</v>
      </c>
      <c r="D8242" s="2">
        <v>36342</v>
      </c>
      <c r="E8242" t="s">
        <v>101</v>
      </c>
      <c r="F8242" t="s">
        <v>5455</v>
      </c>
      <c r="G8242" t="s">
        <v>5</v>
      </c>
      <c r="H8242" s="4">
        <v>86.4</v>
      </c>
      <c r="I8242" s="4">
        <v>0</v>
      </c>
      <c r="J8242" s="4">
        <v>86.4</v>
      </c>
      <c r="K8242" s="4">
        <v>0</v>
      </c>
      <c r="L8242" s="2">
        <v>45291</v>
      </c>
      <c r="M8242" t="s">
        <v>398</v>
      </c>
      <c r="N8242" s="1">
        <v>45291</v>
      </c>
    </row>
    <row r="8243" spans="1:14" ht="12.75" customHeight="1" x14ac:dyDescent="0.25">
      <c r="A8243" t="s">
        <v>11052</v>
      </c>
      <c r="B8243" t="s">
        <v>11053</v>
      </c>
      <c r="C8243" s="1">
        <v>36341</v>
      </c>
      <c r="D8243" s="2">
        <v>36342</v>
      </c>
      <c r="E8243" t="s">
        <v>101</v>
      </c>
      <c r="F8243" t="s">
        <v>5455</v>
      </c>
      <c r="G8243" t="s">
        <v>5</v>
      </c>
      <c r="H8243" s="4">
        <v>149.94999999999999</v>
      </c>
      <c r="I8243" s="4">
        <v>0</v>
      </c>
      <c r="J8243" s="4">
        <v>149.94999999999999</v>
      </c>
      <c r="K8243" s="4">
        <v>0</v>
      </c>
      <c r="L8243" s="2">
        <v>45291</v>
      </c>
      <c r="M8243" t="s">
        <v>398</v>
      </c>
      <c r="N8243" s="1">
        <v>45291</v>
      </c>
    </row>
    <row r="8244" spans="1:14" ht="12.75" customHeight="1" x14ac:dyDescent="0.25">
      <c r="A8244" t="s">
        <v>11054</v>
      </c>
      <c r="B8244" t="s">
        <v>11055</v>
      </c>
      <c r="C8244" s="1">
        <v>36341</v>
      </c>
      <c r="D8244" s="2">
        <v>36342</v>
      </c>
      <c r="E8244" t="s">
        <v>101</v>
      </c>
      <c r="F8244" t="s">
        <v>5455</v>
      </c>
      <c r="G8244" t="s">
        <v>5</v>
      </c>
      <c r="H8244" s="4">
        <v>163.46</v>
      </c>
      <c r="I8244" s="4">
        <v>0</v>
      </c>
      <c r="J8244" s="4">
        <v>163.46</v>
      </c>
      <c r="K8244" s="4">
        <v>0</v>
      </c>
      <c r="L8244" s="2">
        <v>45291</v>
      </c>
      <c r="M8244" t="s">
        <v>398</v>
      </c>
      <c r="N8244" s="1">
        <v>45291</v>
      </c>
    </row>
    <row r="8245" spans="1:14" ht="12.75" customHeight="1" x14ac:dyDescent="0.25">
      <c r="A8245" t="s">
        <v>11056</v>
      </c>
      <c r="B8245" t="s">
        <v>11057</v>
      </c>
      <c r="C8245" s="1">
        <v>36341</v>
      </c>
      <c r="D8245" s="2">
        <v>36342</v>
      </c>
      <c r="E8245" t="s">
        <v>101</v>
      </c>
      <c r="F8245" t="s">
        <v>5455</v>
      </c>
      <c r="G8245" t="s">
        <v>5</v>
      </c>
      <c r="H8245" s="4">
        <v>13.47</v>
      </c>
      <c r="I8245" s="4">
        <v>0</v>
      </c>
      <c r="J8245" s="4">
        <v>13.47</v>
      </c>
      <c r="K8245" s="4">
        <v>0</v>
      </c>
      <c r="L8245" s="2">
        <v>45291</v>
      </c>
      <c r="M8245" t="s">
        <v>398</v>
      </c>
      <c r="N8245" s="1">
        <v>45291</v>
      </c>
    </row>
    <row r="8246" spans="1:14" ht="12.75" customHeight="1" x14ac:dyDescent="0.25">
      <c r="A8246" t="s">
        <v>11058</v>
      </c>
      <c r="B8246" t="s">
        <v>11030</v>
      </c>
      <c r="C8246" s="1">
        <v>36341</v>
      </c>
      <c r="D8246" s="2">
        <v>36342</v>
      </c>
      <c r="E8246" t="s">
        <v>101</v>
      </c>
      <c r="F8246" t="s">
        <v>5455</v>
      </c>
      <c r="G8246" t="s">
        <v>5</v>
      </c>
      <c r="H8246" s="4">
        <v>27.87</v>
      </c>
      <c r="I8246" s="4">
        <v>0</v>
      </c>
      <c r="J8246" s="4">
        <v>27.87</v>
      </c>
      <c r="K8246" s="4">
        <v>0</v>
      </c>
      <c r="L8246" s="2">
        <v>45291</v>
      </c>
      <c r="M8246" t="s">
        <v>398</v>
      </c>
      <c r="N8246" s="1">
        <v>45291</v>
      </c>
    </row>
    <row r="8247" spans="1:14" ht="12.75" customHeight="1" x14ac:dyDescent="0.25">
      <c r="A8247" t="s">
        <v>11059</v>
      </c>
      <c r="B8247" t="s">
        <v>11030</v>
      </c>
      <c r="C8247" s="1">
        <v>36341</v>
      </c>
      <c r="D8247" s="2">
        <v>36342</v>
      </c>
      <c r="E8247" t="s">
        <v>101</v>
      </c>
      <c r="F8247" t="s">
        <v>5455</v>
      </c>
      <c r="G8247" t="s">
        <v>5</v>
      </c>
      <c r="H8247" s="4">
        <v>28.37</v>
      </c>
      <c r="I8247" s="4">
        <v>0</v>
      </c>
      <c r="J8247" s="4">
        <v>28.37</v>
      </c>
      <c r="K8247" s="4">
        <v>0</v>
      </c>
      <c r="L8247" s="2">
        <v>45291</v>
      </c>
      <c r="M8247" t="s">
        <v>398</v>
      </c>
      <c r="N8247" s="1">
        <v>45291</v>
      </c>
    </row>
    <row r="8248" spans="1:14" ht="12.75" customHeight="1" x14ac:dyDescent="0.25">
      <c r="A8248" t="s">
        <v>11060</v>
      </c>
      <c r="B8248" t="s">
        <v>11061</v>
      </c>
      <c r="C8248" s="1">
        <v>36341</v>
      </c>
      <c r="D8248" s="2">
        <v>36342</v>
      </c>
      <c r="E8248" t="s">
        <v>101</v>
      </c>
      <c r="F8248" t="s">
        <v>5455</v>
      </c>
      <c r="G8248" t="s">
        <v>5</v>
      </c>
      <c r="H8248" s="4">
        <v>200.66</v>
      </c>
      <c r="I8248" s="4">
        <v>0</v>
      </c>
      <c r="J8248" s="4">
        <v>200.66</v>
      </c>
      <c r="K8248" s="4">
        <v>0</v>
      </c>
      <c r="L8248" s="2">
        <v>45291</v>
      </c>
      <c r="M8248" t="s">
        <v>398</v>
      </c>
      <c r="N8248" s="1">
        <v>45291</v>
      </c>
    </row>
    <row r="8249" spans="1:14" ht="12.75" customHeight="1" x14ac:dyDescent="0.25">
      <c r="A8249" t="s">
        <v>11062</v>
      </c>
      <c r="B8249" t="s">
        <v>11063</v>
      </c>
      <c r="C8249" s="1">
        <v>36341</v>
      </c>
      <c r="D8249" s="2">
        <v>36342</v>
      </c>
      <c r="E8249" t="s">
        <v>101</v>
      </c>
      <c r="F8249" t="s">
        <v>5455</v>
      </c>
      <c r="G8249" t="s">
        <v>5</v>
      </c>
      <c r="H8249" s="4">
        <v>126.2</v>
      </c>
      <c r="I8249" s="4">
        <v>0</v>
      </c>
      <c r="J8249" s="4">
        <v>126.2</v>
      </c>
      <c r="K8249" s="4">
        <v>0</v>
      </c>
      <c r="L8249" s="2">
        <v>45291</v>
      </c>
      <c r="M8249" t="s">
        <v>398</v>
      </c>
      <c r="N8249" s="1">
        <v>45291</v>
      </c>
    </row>
    <row r="8250" spans="1:14" ht="12.75" customHeight="1" x14ac:dyDescent="0.25">
      <c r="A8250" t="s">
        <v>11064</v>
      </c>
      <c r="B8250" t="s">
        <v>11030</v>
      </c>
      <c r="C8250" s="1">
        <v>36341</v>
      </c>
      <c r="D8250" s="2">
        <v>36342</v>
      </c>
      <c r="E8250" t="s">
        <v>101</v>
      </c>
      <c r="F8250" t="s">
        <v>5455</v>
      </c>
      <c r="G8250" t="s">
        <v>5</v>
      </c>
      <c r="H8250" s="4">
        <v>61.5</v>
      </c>
      <c r="I8250" s="4">
        <v>0</v>
      </c>
      <c r="J8250" s="4">
        <v>61.5</v>
      </c>
      <c r="K8250" s="4">
        <v>0</v>
      </c>
      <c r="L8250" s="2">
        <v>45291</v>
      </c>
      <c r="M8250" t="s">
        <v>398</v>
      </c>
      <c r="N8250" s="1">
        <v>45291</v>
      </c>
    </row>
    <row r="8251" spans="1:14" ht="12.75" customHeight="1" x14ac:dyDescent="0.25">
      <c r="A8251" t="s">
        <v>11065</v>
      </c>
      <c r="B8251" t="s">
        <v>11066</v>
      </c>
      <c r="C8251" s="1">
        <v>36341</v>
      </c>
      <c r="D8251" s="2">
        <v>36342</v>
      </c>
      <c r="E8251" t="s">
        <v>101</v>
      </c>
      <c r="F8251" t="s">
        <v>5455</v>
      </c>
      <c r="G8251" t="s">
        <v>5</v>
      </c>
      <c r="H8251" s="4">
        <v>1400</v>
      </c>
      <c r="I8251" s="4">
        <v>0</v>
      </c>
      <c r="J8251" s="4">
        <v>1400</v>
      </c>
      <c r="K8251" s="4">
        <v>0</v>
      </c>
      <c r="L8251" s="2">
        <v>45291</v>
      </c>
      <c r="M8251" t="s">
        <v>398</v>
      </c>
      <c r="N8251" s="1">
        <v>45291</v>
      </c>
    </row>
    <row r="8252" spans="1:14" ht="12.75" customHeight="1" x14ac:dyDescent="0.25">
      <c r="A8252" t="s">
        <v>11067</v>
      </c>
      <c r="B8252" t="s">
        <v>11068</v>
      </c>
      <c r="C8252" s="1">
        <v>36341</v>
      </c>
      <c r="D8252" s="2">
        <v>36342</v>
      </c>
      <c r="E8252" t="s">
        <v>101</v>
      </c>
      <c r="F8252" t="s">
        <v>5455</v>
      </c>
      <c r="G8252" t="s">
        <v>5</v>
      </c>
      <c r="H8252" s="4">
        <v>630</v>
      </c>
      <c r="I8252" s="4">
        <v>0</v>
      </c>
      <c r="J8252" s="4">
        <v>630</v>
      </c>
      <c r="K8252" s="4">
        <v>0</v>
      </c>
      <c r="L8252" s="2">
        <v>45291</v>
      </c>
      <c r="M8252" t="s">
        <v>398</v>
      </c>
      <c r="N8252" s="1">
        <v>45291</v>
      </c>
    </row>
    <row r="8253" spans="1:14" ht="12.75" customHeight="1" x14ac:dyDescent="0.25">
      <c r="A8253" t="s">
        <v>11069</v>
      </c>
      <c r="B8253" t="s">
        <v>2430</v>
      </c>
      <c r="C8253" s="1">
        <v>36341</v>
      </c>
      <c r="D8253" s="2">
        <v>36342</v>
      </c>
      <c r="E8253" t="s">
        <v>101</v>
      </c>
      <c r="F8253" t="s">
        <v>5455</v>
      </c>
      <c r="G8253" t="s">
        <v>5</v>
      </c>
      <c r="H8253" s="4">
        <v>6.29</v>
      </c>
      <c r="I8253" s="4">
        <v>0</v>
      </c>
      <c r="J8253" s="4">
        <v>6.29</v>
      </c>
      <c r="K8253" s="4">
        <v>0</v>
      </c>
      <c r="L8253" s="2">
        <v>45291</v>
      </c>
      <c r="M8253" t="s">
        <v>398</v>
      </c>
      <c r="N8253" s="1">
        <v>45291</v>
      </c>
    </row>
    <row r="8254" spans="1:14" ht="12.75" customHeight="1" x14ac:dyDescent="0.25">
      <c r="A8254" t="s">
        <v>11070</v>
      </c>
      <c r="B8254" t="s">
        <v>11071</v>
      </c>
      <c r="C8254" s="1">
        <v>36341</v>
      </c>
      <c r="D8254" s="2">
        <v>36342</v>
      </c>
      <c r="E8254" t="s">
        <v>101</v>
      </c>
      <c r="F8254" t="s">
        <v>5455</v>
      </c>
      <c r="G8254" t="s">
        <v>5</v>
      </c>
      <c r="H8254" s="4">
        <v>538.28</v>
      </c>
      <c r="I8254" s="4">
        <v>0</v>
      </c>
      <c r="J8254" s="4">
        <v>538.28</v>
      </c>
      <c r="K8254" s="4">
        <v>0</v>
      </c>
      <c r="L8254" s="2">
        <v>45291</v>
      </c>
      <c r="M8254" t="s">
        <v>398</v>
      </c>
      <c r="N8254" s="1">
        <v>45291</v>
      </c>
    </row>
    <row r="8255" spans="1:14" ht="12.75" customHeight="1" x14ac:dyDescent="0.25">
      <c r="A8255" t="s">
        <v>11072</v>
      </c>
      <c r="B8255" t="s">
        <v>11073</v>
      </c>
      <c r="C8255" s="1">
        <v>36341</v>
      </c>
      <c r="D8255" s="2">
        <v>36342</v>
      </c>
      <c r="E8255" t="s">
        <v>101</v>
      </c>
      <c r="F8255" t="s">
        <v>5455</v>
      </c>
      <c r="G8255" t="s">
        <v>5</v>
      </c>
      <c r="H8255" s="4">
        <v>-186.39</v>
      </c>
      <c r="I8255" s="4">
        <v>0</v>
      </c>
      <c r="J8255" s="4">
        <v>-186.39</v>
      </c>
      <c r="K8255" s="4">
        <v>0</v>
      </c>
      <c r="L8255" s="2">
        <v>45291</v>
      </c>
      <c r="M8255" t="s">
        <v>398</v>
      </c>
      <c r="N8255" s="1">
        <v>45291</v>
      </c>
    </row>
    <row r="8256" spans="1:14" ht="12.75" customHeight="1" x14ac:dyDescent="0.25">
      <c r="A8256" t="s">
        <v>11074</v>
      </c>
      <c r="B8256" t="s">
        <v>11075</v>
      </c>
      <c r="C8256" s="1">
        <v>36341</v>
      </c>
      <c r="D8256" s="2">
        <v>36342</v>
      </c>
      <c r="E8256" t="s">
        <v>101</v>
      </c>
      <c r="F8256" t="s">
        <v>5455</v>
      </c>
      <c r="G8256" t="s">
        <v>5</v>
      </c>
      <c r="H8256" s="4">
        <v>-163.46</v>
      </c>
      <c r="I8256" s="4">
        <v>0</v>
      </c>
      <c r="J8256" s="4">
        <v>-163.46</v>
      </c>
      <c r="K8256" s="4">
        <v>0</v>
      </c>
      <c r="L8256" s="2">
        <v>45291</v>
      </c>
      <c r="M8256" t="s">
        <v>398</v>
      </c>
      <c r="N8256" s="1">
        <v>45291</v>
      </c>
    </row>
    <row r="8257" spans="1:14" ht="12.75" customHeight="1" x14ac:dyDescent="0.25">
      <c r="A8257" t="s">
        <v>11076</v>
      </c>
      <c r="B8257" t="s">
        <v>11077</v>
      </c>
      <c r="C8257" s="1">
        <v>36341</v>
      </c>
      <c r="D8257" s="2">
        <v>36342</v>
      </c>
      <c r="E8257" t="s">
        <v>101</v>
      </c>
      <c r="F8257" t="s">
        <v>5455</v>
      </c>
      <c r="G8257" t="s">
        <v>5</v>
      </c>
      <c r="H8257" s="4">
        <v>-186.4</v>
      </c>
      <c r="I8257" s="4">
        <v>0</v>
      </c>
      <c r="J8257" s="4">
        <v>-186.4</v>
      </c>
      <c r="K8257" s="4">
        <v>0</v>
      </c>
      <c r="L8257" s="2">
        <v>45291</v>
      </c>
      <c r="M8257" t="s">
        <v>398</v>
      </c>
      <c r="N8257" s="1">
        <v>45291</v>
      </c>
    </row>
    <row r="8258" spans="1:14" ht="12.75" customHeight="1" x14ac:dyDescent="0.25">
      <c r="A8258" t="s">
        <v>11078</v>
      </c>
      <c r="B8258" t="s">
        <v>11079</v>
      </c>
      <c r="C8258" s="1">
        <v>36341</v>
      </c>
      <c r="D8258" s="2">
        <v>36342</v>
      </c>
      <c r="E8258" t="s">
        <v>101</v>
      </c>
      <c r="F8258" t="s">
        <v>5455</v>
      </c>
      <c r="G8258" t="s">
        <v>5</v>
      </c>
      <c r="H8258" s="4">
        <v>-49.88</v>
      </c>
      <c r="I8258" s="4">
        <v>0</v>
      </c>
      <c r="J8258" s="4">
        <v>-49.88</v>
      </c>
      <c r="K8258" s="4">
        <v>0</v>
      </c>
      <c r="L8258" s="2">
        <v>45291</v>
      </c>
      <c r="M8258" t="s">
        <v>398</v>
      </c>
      <c r="N8258" s="1">
        <v>45291</v>
      </c>
    </row>
    <row r="8259" spans="1:14" ht="12.75" customHeight="1" x14ac:dyDescent="0.25">
      <c r="A8259" t="s">
        <v>11080</v>
      </c>
      <c r="B8259" t="s">
        <v>11081</v>
      </c>
      <c r="C8259" s="1">
        <v>36341</v>
      </c>
      <c r="D8259" s="2">
        <v>36342</v>
      </c>
      <c r="E8259" t="s">
        <v>101</v>
      </c>
      <c r="F8259" t="s">
        <v>5455</v>
      </c>
      <c r="G8259" t="s">
        <v>5</v>
      </c>
      <c r="H8259" s="4">
        <v>200.6</v>
      </c>
      <c r="I8259" s="4">
        <v>0</v>
      </c>
      <c r="J8259" s="4">
        <v>200.6</v>
      </c>
      <c r="K8259" s="4">
        <v>0</v>
      </c>
      <c r="L8259" s="2">
        <v>45291</v>
      </c>
      <c r="M8259" t="s">
        <v>398</v>
      </c>
      <c r="N8259" s="1">
        <v>45291</v>
      </c>
    </row>
    <row r="8260" spans="1:14" ht="12.75" customHeight="1" x14ac:dyDescent="0.25">
      <c r="A8260" t="s">
        <v>11082</v>
      </c>
      <c r="B8260" t="s">
        <v>11083</v>
      </c>
      <c r="C8260" s="1">
        <v>36341</v>
      </c>
      <c r="D8260" s="2">
        <v>36342</v>
      </c>
      <c r="E8260" t="s">
        <v>101</v>
      </c>
      <c r="F8260" t="s">
        <v>5455</v>
      </c>
      <c r="G8260" t="s">
        <v>5</v>
      </c>
      <c r="H8260" s="4">
        <v>19.989999999999998</v>
      </c>
      <c r="I8260" s="4">
        <v>0</v>
      </c>
      <c r="J8260" s="4">
        <v>19.989999999999998</v>
      </c>
      <c r="K8260" s="4">
        <v>0</v>
      </c>
      <c r="L8260" s="2">
        <v>45291</v>
      </c>
      <c r="M8260" t="s">
        <v>398</v>
      </c>
      <c r="N8260" s="1">
        <v>45291</v>
      </c>
    </row>
    <row r="8261" spans="1:14" ht="12.75" customHeight="1" x14ac:dyDescent="0.25">
      <c r="A8261" t="s">
        <v>11084</v>
      </c>
      <c r="B8261" t="s">
        <v>11085</v>
      </c>
      <c r="C8261" s="1">
        <v>36341</v>
      </c>
      <c r="D8261" s="2">
        <v>36342</v>
      </c>
      <c r="E8261" t="s">
        <v>101</v>
      </c>
      <c r="F8261" t="s">
        <v>5455</v>
      </c>
      <c r="G8261" t="s">
        <v>5</v>
      </c>
      <c r="H8261" s="4">
        <v>34.99</v>
      </c>
      <c r="I8261" s="4">
        <v>0</v>
      </c>
      <c r="J8261" s="4">
        <v>34.99</v>
      </c>
      <c r="K8261" s="4">
        <v>0</v>
      </c>
      <c r="L8261" s="2">
        <v>45291</v>
      </c>
      <c r="M8261" t="s">
        <v>398</v>
      </c>
      <c r="N8261" s="1">
        <v>45291</v>
      </c>
    </row>
    <row r="8262" spans="1:14" ht="12.75" customHeight="1" x14ac:dyDescent="0.25">
      <c r="A8262" t="s">
        <v>11086</v>
      </c>
      <c r="B8262" t="s">
        <v>11087</v>
      </c>
      <c r="C8262" s="1">
        <v>36341</v>
      </c>
      <c r="D8262" s="2">
        <v>36342</v>
      </c>
      <c r="E8262" t="s">
        <v>101</v>
      </c>
      <c r="F8262" t="s">
        <v>5455</v>
      </c>
      <c r="G8262" t="s">
        <v>5</v>
      </c>
      <c r="H8262" s="4">
        <v>3576.27</v>
      </c>
      <c r="I8262" s="4">
        <v>0</v>
      </c>
      <c r="J8262" s="4">
        <v>3576.27</v>
      </c>
      <c r="K8262" s="4">
        <v>0</v>
      </c>
      <c r="L8262" s="2">
        <v>45291</v>
      </c>
      <c r="M8262" t="s">
        <v>398</v>
      </c>
      <c r="N8262" s="1">
        <v>45291</v>
      </c>
    </row>
    <row r="8263" spans="1:14" ht="12.75" customHeight="1" x14ac:dyDescent="0.25">
      <c r="A8263" t="s">
        <v>11088</v>
      </c>
      <c r="B8263" t="s">
        <v>4125</v>
      </c>
      <c r="C8263" s="1">
        <v>36341</v>
      </c>
      <c r="D8263" s="2">
        <v>36342</v>
      </c>
      <c r="E8263" t="s">
        <v>101</v>
      </c>
      <c r="F8263" t="s">
        <v>5455</v>
      </c>
      <c r="G8263" t="s">
        <v>5</v>
      </c>
      <c r="H8263" s="4">
        <v>456.55</v>
      </c>
      <c r="I8263" s="4">
        <v>0</v>
      </c>
      <c r="J8263" s="4">
        <v>456.55</v>
      </c>
      <c r="K8263" s="4">
        <v>0</v>
      </c>
      <c r="L8263" s="2">
        <v>45291</v>
      </c>
      <c r="M8263" t="s">
        <v>398</v>
      </c>
      <c r="N8263" s="1">
        <v>45291</v>
      </c>
    </row>
    <row r="8264" spans="1:14" ht="12.75" customHeight="1" x14ac:dyDescent="0.25">
      <c r="A8264" t="s">
        <v>11089</v>
      </c>
      <c r="B8264" t="s">
        <v>11090</v>
      </c>
      <c r="C8264" s="1">
        <v>36341</v>
      </c>
      <c r="D8264" s="2">
        <v>36342</v>
      </c>
      <c r="E8264" t="s">
        <v>101</v>
      </c>
      <c r="F8264" t="s">
        <v>5455</v>
      </c>
      <c r="G8264" t="s">
        <v>5</v>
      </c>
      <c r="H8264" s="4">
        <v>556</v>
      </c>
      <c r="I8264" s="4">
        <v>0</v>
      </c>
      <c r="J8264" s="4">
        <v>556</v>
      </c>
      <c r="K8264" s="4">
        <v>0</v>
      </c>
      <c r="L8264" s="2">
        <v>45291</v>
      </c>
      <c r="M8264" t="s">
        <v>398</v>
      </c>
      <c r="N8264" s="1">
        <v>45291</v>
      </c>
    </row>
    <row r="8265" spans="1:14" ht="12.75" customHeight="1" x14ac:dyDescent="0.25">
      <c r="A8265" t="s">
        <v>11091</v>
      </c>
      <c r="B8265" t="s">
        <v>11092</v>
      </c>
      <c r="C8265" s="1">
        <v>36341</v>
      </c>
      <c r="D8265" s="2">
        <v>36342</v>
      </c>
      <c r="E8265" t="s">
        <v>101</v>
      </c>
      <c r="F8265" t="s">
        <v>5455</v>
      </c>
      <c r="G8265" t="s">
        <v>5</v>
      </c>
      <c r="H8265" s="4">
        <v>135.5</v>
      </c>
      <c r="I8265" s="4">
        <v>0</v>
      </c>
      <c r="J8265" s="4">
        <v>135.5</v>
      </c>
      <c r="K8265" s="4">
        <v>0</v>
      </c>
      <c r="L8265" s="2">
        <v>45291</v>
      </c>
      <c r="M8265" t="s">
        <v>398</v>
      </c>
      <c r="N8265" s="1">
        <v>45291</v>
      </c>
    </row>
    <row r="8266" spans="1:14" ht="12.75" customHeight="1" x14ac:dyDescent="0.25">
      <c r="A8266" t="s">
        <v>11093</v>
      </c>
      <c r="B8266" t="s">
        <v>11094</v>
      </c>
      <c r="C8266" s="1">
        <v>36341</v>
      </c>
      <c r="D8266" s="2">
        <v>36342</v>
      </c>
      <c r="E8266" t="s">
        <v>101</v>
      </c>
      <c r="F8266" t="s">
        <v>5455</v>
      </c>
      <c r="G8266" t="s">
        <v>5</v>
      </c>
      <c r="H8266" s="4">
        <v>700</v>
      </c>
      <c r="I8266" s="4">
        <v>0</v>
      </c>
      <c r="J8266" s="4">
        <v>700</v>
      </c>
      <c r="K8266" s="4">
        <v>0</v>
      </c>
      <c r="L8266" s="2">
        <v>45291</v>
      </c>
      <c r="M8266" t="s">
        <v>398</v>
      </c>
      <c r="N8266" s="1">
        <v>45291</v>
      </c>
    </row>
    <row r="8267" spans="1:14" ht="12.75" customHeight="1" x14ac:dyDescent="0.25">
      <c r="A8267" t="s">
        <v>11095</v>
      </c>
      <c r="B8267" t="s">
        <v>11096</v>
      </c>
      <c r="C8267" s="1">
        <v>36341</v>
      </c>
      <c r="D8267" s="2">
        <v>36342</v>
      </c>
      <c r="E8267" t="s">
        <v>101</v>
      </c>
      <c r="F8267" t="s">
        <v>5455</v>
      </c>
      <c r="G8267" t="s">
        <v>5</v>
      </c>
      <c r="H8267" s="4">
        <v>29.97</v>
      </c>
      <c r="I8267" s="4">
        <v>0</v>
      </c>
      <c r="J8267" s="4">
        <v>29.97</v>
      </c>
      <c r="K8267" s="4">
        <v>0</v>
      </c>
      <c r="L8267" s="2">
        <v>45291</v>
      </c>
      <c r="M8267" t="s">
        <v>398</v>
      </c>
      <c r="N8267" s="1">
        <v>45291</v>
      </c>
    </row>
    <row r="8268" spans="1:14" ht="12.75" customHeight="1" x14ac:dyDescent="0.25">
      <c r="A8268" t="s">
        <v>11097</v>
      </c>
      <c r="B8268" t="s">
        <v>11098</v>
      </c>
      <c r="C8268" s="1">
        <v>36341</v>
      </c>
      <c r="D8268" s="2">
        <v>36342</v>
      </c>
      <c r="E8268" t="s">
        <v>101</v>
      </c>
      <c r="F8268" t="s">
        <v>5455</v>
      </c>
      <c r="G8268" t="s">
        <v>5</v>
      </c>
      <c r="H8268" s="4">
        <v>595</v>
      </c>
      <c r="I8268" s="4">
        <v>0</v>
      </c>
      <c r="J8268" s="4">
        <v>595</v>
      </c>
      <c r="K8268" s="4">
        <v>0</v>
      </c>
      <c r="L8268" s="2">
        <v>45291</v>
      </c>
      <c r="M8268" t="s">
        <v>398</v>
      </c>
      <c r="N8268" s="1">
        <v>45291</v>
      </c>
    </row>
    <row r="8269" spans="1:14" ht="12.75" customHeight="1" x14ac:dyDescent="0.25">
      <c r="A8269" t="s">
        <v>11099</v>
      </c>
      <c r="B8269" t="s">
        <v>11100</v>
      </c>
      <c r="C8269" s="1">
        <v>36341</v>
      </c>
      <c r="D8269" s="2">
        <v>36342</v>
      </c>
      <c r="E8269" t="s">
        <v>101</v>
      </c>
      <c r="F8269" t="s">
        <v>5455</v>
      </c>
      <c r="G8269" t="s">
        <v>5</v>
      </c>
      <c r="H8269" s="4">
        <v>229.98</v>
      </c>
      <c r="I8269" s="4">
        <v>0</v>
      </c>
      <c r="J8269" s="4">
        <v>229.98</v>
      </c>
      <c r="K8269" s="4">
        <v>0</v>
      </c>
      <c r="L8269" s="2">
        <v>45291</v>
      </c>
      <c r="M8269" t="s">
        <v>398</v>
      </c>
      <c r="N8269" s="1">
        <v>45291</v>
      </c>
    </row>
    <row r="8270" spans="1:14" ht="12.75" customHeight="1" x14ac:dyDescent="0.25">
      <c r="A8270" t="s">
        <v>11101</v>
      </c>
      <c r="B8270" t="s">
        <v>11102</v>
      </c>
      <c r="C8270" s="1">
        <v>36341</v>
      </c>
      <c r="D8270" s="2">
        <v>36342</v>
      </c>
      <c r="E8270" t="s">
        <v>101</v>
      </c>
      <c r="F8270" t="s">
        <v>5455</v>
      </c>
      <c r="G8270" t="s">
        <v>5</v>
      </c>
      <c r="H8270" s="4">
        <v>2780</v>
      </c>
      <c r="I8270" s="4">
        <v>0</v>
      </c>
      <c r="J8270" s="4">
        <v>2780</v>
      </c>
      <c r="K8270" s="4">
        <v>0</v>
      </c>
      <c r="L8270" s="2">
        <v>45291</v>
      </c>
      <c r="M8270" t="s">
        <v>398</v>
      </c>
      <c r="N8270" s="1">
        <v>45291</v>
      </c>
    </row>
    <row r="8271" spans="1:14" ht="12.75" customHeight="1" x14ac:dyDescent="0.25">
      <c r="A8271" t="s">
        <v>11103</v>
      </c>
      <c r="B8271" t="s">
        <v>11104</v>
      </c>
      <c r="C8271" s="1">
        <v>36341</v>
      </c>
      <c r="D8271" s="2">
        <v>36342</v>
      </c>
      <c r="E8271" t="s">
        <v>101</v>
      </c>
      <c r="F8271" t="s">
        <v>5455</v>
      </c>
      <c r="G8271" t="s">
        <v>5</v>
      </c>
      <c r="H8271" s="4">
        <v>3412.75</v>
      </c>
      <c r="I8271" s="4">
        <v>0</v>
      </c>
      <c r="J8271" s="4">
        <v>3412.75</v>
      </c>
      <c r="K8271" s="4">
        <v>0</v>
      </c>
      <c r="L8271" s="2">
        <v>45291</v>
      </c>
      <c r="M8271" t="s">
        <v>398</v>
      </c>
      <c r="N8271" s="1">
        <v>45291</v>
      </c>
    </row>
    <row r="8272" spans="1:14" ht="12.75" customHeight="1" x14ac:dyDescent="0.25">
      <c r="A8272" t="s">
        <v>11105</v>
      </c>
      <c r="B8272" t="s">
        <v>11106</v>
      </c>
      <c r="C8272" s="1">
        <v>36341</v>
      </c>
      <c r="D8272" s="2">
        <v>36342</v>
      </c>
      <c r="E8272" t="s">
        <v>101</v>
      </c>
      <c r="F8272" t="s">
        <v>5455</v>
      </c>
      <c r="G8272" t="s">
        <v>5</v>
      </c>
      <c r="H8272" s="4">
        <v>199</v>
      </c>
      <c r="I8272" s="4">
        <v>0</v>
      </c>
      <c r="J8272" s="4">
        <v>199</v>
      </c>
      <c r="K8272" s="4">
        <v>0</v>
      </c>
      <c r="L8272" s="2">
        <v>45291</v>
      </c>
      <c r="M8272" t="s">
        <v>398</v>
      </c>
      <c r="N8272" s="1">
        <v>45291</v>
      </c>
    </row>
    <row r="8273" spans="1:14" ht="12.75" customHeight="1" x14ac:dyDescent="0.25">
      <c r="A8273" t="s">
        <v>11107</v>
      </c>
      <c r="B8273" t="s">
        <v>11108</v>
      </c>
      <c r="C8273" s="1">
        <v>36341</v>
      </c>
      <c r="D8273" s="2">
        <v>36342</v>
      </c>
      <c r="E8273" t="s">
        <v>101</v>
      </c>
      <c r="F8273" t="s">
        <v>5455</v>
      </c>
      <c r="G8273" t="s">
        <v>5</v>
      </c>
      <c r="H8273" s="4">
        <v>100.34</v>
      </c>
      <c r="I8273" s="4">
        <v>0</v>
      </c>
      <c r="J8273" s="4">
        <v>100.34</v>
      </c>
      <c r="K8273" s="4">
        <v>0</v>
      </c>
      <c r="L8273" s="2">
        <v>45291</v>
      </c>
      <c r="M8273" t="s">
        <v>398</v>
      </c>
      <c r="N8273" s="1">
        <v>45291</v>
      </c>
    </row>
    <row r="8274" spans="1:14" ht="12.75" customHeight="1" x14ac:dyDescent="0.25">
      <c r="A8274" t="s">
        <v>11109</v>
      </c>
      <c r="B8274" t="s">
        <v>11110</v>
      </c>
      <c r="C8274" s="1">
        <v>36341</v>
      </c>
      <c r="D8274" s="2">
        <v>36342</v>
      </c>
      <c r="E8274" t="s">
        <v>101</v>
      </c>
      <c r="F8274" t="s">
        <v>5455</v>
      </c>
      <c r="G8274" t="s">
        <v>5</v>
      </c>
      <c r="H8274" s="4">
        <v>259.98</v>
      </c>
      <c r="I8274" s="4">
        <v>0</v>
      </c>
      <c r="J8274" s="4">
        <v>259.98</v>
      </c>
      <c r="K8274" s="4">
        <v>0</v>
      </c>
      <c r="L8274" s="2">
        <v>45291</v>
      </c>
      <c r="M8274" t="s">
        <v>398</v>
      </c>
      <c r="N8274" s="1">
        <v>45291</v>
      </c>
    </row>
    <row r="8275" spans="1:14" ht="12.75" customHeight="1" x14ac:dyDescent="0.25">
      <c r="A8275" t="s">
        <v>11111</v>
      </c>
      <c r="B8275" t="s">
        <v>11112</v>
      </c>
      <c r="C8275" s="1">
        <v>36341</v>
      </c>
      <c r="D8275" s="2">
        <v>36342</v>
      </c>
      <c r="E8275" t="s">
        <v>101</v>
      </c>
      <c r="F8275" t="s">
        <v>5455</v>
      </c>
      <c r="G8275" t="s">
        <v>5</v>
      </c>
      <c r="H8275" s="4">
        <v>59.52</v>
      </c>
      <c r="I8275" s="4">
        <v>0</v>
      </c>
      <c r="J8275" s="4">
        <v>59.52</v>
      </c>
      <c r="K8275" s="4">
        <v>0</v>
      </c>
      <c r="L8275" s="2">
        <v>45291</v>
      </c>
      <c r="M8275" t="s">
        <v>398</v>
      </c>
      <c r="N8275" s="1">
        <v>45291</v>
      </c>
    </row>
    <row r="8276" spans="1:14" ht="12.75" customHeight="1" x14ac:dyDescent="0.25">
      <c r="A8276" t="s">
        <v>11113</v>
      </c>
      <c r="B8276" t="s">
        <v>11114</v>
      </c>
      <c r="C8276" s="1">
        <v>36341</v>
      </c>
      <c r="D8276" s="2">
        <v>36342</v>
      </c>
      <c r="E8276" t="s">
        <v>101</v>
      </c>
      <c r="F8276" t="s">
        <v>5455</v>
      </c>
      <c r="G8276" t="s">
        <v>5</v>
      </c>
      <c r="H8276" s="4">
        <v>1700</v>
      </c>
      <c r="I8276" s="4">
        <v>0</v>
      </c>
      <c r="J8276" s="4">
        <v>1700</v>
      </c>
      <c r="K8276" s="4">
        <v>0</v>
      </c>
      <c r="L8276" s="2">
        <v>45473</v>
      </c>
      <c r="M8276" t="s">
        <v>6</v>
      </c>
    </row>
    <row r="8277" spans="1:14" ht="12.75" customHeight="1" x14ac:dyDescent="0.25">
      <c r="A8277" t="s">
        <v>11115</v>
      </c>
      <c r="B8277" t="s">
        <v>11116</v>
      </c>
      <c r="C8277" s="1">
        <v>36341</v>
      </c>
      <c r="D8277" s="2">
        <v>36342</v>
      </c>
      <c r="E8277" t="s">
        <v>101</v>
      </c>
      <c r="F8277" t="s">
        <v>5455</v>
      </c>
      <c r="G8277" t="s">
        <v>5</v>
      </c>
      <c r="H8277" s="4">
        <v>158.94999999999999</v>
      </c>
      <c r="I8277" s="4">
        <v>0</v>
      </c>
      <c r="J8277" s="4">
        <v>158.94999999999999</v>
      </c>
      <c r="K8277" s="4">
        <v>0</v>
      </c>
      <c r="L8277" s="2">
        <v>45291</v>
      </c>
      <c r="M8277" t="s">
        <v>398</v>
      </c>
      <c r="N8277" s="1">
        <v>45291</v>
      </c>
    </row>
    <row r="8278" spans="1:14" ht="12.75" customHeight="1" x14ac:dyDescent="0.25">
      <c r="A8278" t="s">
        <v>11117</v>
      </c>
      <c r="B8278" t="s">
        <v>11118</v>
      </c>
      <c r="C8278" s="1">
        <v>36341</v>
      </c>
      <c r="D8278" s="2">
        <v>36342</v>
      </c>
      <c r="E8278" t="s">
        <v>101</v>
      </c>
      <c r="F8278" t="s">
        <v>5455</v>
      </c>
      <c r="G8278" t="s">
        <v>5</v>
      </c>
      <c r="H8278" s="4">
        <v>1702</v>
      </c>
      <c r="I8278" s="4">
        <v>0</v>
      </c>
      <c r="J8278" s="4">
        <v>1702</v>
      </c>
      <c r="K8278" s="4">
        <v>0</v>
      </c>
      <c r="L8278" s="2">
        <v>45473</v>
      </c>
      <c r="M8278" t="s">
        <v>6</v>
      </c>
    </row>
    <row r="8279" spans="1:14" ht="12.75" customHeight="1" x14ac:dyDescent="0.25">
      <c r="A8279" t="s">
        <v>11119</v>
      </c>
      <c r="B8279" t="s">
        <v>11120</v>
      </c>
      <c r="C8279" s="1">
        <v>36341</v>
      </c>
      <c r="D8279" s="2">
        <v>36342</v>
      </c>
      <c r="E8279" t="s">
        <v>101</v>
      </c>
      <c r="F8279" t="s">
        <v>5455</v>
      </c>
      <c r="G8279" t="s">
        <v>5</v>
      </c>
      <c r="H8279" s="4">
        <v>1150</v>
      </c>
      <c r="I8279" s="4">
        <v>0</v>
      </c>
      <c r="J8279" s="4">
        <v>1150</v>
      </c>
      <c r="K8279" s="4">
        <v>0</v>
      </c>
      <c r="L8279" s="2">
        <v>45473</v>
      </c>
      <c r="M8279" t="s">
        <v>6</v>
      </c>
    </row>
    <row r="8280" spans="1:14" ht="12.75" customHeight="1" x14ac:dyDescent="0.25">
      <c r="A8280" t="s">
        <v>11121</v>
      </c>
      <c r="B8280" t="s">
        <v>11122</v>
      </c>
      <c r="C8280" s="1">
        <v>36341</v>
      </c>
      <c r="D8280" s="2">
        <v>36342</v>
      </c>
      <c r="E8280" t="s">
        <v>101</v>
      </c>
      <c r="F8280" t="s">
        <v>5455</v>
      </c>
      <c r="G8280" t="s">
        <v>5</v>
      </c>
      <c r="H8280" s="4">
        <v>2312</v>
      </c>
      <c r="I8280" s="4">
        <v>0</v>
      </c>
      <c r="J8280" s="4">
        <v>2312</v>
      </c>
      <c r="K8280" s="4">
        <v>0</v>
      </c>
      <c r="L8280" s="2">
        <v>45473</v>
      </c>
      <c r="M8280" t="s">
        <v>6</v>
      </c>
    </row>
    <row r="8281" spans="1:14" ht="12.75" customHeight="1" x14ac:dyDescent="0.25">
      <c r="A8281" t="s">
        <v>11123</v>
      </c>
      <c r="B8281" t="s">
        <v>11124</v>
      </c>
      <c r="C8281" s="1">
        <v>36341</v>
      </c>
      <c r="D8281" s="2">
        <v>36342</v>
      </c>
      <c r="E8281" t="s">
        <v>101</v>
      </c>
      <c r="F8281" t="s">
        <v>5455</v>
      </c>
      <c r="G8281" t="s">
        <v>5</v>
      </c>
      <c r="H8281" s="4">
        <v>1330</v>
      </c>
      <c r="I8281" s="4">
        <v>0</v>
      </c>
      <c r="J8281" s="4">
        <v>1330</v>
      </c>
      <c r="K8281" s="4">
        <v>0</v>
      </c>
      <c r="L8281" s="2">
        <v>45473</v>
      </c>
      <c r="M8281" t="s">
        <v>6</v>
      </c>
    </row>
    <row r="8282" spans="1:14" ht="12.75" customHeight="1" x14ac:dyDescent="0.25">
      <c r="A8282" t="s">
        <v>11125</v>
      </c>
      <c r="B8282" t="s">
        <v>11126</v>
      </c>
      <c r="C8282" s="1">
        <v>36341</v>
      </c>
      <c r="D8282" s="2">
        <v>36342</v>
      </c>
      <c r="E8282" t="s">
        <v>101</v>
      </c>
      <c r="F8282" t="s">
        <v>5455</v>
      </c>
      <c r="G8282" t="s">
        <v>5</v>
      </c>
      <c r="H8282" s="4">
        <v>664</v>
      </c>
      <c r="I8282" s="4">
        <v>0</v>
      </c>
      <c r="J8282" s="4">
        <v>664</v>
      </c>
      <c r="K8282" s="4">
        <v>0</v>
      </c>
      <c r="L8282" s="2">
        <v>45473</v>
      </c>
      <c r="M8282" t="s">
        <v>6</v>
      </c>
    </row>
    <row r="8283" spans="1:14" ht="12.75" customHeight="1" x14ac:dyDescent="0.25">
      <c r="A8283" t="s">
        <v>11127</v>
      </c>
      <c r="B8283" t="s">
        <v>11128</v>
      </c>
      <c r="C8283" s="1">
        <v>36341</v>
      </c>
      <c r="D8283" s="2">
        <v>36342</v>
      </c>
      <c r="E8283" t="s">
        <v>101</v>
      </c>
      <c r="F8283" t="s">
        <v>5455</v>
      </c>
      <c r="G8283" t="s">
        <v>5</v>
      </c>
      <c r="H8283" s="4">
        <v>144</v>
      </c>
      <c r="I8283" s="4">
        <v>0</v>
      </c>
      <c r="J8283" s="4">
        <v>144</v>
      </c>
      <c r="K8283" s="4">
        <v>0</v>
      </c>
      <c r="L8283" s="2">
        <v>45473</v>
      </c>
      <c r="M8283" t="s">
        <v>6</v>
      </c>
    </row>
    <row r="8284" spans="1:14" ht="12.75" customHeight="1" x14ac:dyDescent="0.25">
      <c r="A8284" t="s">
        <v>11129</v>
      </c>
      <c r="B8284" t="s">
        <v>11126</v>
      </c>
      <c r="C8284" s="1">
        <v>36341</v>
      </c>
      <c r="D8284" s="2">
        <v>36342</v>
      </c>
      <c r="E8284" t="s">
        <v>101</v>
      </c>
      <c r="F8284" t="s">
        <v>5455</v>
      </c>
      <c r="G8284" t="s">
        <v>5</v>
      </c>
      <c r="H8284" s="4">
        <v>1190</v>
      </c>
      <c r="I8284" s="4">
        <v>0</v>
      </c>
      <c r="J8284" s="4">
        <v>1190</v>
      </c>
      <c r="K8284" s="4">
        <v>0</v>
      </c>
      <c r="L8284" s="2">
        <v>45473</v>
      </c>
      <c r="M8284" t="s">
        <v>6</v>
      </c>
    </row>
    <row r="8285" spans="1:14" ht="12.75" customHeight="1" x14ac:dyDescent="0.25">
      <c r="A8285" t="s">
        <v>11130</v>
      </c>
      <c r="B8285" t="s">
        <v>11122</v>
      </c>
      <c r="C8285" s="1">
        <v>36341</v>
      </c>
      <c r="D8285" s="2">
        <v>36342</v>
      </c>
      <c r="E8285" t="s">
        <v>101</v>
      </c>
      <c r="F8285" t="s">
        <v>5455</v>
      </c>
      <c r="G8285" t="s">
        <v>5</v>
      </c>
      <c r="H8285" s="4">
        <v>2312</v>
      </c>
      <c r="I8285" s="4">
        <v>0</v>
      </c>
      <c r="J8285" s="4">
        <v>2312</v>
      </c>
      <c r="K8285" s="4">
        <v>0</v>
      </c>
      <c r="L8285" s="2">
        <v>45473</v>
      </c>
      <c r="M8285" t="s">
        <v>6</v>
      </c>
    </row>
    <row r="8286" spans="1:14" ht="12.75" customHeight="1" x14ac:dyDescent="0.25">
      <c r="A8286" t="s">
        <v>11131</v>
      </c>
      <c r="B8286" t="s">
        <v>11132</v>
      </c>
      <c r="C8286" s="1">
        <v>36341</v>
      </c>
      <c r="D8286" s="2">
        <v>36342</v>
      </c>
      <c r="E8286" t="s">
        <v>101</v>
      </c>
      <c r="F8286" t="s">
        <v>5455</v>
      </c>
      <c r="G8286" t="s">
        <v>5</v>
      </c>
      <c r="H8286" s="4">
        <v>2760</v>
      </c>
      <c r="I8286" s="4">
        <v>0</v>
      </c>
      <c r="J8286" s="4">
        <v>2760</v>
      </c>
      <c r="K8286" s="4">
        <v>0</v>
      </c>
      <c r="L8286" s="2">
        <v>45473</v>
      </c>
      <c r="M8286" t="s">
        <v>6</v>
      </c>
    </row>
    <row r="8287" spans="1:14" ht="12.75" customHeight="1" x14ac:dyDescent="0.25">
      <c r="A8287" t="s">
        <v>11133</v>
      </c>
      <c r="B8287" t="s">
        <v>11132</v>
      </c>
      <c r="C8287" s="1">
        <v>36341</v>
      </c>
      <c r="D8287" s="2">
        <v>36342</v>
      </c>
      <c r="E8287" t="s">
        <v>101</v>
      </c>
      <c r="F8287" t="s">
        <v>5455</v>
      </c>
      <c r="G8287" t="s">
        <v>5</v>
      </c>
      <c r="H8287" s="4">
        <v>2650</v>
      </c>
      <c r="I8287" s="4">
        <v>0</v>
      </c>
      <c r="J8287" s="4">
        <v>2650</v>
      </c>
      <c r="K8287" s="4">
        <v>0</v>
      </c>
      <c r="L8287" s="2">
        <v>45473</v>
      </c>
      <c r="M8287" t="s">
        <v>6</v>
      </c>
    </row>
    <row r="8288" spans="1:14" ht="12.75" customHeight="1" x14ac:dyDescent="0.25">
      <c r="A8288" t="s">
        <v>11134</v>
      </c>
      <c r="B8288" t="s">
        <v>11135</v>
      </c>
      <c r="C8288" s="1">
        <v>36341</v>
      </c>
      <c r="D8288" s="2">
        <v>36342</v>
      </c>
      <c r="E8288" t="s">
        <v>101</v>
      </c>
      <c r="F8288" t="s">
        <v>5455</v>
      </c>
      <c r="G8288" t="s">
        <v>5</v>
      </c>
      <c r="H8288" s="4">
        <v>1716</v>
      </c>
      <c r="I8288" s="4">
        <v>0</v>
      </c>
      <c r="J8288" s="4">
        <v>1716</v>
      </c>
      <c r="K8288" s="4">
        <v>0</v>
      </c>
      <c r="L8288" s="2">
        <v>45473</v>
      </c>
      <c r="M8288" t="s">
        <v>6</v>
      </c>
    </row>
    <row r="8289" spans="1:13" ht="12.75" customHeight="1" x14ac:dyDescent="0.25">
      <c r="A8289" t="s">
        <v>11136</v>
      </c>
      <c r="B8289" t="s">
        <v>11137</v>
      </c>
      <c r="C8289" s="1">
        <v>36341</v>
      </c>
      <c r="D8289" s="2">
        <v>36342</v>
      </c>
      <c r="E8289" t="s">
        <v>101</v>
      </c>
      <c r="F8289" t="s">
        <v>5455</v>
      </c>
      <c r="G8289" t="s">
        <v>5</v>
      </c>
      <c r="H8289" s="4">
        <v>-4014</v>
      </c>
      <c r="I8289" s="4">
        <v>0</v>
      </c>
      <c r="J8289" s="4">
        <v>-4014</v>
      </c>
      <c r="K8289" s="4">
        <v>0</v>
      </c>
      <c r="L8289" s="2">
        <v>45473</v>
      </c>
      <c r="M8289" t="s">
        <v>6</v>
      </c>
    </row>
    <row r="8290" spans="1:13" ht="12.75" customHeight="1" x14ac:dyDescent="0.25">
      <c r="A8290" t="s">
        <v>11138</v>
      </c>
      <c r="B8290" t="s">
        <v>11139</v>
      </c>
      <c r="C8290" s="1">
        <v>36341</v>
      </c>
      <c r="D8290" s="2">
        <v>36342</v>
      </c>
      <c r="E8290" t="s">
        <v>101</v>
      </c>
      <c r="F8290" t="s">
        <v>5455</v>
      </c>
      <c r="G8290" t="s">
        <v>5</v>
      </c>
      <c r="H8290" s="4">
        <v>932</v>
      </c>
      <c r="I8290" s="4">
        <v>0</v>
      </c>
      <c r="J8290" s="4">
        <v>932</v>
      </c>
      <c r="K8290" s="4">
        <v>0</v>
      </c>
      <c r="L8290" s="2">
        <v>45473</v>
      </c>
      <c r="M8290" t="s">
        <v>6</v>
      </c>
    </row>
    <row r="8291" spans="1:13" ht="12.75" customHeight="1" x14ac:dyDescent="0.25">
      <c r="A8291" t="s">
        <v>11140</v>
      </c>
      <c r="B8291" t="s">
        <v>11139</v>
      </c>
      <c r="C8291" s="1">
        <v>36341</v>
      </c>
      <c r="D8291" s="2">
        <v>36342</v>
      </c>
      <c r="E8291" t="s">
        <v>101</v>
      </c>
      <c r="F8291" t="s">
        <v>5455</v>
      </c>
      <c r="G8291" t="s">
        <v>5</v>
      </c>
      <c r="H8291" s="4">
        <v>2966</v>
      </c>
      <c r="I8291" s="4">
        <v>0</v>
      </c>
      <c r="J8291" s="4">
        <v>2966</v>
      </c>
      <c r="K8291" s="4">
        <v>0</v>
      </c>
      <c r="L8291" s="2">
        <v>45473</v>
      </c>
      <c r="M8291" t="s">
        <v>6</v>
      </c>
    </row>
    <row r="8292" spans="1:13" ht="12.75" customHeight="1" x14ac:dyDescent="0.25">
      <c r="A8292" t="s">
        <v>11141</v>
      </c>
      <c r="B8292" t="s">
        <v>11142</v>
      </c>
      <c r="C8292" s="1">
        <v>36341</v>
      </c>
      <c r="D8292" s="2">
        <v>36342</v>
      </c>
      <c r="E8292" t="s">
        <v>101</v>
      </c>
      <c r="F8292" t="s">
        <v>5455</v>
      </c>
      <c r="G8292" t="s">
        <v>5</v>
      </c>
      <c r="H8292" s="4">
        <v>-1280</v>
      </c>
      <c r="I8292" s="4">
        <v>0</v>
      </c>
      <c r="J8292" s="4">
        <v>-1280</v>
      </c>
      <c r="K8292" s="4">
        <v>0</v>
      </c>
      <c r="L8292" s="2">
        <v>45473</v>
      </c>
      <c r="M8292" t="s">
        <v>6</v>
      </c>
    </row>
    <row r="8293" spans="1:13" ht="12.75" customHeight="1" x14ac:dyDescent="0.25">
      <c r="A8293" t="s">
        <v>11143</v>
      </c>
      <c r="B8293" t="s">
        <v>11144</v>
      </c>
      <c r="C8293" s="1">
        <v>36341</v>
      </c>
      <c r="D8293" s="2">
        <v>36342</v>
      </c>
      <c r="E8293" t="s">
        <v>101</v>
      </c>
      <c r="F8293" t="s">
        <v>5455</v>
      </c>
      <c r="G8293" t="s">
        <v>5</v>
      </c>
      <c r="H8293" s="4">
        <v>1809.01</v>
      </c>
      <c r="I8293" s="4">
        <v>0</v>
      </c>
      <c r="J8293" s="4">
        <v>1809.01</v>
      </c>
      <c r="K8293" s="4">
        <v>0</v>
      </c>
      <c r="L8293" s="2">
        <v>45473</v>
      </c>
      <c r="M8293" t="s">
        <v>6</v>
      </c>
    </row>
    <row r="8294" spans="1:13" ht="12.75" customHeight="1" x14ac:dyDescent="0.25">
      <c r="A8294" t="s">
        <v>11145</v>
      </c>
      <c r="B8294" t="s">
        <v>11146</v>
      </c>
      <c r="C8294" s="1">
        <v>36341</v>
      </c>
      <c r="D8294" s="2">
        <v>36342</v>
      </c>
      <c r="E8294" t="s">
        <v>101</v>
      </c>
      <c r="F8294" t="s">
        <v>5455</v>
      </c>
      <c r="G8294" t="s">
        <v>5</v>
      </c>
      <c r="H8294" s="4">
        <v>3935.91</v>
      </c>
      <c r="I8294" s="4">
        <v>0</v>
      </c>
      <c r="J8294" s="4">
        <v>3935.91</v>
      </c>
      <c r="K8294" s="4">
        <v>0</v>
      </c>
      <c r="L8294" s="2">
        <v>45473</v>
      </c>
      <c r="M8294" t="s">
        <v>6</v>
      </c>
    </row>
    <row r="8295" spans="1:13" ht="12.75" customHeight="1" x14ac:dyDescent="0.25">
      <c r="A8295" t="s">
        <v>11147</v>
      </c>
      <c r="B8295" t="s">
        <v>11148</v>
      </c>
      <c r="C8295" s="1">
        <v>36526</v>
      </c>
      <c r="D8295" s="2">
        <v>36526</v>
      </c>
      <c r="E8295" t="s">
        <v>101</v>
      </c>
      <c r="F8295" t="s">
        <v>5455</v>
      </c>
      <c r="G8295" t="s">
        <v>5</v>
      </c>
      <c r="H8295" s="4">
        <v>112.84</v>
      </c>
      <c r="I8295" s="4">
        <v>0</v>
      </c>
      <c r="J8295" s="4">
        <v>112.84</v>
      </c>
      <c r="K8295" s="4">
        <v>0</v>
      </c>
      <c r="L8295" s="2">
        <v>45473</v>
      </c>
      <c r="M8295" t="s">
        <v>6</v>
      </c>
    </row>
    <row r="8296" spans="1:13" ht="12.75" customHeight="1" x14ac:dyDescent="0.25">
      <c r="A8296" t="s">
        <v>11149</v>
      </c>
      <c r="B8296" t="s">
        <v>11150</v>
      </c>
      <c r="C8296" s="1">
        <v>36526</v>
      </c>
      <c r="D8296" s="2">
        <v>36526</v>
      </c>
      <c r="E8296" t="s">
        <v>101</v>
      </c>
      <c r="F8296" t="s">
        <v>5455</v>
      </c>
      <c r="G8296" t="s">
        <v>5</v>
      </c>
      <c r="H8296" s="4">
        <v>304</v>
      </c>
      <c r="I8296" s="4">
        <v>0</v>
      </c>
      <c r="J8296" s="4">
        <v>304</v>
      </c>
      <c r="K8296" s="4">
        <v>0</v>
      </c>
      <c r="L8296" s="2">
        <v>45473</v>
      </c>
      <c r="M8296" t="s">
        <v>6</v>
      </c>
    </row>
    <row r="8297" spans="1:13" ht="12.75" customHeight="1" x14ac:dyDescent="0.25">
      <c r="A8297" t="s">
        <v>11151</v>
      </c>
      <c r="B8297" t="s">
        <v>11152</v>
      </c>
      <c r="C8297" s="1">
        <v>36526</v>
      </c>
      <c r="D8297" s="2">
        <v>36526</v>
      </c>
      <c r="E8297" t="s">
        <v>101</v>
      </c>
      <c r="F8297" t="s">
        <v>5455</v>
      </c>
      <c r="G8297" t="s">
        <v>5</v>
      </c>
      <c r="H8297" s="4">
        <v>10935</v>
      </c>
      <c r="I8297" s="4">
        <v>0</v>
      </c>
      <c r="J8297" s="4">
        <v>10935</v>
      </c>
      <c r="K8297" s="4">
        <v>0</v>
      </c>
      <c r="L8297" s="2">
        <v>45473</v>
      </c>
      <c r="M8297" t="s">
        <v>6</v>
      </c>
    </row>
    <row r="8298" spans="1:13" ht="12.75" customHeight="1" x14ac:dyDescent="0.25">
      <c r="A8298" t="s">
        <v>11153</v>
      </c>
      <c r="B8298" t="s">
        <v>11154</v>
      </c>
      <c r="C8298" s="1">
        <v>36526</v>
      </c>
      <c r="D8298" s="2">
        <v>36526</v>
      </c>
      <c r="E8298" t="s">
        <v>101</v>
      </c>
      <c r="F8298" t="s">
        <v>5455</v>
      </c>
      <c r="G8298" t="s">
        <v>5</v>
      </c>
      <c r="H8298" s="4">
        <v>60</v>
      </c>
      <c r="I8298" s="4">
        <v>0</v>
      </c>
      <c r="J8298" s="4">
        <v>60</v>
      </c>
      <c r="K8298" s="4">
        <v>0</v>
      </c>
      <c r="L8298" s="2">
        <v>45473</v>
      </c>
      <c r="M8298" t="s">
        <v>6</v>
      </c>
    </row>
    <row r="8299" spans="1:13" ht="12.75" customHeight="1" x14ac:dyDescent="0.25">
      <c r="A8299" t="s">
        <v>11155</v>
      </c>
      <c r="B8299" t="s">
        <v>11156</v>
      </c>
      <c r="C8299" s="1">
        <v>36526</v>
      </c>
      <c r="D8299" s="2">
        <v>36526</v>
      </c>
      <c r="E8299" t="s">
        <v>101</v>
      </c>
      <c r="F8299" t="s">
        <v>5455</v>
      </c>
      <c r="G8299" t="s">
        <v>5</v>
      </c>
      <c r="H8299" s="4">
        <v>1536.4</v>
      </c>
      <c r="I8299" s="4">
        <v>0</v>
      </c>
      <c r="J8299" s="4">
        <v>1536.4</v>
      </c>
      <c r="K8299" s="4">
        <v>0</v>
      </c>
      <c r="L8299" s="2">
        <v>45473</v>
      </c>
      <c r="M8299" t="s">
        <v>6</v>
      </c>
    </row>
    <row r="8300" spans="1:13" ht="12.75" customHeight="1" x14ac:dyDescent="0.25">
      <c r="A8300" t="s">
        <v>11157</v>
      </c>
      <c r="B8300" t="s">
        <v>11158</v>
      </c>
      <c r="C8300" s="1">
        <v>36526</v>
      </c>
      <c r="D8300" s="2">
        <v>36526</v>
      </c>
      <c r="E8300" t="s">
        <v>101</v>
      </c>
      <c r="F8300" t="s">
        <v>5455</v>
      </c>
      <c r="G8300" t="s">
        <v>5</v>
      </c>
      <c r="H8300" s="4">
        <v>2343.75</v>
      </c>
      <c r="I8300" s="4">
        <v>0</v>
      </c>
      <c r="J8300" s="4">
        <v>2343.75</v>
      </c>
      <c r="K8300" s="4">
        <v>0</v>
      </c>
      <c r="L8300" s="2">
        <v>45473</v>
      </c>
      <c r="M8300" t="s">
        <v>6</v>
      </c>
    </row>
    <row r="8301" spans="1:13" ht="12.75" customHeight="1" x14ac:dyDescent="0.25">
      <c r="A8301" t="s">
        <v>11159</v>
      </c>
      <c r="B8301" t="s">
        <v>11158</v>
      </c>
      <c r="C8301" s="1">
        <v>36526</v>
      </c>
      <c r="D8301" s="2">
        <v>36526</v>
      </c>
      <c r="E8301" t="s">
        <v>101</v>
      </c>
      <c r="F8301" t="s">
        <v>5455</v>
      </c>
      <c r="G8301" t="s">
        <v>5</v>
      </c>
      <c r="H8301" s="4">
        <v>414.36</v>
      </c>
      <c r="I8301" s="4">
        <v>0</v>
      </c>
      <c r="J8301" s="4">
        <v>414.36</v>
      </c>
      <c r="K8301" s="4">
        <v>0</v>
      </c>
      <c r="L8301" s="2">
        <v>45473</v>
      </c>
      <c r="M8301" t="s">
        <v>6</v>
      </c>
    </row>
    <row r="8302" spans="1:13" ht="12.75" customHeight="1" x14ac:dyDescent="0.25">
      <c r="A8302" t="s">
        <v>11160</v>
      </c>
      <c r="B8302" t="s">
        <v>11161</v>
      </c>
      <c r="C8302" s="1">
        <v>37256</v>
      </c>
      <c r="D8302" s="2">
        <v>37073</v>
      </c>
      <c r="E8302" t="s">
        <v>101</v>
      </c>
      <c r="F8302" t="s">
        <v>5455</v>
      </c>
      <c r="G8302" t="s">
        <v>5</v>
      </c>
      <c r="H8302" s="4">
        <v>551.14</v>
      </c>
      <c r="I8302" s="4">
        <v>0</v>
      </c>
      <c r="J8302" s="4">
        <v>551.14</v>
      </c>
      <c r="K8302" s="4">
        <v>0</v>
      </c>
      <c r="L8302" s="2">
        <v>45473</v>
      </c>
      <c r="M8302" t="s">
        <v>6</v>
      </c>
    </row>
    <row r="8303" spans="1:13" ht="12.75" customHeight="1" x14ac:dyDescent="0.25">
      <c r="A8303" t="s">
        <v>11162</v>
      </c>
      <c r="B8303" t="s">
        <v>11163</v>
      </c>
      <c r="C8303" s="1">
        <v>37468</v>
      </c>
      <c r="D8303" s="2">
        <v>37469</v>
      </c>
      <c r="E8303" t="s">
        <v>101</v>
      </c>
      <c r="F8303" t="s">
        <v>5455</v>
      </c>
      <c r="G8303" t="s">
        <v>5</v>
      </c>
      <c r="H8303" s="4">
        <v>309.85000000000002</v>
      </c>
      <c r="I8303" s="4">
        <v>0</v>
      </c>
      <c r="J8303" s="4">
        <v>309.85000000000002</v>
      </c>
      <c r="K8303" s="4">
        <v>0</v>
      </c>
      <c r="L8303" s="2">
        <v>45473</v>
      </c>
      <c r="M8303" t="s">
        <v>6</v>
      </c>
    </row>
    <row r="8304" spans="1:13" ht="12.75" customHeight="1" x14ac:dyDescent="0.25">
      <c r="A8304" t="s">
        <v>11164</v>
      </c>
      <c r="B8304" t="s">
        <v>11165</v>
      </c>
      <c r="C8304" s="1">
        <v>37518</v>
      </c>
      <c r="D8304" s="2">
        <v>37530</v>
      </c>
      <c r="E8304" t="s">
        <v>101</v>
      </c>
      <c r="F8304" t="s">
        <v>5455</v>
      </c>
      <c r="G8304" t="s">
        <v>5</v>
      </c>
      <c r="H8304" s="4">
        <v>875</v>
      </c>
      <c r="I8304" s="4">
        <v>0</v>
      </c>
      <c r="J8304" s="4">
        <v>875</v>
      </c>
      <c r="K8304" s="4">
        <v>0</v>
      </c>
      <c r="L8304" s="2">
        <v>45473</v>
      </c>
      <c r="M8304" t="s">
        <v>6</v>
      </c>
    </row>
    <row r="8305" spans="1:13" ht="12.75" customHeight="1" x14ac:dyDescent="0.25">
      <c r="A8305" t="s">
        <v>11166</v>
      </c>
      <c r="B8305" t="s">
        <v>11167</v>
      </c>
      <c r="C8305" s="1">
        <v>37560</v>
      </c>
      <c r="D8305" s="2">
        <v>37561</v>
      </c>
      <c r="E8305" t="s">
        <v>101</v>
      </c>
      <c r="F8305" t="s">
        <v>5455</v>
      </c>
      <c r="G8305" t="s">
        <v>5</v>
      </c>
      <c r="H8305" s="4">
        <v>595.87</v>
      </c>
      <c r="I8305" s="4">
        <v>0</v>
      </c>
      <c r="J8305" s="4">
        <v>595.87</v>
      </c>
      <c r="K8305" s="4">
        <v>0</v>
      </c>
      <c r="L8305" s="2">
        <v>45473</v>
      </c>
      <c r="M8305" t="s">
        <v>6</v>
      </c>
    </row>
    <row r="8306" spans="1:13" ht="12.75" customHeight="1" x14ac:dyDescent="0.25">
      <c r="A8306" t="s">
        <v>11168</v>
      </c>
      <c r="B8306" t="s">
        <v>11169</v>
      </c>
      <c r="C8306" s="1">
        <v>37802</v>
      </c>
      <c r="D8306" s="2">
        <v>37803</v>
      </c>
      <c r="E8306" t="s">
        <v>101</v>
      </c>
      <c r="F8306" t="s">
        <v>5455</v>
      </c>
      <c r="G8306" t="s">
        <v>5</v>
      </c>
      <c r="H8306" s="4">
        <v>637.5</v>
      </c>
      <c r="I8306" s="4">
        <v>0</v>
      </c>
      <c r="J8306" s="4">
        <v>637.5</v>
      </c>
      <c r="K8306" s="4">
        <v>0</v>
      </c>
      <c r="L8306" s="2">
        <v>45473</v>
      </c>
      <c r="M8306" t="s">
        <v>6</v>
      </c>
    </row>
    <row r="8307" spans="1:13" ht="12.75" customHeight="1" x14ac:dyDescent="0.25">
      <c r="A8307" t="s">
        <v>11170</v>
      </c>
      <c r="B8307" t="s">
        <v>11171</v>
      </c>
      <c r="C8307" s="1">
        <v>37894</v>
      </c>
      <c r="D8307" s="2">
        <v>37895</v>
      </c>
      <c r="E8307" t="s">
        <v>101</v>
      </c>
      <c r="F8307" t="s">
        <v>5455</v>
      </c>
      <c r="G8307" t="s">
        <v>5</v>
      </c>
      <c r="H8307" s="4">
        <v>1592.2</v>
      </c>
      <c r="I8307" s="4">
        <v>0</v>
      </c>
      <c r="J8307" s="4">
        <v>1592.2</v>
      </c>
      <c r="K8307" s="4">
        <v>0</v>
      </c>
      <c r="L8307" s="2">
        <v>45473</v>
      </c>
      <c r="M8307" t="s">
        <v>6</v>
      </c>
    </row>
    <row r="8308" spans="1:13" ht="12.75" customHeight="1" x14ac:dyDescent="0.25">
      <c r="A8308" t="s">
        <v>11172</v>
      </c>
      <c r="B8308" t="s">
        <v>11173</v>
      </c>
      <c r="C8308" s="1">
        <v>37894</v>
      </c>
      <c r="D8308" s="2">
        <v>37895</v>
      </c>
      <c r="E8308" t="s">
        <v>101</v>
      </c>
      <c r="F8308" t="s">
        <v>5455</v>
      </c>
      <c r="G8308" t="s">
        <v>5</v>
      </c>
      <c r="H8308" s="4">
        <v>239</v>
      </c>
      <c r="I8308" s="4">
        <v>0</v>
      </c>
      <c r="J8308" s="4">
        <v>239</v>
      </c>
      <c r="K8308" s="4">
        <v>0</v>
      </c>
      <c r="L8308" s="2">
        <v>45473</v>
      </c>
      <c r="M8308" t="s">
        <v>6</v>
      </c>
    </row>
    <row r="8309" spans="1:13" ht="12.75" customHeight="1" x14ac:dyDescent="0.25">
      <c r="A8309" t="s">
        <v>11174</v>
      </c>
      <c r="B8309" t="s">
        <v>11175</v>
      </c>
      <c r="C8309" s="1">
        <v>37894</v>
      </c>
      <c r="D8309" s="2">
        <v>37895</v>
      </c>
      <c r="E8309" t="s">
        <v>101</v>
      </c>
      <c r="F8309" t="s">
        <v>5455</v>
      </c>
      <c r="G8309" t="s">
        <v>5</v>
      </c>
      <c r="H8309" s="4">
        <v>1116</v>
      </c>
      <c r="I8309" s="4">
        <v>0</v>
      </c>
      <c r="J8309" s="4">
        <v>1116</v>
      </c>
      <c r="K8309" s="4">
        <v>0</v>
      </c>
      <c r="L8309" s="2">
        <v>45473</v>
      </c>
      <c r="M8309" t="s">
        <v>6</v>
      </c>
    </row>
    <row r="8310" spans="1:13" ht="12.75" customHeight="1" x14ac:dyDescent="0.25">
      <c r="A8310" t="s">
        <v>11176</v>
      </c>
      <c r="B8310" t="s">
        <v>11177</v>
      </c>
      <c r="C8310" s="1">
        <v>37894</v>
      </c>
      <c r="D8310" s="2">
        <v>37895</v>
      </c>
      <c r="E8310" t="s">
        <v>101</v>
      </c>
      <c r="F8310" t="s">
        <v>5455</v>
      </c>
      <c r="G8310" t="s">
        <v>5</v>
      </c>
      <c r="H8310" s="4">
        <v>632</v>
      </c>
      <c r="I8310" s="4">
        <v>0</v>
      </c>
      <c r="J8310" s="4">
        <v>632</v>
      </c>
      <c r="K8310" s="4">
        <v>0</v>
      </c>
      <c r="L8310" s="2">
        <v>45473</v>
      </c>
      <c r="M8310" t="s">
        <v>6</v>
      </c>
    </row>
    <row r="8311" spans="1:13" ht="12.75" customHeight="1" x14ac:dyDescent="0.25">
      <c r="A8311" t="s">
        <v>11178</v>
      </c>
      <c r="B8311" t="s">
        <v>11179</v>
      </c>
      <c r="C8311" s="1">
        <v>37894</v>
      </c>
      <c r="D8311" s="2">
        <v>37895</v>
      </c>
      <c r="E8311" t="s">
        <v>101</v>
      </c>
      <c r="F8311" t="s">
        <v>5455</v>
      </c>
      <c r="G8311" t="s">
        <v>5</v>
      </c>
      <c r="H8311" s="4">
        <v>124</v>
      </c>
      <c r="I8311" s="4">
        <v>0</v>
      </c>
      <c r="J8311" s="4">
        <v>124</v>
      </c>
      <c r="K8311" s="4">
        <v>0</v>
      </c>
      <c r="L8311" s="2">
        <v>45473</v>
      </c>
      <c r="M8311" t="s">
        <v>6</v>
      </c>
    </row>
    <row r="8312" spans="1:13" ht="12.75" customHeight="1" x14ac:dyDescent="0.25">
      <c r="A8312" t="s">
        <v>11180</v>
      </c>
      <c r="B8312" t="s">
        <v>11181</v>
      </c>
      <c r="C8312" s="1">
        <v>37894</v>
      </c>
      <c r="D8312" s="2">
        <v>37895</v>
      </c>
      <c r="E8312" t="s">
        <v>101</v>
      </c>
      <c r="F8312" t="s">
        <v>5455</v>
      </c>
      <c r="G8312" t="s">
        <v>5</v>
      </c>
      <c r="H8312" s="4">
        <v>396</v>
      </c>
      <c r="I8312" s="4">
        <v>0</v>
      </c>
      <c r="J8312" s="4">
        <v>396</v>
      </c>
      <c r="K8312" s="4">
        <v>0</v>
      </c>
      <c r="L8312" s="2">
        <v>45473</v>
      </c>
      <c r="M8312" t="s">
        <v>6</v>
      </c>
    </row>
    <row r="8313" spans="1:13" ht="12.75" customHeight="1" x14ac:dyDescent="0.25">
      <c r="A8313" t="s">
        <v>11182</v>
      </c>
      <c r="B8313" t="s">
        <v>11183</v>
      </c>
      <c r="C8313" s="1">
        <v>37894</v>
      </c>
      <c r="D8313" s="2">
        <v>37895</v>
      </c>
      <c r="E8313" t="s">
        <v>101</v>
      </c>
      <c r="F8313" t="s">
        <v>5455</v>
      </c>
      <c r="G8313" t="s">
        <v>5</v>
      </c>
      <c r="H8313" s="4">
        <v>4792</v>
      </c>
      <c r="I8313" s="4">
        <v>0</v>
      </c>
      <c r="J8313" s="4">
        <v>4792</v>
      </c>
      <c r="K8313" s="4">
        <v>0</v>
      </c>
      <c r="L8313" s="2">
        <v>45473</v>
      </c>
      <c r="M8313" t="s">
        <v>6</v>
      </c>
    </row>
    <row r="8314" spans="1:13" ht="12.75" customHeight="1" x14ac:dyDescent="0.25">
      <c r="A8314" t="s">
        <v>11184</v>
      </c>
      <c r="B8314" t="s">
        <v>11185</v>
      </c>
      <c r="C8314" s="1">
        <v>37894</v>
      </c>
      <c r="D8314" s="2">
        <v>37895</v>
      </c>
      <c r="E8314" t="s">
        <v>101</v>
      </c>
      <c r="F8314" t="s">
        <v>5455</v>
      </c>
      <c r="G8314" t="s">
        <v>5</v>
      </c>
      <c r="H8314" s="4">
        <v>425</v>
      </c>
      <c r="I8314" s="4">
        <v>0</v>
      </c>
      <c r="J8314" s="4">
        <v>425</v>
      </c>
      <c r="K8314" s="4">
        <v>0</v>
      </c>
      <c r="L8314" s="2">
        <v>45473</v>
      </c>
      <c r="M8314" t="s">
        <v>6</v>
      </c>
    </row>
    <row r="8315" spans="1:13" ht="12.75" customHeight="1" x14ac:dyDescent="0.25">
      <c r="A8315" t="s">
        <v>11186</v>
      </c>
      <c r="B8315" t="s">
        <v>11187</v>
      </c>
      <c r="C8315" s="1">
        <v>37894</v>
      </c>
      <c r="D8315" s="2">
        <v>37895</v>
      </c>
      <c r="E8315" t="s">
        <v>101</v>
      </c>
      <c r="F8315" t="s">
        <v>5455</v>
      </c>
      <c r="G8315" t="s">
        <v>5</v>
      </c>
      <c r="H8315" s="4">
        <v>68</v>
      </c>
      <c r="I8315" s="4">
        <v>0</v>
      </c>
      <c r="J8315" s="4">
        <v>68</v>
      </c>
      <c r="K8315" s="4">
        <v>0</v>
      </c>
      <c r="L8315" s="2">
        <v>45473</v>
      </c>
      <c r="M8315" t="s">
        <v>6</v>
      </c>
    </row>
    <row r="8316" spans="1:13" ht="12.75" customHeight="1" x14ac:dyDescent="0.25">
      <c r="A8316" t="s">
        <v>11188</v>
      </c>
      <c r="B8316" t="s">
        <v>11189</v>
      </c>
      <c r="C8316" s="1">
        <v>37986</v>
      </c>
      <c r="D8316" s="2">
        <v>37987</v>
      </c>
      <c r="E8316" t="s">
        <v>101</v>
      </c>
      <c r="F8316" t="s">
        <v>5455</v>
      </c>
      <c r="G8316" t="s">
        <v>5</v>
      </c>
      <c r="H8316" s="4">
        <v>1829.2</v>
      </c>
      <c r="I8316" s="4">
        <v>0</v>
      </c>
      <c r="J8316" s="4">
        <v>1829.2</v>
      </c>
      <c r="K8316" s="4">
        <v>0</v>
      </c>
      <c r="L8316" s="2">
        <v>45473</v>
      </c>
      <c r="M8316" t="s">
        <v>6</v>
      </c>
    </row>
    <row r="8317" spans="1:13" ht="12.75" customHeight="1" x14ac:dyDescent="0.25">
      <c r="A8317" t="s">
        <v>11190</v>
      </c>
      <c r="B8317" t="s">
        <v>11191</v>
      </c>
      <c r="C8317" s="1">
        <v>37986</v>
      </c>
      <c r="D8317" s="2">
        <v>37987</v>
      </c>
      <c r="E8317" t="s">
        <v>101</v>
      </c>
      <c r="F8317" t="s">
        <v>5455</v>
      </c>
      <c r="G8317" t="s">
        <v>5</v>
      </c>
      <c r="H8317" s="4">
        <v>191.25</v>
      </c>
      <c r="I8317" s="4">
        <v>0</v>
      </c>
      <c r="J8317" s="4">
        <v>191.25</v>
      </c>
      <c r="K8317" s="4">
        <v>0</v>
      </c>
      <c r="L8317" s="2">
        <v>45473</v>
      </c>
      <c r="M8317" t="s">
        <v>6</v>
      </c>
    </row>
    <row r="8318" spans="1:13" ht="12.75" customHeight="1" x14ac:dyDescent="0.25">
      <c r="A8318" t="s">
        <v>11192</v>
      </c>
      <c r="B8318" t="s">
        <v>11193</v>
      </c>
      <c r="C8318" s="1">
        <v>38168</v>
      </c>
      <c r="D8318" s="2">
        <v>38169</v>
      </c>
      <c r="E8318" t="s">
        <v>101</v>
      </c>
      <c r="F8318" t="s">
        <v>5455</v>
      </c>
      <c r="G8318" t="s">
        <v>5</v>
      </c>
      <c r="H8318" s="4">
        <v>4677.7299999999996</v>
      </c>
      <c r="I8318" s="4">
        <v>0</v>
      </c>
      <c r="J8318" s="4">
        <v>4677.7299999999996</v>
      </c>
      <c r="K8318" s="4">
        <v>0</v>
      </c>
      <c r="L8318" s="2">
        <v>45473</v>
      </c>
      <c r="M8318" t="s">
        <v>6</v>
      </c>
    </row>
    <row r="8319" spans="1:13" ht="12.75" customHeight="1" x14ac:dyDescent="0.25">
      <c r="A8319" t="s">
        <v>11194</v>
      </c>
      <c r="B8319" t="s">
        <v>11195</v>
      </c>
      <c r="C8319" s="1">
        <v>38533</v>
      </c>
      <c r="D8319" s="2">
        <v>38534</v>
      </c>
      <c r="E8319" t="s">
        <v>101</v>
      </c>
      <c r="F8319" t="s">
        <v>5455</v>
      </c>
      <c r="G8319" t="s">
        <v>5</v>
      </c>
      <c r="H8319" s="4">
        <v>799.98</v>
      </c>
      <c r="I8319" s="4">
        <v>0</v>
      </c>
      <c r="J8319" s="4">
        <v>799.98</v>
      </c>
      <c r="K8319" s="4">
        <v>0</v>
      </c>
      <c r="L8319" s="2">
        <v>45473</v>
      </c>
      <c r="M8319" t="s">
        <v>6</v>
      </c>
    </row>
    <row r="8320" spans="1:13" ht="12.75" customHeight="1" x14ac:dyDescent="0.25">
      <c r="A8320" t="s">
        <v>11196</v>
      </c>
      <c r="B8320" t="s">
        <v>11197</v>
      </c>
      <c r="C8320" s="1">
        <v>38533</v>
      </c>
      <c r="D8320" s="2">
        <v>38534</v>
      </c>
      <c r="E8320" t="s">
        <v>101</v>
      </c>
      <c r="F8320" t="s">
        <v>5455</v>
      </c>
      <c r="G8320" t="s">
        <v>5</v>
      </c>
      <c r="H8320" s="4">
        <v>3473.72</v>
      </c>
      <c r="I8320" s="4">
        <v>0</v>
      </c>
      <c r="J8320" s="4">
        <v>3473.72</v>
      </c>
      <c r="K8320" s="4">
        <v>0</v>
      </c>
      <c r="L8320" s="2">
        <v>45473</v>
      </c>
      <c r="M8320" t="s">
        <v>6</v>
      </c>
    </row>
    <row r="8321" spans="1:13" ht="12.75" customHeight="1" x14ac:dyDescent="0.25">
      <c r="A8321" t="s">
        <v>11198</v>
      </c>
      <c r="B8321" t="s">
        <v>11199</v>
      </c>
      <c r="C8321" s="1">
        <v>38533</v>
      </c>
      <c r="D8321" s="2">
        <v>38534</v>
      </c>
      <c r="E8321" t="s">
        <v>101</v>
      </c>
      <c r="F8321" t="s">
        <v>5455</v>
      </c>
      <c r="G8321" t="s">
        <v>5</v>
      </c>
      <c r="H8321" s="4">
        <v>399.99</v>
      </c>
      <c r="I8321" s="4">
        <v>0</v>
      </c>
      <c r="J8321" s="4">
        <v>399.99</v>
      </c>
      <c r="K8321" s="4">
        <v>0</v>
      </c>
      <c r="L8321" s="2">
        <v>45473</v>
      </c>
      <c r="M8321" t="s">
        <v>6</v>
      </c>
    </row>
    <row r="8322" spans="1:13" ht="12.75" customHeight="1" x14ac:dyDescent="0.25">
      <c r="A8322" t="s">
        <v>11200</v>
      </c>
      <c r="B8322" t="s">
        <v>11201</v>
      </c>
      <c r="C8322" s="1">
        <v>38533</v>
      </c>
      <c r="D8322" s="2">
        <v>38534</v>
      </c>
      <c r="E8322" t="s">
        <v>101</v>
      </c>
      <c r="F8322" t="s">
        <v>5455</v>
      </c>
      <c r="G8322" t="s">
        <v>5</v>
      </c>
      <c r="H8322" s="4">
        <v>199.99</v>
      </c>
      <c r="I8322" s="4">
        <v>0</v>
      </c>
      <c r="J8322" s="4">
        <v>199.99</v>
      </c>
      <c r="K8322" s="4">
        <v>0</v>
      </c>
      <c r="L8322" s="2">
        <v>45473</v>
      </c>
      <c r="M8322" t="s">
        <v>6</v>
      </c>
    </row>
    <row r="8323" spans="1:13" ht="12.75" customHeight="1" x14ac:dyDescent="0.25">
      <c r="A8323" t="s">
        <v>11202</v>
      </c>
      <c r="B8323" t="s">
        <v>11203</v>
      </c>
      <c r="C8323" s="1">
        <v>38625</v>
      </c>
      <c r="D8323" s="2">
        <v>38626</v>
      </c>
      <c r="E8323" t="s">
        <v>101</v>
      </c>
      <c r="F8323" t="s">
        <v>5455</v>
      </c>
      <c r="G8323" t="s">
        <v>5</v>
      </c>
      <c r="H8323" s="4">
        <v>87.66</v>
      </c>
      <c r="I8323" s="4">
        <v>0</v>
      </c>
      <c r="J8323" s="4">
        <v>87.66</v>
      </c>
      <c r="K8323" s="4">
        <v>0</v>
      </c>
      <c r="L8323" s="2">
        <v>45473</v>
      </c>
      <c r="M8323" t="s">
        <v>6</v>
      </c>
    </row>
    <row r="8324" spans="1:13" ht="12.75" customHeight="1" x14ac:dyDescent="0.25">
      <c r="A8324" t="s">
        <v>11204</v>
      </c>
      <c r="B8324" t="s">
        <v>11205</v>
      </c>
      <c r="C8324" s="1">
        <v>38625</v>
      </c>
      <c r="D8324" s="2">
        <v>38626</v>
      </c>
      <c r="E8324" t="s">
        <v>101</v>
      </c>
      <c r="F8324" t="s">
        <v>5455</v>
      </c>
      <c r="G8324" t="s">
        <v>5</v>
      </c>
      <c r="H8324" s="4">
        <v>2881.4</v>
      </c>
      <c r="I8324" s="4">
        <v>0</v>
      </c>
      <c r="J8324" s="4">
        <v>2881.4</v>
      </c>
      <c r="K8324" s="4">
        <v>0</v>
      </c>
      <c r="L8324" s="2">
        <v>45473</v>
      </c>
      <c r="M8324" t="s">
        <v>6</v>
      </c>
    </row>
    <row r="8325" spans="1:13" ht="12.75" customHeight="1" x14ac:dyDescent="0.25">
      <c r="A8325" t="s">
        <v>11206</v>
      </c>
      <c r="B8325" t="s">
        <v>11207</v>
      </c>
      <c r="C8325" s="1">
        <v>38717</v>
      </c>
      <c r="D8325" s="2">
        <v>38718</v>
      </c>
      <c r="E8325" t="s">
        <v>101</v>
      </c>
      <c r="F8325" t="s">
        <v>5455</v>
      </c>
      <c r="G8325" t="s">
        <v>5</v>
      </c>
      <c r="H8325" s="4">
        <v>1017</v>
      </c>
      <c r="I8325" s="4">
        <v>0</v>
      </c>
      <c r="J8325" s="4">
        <v>1017</v>
      </c>
      <c r="K8325" s="4">
        <v>0</v>
      </c>
      <c r="L8325" s="2">
        <v>45473</v>
      </c>
      <c r="M8325" t="s">
        <v>6</v>
      </c>
    </row>
    <row r="8326" spans="1:13" ht="12.75" customHeight="1" x14ac:dyDescent="0.25">
      <c r="A8326" t="s">
        <v>11208</v>
      </c>
      <c r="B8326" t="s">
        <v>11209</v>
      </c>
      <c r="C8326" s="1">
        <v>38991</v>
      </c>
      <c r="D8326" s="2">
        <v>38991</v>
      </c>
      <c r="E8326" t="s">
        <v>101</v>
      </c>
      <c r="F8326" t="s">
        <v>5455</v>
      </c>
      <c r="G8326" t="s">
        <v>5</v>
      </c>
      <c r="H8326" s="4">
        <v>520</v>
      </c>
      <c r="I8326" s="4">
        <v>0</v>
      </c>
      <c r="J8326" s="4">
        <v>520</v>
      </c>
      <c r="K8326" s="4">
        <v>0</v>
      </c>
      <c r="L8326" s="2">
        <v>45473</v>
      </c>
      <c r="M8326" t="s">
        <v>6</v>
      </c>
    </row>
    <row r="8327" spans="1:13" ht="12.75" customHeight="1" x14ac:dyDescent="0.25">
      <c r="A8327" t="s">
        <v>11210</v>
      </c>
      <c r="B8327" t="s">
        <v>11211</v>
      </c>
      <c r="C8327" s="1">
        <v>38991</v>
      </c>
      <c r="D8327" s="2">
        <v>38991</v>
      </c>
      <c r="E8327" t="s">
        <v>101</v>
      </c>
      <c r="F8327" t="s">
        <v>5455</v>
      </c>
      <c r="G8327" t="s">
        <v>5</v>
      </c>
      <c r="H8327" s="4">
        <v>983.01</v>
      </c>
      <c r="I8327" s="4">
        <v>0</v>
      </c>
      <c r="J8327" s="4">
        <v>983.01</v>
      </c>
      <c r="K8327" s="4">
        <v>0</v>
      </c>
      <c r="L8327" s="2">
        <v>45473</v>
      </c>
      <c r="M8327" t="s">
        <v>6</v>
      </c>
    </row>
    <row r="8328" spans="1:13" ht="12.75" customHeight="1" x14ac:dyDescent="0.25">
      <c r="A8328" t="s">
        <v>11212</v>
      </c>
      <c r="B8328" t="s">
        <v>11213</v>
      </c>
      <c r="C8328" s="1">
        <v>38991</v>
      </c>
      <c r="D8328" s="2">
        <v>38991</v>
      </c>
      <c r="E8328" t="s">
        <v>101</v>
      </c>
      <c r="F8328" t="s">
        <v>5455</v>
      </c>
      <c r="G8328" t="s">
        <v>5</v>
      </c>
      <c r="H8328" s="4">
        <v>2945</v>
      </c>
      <c r="I8328" s="4">
        <v>0</v>
      </c>
      <c r="J8328" s="4">
        <v>2945</v>
      </c>
      <c r="K8328" s="4">
        <v>0</v>
      </c>
      <c r="L8328" s="2">
        <v>45473</v>
      </c>
      <c r="M8328" t="s">
        <v>6</v>
      </c>
    </row>
    <row r="8329" spans="1:13" ht="12.75" customHeight="1" x14ac:dyDescent="0.25">
      <c r="A8329" t="s">
        <v>11214</v>
      </c>
      <c r="B8329" t="s">
        <v>11213</v>
      </c>
      <c r="C8329" s="1">
        <v>39082</v>
      </c>
      <c r="D8329" s="2">
        <v>39083</v>
      </c>
      <c r="E8329" t="s">
        <v>101</v>
      </c>
      <c r="F8329" t="s">
        <v>5455</v>
      </c>
      <c r="G8329" t="s">
        <v>5</v>
      </c>
      <c r="H8329" s="4">
        <v>781.17</v>
      </c>
      <c r="I8329" s="4">
        <v>0</v>
      </c>
      <c r="J8329" s="4">
        <v>781.17</v>
      </c>
      <c r="K8329" s="4">
        <v>0</v>
      </c>
      <c r="L8329" s="2">
        <v>45473</v>
      </c>
      <c r="M8329" t="s">
        <v>6</v>
      </c>
    </row>
    <row r="8330" spans="1:13" ht="12.75" customHeight="1" x14ac:dyDescent="0.25">
      <c r="A8330" t="s">
        <v>11215</v>
      </c>
      <c r="B8330" t="s">
        <v>11213</v>
      </c>
      <c r="C8330" s="1">
        <v>39082</v>
      </c>
      <c r="D8330" s="2">
        <v>39083</v>
      </c>
      <c r="E8330" t="s">
        <v>101</v>
      </c>
      <c r="F8330" t="s">
        <v>5455</v>
      </c>
      <c r="G8330" t="s">
        <v>5</v>
      </c>
      <c r="H8330" s="4">
        <v>947.34</v>
      </c>
      <c r="I8330" s="4">
        <v>0</v>
      </c>
      <c r="J8330" s="4">
        <v>947.34</v>
      </c>
      <c r="K8330" s="4">
        <v>0</v>
      </c>
      <c r="L8330" s="2">
        <v>45473</v>
      </c>
      <c r="M8330" t="s">
        <v>6</v>
      </c>
    </row>
    <row r="8331" spans="1:13" ht="12.75" customHeight="1" x14ac:dyDescent="0.25">
      <c r="A8331" t="s">
        <v>11216</v>
      </c>
      <c r="B8331" t="s">
        <v>11217</v>
      </c>
      <c r="C8331" s="1">
        <v>39172</v>
      </c>
      <c r="D8331" s="2">
        <v>39173</v>
      </c>
      <c r="E8331" t="s">
        <v>101</v>
      </c>
      <c r="F8331" t="s">
        <v>5455</v>
      </c>
      <c r="G8331" t="s">
        <v>5</v>
      </c>
      <c r="H8331" s="4">
        <v>1704</v>
      </c>
      <c r="I8331" s="4">
        <v>0</v>
      </c>
      <c r="J8331" s="4">
        <v>1704</v>
      </c>
      <c r="K8331" s="4">
        <v>0</v>
      </c>
      <c r="L8331" s="2">
        <v>45473</v>
      </c>
      <c r="M8331" t="s">
        <v>6</v>
      </c>
    </row>
    <row r="8332" spans="1:13" ht="12.75" customHeight="1" x14ac:dyDescent="0.25">
      <c r="A8332" t="s">
        <v>11218</v>
      </c>
      <c r="B8332" t="s">
        <v>11219</v>
      </c>
      <c r="C8332" s="1">
        <v>39263</v>
      </c>
      <c r="D8332" s="2">
        <v>39264</v>
      </c>
      <c r="E8332" t="s">
        <v>101</v>
      </c>
      <c r="F8332" t="s">
        <v>5455</v>
      </c>
      <c r="G8332" t="s">
        <v>5</v>
      </c>
      <c r="H8332" s="4">
        <v>1394.44</v>
      </c>
      <c r="I8332" s="4">
        <v>0</v>
      </c>
      <c r="J8332" s="4">
        <v>1394.44</v>
      </c>
      <c r="K8332" s="4">
        <v>0</v>
      </c>
      <c r="L8332" s="2">
        <v>45473</v>
      </c>
      <c r="M8332" t="s">
        <v>6</v>
      </c>
    </row>
    <row r="8333" spans="1:13" ht="12.75" customHeight="1" x14ac:dyDescent="0.25">
      <c r="A8333" t="s">
        <v>11220</v>
      </c>
      <c r="B8333" t="s">
        <v>11221</v>
      </c>
      <c r="C8333" s="1">
        <v>39263</v>
      </c>
      <c r="D8333" s="2">
        <v>39264</v>
      </c>
      <c r="E8333" t="s">
        <v>101</v>
      </c>
      <c r="F8333" t="s">
        <v>5455</v>
      </c>
      <c r="G8333" t="s">
        <v>5</v>
      </c>
      <c r="H8333" s="4">
        <v>486.47</v>
      </c>
      <c r="I8333" s="4">
        <v>0</v>
      </c>
      <c r="J8333" s="4">
        <v>486.47</v>
      </c>
      <c r="K8333" s="4">
        <v>0</v>
      </c>
      <c r="L8333" s="2">
        <v>45473</v>
      </c>
      <c r="M8333" t="s">
        <v>6</v>
      </c>
    </row>
    <row r="8334" spans="1:13" ht="12.75" customHeight="1" x14ac:dyDescent="0.25">
      <c r="A8334" t="s">
        <v>11222</v>
      </c>
      <c r="B8334" t="s">
        <v>11213</v>
      </c>
      <c r="C8334" s="1">
        <v>39263</v>
      </c>
      <c r="D8334" s="2">
        <v>39264</v>
      </c>
      <c r="E8334" t="s">
        <v>101</v>
      </c>
      <c r="F8334" t="s">
        <v>5455</v>
      </c>
      <c r="G8334" t="s">
        <v>5</v>
      </c>
      <c r="H8334" s="4">
        <v>1472.5</v>
      </c>
      <c r="I8334" s="4">
        <v>0</v>
      </c>
      <c r="J8334" s="4">
        <v>1472.5</v>
      </c>
      <c r="K8334" s="4">
        <v>0</v>
      </c>
      <c r="L8334" s="2">
        <v>45473</v>
      </c>
      <c r="M8334" t="s">
        <v>6</v>
      </c>
    </row>
    <row r="8335" spans="1:13" ht="12.75" customHeight="1" x14ac:dyDescent="0.25">
      <c r="A8335" t="s">
        <v>11223</v>
      </c>
      <c r="B8335" t="s">
        <v>11224</v>
      </c>
      <c r="C8335" s="1">
        <v>39415</v>
      </c>
      <c r="D8335" s="2">
        <v>39356</v>
      </c>
      <c r="E8335" t="s">
        <v>101</v>
      </c>
      <c r="F8335" t="s">
        <v>5455</v>
      </c>
      <c r="G8335" t="s">
        <v>5</v>
      </c>
      <c r="H8335" s="4">
        <v>1379.92</v>
      </c>
      <c r="I8335" s="4">
        <v>0</v>
      </c>
      <c r="J8335" s="4">
        <v>1379.92</v>
      </c>
      <c r="K8335" s="4">
        <v>0</v>
      </c>
      <c r="L8335" s="2">
        <v>45473</v>
      </c>
      <c r="M8335" t="s">
        <v>6</v>
      </c>
    </row>
    <row r="8336" spans="1:13" ht="12.75" customHeight="1" x14ac:dyDescent="0.25">
      <c r="A8336" t="s">
        <v>11225</v>
      </c>
      <c r="B8336" t="s">
        <v>11226</v>
      </c>
      <c r="C8336" s="1">
        <v>39415</v>
      </c>
      <c r="D8336" s="2">
        <v>39356</v>
      </c>
      <c r="E8336" t="s">
        <v>101</v>
      </c>
      <c r="F8336" t="s">
        <v>5455</v>
      </c>
      <c r="G8336" t="s">
        <v>5</v>
      </c>
      <c r="H8336" s="4">
        <v>6012.47</v>
      </c>
      <c r="I8336" s="4">
        <v>0</v>
      </c>
      <c r="J8336" s="4">
        <v>6012.47</v>
      </c>
      <c r="K8336" s="4">
        <v>0</v>
      </c>
      <c r="L8336" s="2">
        <v>45473</v>
      </c>
      <c r="M8336" t="s">
        <v>6</v>
      </c>
    </row>
    <row r="8337" spans="1:13" ht="12.75" customHeight="1" x14ac:dyDescent="0.25">
      <c r="A8337" t="s">
        <v>11227</v>
      </c>
      <c r="B8337" t="s">
        <v>11228</v>
      </c>
      <c r="C8337" s="1">
        <v>39415</v>
      </c>
      <c r="D8337" s="2">
        <v>39356</v>
      </c>
      <c r="E8337" t="s">
        <v>101</v>
      </c>
      <c r="F8337" t="s">
        <v>5455</v>
      </c>
      <c r="G8337" t="s">
        <v>5</v>
      </c>
      <c r="H8337" s="4">
        <v>1200</v>
      </c>
      <c r="I8337" s="4">
        <v>0</v>
      </c>
      <c r="J8337" s="4">
        <v>1200</v>
      </c>
      <c r="K8337" s="4">
        <v>0</v>
      </c>
      <c r="L8337" s="2">
        <v>45473</v>
      </c>
      <c r="M8337" t="s">
        <v>6</v>
      </c>
    </row>
    <row r="8338" spans="1:13" ht="12.75" customHeight="1" x14ac:dyDescent="0.25">
      <c r="A8338" t="s">
        <v>11229</v>
      </c>
      <c r="B8338" t="s">
        <v>11230</v>
      </c>
      <c r="C8338" s="1">
        <v>39538</v>
      </c>
      <c r="D8338" s="2">
        <v>39539</v>
      </c>
      <c r="E8338" t="s">
        <v>101</v>
      </c>
      <c r="F8338" t="s">
        <v>5455</v>
      </c>
      <c r="G8338" t="s">
        <v>5</v>
      </c>
      <c r="H8338" s="4">
        <v>876.5</v>
      </c>
      <c r="I8338" s="4">
        <v>0</v>
      </c>
      <c r="J8338" s="4">
        <v>876.5</v>
      </c>
      <c r="K8338" s="4">
        <v>0</v>
      </c>
      <c r="L8338" s="2">
        <v>45473</v>
      </c>
      <c r="M8338" t="s">
        <v>6</v>
      </c>
    </row>
    <row r="8339" spans="1:13" ht="12.75" customHeight="1" x14ac:dyDescent="0.25">
      <c r="A8339" t="s">
        <v>11231</v>
      </c>
      <c r="B8339" t="s">
        <v>11232</v>
      </c>
      <c r="C8339" s="1">
        <v>39721</v>
      </c>
      <c r="D8339" s="2">
        <v>39722</v>
      </c>
      <c r="E8339" t="s">
        <v>101</v>
      </c>
      <c r="F8339" t="s">
        <v>5455</v>
      </c>
      <c r="G8339" t="s">
        <v>5</v>
      </c>
      <c r="H8339" s="4">
        <v>-1000</v>
      </c>
      <c r="I8339" s="4">
        <v>0</v>
      </c>
      <c r="J8339" s="4">
        <v>-1000</v>
      </c>
      <c r="K8339" s="4">
        <v>0</v>
      </c>
      <c r="L8339" s="2">
        <v>45473</v>
      </c>
      <c r="M8339" t="s">
        <v>6</v>
      </c>
    </row>
    <row r="8340" spans="1:13" ht="12.75" customHeight="1" x14ac:dyDescent="0.25">
      <c r="A8340" t="s">
        <v>11233</v>
      </c>
      <c r="B8340" t="s">
        <v>11234</v>
      </c>
      <c r="C8340" s="1">
        <v>39721</v>
      </c>
      <c r="D8340" s="2">
        <v>39722</v>
      </c>
      <c r="E8340" t="s">
        <v>101</v>
      </c>
      <c r="F8340" t="s">
        <v>5455</v>
      </c>
      <c r="G8340" t="s">
        <v>5</v>
      </c>
      <c r="H8340" s="4">
        <v>200</v>
      </c>
      <c r="I8340" s="4">
        <v>0</v>
      </c>
      <c r="J8340" s="4">
        <v>200</v>
      </c>
      <c r="K8340" s="4">
        <v>0</v>
      </c>
      <c r="L8340" s="2">
        <v>45473</v>
      </c>
      <c r="M8340" t="s">
        <v>6</v>
      </c>
    </row>
    <row r="8341" spans="1:13" ht="12.75" customHeight="1" x14ac:dyDescent="0.25">
      <c r="A8341" t="s">
        <v>11235</v>
      </c>
      <c r="B8341" t="s">
        <v>11236</v>
      </c>
      <c r="C8341" s="1">
        <v>40086</v>
      </c>
      <c r="D8341" s="2">
        <v>40087</v>
      </c>
      <c r="E8341" t="s">
        <v>101</v>
      </c>
      <c r="F8341" t="s">
        <v>5455</v>
      </c>
      <c r="G8341" t="s">
        <v>5</v>
      </c>
      <c r="H8341" s="4">
        <v>750</v>
      </c>
      <c r="I8341" s="4">
        <v>0</v>
      </c>
      <c r="J8341" s="4">
        <v>750</v>
      </c>
      <c r="K8341" s="4">
        <v>0</v>
      </c>
      <c r="L8341" s="2">
        <v>45473</v>
      </c>
      <c r="M8341" t="s">
        <v>6</v>
      </c>
    </row>
    <row r="8342" spans="1:13" ht="12.75" customHeight="1" x14ac:dyDescent="0.25">
      <c r="A8342" t="s">
        <v>11237</v>
      </c>
      <c r="B8342" t="s">
        <v>11238</v>
      </c>
      <c r="C8342" s="1">
        <v>40268</v>
      </c>
      <c r="D8342" s="2">
        <v>40269</v>
      </c>
      <c r="E8342" t="s">
        <v>101</v>
      </c>
      <c r="F8342" t="s">
        <v>5455</v>
      </c>
      <c r="G8342" t="s">
        <v>5</v>
      </c>
      <c r="H8342" s="4">
        <v>8297.7199999999993</v>
      </c>
      <c r="I8342" s="4">
        <v>0</v>
      </c>
      <c r="J8342" s="4">
        <v>8297.7199999999993</v>
      </c>
      <c r="K8342" s="4">
        <v>0</v>
      </c>
      <c r="L8342" s="2">
        <v>45473</v>
      </c>
      <c r="M8342" t="s">
        <v>6</v>
      </c>
    </row>
    <row r="8343" spans="1:13" ht="12.75" customHeight="1" x14ac:dyDescent="0.25">
      <c r="A8343" t="s">
        <v>11239</v>
      </c>
      <c r="B8343" t="s">
        <v>11240</v>
      </c>
      <c r="C8343" s="1">
        <v>40451</v>
      </c>
      <c r="D8343" s="2">
        <v>40452</v>
      </c>
      <c r="E8343" t="s">
        <v>101</v>
      </c>
      <c r="F8343" t="s">
        <v>5455</v>
      </c>
      <c r="G8343" t="s">
        <v>5</v>
      </c>
      <c r="H8343" s="4">
        <v>1125</v>
      </c>
      <c r="I8343" s="4">
        <v>0</v>
      </c>
      <c r="J8343" s="4">
        <v>1125</v>
      </c>
      <c r="K8343" s="4">
        <v>0</v>
      </c>
      <c r="L8343" s="2">
        <v>45473</v>
      </c>
      <c r="M8343" t="s">
        <v>6</v>
      </c>
    </row>
    <row r="8344" spans="1:13" ht="12.75" customHeight="1" x14ac:dyDescent="0.25">
      <c r="A8344" t="s">
        <v>11241</v>
      </c>
      <c r="B8344" t="s">
        <v>11242</v>
      </c>
      <c r="C8344" s="1">
        <v>41122</v>
      </c>
      <c r="D8344" s="2">
        <v>41091</v>
      </c>
      <c r="E8344" t="s">
        <v>101</v>
      </c>
      <c r="F8344" t="s">
        <v>5455</v>
      </c>
      <c r="G8344" t="s">
        <v>5</v>
      </c>
      <c r="H8344" s="4">
        <v>716.59</v>
      </c>
      <c r="I8344" s="4">
        <v>0</v>
      </c>
      <c r="J8344" s="4">
        <v>716.59</v>
      </c>
      <c r="K8344" s="4">
        <v>0</v>
      </c>
      <c r="L8344" s="2">
        <v>45473</v>
      </c>
      <c r="M8344" t="s">
        <v>6</v>
      </c>
    </row>
    <row r="8345" spans="1:13" ht="12.75" customHeight="1" x14ac:dyDescent="0.25">
      <c r="A8345" t="s">
        <v>11243</v>
      </c>
      <c r="B8345" t="s">
        <v>11244</v>
      </c>
      <c r="C8345" s="1">
        <v>41122</v>
      </c>
      <c r="D8345" s="2">
        <v>41091</v>
      </c>
      <c r="E8345" t="s">
        <v>107</v>
      </c>
      <c r="F8345" t="s">
        <v>666</v>
      </c>
      <c r="G8345" t="s">
        <v>467</v>
      </c>
      <c r="H8345" s="4">
        <v>602216.86</v>
      </c>
      <c r="I8345" s="4">
        <v>20073.89</v>
      </c>
      <c r="J8345" s="4">
        <v>481773.49</v>
      </c>
      <c r="K8345" s="4">
        <v>120443.37</v>
      </c>
      <c r="L8345" s="2">
        <v>45473</v>
      </c>
      <c r="M8345" t="s">
        <v>6</v>
      </c>
    </row>
    <row r="8346" spans="1:13" ht="12.75" customHeight="1" x14ac:dyDescent="0.25">
      <c r="A8346" t="s">
        <v>11245</v>
      </c>
      <c r="B8346" t="s">
        <v>11246</v>
      </c>
      <c r="C8346" s="1">
        <v>41182</v>
      </c>
      <c r="D8346" s="2">
        <v>41091</v>
      </c>
      <c r="E8346" t="s">
        <v>107</v>
      </c>
      <c r="F8346" t="s">
        <v>666</v>
      </c>
      <c r="G8346" t="s">
        <v>467</v>
      </c>
      <c r="H8346" s="4">
        <v>14333.92</v>
      </c>
      <c r="I8346" s="4">
        <v>477.8</v>
      </c>
      <c r="J8346" s="4">
        <v>11467.18</v>
      </c>
      <c r="K8346" s="4">
        <v>2866.74</v>
      </c>
      <c r="L8346" s="2">
        <v>45473</v>
      </c>
      <c r="M8346" t="s">
        <v>6</v>
      </c>
    </row>
    <row r="8347" spans="1:13" ht="12.75" customHeight="1" x14ac:dyDescent="0.25">
      <c r="A8347" t="s">
        <v>11247</v>
      </c>
      <c r="B8347" t="s">
        <v>11248</v>
      </c>
      <c r="C8347" s="1">
        <v>41182</v>
      </c>
      <c r="D8347" s="2">
        <v>41183</v>
      </c>
      <c r="E8347" t="s">
        <v>101</v>
      </c>
      <c r="F8347" t="s">
        <v>5455</v>
      </c>
      <c r="G8347" t="s">
        <v>5</v>
      </c>
      <c r="H8347" s="4">
        <v>15540</v>
      </c>
      <c r="I8347" s="4">
        <v>0</v>
      </c>
      <c r="J8347" s="4">
        <v>15540</v>
      </c>
      <c r="K8347" s="4">
        <v>0</v>
      </c>
      <c r="L8347" s="2">
        <v>45473</v>
      </c>
      <c r="M8347" t="s">
        <v>6</v>
      </c>
    </row>
    <row r="8348" spans="1:13" ht="12.75" customHeight="1" x14ac:dyDescent="0.25">
      <c r="A8348" t="s">
        <v>11249</v>
      </c>
      <c r="B8348" t="s">
        <v>11250</v>
      </c>
      <c r="C8348" s="1">
        <v>41182</v>
      </c>
      <c r="D8348" s="2">
        <v>41183</v>
      </c>
      <c r="E8348" t="s">
        <v>101</v>
      </c>
      <c r="F8348" t="s">
        <v>5455</v>
      </c>
      <c r="G8348" t="s">
        <v>5</v>
      </c>
      <c r="H8348" s="4">
        <v>2105.73</v>
      </c>
      <c r="I8348" s="4">
        <v>0</v>
      </c>
      <c r="J8348" s="4">
        <v>2105.73</v>
      </c>
      <c r="K8348" s="4">
        <v>0</v>
      </c>
      <c r="L8348" s="2">
        <v>45473</v>
      </c>
      <c r="M8348" t="s">
        <v>6</v>
      </c>
    </row>
    <row r="8349" spans="1:13" ht="12.75" customHeight="1" x14ac:dyDescent="0.25">
      <c r="A8349" t="s">
        <v>11251</v>
      </c>
      <c r="B8349" t="s">
        <v>11252</v>
      </c>
      <c r="C8349" s="1">
        <v>41274</v>
      </c>
      <c r="D8349" s="2">
        <v>41275</v>
      </c>
      <c r="E8349" t="s">
        <v>101</v>
      </c>
      <c r="F8349" t="s">
        <v>5455</v>
      </c>
      <c r="G8349" t="s">
        <v>5</v>
      </c>
      <c r="H8349" s="4">
        <v>31267.68</v>
      </c>
      <c r="I8349" s="4">
        <v>0</v>
      </c>
      <c r="J8349" s="4">
        <v>31267.68</v>
      </c>
      <c r="K8349" s="4">
        <v>0</v>
      </c>
      <c r="L8349" s="2">
        <v>45473</v>
      </c>
      <c r="M8349" t="s">
        <v>6</v>
      </c>
    </row>
    <row r="8350" spans="1:13" ht="12.75" customHeight="1" x14ac:dyDescent="0.25">
      <c r="A8350" t="s">
        <v>11253</v>
      </c>
      <c r="B8350" t="s">
        <v>11254</v>
      </c>
      <c r="C8350" s="1">
        <v>41274</v>
      </c>
      <c r="D8350" s="2">
        <v>41275</v>
      </c>
      <c r="E8350" t="s">
        <v>101</v>
      </c>
      <c r="F8350" t="s">
        <v>5455</v>
      </c>
      <c r="G8350" t="s">
        <v>5</v>
      </c>
      <c r="H8350" s="4">
        <v>6550.83</v>
      </c>
      <c r="I8350" s="4">
        <v>0</v>
      </c>
      <c r="J8350" s="4">
        <v>6550.83</v>
      </c>
      <c r="K8350" s="4">
        <v>0</v>
      </c>
      <c r="L8350" s="2">
        <v>45473</v>
      </c>
      <c r="M8350" t="s">
        <v>6</v>
      </c>
    </row>
    <row r="8351" spans="1:13" ht="12.75" customHeight="1" x14ac:dyDescent="0.25">
      <c r="A8351" t="s">
        <v>11255</v>
      </c>
      <c r="B8351" t="s">
        <v>11256</v>
      </c>
      <c r="C8351" s="1">
        <v>41274</v>
      </c>
      <c r="D8351" s="2">
        <v>41275</v>
      </c>
      <c r="E8351" t="s">
        <v>101</v>
      </c>
      <c r="F8351" t="s">
        <v>5455</v>
      </c>
      <c r="G8351" t="s">
        <v>5</v>
      </c>
      <c r="H8351" s="4">
        <v>15508.83</v>
      </c>
      <c r="I8351" s="4">
        <v>0</v>
      </c>
      <c r="J8351" s="4">
        <v>15508.83</v>
      </c>
      <c r="K8351" s="4">
        <v>0</v>
      </c>
      <c r="L8351" s="2">
        <v>45473</v>
      </c>
      <c r="M8351" t="s">
        <v>6</v>
      </c>
    </row>
    <row r="8352" spans="1:13" ht="12.75" customHeight="1" x14ac:dyDescent="0.25">
      <c r="A8352" t="s">
        <v>11257</v>
      </c>
      <c r="B8352" t="s">
        <v>11258</v>
      </c>
      <c r="C8352" s="1">
        <v>41274</v>
      </c>
      <c r="D8352" s="2">
        <v>41275</v>
      </c>
      <c r="E8352" t="s">
        <v>101</v>
      </c>
      <c r="F8352" t="s">
        <v>5455</v>
      </c>
      <c r="G8352" t="s">
        <v>5</v>
      </c>
      <c r="H8352" s="4">
        <v>2865.14</v>
      </c>
      <c r="I8352" s="4">
        <v>0</v>
      </c>
      <c r="J8352" s="4">
        <v>2865.14</v>
      </c>
      <c r="K8352" s="4">
        <v>0</v>
      </c>
      <c r="L8352" s="2">
        <v>45473</v>
      </c>
      <c r="M8352" t="s">
        <v>6</v>
      </c>
    </row>
    <row r="8353" spans="1:13" ht="12.75" customHeight="1" x14ac:dyDescent="0.25">
      <c r="A8353" t="s">
        <v>11259</v>
      </c>
      <c r="B8353" t="s">
        <v>11260</v>
      </c>
      <c r="C8353" s="1">
        <v>41455</v>
      </c>
      <c r="D8353" s="2">
        <v>41365</v>
      </c>
      <c r="E8353" t="s">
        <v>107</v>
      </c>
      <c r="F8353" t="s">
        <v>666</v>
      </c>
      <c r="G8353" t="s">
        <v>386</v>
      </c>
      <c r="H8353" s="4">
        <v>-10230</v>
      </c>
      <c r="I8353" s="4">
        <v>-341</v>
      </c>
      <c r="J8353" s="4">
        <v>-7672.5</v>
      </c>
      <c r="K8353" s="4">
        <v>-2557.5</v>
      </c>
      <c r="L8353" s="2">
        <v>45473</v>
      </c>
      <c r="M8353" t="s">
        <v>6</v>
      </c>
    </row>
    <row r="8354" spans="1:13" ht="12.75" customHeight="1" x14ac:dyDescent="0.25">
      <c r="A8354" t="s">
        <v>11261</v>
      </c>
      <c r="B8354" t="s">
        <v>11262</v>
      </c>
      <c r="C8354" s="1">
        <v>41455</v>
      </c>
      <c r="D8354" s="2">
        <v>41365</v>
      </c>
      <c r="E8354" t="s">
        <v>101</v>
      </c>
      <c r="F8354" t="s">
        <v>5455</v>
      </c>
      <c r="G8354" t="s">
        <v>5</v>
      </c>
      <c r="H8354" s="4">
        <v>395.66</v>
      </c>
      <c r="I8354" s="4">
        <v>0</v>
      </c>
      <c r="J8354" s="4">
        <v>395.66</v>
      </c>
      <c r="K8354" s="4">
        <v>0</v>
      </c>
      <c r="L8354" s="2">
        <v>45473</v>
      </c>
      <c r="M8354" t="s">
        <v>6</v>
      </c>
    </row>
    <row r="8355" spans="1:13" ht="12.75" customHeight="1" x14ac:dyDescent="0.25">
      <c r="A8355" t="s">
        <v>11263</v>
      </c>
      <c r="B8355" t="s">
        <v>11264</v>
      </c>
      <c r="C8355" s="1">
        <v>41455</v>
      </c>
      <c r="D8355" s="2">
        <v>41365</v>
      </c>
      <c r="E8355" t="s">
        <v>101</v>
      </c>
      <c r="F8355" t="s">
        <v>5455</v>
      </c>
      <c r="G8355" t="s">
        <v>5</v>
      </c>
      <c r="H8355" s="4">
        <v>7700</v>
      </c>
      <c r="I8355" s="4">
        <v>0</v>
      </c>
      <c r="J8355" s="4">
        <v>7700</v>
      </c>
      <c r="K8355" s="4">
        <v>0</v>
      </c>
      <c r="L8355" s="2">
        <v>45473</v>
      </c>
      <c r="M8355" t="s">
        <v>6</v>
      </c>
    </row>
    <row r="8356" spans="1:13" ht="12.75" customHeight="1" x14ac:dyDescent="0.25">
      <c r="A8356" t="s">
        <v>11265</v>
      </c>
      <c r="B8356" t="s">
        <v>11266</v>
      </c>
      <c r="C8356" s="1">
        <v>41455</v>
      </c>
      <c r="D8356" s="2">
        <v>41365</v>
      </c>
      <c r="E8356" t="s">
        <v>4</v>
      </c>
      <c r="F8356" t="s">
        <v>5455</v>
      </c>
      <c r="G8356" t="s">
        <v>5</v>
      </c>
      <c r="H8356" s="4">
        <v>0</v>
      </c>
      <c r="I8356" s="4">
        <v>0</v>
      </c>
      <c r="J8356" s="4">
        <v>0</v>
      </c>
      <c r="K8356" s="4">
        <v>0</v>
      </c>
      <c r="L8356" s="2">
        <v>45473</v>
      </c>
      <c r="M8356" t="s">
        <v>6</v>
      </c>
    </row>
    <row r="8357" spans="1:13" ht="12.75" customHeight="1" x14ac:dyDescent="0.25">
      <c r="A8357" t="s">
        <v>11267</v>
      </c>
      <c r="B8357" t="s">
        <v>11268</v>
      </c>
      <c r="C8357" s="1">
        <v>41486</v>
      </c>
      <c r="D8357" s="2">
        <v>41456</v>
      </c>
      <c r="E8357" t="s">
        <v>101</v>
      </c>
      <c r="F8357" t="s">
        <v>5455</v>
      </c>
      <c r="G8357" t="s">
        <v>5</v>
      </c>
      <c r="H8357" s="4">
        <v>1330</v>
      </c>
      <c r="I8357" s="4">
        <v>0</v>
      </c>
      <c r="J8357" s="4">
        <v>1330</v>
      </c>
      <c r="K8357" s="4">
        <v>0</v>
      </c>
      <c r="L8357" s="2">
        <v>45473</v>
      </c>
      <c r="M8357" t="s">
        <v>6</v>
      </c>
    </row>
    <row r="8358" spans="1:13" ht="12.75" customHeight="1" x14ac:dyDescent="0.25">
      <c r="A8358" t="s">
        <v>11269</v>
      </c>
      <c r="B8358" t="s">
        <v>11270</v>
      </c>
      <c r="C8358" s="1">
        <v>41547</v>
      </c>
      <c r="D8358" s="2">
        <v>41548</v>
      </c>
      <c r="E8358" t="s">
        <v>107</v>
      </c>
      <c r="F8358" t="s">
        <v>666</v>
      </c>
      <c r="G8358" t="s">
        <v>667</v>
      </c>
      <c r="H8358" s="4">
        <v>690</v>
      </c>
      <c r="I8358" s="4">
        <v>23</v>
      </c>
      <c r="J8358" s="4">
        <v>494.5</v>
      </c>
      <c r="K8358" s="4">
        <v>195.5</v>
      </c>
      <c r="L8358" s="2">
        <v>45473</v>
      </c>
      <c r="M8358" t="s">
        <v>6</v>
      </c>
    </row>
    <row r="8359" spans="1:13" ht="12.75" customHeight="1" x14ac:dyDescent="0.25">
      <c r="A8359" t="s">
        <v>11271</v>
      </c>
      <c r="B8359" t="s">
        <v>11272</v>
      </c>
      <c r="C8359" s="1">
        <v>41547</v>
      </c>
      <c r="D8359" s="2">
        <v>41548</v>
      </c>
      <c r="E8359" t="s">
        <v>107</v>
      </c>
      <c r="F8359" t="s">
        <v>666</v>
      </c>
      <c r="G8359" t="s">
        <v>667</v>
      </c>
      <c r="H8359" s="4">
        <v>96179.08</v>
      </c>
      <c r="I8359" s="4">
        <v>3205.96</v>
      </c>
      <c r="J8359" s="4">
        <v>68928.36</v>
      </c>
      <c r="K8359" s="4">
        <v>27250.720000000001</v>
      </c>
      <c r="L8359" s="2">
        <v>45473</v>
      </c>
      <c r="M8359" t="s">
        <v>6</v>
      </c>
    </row>
    <row r="8360" spans="1:13" ht="12.75" customHeight="1" x14ac:dyDescent="0.25">
      <c r="A8360" t="s">
        <v>11273</v>
      </c>
      <c r="B8360" t="s">
        <v>11274</v>
      </c>
      <c r="C8360" s="1">
        <v>41639</v>
      </c>
      <c r="D8360" s="2">
        <v>41640</v>
      </c>
      <c r="E8360" t="s">
        <v>101</v>
      </c>
      <c r="F8360" t="s">
        <v>5455</v>
      </c>
      <c r="G8360" t="s">
        <v>5</v>
      </c>
      <c r="H8360" s="4">
        <v>21733.58</v>
      </c>
      <c r="I8360" s="4">
        <v>0</v>
      </c>
      <c r="J8360" s="4">
        <v>21733.58</v>
      </c>
      <c r="K8360" s="4">
        <v>0</v>
      </c>
      <c r="L8360" s="2">
        <v>45473</v>
      </c>
      <c r="M8360" t="s">
        <v>6</v>
      </c>
    </row>
    <row r="8361" spans="1:13" ht="12.75" customHeight="1" x14ac:dyDescent="0.25">
      <c r="A8361" t="s">
        <v>11275</v>
      </c>
      <c r="B8361" t="s">
        <v>11276</v>
      </c>
      <c r="C8361" s="1">
        <v>41639</v>
      </c>
      <c r="D8361" s="2">
        <v>41640</v>
      </c>
      <c r="E8361" t="s">
        <v>101</v>
      </c>
      <c r="F8361" t="s">
        <v>5455</v>
      </c>
      <c r="G8361" t="s">
        <v>5</v>
      </c>
      <c r="H8361" s="4">
        <v>1984.87</v>
      </c>
      <c r="I8361" s="4">
        <v>0</v>
      </c>
      <c r="J8361" s="4">
        <v>1984.87</v>
      </c>
      <c r="K8361" s="4">
        <v>0</v>
      </c>
      <c r="L8361" s="2">
        <v>45473</v>
      </c>
      <c r="M8361" t="s">
        <v>6</v>
      </c>
    </row>
    <row r="8362" spans="1:13" ht="12.75" customHeight="1" x14ac:dyDescent="0.25">
      <c r="A8362" t="s">
        <v>11277</v>
      </c>
      <c r="B8362" t="s">
        <v>11278</v>
      </c>
      <c r="C8362" s="1">
        <v>41639</v>
      </c>
      <c r="D8362" s="2">
        <v>41640</v>
      </c>
      <c r="E8362" t="s">
        <v>101</v>
      </c>
      <c r="F8362" t="s">
        <v>5455</v>
      </c>
      <c r="G8362" t="s">
        <v>5</v>
      </c>
      <c r="H8362" s="4">
        <v>2926</v>
      </c>
      <c r="I8362" s="4">
        <v>0</v>
      </c>
      <c r="J8362" s="4">
        <v>2926</v>
      </c>
      <c r="K8362" s="4">
        <v>0</v>
      </c>
      <c r="L8362" s="2">
        <v>45473</v>
      </c>
      <c r="M8362" t="s">
        <v>6</v>
      </c>
    </row>
    <row r="8363" spans="1:13" ht="12.75" customHeight="1" x14ac:dyDescent="0.25">
      <c r="A8363" t="s">
        <v>11279</v>
      </c>
      <c r="B8363" t="s">
        <v>11280</v>
      </c>
      <c r="C8363" s="1">
        <v>41729</v>
      </c>
      <c r="D8363" s="2">
        <v>41730</v>
      </c>
      <c r="E8363" t="s">
        <v>101</v>
      </c>
      <c r="F8363" t="s">
        <v>5455</v>
      </c>
      <c r="G8363" t="s">
        <v>5</v>
      </c>
      <c r="H8363" s="4">
        <v>1917.42</v>
      </c>
      <c r="I8363" s="4">
        <v>0</v>
      </c>
      <c r="J8363" s="4">
        <v>1917.42</v>
      </c>
      <c r="K8363" s="4">
        <v>0</v>
      </c>
      <c r="L8363" s="2">
        <v>45473</v>
      </c>
      <c r="M8363" t="s">
        <v>6</v>
      </c>
    </row>
    <row r="8364" spans="1:13" ht="12.75" customHeight="1" x14ac:dyDescent="0.25">
      <c r="A8364" t="s">
        <v>11281</v>
      </c>
      <c r="B8364" t="s">
        <v>11282</v>
      </c>
      <c r="C8364" s="1">
        <v>41729</v>
      </c>
      <c r="D8364" s="2">
        <v>41730</v>
      </c>
      <c r="E8364" t="s">
        <v>101</v>
      </c>
      <c r="F8364" t="s">
        <v>5455</v>
      </c>
      <c r="G8364" t="s">
        <v>5</v>
      </c>
      <c r="H8364" s="4">
        <v>68850.27</v>
      </c>
      <c r="I8364" s="4">
        <v>0</v>
      </c>
      <c r="J8364" s="4">
        <v>68850.27</v>
      </c>
      <c r="K8364" s="4">
        <v>0</v>
      </c>
      <c r="L8364" s="2">
        <v>45473</v>
      </c>
      <c r="M8364" t="s">
        <v>6</v>
      </c>
    </row>
    <row r="8365" spans="1:13" ht="12.75" customHeight="1" x14ac:dyDescent="0.25">
      <c r="A8365" t="s">
        <v>11283</v>
      </c>
      <c r="B8365" t="s">
        <v>11284</v>
      </c>
      <c r="C8365" s="1">
        <v>41729</v>
      </c>
      <c r="D8365" s="2">
        <v>41730</v>
      </c>
      <c r="E8365" t="s">
        <v>101</v>
      </c>
      <c r="F8365" t="s">
        <v>5455</v>
      </c>
      <c r="G8365" t="s">
        <v>5</v>
      </c>
      <c r="H8365" s="4">
        <v>22542.959999999999</v>
      </c>
      <c r="I8365" s="4">
        <v>0</v>
      </c>
      <c r="J8365" s="4">
        <v>22542.959999999999</v>
      </c>
      <c r="K8365" s="4">
        <v>0</v>
      </c>
      <c r="L8365" s="2">
        <v>45473</v>
      </c>
      <c r="M8365" t="s">
        <v>6</v>
      </c>
    </row>
    <row r="8366" spans="1:13" ht="12.75" customHeight="1" x14ac:dyDescent="0.25">
      <c r="A8366" t="s">
        <v>11285</v>
      </c>
      <c r="B8366" t="s">
        <v>11286</v>
      </c>
      <c r="C8366" s="1">
        <v>41729</v>
      </c>
      <c r="D8366" s="2">
        <v>41730</v>
      </c>
      <c r="E8366" t="s">
        <v>101</v>
      </c>
      <c r="F8366" t="s">
        <v>5455</v>
      </c>
      <c r="G8366" t="s">
        <v>5</v>
      </c>
      <c r="H8366" s="4">
        <v>228.72</v>
      </c>
      <c r="I8366" s="4">
        <v>0</v>
      </c>
      <c r="J8366" s="4">
        <v>228.72</v>
      </c>
      <c r="K8366" s="4">
        <v>0</v>
      </c>
      <c r="L8366" s="2">
        <v>45473</v>
      </c>
      <c r="M8366" t="s">
        <v>6</v>
      </c>
    </row>
    <row r="8367" spans="1:13" ht="12.75" customHeight="1" x14ac:dyDescent="0.25">
      <c r="A8367" t="s">
        <v>11287</v>
      </c>
      <c r="B8367" t="s">
        <v>11288</v>
      </c>
      <c r="C8367" s="1">
        <v>41729</v>
      </c>
      <c r="D8367" s="2">
        <v>41730</v>
      </c>
      <c r="E8367" t="s">
        <v>101</v>
      </c>
      <c r="F8367" t="s">
        <v>5455</v>
      </c>
      <c r="G8367" t="s">
        <v>5</v>
      </c>
      <c r="H8367" s="4">
        <v>8085</v>
      </c>
      <c r="I8367" s="4">
        <v>0</v>
      </c>
      <c r="J8367" s="4">
        <v>8085</v>
      </c>
      <c r="K8367" s="4">
        <v>0</v>
      </c>
      <c r="L8367" s="2">
        <v>45473</v>
      </c>
      <c r="M8367" t="s">
        <v>6</v>
      </c>
    </row>
    <row r="8368" spans="1:13" ht="12.75" customHeight="1" x14ac:dyDescent="0.25">
      <c r="A8368" t="s">
        <v>11289</v>
      </c>
      <c r="B8368" t="s">
        <v>11290</v>
      </c>
      <c r="C8368" s="1">
        <v>41729</v>
      </c>
      <c r="D8368" s="2">
        <v>41730</v>
      </c>
      <c r="E8368" t="s">
        <v>101</v>
      </c>
      <c r="F8368" t="s">
        <v>5455</v>
      </c>
      <c r="G8368" t="s">
        <v>5</v>
      </c>
      <c r="H8368" s="4">
        <v>911.61</v>
      </c>
      <c r="I8368" s="4">
        <v>0</v>
      </c>
      <c r="J8368" s="4">
        <v>911.61</v>
      </c>
      <c r="K8368" s="4">
        <v>0</v>
      </c>
      <c r="L8368" s="2">
        <v>45473</v>
      </c>
      <c r="M8368" t="s">
        <v>6</v>
      </c>
    </row>
    <row r="8369" spans="1:13" ht="12.75" customHeight="1" x14ac:dyDescent="0.25">
      <c r="A8369" t="s">
        <v>11291</v>
      </c>
      <c r="B8369" t="s">
        <v>11292</v>
      </c>
      <c r="C8369" s="1">
        <v>41820</v>
      </c>
      <c r="D8369" s="2">
        <v>41821</v>
      </c>
      <c r="E8369" t="s">
        <v>101</v>
      </c>
      <c r="F8369" t="s">
        <v>5455</v>
      </c>
      <c r="G8369" t="s">
        <v>5</v>
      </c>
      <c r="H8369" s="4">
        <v>20666.63</v>
      </c>
      <c r="I8369" s="4">
        <v>0</v>
      </c>
      <c r="J8369" s="4">
        <v>20666.63</v>
      </c>
      <c r="K8369" s="4">
        <v>0</v>
      </c>
      <c r="L8369" s="2">
        <v>45473</v>
      </c>
      <c r="M8369" t="s">
        <v>6</v>
      </c>
    </row>
    <row r="8370" spans="1:13" ht="12.75" customHeight="1" x14ac:dyDescent="0.25">
      <c r="A8370" t="s">
        <v>11293</v>
      </c>
      <c r="B8370" t="s">
        <v>11294</v>
      </c>
      <c r="C8370" s="1">
        <v>41912</v>
      </c>
      <c r="D8370" s="2">
        <v>41913</v>
      </c>
      <c r="E8370" t="s">
        <v>101</v>
      </c>
      <c r="F8370" t="s">
        <v>5455</v>
      </c>
      <c r="G8370" t="s">
        <v>5</v>
      </c>
      <c r="H8370" s="4">
        <v>1486.76</v>
      </c>
      <c r="I8370" s="4">
        <v>0</v>
      </c>
      <c r="J8370" s="4">
        <v>1486.76</v>
      </c>
      <c r="K8370" s="4">
        <v>0</v>
      </c>
      <c r="L8370" s="2">
        <v>45473</v>
      </c>
      <c r="M8370" t="s">
        <v>6</v>
      </c>
    </row>
    <row r="8371" spans="1:13" ht="12.75" customHeight="1" x14ac:dyDescent="0.25">
      <c r="A8371" t="s">
        <v>11295</v>
      </c>
      <c r="B8371" t="s">
        <v>11296</v>
      </c>
      <c r="C8371" s="1">
        <v>42004</v>
      </c>
      <c r="D8371" s="2">
        <v>42005</v>
      </c>
      <c r="E8371" t="s">
        <v>101</v>
      </c>
      <c r="F8371" t="s">
        <v>5455</v>
      </c>
      <c r="G8371" t="s">
        <v>5</v>
      </c>
      <c r="H8371" s="4">
        <v>16397.66</v>
      </c>
      <c r="I8371" s="4">
        <v>0</v>
      </c>
      <c r="J8371" s="4">
        <v>16397.66</v>
      </c>
      <c r="K8371" s="4">
        <v>0</v>
      </c>
      <c r="L8371" s="2">
        <v>45473</v>
      </c>
      <c r="M8371" t="s">
        <v>6</v>
      </c>
    </row>
    <row r="8372" spans="1:13" ht="12.75" customHeight="1" x14ac:dyDescent="0.25">
      <c r="A8372" t="s">
        <v>11297</v>
      </c>
      <c r="B8372" t="s">
        <v>11298</v>
      </c>
      <c r="C8372" s="1">
        <v>42094</v>
      </c>
      <c r="D8372" s="2">
        <v>42095</v>
      </c>
      <c r="E8372" t="s">
        <v>101</v>
      </c>
      <c r="F8372" t="s">
        <v>5455</v>
      </c>
      <c r="G8372" t="s">
        <v>5</v>
      </c>
      <c r="H8372" s="4">
        <v>20949.36</v>
      </c>
      <c r="I8372" s="4">
        <v>0</v>
      </c>
      <c r="J8372" s="4">
        <v>20949.36</v>
      </c>
      <c r="K8372" s="4">
        <v>0</v>
      </c>
      <c r="L8372" s="2">
        <v>45473</v>
      </c>
      <c r="M8372" t="s">
        <v>6</v>
      </c>
    </row>
    <row r="8373" spans="1:13" ht="12.75" customHeight="1" x14ac:dyDescent="0.25">
      <c r="A8373" t="s">
        <v>11299</v>
      </c>
      <c r="B8373" t="s">
        <v>11300</v>
      </c>
      <c r="C8373" s="1">
        <v>42248</v>
      </c>
      <c r="D8373" s="2">
        <v>42248</v>
      </c>
      <c r="E8373" t="s">
        <v>101</v>
      </c>
      <c r="F8373" t="s">
        <v>5455</v>
      </c>
      <c r="G8373" t="s">
        <v>5</v>
      </c>
      <c r="H8373" s="4">
        <v>27450.87</v>
      </c>
      <c r="I8373" s="4">
        <v>0</v>
      </c>
      <c r="J8373" s="4">
        <v>27450.87</v>
      </c>
      <c r="K8373" s="4">
        <v>0</v>
      </c>
      <c r="L8373" s="2">
        <v>45473</v>
      </c>
      <c r="M8373" t="s">
        <v>6</v>
      </c>
    </row>
    <row r="8374" spans="1:13" ht="12.75" customHeight="1" x14ac:dyDescent="0.25">
      <c r="A8374" t="s">
        <v>11301</v>
      </c>
      <c r="B8374" t="s">
        <v>11302</v>
      </c>
      <c r="C8374" s="1">
        <v>42369</v>
      </c>
      <c r="D8374" s="2">
        <v>42401</v>
      </c>
      <c r="E8374" t="s">
        <v>101</v>
      </c>
      <c r="F8374" t="s">
        <v>5455</v>
      </c>
      <c r="G8374" t="s">
        <v>5</v>
      </c>
      <c r="H8374" s="4">
        <v>49941.52</v>
      </c>
      <c r="I8374" s="4">
        <v>0</v>
      </c>
      <c r="J8374" s="4">
        <v>49941.52</v>
      </c>
      <c r="K8374" s="4">
        <v>0</v>
      </c>
      <c r="L8374" s="2">
        <v>45473</v>
      </c>
      <c r="M8374" t="s">
        <v>6</v>
      </c>
    </row>
    <row r="8375" spans="1:13" ht="12.75" customHeight="1" x14ac:dyDescent="0.25">
      <c r="A8375" t="s">
        <v>11303</v>
      </c>
      <c r="B8375" t="s">
        <v>11304</v>
      </c>
      <c r="C8375" s="1">
        <v>42551</v>
      </c>
      <c r="D8375" s="2">
        <v>42552</v>
      </c>
      <c r="E8375" t="s">
        <v>101</v>
      </c>
      <c r="F8375" t="s">
        <v>5455</v>
      </c>
      <c r="G8375" t="s">
        <v>5</v>
      </c>
      <c r="H8375" s="4">
        <v>1343.01</v>
      </c>
      <c r="I8375" s="4">
        <v>0</v>
      </c>
      <c r="J8375" s="4">
        <v>1343.01</v>
      </c>
      <c r="K8375" s="4">
        <v>0</v>
      </c>
      <c r="L8375" s="2">
        <v>45473</v>
      </c>
      <c r="M8375" t="s">
        <v>6</v>
      </c>
    </row>
    <row r="8376" spans="1:13" ht="12.75" customHeight="1" x14ac:dyDescent="0.25">
      <c r="A8376" t="s">
        <v>11305</v>
      </c>
      <c r="B8376" t="s">
        <v>11306</v>
      </c>
      <c r="C8376" s="1">
        <v>42643</v>
      </c>
      <c r="D8376" s="2">
        <v>42644</v>
      </c>
      <c r="E8376" t="s">
        <v>101</v>
      </c>
      <c r="F8376" t="s">
        <v>5455</v>
      </c>
      <c r="G8376" t="s">
        <v>5</v>
      </c>
      <c r="H8376" s="4">
        <v>362.25</v>
      </c>
      <c r="I8376" s="4">
        <v>0</v>
      </c>
      <c r="J8376" s="4">
        <v>362.25</v>
      </c>
      <c r="K8376" s="4">
        <v>0</v>
      </c>
      <c r="L8376" s="2">
        <v>45473</v>
      </c>
      <c r="M8376" t="s">
        <v>6</v>
      </c>
    </row>
    <row r="8377" spans="1:13" ht="12.75" customHeight="1" x14ac:dyDescent="0.25">
      <c r="A8377" t="s">
        <v>11307</v>
      </c>
      <c r="B8377" t="s">
        <v>11308</v>
      </c>
      <c r="C8377" s="1">
        <v>42735</v>
      </c>
      <c r="D8377" s="2">
        <v>42736</v>
      </c>
      <c r="E8377" t="s">
        <v>101</v>
      </c>
      <c r="F8377" t="s">
        <v>5455</v>
      </c>
      <c r="G8377" t="s">
        <v>5</v>
      </c>
      <c r="H8377" s="4">
        <v>633.92999999999995</v>
      </c>
      <c r="I8377" s="4">
        <v>0</v>
      </c>
      <c r="J8377" s="4">
        <v>633.92999999999995</v>
      </c>
      <c r="K8377" s="4">
        <v>0</v>
      </c>
      <c r="L8377" s="2">
        <v>45473</v>
      </c>
      <c r="M8377" t="s">
        <v>6</v>
      </c>
    </row>
    <row r="8378" spans="1:13" ht="12.75" customHeight="1" x14ac:dyDescent="0.25">
      <c r="A8378" t="s">
        <v>11309</v>
      </c>
      <c r="B8378" t="s">
        <v>11310</v>
      </c>
      <c r="C8378" s="1">
        <v>42826</v>
      </c>
      <c r="D8378" s="2">
        <v>42826</v>
      </c>
      <c r="E8378" t="s">
        <v>101</v>
      </c>
      <c r="F8378" t="s">
        <v>5455</v>
      </c>
      <c r="G8378" t="s">
        <v>5</v>
      </c>
      <c r="H8378" s="4">
        <v>3600.74</v>
      </c>
      <c r="I8378" s="4">
        <v>0</v>
      </c>
      <c r="J8378" s="4">
        <v>3600.74</v>
      </c>
      <c r="K8378" s="4">
        <v>0</v>
      </c>
      <c r="L8378" s="2">
        <v>45473</v>
      </c>
      <c r="M8378" t="s">
        <v>6</v>
      </c>
    </row>
    <row r="8379" spans="1:13" ht="12.75" customHeight="1" x14ac:dyDescent="0.25">
      <c r="A8379" t="s">
        <v>11311</v>
      </c>
      <c r="B8379" t="s">
        <v>11310</v>
      </c>
      <c r="C8379" s="1">
        <v>42917</v>
      </c>
      <c r="D8379" s="2">
        <v>42917</v>
      </c>
      <c r="E8379" t="s">
        <v>101</v>
      </c>
      <c r="F8379" t="s">
        <v>5455</v>
      </c>
      <c r="G8379" t="s">
        <v>5</v>
      </c>
      <c r="H8379" s="4">
        <v>6644.83</v>
      </c>
      <c r="I8379" s="4">
        <v>0</v>
      </c>
      <c r="J8379" s="4">
        <v>6644.83</v>
      </c>
      <c r="K8379" s="4">
        <v>0</v>
      </c>
      <c r="L8379" s="2">
        <v>45473</v>
      </c>
      <c r="M8379" t="s">
        <v>6</v>
      </c>
    </row>
    <row r="8380" spans="1:13" ht="12.75" customHeight="1" x14ac:dyDescent="0.25">
      <c r="A8380" t="s">
        <v>11312</v>
      </c>
      <c r="B8380" t="s">
        <v>11313</v>
      </c>
      <c r="C8380" s="1">
        <v>42917</v>
      </c>
      <c r="D8380" s="2">
        <v>42917</v>
      </c>
      <c r="E8380" t="s">
        <v>101</v>
      </c>
      <c r="F8380" t="s">
        <v>5455</v>
      </c>
      <c r="G8380" t="s">
        <v>5</v>
      </c>
      <c r="H8380" s="4">
        <v>5552.4</v>
      </c>
      <c r="I8380" s="4">
        <v>0</v>
      </c>
      <c r="J8380" s="4">
        <v>5552.4</v>
      </c>
      <c r="K8380" s="4">
        <v>0</v>
      </c>
      <c r="L8380" s="2">
        <v>45473</v>
      </c>
      <c r="M8380" t="s">
        <v>6</v>
      </c>
    </row>
    <row r="8381" spans="1:13" ht="12.75" customHeight="1" x14ac:dyDescent="0.25">
      <c r="A8381" t="s">
        <v>11314</v>
      </c>
      <c r="B8381" t="s">
        <v>11315</v>
      </c>
      <c r="C8381" s="1">
        <v>43008</v>
      </c>
      <c r="D8381" s="2">
        <v>43009</v>
      </c>
      <c r="E8381" t="s">
        <v>101</v>
      </c>
      <c r="F8381" t="s">
        <v>5455</v>
      </c>
      <c r="G8381" t="s">
        <v>5</v>
      </c>
      <c r="H8381" s="4">
        <v>34676.69</v>
      </c>
      <c r="I8381" s="4">
        <v>0</v>
      </c>
      <c r="J8381" s="4">
        <v>34676.69</v>
      </c>
      <c r="K8381" s="4">
        <v>0</v>
      </c>
      <c r="L8381" s="2">
        <v>45473</v>
      </c>
      <c r="M8381" t="s">
        <v>6</v>
      </c>
    </row>
    <row r="8382" spans="1:13" ht="12.75" customHeight="1" x14ac:dyDescent="0.25">
      <c r="A8382" t="s">
        <v>11316</v>
      </c>
      <c r="B8382" t="s">
        <v>11317</v>
      </c>
      <c r="C8382" s="1">
        <v>43100</v>
      </c>
      <c r="D8382" s="2">
        <v>43101</v>
      </c>
      <c r="E8382" t="s">
        <v>101</v>
      </c>
      <c r="F8382" t="s">
        <v>5455</v>
      </c>
      <c r="G8382" t="s">
        <v>5</v>
      </c>
      <c r="H8382" s="4">
        <v>9408.08</v>
      </c>
      <c r="I8382" s="4">
        <v>0</v>
      </c>
      <c r="J8382" s="4">
        <v>9408.08</v>
      </c>
      <c r="K8382" s="4">
        <v>0</v>
      </c>
      <c r="L8382" s="2">
        <v>45473</v>
      </c>
      <c r="M8382" t="s">
        <v>6</v>
      </c>
    </row>
    <row r="8383" spans="1:13" ht="12.75" customHeight="1" x14ac:dyDescent="0.25">
      <c r="A8383" t="s">
        <v>11318</v>
      </c>
      <c r="B8383" t="s">
        <v>11319</v>
      </c>
      <c r="C8383" s="1">
        <v>43190</v>
      </c>
      <c r="D8383" s="2">
        <v>43191</v>
      </c>
      <c r="E8383" t="s">
        <v>107</v>
      </c>
      <c r="F8383" t="s">
        <v>5455</v>
      </c>
      <c r="G8383" t="s">
        <v>5</v>
      </c>
      <c r="H8383" s="4">
        <v>21618.42</v>
      </c>
      <c r="I8383" s="4">
        <v>0</v>
      </c>
      <c r="J8383" s="4">
        <v>21618.42</v>
      </c>
      <c r="K8383" s="4">
        <v>0</v>
      </c>
      <c r="L8383" s="2">
        <v>45473</v>
      </c>
      <c r="M8383" t="s">
        <v>6</v>
      </c>
    </row>
    <row r="8384" spans="1:13" ht="12.75" customHeight="1" x14ac:dyDescent="0.25">
      <c r="A8384" t="s">
        <v>11320</v>
      </c>
      <c r="B8384" t="s">
        <v>11321</v>
      </c>
      <c r="C8384" s="1">
        <v>43281</v>
      </c>
      <c r="D8384" s="2">
        <v>43282</v>
      </c>
      <c r="E8384" t="s">
        <v>107</v>
      </c>
      <c r="F8384" t="s">
        <v>5455</v>
      </c>
      <c r="G8384" t="s">
        <v>5</v>
      </c>
      <c r="H8384" s="4">
        <v>7115.15</v>
      </c>
      <c r="I8384" s="4">
        <v>0</v>
      </c>
      <c r="J8384" s="4">
        <v>7115.15</v>
      </c>
      <c r="K8384" s="4">
        <v>0</v>
      </c>
      <c r="L8384" s="2">
        <v>45473</v>
      </c>
      <c r="M8384" t="s">
        <v>6</v>
      </c>
    </row>
    <row r="8385" spans="1:13" ht="12.75" customHeight="1" x14ac:dyDescent="0.25">
      <c r="A8385" t="s">
        <v>11322</v>
      </c>
      <c r="B8385" t="s">
        <v>11323</v>
      </c>
      <c r="C8385" s="1">
        <v>43374</v>
      </c>
      <c r="D8385" s="2">
        <v>43374</v>
      </c>
      <c r="E8385" t="s">
        <v>107</v>
      </c>
      <c r="F8385" t="s">
        <v>5455</v>
      </c>
      <c r="G8385" t="s">
        <v>5</v>
      </c>
      <c r="H8385" s="4">
        <v>6877.06</v>
      </c>
      <c r="I8385" s="4">
        <v>0</v>
      </c>
      <c r="J8385" s="4">
        <v>6877.06</v>
      </c>
      <c r="K8385" s="4">
        <v>0</v>
      </c>
      <c r="L8385" s="2">
        <v>45473</v>
      </c>
      <c r="M8385" t="s">
        <v>6</v>
      </c>
    </row>
    <row r="8386" spans="1:13" ht="12.75" customHeight="1" x14ac:dyDescent="0.25">
      <c r="A8386" t="s">
        <v>11324</v>
      </c>
      <c r="B8386" t="s">
        <v>11325</v>
      </c>
      <c r="C8386" s="1">
        <v>43465</v>
      </c>
      <c r="D8386" s="2">
        <v>43466</v>
      </c>
      <c r="E8386" t="s">
        <v>107</v>
      </c>
      <c r="F8386" t="s">
        <v>5455</v>
      </c>
      <c r="G8386" t="s">
        <v>5</v>
      </c>
      <c r="H8386" s="4">
        <v>11069.95</v>
      </c>
      <c r="I8386" s="4">
        <v>0</v>
      </c>
      <c r="J8386" s="4">
        <v>11069.95</v>
      </c>
      <c r="K8386" s="4">
        <v>0</v>
      </c>
      <c r="L8386" s="2">
        <v>45473</v>
      </c>
      <c r="M8386" t="s">
        <v>6</v>
      </c>
    </row>
    <row r="8387" spans="1:13" ht="12.75" customHeight="1" x14ac:dyDescent="0.25">
      <c r="A8387" t="s">
        <v>11326</v>
      </c>
      <c r="B8387" t="s">
        <v>11327</v>
      </c>
      <c r="C8387" s="1">
        <v>43555</v>
      </c>
      <c r="D8387" s="2">
        <v>43556</v>
      </c>
      <c r="E8387" t="s">
        <v>107</v>
      </c>
      <c r="F8387" t="s">
        <v>5455</v>
      </c>
      <c r="G8387" t="s">
        <v>5</v>
      </c>
      <c r="H8387" s="4">
        <v>20689.16</v>
      </c>
      <c r="I8387" s="4">
        <v>1034.46</v>
      </c>
      <c r="J8387" s="4">
        <v>20689.16</v>
      </c>
      <c r="K8387" s="4">
        <v>0</v>
      </c>
      <c r="L8387" s="2">
        <v>45473</v>
      </c>
      <c r="M8387" t="s">
        <v>6</v>
      </c>
    </row>
    <row r="8388" spans="1:13" ht="12.75" customHeight="1" x14ac:dyDescent="0.25">
      <c r="A8388" t="s">
        <v>11328</v>
      </c>
      <c r="B8388" t="s">
        <v>11329</v>
      </c>
      <c r="C8388" s="1">
        <v>43646</v>
      </c>
      <c r="D8388" s="2">
        <v>43647</v>
      </c>
      <c r="E8388" t="s">
        <v>107</v>
      </c>
      <c r="F8388" t="s">
        <v>5455</v>
      </c>
      <c r="G8388" t="s">
        <v>5</v>
      </c>
      <c r="H8388" s="4">
        <v>8360.8700000000008</v>
      </c>
      <c r="I8388" s="4">
        <v>836.09</v>
      </c>
      <c r="J8388" s="4">
        <v>8360.8700000000008</v>
      </c>
      <c r="K8388" s="4">
        <v>0</v>
      </c>
      <c r="L8388" s="2">
        <v>45473</v>
      </c>
      <c r="M8388" t="s">
        <v>6</v>
      </c>
    </row>
    <row r="8389" spans="1:13" ht="12.75" customHeight="1" x14ac:dyDescent="0.25">
      <c r="A8389" t="s">
        <v>11330</v>
      </c>
      <c r="B8389" t="s">
        <v>4125</v>
      </c>
      <c r="C8389" s="1">
        <v>43830</v>
      </c>
      <c r="D8389" s="2">
        <v>43831</v>
      </c>
      <c r="E8389" t="s">
        <v>107</v>
      </c>
      <c r="F8389" t="s">
        <v>5455</v>
      </c>
      <c r="G8389" t="s">
        <v>441</v>
      </c>
      <c r="H8389" s="4">
        <v>2559.52</v>
      </c>
      <c r="I8389" s="4">
        <v>255.95</v>
      </c>
      <c r="J8389" s="4">
        <v>2303.56</v>
      </c>
      <c r="K8389" s="4">
        <v>255.96</v>
      </c>
      <c r="L8389" s="2">
        <v>45473</v>
      </c>
      <c r="M8389" t="s">
        <v>6</v>
      </c>
    </row>
    <row r="8390" spans="1:13" ht="12.75" customHeight="1" x14ac:dyDescent="0.25">
      <c r="A8390" t="s">
        <v>11331</v>
      </c>
      <c r="B8390" t="s">
        <v>4125</v>
      </c>
      <c r="C8390" s="1">
        <v>43921</v>
      </c>
      <c r="D8390" s="2">
        <v>43922</v>
      </c>
      <c r="E8390" t="s">
        <v>107</v>
      </c>
      <c r="F8390" t="s">
        <v>5455</v>
      </c>
      <c r="G8390" t="s">
        <v>458</v>
      </c>
      <c r="H8390" s="4">
        <v>10245.6</v>
      </c>
      <c r="I8390" s="4">
        <v>1024.56</v>
      </c>
      <c r="J8390" s="4">
        <v>8708.76</v>
      </c>
      <c r="K8390" s="4">
        <v>1536.84</v>
      </c>
      <c r="L8390" s="2">
        <v>45473</v>
      </c>
      <c r="M8390" t="s">
        <v>6</v>
      </c>
    </row>
    <row r="8391" spans="1:13" ht="12.75" customHeight="1" x14ac:dyDescent="0.25">
      <c r="A8391" t="s">
        <v>11332</v>
      </c>
      <c r="B8391" t="s">
        <v>11333</v>
      </c>
      <c r="C8391" s="1">
        <v>44012</v>
      </c>
      <c r="D8391" s="2">
        <v>44013</v>
      </c>
      <c r="E8391" t="s">
        <v>107</v>
      </c>
      <c r="F8391" t="s">
        <v>5455</v>
      </c>
      <c r="G8391" t="s">
        <v>138</v>
      </c>
      <c r="H8391" s="4">
        <v>36202.44</v>
      </c>
      <c r="I8391" s="4">
        <v>3620.24</v>
      </c>
      <c r="J8391" s="4">
        <v>28961.95</v>
      </c>
      <c r="K8391" s="4">
        <v>7240.49</v>
      </c>
      <c r="L8391" s="2">
        <v>45473</v>
      </c>
      <c r="M8391" t="s">
        <v>6</v>
      </c>
    </row>
    <row r="8392" spans="1:13" ht="12.75" customHeight="1" x14ac:dyDescent="0.25">
      <c r="A8392" t="s">
        <v>11334</v>
      </c>
      <c r="B8392" t="s">
        <v>11335</v>
      </c>
      <c r="C8392" s="1">
        <v>44104</v>
      </c>
      <c r="D8392" s="2">
        <v>44105</v>
      </c>
      <c r="E8392" t="s">
        <v>107</v>
      </c>
      <c r="F8392" t="s">
        <v>5455</v>
      </c>
      <c r="G8392" t="s">
        <v>7752</v>
      </c>
      <c r="H8392" s="4">
        <v>14435.86</v>
      </c>
      <c r="I8392" s="4">
        <v>1443.58</v>
      </c>
      <c r="J8392" s="4">
        <v>10826.89</v>
      </c>
      <c r="K8392" s="4">
        <v>3608.97</v>
      </c>
      <c r="L8392" s="2">
        <v>45473</v>
      </c>
      <c r="M8392" t="s">
        <v>6</v>
      </c>
    </row>
    <row r="8393" spans="1:13" ht="12.75" customHeight="1" x14ac:dyDescent="0.25">
      <c r="A8393" t="s">
        <v>11336</v>
      </c>
      <c r="B8393" t="s">
        <v>11337</v>
      </c>
      <c r="C8393" s="1">
        <v>44196</v>
      </c>
      <c r="D8393" s="2">
        <v>44197</v>
      </c>
      <c r="E8393" t="s">
        <v>107</v>
      </c>
      <c r="F8393" t="s">
        <v>5455</v>
      </c>
      <c r="G8393" t="s">
        <v>589</v>
      </c>
      <c r="H8393" s="4">
        <v>78241.58</v>
      </c>
      <c r="I8393" s="4">
        <v>7824.15</v>
      </c>
      <c r="J8393" s="4">
        <v>54769.11</v>
      </c>
      <c r="K8393" s="4">
        <v>23472.47</v>
      </c>
      <c r="L8393" s="2">
        <v>45473</v>
      </c>
      <c r="M8393" t="s">
        <v>6</v>
      </c>
    </row>
    <row r="8394" spans="1:13" ht="12.75" customHeight="1" x14ac:dyDescent="0.25">
      <c r="A8394" t="s">
        <v>11338</v>
      </c>
      <c r="B8394" t="s">
        <v>11339</v>
      </c>
      <c r="C8394" s="1">
        <v>44286</v>
      </c>
      <c r="D8394" s="2">
        <v>44287</v>
      </c>
      <c r="E8394" t="s">
        <v>107</v>
      </c>
      <c r="F8394" t="s">
        <v>5455</v>
      </c>
      <c r="G8394" t="s">
        <v>7769</v>
      </c>
      <c r="H8394" s="4">
        <v>10267.84</v>
      </c>
      <c r="I8394" s="4">
        <v>1026.78</v>
      </c>
      <c r="J8394" s="4">
        <v>6674.1</v>
      </c>
      <c r="K8394" s="4">
        <v>3593.74</v>
      </c>
      <c r="L8394" s="2">
        <v>45473</v>
      </c>
      <c r="M8394" t="s">
        <v>6</v>
      </c>
    </row>
    <row r="8395" spans="1:13" ht="12.75" customHeight="1" x14ac:dyDescent="0.25">
      <c r="A8395" t="s">
        <v>11340</v>
      </c>
      <c r="B8395" t="s">
        <v>11341</v>
      </c>
      <c r="C8395" s="1">
        <v>44377</v>
      </c>
      <c r="D8395" s="2">
        <v>44378</v>
      </c>
      <c r="E8395" t="s">
        <v>107</v>
      </c>
      <c r="F8395" t="s">
        <v>5455</v>
      </c>
      <c r="G8395" t="s">
        <v>140</v>
      </c>
      <c r="H8395" s="4">
        <v>8933.3799999999992</v>
      </c>
      <c r="I8395" s="4">
        <v>893.33</v>
      </c>
      <c r="J8395" s="4">
        <v>5360.03</v>
      </c>
      <c r="K8395" s="4">
        <v>3573.35</v>
      </c>
      <c r="L8395" s="2">
        <v>45473</v>
      </c>
      <c r="M8395" t="s">
        <v>6</v>
      </c>
    </row>
    <row r="8396" spans="1:13" ht="12.75" customHeight="1" x14ac:dyDescent="0.25">
      <c r="A8396" t="s">
        <v>11342</v>
      </c>
      <c r="B8396" t="s">
        <v>11343</v>
      </c>
      <c r="C8396" s="1">
        <v>44470</v>
      </c>
      <c r="D8396" s="2">
        <v>44470</v>
      </c>
      <c r="E8396" t="s">
        <v>107</v>
      </c>
      <c r="F8396" t="s">
        <v>5455</v>
      </c>
      <c r="G8396" t="s">
        <v>7785</v>
      </c>
      <c r="H8396" s="4">
        <v>12969.58</v>
      </c>
      <c r="I8396" s="4">
        <v>1296.95</v>
      </c>
      <c r="J8396" s="4">
        <v>7133.27</v>
      </c>
      <c r="K8396" s="4">
        <v>5836.31</v>
      </c>
      <c r="L8396" s="2">
        <v>45473</v>
      </c>
      <c r="M8396" t="s">
        <v>6</v>
      </c>
    </row>
    <row r="8397" spans="1:13" ht="12.75" customHeight="1" x14ac:dyDescent="0.25">
      <c r="A8397" t="s">
        <v>11344</v>
      </c>
      <c r="B8397" t="s">
        <v>11345</v>
      </c>
      <c r="C8397" s="1">
        <v>44561</v>
      </c>
      <c r="D8397" s="2">
        <v>44562</v>
      </c>
      <c r="E8397" t="s">
        <v>107</v>
      </c>
      <c r="F8397" t="s">
        <v>5455</v>
      </c>
      <c r="G8397" t="s">
        <v>461</v>
      </c>
      <c r="H8397" s="4">
        <v>7966.19</v>
      </c>
      <c r="I8397" s="4">
        <v>796.62</v>
      </c>
      <c r="J8397" s="4">
        <v>3983.1</v>
      </c>
      <c r="K8397" s="4">
        <v>3983.09</v>
      </c>
      <c r="L8397" s="2">
        <v>45473</v>
      </c>
      <c r="M8397" t="s">
        <v>6</v>
      </c>
    </row>
    <row r="8398" spans="1:13" ht="12.75" customHeight="1" x14ac:dyDescent="0.25">
      <c r="A8398" t="s">
        <v>11346</v>
      </c>
      <c r="B8398" t="s">
        <v>11345</v>
      </c>
      <c r="C8398" s="1">
        <v>44652</v>
      </c>
      <c r="D8398" s="2">
        <v>44652</v>
      </c>
      <c r="E8398" t="s">
        <v>107</v>
      </c>
      <c r="F8398" t="s">
        <v>5455</v>
      </c>
      <c r="G8398" t="s">
        <v>7801</v>
      </c>
      <c r="H8398" s="4">
        <v>37379.94</v>
      </c>
      <c r="I8398" s="4">
        <v>3737.99</v>
      </c>
      <c r="J8398" s="4">
        <v>16820.97</v>
      </c>
      <c r="K8398" s="4">
        <v>20558.97</v>
      </c>
      <c r="L8398" s="2">
        <v>45473</v>
      </c>
      <c r="M8398" t="s">
        <v>6</v>
      </c>
    </row>
    <row r="8399" spans="1:13" ht="12.75" customHeight="1" x14ac:dyDescent="0.25">
      <c r="A8399" t="s">
        <v>11347</v>
      </c>
      <c r="B8399" t="s">
        <v>4125</v>
      </c>
      <c r="C8399" s="1">
        <v>44743</v>
      </c>
      <c r="D8399" s="2">
        <v>44743</v>
      </c>
      <c r="E8399" t="s">
        <v>107</v>
      </c>
      <c r="F8399" t="s">
        <v>5455</v>
      </c>
      <c r="G8399" t="s">
        <v>467</v>
      </c>
      <c r="H8399" s="4">
        <v>9441.68</v>
      </c>
      <c r="I8399" s="4">
        <v>944.17</v>
      </c>
      <c r="J8399" s="4">
        <v>3776.68</v>
      </c>
      <c r="K8399" s="4">
        <v>5665</v>
      </c>
      <c r="L8399" s="2">
        <v>45473</v>
      </c>
      <c r="M8399" t="s">
        <v>6</v>
      </c>
    </row>
    <row r="8400" spans="1:13" ht="12.75" customHeight="1" x14ac:dyDescent="0.25">
      <c r="A8400" t="s">
        <v>11348</v>
      </c>
      <c r="B8400" t="s">
        <v>11345</v>
      </c>
      <c r="C8400" s="1">
        <v>44834</v>
      </c>
      <c r="D8400" s="2">
        <v>44835</v>
      </c>
      <c r="E8400" t="s">
        <v>107</v>
      </c>
      <c r="F8400" t="s">
        <v>5455</v>
      </c>
      <c r="G8400" t="s">
        <v>5448</v>
      </c>
      <c r="H8400" s="4">
        <v>13010.2</v>
      </c>
      <c r="I8400" s="4">
        <v>1301.02</v>
      </c>
      <c r="J8400" s="4">
        <v>4553.57</v>
      </c>
      <c r="K8400" s="4">
        <v>8456.6299999999992</v>
      </c>
      <c r="L8400" s="2">
        <v>45473</v>
      </c>
      <c r="M8400" t="s">
        <v>6</v>
      </c>
    </row>
    <row r="8401" spans="1:13" ht="12.75" customHeight="1" x14ac:dyDescent="0.25">
      <c r="A8401" t="s">
        <v>11349</v>
      </c>
      <c r="B8401" t="s">
        <v>11350</v>
      </c>
      <c r="C8401" s="1">
        <v>44926</v>
      </c>
      <c r="D8401" s="2">
        <v>44927</v>
      </c>
      <c r="E8401" t="s">
        <v>107</v>
      </c>
      <c r="F8401" t="s">
        <v>5455</v>
      </c>
      <c r="G8401" t="s">
        <v>592</v>
      </c>
      <c r="H8401" s="4">
        <v>27242.99</v>
      </c>
      <c r="I8401" s="4">
        <v>2724.3</v>
      </c>
      <c r="J8401" s="4">
        <v>8172.9</v>
      </c>
      <c r="K8401" s="4">
        <v>19070.09</v>
      </c>
      <c r="L8401" s="2">
        <v>45473</v>
      </c>
      <c r="M8401" t="s">
        <v>6</v>
      </c>
    </row>
    <row r="8402" spans="1:13" ht="12.75" customHeight="1" x14ac:dyDescent="0.25">
      <c r="A8402" t="s">
        <v>11351</v>
      </c>
      <c r="B8402" t="s">
        <v>11352</v>
      </c>
      <c r="C8402" s="1">
        <v>44957</v>
      </c>
      <c r="D8402" s="2">
        <v>45017</v>
      </c>
      <c r="E8402" t="s">
        <v>107</v>
      </c>
      <c r="F8402" t="s">
        <v>5455</v>
      </c>
      <c r="G8402" t="s">
        <v>386</v>
      </c>
      <c r="H8402" s="4">
        <v>24208.080000000002</v>
      </c>
      <c r="I8402" s="4">
        <v>2420.81</v>
      </c>
      <c r="J8402" s="4">
        <v>6052.02</v>
      </c>
      <c r="K8402" s="4">
        <v>18156.060000000001</v>
      </c>
      <c r="L8402" s="2">
        <v>45473</v>
      </c>
      <c r="M8402" t="s">
        <v>6</v>
      </c>
    </row>
    <row r="8403" spans="1:13" ht="12.75" customHeight="1" x14ac:dyDescent="0.25">
      <c r="A8403" t="s">
        <v>11353</v>
      </c>
      <c r="B8403" t="s">
        <v>11352</v>
      </c>
      <c r="C8403" s="1">
        <v>45107</v>
      </c>
      <c r="D8403" s="2">
        <v>45108</v>
      </c>
      <c r="E8403" t="s">
        <v>107</v>
      </c>
      <c r="F8403" t="s">
        <v>5455</v>
      </c>
      <c r="G8403" t="s">
        <v>142</v>
      </c>
      <c r="H8403" s="4">
        <v>42535</v>
      </c>
      <c r="I8403" s="4">
        <v>4253.5</v>
      </c>
      <c r="J8403" s="4">
        <v>8507</v>
      </c>
      <c r="K8403" s="4">
        <v>34028</v>
      </c>
      <c r="L8403" s="2">
        <v>45473</v>
      </c>
      <c r="M8403" t="s">
        <v>6</v>
      </c>
    </row>
    <row r="8404" spans="1:13" ht="12.75" customHeight="1" x14ac:dyDescent="0.25">
      <c r="A8404" t="s">
        <v>11354</v>
      </c>
      <c r="B8404" t="s">
        <v>11355</v>
      </c>
      <c r="C8404" s="1">
        <v>45200</v>
      </c>
      <c r="D8404" s="2">
        <v>45200</v>
      </c>
      <c r="E8404" t="s">
        <v>107</v>
      </c>
      <c r="F8404" t="s">
        <v>5455</v>
      </c>
      <c r="G8404" t="s">
        <v>667</v>
      </c>
      <c r="H8404" s="4">
        <v>79589.240000000005</v>
      </c>
      <c r="I8404" s="4">
        <v>7958.92</v>
      </c>
      <c r="J8404" s="4">
        <v>11938.38</v>
      </c>
      <c r="K8404" s="4">
        <v>67650.86</v>
      </c>
      <c r="L8404" s="2">
        <v>45473</v>
      </c>
      <c r="M8404" t="s">
        <v>6</v>
      </c>
    </row>
    <row r="8405" spans="1:13" ht="12.75" customHeight="1" x14ac:dyDescent="0.25">
      <c r="A8405" t="s">
        <v>11356</v>
      </c>
      <c r="B8405" t="s">
        <v>11357</v>
      </c>
      <c r="C8405" s="1">
        <v>45291</v>
      </c>
      <c r="D8405" s="2">
        <v>45292</v>
      </c>
      <c r="E8405" t="s">
        <v>107</v>
      </c>
      <c r="F8405" t="s">
        <v>5455</v>
      </c>
      <c r="G8405" t="s">
        <v>594</v>
      </c>
      <c r="H8405" s="4">
        <v>273080.28999999998</v>
      </c>
      <c r="I8405" s="4">
        <v>27308.03</v>
      </c>
      <c r="J8405" s="4">
        <v>27308.03</v>
      </c>
      <c r="K8405" s="4">
        <v>245772.26</v>
      </c>
      <c r="L8405" s="2">
        <v>45473</v>
      </c>
      <c r="M8405" t="s">
        <v>6</v>
      </c>
    </row>
    <row r="8406" spans="1:13" ht="12.75" customHeight="1" x14ac:dyDescent="0.25">
      <c r="A8406" t="s">
        <v>11358</v>
      </c>
      <c r="B8406" t="s">
        <v>11359</v>
      </c>
      <c r="C8406" s="1">
        <v>45291</v>
      </c>
      <c r="D8406" s="2">
        <v>45292</v>
      </c>
      <c r="E8406" t="s">
        <v>107</v>
      </c>
      <c r="F8406" t="s">
        <v>5455</v>
      </c>
      <c r="G8406" t="s">
        <v>594</v>
      </c>
      <c r="H8406" s="4">
        <v>18478.39</v>
      </c>
      <c r="I8406" s="4">
        <v>1847.84</v>
      </c>
      <c r="J8406" s="4">
        <v>1847.84</v>
      </c>
      <c r="K8406" s="4">
        <v>16630.55</v>
      </c>
      <c r="L8406" s="2">
        <v>45473</v>
      </c>
      <c r="M8406" t="s">
        <v>6</v>
      </c>
    </row>
    <row r="8407" spans="1:13" ht="12.75" customHeight="1" x14ac:dyDescent="0.25">
      <c r="A8407" t="s">
        <v>13321</v>
      </c>
      <c r="B8407" t="s">
        <v>13319</v>
      </c>
      <c r="C8407" s="1">
        <v>45382</v>
      </c>
      <c r="D8407" s="2">
        <v>45383</v>
      </c>
      <c r="E8407" t="s">
        <v>107</v>
      </c>
      <c r="F8407" t="s">
        <v>5455</v>
      </c>
      <c r="G8407" t="s">
        <v>5453</v>
      </c>
      <c r="H8407" s="4">
        <v>29679.18</v>
      </c>
      <c r="I8407" s="4">
        <v>1483.96</v>
      </c>
      <c r="J8407" s="4">
        <v>1483.96</v>
      </c>
      <c r="K8407" s="4">
        <v>28195.22</v>
      </c>
      <c r="L8407" s="2">
        <v>45473</v>
      </c>
      <c r="M8407" t="s">
        <v>6</v>
      </c>
    </row>
    <row r="8408" spans="1:13" ht="12.75" customHeight="1" x14ac:dyDescent="0.25">
      <c r="A8408" t="s">
        <v>13320</v>
      </c>
      <c r="B8408" t="s">
        <v>13319</v>
      </c>
      <c r="C8408" s="1">
        <v>45473</v>
      </c>
      <c r="D8408" s="2">
        <v>45474</v>
      </c>
      <c r="E8408" t="s">
        <v>107</v>
      </c>
      <c r="F8408" t="s">
        <v>5455</v>
      </c>
      <c r="G8408" t="s">
        <v>5455</v>
      </c>
      <c r="H8408" s="4">
        <v>40376.25</v>
      </c>
      <c r="I8408" s="4">
        <v>0</v>
      </c>
      <c r="J8408" s="4">
        <v>0</v>
      </c>
      <c r="K8408" s="4">
        <v>40376.25</v>
      </c>
      <c r="M8408" t="s">
        <v>6</v>
      </c>
    </row>
    <row r="8409" spans="1:13" ht="12.75" customHeight="1" x14ac:dyDescent="0.25">
      <c r="A8409" t="s">
        <v>13318</v>
      </c>
      <c r="B8409" t="s">
        <v>13317</v>
      </c>
      <c r="C8409" s="1">
        <v>45473</v>
      </c>
      <c r="D8409" s="2">
        <v>45474</v>
      </c>
      <c r="E8409" t="s">
        <v>107</v>
      </c>
      <c r="F8409" t="s">
        <v>5455</v>
      </c>
      <c r="G8409" t="s">
        <v>5455</v>
      </c>
      <c r="H8409" s="4">
        <v>21127.37</v>
      </c>
      <c r="I8409" s="4">
        <v>0</v>
      </c>
      <c r="J8409" s="4">
        <v>0</v>
      </c>
      <c r="K8409" s="4">
        <v>21127.37</v>
      </c>
      <c r="M8409" t="s">
        <v>6</v>
      </c>
    </row>
    <row r="8410" spans="1:13" ht="12.75" customHeight="1" x14ac:dyDescent="0.25">
      <c r="A8410" t="s">
        <v>13316</v>
      </c>
      <c r="B8410" t="s">
        <v>13315</v>
      </c>
      <c r="C8410" s="1">
        <v>45473</v>
      </c>
      <c r="D8410" s="2">
        <v>45474</v>
      </c>
      <c r="E8410" t="s">
        <v>107</v>
      </c>
      <c r="F8410" t="s">
        <v>5455</v>
      </c>
      <c r="G8410" t="s">
        <v>5455</v>
      </c>
      <c r="H8410" s="4">
        <v>934.78</v>
      </c>
      <c r="I8410" s="4">
        <v>0</v>
      </c>
      <c r="J8410" s="4">
        <v>0</v>
      </c>
      <c r="K8410" s="4">
        <v>934.78</v>
      </c>
      <c r="M8410" t="s">
        <v>6</v>
      </c>
    </row>
    <row r="8411" spans="1:13" ht="12.75" customHeight="1" x14ac:dyDescent="0.3">
      <c r="A8411" s="6" t="s">
        <v>11012</v>
      </c>
      <c r="H8411" s="8">
        <v>2110781.59</v>
      </c>
      <c r="I8411" s="8">
        <v>97472.9</v>
      </c>
      <c r="J8411" s="8">
        <v>1382859.5</v>
      </c>
      <c r="K8411" s="8">
        <v>727922.09</v>
      </c>
    </row>
    <row r="8412" spans="1:13" ht="12.75" customHeight="1" x14ac:dyDescent="0.3">
      <c r="A8412" s="6" t="s">
        <v>11</v>
      </c>
      <c r="H8412" s="9">
        <v>-23007.83</v>
      </c>
      <c r="J8412" s="9">
        <v>-23007.83</v>
      </c>
      <c r="K8412" s="9">
        <v>0</v>
      </c>
    </row>
    <row r="8413" spans="1:13" ht="12.75" customHeight="1" x14ac:dyDescent="0.3">
      <c r="A8413" s="6" t="s">
        <v>11360</v>
      </c>
      <c r="H8413" s="6"/>
      <c r="I8413" s="6"/>
      <c r="J8413" s="6"/>
      <c r="K8413" s="6"/>
    </row>
    <row r="8414" spans="1:13" ht="12.75" customHeight="1" x14ac:dyDescent="0.3">
      <c r="A8414" s="6" t="s">
        <v>13</v>
      </c>
      <c r="H8414" s="8">
        <v>2087773.76</v>
      </c>
      <c r="I8414" s="8">
        <v>97472.9</v>
      </c>
      <c r="J8414" s="8">
        <v>1359851.67</v>
      </c>
      <c r="K8414" s="8">
        <v>727922.09</v>
      </c>
    </row>
    <row r="8415" spans="1:13" ht="12.75" customHeight="1" x14ac:dyDescent="0.3">
      <c r="A8415" s="6" t="s">
        <v>13314</v>
      </c>
      <c r="B8415" s="6"/>
      <c r="C8415" s="6"/>
      <c r="D8415" s="6"/>
      <c r="E8415" s="6"/>
    </row>
    <row r="8416" spans="1:13" ht="12.75" customHeight="1" x14ac:dyDescent="0.3">
      <c r="A8416" s="6" t="s">
        <v>0</v>
      </c>
      <c r="B8416" s="6"/>
      <c r="C8416" s="6"/>
      <c r="D8416" s="6"/>
      <c r="E8416" s="6"/>
    </row>
    <row r="8417" spans="1:14" ht="12.75" customHeight="1" x14ac:dyDescent="0.3">
      <c r="A8417" s="6" t="s">
        <v>11362</v>
      </c>
      <c r="B8417" s="6"/>
      <c r="C8417" s="6"/>
      <c r="D8417" s="6"/>
      <c r="E8417" s="6"/>
    </row>
    <row r="8418" spans="1:14" ht="12.75" customHeight="1" x14ac:dyDescent="0.25">
      <c r="A8418" t="s">
        <v>11363</v>
      </c>
      <c r="B8418" t="s">
        <v>11364</v>
      </c>
      <c r="C8418" s="1">
        <v>33419</v>
      </c>
      <c r="D8418" s="2">
        <v>33419</v>
      </c>
      <c r="E8418" t="s">
        <v>101</v>
      </c>
      <c r="F8418" t="s">
        <v>310</v>
      </c>
      <c r="G8418" t="s">
        <v>5</v>
      </c>
      <c r="H8418" s="3">
        <v>119</v>
      </c>
      <c r="I8418" s="3">
        <v>0</v>
      </c>
      <c r="J8418" s="3">
        <v>119</v>
      </c>
      <c r="K8418" s="3">
        <v>0</v>
      </c>
      <c r="L8418" s="2">
        <v>45291</v>
      </c>
      <c r="M8418" t="s">
        <v>398</v>
      </c>
      <c r="N8418" s="1">
        <v>45291</v>
      </c>
    </row>
    <row r="8419" spans="1:14" ht="12.75" customHeight="1" x14ac:dyDescent="0.25">
      <c r="A8419" t="s">
        <v>11365</v>
      </c>
      <c r="B8419" t="s">
        <v>11366</v>
      </c>
      <c r="C8419" s="1">
        <v>33785</v>
      </c>
      <c r="D8419" s="2">
        <v>33785</v>
      </c>
      <c r="E8419" t="s">
        <v>101</v>
      </c>
      <c r="F8419" t="s">
        <v>310</v>
      </c>
      <c r="G8419" t="s">
        <v>5</v>
      </c>
      <c r="H8419" s="4">
        <v>259.99</v>
      </c>
      <c r="I8419" s="4">
        <v>0</v>
      </c>
      <c r="J8419" s="4">
        <v>259.99</v>
      </c>
      <c r="K8419" s="4">
        <v>0</v>
      </c>
      <c r="L8419" s="2">
        <v>45291</v>
      </c>
      <c r="M8419" t="s">
        <v>398</v>
      </c>
      <c r="N8419" s="1">
        <v>45291</v>
      </c>
    </row>
    <row r="8420" spans="1:14" ht="12.75" customHeight="1" x14ac:dyDescent="0.25">
      <c r="A8420" t="s">
        <v>11367</v>
      </c>
      <c r="B8420" t="s">
        <v>11368</v>
      </c>
      <c r="C8420" s="1">
        <v>33785</v>
      </c>
      <c r="D8420" s="2">
        <v>33785</v>
      </c>
      <c r="E8420" t="s">
        <v>101</v>
      </c>
      <c r="F8420" t="s">
        <v>310</v>
      </c>
      <c r="G8420" t="s">
        <v>5</v>
      </c>
      <c r="H8420" s="4">
        <v>150</v>
      </c>
      <c r="I8420" s="4">
        <v>0</v>
      </c>
      <c r="J8420" s="4">
        <v>150</v>
      </c>
      <c r="K8420" s="4">
        <v>0</v>
      </c>
      <c r="L8420" s="2">
        <v>45291</v>
      </c>
      <c r="M8420" t="s">
        <v>398</v>
      </c>
      <c r="N8420" s="1">
        <v>45291</v>
      </c>
    </row>
    <row r="8421" spans="1:14" ht="12.75" customHeight="1" x14ac:dyDescent="0.25">
      <c r="A8421" t="s">
        <v>11369</v>
      </c>
      <c r="B8421" t="s">
        <v>11370</v>
      </c>
      <c r="C8421" s="1">
        <v>34150</v>
      </c>
      <c r="D8421" s="2">
        <v>34150</v>
      </c>
      <c r="E8421" t="s">
        <v>101</v>
      </c>
      <c r="F8421" t="s">
        <v>310</v>
      </c>
      <c r="G8421" t="s">
        <v>5</v>
      </c>
      <c r="H8421" s="4">
        <v>420.31</v>
      </c>
      <c r="I8421" s="4">
        <v>0</v>
      </c>
      <c r="J8421" s="4">
        <v>420.31</v>
      </c>
      <c r="K8421" s="4">
        <v>0</v>
      </c>
      <c r="L8421" s="2">
        <v>45291</v>
      </c>
      <c r="M8421" t="s">
        <v>398</v>
      </c>
      <c r="N8421" s="1">
        <v>45291</v>
      </c>
    </row>
    <row r="8422" spans="1:14" ht="12.75" customHeight="1" x14ac:dyDescent="0.25">
      <c r="A8422" t="s">
        <v>11371</v>
      </c>
      <c r="B8422" t="s">
        <v>11372</v>
      </c>
      <c r="C8422" s="1">
        <v>35795</v>
      </c>
      <c r="D8422" s="2">
        <v>35795</v>
      </c>
      <c r="E8422" t="s">
        <v>101</v>
      </c>
      <c r="F8422" t="s">
        <v>310</v>
      </c>
      <c r="G8422" t="s">
        <v>5</v>
      </c>
      <c r="H8422" s="4">
        <v>84.9</v>
      </c>
      <c r="I8422" s="4">
        <v>0</v>
      </c>
      <c r="J8422" s="4">
        <v>84.19</v>
      </c>
      <c r="K8422" s="4">
        <v>0.71</v>
      </c>
      <c r="L8422" s="2">
        <v>45291</v>
      </c>
      <c r="M8422" t="s">
        <v>398</v>
      </c>
      <c r="N8422" s="1">
        <v>45291</v>
      </c>
    </row>
    <row r="8423" spans="1:14" ht="12.75" customHeight="1" x14ac:dyDescent="0.25">
      <c r="A8423" t="s">
        <v>11373</v>
      </c>
      <c r="B8423" t="s">
        <v>11374</v>
      </c>
      <c r="C8423" s="1">
        <v>35976</v>
      </c>
      <c r="D8423" s="2">
        <v>35976</v>
      </c>
      <c r="E8423" t="s">
        <v>101</v>
      </c>
      <c r="F8423" t="s">
        <v>310</v>
      </c>
      <c r="G8423" t="s">
        <v>5</v>
      </c>
      <c r="H8423" s="4">
        <v>197.99</v>
      </c>
      <c r="I8423" s="4">
        <v>0</v>
      </c>
      <c r="J8423" s="4">
        <v>197.99</v>
      </c>
      <c r="K8423" s="4">
        <v>0</v>
      </c>
      <c r="L8423" s="2">
        <v>45291</v>
      </c>
      <c r="M8423" t="s">
        <v>398</v>
      </c>
      <c r="N8423" s="1">
        <v>45291</v>
      </c>
    </row>
    <row r="8424" spans="1:14" ht="12.75" customHeight="1" x14ac:dyDescent="0.3">
      <c r="A8424" s="6" t="s">
        <v>11362</v>
      </c>
      <c r="H8424" s="8">
        <v>1232.19</v>
      </c>
      <c r="I8424" s="8">
        <v>0</v>
      </c>
      <c r="J8424" s="8">
        <v>1231.48</v>
      </c>
      <c r="K8424" s="8">
        <v>0.71</v>
      </c>
    </row>
    <row r="8425" spans="1:14" ht="12.75" customHeight="1" x14ac:dyDescent="0.3">
      <c r="A8425" s="6" t="s">
        <v>11</v>
      </c>
      <c r="H8425" s="9">
        <v>-1232.19</v>
      </c>
      <c r="J8425" s="9">
        <v>-1231.48</v>
      </c>
      <c r="K8425" s="9">
        <v>-0.71</v>
      </c>
    </row>
    <row r="8426" spans="1:14" ht="12.75" customHeight="1" x14ac:dyDescent="0.3">
      <c r="A8426" s="6" t="s">
        <v>11375</v>
      </c>
      <c r="H8426" s="6"/>
      <c r="I8426" s="6"/>
      <c r="J8426" s="6"/>
      <c r="K8426" s="6"/>
    </row>
    <row r="8427" spans="1:14" ht="12.75" customHeight="1" x14ac:dyDescent="0.3">
      <c r="A8427" s="6" t="s">
        <v>13</v>
      </c>
      <c r="H8427" s="8">
        <v>0</v>
      </c>
      <c r="I8427" s="8">
        <v>0</v>
      </c>
      <c r="J8427" s="8">
        <v>0</v>
      </c>
      <c r="K8427" s="8">
        <v>0</v>
      </c>
    </row>
    <row r="8428" spans="1:14" ht="12.75" customHeight="1" x14ac:dyDescent="0.3">
      <c r="A8428" s="6" t="s">
        <v>12</v>
      </c>
      <c r="B8428" s="6"/>
      <c r="C8428" s="6"/>
      <c r="D8428" s="6"/>
      <c r="E8428" s="6"/>
    </row>
    <row r="8429" spans="1:14" ht="12.75" customHeight="1" x14ac:dyDescent="0.3">
      <c r="A8429" s="6" t="s">
        <v>0</v>
      </c>
      <c r="B8429" s="6"/>
      <c r="C8429" s="6"/>
      <c r="D8429" s="6"/>
      <c r="E8429" s="6"/>
    </row>
    <row r="8430" spans="1:14" ht="12.75" customHeight="1" x14ac:dyDescent="0.3">
      <c r="A8430" s="6" t="s">
        <v>11376</v>
      </c>
      <c r="B8430" s="6"/>
      <c r="C8430" s="6"/>
      <c r="D8430" s="6"/>
      <c r="E8430" s="6"/>
    </row>
    <row r="8431" spans="1:14" ht="12.75" customHeight="1" x14ac:dyDescent="0.25">
      <c r="A8431" t="s">
        <v>11377</v>
      </c>
      <c r="B8431" t="s">
        <v>11378</v>
      </c>
      <c r="C8431" s="1">
        <v>36341</v>
      </c>
      <c r="D8431" s="2">
        <v>36342</v>
      </c>
      <c r="E8431" t="s">
        <v>101</v>
      </c>
      <c r="F8431" t="s">
        <v>5455</v>
      </c>
      <c r="G8431" t="s">
        <v>5</v>
      </c>
      <c r="H8431" s="3">
        <v>28412.55</v>
      </c>
      <c r="I8431" s="3">
        <v>0</v>
      </c>
      <c r="J8431" s="3">
        <v>28412.55</v>
      </c>
      <c r="K8431" s="3">
        <v>0</v>
      </c>
      <c r="L8431" s="2">
        <v>45291</v>
      </c>
      <c r="M8431" t="s">
        <v>398</v>
      </c>
      <c r="N8431" s="1">
        <v>45291</v>
      </c>
    </row>
    <row r="8432" spans="1:14" ht="12.75" customHeight="1" x14ac:dyDescent="0.25">
      <c r="A8432" t="s">
        <v>11379</v>
      </c>
      <c r="B8432" t="s">
        <v>11380</v>
      </c>
      <c r="C8432" s="1">
        <v>36341</v>
      </c>
      <c r="D8432" s="2">
        <v>36342</v>
      </c>
      <c r="E8432" t="s">
        <v>101</v>
      </c>
      <c r="F8432" t="s">
        <v>5455</v>
      </c>
      <c r="G8432" t="s">
        <v>5</v>
      </c>
      <c r="H8432" s="4">
        <v>-28412.55</v>
      </c>
      <c r="I8432" s="4">
        <v>0</v>
      </c>
      <c r="J8432" s="4">
        <v>-28412.55</v>
      </c>
      <c r="K8432" s="4">
        <v>0</v>
      </c>
      <c r="L8432" s="2">
        <v>45291</v>
      </c>
      <c r="M8432" t="s">
        <v>398</v>
      </c>
      <c r="N8432" s="1">
        <v>45291</v>
      </c>
    </row>
    <row r="8433" spans="1:14" ht="12.75" customHeight="1" x14ac:dyDescent="0.25">
      <c r="A8433" t="s">
        <v>11381</v>
      </c>
      <c r="B8433" t="s">
        <v>11382</v>
      </c>
      <c r="C8433" s="1">
        <v>36341</v>
      </c>
      <c r="D8433" s="2">
        <v>36342</v>
      </c>
      <c r="E8433" t="s">
        <v>101</v>
      </c>
      <c r="F8433" t="s">
        <v>5455</v>
      </c>
      <c r="G8433" t="s">
        <v>5</v>
      </c>
      <c r="H8433" s="4">
        <v>14290</v>
      </c>
      <c r="I8433" s="4">
        <v>0</v>
      </c>
      <c r="J8433" s="4">
        <v>14290</v>
      </c>
      <c r="K8433" s="4">
        <v>0</v>
      </c>
      <c r="L8433" s="2">
        <v>45291</v>
      </c>
      <c r="M8433" t="s">
        <v>398</v>
      </c>
      <c r="N8433" s="1">
        <v>45291</v>
      </c>
    </row>
    <row r="8434" spans="1:14" ht="12.75" customHeight="1" x14ac:dyDescent="0.25">
      <c r="A8434" t="s">
        <v>11383</v>
      </c>
      <c r="B8434" t="s">
        <v>11384</v>
      </c>
      <c r="C8434" s="1">
        <v>36341</v>
      </c>
      <c r="D8434" s="2">
        <v>36342</v>
      </c>
      <c r="E8434" t="s">
        <v>101</v>
      </c>
      <c r="F8434" t="s">
        <v>5455</v>
      </c>
      <c r="G8434" t="s">
        <v>5</v>
      </c>
      <c r="H8434" s="4">
        <v>649.20000000000005</v>
      </c>
      <c r="I8434" s="4">
        <v>0</v>
      </c>
      <c r="J8434" s="4">
        <v>649.20000000000005</v>
      </c>
      <c r="K8434" s="4">
        <v>0</v>
      </c>
      <c r="L8434" s="2">
        <v>45291</v>
      </c>
      <c r="M8434" t="s">
        <v>398</v>
      </c>
      <c r="N8434" s="1">
        <v>45291</v>
      </c>
    </row>
    <row r="8435" spans="1:14" ht="12.75" customHeight="1" x14ac:dyDescent="0.25">
      <c r="A8435" t="s">
        <v>11385</v>
      </c>
      <c r="B8435" t="s">
        <v>11386</v>
      </c>
      <c r="C8435" s="1">
        <v>36341</v>
      </c>
      <c r="D8435" s="2">
        <v>36342</v>
      </c>
      <c r="E8435" t="s">
        <v>101</v>
      </c>
      <c r="F8435" t="s">
        <v>5455</v>
      </c>
      <c r="G8435" t="s">
        <v>5</v>
      </c>
      <c r="H8435" s="4">
        <v>1421.94</v>
      </c>
      <c r="I8435" s="4">
        <v>0</v>
      </c>
      <c r="J8435" s="4">
        <v>1421.94</v>
      </c>
      <c r="K8435" s="4">
        <v>0</v>
      </c>
      <c r="L8435" s="2">
        <v>45291</v>
      </c>
      <c r="M8435" t="s">
        <v>398</v>
      </c>
      <c r="N8435" s="1">
        <v>45291</v>
      </c>
    </row>
    <row r="8436" spans="1:14" ht="12.75" customHeight="1" x14ac:dyDescent="0.25">
      <c r="A8436" t="s">
        <v>11387</v>
      </c>
      <c r="B8436" t="s">
        <v>11035</v>
      </c>
      <c r="C8436" s="1">
        <v>36341</v>
      </c>
      <c r="D8436" s="2">
        <v>36342</v>
      </c>
      <c r="E8436" t="s">
        <v>101</v>
      </c>
      <c r="F8436" t="s">
        <v>5455</v>
      </c>
      <c r="G8436" t="s">
        <v>5</v>
      </c>
      <c r="H8436" s="4">
        <v>495</v>
      </c>
      <c r="I8436" s="4">
        <v>0</v>
      </c>
      <c r="J8436" s="4">
        <v>495</v>
      </c>
      <c r="K8436" s="4">
        <v>0</v>
      </c>
      <c r="L8436" s="2">
        <v>45291</v>
      </c>
      <c r="M8436" t="s">
        <v>398</v>
      </c>
      <c r="N8436" s="1">
        <v>45291</v>
      </c>
    </row>
    <row r="8437" spans="1:14" ht="12.75" customHeight="1" x14ac:dyDescent="0.25">
      <c r="A8437" t="s">
        <v>11388</v>
      </c>
      <c r="B8437" t="s">
        <v>11389</v>
      </c>
      <c r="C8437" s="1">
        <v>36341</v>
      </c>
      <c r="D8437" s="2">
        <v>36342</v>
      </c>
      <c r="E8437" t="s">
        <v>101</v>
      </c>
      <c r="F8437" t="s">
        <v>5455</v>
      </c>
      <c r="G8437" t="s">
        <v>5</v>
      </c>
      <c r="H8437" s="4">
        <v>-4347.09</v>
      </c>
      <c r="I8437" s="4">
        <v>0</v>
      </c>
      <c r="J8437" s="4">
        <v>-4347.09</v>
      </c>
      <c r="K8437" s="4">
        <v>0</v>
      </c>
      <c r="L8437" s="2">
        <v>45291</v>
      </c>
      <c r="M8437" t="s">
        <v>398</v>
      </c>
      <c r="N8437" s="1">
        <v>45291</v>
      </c>
    </row>
    <row r="8438" spans="1:14" ht="12.75" customHeight="1" x14ac:dyDescent="0.25">
      <c r="A8438" t="s">
        <v>11390</v>
      </c>
      <c r="B8438" t="s">
        <v>11391</v>
      </c>
      <c r="C8438" s="1">
        <v>36341</v>
      </c>
      <c r="D8438" s="2">
        <v>36342</v>
      </c>
      <c r="E8438" t="s">
        <v>101</v>
      </c>
      <c r="F8438" t="s">
        <v>5455</v>
      </c>
      <c r="G8438" t="s">
        <v>5</v>
      </c>
      <c r="H8438" s="4">
        <v>-6636.98</v>
      </c>
      <c r="I8438" s="4">
        <v>0</v>
      </c>
      <c r="J8438" s="4">
        <v>-6636.98</v>
      </c>
      <c r="K8438" s="4">
        <v>0</v>
      </c>
      <c r="L8438" s="2">
        <v>45291</v>
      </c>
      <c r="M8438" t="s">
        <v>398</v>
      </c>
      <c r="N8438" s="1">
        <v>45291</v>
      </c>
    </row>
    <row r="8439" spans="1:14" ht="12.75" customHeight="1" x14ac:dyDescent="0.25">
      <c r="A8439" t="s">
        <v>11392</v>
      </c>
      <c r="B8439" t="s">
        <v>11393</v>
      </c>
      <c r="C8439" s="1">
        <v>36341</v>
      </c>
      <c r="D8439" s="2">
        <v>36342</v>
      </c>
      <c r="E8439" t="s">
        <v>101</v>
      </c>
      <c r="F8439" t="s">
        <v>5455</v>
      </c>
      <c r="G8439" t="s">
        <v>5</v>
      </c>
      <c r="H8439" s="4">
        <v>-2009.07</v>
      </c>
      <c r="I8439" s="4">
        <v>0</v>
      </c>
      <c r="J8439" s="4">
        <v>-2009.07</v>
      </c>
      <c r="K8439" s="4">
        <v>0</v>
      </c>
      <c r="L8439" s="2">
        <v>45291</v>
      </c>
      <c r="M8439" t="s">
        <v>398</v>
      </c>
      <c r="N8439" s="1">
        <v>45291</v>
      </c>
    </row>
    <row r="8440" spans="1:14" ht="12.75" customHeight="1" x14ac:dyDescent="0.25">
      <c r="A8440" t="s">
        <v>11394</v>
      </c>
      <c r="B8440" t="s">
        <v>11389</v>
      </c>
      <c r="C8440" s="1">
        <v>36341</v>
      </c>
      <c r="D8440" s="2">
        <v>36342</v>
      </c>
      <c r="E8440" t="s">
        <v>101</v>
      </c>
      <c r="F8440" t="s">
        <v>5455</v>
      </c>
      <c r="G8440" t="s">
        <v>5</v>
      </c>
      <c r="H8440" s="4">
        <v>-734.81</v>
      </c>
      <c r="I8440" s="4">
        <v>0</v>
      </c>
      <c r="J8440" s="4">
        <v>-734.81</v>
      </c>
      <c r="K8440" s="4">
        <v>0</v>
      </c>
      <c r="L8440" s="2">
        <v>45291</v>
      </c>
      <c r="M8440" t="s">
        <v>398</v>
      </c>
      <c r="N8440" s="1">
        <v>45291</v>
      </c>
    </row>
    <row r="8441" spans="1:14" ht="12.75" customHeight="1" x14ac:dyDescent="0.25">
      <c r="A8441" t="s">
        <v>11395</v>
      </c>
      <c r="B8441" t="s">
        <v>11391</v>
      </c>
      <c r="C8441" s="1">
        <v>36341</v>
      </c>
      <c r="D8441" s="2">
        <v>36342</v>
      </c>
      <c r="E8441" t="s">
        <v>101</v>
      </c>
      <c r="F8441" t="s">
        <v>5455</v>
      </c>
      <c r="G8441" t="s">
        <v>5</v>
      </c>
      <c r="H8441" s="4">
        <v>-1197.3</v>
      </c>
      <c r="I8441" s="4">
        <v>0</v>
      </c>
      <c r="J8441" s="4">
        <v>-1197.3</v>
      </c>
      <c r="K8441" s="4">
        <v>0</v>
      </c>
      <c r="L8441" s="2">
        <v>45291</v>
      </c>
      <c r="M8441" t="s">
        <v>398</v>
      </c>
      <c r="N8441" s="1">
        <v>45291</v>
      </c>
    </row>
    <row r="8442" spans="1:14" ht="12.75" customHeight="1" x14ac:dyDescent="0.25">
      <c r="A8442" t="s">
        <v>11396</v>
      </c>
      <c r="B8442" t="s">
        <v>11397</v>
      </c>
      <c r="C8442" s="1">
        <v>36341</v>
      </c>
      <c r="D8442" s="2">
        <v>36342</v>
      </c>
      <c r="E8442" t="s">
        <v>101</v>
      </c>
      <c r="F8442" t="s">
        <v>5455</v>
      </c>
      <c r="G8442" t="s">
        <v>5</v>
      </c>
      <c r="H8442" s="4">
        <v>24</v>
      </c>
      <c r="I8442" s="4">
        <v>0</v>
      </c>
      <c r="J8442" s="4">
        <v>24</v>
      </c>
      <c r="K8442" s="4">
        <v>0</v>
      </c>
      <c r="L8442" s="2">
        <v>45291</v>
      </c>
      <c r="M8442" t="s">
        <v>398</v>
      </c>
      <c r="N8442" s="1">
        <v>45291</v>
      </c>
    </row>
    <row r="8443" spans="1:14" ht="12.75" customHeight="1" x14ac:dyDescent="0.25">
      <c r="A8443" t="s">
        <v>11398</v>
      </c>
      <c r="B8443" t="s">
        <v>11399</v>
      </c>
      <c r="C8443" s="1">
        <v>36341</v>
      </c>
      <c r="D8443" s="2">
        <v>36342</v>
      </c>
      <c r="E8443" t="s">
        <v>101</v>
      </c>
      <c r="F8443" t="s">
        <v>5455</v>
      </c>
      <c r="G8443" t="s">
        <v>5</v>
      </c>
      <c r="H8443" s="4">
        <v>39.9</v>
      </c>
      <c r="I8443" s="4">
        <v>0</v>
      </c>
      <c r="J8443" s="4">
        <v>39.9</v>
      </c>
      <c r="K8443" s="4">
        <v>0</v>
      </c>
      <c r="L8443" s="2">
        <v>45291</v>
      </c>
      <c r="M8443" t="s">
        <v>398</v>
      </c>
      <c r="N8443" s="1">
        <v>45291</v>
      </c>
    </row>
    <row r="8444" spans="1:14" ht="12.75" customHeight="1" x14ac:dyDescent="0.25">
      <c r="A8444" t="s">
        <v>11400</v>
      </c>
      <c r="B8444" t="s">
        <v>11401</v>
      </c>
      <c r="C8444" s="1">
        <v>36341</v>
      </c>
      <c r="D8444" s="2">
        <v>36342</v>
      </c>
      <c r="E8444" t="s">
        <v>101</v>
      </c>
      <c r="F8444" t="s">
        <v>5455</v>
      </c>
      <c r="G8444" t="s">
        <v>5</v>
      </c>
      <c r="H8444" s="4">
        <v>49.9</v>
      </c>
      <c r="I8444" s="4">
        <v>0</v>
      </c>
      <c r="J8444" s="4">
        <v>49.9</v>
      </c>
      <c r="K8444" s="4">
        <v>0</v>
      </c>
      <c r="L8444" s="2">
        <v>45291</v>
      </c>
      <c r="M8444" t="s">
        <v>398</v>
      </c>
      <c r="N8444" s="1">
        <v>45291</v>
      </c>
    </row>
    <row r="8445" spans="1:14" ht="12.75" customHeight="1" x14ac:dyDescent="0.25">
      <c r="A8445" t="s">
        <v>11402</v>
      </c>
      <c r="B8445" t="s">
        <v>11403</v>
      </c>
      <c r="C8445" s="1">
        <v>36341</v>
      </c>
      <c r="D8445" s="2">
        <v>36342</v>
      </c>
      <c r="E8445" t="s">
        <v>101</v>
      </c>
      <c r="F8445" t="s">
        <v>5455</v>
      </c>
      <c r="G8445" t="s">
        <v>5</v>
      </c>
      <c r="H8445" s="4">
        <v>939.23</v>
      </c>
      <c r="I8445" s="4">
        <v>0</v>
      </c>
      <c r="J8445" s="4">
        <v>939.23</v>
      </c>
      <c r="K8445" s="4">
        <v>0</v>
      </c>
      <c r="L8445" s="2">
        <v>45291</v>
      </c>
      <c r="M8445" t="s">
        <v>398</v>
      </c>
      <c r="N8445" s="1">
        <v>45291</v>
      </c>
    </row>
    <row r="8446" spans="1:14" ht="12.75" customHeight="1" x14ac:dyDescent="0.25">
      <c r="A8446" t="s">
        <v>11404</v>
      </c>
      <c r="B8446" t="s">
        <v>11405</v>
      </c>
      <c r="C8446" s="1">
        <v>36341</v>
      </c>
      <c r="D8446" s="2">
        <v>36342</v>
      </c>
      <c r="E8446" t="s">
        <v>101</v>
      </c>
      <c r="F8446" t="s">
        <v>5455</v>
      </c>
      <c r="G8446" t="s">
        <v>5</v>
      </c>
      <c r="H8446" s="4">
        <v>490.2</v>
      </c>
      <c r="I8446" s="4">
        <v>0</v>
      </c>
      <c r="J8446" s="4">
        <v>490.2</v>
      </c>
      <c r="K8446" s="4">
        <v>0</v>
      </c>
      <c r="L8446" s="2">
        <v>45291</v>
      </c>
      <c r="M8446" t="s">
        <v>398</v>
      </c>
      <c r="N8446" s="1">
        <v>45291</v>
      </c>
    </row>
    <row r="8447" spans="1:14" ht="12.75" customHeight="1" x14ac:dyDescent="0.25">
      <c r="A8447" t="s">
        <v>11406</v>
      </c>
      <c r="B8447" t="s">
        <v>11407</v>
      </c>
      <c r="C8447" s="1">
        <v>36341</v>
      </c>
      <c r="D8447" s="2">
        <v>36342</v>
      </c>
      <c r="E8447" t="s">
        <v>101</v>
      </c>
      <c r="F8447" t="s">
        <v>5455</v>
      </c>
      <c r="G8447" t="s">
        <v>5</v>
      </c>
      <c r="H8447" s="4">
        <v>603.45000000000005</v>
      </c>
      <c r="I8447" s="4">
        <v>0</v>
      </c>
      <c r="J8447" s="4">
        <v>603.45000000000005</v>
      </c>
      <c r="K8447" s="4">
        <v>0</v>
      </c>
      <c r="L8447" s="2">
        <v>45291</v>
      </c>
      <c r="M8447" t="s">
        <v>398</v>
      </c>
      <c r="N8447" s="1">
        <v>45291</v>
      </c>
    </row>
    <row r="8448" spans="1:14" ht="12.75" customHeight="1" x14ac:dyDescent="0.25">
      <c r="A8448" t="s">
        <v>11408</v>
      </c>
      <c r="B8448" t="s">
        <v>11409</v>
      </c>
      <c r="C8448" s="1">
        <v>36341</v>
      </c>
      <c r="D8448" s="2">
        <v>36342</v>
      </c>
      <c r="E8448" t="s">
        <v>101</v>
      </c>
      <c r="F8448" t="s">
        <v>5455</v>
      </c>
      <c r="G8448" t="s">
        <v>5</v>
      </c>
      <c r="H8448" s="4">
        <v>1213</v>
      </c>
      <c r="I8448" s="4">
        <v>0</v>
      </c>
      <c r="J8448" s="4">
        <v>1213</v>
      </c>
      <c r="K8448" s="4">
        <v>0</v>
      </c>
      <c r="L8448" s="2">
        <v>45291</v>
      </c>
      <c r="M8448" t="s">
        <v>398</v>
      </c>
      <c r="N8448" s="1">
        <v>45291</v>
      </c>
    </row>
    <row r="8449" spans="1:14" ht="12.75" customHeight="1" x14ac:dyDescent="0.25">
      <c r="A8449" t="s">
        <v>11410</v>
      </c>
      <c r="B8449" t="s">
        <v>11411</v>
      </c>
      <c r="C8449" s="1">
        <v>36341</v>
      </c>
      <c r="D8449" s="2">
        <v>36342</v>
      </c>
      <c r="E8449" t="s">
        <v>101</v>
      </c>
      <c r="F8449" t="s">
        <v>5455</v>
      </c>
      <c r="G8449" t="s">
        <v>5</v>
      </c>
      <c r="H8449" s="4">
        <v>8690</v>
      </c>
      <c r="I8449" s="4">
        <v>0</v>
      </c>
      <c r="J8449" s="4">
        <v>8690</v>
      </c>
      <c r="K8449" s="4">
        <v>0</v>
      </c>
      <c r="L8449" s="2">
        <v>45291</v>
      </c>
      <c r="M8449" t="s">
        <v>398</v>
      </c>
      <c r="N8449" s="1">
        <v>45291</v>
      </c>
    </row>
    <row r="8450" spans="1:14" ht="12.75" customHeight="1" x14ac:dyDescent="0.25">
      <c r="A8450" t="s">
        <v>11412</v>
      </c>
      <c r="B8450" t="s">
        <v>11411</v>
      </c>
      <c r="C8450" s="1">
        <v>36341</v>
      </c>
      <c r="D8450" s="2">
        <v>36342</v>
      </c>
      <c r="E8450" t="s">
        <v>101</v>
      </c>
      <c r="F8450" t="s">
        <v>5455</v>
      </c>
      <c r="G8450" t="s">
        <v>5</v>
      </c>
      <c r="H8450" s="4">
        <v>10401</v>
      </c>
      <c r="I8450" s="4">
        <v>0</v>
      </c>
      <c r="J8450" s="4">
        <v>10401</v>
      </c>
      <c r="K8450" s="4">
        <v>0</v>
      </c>
      <c r="L8450" s="2">
        <v>45291</v>
      </c>
      <c r="M8450" t="s">
        <v>398</v>
      </c>
      <c r="N8450" s="1">
        <v>45291</v>
      </c>
    </row>
    <row r="8451" spans="1:14" ht="12.75" customHeight="1" x14ac:dyDescent="0.25">
      <c r="A8451" t="s">
        <v>11413</v>
      </c>
      <c r="B8451" t="s">
        <v>11414</v>
      </c>
      <c r="C8451" s="1">
        <v>36341</v>
      </c>
      <c r="D8451" s="2">
        <v>36342</v>
      </c>
      <c r="E8451" t="s">
        <v>101</v>
      </c>
      <c r="F8451" t="s">
        <v>5455</v>
      </c>
      <c r="G8451" t="s">
        <v>5</v>
      </c>
      <c r="H8451" s="4">
        <v>4248.84</v>
      </c>
      <c r="I8451" s="4">
        <v>0</v>
      </c>
      <c r="J8451" s="4">
        <v>4248.84</v>
      </c>
      <c r="K8451" s="4">
        <v>0</v>
      </c>
      <c r="L8451" s="2">
        <v>45291</v>
      </c>
      <c r="M8451" t="s">
        <v>398</v>
      </c>
      <c r="N8451" s="1">
        <v>45291</v>
      </c>
    </row>
    <row r="8452" spans="1:14" ht="12.75" customHeight="1" x14ac:dyDescent="0.25">
      <c r="A8452" t="s">
        <v>11415</v>
      </c>
      <c r="B8452" t="s">
        <v>11416</v>
      </c>
      <c r="C8452" s="1">
        <v>36341</v>
      </c>
      <c r="D8452" s="2">
        <v>36342</v>
      </c>
      <c r="E8452" t="s">
        <v>101</v>
      </c>
      <c r="F8452" t="s">
        <v>5455</v>
      </c>
      <c r="G8452" t="s">
        <v>5</v>
      </c>
      <c r="H8452" s="4">
        <v>850.96</v>
      </c>
      <c r="I8452" s="4">
        <v>0</v>
      </c>
      <c r="J8452" s="4">
        <v>850.96</v>
      </c>
      <c r="K8452" s="4">
        <v>0</v>
      </c>
      <c r="L8452" s="2">
        <v>45291</v>
      </c>
      <c r="M8452" t="s">
        <v>398</v>
      </c>
      <c r="N8452" s="1">
        <v>45291</v>
      </c>
    </row>
    <row r="8453" spans="1:14" ht="12.75" customHeight="1" x14ac:dyDescent="0.25">
      <c r="A8453" t="s">
        <v>11417</v>
      </c>
      <c r="B8453" t="s">
        <v>11416</v>
      </c>
      <c r="C8453" s="1">
        <v>36341</v>
      </c>
      <c r="D8453" s="2">
        <v>36342</v>
      </c>
      <c r="E8453" t="s">
        <v>101</v>
      </c>
      <c r="F8453" t="s">
        <v>5455</v>
      </c>
      <c r="G8453" t="s">
        <v>5</v>
      </c>
      <c r="H8453" s="4">
        <v>1479.29</v>
      </c>
      <c r="I8453" s="4">
        <v>0</v>
      </c>
      <c r="J8453" s="4">
        <v>1479.29</v>
      </c>
      <c r="K8453" s="4">
        <v>0</v>
      </c>
      <c r="L8453" s="2">
        <v>45291</v>
      </c>
      <c r="M8453" t="s">
        <v>398</v>
      </c>
      <c r="N8453" s="1">
        <v>45291</v>
      </c>
    </row>
    <row r="8454" spans="1:14" ht="12.75" customHeight="1" x14ac:dyDescent="0.25">
      <c r="A8454" t="s">
        <v>11418</v>
      </c>
      <c r="B8454" t="s">
        <v>11419</v>
      </c>
      <c r="C8454" s="1">
        <v>36341</v>
      </c>
      <c r="D8454" s="2">
        <v>36342</v>
      </c>
      <c r="E8454" t="s">
        <v>101</v>
      </c>
      <c r="F8454" t="s">
        <v>5455</v>
      </c>
      <c r="G8454" t="s">
        <v>5</v>
      </c>
      <c r="H8454" s="4">
        <v>2169.89</v>
      </c>
      <c r="I8454" s="4">
        <v>0</v>
      </c>
      <c r="J8454" s="4">
        <v>2169.89</v>
      </c>
      <c r="K8454" s="4">
        <v>0</v>
      </c>
      <c r="L8454" s="2">
        <v>45291</v>
      </c>
      <c r="M8454" t="s">
        <v>398</v>
      </c>
      <c r="N8454" s="1">
        <v>45291</v>
      </c>
    </row>
    <row r="8455" spans="1:14" ht="12.75" customHeight="1" x14ac:dyDescent="0.25">
      <c r="A8455" t="s">
        <v>11420</v>
      </c>
      <c r="B8455" t="s">
        <v>11416</v>
      </c>
      <c r="C8455" s="1">
        <v>36341</v>
      </c>
      <c r="D8455" s="2">
        <v>36342</v>
      </c>
      <c r="E8455" t="s">
        <v>101</v>
      </c>
      <c r="F8455" t="s">
        <v>5455</v>
      </c>
      <c r="G8455" t="s">
        <v>5</v>
      </c>
      <c r="H8455" s="4">
        <v>1668.29</v>
      </c>
      <c r="I8455" s="4">
        <v>0</v>
      </c>
      <c r="J8455" s="4">
        <v>1668.29</v>
      </c>
      <c r="K8455" s="4">
        <v>0</v>
      </c>
      <c r="L8455" s="2">
        <v>45291</v>
      </c>
      <c r="M8455" t="s">
        <v>398</v>
      </c>
      <c r="N8455" s="1">
        <v>45291</v>
      </c>
    </row>
    <row r="8456" spans="1:14" ht="12.75" customHeight="1" x14ac:dyDescent="0.25">
      <c r="A8456" t="s">
        <v>11421</v>
      </c>
      <c r="B8456" t="s">
        <v>11422</v>
      </c>
      <c r="C8456" s="1">
        <v>36341</v>
      </c>
      <c r="D8456" s="2">
        <v>36342</v>
      </c>
      <c r="E8456" t="s">
        <v>101</v>
      </c>
      <c r="F8456" t="s">
        <v>5455</v>
      </c>
      <c r="G8456" t="s">
        <v>5</v>
      </c>
      <c r="H8456" s="4">
        <v>61.45</v>
      </c>
      <c r="I8456" s="4">
        <v>0</v>
      </c>
      <c r="J8456" s="4">
        <v>61.45</v>
      </c>
      <c r="K8456" s="4">
        <v>0</v>
      </c>
      <c r="L8456" s="2">
        <v>45291</v>
      </c>
      <c r="M8456" t="s">
        <v>398</v>
      </c>
      <c r="N8456" s="1">
        <v>45291</v>
      </c>
    </row>
    <row r="8457" spans="1:14" ht="12.75" customHeight="1" x14ac:dyDescent="0.25">
      <c r="A8457" t="s">
        <v>11423</v>
      </c>
      <c r="B8457" t="s">
        <v>11424</v>
      </c>
      <c r="C8457" s="1">
        <v>36341</v>
      </c>
      <c r="D8457" s="2">
        <v>36342</v>
      </c>
      <c r="E8457" t="s">
        <v>101</v>
      </c>
      <c r="F8457" t="s">
        <v>5455</v>
      </c>
      <c r="G8457" t="s">
        <v>5</v>
      </c>
      <c r="H8457" s="4">
        <v>-10236</v>
      </c>
      <c r="I8457" s="4">
        <v>0</v>
      </c>
      <c r="J8457" s="4">
        <v>-10236</v>
      </c>
      <c r="K8457" s="4">
        <v>0</v>
      </c>
      <c r="L8457" s="2">
        <v>45291</v>
      </c>
      <c r="M8457" t="s">
        <v>398</v>
      </c>
      <c r="N8457" s="1">
        <v>45291</v>
      </c>
    </row>
    <row r="8458" spans="1:14" ht="12.75" customHeight="1" x14ac:dyDescent="0.25">
      <c r="A8458" t="s">
        <v>11425</v>
      </c>
      <c r="B8458" t="s">
        <v>11426</v>
      </c>
      <c r="C8458" s="1">
        <v>36341</v>
      </c>
      <c r="D8458" s="2">
        <v>36342</v>
      </c>
      <c r="E8458" t="s">
        <v>101</v>
      </c>
      <c r="F8458" t="s">
        <v>5455</v>
      </c>
      <c r="G8458" t="s">
        <v>5</v>
      </c>
      <c r="H8458" s="4">
        <v>-10236</v>
      </c>
      <c r="I8458" s="4">
        <v>0</v>
      </c>
      <c r="J8458" s="4">
        <v>-10236</v>
      </c>
      <c r="K8458" s="4">
        <v>0</v>
      </c>
      <c r="L8458" s="2">
        <v>45291</v>
      </c>
      <c r="M8458" t="s">
        <v>398</v>
      </c>
      <c r="N8458" s="1">
        <v>45291</v>
      </c>
    </row>
    <row r="8459" spans="1:14" ht="12.75" customHeight="1" x14ac:dyDescent="0.25">
      <c r="A8459" t="s">
        <v>11427</v>
      </c>
      <c r="B8459" t="s">
        <v>11016</v>
      </c>
      <c r="C8459" s="1">
        <v>36341</v>
      </c>
      <c r="D8459" s="2">
        <v>36342</v>
      </c>
      <c r="E8459" t="s">
        <v>101</v>
      </c>
      <c r="F8459" t="s">
        <v>5455</v>
      </c>
      <c r="G8459" t="s">
        <v>5</v>
      </c>
      <c r="H8459" s="4">
        <v>1744.26</v>
      </c>
      <c r="I8459" s="4">
        <v>0</v>
      </c>
      <c r="J8459" s="4">
        <v>1744.26</v>
      </c>
      <c r="K8459" s="4">
        <v>0</v>
      </c>
      <c r="L8459" s="2">
        <v>45291</v>
      </c>
      <c r="M8459" t="s">
        <v>398</v>
      </c>
      <c r="N8459" s="1">
        <v>45291</v>
      </c>
    </row>
    <row r="8460" spans="1:14" ht="12.75" customHeight="1" x14ac:dyDescent="0.25">
      <c r="A8460" t="s">
        <v>11428</v>
      </c>
      <c r="B8460" t="s">
        <v>11429</v>
      </c>
      <c r="C8460" s="1">
        <v>36708</v>
      </c>
      <c r="D8460" s="2">
        <v>36708</v>
      </c>
      <c r="E8460" t="s">
        <v>101</v>
      </c>
      <c r="F8460" t="s">
        <v>5455</v>
      </c>
      <c r="G8460" t="s">
        <v>5</v>
      </c>
      <c r="H8460" s="4">
        <v>9824.33</v>
      </c>
      <c r="I8460" s="4">
        <v>0</v>
      </c>
      <c r="J8460" s="4">
        <v>9824.33</v>
      </c>
      <c r="K8460" s="4">
        <v>0</v>
      </c>
      <c r="L8460" s="2">
        <v>45291</v>
      </c>
      <c r="M8460" t="s">
        <v>398</v>
      </c>
      <c r="N8460" s="1">
        <v>45291</v>
      </c>
    </row>
    <row r="8461" spans="1:14" ht="12.75" customHeight="1" x14ac:dyDescent="0.25">
      <c r="A8461" t="s">
        <v>11430</v>
      </c>
      <c r="B8461" t="s">
        <v>11431</v>
      </c>
      <c r="C8461" s="1">
        <v>36708</v>
      </c>
      <c r="D8461" s="2">
        <v>36708</v>
      </c>
      <c r="E8461" t="s">
        <v>101</v>
      </c>
      <c r="F8461" t="s">
        <v>5455</v>
      </c>
      <c r="G8461" t="s">
        <v>5</v>
      </c>
      <c r="H8461" s="4">
        <v>-9824.33</v>
      </c>
      <c r="I8461" s="4">
        <v>0</v>
      </c>
      <c r="J8461" s="4">
        <v>-9824.33</v>
      </c>
      <c r="K8461" s="4">
        <v>0</v>
      </c>
      <c r="L8461" s="2">
        <v>45291</v>
      </c>
      <c r="M8461" t="s">
        <v>398</v>
      </c>
      <c r="N8461" s="1">
        <v>45291</v>
      </c>
    </row>
    <row r="8462" spans="1:14" ht="12.75" customHeight="1" x14ac:dyDescent="0.25">
      <c r="A8462" t="s">
        <v>11432</v>
      </c>
      <c r="B8462" t="s">
        <v>11433</v>
      </c>
      <c r="C8462" s="1">
        <v>36708</v>
      </c>
      <c r="D8462" s="2">
        <v>36708</v>
      </c>
      <c r="E8462" t="s">
        <v>101</v>
      </c>
      <c r="F8462" t="s">
        <v>5455</v>
      </c>
      <c r="G8462" t="s">
        <v>5</v>
      </c>
      <c r="H8462" s="4">
        <v>307.5</v>
      </c>
      <c r="I8462" s="4">
        <v>0</v>
      </c>
      <c r="J8462" s="4">
        <v>307.5</v>
      </c>
      <c r="K8462" s="4">
        <v>0</v>
      </c>
      <c r="L8462" s="2">
        <v>45291</v>
      </c>
      <c r="M8462" t="s">
        <v>398</v>
      </c>
      <c r="N8462" s="1">
        <v>45291</v>
      </c>
    </row>
    <row r="8463" spans="1:14" ht="12.75" customHeight="1" x14ac:dyDescent="0.25">
      <c r="A8463" t="s">
        <v>11434</v>
      </c>
      <c r="B8463" t="s">
        <v>11435</v>
      </c>
      <c r="C8463" s="1">
        <v>36708</v>
      </c>
      <c r="D8463" s="2">
        <v>36708</v>
      </c>
      <c r="E8463" t="s">
        <v>101</v>
      </c>
      <c r="F8463" t="s">
        <v>5455</v>
      </c>
      <c r="G8463" t="s">
        <v>5</v>
      </c>
      <c r="H8463" s="4">
        <v>164.85</v>
      </c>
      <c r="I8463" s="4">
        <v>0</v>
      </c>
      <c r="J8463" s="4">
        <v>164.85</v>
      </c>
      <c r="K8463" s="4">
        <v>0</v>
      </c>
      <c r="L8463" s="2">
        <v>45291</v>
      </c>
      <c r="M8463" t="s">
        <v>398</v>
      </c>
      <c r="N8463" s="1">
        <v>45291</v>
      </c>
    </row>
    <row r="8464" spans="1:14" ht="12.75" customHeight="1" x14ac:dyDescent="0.25">
      <c r="A8464" t="s">
        <v>11436</v>
      </c>
      <c r="B8464" t="s">
        <v>11437</v>
      </c>
      <c r="C8464" s="1">
        <v>36708</v>
      </c>
      <c r="D8464" s="2">
        <v>36708</v>
      </c>
      <c r="E8464" t="s">
        <v>101</v>
      </c>
      <c r="F8464" t="s">
        <v>5455</v>
      </c>
      <c r="G8464" t="s">
        <v>5</v>
      </c>
      <c r="H8464" s="4">
        <v>359.9</v>
      </c>
      <c r="I8464" s="4">
        <v>0</v>
      </c>
      <c r="J8464" s="4">
        <v>359.9</v>
      </c>
      <c r="K8464" s="4">
        <v>0</v>
      </c>
      <c r="L8464" s="2">
        <v>45291</v>
      </c>
      <c r="M8464" t="s">
        <v>398</v>
      </c>
      <c r="N8464" s="1">
        <v>45291</v>
      </c>
    </row>
    <row r="8465" spans="1:14" ht="12.75" customHeight="1" x14ac:dyDescent="0.25">
      <c r="A8465" t="s">
        <v>11438</v>
      </c>
      <c r="B8465" t="s">
        <v>11439</v>
      </c>
      <c r="C8465" s="1">
        <v>36708</v>
      </c>
      <c r="D8465" s="2">
        <v>36708</v>
      </c>
      <c r="E8465" t="s">
        <v>101</v>
      </c>
      <c r="F8465" t="s">
        <v>5455</v>
      </c>
      <c r="G8465" t="s">
        <v>5</v>
      </c>
      <c r="H8465" s="4">
        <v>338.05</v>
      </c>
      <c r="I8465" s="4">
        <v>0</v>
      </c>
      <c r="J8465" s="4">
        <v>338.05</v>
      </c>
      <c r="K8465" s="4">
        <v>0</v>
      </c>
      <c r="L8465" s="2">
        <v>45291</v>
      </c>
      <c r="M8465" t="s">
        <v>398</v>
      </c>
      <c r="N8465" s="1">
        <v>45291</v>
      </c>
    </row>
    <row r="8466" spans="1:14" ht="12.75" customHeight="1" x14ac:dyDescent="0.25">
      <c r="A8466" t="s">
        <v>11440</v>
      </c>
      <c r="B8466" t="s">
        <v>11441</v>
      </c>
      <c r="C8466" s="1">
        <v>36708</v>
      </c>
      <c r="D8466" s="2">
        <v>36708</v>
      </c>
      <c r="E8466" t="s">
        <v>101</v>
      </c>
      <c r="F8466" t="s">
        <v>5455</v>
      </c>
      <c r="G8466" t="s">
        <v>5</v>
      </c>
      <c r="H8466" s="4">
        <v>-206.7</v>
      </c>
      <c r="I8466" s="4">
        <v>0</v>
      </c>
      <c r="J8466" s="4">
        <v>-206.7</v>
      </c>
      <c r="K8466" s="4">
        <v>0</v>
      </c>
      <c r="L8466" s="2">
        <v>45291</v>
      </c>
      <c r="M8466" t="s">
        <v>398</v>
      </c>
      <c r="N8466" s="1">
        <v>45291</v>
      </c>
    </row>
    <row r="8467" spans="1:14" ht="12.75" customHeight="1" x14ac:dyDescent="0.25">
      <c r="A8467" t="s">
        <v>11442</v>
      </c>
      <c r="B8467" t="s">
        <v>11090</v>
      </c>
      <c r="C8467" s="1">
        <v>36708</v>
      </c>
      <c r="D8467" s="2">
        <v>36708</v>
      </c>
      <c r="E8467" t="s">
        <v>101</v>
      </c>
      <c r="F8467" t="s">
        <v>5455</v>
      </c>
      <c r="G8467" t="s">
        <v>5</v>
      </c>
      <c r="H8467" s="4">
        <v>370</v>
      </c>
      <c r="I8467" s="4">
        <v>0</v>
      </c>
      <c r="J8467" s="4">
        <v>370</v>
      </c>
      <c r="K8467" s="4">
        <v>0</v>
      </c>
      <c r="L8467" s="2">
        <v>45291</v>
      </c>
      <c r="M8467" t="s">
        <v>398</v>
      </c>
      <c r="N8467" s="1">
        <v>45291</v>
      </c>
    </row>
    <row r="8468" spans="1:14" ht="12.75" customHeight="1" x14ac:dyDescent="0.25">
      <c r="A8468" t="s">
        <v>11443</v>
      </c>
      <c r="B8468" t="s">
        <v>11444</v>
      </c>
      <c r="C8468" s="1">
        <v>36708</v>
      </c>
      <c r="D8468" s="2">
        <v>36708</v>
      </c>
      <c r="E8468" t="s">
        <v>101</v>
      </c>
      <c r="F8468" t="s">
        <v>5455</v>
      </c>
      <c r="G8468" t="s">
        <v>5</v>
      </c>
      <c r="H8468" s="4">
        <v>2259</v>
      </c>
      <c r="I8468" s="4">
        <v>0</v>
      </c>
      <c r="J8468" s="4">
        <v>2259</v>
      </c>
      <c r="K8468" s="4">
        <v>0</v>
      </c>
      <c r="L8468" s="2">
        <v>45291</v>
      </c>
      <c r="M8468" t="s">
        <v>398</v>
      </c>
      <c r="N8468" s="1">
        <v>45291</v>
      </c>
    </row>
    <row r="8469" spans="1:14" ht="12.75" customHeight="1" x14ac:dyDescent="0.25">
      <c r="A8469" t="s">
        <v>11445</v>
      </c>
      <c r="B8469" t="s">
        <v>11446</v>
      </c>
      <c r="C8469" s="1">
        <v>36708</v>
      </c>
      <c r="D8469" s="2">
        <v>36708</v>
      </c>
      <c r="E8469" t="s">
        <v>101</v>
      </c>
      <c r="F8469" t="s">
        <v>5455</v>
      </c>
      <c r="G8469" t="s">
        <v>5</v>
      </c>
      <c r="H8469" s="4">
        <v>680.73</v>
      </c>
      <c r="I8469" s="4">
        <v>0</v>
      </c>
      <c r="J8469" s="4">
        <v>680.73</v>
      </c>
      <c r="K8469" s="4">
        <v>0</v>
      </c>
      <c r="L8469" s="2">
        <v>45291</v>
      </c>
      <c r="M8469" t="s">
        <v>398</v>
      </c>
      <c r="N8469" s="1">
        <v>45291</v>
      </c>
    </row>
    <row r="8470" spans="1:14" ht="12.75" customHeight="1" x14ac:dyDescent="0.25">
      <c r="A8470" t="s">
        <v>11447</v>
      </c>
      <c r="B8470" t="s">
        <v>11448</v>
      </c>
      <c r="C8470" s="1">
        <v>36708</v>
      </c>
      <c r="D8470" s="2">
        <v>36708</v>
      </c>
      <c r="E8470" t="s">
        <v>101</v>
      </c>
      <c r="F8470" t="s">
        <v>5455</v>
      </c>
      <c r="G8470" t="s">
        <v>5</v>
      </c>
      <c r="H8470" s="4">
        <v>2394</v>
      </c>
      <c r="I8470" s="4">
        <v>0</v>
      </c>
      <c r="J8470" s="4">
        <v>2394</v>
      </c>
      <c r="K8470" s="4">
        <v>0</v>
      </c>
      <c r="L8470" s="2">
        <v>45291</v>
      </c>
      <c r="M8470" t="s">
        <v>398</v>
      </c>
      <c r="N8470" s="1">
        <v>45291</v>
      </c>
    </row>
    <row r="8471" spans="1:14" ht="12.75" customHeight="1" x14ac:dyDescent="0.25">
      <c r="A8471" t="s">
        <v>11449</v>
      </c>
      <c r="B8471" t="s">
        <v>11450</v>
      </c>
      <c r="C8471" s="1">
        <v>37256</v>
      </c>
      <c r="D8471" s="2">
        <v>37073</v>
      </c>
      <c r="E8471" t="s">
        <v>101</v>
      </c>
      <c r="F8471" t="s">
        <v>5455</v>
      </c>
      <c r="G8471" t="s">
        <v>5</v>
      </c>
      <c r="H8471" s="4">
        <v>224</v>
      </c>
      <c r="I8471" s="4">
        <v>0</v>
      </c>
      <c r="J8471" s="4">
        <v>224</v>
      </c>
      <c r="K8471" s="4">
        <v>0</v>
      </c>
      <c r="L8471" s="2">
        <v>45291</v>
      </c>
      <c r="M8471" t="s">
        <v>398</v>
      </c>
      <c r="N8471" s="1">
        <v>45291</v>
      </c>
    </row>
    <row r="8472" spans="1:14" ht="12.75" customHeight="1" x14ac:dyDescent="0.25">
      <c r="A8472" t="s">
        <v>11451</v>
      </c>
      <c r="B8472" t="s">
        <v>11452</v>
      </c>
      <c r="C8472" s="1">
        <v>37284</v>
      </c>
      <c r="D8472" s="2">
        <v>37288</v>
      </c>
      <c r="E8472" t="s">
        <v>101</v>
      </c>
      <c r="F8472" t="s">
        <v>5455</v>
      </c>
      <c r="G8472" t="s">
        <v>5</v>
      </c>
      <c r="H8472" s="4">
        <v>1593.54</v>
      </c>
      <c r="I8472" s="4">
        <v>0</v>
      </c>
      <c r="J8472" s="4">
        <v>1593.54</v>
      </c>
      <c r="K8472" s="4">
        <v>0</v>
      </c>
      <c r="L8472" s="2">
        <v>45291</v>
      </c>
      <c r="M8472" t="s">
        <v>398</v>
      </c>
      <c r="N8472" s="1">
        <v>45291</v>
      </c>
    </row>
    <row r="8473" spans="1:14" ht="12.75" customHeight="1" x14ac:dyDescent="0.25">
      <c r="A8473" t="s">
        <v>11453</v>
      </c>
      <c r="B8473" t="s">
        <v>11454</v>
      </c>
      <c r="C8473" s="1">
        <v>37284</v>
      </c>
      <c r="D8473" s="2">
        <v>37288</v>
      </c>
      <c r="E8473" t="s">
        <v>101</v>
      </c>
      <c r="F8473" t="s">
        <v>5455</v>
      </c>
      <c r="G8473" t="s">
        <v>5</v>
      </c>
      <c r="H8473" s="4">
        <v>992.89</v>
      </c>
      <c r="I8473" s="4">
        <v>0</v>
      </c>
      <c r="J8473" s="4">
        <v>992.89</v>
      </c>
      <c r="K8473" s="4">
        <v>0</v>
      </c>
      <c r="L8473" s="2">
        <v>45291</v>
      </c>
      <c r="M8473" t="s">
        <v>398</v>
      </c>
      <c r="N8473" s="1">
        <v>45291</v>
      </c>
    </row>
    <row r="8474" spans="1:14" ht="12.75" customHeight="1" x14ac:dyDescent="0.25">
      <c r="A8474" t="s">
        <v>11455</v>
      </c>
      <c r="B8474" t="s">
        <v>11456</v>
      </c>
      <c r="C8474" s="1">
        <v>37284</v>
      </c>
      <c r="D8474" s="2">
        <v>37288</v>
      </c>
      <c r="E8474" t="s">
        <v>101</v>
      </c>
      <c r="F8474" t="s">
        <v>5455</v>
      </c>
      <c r="G8474" t="s">
        <v>5</v>
      </c>
      <c r="H8474" s="4">
        <v>1338.16</v>
      </c>
      <c r="I8474" s="4">
        <v>0</v>
      </c>
      <c r="J8474" s="4">
        <v>1338.16</v>
      </c>
      <c r="K8474" s="4">
        <v>0</v>
      </c>
      <c r="L8474" s="2">
        <v>45291</v>
      </c>
      <c r="M8474" t="s">
        <v>398</v>
      </c>
      <c r="N8474" s="1">
        <v>45291</v>
      </c>
    </row>
    <row r="8475" spans="1:14" ht="12.75" customHeight="1" x14ac:dyDescent="0.25">
      <c r="A8475" t="s">
        <v>11457</v>
      </c>
      <c r="B8475" t="s">
        <v>11458</v>
      </c>
      <c r="C8475" s="1">
        <v>37284</v>
      </c>
      <c r="D8475" s="2">
        <v>37288</v>
      </c>
      <c r="E8475" t="s">
        <v>101</v>
      </c>
      <c r="F8475" t="s">
        <v>5455</v>
      </c>
      <c r="G8475" t="s">
        <v>5</v>
      </c>
      <c r="H8475" s="4">
        <v>1101.17</v>
      </c>
      <c r="I8475" s="4">
        <v>0</v>
      </c>
      <c r="J8475" s="4">
        <v>1101.17</v>
      </c>
      <c r="K8475" s="4">
        <v>0</v>
      </c>
      <c r="L8475" s="2">
        <v>45291</v>
      </c>
      <c r="M8475" t="s">
        <v>398</v>
      </c>
      <c r="N8475" s="1">
        <v>45291</v>
      </c>
    </row>
    <row r="8476" spans="1:14" ht="12.75" customHeight="1" x14ac:dyDescent="0.25">
      <c r="A8476" t="s">
        <v>11459</v>
      </c>
      <c r="B8476" t="s">
        <v>11460</v>
      </c>
      <c r="C8476" s="1">
        <v>37287</v>
      </c>
      <c r="D8476" s="2">
        <v>37288</v>
      </c>
      <c r="E8476" t="s">
        <v>4</v>
      </c>
      <c r="F8476" t="s">
        <v>5</v>
      </c>
      <c r="G8476" t="s">
        <v>5</v>
      </c>
      <c r="H8476" s="4">
        <v>1613.28</v>
      </c>
      <c r="I8476" s="4">
        <v>0</v>
      </c>
      <c r="J8476" s="4">
        <v>1586.41</v>
      </c>
      <c r="K8476" s="4">
        <v>26.87</v>
      </c>
      <c r="L8476" s="2">
        <v>45473</v>
      </c>
      <c r="M8476" t="s">
        <v>6</v>
      </c>
    </row>
    <row r="8477" spans="1:14" ht="12.75" customHeight="1" x14ac:dyDescent="0.25">
      <c r="A8477" t="s">
        <v>11461</v>
      </c>
      <c r="B8477" t="s">
        <v>11454</v>
      </c>
      <c r="C8477" s="1">
        <v>37287</v>
      </c>
      <c r="D8477" s="2">
        <v>37288</v>
      </c>
      <c r="E8477" t="s">
        <v>101</v>
      </c>
      <c r="F8477" t="s">
        <v>5455</v>
      </c>
      <c r="G8477" t="s">
        <v>5</v>
      </c>
      <c r="H8477" s="4">
        <v>992.89</v>
      </c>
      <c r="I8477" s="4">
        <v>0</v>
      </c>
      <c r="J8477" s="4">
        <v>992.89</v>
      </c>
      <c r="K8477" s="4">
        <v>0</v>
      </c>
      <c r="L8477" s="2">
        <v>45291</v>
      </c>
      <c r="M8477" t="s">
        <v>398</v>
      </c>
      <c r="N8477" s="1">
        <v>45291</v>
      </c>
    </row>
    <row r="8478" spans="1:14" ht="12.75" customHeight="1" x14ac:dyDescent="0.25">
      <c r="A8478" t="s">
        <v>11462</v>
      </c>
      <c r="B8478" t="s">
        <v>11454</v>
      </c>
      <c r="C8478" s="1">
        <v>37309</v>
      </c>
      <c r="D8478" s="2">
        <v>37316</v>
      </c>
      <c r="E8478" t="s">
        <v>101</v>
      </c>
      <c r="F8478" t="s">
        <v>5455</v>
      </c>
      <c r="G8478" t="s">
        <v>5</v>
      </c>
      <c r="H8478" s="4">
        <v>992.89</v>
      </c>
      <c r="I8478" s="4">
        <v>0</v>
      </c>
      <c r="J8478" s="4">
        <v>992.89</v>
      </c>
      <c r="K8478" s="4">
        <v>0</v>
      </c>
      <c r="L8478" s="2">
        <v>45291</v>
      </c>
      <c r="M8478" t="s">
        <v>398</v>
      </c>
      <c r="N8478" s="1">
        <v>45291</v>
      </c>
    </row>
    <row r="8479" spans="1:14" ht="12.75" customHeight="1" x14ac:dyDescent="0.25">
      <c r="A8479" t="s">
        <v>11463</v>
      </c>
      <c r="B8479" t="s">
        <v>11454</v>
      </c>
      <c r="C8479" s="1">
        <v>37343</v>
      </c>
      <c r="D8479" s="2">
        <v>37347</v>
      </c>
      <c r="E8479" t="s">
        <v>101</v>
      </c>
      <c r="F8479" t="s">
        <v>5455</v>
      </c>
      <c r="G8479" t="s">
        <v>5</v>
      </c>
      <c r="H8479" s="4">
        <v>992.89</v>
      </c>
      <c r="I8479" s="4">
        <v>0</v>
      </c>
      <c r="J8479" s="4">
        <v>992.89</v>
      </c>
      <c r="K8479" s="4">
        <v>0</v>
      </c>
      <c r="L8479" s="2">
        <v>45291</v>
      </c>
      <c r="M8479" t="s">
        <v>398</v>
      </c>
      <c r="N8479" s="1">
        <v>45291</v>
      </c>
    </row>
    <row r="8480" spans="1:14" ht="12.75" customHeight="1" x14ac:dyDescent="0.25">
      <c r="A8480" t="s">
        <v>11464</v>
      </c>
      <c r="B8480" t="s">
        <v>11465</v>
      </c>
      <c r="C8480" s="1">
        <v>37370</v>
      </c>
      <c r="D8480" s="2">
        <v>37377</v>
      </c>
      <c r="E8480" t="s">
        <v>101</v>
      </c>
      <c r="F8480" t="s">
        <v>5455</v>
      </c>
      <c r="G8480" t="s">
        <v>5</v>
      </c>
      <c r="H8480" s="4">
        <v>169.99</v>
      </c>
      <c r="I8480" s="4">
        <v>0</v>
      </c>
      <c r="J8480" s="4">
        <v>169.99</v>
      </c>
      <c r="K8480" s="4">
        <v>0</v>
      </c>
      <c r="L8480" s="2">
        <v>45291</v>
      </c>
      <c r="M8480" t="s">
        <v>398</v>
      </c>
      <c r="N8480" s="1">
        <v>45291</v>
      </c>
    </row>
    <row r="8481" spans="1:14" ht="12.75" customHeight="1" x14ac:dyDescent="0.25">
      <c r="A8481" t="s">
        <v>11466</v>
      </c>
      <c r="B8481" t="s">
        <v>11467</v>
      </c>
      <c r="C8481" s="1">
        <v>37371</v>
      </c>
      <c r="D8481" s="2">
        <v>37377</v>
      </c>
      <c r="E8481" t="s">
        <v>101</v>
      </c>
      <c r="F8481" t="s">
        <v>5455</v>
      </c>
      <c r="G8481" t="s">
        <v>5</v>
      </c>
      <c r="H8481" s="4">
        <v>63.84</v>
      </c>
      <c r="I8481" s="4">
        <v>0</v>
      </c>
      <c r="J8481" s="4">
        <v>63.84</v>
      </c>
      <c r="K8481" s="4">
        <v>0</v>
      </c>
      <c r="L8481" s="2">
        <v>45291</v>
      </c>
      <c r="M8481" t="s">
        <v>398</v>
      </c>
      <c r="N8481" s="1">
        <v>45291</v>
      </c>
    </row>
    <row r="8482" spans="1:14" ht="12.75" customHeight="1" x14ac:dyDescent="0.25">
      <c r="A8482" t="s">
        <v>11468</v>
      </c>
      <c r="B8482" t="s">
        <v>11163</v>
      </c>
      <c r="C8482" s="1">
        <v>37371</v>
      </c>
      <c r="D8482" s="2">
        <v>37377</v>
      </c>
      <c r="E8482" t="s">
        <v>101</v>
      </c>
      <c r="F8482" t="s">
        <v>5455</v>
      </c>
      <c r="G8482" t="s">
        <v>5</v>
      </c>
      <c r="H8482" s="4">
        <v>127.5</v>
      </c>
      <c r="I8482" s="4">
        <v>0</v>
      </c>
      <c r="J8482" s="4">
        <v>127.5</v>
      </c>
      <c r="K8482" s="4">
        <v>0</v>
      </c>
      <c r="L8482" s="2">
        <v>45291</v>
      </c>
      <c r="M8482" t="s">
        <v>398</v>
      </c>
      <c r="N8482" s="1">
        <v>45291</v>
      </c>
    </row>
    <row r="8483" spans="1:14" ht="12.75" customHeight="1" x14ac:dyDescent="0.25">
      <c r="A8483" t="s">
        <v>11469</v>
      </c>
      <c r="B8483" t="s">
        <v>11470</v>
      </c>
      <c r="C8483" s="1">
        <v>37375</v>
      </c>
      <c r="D8483" s="2">
        <v>37377</v>
      </c>
      <c r="E8483" t="s">
        <v>101</v>
      </c>
      <c r="F8483" t="s">
        <v>5455</v>
      </c>
      <c r="G8483" t="s">
        <v>5</v>
      </c>
      <c r="H8483" s="4">
        <v>748.92</v>
      </c>
      <c r="I8483" s="4">
        <v>0</v>
      </c>
      <c r="J8483" s="4">
        <v>748.92</v>
      </c>
      <c r="K8483" s="4">
        <v>0</v>
      </c>
      <c r="L8483" s="2">
        <v>45291</v>
      </c>
      <c r="M8483" t="s">
        <v>398</v>
      </c>
      <c r="N8483" s="1">
        <v>45291</v>
      </c>
    </row>
    <row r="8484" spans="1:14" ht="12.75" customHeight="1" x14ac:dyDescent="0.25">
      <c r="A8484" t="s">
        <v>11471</v>
      </c>
      <c r="B8484" t="s">
        <v>11472</v>
      </c>
      <c r="C8484" s="1">
        <v>37407</v>
      </c>
      <c r="D8484" s="2">
        <v>37408</v>
      </c>
      <c r="E8484" t="s">
        <v>101</v>
      </c>
      <c r="F8484" t="s">
        <v>5455</v>
      </c>
      <c r="G8484" t="s">
        <v>5</v>
      </c>
      <c r="H8484" s="4">
        <v>531.35</v>
      </c>
      <c r="I8484" s="4">
        <v>0</v>
      </c>
      <c r="J8484" s="4">
        <v>531.35</v>
      </c>
      <c r="K8484" s="4">
        <v>0</v>
      </c>
      <c r="L8484" s="2">
        <v>45291</v>
      </c>
      <c r="M8484" t="s">
        <v>398</v>
      </c>
      <c r="N8484" s="1">
        <v>45291</v>
      </c>
    </row>
    <row r="8485" spans="1:14" ht="12.75" customHeight="1" x14ac:dyDescent="0.25">
      <c r="A8485" t="s">
        <v>11473</v>
      </c>
      <c r="B8485" t="s">
        <v>11474</v>
      </c>
      <c r="C8485" s="1">
        <v>37425</v>
      </c>
      <c r="D8485" s="2">
        <v>37438</v>
      </c>
      <c r="E8485" t="s">
        <v>101</v>
      </c>
      <c r="F8485" t="s">
        <v>5455</v>
      </c>
      <c r="G8485" t="s">
        <v>5</v>
      </c>
      <c r="H8485" s="4">
        <v>479.94</v>
      </c>
      <c r="I8485" s="4">
        <v>0</v>
      </c>
      <c r="J8485" s="4">
        <v>479.94</v>
      </c>
      <c r="K8485" s="4">
        <v>0</v>
      </c>
      <c r="L8485" s="2">
        <v>45291</v>
      </c>
      <c r="M8485" t="s">
        <v>398</v>
      </c>
      <c r="N8485" s="1">
        <v>45291</v>
      </c>
    </row>
    <row r="8486" spans="1:14" ht="12.75" customHeight="1" x14ac:dyDescent="0.25">
      <c r="A8486" t="s">
        <v>11475</v>
      </c>
      <c r="B8486" t="s">
        <v>11476</v>
      </c>
      <c r="C8486" s="1">
        <v>37456</v>
      </c>
      <c r="D8486" s="2">
        <v>37469</v>
      </c>
      <c r="E8486" t="s">
        <v>101</v>
      </c>
      <c r="F8486" t="s">
        <v>5455</v>
      </c>
      <c r="G8486" t="s">
        <v>5</v>
      </c>
      <c r="H8486" s="4">
        <v>360.92</v>
      </c>
      <c r="I8486" s="4">
        <v>0</v>
      </c>
      <c r="J8486" s="4">
        <v>360.92</v>
      </c>
      <c r="K8486" s="4">
        <v>0</v>
      </c>
      <c r="L8486" s="2">
        <v>45291</v>
      </c>
      <c r="M8486" t="s">
        <v>398</v>
      </c>
      <c r="N8486" s="1">
        <v>45291</v>
      </c>
    </row>
    <row r="8487" spans="1:14" ht="12.75" customHeight="1" x14ac:dyDescent="0.25">
      <c r="A8487" t="s">
        <v>11477</v>
      </c>
      <c r="B8487" t="s">
        <v>11465</v>
      </c>
      <c r="C8487" s="1">
        <v>37468</v>
      </c>
      <c r="D8487" s="2">
        <v>37469</v>
      </c>
      <c r="E8487" t="s">
        <v>101</v>
      </c>
      <c r="F8487" t="s">
        <v>5455</v>
      </c>
      <c r="G8487" t="s">
        <v>5</v>
      </c>
      <c r="H8487" s="4">
        <v>135.04</v>
      </c>
      <c r="I8487" s="4">
        <v>0</v>
      </c>
      <c r="J8487" s="4">
        <v>135.04</v>
      </c>
      <c r="K8487" s="4">
        <v>0</v>
      </c>
      <c r="L8487" s="2">
        <v>45291</v>
      </c>
      <c r="M8487" t="s">
        <v>398</v>
      </c>
      <c r="N8487" s="1">
        <v>45291</v>
      </c>
    </row>
    <row r="8488" spans="1:14" ht="12.75" customHeight="1" x14ac:dyDescent="0.25">
      <c r="A8488" t="s">
        <v>11478</v>
      </c>
      <c r="B8488" t="s">
        <v>11479</v>
      </c>
      <c r="C8488" s="1">
        <v>37487</v>
      </c>
      <c r="D8488" s="2">
        <v>37500</v>
      </c>
      <c r="E8488" t="s">
        <v>101</v>
      </c>
      <c r="F8488" t="s">
        <v>5455</v>
      </c>
      <c r="G8488" t="s">
        <v>5</v>
      </c>
      <c r="H8488" s="4">
        <v>111</v>
      </c>
      <c r="I8488" s="4">
        <v>0</v>
      </c>
      <c r="J8488" s="4">
        <v>111</v>
      </c>
      <c r="K8488" s="4">
        <v>0</v>
      </c>
      <c r="L8488" s="2">
        <v>45291</v>
      </c>
      <c r="M8488" t="s">
        <v>398</v>
      </c>
      <c r="N8488" s="1">
        <v>45291</v>
      </c>
    </row>
    <row r="8489" spans="1:14" ht="12.75" customHeight="1" x14ac:dyDescent="0.25">
      <c r="A8489" t="s">
        <v>11480</v>
      </c>
      <c r="B8489" t="s">
        <v>11481</v>
      </c>
      <c r="C8489" s="1">
        <v>37487</v>
      </c>
      <c r="D8489" s="2">
        <v>37500</v>
      </c>
      <c r="E8489" t="s">
        <v>101</v>
      </c>
      <c r="F8489" t="s">
        <v>5455</v>
      </c>
      <c r="G8489" t="s">
        <v>5</v>
      </c>
      <c r="H8489" s="4">
        <v>366.37</v>
      </c>
      <c r="I8489" s="4">
        <v>0</v>
      </c>
      <c r="J8489" s="4">
        <v>366.37</v>
      </c>
      <c r="K8489" s="4">
        <v>0</v>
      </c>
      <c r="L8489" s="2">
        <v>45291</v>
      </c>
      <c r="M8489" t="s">
        <v>398</v>
      </c>
      <c r="N8489" s="1">
        <v>45291</v>
      </c>
    </row>
    <row r="8490" spans="1:14" ht="12.75" customHeight="1" x14ac:dyDescent="0.25">
      <c r="A8490" t="s">
        <v>11482</v>
      </c>
      <c r="B8490" t="s">
        <v>11483</v>
      </c>
      <c r="C8490" s="1">
        <v>37490</v>
      </c>
      <c r="D8490" s="2">
        <v>37500</v>
      </c>
      <c r="E8490" t="s">
        <v>101</v>
      </c>
      <c r="F8490" t="s">
        <v>5455</v>
      </c>
      <c r="G8490" t="s">
        <v>5</v>
      </c>
      <c r="H8490" s="4">
        <v>6824.98</v>
      </c>
      <c r="I8490" s="4">
        <v>0</v>
      </c>
      <c r="J8490" s="4">
        <v>6824.98</v>
      </c>
      <c r="K8490" s="4">
        <v>0</v>
      </c>
      <c r="L8490" s="2">
        <v>45291</v>
      </c>
      <c r="M8490" t="s">
        <v>398</v>
      </c>
      <c r="N8490" s="1">
        <v>45291</v>
      </c>
    </row>
    <row r="8491" spans="1:14" ht="12.75" customHeight="1" x14ac:dyDescent="0.25">
      <c r="A8491" t="s">
        <v>11484</v>
      </c>
      <c r="B8491" t="s">
        <v>11485</v>
      </c>
      <c r="C8491" s="1">
        <v>37498</v>
      </c>
      <c r="D8491" s="2">
        <v>37500</v>
      </c>
      <c r="E8491" t="s">
        <v>101</v>
      </c>
      <c r="F8491" t="s">
        <v>5455</v>
      </c>
      <c r="G8491" t="s">
        <v>5</v>
      </c>
      <c r="H8491" s="4">
        <v>255.37</v>
      </c>
      <c r="I8491" s="4">
        <v>0</v>
      </c>
      <c r="J8491" s="4">
        <v>255.37</v>
      </c>
      <c r="K8491" s="4">
        <v>0</v>
      </c>
      <c r="L8491" s="2">
        <v>45291</v>
      </c>
      <c r="M8491" t="s">
        <v>398</v>
      </c>
      <c r="N8491" s="1">
        <v>45291</v>
      </c>
    </row>
    <row r="8492" spans="1:14" ht="12.75" customHeight="1" x14ac:dyDescent="0.25">
      <c r="A8492" t="s">
        <v>11486</v>
      </c>
      <c r="B8492" t="s">
        <v>11487</v>
      </c>
      <c r="C8492" s="1">
        <v>37529</v>
      </c>
      <c r="D8492" s="2">
        <v>37530</v>
      </c>
      <c r="E8492" t="s">
        <v>101</v>
      </c>
      <c r="F8492" t="s">
        <v>5455</v>
      </c>
      <c r="G8492" t="s">
        <v>5</v>
      </c>
      <c r="H8492" s="4">
        <v>44.93</v>
      </c>
      <c r="I8492" s="4">
        <v>0</v>
      </c>
      <c r="J8492" s="4">
        <v>44.93</v>
      </c>
      <c r="K8492" s="4">
        <v>0</v>
      </c>
      <c r="L8492" s="2">
        <v>45291</v>
      </c>
      <c r="M8492" t="s">
        <v>398</v>
      </c>
      <c r="N8492" s="1">
        <v>45291</v>
      </c>
    </row>
    <row r="8493" spans="1:14" ht="12.75" customHeight="1" x14ac:dyDescent="0.25">
      <c r="A8493" t="s">
        <v>11488</v>
      </c>
      <c r="B8493" t="s">
        <v>11489</v>
      </c>
      <c r="C8493" s="1">
        <v>37529</v>
      </c>
      <c r="D8493" s="2">
        <v>37530</v>
      </c>
      <c r="E8493" t="s">
        <v>101</v>
      </c>
      <c r="F8493" t="s">
        <v>5455</v>
      </c>
      <c r="G8493" t="s">
        <v>5</v>
      </c>
      <c r="H8493" s="4">
        <v>26.5</v>
      </c>
      <c r="I8493" s="4">
        <v>0</v>
      </c>
      <c r="J8493" s="4">
        <v>26.5</v>
      </c>
      <c r="K8493" s="4">
        <v>0</v>
      </c>
      <c r="L8493" s="2">
        <v>45291</v>
      </c>
      <c r="M8493" t="s">
        <v>398</v>
      </c>
      <c r="N8493" s="1">
        <v>45291</v>
      </c>
    </row>
    <row r="8494" spans="1:14" ht="12.75" customHeight="1" x14ac:dyDescent="0.25">
      <c r="A8494" t="s">
        <v>11490</v>
      </c>
      <c r="B8494" t="s">
        <v>11491</v>
      </c>
      <c r="C8494" s="1">
        <v>37529</v>
      </c>
      <c r="D8494" s="2">
        <v>37530</v>
      </c>
      <c r="E8494" t="s">
        <v>101</v>
      </c>
      <c r="F8494" t="s">
        <v>5455</v>
      </c>
      <c r="G8494" t="s">
        <v>5</v>
      </c>
      <c r="H8494" s="4">
        <v>177.01</v>
      </c>
      <c r="I8494" s="4">
        <v>0</v>
      </c>
      <c r="J8494" s="4">
        <v>177.01</v>
      </c>
      <c r="K8494" s="4">
        <v>0</v>
      </c>
      <c r="L8494" s="2">
        <v>45291</v>
      </c>
      <c r="M8494" t="s">
        <v>398</v>
      </c>
      <c r="N8494" s="1">
        <v>45291</v>
      </c>
    </row>
    <row r="8495" spans="1:14" ht="12.75" customHeight="1" x14ac:dyDescent="0.25">
      <c r="A8495" t="s">
        <v>11492</v>
      </c>
      <c r="B8495" t="s">
        <v>11493</v>
      </c>
      <c r="C8495" s="1">
        <v>37600</v>
      </c>
      <c r="D8495" s="2">
        <v>37622</v>
      </c>
      <c r="E8495" t="s">
        <v>101</v>
      </c>
      <c r="F8495" t="s">
        <v>5455</v>
      </c>
      <c r="G8495" t="s">
        <v>5</v>
      </c>
      <c r="H8495" s="4">
        <v>1259.81</v>
      </c>
      <c r="I8495" s="4">
        <v>0</v>
      </c>
      <c r="J8495" s="4">
        <v>1259.81</v>
      </c>
      <c r="K8495" s="4">
        <v>0</v>
      </c>
      <c r="L8495" s="2">
        <v>45473</v>
      </c>
      <c r="M8495" t="s">
        <v>6</v>
      </c>
    </row>
    <row r="8496" spans="1:14" ht="12.75" customHeight="1" x14ac:dyDescent="0.25">
      <c r="A8496" t="s">
        <v>11494</v>
      </c>
      <c r="B8496" t="s">
        <v>11495</v>
      </c>
      <c r="C8496" s="1">
        <v>37621</v>
      </c>
      <c r="D8496" s="2">
        <v>37622</v>
      </c>
      <c r="E8496" t="s">
        <v>101</v>
      </c>
      <c r="F8496" t="s">
        <v>5455</v>
      </c>
      <c r="G8496" t="s">
        <v>5</v>
      </c>
      <c r="H8496" s="4">
        <v>499.85</v>
      </c>
      <c r="I8496" s="4">
        <v>0</v>
      </c>
      <c r="J8496" s="4">
        <v>499.85</v>
      </c>
      <c r="K8496" s="4">
        <v>0</v>
      </c>
      <c r="L8496" s="2">
        <v>45473</v>
      </c>
      <c r="M8496" t="s">
        <v>6</v>
      </c>
    </row>
    <row r="8497" spans="1:13" ht="12.75" customHeight="1" x14ac:dyDescent="0.25">
      <c r="A8497" t="s">
        <v>11496</v>
      </c>
      <c r="B8497" t="s">
        <v>11497</v>
      </c>
      <c r="C8497" s="1">
        <v>37712</v>
      </c>
      <c r="D8497" s="2">
        <v>37712</v>
      </c>
      <c r="E8497" t="s">
        <v>101</v>
      </c>
      <c r="F8497" t="s">
        <v>5455</v>
      </c>
      <c r="G8497" t="s">
        <v>5</v>
      </c>
      <c r="H8497" s="4">
        <v>1075.98</v>
      </c>
      <c r="I8497" s="4">
        <v>0</v>
      </c>
      <c r="J8497" s="4">
        <v>1075.98</v>
      </c>
      <c r="K8497" s="4">
        <v>0</v>
      </c>
      <c r="L8497" s="2">
        <v>45473</v>
      </c>
      <c r="M8497" t="s">
        <v>6</v>
      </c>
    </row>
    <row r="8498" spans="1:13" ht="12.75" customHeight="1" x14ac:dyDescent="0.25">
      <c r="A8498" t="s">
        <v>11498</v>
      </c>
      <c r="B8498" t="s">
        <v>11499</v>
      </c>
      <c r="C8498" s="1">
        <v>37712</v>
      </c>
      <c r="D8498" s="2">
        <v>37712</v>
      </c>
      <c r="E8498" t="s">
        <v>101</v>
      </c>
      <c r="F8498" t="s">
        <v>5455</v>
      </c>
      <c r="G8498" t="s">
        <v>5</v>
      </c>
      <c r="H8498" s="4">
        <v>543.32000000000005</v>
      </c>
      <c r="I8498" s="4">
        <v>0</v>
      </c>
      <c r="J8498" s="4">
        <v>543.32000000000005</v>
      </c>
      <c r="K8498" s="4">
        <v>0</v>
      </c>
      <c r="L8498" s="2">
        <v>45473</v>
      </c>
      <c r="M8498" t="s">
        <v>6</v>
      </c>
    </row>
    <row r="8499" spans="1:13" ht="12.75" customHeight="1" x14ac:dyDescent="0.25">
      <c r="A8499" t="s">
        <v>11500</v>
      </c>
      <c r="B8499" t="s">
        <v>11501</v>
      </c>
      <c r="C8499" s="1">
        <v>37986</v>
      </c>
      <c r="D8499" s="2">
        <v>37987</v>
      </c>
      <c r="E8499" t="s">
        <v>4</v>
      </c>
      <c r="F8499" t="s">
        <v>5</v>
      </c>
      <c r="G8499" t="s">
        <v>5</v>
      </c>
      <c r="H8499" s="4">
        <v>2266.64</v>
      </c>
      <c r="I8499" s="4">
        <v>0</v>
      </c>
      <c r="J8499" s="4">
        <v>1813.32</v>
      </c>
      <c r="K8499" s="4">
        <v>453.32</v>
      </c>
      <c r="L8499" s="2">
        <v>45473</v>
      </c>
      <c r="M8499" t="s">
        <v>6</v>
      </c>
    </row>
    <row r="8500" spans="1:13" ht="12.75" customHeight="1" x14ac:dyDescent="0.25">
      <c r="A8500" t="s">
        <v>11502</v>
      </c>
      <c r="B8500" t="s">
        <v>11503</v>
      </c>
      <c r="C8500" s="1">
        <v>37986</v>
      </c>
      <c r="D8500" s="2">
        <v>37987</v>
      </c>
      <c r="E8500" t="s">
        <v>101</v>
      </c>
      <c r="F8500" t="s">
        <v>5455</v>
      </c>
      <c r="G8500" t="s">
        <v>5</v>
      </c>
      <c r="H8500" s="4">
        <v>461.04</v>
      </c>
      <c r="I8500" s="4">
        <v>0</v>
      </c>
      <c r="J8500" s="4">
        <v>461.04</v>
      </c>
      <c r="K8500" s="4">
        <v>0</v>
      </c>
      <c r="L8500" s="2">
        <v>45473</v>
      </c>
      <c r="M8500" t="s">
        <v>6</v>
      </c>
    </row>
    <row r="8501" spans="1:13" ht="12.75" customHeight="1" x14ac:dyDescent="0.25">
      <c r="A8501" t="s">
        <v>11504</v>
      </c>
      <c r="B8501" t="s">
        <v>11505</v>
      </c>
      <c r="C8501" s="1">
        <v>37986</v>
      </c>
      <c r="D8501" s="2">
        <v>37987</v>
      </c>
      <c r="E8501" t="s">
        <v>101</v>
      </c>
      <c r="F8501" t="s">
        <v>5455</v>
      </c>
      <c r="G8501" t="s">
        <v>5</v>
      </c>
      <c r="H8501" s="4">
        <v>223.96</v>
      </c>
      <c r="I8501" s="4">
        <v>0</v>
      </c>
      <c r="J8501" s="4">
        <v>223.96</v>
      </c>
      <c r="K8501" s="4">
        <v>0</v>
      </c>
      <c r="L8501" s="2">
        <v>45473</v>
      </c>
      <c r="M8501" t="s">
        <v>6</v>
      </c>
    </row>
    <row r="8502" spans="1:13" ht="12.75" customHeight="1" x14ac:dyDescent="0.25">
      <c r="A8502" t="s">
        <v>11506</v>
      </c>
      <c r="B8502" t="s">
        <v>11507</v>
      </c>
      <c r="C8502" s="1">
        <v>38077</v>
      </c>
      <c r="D8502" s="2">
        <v>38078</v>
      </c>
      <c r="E8502" t="s">
        <v>101</v>
      </c>
      <c r="F8502" t="s">
        <v>5455</v>
      </c>
      <c r="G8502" t="s">
        <v>5</v>
      </c>
      <c r="H8502" s="4">
        <v>2025.34</v>
      </c>
      <c r="I8502" s="4">
        <v>0</v>
      </c>
      <c r="J8502" s="4">
        <v>2025.34</v>
      </c>
      <c r="K8502" s="4">
        <v>0</v>
      </c>
      <c r="L8502" s="2">
        <v>45473</v>
      </c>
      <c r="M8502" t="s">
        <v>6</v>
      </c>
    </row>
    <row r="8503" spans="1:13" ht="12.75" customHeight="1" x14ac:dyDescent="0.25">
      <c r="A8503" t="s">
        <v>11508</v>
      </c>
      <c r="B8503" t="s">
        <v>11509</v>
      </c>
      <c r="C8503" s="1">
        <v>38168</v>
      </c>
      <c r="D8503" s="2">
        <v>38169</v>
      </c>
      <c r="E8503" t="s">
        <v>101</v>
      </c>
      <c r="F8503" t="s">
        <v>5455</v>
      </c>
      <c r="G8503" t="s">
        <v>5</v>
      </c>
      <c r="H8503" s="4">
        <v>758.48</v>
      </c>
      <c r="I8503" s="4">
        <v>0</v>
      </c>
      <c r="J8503" s="4">
        <v>758.48</v>
      </c>
      <c r="K8503" s="4">
        <v>0</v>
      </c>
      <c r="L8503" s="2">
        <v>45473</v>
      </c>
      <c r="M8503" t="s">
        <v>6</v>
      </c>
    </row>
    <row r="8504" spans="1:13" ht="12.75" customHeight="1" x14ac:dyDescent="0.25">
      <c r="A8504" t="s">
        <v>11510</v>
      </c>
      <c r="B8504" t="s">
        <v>11509</v>
      </c>
      <c r="C8504" s="1">
        <v>38168</v>
      </c>
      <c r="D8504" s="2">
        <v>38169</v>
      </c>
      <c r="E8504" t="s">
        <v>101</v>
      </c>
      <c r="F8504" t="s">
        <v>5455</v>
      </c>
      <c r="G8504" t="s">
        <v>5</v>
      </c>
      <c r="H8504" s="4">
        <v>577.48</v>
      </c>
      <c r="I8504" s="4">
        <v>0</v>
      </c>
      <c r="J8504" s="4">
        <v>577.48</v>
      </c>
      <c r="K8504" s="4">
        <v>0</v>
      </c>
      <c r="L8504" s="2">
        <v>45473</v>
      </c>
      <c r="M8504" t="s">
        <v>6</v>
      </c>
    </row>
    <row r="8505" spans="1:13" ht="12.75" customHeight="1" x14ac:dyDescent="0.25">
      <c r="A8505" t="s">
        <v>11511</v>
      </c>
      <c r="B8505" t="s">
        <v>11512</v>
      </c>
      <c r="C8505" s="1">
        <v>38168</v>
      </c>
      <c r="D8505" s="2">
        <v>38169</v>
      </c>
      <c r="E8505" t="s">
        <v>101</v>
      </c>
      <c r="F8505" t="s">
        <v>5455</v>
      </c>
      <c r="G8505" t="s">
        <v>5</v>
      </c>
      <c r="H8505" s="4">
        <v>349.5</v>
      </c>
      <c r="I8505" s="4">
        <v>0</v>
      </c>
      <c r="J8505" s="4">
        <v>349.5</v>
      </c>
      <c r="K8505" s="4">
        <v>0</v>
      </c>
      <c r="L8505" s="2">
        <v>45473</v>
      </c>
      <c r="M8505" t="s">
        <v>6</v>
      </c>
    </row>
    <row r="8506" spans="1:13" ht="12.75" customHeight="1" x14ac:dyDescent="0.25">
      <c r="A8506" t="s">
        <v>11513</v>
      </c>
      <c r="B8506" t="s">
        <v>11514</v>
      </c>
      <c r="C8506" s="1">
        <v>38168</v>
      </c>
      <c r="D8506" s="2">
        <v>38169</v>
      </c>
      <c r="E8506" t="s">
        <v>101</v>
      </c>
      <c r="F8506" t="s">
        <v>5455</v>
      </c>
      <c r="G8506" t="s">
        <v>5</v>
      </c>
      <c r="H8506" s="4">
        <v>149.97999999999999</v>
      </c>
      <c r="I8506" s="4">
        <v>0</v>
      </c>
      <c r="J8506" s="4">
        <v>149.97999999999999</v>
      </c>
      <c r="K8506" s="4">
        <v>0</v>
      </c>
      <c r="L8506" s="2">
        <v>45473</v>
      </c>
      <c r="M8506" t="s">
        <v>6</v>
      </c>
    </row>
    <row r="8507" spans="1:13" ht="12.75" customHeight="1" x14ac:dyDescent="0.25">
      <c r="A8507" t="s">
        <v>11515</v>
      </c>
      <c r="B8507" t="s">
        <v>11516</v>
      </c>
      <c r="C8507" s="1">
        <v>38168</v>
      </c>
      <c r="D8507" s="2">
        <v>38169</v>
      </c>
      <c r="E8507" t="s">
        <v>101</v>
      </c>
      <c r="F8507" t="s">
        <v>5455</v>
      </c>
      <c r="G8507" t="s">
        <v>5</v>
      </c>
      <c r="H8507" s="4">
        <v>1528.25</v>
      </c>
      <c r="I8507" s="4">
        <v>0</v>
      </c>
      <c r="J8507" s="4">
        <v>1528.25</v>
      </c>
      <c r="K8507" s="4">
        <v>0</v>
      </c>
      <c r="L8507" s="2">
        <v>45473</v>
      </c>
      <c r="M8507" t="s">
        <v>6</v>
      </c>
    </row>
    <row r="8508" spans="1:13" ht="12.75" customHeight="1" x14ac:dyDescent="0.25">
      <c r="A8508" t="s">
        <v>11517</v>
      </c>
      <c r="B8508" t="s">
        <v>11518</v>
      </c>
      <c r="C8508" s="1">
        <v>38352</v>
      </c>
      <c r="D8508" s="2">
        <v>38353</v>
      </c>
      <c r="E8508" t="s">
        <v>101</v>
      </c>
      <c r="F8508" t="s">
        <v>5455</v>
      </c>
      <c r="G8508" t="s">
        <v>5</v>
      </c>
      <c r="H8508" s="4">
        <v>180.95</v>
      </c>
      <c r="I8508" s="4">
        <v>0</v>
      </c>
      <c r="J8508" s="4">
        <v>180.95</v>
      </c>
      <c r="K8508" s="4">
        <v>0</v>
      </c>
      <c r="L8508" s="2">
        <v>45473</v>
      </c>
      <c r="M8508" t="s">
        <v>6</v>
      </c>
    </row>
    <row r="8509" spans="1:13" ht="12.75" customHeight="1" x14ac:dyDescent="0.25">
      <c r="A8509" t="s">
        <v>11519</v>
      </c>
      <c r="B8509" t="s">
        <v>11520</v>
      </c>
      <c r="C8509" s="1">
        <v>38352</v>
      </c>
      <c r="D8509" s="2">
        <v>38353</v>
      </c>
      <c r="E8509" t="s">
        <v>101</v>
      </c>
      <c r="F8509" t="s">
        <v>5455</v>
      </c>
      <c r="G8509" t="s">
        <v>5</v>
      </c>
      <c r="H8509" s="4">
        <v>778.39</v>
      </c>
      <c r="I8509" s="4">
        <v>0</v>
      </c>
      <c r="J8509" s="4">
        <v>778.39</v>
      </c>
      <c r="K8509" s="4">
        <v>0</v>
      </c>
      <c r="L8509" s="2">
        <v>45473</v>
      </c>
      <c r="M8509" t="s">
        <v>6</v>
      </c>
    </row>
    <row r="8510" spans="1:13" ht="12.75" customHeight="1" x14ac:dyDescent="0.25">
      <c r="A8510" t="s">
        <v>11521</v>
      </c>
      <c r="B8510" t="s">
        <v>11522</v>
      </c>
      <c r="C8510" s="1">
        <v>38352</v>
      </c>
      <c r="D8510" s="2">
        <v>38353</v>
      </c>
      <c r="E8510" t="s">
        <v>101</v>
      </c>
      <c r="F8510" t="s">
        <v>5455</v>
      </c>
      <c r="G8510" t="s">
        <v>5</v>
      </c>
      <c r="H8510" s="4">
        <v>469.98</v>
      </c>
      <c r="I8510" s="4">
        <v>0</v>
      </c>
      <c r="J8510" s="4">
        <v>469.98</v>
      </c>
      <c r="K8510" s="4">
        <v>0</v>
      </c>
      <c r="L8510" s="2">
        <v>45473</v>
      </c>
      <c r="M8510" t="s">
        <v>6</v>
      </c>
    </row>
    <row r="8511" spans="1:13" ht="12.75" customHeight="1" x14ac:dyDescent="0.25">
      <c r="A8511" t="s">
        <v>11523</v>
      </c>
      <c r="B8511" t="s">
        <v>11524</v>
      </c>
      <c r="C8511" s="1">
        <v>38352</v>
      </c>
      <c r="D8511" s="2">
        <v>38353</v>
      </c>
      <c r="E8511" t="s">
        <v>101</v>
      </c>
      <c r="F8511" t="s">
        <v>5455</v>
      </c>
      <c r="G8511" t="s">
        <v>5</v>
      </c>
      <c r="H8511" s="4">
        <v>378.29</v>
      </c>
      <c r="I8511" s="4">
        <v>0</v>
      </c>
      <c r="J8511" s="4">
        <v>378.29</v>
      </c>
      <c r="K8511" s="4">
        <v>0</v>
      </c>
      <c r="L8511" s="2">
        <v>45473</v>
      </c>
      <c r="M8511" t="s">
        <v>6</v>
      </c>
    </row>
    <row r="8512" spans="1:13" ht="12.75" customHeight="1" x14ac:dyDescent="0.25">
      <c r="A8512" t="s">
        <v>11525</v>
      </c>
      <c r="B8512" t="s">
        <v>11520</v>
      </c>
      <c r="C8512" s="1">
        <v>38352</v>
      </c>
      <c r="D8512" s="2">
        <v>38353</v>
      </c>
      <c r="E8512" t="s">
        <v>101</v>
      </c>
      <c r="F8512" t="s">
        <v>5455</v>
      </c>
      <c r="G8512" t="s">
        <v>5</v>
      </c>
      <c r="H8512" s="4">
        <v>1703.12</v>
      </c>
      <c r="I8512" s="4">
        <v>0</v>
      </c>
      <c r="J8512" s="4">
        <v>1703.12</v>
      </c>
      <c r="K8512" s="4">
        <v>0</v>
      </c>
      <c r="L8512" s="2">
        <v>45473</v>
      </c>
      <c r="M8512" t="s">
        <v>6</v>
      </c>
    </row>
    <row r="8513" spans="1:13" ht="12.75" customHeight="1" x14ac:dyDescent="0.25">
      <c r="A8513" t="s">
        <v>11526</v>
      </c>
      <c r="B8513" t="s">
        <v>11527</v>
      </c>
      <c r="C8513" s="1">
        <v>38442</v>
      </c>
      <c r="D8513" s="2">
        <v>38443</v>
      </c>
      <c r="E8513" t="s">
        <v>101</v>
      </c>
      <c r="F8513" t="s">
        <v>5455</v>
      </c>
      <c r="G8513" t="s">
        <v>5</v>
      </c>
      <c r="H8513" s="4">
        <v>2319.6799999999998</v>
      </c>
      <c r="I8513" s="4">
        <v>0</v>
      </c>
      <c r="J8513" s="4">
        <v>2319.6799999999998</v>
      </c>
      <c r="K8513" s="4">
        <v>0</v>
      </c>
      <c r="L8513" s="2">
        <v>45473</v>
      </c>
      <c r="M8513" t="s">
        <v>6</v>
      </c>
    </row>
    <row r="8514" spans="1:13" ht="12.75" customHeight="1" x14ac:dyDescent="0.25">
      <c r="A8514" t="s">
        <v>11528</v>
      </c>
      <c r="B8514" t="s">
        <v>11527</v>
      </c>
      <c r="C8514" s="1">
        <v>38533</v>
      </c>
      <c r="D8514" s="2">
        <v>38534</v>
      </c>
      <c r="E8514" t="s">
        <v>101</v>
      </c>
      <c r="F8514" t="s">
        <v>5455</v>
      </c>
      <c r="G8514" t="s">
        <v>5</v>
      </c>
      <c r="H8514" s="4">
        <v>1616.39</v>
      </c>
      <c r="I8514" s="4">
        <v>0</v>
      </c>
      <c r="J8514" s="4">
        <v>1616.39</v>
      </c>
      <c r="K8514" s="4">
        <v>0</v>
      </c>
      <c r="L8514" s="2">
        <v>45473</v>
      </c>
      <c r="M8514" t="s">
        <v>6</v>
      </c>
    </row>
    <row r="8515" spans="1:13" ht="12.75" customHeight="1" x14ac:dyDescent="0.25">
      <c r="A8515" t="s">
        <v>11529</v>
      </c>
      <c r="B8515" t="s">
        <v>11530</v>
      </c>
      <c r="C8515" s="1">
        <v>38533</v>
      </c>
      <c r="D8515" s="2">
        <v>38534</v>
      </c>
      <c r="E8515" t="s">
        <v>101</v>
      </c>
      <c r="F8515" t="s">
        <v>5455</v>
      </c>
      <c r="G8515" t="s">
        <v>5</v>
      </c>
      <c r="H8515" s="4">
        <v>1458.52</v>
      </c>
      <c r="I8515" s="4">
        <v>0</v>
      </c>
      <c r="J8515" s="4">
        <v>1458.52</v>
      </c>
      <c r="K8515" s="4">
        <v>0</v>
      </c>
      <c r="L8515" s="2">
        <v>45473</v>
      </c>
      <c r="M8515" t="s">
        <v>6</v>
      </c>
    </row>
    <row r="8516" spans="1:13" ht="12.75" customHeight="1" x14ac:dyDescent="0.25">
      <c r="A8516" t="s">
        <v>11531</v>
      </c>
      <c r="B8516" t="s">
        <v>11532</v>
      </c>
      <c r="C8516" s="1">
        <v>38625</v>
      </c>
      <c r="D8516" s="2">
        <v>38626</v>
      </c>
      <c r="E8516" t="s">
        <v>101</v>
      </c>
      <c r="F8516" t="s">
        <v>5455</v>
      </c>
      <c r="G8516" t="s">
        <v>5</v>
      </c>
      <c r="H8516" s="4">
        <v>2168.9499999999998</v>
      </c>
      <c r="I8516" s="4">
        <v>0</v>
      </c>
      <c r="J8516" s="4">
        <v>2168.9499999999998</v>
      </c>
      <c r="K8516" s="4">
        <v>0</v>
      </c>
      <c r="L8516" s="2">
        <v>45473</v>
      </c>
      <c r="M8516" t="s">
        <v>6</v>
      </c>
    </row>
    <row r="8517" spans="1:13" ht="12.75" customHeight="1" x14ac:dyDescent="0.25">
      <c r="A8517" t="s">
        <v>11533</v>
      </c>
      <c r="B8517" t="s">
        <v>11534</v>
      </c>
      <c r="C8517" s="1">
        <v>38625</v>
      </c>
      <c r="D8517" s="2">
        <v>38626</v>
      </c>
      <c r="E8517" t="s">
        <v>101</v>
      </c>
      <c r="F8517" t="s">
        <v>5455</v>
      </c>
      <c r="G8517" t="s">
        <v>5</v>
      </c>
      <c r="H8517" s="4">
        <v>1986.14</v>
      </c>
      <c r="I8517" s="4">
        <v>0</v>
      </c>
      <c r="J8517" s="4">
        <v>1986.14</v>
      </c>
      <c r="K8517" s="4">
        <v>0</v>
      </c>
      <c r="L8517" s="2">
        <v>45473</v>
      </c>
      <c r="M8517" t="s">
        <v>6</v>
      </c>
    </row>
    <row r="8518" spans="1:13" ht="12.75" customHeight="1" x14ac:dyDescent="0.25">
      <c r="A8518" t="s">
        <v>11535</v>
      </c>
      <c r="B8518" t="s">
        <v>11536</v>
      </c>
      <c r="C8518" s="1">
        <v>38625</v>
      </c>
      <c r="D8518" s="2">
        <v>38626</v>
      </c>
      <c r="E8518" t="s">
        <v>101</v>
      </c>
      <c r="F8518" t="s">
        <v>5455</v>
      </c>
      <c r="G8518" t="s">
        <v>5</v>
      </c>
      <c r="H8518" s="4">
        <v>1908.5</v>
      </c>
      <c r="I8518" s="4">
        <v>0</v>
      </c>
      <c r="J8518" s="4">
        <v>1908.5</v>
      </c>
      <c r="K8518" s="4">
        <v>0</v>
      </c>
      <c r="L8518" s="2">
        <v>45473</v>
      </c>
      <c r="M8518" t="s">
        <v>6</v>
      </c>
    </row>
    <row r="8519" spans="1:13" ht="12.75" customHeight="1" x14ac:dyDescent="0.25">
      <c r="A8519" t="s">
        <v>11537</v>
      </c>
      <c r="B8519" t="s">
        <v>11538</v>
      </c>
      <c r="C8519" s="1">
        <v>38717</v>
      </c>
      <c r="D8519" s="2">
        <v>38718</v>
      </c>
      <c r="E8519" t="s">
        <v>4</v>
      </c>
      <c r="F8519" t="s">
        <v>5</v>
      </c>
      <c r="G8519" t="s">
        <v>5</v>
      </c>
      <c r="H8519" s="4">
        <v>2600.4</v>
      </c>
      <c r="I8519" s="4">
        <v>0</v>
      </c>
      <c r="J8519" s="4">
        <v>1040.1600000000001</v>
      </c>
      <c r="K8519" s="4">
        <v>1560.24</v>
      </c>
      <c r="L8519" s="2">
        <v>45473</v>
      </c>
      <c r="M8519" t="s">
        <v>6</v>
      </c>
    </row>
    <row r="8520" spans="1:13" ht="12.75" customHeight="1" x14ac:dyDescent="0.25">
      <c r="A8520" t="s">
        <v>11539</v>
      </c>
      <c r="B8520" t="s">
        <v>11540</v>
      </c>
      <c r="C8520" s="1">
        <v>38717</v>
      </c>
      <c r="D8520" s="2">
        <v>38718</v>
      </c>
      <c r="E8520" t="s">
        <v>4</v>
      </c>
      <c r="F8520" t="s">
        <v>5</v>
      </c>
      <c r="G8520" t="s">
        <v>5</v>
      </c>
      <c r="H8520" s="4">
        <v>2484.87</v>
      </c>
      <c r="I8520" s="4">
        <v>0</v>
      </c>
      <c r="J8520" s="4">
        <v>1490.91</v>
      </c>
      <c r="K8520" s="4">
        <v>993.96</v>
      </c>
      <c r="L8520" s="2">
        <v>45473</v>
      </c>
      <c r="M8520" t="s">
        <v>6</v>
      </c>
    </row>
    <row r="8521" spans="1:13" ht="12.75" customHeight="1" x14ac:dyDescent="0.25">
      <c r="A8521" t="s">
        <v>11541</v>
      </c>
      <c r="B8521" t="s">
        <v>11527</v>
      </c>
      <c r="C8521" s="1">
        <v>38807</v>
      </c>
      <c r="D8521" s="2">
        <v>38808</v>
      </c>
      <c r="E8521" t="s">
        <v>101</v>
      </c>
      <c r="F8521" t="s">
        <v>5455</v>
      </c>
      <c r="G8521" t="s">
        <v>5</v>
      </c>
      <c r="H8521" s="4">
        <v>3357.53</v>
      </c>
      <c r="I8521" s="4">
        <v>0</v>
      </c>
      <c r="J8521" s="4">
        <v>3357.53</v>
      </c>
      <c r="K8521" s="4">
        <v>0</v>
      </c>
      <c r="L8521" s="2">
        <v>45473</v>
      </c>
      <c r="M8521" t="s">
        <v>6</v>
      </c>
    </row>
    <row r="8522" spans="1:13" ht="12.75" customHeight="1" x14ac:dyDescent="0.25">
      <c r="A8522" t="s">
        <v>11542</v>
      </c>
      <c r="B8522" t="s">
        <v>11543</v>
      </c>
      <c r="C8522" s="1">
        <v>38991</v>
      </c>
      <c r="D8522" s="2">
        <v>38991</v>
      </c>
      <c r="E8522" t="s">
        <v>101</v>
      </c>
      <c r="F8522" t="s">
        <v>5455</v>
      </c>
      <c r="G8522" t="s">
        <v>5</v>
      </c>
      <c r="H8522" s="4">
        <v>830</v>
      </c>
      <c r="I8522" s="4">
        <v>0</v>
      </c>
      <c r="J8522" s="4">
        <v>830</v>
      </c>
      <c r="K8522" s="4">
        <v>0</v>
      </c>
      <c r="L8522" s="2">
        <v>45473</v>
      </c>
      <c r="M8522" t="s">
        <v>6</v>
      </c>
    </row>
    <row r="8523" spans="1:13" ht="12.75" customHeight="1" x14ac:dyDescent="0.25">
      <c r="A8523" t="s">
        <v>11544</v>
      </c>
      <c r="B8523" t="s">
        <v>11545</v>
      </c>
      <c r="C8523" s="1">
        <v>39082</v>
      </c>
      <c r="D8523" s="2">
        <v>37288</v>
      </c>
      <c r="E8523" t="s">
        <v>4</v>
      </c>
      <c r="F8523" t="s">
        <v>5</v>
      </c>
      <c r="G8523" t="s">
        <v>5</v>
      </c>
      <c r="H8523" s="4">
        <v>-1613.28</v>
      </c>
      <c r="I8523" s="4">
        <v>0</v>
      </c>
      <c r="J8523" s="4">
        <v>-1613.28</v>
      </c>
      <c r="K8523" s="4">
        <v>0</v>
      </c>
      <c r="L8523" s="2">
        <v>45473</v>
      </c>
      <c r="M8523" t="s">
        <v>6</v>
      </c>
    </row>
    <row r="8524" spans="1:13" ht="12.75" customHeight="1" x14ac:dyDescent="0.25">
      <c r="A8524" t="s">
        <v>11546</v>
      </c>
      <c r="B8524" t="s">
        <v>11547</v>
      </c>
      <c r="C8524" s="1">
        <v>39082</v>
      </c>
      <c r="D8524" s="2">
        <v>36342</v>
      </c>
      <c r="E8524" t="s">
        <v>101</v>
      </c>
      <c r="F8524" t="s">
        <v>5455</v>
      </c>
      <c r="G8524" t="s">
        <v>5</v>
      </c>
      <c r="H8524" s="4">
        <v>-8060</v>
      </c>
      <c r="I8524" s="4">
        <v>0</v>
      </c>
      <c r="J8524" s="4">
        <v>-8060</v>
      </c>
      <c r="K8524" s="4">
        <v>0</v>
      </c>
      <c r="L8524" s="2">
        <v>45473</v>
      </c>
      <c r="M8524" t="s">
        <v>6</v>
      </c>
    </row>
    <row r="8525" spans="1:13" ht="12.75" customHeight="1" x14ac:dyDescent="0.25">
      <c r="A8525" t="s">
        <v>11548</v>
      </c>
      <c r="B8525" t="s">
        <v>11549</v>
      </c>
      <c r="C8525" s="1">
        <v>39082</v>
      </c>
      <c r="D8525" s="2">
        <v>36342</v>
      </c>
      <c r="E8525" t="s">
        <v>101</v>
      </c>
      <c r="F8525" t="s">
        <v>5455</v>
      </c>
      <c r="G8525" t="s">
        <v>5</v>
      </c>
      <c r="H8525" s="4">
        <v>-3157</v>
      </c>
      <c r="I8525" s="4">
        <v>0</v>
      </c>
      <c r="J8525" s="4">
        <v>-3157</v>
      </c>
      <c r="K8525" s="4">
        <v>0</v>
      </c>
      <c r="L8525" s="2">
        <v>45473</v>
      </c>
      <c r="M8525" t="s">
        <v>6</v>
      </c>
    </row>
    <row r="8526" spans="1:13" ht="12.75" customHeight="1" x14ac:dyDescent="0.25">
      <c r="A8526" t="s">
        <v>11550</v>
      </c>
      <c r="B8526" t="s">
        <v>11551</v>
      </c>
      <c r="C8526" s="1">
        <v>39082</v>
      </c>
      <c r="D8526" s="2">
        <v>39083</v>
      </c>
      <c r="E8526" t="s">
        <v>101</v>
      </c>
      <c r="F8526" t="s">
        <v>5455</v>
      </c>
      <c r="G8526" t="s">
        <v>5</v>
      </c>
      <c r="H8526" s="4">
        <v>1172.9000000000001</v>
      </c>
      <c r="I8526" s="4">
        <v>0</v>
      </c>
      <c r="J8526" s="4">
        <v>1172.9000000000001</v>
      </c>
      <c r="K8526" s="4">
        <v>0</v>
      </c>
      <c r="L8526" s="2">
        <v>45473</v>
      </c>
      <c r="M8526" t="s">
        <v>6</v>
      </c>
    </row>
    <row r="8527" spans="1:13" ht="12.75" customHeight="1" x14ac:dyDescent="0.25">
      <c r="A8527" t="s">
        <v>11552</v>
      </c>
      <c r="B8527" t="s">
        <v>11553</v>
      </c>
      <c r="C8527" s="1">
        <v>39082</v>
      </c>
      <c r="D8527" s="2">
        <v>39083</v>
      </c>
      <c r="E8527" t="s">
        <v>101</v>
      </c>
      <c r="F8527" t="s">
        <v>5455</v>
      </c>
      <c r="G8527" t="s">
        <v>5</v>
      </c>
      <c r="H8527" s="4">
        <v>1150.24</v>
      </c>
      <c r="I8527" s="4">
        <v>0</v>
      </c>
      <c r="J8527" s="4">
        <v>1150.24</v>
      </c>
      <c r="K8527" s="4">
        <v>0</v>
      </c>
      <c r="L8527" s="2">
        <v>45473</v>
      </c>
      <c r="M8527" t="s">
        <v>6</v>
      </c>
    </row>
    <row r="8528" spans="1:13" ht="12.75" customHeight="1" x14ac:dyDescent="0.25">
      <c r="A8528" t="s">
        <v>11554</v>
      </c>
      <c r="B8528" t="s">
        <v>11555</v>
      </c>
      <c r="C8528" s="1">
        <v>39172</v>
      </c>
      <c r="D8528" s="2">
        <v>39173</v>
      </c>
      <c r="E8528" t="s">
        <v>101</v>
      </c>
      <c r="F8528" t="s">
        <v>5455</v>
      </c>
      <c r="G8528" t="s">
        <v>5</v>
      </c>
      <c r="H8528" s="4">
        <v>627.85</v>
      </c>
      <c r="I8528" s="4">
        <v>0</v>
      </c>
      <c r="J8528" s="4">
        <v>627.85</v>
      </c>
      <c r="K8528" s="4">
        <v>0</v>
      </c>
      <c r="L8528" s="2">
        <v>45473</v>
      </c>
      <c r="M8528" t="s">
        <v>6</v>
      </c>
    </row>
    <row r="8529" spans="1:13" ht="12.75" customHeight="1" x14ac:dyDescent="0.25">
      <c r="A8529" t="s">
        <v>11556</v>
      </c>
      <c r="B8529" t="s">
        <v>11557</v>
      </c>
      <c r="C8529" s="1">
        <v>39172</v>
      </c>
      <c r="D8529" s="2">
        <v>39173</v>
      </c>
      <c r="E8529" t="s">
        <v>101</v>
      </c>
      <c r="F8529" t="s">
        <v>5455</v>
      </c>
      <c r="G8529" t="s">
        <v>5</v>
      </c>
      <c r="H8529" s="4">
        <v>4711.37</v>
      </c>
      <c r="I8529" s="4">
        <v>0</v>
      </c>
      <c r="J8529" s="4">
        <v>4711.37</v>
      </c>
      <c r="K8529" s="4">
        <v>0</v>
      </c>
      <c r="L8529" s="2">
        <v>45473</v>
      </c>
      <c r="M8529" t="s">
        <v>6</v>
      </c>
    </row>
    <row r="8530" spans="1:13" ht="12.75" customHeight="1" x14ac:dyDescent="0.25">
      <c r="A8530" t="s">
        <v>11558</v>
      </c>
      <c r="B8530" t="s">
        <v>11559</v>
      </c>
      <c r="C8530" s="1">
        <v>39263</v>
      </c>
      <c r="D8530" s="2">
        <v>39264</v>
      </c>
      <c r="E8530" t="s">
        <v>101</v>
      </c>
      <c r="F8530" t="s">
        <v>5455</v>
      </c>
      <c r="G8530" t="s">
        <v>5</v>
      </c>
      <c r="H8530" s="4">
        <v>1199.52</v>
      </c>
      <c r="I8530" s="4">
        <v>0</v>
      </c>
      <c r="J8530" s="4">
        <v>1199.52</v>
      </c>
      <c r="K8530" s="4">
        <v>0</v>
      </c>
      <c r="L8530" s="2">
        <v>45473</v>
      </c>
      <c r="M8530" t="s">
        <v>6</v>
      </c>
    </row>
    <row r="8531" spans="1:13" ht="12.75" customHeight="1" x14ac:dyDescent="0.25">
      <c r="A8531" t="s">
        <v>11560</v>
      </c>
      <c r="B8531" t="s">
        <v>11553</v>
      </c>
      <c r="C8531" s="1">
        <v>39263</v>
      </c>
      <c r="D8531" s="2">
        <v>39264</v>
      </c>
      <c r="E8531" t="s">
        <v>101</v>
      </c>
      <c r="F8531" t="s">
        <v>5455</v>
      </c>
      <c r="G8531" t="s">
        <v>5</v>
      </c>
      <c r="H8531" s="4">
        <v>1391.14</v>
      </c>
      <c r="I8531" s="4">
        <v>0</v>
      </c>
      <c r="J8531" s="4">
        <v>1391.14</v>
      </c>
      <c r="K8531" s="4">
        <v>0</v>
      </c>
      <c r="L8531" s="2">
        <v>45473</v>
      </c>
      <c r="M8531" t="s">
        <v>6</v>
      </c>
    </row>
    <row r="8532" spans="1:13" ht="12.75" customHeight="1" x14ac:dyDescent="0.25">
      <c r="A8532" t="s">
        <v>11561</v>
      </c>
      <c r="B8532" t="s">
        <v>11562</v>
      </c>
      <c r="C8532" s="1">
        <v>39263</v>
      </c>
      <c r="D8532" s="2">
        <v>39264</v>
      </c>
      <c r="E8532" t="s">
        <v>101</v>
      </c>
      <c r="F8532" t="s">
        <v>5455</v>
      </c>
      <c r="G8532" t="s">
        <v>5</v>
      </c>
      <c r="H8532" s="4">
        <v>191.26</v>
      </c>
      <c r="I8532" s="4">
        <v>0</v>
      </c>
      <c r="J8532" s="4">
        <v>191.26</v>
      </c>
      <c r="K8532" s="4">
        <v>0</v>
      </c>
      <c r="L8532" s="2">
        <v>45473</v>
      </c>
      <c r="M8532" t="s">
        <v>6</v>
      </c>
    </row>
    <row r="8533" spans="1:13" ht="12.75" customHeight="1" x14ac:dyDescent="0.25">
      <c r="A8533" t="s">
        <v>11563</v>
      </c>
      <c r="B8533" t="s">
        <v>11564</v>
      </c>
      <c r="C8533" s="1">
        <v>39263</v>
      </c>
      <c r="D8533" s="2">
        <v>39264</v>
      </c>
      <c r="E8533" t="s">
        <v>101</v>
      </c>
      <c r="F8533" t="s">
        <v>5455</v>
      </c>
      <c r="G8533" t="s">
        <v>5</v>
      </c>
      <c r="H8533" s="4">
        <v>5287.36</v>
      </c>
      <c r="I8533" s="4">
        <v>0</v>
      </c>
      <c r="J8533" s="4">
        <v>5287.36</v>
      </c>
      <c r="K8533" s="4">
        <v>0</v>
      </c>
      <c r="L8533" s="2">
        <v>45473</v>
      </c>
      <c r="M8533" t="s">
        <v>6</v>
      </c>
    </row>
    <row r="8534" spans="1:13" ht="12.75" customHeight="1" x14ac:dyDescent="0.25">
      <c r="A8534" t="s">
        <v>11565</v>
      </c>
      <c r="B8534" t="s">
        <v>11566</v>
      </c>
      <c r="C8534" s="1">
        <v>39263</v>
      </c>
      <c r="D8534" s="2">
        <v>39264</v>
      </c>
      <c r="E8534" t="s">
        <v>101</v>
      </c>
      <c r="F8534" t="s">
        <v>5455</v>
      </c>
      <c r="G8534" t="s">
        <v>5</v>
      </c>
      <c r="H8534" s="4">
        <v>1650.55</v>
      </c>
      <c r="I8534" s="4">
        <v>0</v>
      </c>
      <c r="J8534" s="4">
        <v>1650.55</v>
      </c>
      <c r="K8534" s="4">
        <v>0</v>
      </c>
      <c r="L8534" s="2">
        <v>45473</v>
      </c>
      <c r="M8534" t="s">
        <v>6</v>
      </c>
    </row>
    <row r="8535" spans="1:13" ht="12.75" customHeight="1" x14ac:dyDescent="0.25">
      <c r="A8535" t="s">
        <v>11567</v>
      </c>
      <c r="B8535" t="s">
        <v>11568</v>
      </c>
      <c r="C8535" s="1">
        <v>39263</v>
      </c>
      <c r="D8535" s="2">
        <v>39264</v>
      </c>
      <c r="E8535" t="s">
        <v>101</v>
      </c>
      <c r="F8535" t="s">
        <v>5455</v>
      </c>
      <c r="G8535" t="s">
        <v>5</v>
      </c>
      <c r="H8535" s="4">
        <v>362.29</v>
      </c>
      <c r="I8535" s="4">
        <v>0</v>
      </c>
      <c r="J8535" s="4">
        <v>362.29</v>
      </c>
      <c r="K8535" s="4">
        <v>0</v>
      </c>
      <c r="L8535" s="2">
        <v>45473</v>
      </c>
      <c r="M8535" t="s">
        <v>6</v>
      </c>
    </row>
    <row r="8536" spans="1:13" ht="12.75" customHeight="1" x14ac:dyDescent="0.25">
      <c r="A8536" t="s">
        <v>11569</v>
      </c>
      <c r="B8536" t="s">
        <v>11568</v>
      </c>
      <c r="C8536" s="1">
        <v>39263</v>
      </c>
      <c r="D8536" s="2">
        <v>39264</v>
      </c>
      <c r="E8536" t="s">
        <v>101</v>
      </c>
      <c r="F8536" t="s">
        <v>5455</v>
      </c>
      <c r="G8536" t="s">
        <v>5</v>
      </c>
      <c r="H8536" s="4">
        <v>355.9</v>
      </c>
      <c r="I8536" s="4">
        <v>0</v>
      </c>
      <c r="J8536" s="4">
        <v>355.9</v>
      </c>
      <c r="K8536" s="4">
        <v>0</v>
      </c>
      <c r="L8536" s="2">
        <v>45473</v>
      </c>
      <c r="M8536" t="s">
        <v>6</v>
      </c>
    </row>
    <row r="8537" spans="1:13" ht="12.75" customHeight="1" x14ac:dyDescent="0.25">
      <c r="A8537" t="s">
        <v>11570</v>
      </c>
      <c r="B8537" t="s">
        <v>11571</v>
      </c>
      <c r="C8537" s="1">
        <v>39415</v>
      </c>
      <c r="D8537" s="2">
        <v>39356</v>
      </c>
      <c r="E8537" t="s">
        <v>101</v>
      </c>
      <c r="F8537" t="s">
        <v>5455</v>
      </c>
      <c r="G8537" t="s">
        <v>5</v>
      </c>
      <c r="H8537" s="4">
        <v>950</v>
      </c>
      <c r="I8537" s="4">
        <v>0</v>
      </c>
      <c r="J8537" s="4">
        <v>950</v>
      </c>
      <c r="K8537" s="4">
        <v>0</v>
      </c>
      <c r="L8537" s="2">
        <v>45473</v>
      </c>
      <c r="M8537" t="s">
        <v>6</v>
      </c>
    </row>
    <row r="8538" spans="1:13" ht="12.75" customHeight="1" x14ac:dyDescent="0.25">
      <c r="A8538" t="s">
        <v>11572</v>
      </c>
      <c r="B8538" t="s">
        <v>11501</v>
      </c>
      <c r="C8538" s="1">
        <v>39447</v>
      </c>
      <c r="D8538" s="2">
        <v>37987</v>
      </c>
      <c r="E8538" t="s">
        <v>101</v>
      </c>
      <c r="F8538" t="s">
        <v>5455</v>
      </c>
      <c r="G8538" t="s">
        <v>5</v>
      </c>
      <c r="H8538" s="4">
        <v>-2266.64</v>
      </c>
      <c r="I8538" s="4">
        <v>0</v>
      </c>
      <c r="J8538" s="4">
        <v>-2266.64</v>
      </c>
      <c r="K8538" s="4">
        <v>0</v>
      </c>
      <c r="L8538" s="2">
        <v>45473</v>
      </c>
      <c r="M8538" t="s">
        <v>6</v>
      </c>
    </row>
    <row r="8539" spans="1:13" ht="12.75" customHeight="1" x14ac:dyDescent="0.25">
      <c r="A8539" t="s">
        <v>11573</v>
      </c>
      <c r="B8539" t="s">
        <v>11574</v>
      </c>
      <c r="C8539" s="1">
        <v>39447</v>
      </c>
      <c r="D8539" s="2">
        <v>38169</v>
      </c>
      <c r="E8539" t="s">
        <v>4</v>
      </c>
      <c r="F8539" t="s">
        <v>5</v>
      </c>
      <c r="G8539" t="s">
        <v>5</v>
      </c>
      <c r="H8539" s="4">
        <v>-1253</v>
      </c>
      <c r="I8539" s="4">
        <v>0</v>
      </c>
      <c r="J8539" s="4">
        <v>-1253</v>
      </c>
      <c r="K8539" s="4">
        <v>0</v>
      </c>
      <c r="L8539" s="2">
        <v>45473</v>
      </c>
      <c r="M8539" t="s">
        <v>6</v>
      </c>
    </row>
    <row r="8540" spans="1:13" ht="12.75" customHeight="1" x14ac:dyDescent="0.25">
      <c r="A8540" t="s">
        <v>11575</v>
      </c>
      <c r="B8540" t="s">
        <v>11574</v>
      </c>
      <c r="C8540" s="1">
        <v>39447</v>
      </c>
      <c r="D8540" s="2">
        <v>38169</v>
      </c>
      <c r="E8540" t="s">
        <v>4</v>
      </c>
      <c r="F8540" t="s">
        <v>5</v>
      </c>
      <c r="G8540" t="s">
        <v>5</v>
      </c>
      <c r="H8540" s="4">
        <v>1253</v>
      </c>
      <c r="I8540" s="4">
        <v>0</v>
      </c>
      <c r="J8540" s="4">
        <v>877</v>
      </c>
      <c r="K8540" s="4">
        <v>376</v>
      </c>
      <c r="L8540" s="2">
        <v>45473</v>
      </c>
      <c r="M8540" t="s">
        <v>6</v>
      </c>
    </row>
    <row r="8541" spans="1:13" ht="12.75" customHeight="1" x14ac:dyDescent="0.25">
      <c r="A8541" t="s">
        <v>11576</v>
      </c>
      <c r="B8541" t="s">
        <v>11574</v>
      </c>
      <c r="C8541" s="1">
        <v>39447</v>
      </c>
      <c r="D8541" s="2">
        <v>38169</v>
      </c>
      <c r="E8541" t="s">
        <v>101</v>
      </c>
      <c r="F8541" t="s">
        <v>5455</v>
      </c>
      <c r="G8541" t="s">
        <v>5</v>
      </c>
      <c r="H8541" s="4">
        <v>-1253</v>
      </c>
      <c r="I8541" s="4">
        <v>0</v>
      </c>
      <c r="J8541" s="4">
        <v>-1253</v>
      </c>
      <c r="K8541" s="4">
        <v>0</v>
      </c>
      <c r="L8541" s="2">
        <v>45473</v>
      </c>
      <c r="M8541" t="s">
        <v>6</v>
      </c>
    </row>
    <row r="8542" spans="1:13" ht="12.75" customHeight="1" x14ac:dyDescent="0.25">
      <c r="A8542" t="s">
        <v>11577</v>
      </c>
      <c r="B8542" t="s">
        <v>11538</v>
      </c>
      <c r="C8542" s="1">
        <v>39447</v>
      </c>
      <c r="D8542" s="2">
        <v>38718</v>
      </c>
      <c r="E8542" t="s">
        <v>101</v>
      </c>
      <c r="F8542" t="s">
        <v>5455</v>
      </c>
      <c r="G8542" t="s">
        <v>5</v>
      </c>
      <c r="H8542" s="4">
        <v>-2600.4</v>
      </c>
      <c r="I8542" s="4">
        <v>0</v>
      </c>
      <c r="J8542" s="4">
        <v>-2600.4</v>
      </c>
      <c r="K8542" s="4">
        <v>0</v>
      </c>
      <c r="L8542" s="2">
        <v>45473</v>
      </c>
      <c r="M8542" t="s">
        <v>6</v>
      </c>
    </row>
    <row r="8543" spans="1:13" ht="12.75" customHeight="1" x14ac:dyDescent="0.25">
      <c r="A8543" t="s">
        <v>11578</v>
      </c>
      <c r="B8543" t="s">
        <v>11579</v>
      </c>
      <c r="C8543" s="1">
        <v>39538</v>
      </c>
      <c r="D8543" s="2">
        <v>39539</v>
      </c>
      <c r="E8543" t="s">
        <v>101</v>
      </c>
      <c r="F8543" t="s">
        <v>5455</v>
      </c>
      <c r="G8543" t="s">
        <v>5</v>
      </c>
      <c r="H8543" s="4">
        <v>833.31</v>
      </c>
      <c r="I8543" s="4">
        <v>0</v>
      </c>
      <c r="J8543" s="4">
        <v>833.31</v>
      </c>
      <c r="K8543" s="4">
        <v>0</v>
      </c>
      <c r="L8543" s="2">
        <v>45473</v>
      </c>
      <c r="M8543" t="s">
        <v>6</v>
      </c>
    </row>
    <row r="8544" spans="1:13" ht="12.75" customHeight="1" x14ac:dyDescent="0.25">
      <c r="A8544" t="s">
        <v>11580</v>
      </c>
      <c r="B8544" t="s">
        <v>11581</v>
      </c>
      <c r="C8544" s="1">
        <v>39538</v>
      </c>
      <c r="D8544" s="2">
        <v>39539</v>
      </c>
      <c r="E8544" t="s">
        <v>101</v>
      </c>
      <c r="F8544" t="s">
        <v>5455</v>
      </c>
      <c r="G8544" t="s">
        <v>5</v>
      </c>
      <c r="H8544" s="4">
        <v>450</v>
      </c>
      <c r="I8544" s="4">
        <v>0</v>
      </c>
      <c r="J8544" s="4">
        <v>450</v>
      </c>
      <c r="K8544" s="4">
        <v>0</v>
      </c>
      <c r="L8544" s="2">
        <v>45473</v>
      </c>
      <c r="M8544" t="s">
        <v>6</v>
      </c>
    </row>
    <row r="8545" spans="1:13" ht="12.75" customHeight="1" x14ac:dyDescent="0.25">
      <c r="A8545" t="s">
        <v>11582</v>
      </c>
      <c r="B8545" t="s">
        <v>11583</v>
      </c>
      <c r="C8545" s="1">
        <v>39629</v>
      </c>
      <c r="D8545" s="2">
        <v>39630</v>
      </c>
      <c r="E8545" t="s">
        <v>101</v>
      </c>
      <c r="F8545" t="s">
        <v>5455</v>
      </c>
      <c r="G8545" t="s">
        <v>5</v>
      </c>
      <c r="H8545" s="4">
        <v>1572.78</v>
      </c>
      <c r="I8545" s="4">
        <v>0</v>
      </c>
      <c r="J8545" s="4">
        <v>1572.78</v>
      </c>
      <c r="K8545" s="4">
        <v>0</v>
      </c>
      <c r="L8545" s="2">
        <v>45473</v>
      </c>
      <c r="M8545" t="s">
        <v>6</v>
      </c>
    </row>
    <row r="8546" spans="1:13" ht="12.75" customHeight="1" x14ac:dyDescent="0.25">
      <c r="A8546" t="s">
        <v>11584</v>
      </c>
      <c r="B8546" t="s">
        <v>11585</v>
      </c>
      <c r="C8546" s="1">
        <v>39629</v>
      </c>
      <c r="D8546" s="2">
        <v>39630</v>
      </c>
      <c r="E8546" t="s">
        <v>101</v>
      </c>
      <c r="F8546" t="s">
        <v>5455</v>
      </c>
      <c r="G8546" t="s">
        <v>5</v>
      </c>
      <c r="H8546" s="4">
        <v>1085.06</v>
      </c>
      <c r="I8546" s="4">
        <v>0</v>
      </c>
      <c r="J8546" s="4">
        <v>1085.06</v>
      </c>
      <c r="K8546" s="4">
        <v>0</v>
      </c>
      <c r="L8546" s="2">
        <v>45473</v>
      </c>
      <c r="M8546" t="s">
        <v>6</v>
      </c>
    </row>
    <row r="8547" spans="1:13" ht="12.75" customHeight="1" x14ac:dyDescent="0.25">
      <c r="A8547" t="s">
        <v>11586</v>
      </c>
      <c r="B8547" t="s">
        <v>11540</v>
      </c>
      <c r="C8547" s="1">
        <v>39813</v>
      </c>
      <c r="D8547" s="2">
        <v>39813</v>
      </c>
      <c r="E8547" t="s">
        <v>101</v>
      </c>
      <c r="F8547" t="s">
        <v>5455</v>
      </c>
      <c r="G8547" t="s">
        <v>5</v>
      </c>
      <c r="H8547" s="4">
        <v>-2484.87</v>
      </c>
      <c r="I8547" s="4">
        <v>0</v>
      </c>
      <c r="J8547" s="4">
        <v>-2484.87</v>
      </c>
      <c r="K8547" s="4">
        <v>0</v>
      </c>
      <c r="L8547" s="2">
        <v>45473</v>
      </c>
      <c r="M8547" t="s">
        <v>6</v>
      </c>
    </row>
    <row r="8548" spans="1:13" ht="12.75" customHeight="1" x14ac:dyDescent="0.25">
      <c r="A8548" t="s">
        <v>11587</v>
      </c>
      <c r="B8548" t="s">
        <v>11588</v>
      </c>
      <c r="C8548" s="1">
        <v>39903</v>
      </c>
      <c r="D8548" s="2">
        <v>39904</v>
      </c>
      <c r="E8548" t="s">
        <v>101</v>
      </c>
      <c r="F8548" t="s">
        <v>5455</v>
      </c>
      <c r="G8548" t="s">
        <v>5</v>
      </c>
      <c r="H8548" s="4">
        <v>3160.17</v>
      </c>
      <c r="I8548" s="4">
        <v>0</v>
      </c>
      <c r="J8548" s="4">
        <v>3160.17</v>
      </c>
      <c r="K8548" s="4">
        <v>0</v>
      </c>
      <c r="L8548" s="2">
        <v>45473</v>
      </c>
      <c r="M8548" t="s">
        <v>6</v>
      </c>
    </row>
    <row r="8549" spans="1:13" ht="12.75" customHeight="1" x14ac:dyDescent="0.25">
      <c r="A8549" t="s">
        <v>11589</v>
      </c>
      <c r="B8549" t="s">
        <v>11581</v>
      </c>
      <c r="C8549" s="1">
        <v>39994</v>
      </c>
      <c r="D8549" s="2">
        <v>39995</v>
      </c>
      <c r="E8549" t="s">
        <v>101</v>
      </c>
      <c r="F8549" t="s">
        <v>5455</v>
      </c>
      <c r="G8549" t="s">
        <v>5</v>
      </c>
      <c r="H8549" s="4">
        <v>443</v>
      </c>
      <c r="I8549" s="4">
        <v>0</v>
      </c>
      <c r="J8549" s="4">
        <v>443</v>
      </c>
      <c r="K8549" s="4">
        <v>0</v>
      </c>
      <c r="L8549" s="2">
        <v>45473</v>
      </c>
      <c r="M8549" t="s">
        <v>6</v>
      </c>
    </row>
    <row r="8550" spans="1:13" ht="12.75" customHeight="1" x14ac:dyDescent="0.25">
      <c r="A8550" t="s">
        <v>11590</v>
      </c>
      <c r="B8550" t="s">
        <v>11591</v>
      </c>
      <c r="C8550" s="1">
        <v>40086</v>
      </c>
      <c r="D8550" s="2">
        <v>40087</v>
      </c>
      <c r="E8550" t="s">
        <v>101</v>
      </c>
      <c r="F8550" t="s">
        <v>5455</v>
      </c>
      <c r="G8550" t="s">
        <v>5</v>
      </c>
      <c r="H8550" s="4">
        <v>5333</v>
      </c>
      <c r="I8550" s="4">
        <v>0</v>
      </c>
      <c r="J8550" s="4">
        <v>5333</v>
      </c>
      <c r="K8550" s="4">
        <v>0</v>
      </c>
      <c r="L8550" s="2">
        <v>45473</v>
      </c>
      <c r="M8550" t="s">
        <v>6</v>
      </c>
    </row>
    <row r="8551" spans="1:13" ht="12.75" customHeight="1" x14ac:dyDescent="0.25">
      <c r="A8551" t="s">
        <v>11592</v>
      </c>
      <c r="B8551" t="s">
        <v>11593</v>
      </c>
      <c r="C8551" s="1">
        <v>40086</v>
      </c>
      <c r="D8551" s="2">
        <v>40087</v>
      </c>
      <c r="E8551" t="s">
        <v>101</v>
      </c>
      <c r="F8551" t="s">
        <v>5455</v>
      </c>
      <c r="G8551" t="s">
        <v>5</v>
      </c>
      <c r="H8551" s="4">
        <v>1044</v>
      </c>
      <c r="I8551" s="4">
        <v>0</v>
      </c>
      <c r="J8551" s="4">
        <v>1044</v>
      </c>
      <c r="K8551" s="4">
        <v>0</v>
      </c>
      <c r="L8551" s="2">
        <v>45473</v>
      </c>
      <c r="M8551" t="s">
        <v>6</v>
      </c>
    </row>
    <row r="8552" spans="1:13" ht="12.75" customHeight="1" x14ac:dyDescent="0.25">
      <c r="A8552" t="s">
        <v>11594</v>
      </c>
      <c r="B8552" t="s">
        <v>11595</v>
      </c>
      <c r="C8552" s="1">
        <v>40178</v>
      </c>
      <c r="D8552" s="2">
        <v>40179</v>
      </c>
      <c r="E8552" t="s">
        <v>101</v>
      </c>
      <c r="F8552" t="s">
        <v>5455</v>
      </c>
      <c r="G8552" t="s">
        <v>5</v>
      </c>
      <c r="H8552" s="4">
        <v>92097.82</v>
      </c>
      <c r="I8552" s="4">
        <v>0</v>
      </c>
      <c r="J8552" s="4">
        <v>92097.82</v>
      </c>
      <c r="K8552" s="4">
        <v>0</v>
      </c>
      <c r="L8552" s="2">
        <v>45473</v>
      </c>
      <c r="M8552" t="s">
        <v>6</v>
      </c>
    </row>
    <row r="8553" spans="1:13" ht="12.75" customHeight="1" x14ac:dyDescent="0.25">
      <c r="A8553" t="s">
        <v>11596</v>
      </c>
      <c r="B8553" t="s">
        <v>11597</v>
      </c>
      <c r="C8553" s="1">
        <v>40178</v>
      </c>
      <c r="D8553" s="2">
        <v>40178</v>
      </c>
      <c r="E8553" t="s">
        <v>4</v>
      </c>
      <c r="F8553" t="s">
        <v>5</v>
      </c>
      <c r="G8553" t="s">
        <v>5</v>
      </c>
      <c r="H8553" s="4">
        <v>-2097</v>
      </c>
      <c r="I8553" s="4">
        <v>0</v>
      </c>
      <c r="J8553" s="4">
        <v>-2097</v>
      </c>
      <c r="K8553" s="4">
        <v>0</v>
      </c>
      <c r="L8553" s="2">
        <v>45473</v>
      </c>
      <c r="M8553" t="s">
        <v>6</v>
      </c>
    </row>
    <row r="8554" spans="1:13" ht="12.75" customHeight="1" x14ac:dyDescent="0.25">
      <c r="A8554" t="s">
        <v>11598</v>
      </c>
      <c r="B8554" t="s">
        <v>11599</v>
      </c>
      <c r="C8554" s="1">
        <v>40268</v>
      </c>
      <c r="D8554" s="2">
        <v>40269</v>
      </c>
      <c r="E8554" t="s">
        <v>101</v>
      </c>
      <c r="F8554" t="s">
        <v>5455</v>
      </c>
      <c r="G8554" t="s">
        <v>5</v>
      </c>
      <c r="H8554" s="4">
        <v>148</v>
      </c>
      <c r="I8554" s="4">
        <v>0</v>
      </c>
      <c r="J8554" s="4">
        <v>148</v>
      </c>
      <c r="K8554" s="4">
        <v>0</v>
      </c>
      <c r="L8554" s="2">
        <v>45473</v>
      </c>
      <c r="M8554" t="s">
        <v>6</v>
      </c>
    </row>
    <row r="8555" spans="1:13" ht="12.75" customHeight="1" x14ac:dyDescent="0.25">
      <c r="A8555" t="s">
        <v>11600</v>
      </c>
      <c r="B8555" t="s">
        <v>11601</v>
      </c>
      <c r="C8555" s="1">
        <v>40359</v>
      </c>
      <c r="D8555" s="2">
        <v>40360</v>
      </c>
      <c r="E8555" t="s">
        <v>101</v>
      </c>
      <c r="F8555" t="s">
        <v>5455</v>
      </c>
      <c r="G8555" t="s">
        <v>5</v>
      </c>
      <c r="H8555" s="4">
        <v>3750</v>
      </c>
      <c r="I8555" s="4">
        <v>0</v>
      </c>
      <c r="J8555" s="4">
        <v>3750</v>
      </c>
      <c r="K8555" s="4">
        <v>0</v>
      </c>
      <c r="L8555" s="2">
        <v>45473</v>
      </c>
      <c r="M8555" t="s">
        <v>6</v>
      </c>
    </row>
    <row r="8556" spans="1:13" ht="12.75" customHeight="1" x14ac:dyDescent="0.25">
      <c r="A8556" t="s">
        <v>11602</v>
      </c>
      <c r="B8556" t="s">
        <v>11603</v>
      </c>
      <c r="C8556" s="1">
        <v>40451</v>
      </c>
      <c r="D8556" s="2">
        <v>40452</v>
      </c>
      <c r="E8556" t="s">
        <v>101</v>
      </c>
      <c r="F8556" t="s">
        <v>5455</v>
      </c>
      <c r="G8556" t="s">
        <v>5</v>
      </c>
      <c r="H8556" s="4">
        <v>194</v>
      </c>
      <c r="I8556" s="4">
        <v>0</v>
      </c>
      <c r="J8556" s="4">
        <v>194</v>
      </c>
      <c r="K8556" s="4">
        <v>0</v>
      </c>
      <c r="L8556" s="2">
        <v>45473</v>
      </c>
      <c r="M8556" t="s">
        <v>6</v>
      </c>
    </row>
    <row r="8557" spans="1:13" ht="12.75" customHeight="1" x14ac:dyDescent="0.25">
      <c r="A8557" t="s">
        <v>11604</v>
      </c>
      <c r="B8557" t="s">
        <v>11605</v>
      </c>
      <c r="C8557" s="1">
        <v>40451</v>
      </c>
      <c r="D8557" s="2">
        <v>40452</v>
      </c>
      <c r="E8557" t="s">
        <v>101</v>
      </c>
      <c r="F8557" t="s">
        <v>5455</v>
      </c>
      <c r="G8557" t="s">
        <v>5</v>
      </c>
      <c r="H8557" s="4">
        <v>319</v>
      </c>
      <c r="I8557" s="4">
        <v>0</v>
      </c>
      <c r="J8557" s="4">
        <v>319</v>
      </c>
      <c r="K8557" s="4">
        <v>0</v>
      </c>
      <c r="L8557" s="2">
        <v>45473</v>
      </c>
      <c r="M8557" t="s">
        <v>6</v>
      </c>
    </row>
    <row r="8558" spans="1:13" ht="12.75" customHeight="1" x14ac:dyDescent="0.25">
      <c r="A8558" t="s">
        <v>11606</v>
      </c>
      <c r="B8558" t="s">
        <v>11607</v>
      </c>
      <c r="C8558" s="1">
        <v>40633</v>
      </c>
      <c r="D8558" s="2">
        <v>40634</v>
      </c>
      <c r="E8558" t="s">
        <v>101</v>
      </c>
      <c r="F8558" t="s">
        <v>5455</v>
      </c>
      <c r="G8558" t="s">
        <v>5</v>
      </c>
      <c r="H8558" s="4">
        <v>522.46</v>
      </c>
      <c r="I8558" s="4">
        <v>0</v>
      </c>
      <c r="J8558" s="4">
        <v>522.46</v>
      </c>
      <c r="K8558" s="4">
        <v>0</v>
      </c>
      <c r="L8558" s="2">
        <v>45473</v>
      </c>
      <c r="M8558" t="s">
        <v>6</v>
      </c>
    </row>
    <row r="8559" spans="1:13" ht="12.75" customHeight="1" x14ac:dyDescent="0.25">
      <c r="A8559" t="s">
        <v>11608</v>
      </c>
      <c r="B8559" t="s">
        <v>11609</v>
      </c>
      <c r="C8559" s="1">
        <v>40633</v>
      </c>
      <c r="D8559" s="2">
        <v>40634</v>
      </c>
      <c r="E8559" t="s">
        <v>101</v>
      </c>
      <c r="F8559" t="s">
        <v>5455</v>
      </c>
      <c r="G8559" t="s">
        <v>5</v>
      </c>
      <c r="H8559" s="4">
        <v>16070.28</v>
      </c>
      <c r="I8559" s="4">
        <v>0</v>
      </c>
      <c r="J8559" s="4">
        <v>16070.28</v>
      </c>
      <c r="K8559" s="4">
        <v>0</v>
      </c>
      <c r="L8559" s="2">
        <v>45473</v>
      </c>
      <c r="M8559" t="s">
        <v>6</v>
      </c>
    </row>
    <row r="8560" spans="1:13" ht="12.75" customHeight="1" x14ac:dyDescent="0.25">
      <c r="A8560" t="s">
        <v>11610</v>
      </c>
      <c r="B8560" t="s">
        <v>11611</v>
      </c>
      <c r="C8560" s="1">
        <v>40633</v>
      </c>
      <c r="D8560" s="2">
        <v>40634</v>
      </c>
      <c r="E8560" t="s">
        <v>101</v>
      </c>
      <c r="F8560" t="s">
        <v>5455</v>
      </c>
      <c r="G8560" t="s">
        <v>5</v>
      </c>
      <c r="H8560" s="4">
        <v>448.4</v>
      </c>
      <c r="I8560" s="4">
        <v>0</v>
      </c>
      <c r="J8560" s="4">
        <v>448.4</v>
      </c>
      <c r="K8560" s="4">
        <v>0</v>
      </c>
      <c r="L8560" s="2">
        <v>45473</v>
      </c>
      <c r="M8560" t="s">
        <v>6</v>
      </c>
    </row>
    <row r="8561" spans="1:13" ht="12.75" customHeight="1" x14ac:dyDescent="0.25">
      <c r="A8561" t="s">
        <v>11612</v>
      </c>
      <c r="B8561" t="s">
        <v>11613</v>
      </c>
      <c r="C8561" s="1">
        <v>40724</v>
      </c>
      <c r="D8561" s="2">
        <v>40725</v>
      </c>
      <c r="E8561" t="s">
        <v>101</v>
      </c>
      <c r="F8561" t="s">
        <v>5455</v>
      </c>
      <c r="G8561" t="s">
        <v>5</v>
      </c>
      <c r="H8561" s="4">
        <v>46299.55</v>
      </c>
      <c r="I8561" s="4">
        <v>0</v>
      </c>
      <c r="J8561" s="4">
        <v>45527.91</v>
      </c>
      <c r="K8561" s="4">
        <v>771.64</v>
      </c>
      <c r="L8561" s="2">
        <v>45473</v>
      </c>
      <c r="M8561" t="s">
        <v>6</v>
      </c>
    </row>
    <row r="8562" spans="1:13" ht="12.75" customHeight="1" x14ac:dyDescent="0.25">
      <c r="A8562" t="s">
        <v>11614</v>
      </c>
      <c r="B8562" t="s">
        <v>11615</v>
      </c>
      <c r="C8562" s="1">
        <v>40816</v>
      </c>
      <c r="D8562" s="2">
        <v>40817</v>
      </c>
      <c r="E8562" t="s">
        <v>101</v>
      </c>
      <c r="F8562" t="s">
        <v>5455</v>
      </c>
      <c r="G8562" t="s">
        <v>5</v>
      </c>
      <c r="H8562" s="4">
        <v>52868</v>
      </c>
      <c r="I8562" s="4">
        <v>0</v>
      </c>
      <c r="J8562" s="4">
        <v>52868</v>
      </c>
      <c r="K8562" s="4">
        <v>0</v>
      </c>
      <c r="L8562" s="2">
        <v>45473</v>
      </c>
      <c r="M8562" t="s">
        <v>6</v>
      </c>
    </row>
    <row r="8563" spans="1:13" ht="12.75" customHeight="1" x14ac:dyDescent="0.25">
      <c r="A8563" t="s">
        <v>11616</v>
      </c>
      <c r="B8563" t="s">
        <v>11571</v>
      </c>
      <c r="C8563" s="1">
        <v>40816</v>
      </c>
      <c r="D8563" s="2">
        <v>40817</v>
      </c>
      <c r="E8563" t="s">
        <v>101</v>
      </c>
      <c r="F8563" t="s">
        <v>5455</v>
      </c>
      <c r="G8563" t="s">
        <v>5</v>
      </c>
      <c r="H8563" s="4">
        <v>4750</v>
      </c>
      <c r="I8563" s="4">
        <v>0</v>
      </c>
      <c r="J8563" s="4">
        <v>4750</v>
      </c>
      <c r="K8563" s="4">
        <v>0</v>
      </c>
      <c r="L8563" s="2">
        <v>45473</v>
      </c>
      <c r="M8563" t="s">
        <v>6</v>
      </c>
    </row>
    <row r="8564" spans="1:13" ht="12.75" customHeight="1" x14ac:dyDescent="0.25">
      <c r="A8564" t="s">
        <v>11617</v>
      </c>
      <c r="B8564" t="s">
        <v>11618</v>
      </c>
      <c r="C8564" s="1">
        <v>40816</v>
      </c>
      <c r="D8564" s="2">
        <v>40817</v>
      </c>
      <c r="E8564" t="s">
        <v>101</v>
      </c>
      <c r="F8564" t="s">
        <v>5455</v>
      </c>
      <c r="G8564" t="s">
        <v>5</v>
      </c>
      <c r="H8564" s="4">
        <v>1169</v>
      </c>
      <c r="I8564" s="4">
        <v>0</v>
      </c>
      <c r="J8564" s="4">
        <v>1169</v>
      </c>
      <c r="K8564" s="4">
        <v>0</v>
      </c>
      <c r="L8564" s="2">
        <v>45473</v>
      </c>
      <c r="M8564" t="s">
        <v>6</v>
      </c>
    </row>
    <row r="8565" spans="1:13" ht="12.75" customHeight="1" x14ac:dyDescent="0.25">
      <c r="A8565" t="s">
        <v>11619</v>
      </c>
      <c r="B8565" t="s">
        <v>11620</v>
      </c>
      <c r="C8565" s="1">
        <v>40816</v>
      </c>
      <c r="D8565" s="2">
        <v>40817</v>
      </c>
      <c r="E8565" t="s">
        <v>101</v>
      </c>
      <c r="F8565" t="s">
        <v>5455</v>
      </c>
      <c r="G8565" t="s">
        <v>5</v>
      </c>
      <c r="H8565" s="4">
        <v>325</v>
      </c>
      <c r="I8565" s="4">
        <v>0</v>
      </c>
      <c r="J8565" s="4">
        <v>325</v>
      </c>
      <c r="K8565" s="4">
        <v>0</v>
      </c>
      <c r="L8565" s="2">
        <v>45473</v>
      </c>
      <c r="M8565" t="s">
        <v>6</v>
      </c>
    </row>
    <row r="8566" spans="1:13" ht="12.75" customHeight="1" x14ac:dyDescent="0.25">
      <c r="A8566" t="s">
        <v>11621</v>
      </c>
      <c r="B8566" t="s">
        <v>11622</v>
      </c>
      <c r="C8566" s="1">
        <v>40816</v>
      </c>
      <c r="D8566" s="2">
        <v>40817</v>
      </c>
      <c r="E8566" t="s">
        <v>101</v>
      </c>
      <c r="F8566" t="s">
        <v>5455</v>
      </c>
      <c r="G8566" t="s">
        <v>5</v>
      </c>
      <c r="H8566" s="4">
        <v>332.25</v>
      </c>
      <c r="I8566" s="4">
        <v>0</v>
      </c>
      <c r="J8566" s="4">
        <v>332.25</v>
      </c>
      <c r="K8566" s="4">
        <v>0</v>
      </c>
      <c r="L8566" s="2">
        <v>45473</v>
      </c>
      <c r="M8566" t="s">
        <v>6</v>
      </c>
    </row>
    <row r="8567" spans="1:13" ht="12.75" customHeight="1" x14ac:dyDescent="0.25">
      <c r="A8567" t="s">
        <v>11623</v>
      </c>
      <c r="B8567" t="s">
        <v>11624</v>
      </c>
      <c r="C8567" s="1">
        <v>40816</v>
      </c>
      <c r="D8567" s="2">
        <v>40817</v>
      </c>
      <c r="E8567" t="s">
        <v>101</v>
      </c>
      <c r="F8567" t="s">
        <v>5455</v>
      </c>
      <c r="G8567" t="s">
        <v>5</v>
      </c>
      <c r="H8567" s="4">
        <v>205</v>
      </c>
      <c r="I8567" s="4">
        <v>0</v>
      </c>
      <c r="J8567" s="4">
        <v>205</v>
      </c>
      <c r="K8567" s="4">
        <v>0</v>
      </c>
      <c r="L8567" s="2">
        <v>45473</v>
      </c>
      <c r="M8567" t="s">
        <v>6</v>
      </c>
    </row>
    <row r="8568" spans="1:13" ht="12.75" customHeight="1" x14ac:dyDescent="0.25">
      <c r="A8568" t="s">
        <v>11625</v>
      </c>
      <c r="B8568" t="s">
        <v>11626</v>
      </c>
      <c r="C8568" s="1">
        <v>40816</v>
      </c>
      <c r="D8568" s="2">
        <v>40817</v>
      </c>
      <c r="E8568" t="s">
        <v>101</v>
      </c>
      <c r="F8568" t="s">
        <v>5455</v>
      </c>
      <c r="G8568" t="s">
        <v>5</v>
      </c>
      <c r="H8568" s="4">
        <v>721.69</v>
      </c>
      <c r="I8568" s="4">
        <v>0</v>
      </c>
      <c r="J8568" s="4">
        <v>721.69</v>
      </c>
      <c r="K8568" s="4">
        <v>0</v>
      </c>
      <c r="L8568" s="2">
        <v>45473</v>
      </c>
      <c r="M8568" t="s">
        <v>6</v>
      </c>
    </row>
    <row r="8569" spans="1:13" ht="12.75" customHeight="1" x14ac:dyDescent="0.25">
      <c r="A8569" t="s">
        <v>11627</v>
      </c>
      <c r="B8569" t="s">
        <v>11628</v>
      </c>
      <c r="C8569" s="1">
        <v>40908</v>
      </c>
      <c r="D8569" s="2">
        <v>40909</v>
      </c>
      <c r="E8569" t="s">
        <v>101</v>
      </c>
      <c r="F8569" t="s">
        <v>5455</v>
      </c>
      <c r="G8569" t="s">
        <v>5</v>
      </c>
      <c r="H8569" s="4">
        <v>4123.88</v>
      </c>
      <c r="I8569" s="4">
        <v>0</v>
      </c>
      <c r="J8569" s="4">
        <v>4123.88</v>
      </c>
      <c r="K8569" s="4">
        <v>0</v>
      </c>
      <c r="L8569" s="2">
        <v>45473</v>
      </c>
      <c r="M8569" t="s">
        <v>6</v>
      </c>
    </row>
    <row r="8570" spans="1:13" ht="12.75" customHeight="1" x14ac:dyDescent="0.25">
      <c r="A8570" t="s">
        <v>11629</v>
      </c>
      <c r="B8570" t="s">
        <v>11630</v>
      </c>
      <c r="C8570" s="1">
        <v>40908</v>
      </c>
      <c r="D8570" s="2">
        <v>40909</v>
      </c>
      <c r="E8570" t="s">
        <v>101</v>
      </c>
      <c r="F8570" t="s">
        <v>5455</v>
      </c>
      <c r="G8570" t="s">
        <v>5</v>
      </c>
      <c r="H8570" s="4">
        <v>1498.76</v>
      </c>
      <c r="I8570" s="4">
        <v>0</v>
      </c>
      <c r="J8570" s="4">
        <v>1498.76</v>
      </c>
      <c r="K8570" s="4">
        <v>0</v>
      </c>
      <c r="L8570" s="2">
        <v>45473</v>
      </c>
      <c r="M8570" t="s">
        <v>6</v>
      </c>
    </row>
    <row r="8571" spans="1:13" ht="12.75" customHeight="1" x14ac:dyDescent="0.25">
      <c r="A8571" t="s">
        <v>11631</v>
      </c>
      <c r="B8571" t="s">
        <v>11632</v>
      </c>
      <c r="C8571" s="1">
        <v>40908</v>
      </c>
      <c r="D8571" s="2">
        <v>40909</v>
      </c>
      <c r="E8571" t="s">
        <v>101</v>
      </c>
      <c r="F8571" t="s">
        <v>5455</v>
      </c>
      <c r="G8571" t="s">
        <v>5</v>
      </c>
      <c r="H8571" s="4">
        <v>1762.21</v>
      </c>
      <c r="I8571" s="4">
        <v>0</v>
      </c>
      <c r="J8571" s="4">
        <v>1762.21</v>
      </c>
      <c r="K8571" s="4">
        <v>0</v>
      </c>
      <c r="L8571" s="2">
        <v>45473</v>
      </c>
      <c r="M8571" t="s">
        <v>6</v>
      </c>
    </row>
    <row r="8572" spans="1:13" ht="12.75" customHeight="1" x14ac:dyDescent="0.25">
      <c r="A8572" t="s">
        <v>11633</v>
      </c>
      <c r="B8572" t="s">
        <v>11634</v>
      </c>
      <c r="C8572" s="1">
        <v>40999</v>
      </c>
      <c r="D8572" s="2">
        <v>41000</v>
      </c>
      <c r="E8572" t="s">
        <v>101</v>
      </c>
      <c r="F8572" t="s">
        <v>5455</v>
      </c>
      <c r="G8572" t="s">
        <v>5</v>
      </c>
      <c r="H8572" s="4">
        <v>1440</v>
      </c>
      <c r="I8572" s="4">
        <v>0</v>
      </c>
      <c r="J8572" s="4">
        <v>1440</v>
      </c>
      <c r="K8572" s="4">
        <v>0</v>
      </c>
      <c r="L8572" s="2">
        <v>45473</v>
      </c>
      <c r="M8572" t="s">
        <v>6</v>
      </c>
    </row>
    <row r="8573" spans="1:13" ht="12.75" customHeight="1" x14ac:dyDescent="0.25">
      <c r="A8573" t="s">
        <v>11635</v>
      </c>
      <c r="B8573" t="s">
        <v>11636</v>
      </c>
      <c r="C8573" s="1">
        <v>40999</v>
      </c>
      <c r="D8573" s="2">
        <v>41000</v>
      </c>
      <c r="E8573" t="s">
        <v>101</v>
      </c>
      <c r="F8573" t="s">
        <v>5455</v>
      </c>
      <c r="G8573" t="s">
        <v>5</v>
      </c>
      <c r="H8573" s="4">
        <v>229.99</v>
      </c>
      <c r="I8573" s="4">
        <v>0</v>
      </c>
      <c r="J8573" s="4">
        <v>229.99</v>
      </c>
      <c r="K8573" s="4">
        <v>0</v>
      </c>
      <c r="L8573" s="2">
        <v>45473</v>
      </c>
      <c r="M8573" t="s">
        <v>6</v>
      </c>
    </row>
    <row r="8574" spans="1:13" ht="12.75" customHeight="1" x14ac:dyDescent="0.25">
      <c r="A8574" t="s">
        <v>11637</v>
      </c>
      <c r="B8574" t="s">
        <v>11638</v>
      </c>
      <c r="C8574" s="1">
        <v>40999</v>
      </c>
      <c r="D8574" s="2">
        <v>41000</v>
      </c>
      <c r="E8574" t="s">
        <v>101</v>
      </c>
      <c r="F8574" t="s">
        <v>5455</v>
      </c>
      <c r="G8574" t="s">
        <v>5</v>
      </c>
      <c r="H8574" s="4">
        <v>24.61</v>
      </c>
      <c r="I8574" s="4">
        <v>0</v>
      </c>
      <c r="J8574" s="4">
        <v>24.61</v>
      </c>
      <c r="K8574" s="4">
        <v>0</v>
      </c>
      <c r="L8574" s="2">
        <v>45473</v>
      </c>
      <c r="M8574" t="s">
        <v>6</v>
      </c>
    </row>
    <row r="8575" spans="1:13" ht="12.75" customHeight="1" x14ac:dyDescent="0.25">
      <c r="A8575" t="s">
        <v>11639</v>
      </c>
      <c r="B8575" t="s">
        <v>11634</v>
      </c>
      <c r="C8575" s="1">
        <v>41122</v>
      </c>
      <c r="D8575" s="2">
        <v>41091</v>
      </c>
      <c r="E8575" t="s">
        <v>101</v>
      </c>
      <c r="F8575" t="s">
        <v>5455</v>
      </c>
      <c r="G8575" t="s">
        <v>5</v>
      </c>
      <c r="H8575" s="4">
        <v>1007.16</v>
      </c>
      <c r="I8575" s="4">
        <v>0</v>
      </c>
      <c r="J8575" s="4">
        <v>1007.16</v>
      </c>
      <c r="K8575" s="4">
        <v>0</v>
      </c>
      <c r="L8575" s="2">
        <v>45473</v>
      </c>
      <c r="M8575" t="s">
        <v>6</v>
      </c>
    </row>
    <row r="8576" spans="1:13" ht="12.75" customHeight="1" x14ac:dyDescent="0.25">
      <c r="A8576" t="s">
        <v>11640</v>
      </c>
      <c r="B8576" t="s">
        <v>11641</v>
      </c>
      <c r="C8576" s="1">
        <v>41122</v>
      </c>
      <c r="D8576" s="2">
        <v>41091</v>
      </c>
      <c r="E8576" t="s">
        <v>101</v>
      </c>
      <c r="F8576" t="s">
        <v>5455</v>
      </c>
      <c r="G8576" t="s">
        <v>5</v>
      </c>
      <c r="H8576" s="4">
        <v>709.07</v>
      </c>
      <c r="I8576" s="4">
        <v>0</v>
      </c>
      <c r="J8576" s="4">
        <v>709.07</v>
      </c>
      <c r="K8576" s="4">
        <v>0</v>
      </c>
      <c r="L8576" s="2">
        <v>45473</v>
      </c>
      <c r="M8576" t="s">
        <v>6</v>
      </c>
    </row>
    <row r="8577" spans="1:13" ht="12.75" customHeight="1" x14ac:dyDescent="0.25">
      <c r="A8577" t="s">
        <v>11642</v>
      </c>
      <c r="B8577" t="s">
        <v>11634</v>
      </c>
      <c r="C8577" s="1">
        <v>41122</v>
      </c>
      <c r="D8577" s="2">
        <v>41091</v>
      </c>
      <c r="E8577" t="s">
        <v>101</v>
      </c>
      <c r="F8577" t="s">
        <v>5455</v>
      </c>
      <c r="G8577" t="s">
        <v>5</v>
      </c>
      <c r="H8577" s="4">
        <v>136.02000000000001</v>
      </c>
      <c r="I8577" s="4">
        <v>0</v>
      </c>
      <c r="J8577" s="4">
        <v>136.02000000000001</v>
      </c>
      <c r="K8577" s="4">
        <v>0</v>
      </c>
      <c r="L8577" s="2">
        <v>45473</v>
      </c>
      <c r="M8577" t="s">
        <v>6</v>
      </c>
    </row>
    <row r="8578" spans="1:13" ht="12.75" customHeight="1" x14ac:dyDescent="0.25">
      <c r="A8578" t="s">
        <v>11643</v>
      </c>
      <c r="B8578" t="s">
        <v>11634</v>
      </c>
      <c r="C8578" s="1">
        <v>41122</v>
      </c>
      <c r="D8578" s="2">
        <v>41091</v>
      </c>
      <c r="E8578" t="s">
        <v>101</v>
      </c>
      <c r="F8578" t="s">
        <v>5455</v>
      </c>
      <c r="G8578" t="s">
        <v>5</v>
      </c>
      <c r="H8578" s="4">
        <v>986</v>
      </c>
      <c r="I8578" s="4">
        <v>0</v>
      </c>
      <c r="J8578" s="4">
        <v>986</v>
      </c>
      <c r="K8578" s="4">
        <v>0</v>
      </c>
      <c r="L8578" s="2">
        <v>45473</v>
      </c>
      <c r="M8578" t="s">
        <v>6</v>
      </c>
    </row>
    <row r="8579" spans="1:13" ht="12.75" customHeight="1" x14ac:dyDescent="0.25">
      <c r="A8579" t="s">
        <v>11644</v>
      </c>
      <c r="B8579" t="s">
        <v>11645</v>
      </c>
      <c r="C8579" s="1">
        <v>41122</v>
      </c>
      <c r="D8579" s="2">
        <v>41091</v>
      </c>
      <c r="E8579" t="s">
        <v>101</v>
      </c>
      <c r="F8579" t="s">
        <v>5455</v>
      </c>
      <c r="G8579" t="s">
        <v>5</v>
      </c>
      <c r="H8579" s="4">
        <v>1461.86</v>
      </c>
      <c r="I8579" s="4">
        <v>0</v>
      </c>
      <c r="J8579" s="4">
        <v>1461.86</v>
      </c>
      <c r="K8579" s="4">
        <v>0</v>
      </c>
      <c r="L8579" s="2">
        <v>45473</v>
      </c>
      <c r="M8579" t="s">
        <v>6</v>
      </c>
    </row>
    <row r="8580" spans="1:13" ht="12.75" customHeight="1" x14ac:dyDescent="0.25">
      <c r="A8580" t="s">
        <v>11646</v>
      </c>
      <c r="B8580" t="s">
        <v>11630</v>
      </c>
      <c r="C8580" s="1">
        <v>41182</v>
      </c>
      <c r="D8580" s="2">
        <v>41183</v>
      </c>
      <c r="E8580" t="s">
        <v>101</v>
      </c>
      <c r="F8580" t="s">
        <v>5455</v>
      </c>
      <c r="G8580" t="s">
        <v>5</v>
      </c>
      <c r="H8580" s="4">
        <v>936.82</v>
      </c>
      <c r="I8580" s="4">
        <v>0</v>
      </c>
      <c r="J8580" s="4">
        <v>936.82</v>
      </c>
      <c r="K8580" s="4">
        <v>0</v>
      </c>
      <c r="L8580" s="2">
        <v>45473</v>
      </c>
      <c r="M8580" t="s">
        <v>6</v>
      </c>
    </row>
    <row r="8581" spans="1:13" ht="12.75" customHeight="1" x14ac:dyDescent="0.25">
      <c r="A8581" t="s">
        <v>11647</v>
      </c>
      <c r="B8581" t="s">
        <v>11648</v>
      </c>
      <c r="C8581" s="1">
        <v>41182</v>
      </c>
      <c r="D8581" s="2">
        <v>41183</v>
      </c>
      <c r="E8581" t="s">
        <v>101</v>
      </c>
      <c r="F8581" t="s">
        <v>5455</v>
      </c>
      <c r="G8581" t="s">
        <v>5</v>
      </c>
      <c r="H8581" s="4">
        <v>2113.2199999999998</v>
      </c>
      <c r="I8581" s="4">
        <v>0</v>
      </c>
      <c r="J8581" s="4">
        <v>2113.2199999999998</v>
      </c>
      <c r="K8581" s="4">
        <v>0</v>
      </c>
      <c r="L8581" s="2">
        <v>45473</v>
      </c>
      <c r="M8581" t="s">
        <v>6</v>
      </c>
    </row>
    <row r="8582" spans="1:13" ht="12.75" customHeight="1" x14ac:dyDescent="0.25">
      <c r="A8582" t="s">
        <v>11649</v>
      </c>
      <c r="B8582" t="s">
        <v>11630</v>
      </c>
      <c r="C8582" s="1">
        <v>41274</v>
      </c>
      <c r="D8582" s="2">
        <v>41275</v>
      </c>
      <c r="E8582" t="s">
        <v>101</v>
      </c>
      <c r="F8582" t="s">
        <v>5455</v>
      </c>
      <c r="G8582" t="s">
        <v>5</v>
      </c>
      <c r="H8582" s="4">
        <v>12899.32</v>
      </c>
      <c r="I8582" s="4">
        <v>0</v>
      </c>
      <c r="J8582" s="4">
        <v>12899.32</v>
      </c>
      <c r="K8582" s="4">
        <v>0</v>
      </c>
      <c r="L8582" s="2">
        <v>45473</v>
      </c>
      <c r="M8582" t="s">
        <v>6</v>
      </c>
    </row>
    <row r="8583" spans="1:13" ht="12.75" customHeight="1" x14ac:dyDescent="0.25">
      <c r="A8583" t="s">
        <v>11650</v>
      </c>
      <c r="B8583" t="s">
        <v>11651</v>
      </c>
      <c r="C8583" s="1">
        <v>41455</v>
      </c>
      <c r="D8583" s="2">
        <v>41365</v>
      </c>
      <c r="E8583" t="s">
        <v>101</v>
      </c>
      <c r="F8583" t="s">
        <v>5455</v>
      </c>
      <c r="G8583" t="s">
        <v>5</v>
      </c>
      <c r="H8583" s="4">
        <v>14027.97</v>
      </c>
      <c r="I8583" s="4">
        <v>0</v>
      </c>
      <c r="J8583" s="4">
        <v>14027.97</v>
      </c>
      <c r="K8583" s="4">
        <v>0</v>
      </c>
      <c r="L8583" s="2">
        <v>45473</v>
      </c>
      <c r="M8583" t="s">
        <v>6</v>
      </c>
    </row>
    <row r="8584" spans="1:13" ht="12.75" customHeight="1" x14ac:dyDescent="0.25">
      <c r="A8584" t="s">
        <v>11652</v>
      </c>
      <c r="B8584" t="s">
        <v>11653</v>
      </c>
      <c r="C8584" s="1">
        <v>41486</v>
      </c>
      <c r="D8584" s="2">
        <v>41456</v>
      </c>
      <c r="E8584" t="s">
        <v>101</v>
      </c>
      <c r="F8584" t="s">
        <v>5455</v>
      </c>
      <c r="G8584" t="s">
        <v>5</v>
      </c>
      <c r="H8584" s="4">
        <v>1929.68</v>
      </c>
      <c r="I8584" s="4">
        <v>0</v>
      </c>
      <c r="J8584" s="4">
        <v>1929.68</v>
      </c>
      <c r="K8584" s="4">
        <v>0</v>
      </c>
      <c r="L8584" s="2">
        <v>45473</v>
      </c>
      <c r="M8584" t="s">
        <v>6</v>
      </c>
    </row>
    <row r="8585" spans="1:13" ht="12.75" customHeight="1" x14ac:dyDescent="0.25">
      <c r="A8585" t="s">
        <v>11654</v>
      </c>
      <c r="B8585" t="s">
        <v>11655</v>
      </c>
      <c r="C8585" s="1">
        <v>41486</v>
      </c>
      <c r="D8585" s="2">
        <v>41456</v>
      </c>
      <c r="E8585" t="s">
        <v>101</v>
      </c>
      <c r="F8585" t="s">
        <v>5455</v>
      </c>
      <c r="G8585" t="s">
        <v>5</v>
      </c>
      <c r="H8585" s="4">
        <v>4194.53</v>
      </c>
      <c r="I8585" s="4">
        <v>0</v>
      </c>
      <c r="J8585" s="4">
        <v>4194.53</v>
      </c>
      <c r="K8585" s="4">
        <v>0</v>
      </c>
      <c r="L8585" s="2">
        <v>45473</v>
      </c>
      <c r="M8585" t="s">
        <v>6</v>
      </c>
    </row>
    <row r="8586" spans="1:13" ht="12.75" customHeight="1" x14ac:dyDescent="0.25">
      <c r="A8586" t="s">
        <v>11656</v>
      </c>
      <c r="B8586" t="s">
        <v>11657</v>
      </c>
      <c r="C8586" s="1">
        <v>41547</v>
      </c>
      <c r="D8586" s="2">
        <v>41548</v>
      </c>
      <c r="E8586" t="s">
        <v>101</v>
      </c>
      <c r="F8586" t="s">
        <v>5455</v>
      </c>
      <c r="G8586" t="s">
        <v>5</v>
      </c>
      <c r="H8586" s="4">
        <v>1707.27</v>
      </c>
      <c r="I8586" s="4">
        <v>0</v>
      </c>
      <c r="J8586" s="4">
        <v>1707.27</v>
      </c>
      <c r="K8586" s="4">
        <v>0</v>
      </c>
      <c r="L8586" s="2">
        <v>45473</v>
      </c>
      <c r="M8586" t="s">
        <v>6</v>
      </c>
    </row>
    <row r="8587" spans="1:13" ht="12.75" customHeight="1" x14ac:dyDescent="0.25">
      <c r="A8587" t="s">
        <v>11658</v>
      </c>
      <c r="B8587" t="s">
        <v>11630</v>
      </c>
      <c r="C8587" s="1">
        <v>41639</v>
      </c>
      <c r="D8587" s="2">
        <v>41640</v>
      </c>
      <c r="E8587" t="s">
        <v>101</v>
      </c>
      <c r="F8587" t="s">
        <v>5455</v>
      </c>
      <c r="G8587" t="s">
        <v>5</v>
      </c>
      <c r="H8587" s="4">
        <v>9981.39</v>
      </c>
      <c r="I8587" s="4">
        <v>0</v>
      </c>
      <c r="J8587" s="4">
        <v>9981.39</v>
      </c>
      <c r="K8587" s="4">
        <v>0</v>
      </c>
      <c r="L8587" s="2">
        <v>45473</v>
      </c>
      <c r="M8587" t="s">
        <v>6</v>
      </c>
    </row>
    <row r="8588" spans="1:13" ht="12.75" customHeight="1" x14ac:dyDescent="0.25">
      <c r="A8588" t="s">
        <v>11659</v>
      </c>
      <c r="B8588" t="s">
        <v>11660</v>
      </c>
      <c r="C8588" s="1">
        <v>41639</v>
      </c>
      <c r="D8588" s="2">
        <v>41640</v>
      </c>
      <c r="E8588" t="s">
        <v>101</v>
      </c>
      <c r="F8588" t="s">
        <v>5455</v>
      </c>
      <c r="G8588" t="s">
        <v>5</v>
      </c>
      <c r="H8588" s="4">
        <v>1184.3800000000001</v>
      </c>
      <c r="I8588" s="4">
        <v>0</v>
      </c>
      <c r="J8588" s="4">
        <v>1184.3800000000001</v>
      </c>
      <c r="K8588" s="4">
        <v>0</v>
      </c>
      <c r="L8588" s="2">
        <v>45473</v>
      </c>
      <c r="M8588" t="s">
        <v>6</v>
      </c>
    </row>
    <row r="8589" spans="1:13" ht="12.75" customHeight="1" x14ac:dyDescent="0.25">
      <c r="A8589" t="s">
        <v>11661</v>
      </c>
      <c r="B8589" t="s">
        <v>11662</v>
      </c>
      <c r="C8589" s="1">
        <v>41639</v>
      </c>
      <c r="D8589" s="2">
        <v>41640</v>
      </c>
      <c r="E8589" t="s">
        <v>101</v>
      </c>
      <c r="F8589" t="s">
        <v>5455</v>
      </c>
      <c r="G8589" t="s">
        <v>5</v>
      </c>
      <c r="H8589" s="4">
        <v>713.09</v>
      </c>
      <c r="I8589" s="4">
        <v>0</v>
      </c>
      <c r="J8589" s="4">
        <v>713.09</v>
      </c>
      <c r="K8589" s="4">
        <v>0</v>
      </c>
      <c r="L8589" s="2">
        <v>45473</v>
      </c>
      <c r="M8589" t="s">
        <v>6</v>
      </c>
    </row>
    <row r="8590" spans="1:13" ht="12.75" customHeight="1" x14ac:dyDescent="0.25">
      <c r="A8590" t="s">
        <v>11663</v>
      </c>
      <c r="B8590" t="s">
        <v>11664</v>
      </c>
      <c r="C8590" s="1">
        <v>41729</v>
      </c>
      <c r="D8590" s="2">
        <v>41730</v>
      </c>
      <c r="E8590" t="s">
        <v>101</v>
      </c>
      <c r="F8590" t="s">
        <v>5455</v>
      </c>
      <c r="G8590" t="s">
        <v>5</v>
      </c>
      <c r="H8590" s="4">
        <v>29551.56</v>
      </c>
      <c r="I8590" s="4">
        <v>0</v>
      </c>
      <c r="J8590" s="4">
        <v>29551.56</v>
      </c>
      <c r="K8590" s="4">
        <v>0</v>
      </c>
      <c r="L8590" s="2">
        <v>45473</v>
      </c>
      <c r="M8590" t="s">
        <v>6</v>
      </c>
    </row>
    <row r="8591" spans="1:13" ht="12.75" customHeight="1" x14ac:dyDescent="0.25">
      <c r="A8591" t="s">
        <v>11665</v>
      </c>
      <c r="B8591" t="s">
        <v>11666</v>
      </c>
      <c r="C8591" s="1">
        <v>41729</v>
      </c>
      <c r="D8591" s="2">
        <v>41730</v>
      </c>
      <c r="E8591" t="s">
        <v>101</v>
      </c>
      <c r="F8591" t="s">
        <v>5455</v>
      </c>
      <c r="G8591" t="s">
        <v>5</v>
      </c>
      <c r="H8591" s="4">
        <v>22542.95</v>
      </c>
      <c r="I8591" s="4">
        <v>0</v>
      </c>
      <c r="J8591" s="4">
        <v>22542.95</v>
      </c>
      <c r="K8591" s="4">
        <v>0</v>
      </c>
      <c r="L8591" s="2">
        <v>45473</v>
      </c>
      <c r="M8591" t="s">
        <v>6</v>
      </c>
    </row>
    <row r="8592" spans="1:13" ht="12.75" customHeight="1" x14ac:dyDescent="0.25">
      <c r="A8592" t="s">
        <v>11667</v>
      </c>
      <c r="B8592" t="s">
        <v>11668</v>
      </c>
      <c r="C8592" s="1">
        <v>41729</v>
      </c>
      <c r="D8592" s="2">
        <v>41730</v>
      </c>
      <c r="E8592" t="s">
        <v>101</v>
      </c>
      <c r="F8592" t="s">
        <v>5455</v>
      </c>
      <c r="G8592" t="s">
        <v>5</v>
      </c>
      <c r="H8592" s="4">
        <v>2123.83</v>
      </c>
      <c r="I8592" s="4">
        <v>0</v>
      </c>
      <c r="J8592" s="4">
        <v>2123.83</v>
      </c>
      <c r="K8592" s="4">
        <v>0</v>
      </c>
      <c r="L8592" s="2">
        <v>45473</v>
      </c>
      <c r="M8592" t="s">
        <v>6</v>
      </c>
    </row>
    <row r="8593" spans="1:13" ht="12.75" customHeight="1" x14ac:dyDescent="0.25">
      <c r="A8593" t="s">
        <v>11669</v>
      </c>
      <c r="B8593" t="s">
        <v>11670</v>
      </c>
      <c r="C8593" s="1">
        <v>41820</v>
      </c>
      <c r="D8593" s="2">
        <v>41821</v>
      </c>
      <c r="E8593" t="s">
        <v>101</v>
      </c>
      <c r="F8593" t="s">
        <v>5455</v>
      </c>
      <c r="G8593" t="s">
        <v>5</v>
      </c>
      <c r="H8593" s="4">
        <v>70753.570000000007</v>
      </c>
      <c r="I8593" s="4">
        <v>0</v>
      </c>
      <c r="J8593" s="4">
        <v>70753.570000000007</v>
      </c>
      <c r="K8593" s="4">
        <v>0</v>
      </c>
      <c r="L8593" s="2">
        <v>45473</v>
      </c>
      <c r="M8593" t="s">
        <v>6</v>
      </c>
    </row>
    <row r="8594" spans="1:13" ht="12.75" customHeight="1" x14ac:dyDescent="0.25">
      <c r="A8594" t="s">
        <v>11671</v>
      </c>
      <c r="B8594" t="s">
        <v>11672</v>
      </c>
      <c r="C8594" s="1">
        <v>41912</v>
      </c>
      <c r="D8594" s="2">
        <v>41913</v>
      </c>
      <c r="E8594" t="s">
        <v>101</v>
      </c>
      <c r="F8594" t="s">
        <v>5455</v>
      </c>
      <c r="G8594" t="s">
        <v>5</v>
      </c>
      <c r="H8594" s="4">
        <v>1251.52</v>
      </c>
      <c r="I8594" s="4">
        <v>0</v>
      </c>
      <c r="J8594" s="4">
        <v>1251.52</v>
      </c>
      <c r="K8594" s="4">
        <v>0</v>
      </c>
      <c r="L8594" s="2">
        <v>45473</v>
      </c>
      <c r="M8594" t="s">
        <v>6</v>
      </c>
    </row>
    <row r="8595" spans="1:13" ht="12.75" customHeight="1" x14ac:dyDescent="0.25">
      <c r="A8595" t="s">
        <v>11673</v>
      </c>
      <c r="B8595" t="s">
        <v>11674</v>
      </c>
      <c r="C8595" s="1">
        <v>41912</v>
      </c>
      <c r="D8595" s="2">
        <v>41913</v>
      </c>
      <c r="E8595" t="s">
        <v>101</v>
      </c>
      <c r="F8595" t="s">
        <v>5455</v>
      </c>
      <c r="G8595" t="s">
        <v>5</v>
      </c>
      <c r="H8595" s="4">
        <v>1255.08</v>
      </c>
      <c r="I8595" s="4">
        <v>0</v>
      </c>
      <c r="J8595" s="4">
        <v>1255.08</v>
      </c>
      <c r="K8595" s="4">
        <v>0</v>
      </c>
      <c r="L8595" s="2">
        <v>45473</v>
      </c>
      <c r="M8595" t="s">
        <v>6</v>
      </c>
    </row>
    <row r="8596" spans="1:13" ht="12.75" customHeight="1" x14ac:dyDescent="0.25">
      <c r="A8596" t="s">
        <v>11675</v>
      </c>
      <c r="B8596" t="s">
        <v>11676</v>
      </c>
      <c r="C8596" s="1">
        <v>41912</v>
      </c>
      <c r="D8596" s="2">
        <v>41913</v>
      </c>
      <c r="E8596" t="s">
        <v>101</v>
      </c>
      <c r="F8596" t="s">
        <v>5455</v>
      </c>
      <c r="G8596" t="s">
        <v>5</v>
      </c>
      <c r="H8596" s="4">
        <v>584.16999999999996</v>
      </c>
      <c r="I8596" s="4">
        <v>0</v>
      </c>
      <c r="J8596" s="4">
        <v>584.16999999999996</v>
      </c>
      <c r="K8596" s="4">
        <v>0</v>
      </c>
      <c r="L8596" s="2">
        <v>45473</v>
      </c>
      <c r="M8596" t="s">
        <v>6</v>
      </c>
    </row>
    <row r="8597" spans="1:13" ht="12.75" customHeight="1" x14ac:dyDescent="0.25">
      <c r="A8597" t="s">
        <v>11677</v>
      </c>
      <c r="B8597" t="s">
        <v>11678</v>
      </c>
      <c r="C8597" s="1">
        <v>41912</v>
      </c>
      <c r="D8597" s="2">
        <v>41913</v>
      </c>
      <c r="E8597" t="s">
        <v>101</v>
      </c>
      <c r="F8597" t="s">
        <v>5455</v>
      </c>
      <c r="G8597" t="s">
        <v>5</v>
      </c>
      <c r="H8597" s="4">
        <v>857.27</v>
      </c>
      <c r="I8597" s="4">
        <v>0</v>
      </c>
      <c r="J8597" s="4">
        <v>857.27</v>
      </c>
      <c r="K8597" s="4">
        <v>0</v>
      </c>
      <c r="L8597" s="2">
        <v>45473</v>
      </c>
      <c r="M8597" t="s">
        <v>6</v>
      </c>
    </row>
    <row r="8598" spans="1:13" ht="12.75" customHeight="1" x14ac:dyDescent="0.25">
      <c r="A8598" t="s">
        <v>11679</v>
      </c>
      <c r="B8598" t="s">
        <v>11680</v>
      </c>
      <c r="C8598" s="1">
        <v>41912</v>
      </c>
      <c r="D8598" s="2">
        <v>41913</v>
      </c>
      <c r="E8598" t="s">
        <v>101</v>
      </c>
      <c r="F8598" t="s">
        <v>5455</v>
      </c>
      <c r="G8598" t="s">
        <v>5</v>
      </c>
      <c r="H8598" s="4">
        <v>1351.87</v>
      </c>
      <c r="I8598" s="4">
        <v>0</v>
      </c>
      <c r="J8598" s="4">
        <v>1351.87</v>
      </c>
      <c r="K8598" s="4">
        <v>0</v>
      </c>
      <c r="L8598" s="2">
        <v>45473</v>
      </c>
      <c r="M8598" t="s">
        <v>6</v>
      </c>
    </row>
    <row r="8599" spans="1:13" ht="12.75" customHeight="1" x14ac:dyDescent="0.25">
      <c r="A8599" t="s">
        <v>11681</v>
      </c>
      <c r="B8599" t="s">
        <v>11682</v>
      </c>
      <c r="C8599" s="1">
        <v>41912</v>
      </c>
      <c r="D8599" s="2">
        <v>41913</v>
      </c>
      <c r="E8599" t="s">
        <v>101</v>
      </c>
      <c r="F8599" t="s">
        <v>5455</v>
      </c>
      <c r="G8599" t="s">
        <v>5</v>
      </c>
      <c r="H8599" s="4">
        <v>9324.18</v>
      </c>
      <c r="I8599" s="4">
        <v>0</v>
      </c>
      <c r="J8599" s="4">
        <v>9324.18</v>
      </c>
      <c r="K8599" s="4">
        <v>0</v>
      </c>
      <c r="L8599" s="2">
        <v>45473</v>
      </c>
      <c r="M8599" t="s">
        <v>6</v>
      </c>
    </row>
    <row r="8600" spans="1:13" ht="12.75" customHeight="1" x14ac:dyDescent="0.25">
      <c r="A8600" t="s">
        <v>11683</v>
      </c>
      <c r="B8600" t="s">
        <v>11684</v>
      </c>
      <c r="C8600" s="1">
        <v>42004</v>
      </c>
      <c r="D8600" s="2">
        <v>42005</v>
      </c>
      <c r="E8600" t="s">
        <v>101</v>
      </c>
      <c r="F8600" t="s">
        <v>5455</v>
      </c>
      <c r="G8600" t="s">
        <v>5</v>
      </c>
      <c r="H8600" s="4">
        <v>32251.41</v>
      </c>
      <c r="I8600" s="4">
        <v>0</v>
      </c>
      <c r="J8600" s="4">
        <v>32251.41</v>
      </c>
      <c r="K8600" s="4">
        <v>0</v>
      </c>
      <c r="L8600" s="2">
        <v>45473</v>
      </c>
      <c r="M8600" t="s">
        <v>6</v>
      </c>
    </row>
    <row r="8601" spans="1:13" ht="12.75" customHeight="1" x14ac:dyDescent="0.25">
      <c r="A8601" t="s">
        <v>11685</v>
      </c>
      <c r="B8601" t="s">
        <v>11686</v>
      </c>
      <c r="C8601" s="1">
        <v>42094</v>
      </c>
      <c r="D8601" s="2">
        <v>42156</v>
      </c>
      <c r="E8601" t="s">
        <v>101</v>
      </c>
      <c r="F8601" t="s">
        <v>5455</v>
      </c>
      <c r="G8601" t="s">
        <v>5</v>
      </c>
      <c r="H8601" s="4">
        <v>2811.42</v>
      </c>
      <c r="I8601" s="4">
        <v>0</v>
      </c>
      <c r="J8601" s="4">
        <v>2811.42</v>
      </c>
      <c r="K8601" s="4">
        <v>0</v>
      </c>
      <c r="L8601" s="2">
        <v>45473</v>
      </c>
      <c r="M8601" t="s">
        <v>6</v>
      </c>
    </row>
    <row r="8602" spans="1:13" ht="12.75" customHeight="1" x14ac:dyDescent="0.25">
      <c r="A8602" t="s">
        <v>11687</v>
      </c>
      <c r="B8602" t="s">
        <v>11688</v>
      </c>
      <c r="C8602" s="1">
        <v>42124</v>
      </c>
      <c r="D8602" s="2">
        <v>42125</v>
      </c>
      <c r="E8602" t="s">
        <v>101</v>
      </c>
      <c r="F8602" t="s">
        <v>5455</v>
      </c>
      <c r="G8602" t="s">
        <v>5</v>
      </c>
      <c r="H8602" s="4">
        <v>171.68</v>
      </c>
      <c r="I8602" s="4">
        <v>0</v>
      </c>
      <c r="J8602" s="4">
        <v>171.68</v>
      </c>
      <c r="K8602" s="4">
        <v>0</v>
      </c>
      <c r="L8602" s="2">
        <v>45473</v>
      </c>
      <c r="M8602" t="s">
        <v>6</v>
      </c>
    </row>
    <row r="8603" spans="1:13" ht="12.75" customHeight="1" x14ac:dyDescent="0.25">
      <c r="A8603" t="s">
        <v>11689</v>
      </c>
      <c r="B8603" t="s">
        <v>11690</v>
      </c>
      <c r="C8603" s="1">
        <v>42248</v>
      </c>
      <c r="D8603" s="2">
        <v>42248</v>
      </c>
      <c r="E8603" t="s">
        <v>101</v>
      </c>
      <c r="F8603" t="s">
        <v>5455</v>
      </c>
      <c r="G8603" t="s">
        <v>5</v>
      </c>
      <c r="H8603" s="4">
        <v>28151.1</v>
      </c>
      <c r="I8603" s="4">
        <v>0</v>
      </c>
      <c r="J8603" s="4">
        <v>28151.1</v>
      </c>
      <c r="K8603" s="4">
        <v>0</v>
      </c>
      <c r="L8603" s="2">
        <v>45473</v>
      </c>
      <c r="M8603" t="s">
        <v>6</v>
      </c>
    </row>
    <row r="8604" spans="1:13" ht="12.75" customHeight="1" x14ac:dyDescent="0.25">
      <c r="A8604" t="s">
        <v>11691</v>
      </c>
      <c r="B8604" t="s">
        <v>11692</v>
      </c>
      <c r="C8604" s="1">
        <v>42369</v>
      </c>
      <c r="D8604" s="2">
        <v>42401</v>
      </c>
      <c r="E8604" t="s">
        <v>101</v>
      </c>
      <c r="F8604" t="s">
        <v>5455</v>
      </c>
      <c r="G8604" t="s">
        <v>5</v>
      </c>
      <c r="H8604" s="4">
        <v>27599.53</v>
      </c>
      <c r="I8604" s="4">
        <v>0</v>
      </c>
      <c r="J8604" s="4">
        <v>27599.53</v>
      </c>
      <c r="K8604" s="4">
        <v>0</v>
      </c>
      <c r="L8604" s="2">
        <v>45473</v>
      </c>
      <c r="M8604" t="s">
        <v>6</v>
      </c>
    </row>
    <row r="8605" spans="1:13" ht="12.75" customHeight="1" x14ac:dyDescent="0.25">
      <c r="A8605" t="s">
        <v>11693</v>
      </c>
      <c r="B8605" t="s">
        <v>11694</v>
      </c>
      <c r="C8605" s="1">
        <v>42551</v>
      </c>
      <c r="D8605" s="2">
        <v>42552</v>
      </c>
      <c r="E8605" t="s">
        <v>101</v>
      </c>
      <c r="F8605" t="s">
        <v>5455</v>
      </c>
      <c r="G8605" t="s">
        <v>5</v>
      </c>
      <c r="H8605" s="4">
        <v>42289.45</v>
      </c>
      <c r="I8605" s="4">
        <v>0</v>
      </c>
      <c r="J8605" s="4">
        <v>42289.45</v>
      </c>
      <c r="K8605" s="4">
        <v>0</v>
      </c>
      <c r="L8605" s="2">
        <v>45473</v>
      </c>
      <c r="M8605" t="s">
        <v>6</v>
      </c>
    </row>
    <row r="8606" spans="1:13" ht="12.75" customHeight="1" x14ac:dyDescent="0.25">
      <c r="A8606" t="s">
        <v>11695</v>
      </c>
      <c r="B8606" t="s">
        <v>11696</v>
      </c>
      <c r="C8606" s="1">
        <v>42643</v>
      </c>
      <c r="D8606" s="2">
        <v>42644</v>
      </c>
      <c r="E8606" t="s">
        <v>101</v>
      </c>
      <c r="F8606" t="s">
        <v>5455</v>
      </c>
      <c r="G8606" t="s">
        <v>5</v>
      </c>
      <c r="H8606" s="4">
        <v>24923.93</v>
      </c>
      <c r="I8606" s="4">
        <v>0</v>
      </c>
      <c r="J8606" s="4">
        <v>24923.93</v>
      </c>
      <c r="K8606" s="4">
        <v>0</v>
      </c>
      <c r="L8606" s="2">
        <v>45473</v>
      </c>
      <c r="M8606" t="s">
        <v>6</v>
      </c>
    </row>
    <row r="8607" spans="1:13" ht="12.75" customHeight="1" x14ac:dyDescent="0.25">
      <c r="A8607" t="s">
        <v>11697</v>
      </c>
      <c r="B8607" t="s">
        <v>11698</v>
      </c>
      <c r="C8607" s="1">
        <v>42735</v>
      </c>
      <c r="D8607" s="2">
        <v>42736</v>
      </c>
      <c r="E8607" t="s">
        <v>101</v>
      </c>
      <c r="F8607" t="s">
        <v>5455</v>
      </c>
      <c r="G8607" t="s">
        <v>5</v>
      </c>
      <c r="H8607" s="4">
        <v>22726.81</v>
      </c>
      <c r="I8607" s="4">
        <v>0</v>
      </c>
      <c r="J8607" s="4">
        <v>22726.81</v>
      </c>
      <c r="K8607" s="4">
        <v>0</v>
      </c>
      <c r="L8607" s="2">
        <v>45473</v>
      </c>
      <c r="M8607" t="s">
        <v>6</v>
      </c>
    </row>
    <row r="8608" spans="1:13" ht="12.75" customHeight="1" x14ac:dyDescent="0.25">
      <c r="A8608" t="s">
        <v>11699</v>
      </c>
      <c r="B8608" t="s">
        <v>11700</v>
      </c>
      <c r="C8608" s="1">
        <v>42826</v>
      </c>
      <c r="D8608" s="2">
        <v>42826</v>
      </c>
      <c r="E8608" t="s">
        <v>101</v>
      </c>
      <c r="F8608" t="s">
        <v>5455</v>
      </c>
      <c r="G8608" t="s">
        <v>5</v>
      </c>
      <c r="H8608" s="4">
        <v>38608.28</v>
      </c>
      <c r="I8608" s="4">
        <v>0</v>
      </c>
      <c r="J8608" s="4">
        <v>38608.28</v>
      </c>
      <c r="K8608" s="4">
        <v>0</v>
      </c>
      <c r="L8608" s="2">
        <v>45473</v>
      </c>
      <c r="M8608" t="s">
        <v>6</v>
      </c>
    </row>
    <row r="8609" spans="1:13" ht="12.75" customHeight="1" x14ac:dyDescent="0.25">
      <c r="A8609" t="s">
        <v>11701</v>
      </c>
      <c r="B8609" t="s">
        <v>11702</v>
      </c>
      <c r="C8609" s="1">
        <v>42917</v>
      </c>
      <c r="D8609" s="2">
        <v>42917</v>
      </c>
      <c r="E8609" t="s">
        <v>101</v>
      </c>
      <c r="F8609" t="s">
        <v>5455</v>
      </c>
      <c r="G8609" t="s">
        <v>5</v>
      </c>
      <c r="H8609" s="4">
        <v>29530.9</v>
      </c>
      <c r="I8609" s="4">
        <v>0</v>
      </c>
      <c r="J8609" s="4">
        <v>29530.9</v>
      </c>
      <c r="K8609" s="4">
        <v>0</v>
      </c>
      <c r="L8609" s="2">
        <v>45473</v>
      </c>
      <c r="M8609" t="s">
        <v>6</v>
      </c>
    </row>
    <row r="8610" spans="1:13" ht="12.75" customHeight="1" x14ac:dyDescent="0.25">
      <c r="A8610" t="s">
        <v>11703</v>
      </c>
      <c r="B8610" t="s">
        <v>11704</v>
      </c>
      <c r="C8610" s="1">
        <v>43008</v>
      </c>
      <c r="D8610" s="2">
        <v>43009</v>
      </c>
      <c r="E8610" t="s">
        <v>101</v>
      </c>
      <c r="F8610" t="s">
        <v>5455</v>
      </c>
      <c r="G8610" t="s">
        <v>5</v>
      </c>
      <c r="H8610" s="4">
        <v>8301.1</v>
      </c>
      <c r="I8610" s="4">
        <v>0</v>
      </c>
      <c r="J8610" s="4">
        <v>8301.1</v>
      </c>
      <c r="K8610" s="4">
        <v>0</v>
      </c>
      <c r="L8610" s="2">
        <v>45473</v>
      </c>
      <c r="M8610" t="s">
        <v>6</v>
      </c>
    </row>
    <row r="8611" spans="1:13" ht="12.75" customHeight="1" x14ac:dyDescent="0.25">
      <c r="A8611" t="s">
        <v>11705</v>
      </c>
      <c r="B8611" t="s">
        <v>11706</v>
      </c>
      <c r="C8611" s="1">
        <v>43100</v>
      </c>
      <c r="D8611" s="2">
        <v>43101</v>
      </c>
      <c r="E8611" t="s">
        <v>101</v>
      </c>
      <c r="F8611" t="s">
        <v>5455</v>
      </c>
      <c r="G8611" t="s">
        <v>5</v>
      </c>
      <c r="H8611" s="4">
        <v>11315.65</v>
      </c>
      <c r="I8611" s="4">
        <v>0</v>
      </c>
      <c r="J8611" s="4">
        <v>11315.65</v>
      </c>
      <c r="K8611" s="4">
        <v>0</v>
      </c>
      <c r="L8611" s="2">
        <v>45473</v>
      </c>
      <c r="M8611" t="s">
        <v>6</v>
      </c>
    </row>
    <row r="8612" spans="1:13" ht="12.75" customHeight="1" x14ac:dyDescent="0.25">
      <c r="A8612" t="s">
        <v>11707</v>
      </c>
      <c r="B8612" t="s">
        <v>11708</v>
      </c>
      <c r="C8612" s="1">
        <v>43190</v>
      </c>
      <c r="D8612" s="2">
        <v>43191</v>
      </c>
      <c r="E8612" t="s">
        <v>107</v>
      </c>
      <c r="F8612" t="s">
        <v>5455</v>
      </c>
      <c r="G8612" t="s">
        <v>5</v>
      </c>
      <c r="H8612" s="4">
        <v>26997.64</v>
      </c>
      <c r="I8612" s="4">
        <v>0</v>
      </c>
      <c r="J8612" s="4">
        <v>26997.64</v>
      </c>
      <c r="K8612" s="4">
        <v>0</v>
      </c>
      <c r="L8612" s="2">
        <v>45473</v>
      </c>
      <c r="M8612" t="s">
        <v>6</v>
      </c>
    </row>
    <row r="8613" spans="1:13" ht="12.75" customHeight="1" x14ac:dyDescent="0.25">
      <c r="A8613" t="s">
        <v>11709</v>
      </c>
      <c r="B8613" t="s">
        <v>11710</v>
      </c>
      <c r="C8613" s="1">
        <v>43281</v>
      </c>
      <c r="D8613" s="2">
        <v>43282</v>
      </c>
      <c r="E8613" t="s">
        <v>107</v>
      </c>
      <c r="F8613" t="s">
        <v>5455</v>
      </c>
      <c r="G8613" t="s">
        <v>5</v>
      </c>
      <c r="H8613" s="4">
        <v>23111.41</v>
      </c>
      <c r="I8613" s="4">
        <v>0</v>
      </c>
      <c r="J8613" s="4">
        <v>23111.41</v>
      </c>
      <c r="K8613" s="4">
        <v>0</v>
      </c>
      <c r="L8613" s="2">
        <v>45473</v>
      </c>
      <c r="M8613" t="s">
        <v>6</v>
      </c>
    </row>
    <row r="8614" spans="1:13" ht="12.75" customHeight="1" x14ac:dyDescent="0.25">
      <c r="A8614" t="s">
        <v>11711</v>
      </c>
      <c r="B8614" t="s">
        <v>11712</v>
      </c>
      <c r="C8614" s="1">
        <v>43374</v>
      </c>
      <c r="D8614" s="2">
        <v>43374</v>
      </c>
      <c r="E8614" t="s">
        <v>107</v>
      </c>
      <c r="F8614" t="s">
        <v>5455</v>
      </c>
      <c r="G8614" t="s">
        <v>5</v>
      </c>
      <c r="H8614" s="4">
        <v>31438.1</v>
      </c>
      <c r="I8614" s="4">
        <v>0</v>
      </c>
      <c r="J8614" s="4">
        <v>31438.1</v>
      </c>
      <c r="K8614" s="4">
        <v>0</v>
      </c>
      <c r="L8614" s="2">
        <v>45473</v>
      </c>
      <c r="M8614" t="s">
        <v>6</v>
      </c>
    </row>
    <row r="8615" spans="1:13" ht="12.75" customHeight="1" x14ac:dyDescent="0.25">
      <c r="A8615" t="s">
        <v>11713</v>
      </c>
      <c r="B8615" t="s">
        <v>11714</v>
      </c>
      <c r="C8615" s="1">
        <v>43404</v>
      </c>
      <c r="D8615" s="2">
        <v>43405</v>
      </c>
      <c r="E8615" t="s">
        <v>107</v>
      </c>
      <c r="F8615" t="s">
        <v>5455</v>
      </c>
      <c r="G8615" t="s">
        <v>5</v>
      </c>
      <c r="H8615" s="4">
        <v>2147.36</v>
      </c>
      <c r="I8615" s="4">
        <v>0</v>
      </c>
      <c r="J8615" s="4">
        <v>2147.36</v>
      </c>
      <c r="K8615" s="4">
        <v>0</v>
      </c>
      <c r="L8615" s="2">
        <v>45473</v>
      </c>
      <c r="M8615" t="s">
        <v>6</v>
      </c>
    </row>
    <row r="8616" spans="1:13" ht="12.75" customHeight="1" x14ac:dyDescent="0.25">
      <c r="A8616" t="s">
        <v>11715</v>
      </c>
      <c r="B8616" t="s">
        <v>11716</v>
      </c>
      <c r="C8616" s="1">
        <v>43404</v>
      </c>
      <c r="D8616" s="2">
        <v>43405</v>
      </c>
      <c r="E8616" t="s">
        <v>107</v>
      </c>
      <c r="F8616" t="s">
        <v>5455</v>
      </c>
      <c r="G8616" t="s">
        <v>5</v>
      </c>
      <c r="H8616" s="4">
        <v>700</v>
      </c>
      <c r="I8616" s="4">
        <v>0</v>
      </c>
      <c r="J8616" s="4">
        <v>700</v>
      </c>
      <c r="K8616" s="4">
        <v>0</v>
      </c>
      <c r="L8616" s="2">
        <v>45473</v>
      </c>
      <c r="M8616" t="s">
        <v>6</v>
      </c>
    </row>
    <row r="8617" spans="1:13" ht="12.75" customHeight="1" x14ac:dyDescent="0.25">
      <c r="A8617" t="s">
        <v>11717</v>
      </c>
      <c r="B8617" t="s">
        <v>11718</v>
      </c>
      <c r="C8617" s="1">
        <v>43465</v>
      </c>
      <c r="D8617" s="2">
        <v>43466</v>
      </c>
      <c r="E8617" t="s">
        <v>107</v>
      </c>
      <c r="F8617" t="s">
        <v>5455</v>
      </c>
      <c r="G8617" t="s">
        <v>5</v>
      </c>
      <c r="H8617" s="4">
        <v>45936.41</v>
      </c>
      <c r="I8617" s="4">
        <v>0</v>
      </c>
      <c r="J8617" s="4">
        <v>45936.41</v>
      </c>
      <c r="K8617" s="4">
        <v>0</v>
      </c>
      <c r="L8617" s="2">
        <v>45473</v>
      </c>
      <c r="M8617" t="s">
        <v>6</v>
      </c>
    </row>
    <row r="8618" spans="1:13" ht="12.75" customHeight="1" x14ac:dyDescent="0.25">
      <c r="A8618" t="s">
        <v>11719</v>
      </c>
      <c r="B8618" t="s">
        <v>11720</v>
      </c>
      <c r="C8618" s="1">
        <v>43555</v>
      </c>
      <c r="D8618" s="2">
        <v>43556</v>
      </c>
      <c r="E8618" t="s">
        <v>107</v>
      </c>
      <c r="F8618" t="s">
        <v>5455</v>
      </c>
      <c r="G8618" t="s">
        <v>5</v>
      </c>
      <c r="H8618" s="4">
        <v>37559.300000000003</v>
      </c>
      <c r="I8618" s="4">
        <v>1877.96</v>
      </c>
      <c r="J8618" s="4">
        <v>37559.300000000003</v>
      </c>
      <c r="K8618" s="4">
        <v>0</v>
      </c>
      <c r="L8618" s="2">
        <v>45473</v>
      </c>
      <c r="M8618" t="s">
        <v>6</v>
      </c>
    </row>
    <row r="8619" spans="1:13" ht="12.75" customHeight="1" x14ac:dyDescent="0.25">
      <c r="A8619" t="s">
        <v>11721</v>
      </c>
      <c r="B8619" t="s">
        <v>11722</v>
      </c>
      <c r="C8619" s="1">
        <v>43646</v>
      </c>
      <c r="D8619" s="2">
        <v>43647</v>
      </c>
      <c r="E8619" t="s">
        <v>107</v>
      </c>
      <c r="F8619" t="s">
        <v>5455</v>
      </c>
      <c r="G8619" t="s">
        <v>5</v>
      </c>
      <c r="H8619" s="4">
        <v>16768.62</v>
      </c>
      <c r="I8619" s="4">
        <v>1676.86</v>
      </c>
      <c r="J8619" s="4">
        <v>16768.62</v>
      </c>
      <c r="K8619" s="4">
        <v>0</v>
      </c>
      <c r="L8619" s="2">
        <v>45473</v>
      </c>
      <c r="M8619" t="s">
        <v>6</v>
      </c>
    </row>
    <row r="8620" spans="1:13" ht="12.75" customHeight="1" x14ac:dyDescent="0.25">
      <c r="A8620" t="s">
        <v>11723</v>
      </c>
      <c r="B8620" t="s">
        <v>11722</v>
      </c>
      <c r="C8620" s="1">
        <v>43738</v>
      </c>
      <c r="D8620" s="2">
        <v>43739</v>
      </c>
      <c r="E8620" t="s">
        <v>107</v>
      </c>
      <c r="F8620" t="s">
        <v>5455</v>
      </c>
      <c r="G8620" t="s">
        <v>510</v>
      </c>
      <c r="H8620" s="4">
        <v>23333.279999999999</v>
      </c>
      <c r="I8620" s="4">
        <v>2333.3200000000002</v>
      </c>
      <c r="J8620" s="4">
        <v>22166.61</v>
      </c>
      <c r="K8620" s="4">
        <v>1166.67</v>
      </c>
      <c r="L8620" s="2">
        <v>45473</v>
      </c>
      <c r="M8620" t="s">
        <v>6</v>
      </c>
    </row>
    <row r="8621" spans="1:13" ht="12.75" customHeight="1" x14ac:dyDescent="0.25">
      <c r="A8621" t="s">
        <v>11724</v>
      </c>
      <c r="B8621" t="s">
        <v>11722</v>
      </c>
      <c r="C8621" s="1">
        <v>43830</v>
      </c>
      <c r="D8621" s="2">
        <v>43831</v>
      </c>
      <c r="E8621" t="s">
        <v>107</v>
      </c>
      <c r="F8621" t="s">
        <v>5455</v>
      </c>
      <c r="G8621" t="s">
        <v>441</v>
      </c>
      <c r="H8621" s="4">
        <v>7029.98</v>
      </c>
      <c r="I8621" s="4">
        <v>702.98</v>
      </c>
      <c r="J8621" s="4">
        <v>6326.97</v>
      </c>
      <c r="K8621" s="4">
        <v>703.01</v>
      </c>
      <c r="L8621" s="2">
        <v>45473</v>
      </c>
      <c r="M8621" t="s">
        <v>6</v>
      </c>
    </row>
    <row r="8622" spans="1:13" ht="12.75" customHeight="1" x14ac:dyDescent="0.25">
      <c r="A8622" t="s">
        <v>11725</v>
      </c>
      <c r="B8622" t="s">
        <v>11726</v>
      </c>
      <c r="C8622" s="1">
        <v>43921</v>
      </c>
      <c r="D8622" s="2">
        <v>43922</v>
      </c>
      <c r="E8622" t="s">
        <v>107</v>
      </c>
      <c r="F8622" t="s">
        <v>5455</v>
      </c>
      <c r="G8622" t="s">
        <v>458</v>
      </c>
      <c r="H8622" s="4">
        <v>2095.0100000000002</v>
      </c>
      <c r="I8622" s="4">
        <v>209.49</v>
      </c>
      <c r="J8622" s="4">
        <v>1780.75</v>
      </c>
      <c r="K8622" s="4">
        <v>314.26</v>
      </c>
      <c r="L8622" s="2">
        <v>45473</v>
      </c>
      <c r="M8622" t="s">
        <v>6</v>
      </c>
    </row>
    <row r="8623" spans="1:13" ht="12.75" customHeight="1" x14ac:dyDescent="0.25">
      <c r="A8623" t="s">
        <v>11727</v>
      </c>
      <c r="B8623" t="s">
        <v>11728</v>
      </c>
      <c r="C8623" s="1">
        <v>44012</v>
      </c>
      <c r="D8623" s="2">
        <v>44013</v>
      </c>
      <c r="E8623" t="s">
        <v>107</v>
      </c>
      <c r="F8623" t="s">
        <v>5455</v>
      </c>
      <c r="G8623" t="s">
        <v>138</v>
      </c>
      <c r="H8623" s="4">
        <v>1079.93</v>
      </c>
      <c r="I8623" s="4">
        <v>107.99</v>
      </c>
      <c r="J8623" s="4">
        <v>863.95</v>
      </c>
      <c r="K8623" s="4">
        <v>215.98</v>
      </c>
      <c r="L8623" s="2">
        <v>45473</v>
      </c>
      <c r="M8623" t="s">
        <v>6</v>
      </c>
    </row>
    <row r="8624" spans="1:13" ht="12.75" customHeight="1" x14ac:dyDescent="0.25">
      <c r="A8624" t="s">
        <v>11729</v>
      </c>
      <c r="B8624" t="s">
        <v>11730</v>
      </c>
      <c r="C8624" s="1">
        <v>44104</v>
      </c>
      <c r="D8624" s="2">
        <v>44105</v>
      </c>
      <c r="E8624" t="s">
        <v>107</v>
      </c>
      <c r="F8624" t="s">
        <v>5455</v>
      </c>
      <c r="G8624" t="s">
        <v>7752</v>
      </c>
      <c r="H8624" s="4">
        <v>2743.1</v>
      </c>
      <c r="I8624" s="4">
        <v>274.31</v>
      </c>
      <c r="J8624" s="4">
        <v>2057.33</v>
      </c>
      <c r="K8624" s="4">
        <v>685.77</v>
      </c>
      <c r="L8624" s="2">
        <v>45473</v>
      </c>
      <c r="M8624" t="s">
        <v>6</v>
      </c>
    </row>
    <row r="8625" spans="1:13" ht="12.75" customHeight="1" x14ac:dyDescent="0.25">
      <c r="A8625" t="s">
        <v>11731</v>
      </c>
      <c r="B8625" t="s">
        <v>11732</v>
      </c>
      <c r="C8625" s="1">
        <v>44196</v>
      </c>
      <c r="D8625" s="2">
        <v>44197</v>
      </c>
      <c r="E8625" t="s">
        <v>107</v>
      </c>
      <c r="F8625" t="s">
        <v>5455</v>
      </c>
      <c r="G8625" t="s">
        <v>589</v>
      </c>
      <c r="H8625" s="4">
        <v>4376.22</v>
      </c>
      <c r="I8625" s="4">
        <v>437.63</v>
      </c>
      <c r="J8625" s="4">
        <v>3063.36</v>
      </c>
      <c r="K8625" s="4">
        <v>1312.86</v>
      </c>
      <c r="L8625" s="2">
        <v>45473</v>
      </c>
      <c r="M8625" t="s">
        <v>6</v>
      </c>
    </row>
    <row r="8626" spans="1:13" ht="12.75" customHeight="1" x14ac:dyDescent="0.25">
      <c r="A8626" t="s">
        <v>11733</v>
      </c>
      <c r="B8626" t="s">
        <v>11734</v>
      </c>
      <c r="C8626" s="1">
        <v>44286</v>
      </c>
      <c r="D8626" s="2">
        <v>44287</v>
      </c>
      <c r="E8626" t="s">
        <v>107</v>
      </c>
      <c r="F8626" t="s">
        <v>5455</v>
      </c>
      <c r="G8626" t="s">
        <v>7769</v>
      </c>
      <c r="H8626" s="4">
        <v>6975.67</v>
      </c>
      <c r="I8626" s="4">
        <v>697.57</v>
      </c>
      <c r="J8626" s="4">
        <v>4534.1899999999996</v>
      </c>
      <c r="K8626" s="4">
        <v>2441.48</v>
      </c>
      <c r="L8626" s="2">
        <v>45473</v>
      </c>
      <c r="M8626" t="s">
        <v>6</v>
      </c>
    </row>
    <row r="8627" spans="1:13" ht="12.75" customHeight="1" x14ac:dyDescent="0.25">
      <c r="A8627" t="s">
        <v>11735</v>
      </c>
      <c r="B8627" t="s">
        <v>11736</v>
      </c>
      <c r="C8627" s="1">
        <v>44470</v>
      </c>
      <c r="D8627" s="2">
        <v>44470</v>
      </c>
      <c r="E8627" t="s">
        <v>107</v>
      </c>
      <c r="F8627" t="s">
        <v>5455</v>
      </c>
      <c r="G8627" t="s">
        <v>7785</v>
      </c>
      <c r="H8627" s="4">
        <v>22202.98</v>
      </c>
      <c r="I8627" s="4">
        <v>2220.29</v>
      </c>
      <c r="J8627" s="4">
        <v>12211.64</v>
      </c>
      <c r="K8627" s="4">
        <v>9991.34</v>
      </c>
      <c r="L8627" s="2">
        <v>45473</v>
      </c>
      <c r="M8627" t="s">
        <v>6</v>
      </c>
    </row>
    <row r="8628" spans="1:13" ht="12.75" customHeight="1" x14ac:dyDescent="0.25">
      <c r="A8628" t="s">
        <v>11737</v>
      </c>
      <c r="B8628" t="s">
        <v>11738</v>
      </c>
      <c r="C8628" s="1">
        <v>44561</v>
      </c>
      <c r="D8628" s="2">
        <v>44562</v>
      </c>
      <c r="E8628" t="s">
        <v>107</v>
      </c>
      <c r="F8628" t="s">
        <v>5455</v>
      </c>
      <c r="G8628" t="s">
        <v>461</v>
      </c>
      <c r="H8628" s="4">
        <v>10143.85</v>
      </c>
      <c r="I8628" s="4">
        <v>1014.38</v>
      </c>
      <c r="J8628" s="4">
        <v>5071.92</v>
      </c>
      <c r="K8628" s="4">
        <v>5071.93</v>
      </c>
      <c r="L8628" s="2">
        <v>45473</v>
      </c>
      <c r="M8628" t="s">
        <v>6</v>
      </c>
    </row>
    <row r="8629" spans="1:13" ht="12.75" customHeight="1" x14ac:dyDescent="0.25">
      <c r="A8629" t="s">
        <v>11739</v>
      </c>
      <c r="B8629" t="s">
        <v>11740</v>
      </c>
      <c r="C8629" s="1">
        <v>44652</v>
      </c>
      <c r="D8629" s="2">
        <v>44652</v>
      </c>
      <c r="E8629" t="s">
        <v>107</v>
      </c>
      <c r="F8629" t="s">
        <v>5455</v>
      </c>
      <c r="G8629" t="s">
        <v>7801</v>
      </c>
      <c r="H8629" s="4">
        <v>48178.3</v>
      </c>
      <c r="I8629" s="4">
        <v>4817.83</v>
      </c>
      <c r="J8629" s="4">
        <v>21680.240000000002</v>
      </c>
      <c r="K8629" s="4">
        <v>26498.06</v>
      </c>
      <c r="L8629" s="2">
        <v>45473</v>
      </c>
      <c r="M8629" t="s">
        <v>6</v>
      </c>
    </row>
    <row r="8630" spans="1:13" ht="12.75" customHeight="1" x14ac:dyDescent="0.25">
      <c r="A8630" t="s">
        <v>11741</v>
      </c>
      <c r="B8630" t="s">
        <v>11740</v>
      </c>
      <c r="C8630" s="1">
        <v>44743</v>
      </c>
      <c r="D8630" s="2">
        <v>44743</v>
      </c>
      <c r="E8630" t="s">
        <v>107</v>
      </c>
      <c r="F8630" t="s">
        <v>5455</v>
      </c>
      <c r="G8630" t="s">
        <v>467</v>
      </c>
      <c r="H8630" s="4">
        <v>2233.5100000000002</v>
      </c>
      <c r="I8630" s="4">
        <v>223.35</v>
      </c>
      <c r="J8630" s="4">
        <v>893.4</v>
      </c>
      <c r="K8630" s="4">
        <v>1340.11</v>
      </c>
      <c r="L8630" s="2">
        <v>45473</v>
      </c>
      <c r="M8630" t="s">
        <v>6</v>
      </c>
    </row>
    <row r="8631" spans="1:13" ht="12.75" customHeight="1" x14ac:dyDescent="0.25">
      <c r="A8631" t="s">
        <v>11742</v>
      </c>
      <c r="B8631" t="s">
        <v>11740</v>
      </c>
      <c r="C8631" s="1">
        <v>44834</v>
      </c>
      <c r="D8631" s="2">
        <v>44835</v>
      </c>
      <c r="E8631" t="s">
        <v>107</v>
      </c>
      <c r="F8631" t="s">
        <v>5455</v>
      </c>
      <c r="G8631" t="s">
        <v>5448</v>
      </c>
      <c r="H8631" s="4">
        <v>2441.6999999999998</v>
      </c>
      <c r="I8631" s="4">
        <v>244.17</v>
      </c>
      <c r="J8631" s="4">
        <v>854.6</v>
      </c>
      <c r="K8631" s="4">
        <v>1587.1</v>
      </c>
      <c r="L8631" s="2">
        <v>45473</v>
      </c>
      <c r="M8631" t="s">
        <v>6</v>
      </c>
    </row>
    <row r="8632" spans="1:13" ht="12.75" customHeight="1" x14ac:dyDescent="0.25">
      <c r="A8632" t="s">
        <v>11743</v>
      </c>
      <c r="B8632" t="s">
        <v>11744</v>
      </c>
      <c r="C8632" s="1">
        <v>44926</v>
      </c>
      <c r="D8632" s="2">
        <v>44927</v>
      </c>
      <c r="E8632" t="s">
        <v>107</v>
      </c>
      <c r="F8632" t="s">
        <v>5455</v>
      </c>
      <c r="G8632" t="s">
        <v>592</v>
      </c>
      <c r="H8632" s="4">
        <v>2435.96</v>
      </c>
      <c r="I8632" s="4">
        <v>243.59</v>
      </c>
      <c r="J8632" s="4">
        <v>730.78</v>
      </c>
      <c r="K8632" s="4">
        <v>1705.18</v>
      </c>
      <c r="L8632" s="2">
        <v>45473</v>
      </c>
      <c r="M8632" t="s">
        <v>6</v>
      </c>
    </row>
    <row r="8633" spans="1:13" ht="12.75" customHeight="1" x14ac:dyDescent="0.25">
      <c r="A8633" t="s">
        <v>11745</v>
      </c>
      <c r="B8633" t="s">
        <v>116</v>
      </c>
      <c r="C8633" s="1">
        <v>44926</v>
      </c>
      <c r="D8633" s="2">
        <v>44926</v>
      </c>
      <c r="E8633" t="s">
        <v>107</v>
      </c>
      <c r="F8633" t="s">
        <v>5455</v>
      </c>
      <c r="G8633" t="s">
        <v>7822</v>
      </c>
      <c r="H8633" s="4">
        <v>4181</v>
      </c>
      <c r="I8633" s="4">
        <v>0</v>
      </c>
      <c r="J8633" s="4">
        <v>4181</v>
      </c>
      <c r="K8633" s="4">
        <v>0</v>
      </c>
      <c r="L8633" s="2">
        <v>45473</v>
      </c>
      <c r="M8633" t="s">
        <v>6</v>
      </c>
    </row>
    <row r="8634" spans="1:13" ht="12.75" customHeight="1" x14ac:dyDescent="0.25">
      <c r="A8634" t="s">
        <v>11746</v>
      </c>
      <c r="B8634" t="s">
        <v>116</v>
      </c>
      <c r="C8634" s="1">
        <v>44926</v>
      </c>
      <c r="D8634" s="2">
        <v>44926</v>
      </c>
      <c r="E8634" t="s">
        <v>4</v>
      </c>
      <c r="F8634" t="s">
        <v>5</v>
      </c>
      <c r="G8634" t="s">
        <v>5</v>
      </c>
      <c r="H8634" s="4">
        <v>-4181</v>
      </c>
      <c r="I8634" s="4">
        <v>0</v>
      </c>
      <c r="J8634" s="4">
        <v>0</v>
      </c>
      <c r="K8634" s="4">
        <v>-4181</v>
      </c>
      <c r="L8634" s="2">
        <v>45473</v>
      </c>
      <c r="M8634" t="s">
        <v>6</v>
      </c>
    </row>
    <row r="8635" spans="1:13" ht="12.75" customHeight="1" x14ac:dyDescent="0.25">
      <c r="A8635" t="s">
        <v>11747</v>
      </c>
      <c r="B8635" t="s">
        <v>11748</v>
      </c>
      <c r="C8635" s="1">
        <v>45016</v>
      </c>
      <c r="D8635" s="2">
        <v>45017</v>
      </c>
      <c r="E8635" t="s">
        <v>107</v>
      </c>
      <c r="F8635" t="s">
        <v>5455</v>
      </c>
      <c r="G8635" t="s">
        <v>386</v>
      </c>
      <c r="H8635" s="4">
        <v>63486.95</v>
      </c>
      <c r="I8635" s="4">
        <v>6348.69</v>
      </c>
      <c r="J8635" s="4">
        <v>15871.73</v>
      </c>
      <c r="K8635" s="4">
        <v>47615.22</v>
      </c>
      <c r="L8635" s="2">
        <v>45473</v>
      </c>
      <c r="M8635" t="s">
        <v>6</v>
      </c>
    </row>
    <row r="8636" spans="1:13" ht="12.75" customHeight="1" x14ac:dyDescent="0.25">
      <c r="A8636" t="s">
        <v>11749</v>
      </c>
      <c r="B8636" t="s">
        <v>11750</v>
      </c>
      <c r="C8636" s="1">
        <v>45107</v>
      </c>
      <c r="D8636" s="2">
        <v>45108</v>
      </c>
      <c r="E8636" t="s">
        <v>107</v>
      </c>
      <c r="F8636" t="s">
        <v>5455</v>
      </c>
      <c r="G8636" t="s">
        <v>142</v>
      </c>
      <c r="H8636" s="4">
        <v>21314.880000000001</v>
      </c>
      <c r="I8636" s="4">
        <v>2131.4899999999998</v>
      </c>
      <c r="J8636" s="4">
        <v>4262.9799999999996</v>
      </c>
      <c r="K8636" s="4">
        <v>17051.900000000001</v>
      </c>
      <c r="L8636" s="2">
        <v>45473</v>
      </c>
      <c r="M8636" t="s">
        <v>6</v>
      </c>
    </row>
    <row r="8637" spans="1:13" ht="12.75" customHeight="1" x14ac:dyDescent="0.25">
      <c r="A8637" t="s">
        <v>11751</v>
      </c>
      <c r="B8637" t="s">
        <v>11752</v>
      </c>
      <c r="C8637" s="1">
        <v>45200</v>
      </c>
      <c r="D8637" s="2">
        <v>45200</v>
      </c>
      <c r="E8637" t="s">
        <v>107</v>
      </c>
      <c r="F8637" t="s">
        <v>5455</v>
      </c>
      <c r="G8637" t="s">
        <v>667</v>
      </c>
      <c r="H8637" s="4">
        <v>14167.87</v>
      </c>
      <c r="I8637" s="4">
        <v>1416.79</v>
      </c>
      <c r="J8637" s="4">
        <v>2125.1799999999998</v>
      </c>
      <c r="K8637" s="4">
        <v>12042.69</v>
      </c>
      <c r="L8637" s="2">
        <v>45473</v>
      </c>
      <c r="M8637" t="s">
        <v>6</v>
      </c>
    </row>
    <row r="8638" spans="1:13" ht="12.75" customHeight="1" x14ac:dyDescent="0.25">
      <c r="A8638" t="s">
        <v>11753</v>
      </c>
      <c r="B8638" t="s">
        <v>11754</v>
      </c>
      <c r="C8638" s="1">
        <v>45291</v>
      </c>
      <c r="D8638" s="2">
        <v>45292</v>
      </c>
      <c r="E8638" t="s">
        <v>107</v>
      </c>
      <c r="F8638" t="s">
        <v>5455</v>
      </c>
      <c r="G8638" t="s">
        <v>594</v>
      </c>
      <c r="H8638" s="4">
        <v>50891.19</v>
      </c>
      <c r="I8638" s="4">
        <v>5089.12</v>
      </c>
      <c r="J8638" s="4">
        <v>5089.12</v>
      </c>
      <c r="K8638" s="4">
        <v>45802.07</v>
      </c>
      <c r="L8638" s="2">
        <v>45473</v>
      </c>
      <c r="M8638" t="s">
        <v>6</v>
      </c>
    </row>
    <row r="8639" spans="1:13" ht="12.75" customHeight="1" x14ac:dyDescent="0.25">
      <c r="A8639" t="s">
        <v>13313</v>
      </c>
      <c r="B8639" t="s">
        <v>13311</v>
      </c>
      <c r="C8639" s="1">
        <v>45382</v>
      </c>
      <c r="D8639" s="2">
        <v>45383</v>
      </c>
      <c r="E8639" t="s">
        <v>107</v>
      </c>
      <c r="F8639" t="s">
        <v>5455</v>
      </c>
      <c r="G8639" t="s">
        <v>5453</v>
      </c>
      <c r="H8639" s="4">
        <v>20207.349999999999</v>
      </c>
      <c r="I8639" s="4">
        <v>1010.36</v>
      </c>
      <c r="J8639" s="4">
        <v>1010.36</v>
      </c>
      <c r="K8639" s="4">
        <v>19196.990000000002</v>
      </c>
      <c r="L8639" s="2">
        <v>45473</v>
      </c>
      <c r="M8639" t="s">
        <v>6</v>
      </c>
    </row>
    <row r="8640" spans="1:13" ht="12.75" customHeight="1" x14ac:dyDescent="0.25">
      <c r="A8640" t="s">
        <v>13312</v>
      </c>
      <c r="B8640" t="s">
        <v>13311</v>
      </c>
      <c r="C8640" s="1">
        <v>45473</v>
      </c>
      <c r="D8640" s="2">
        <v>45474</v>
      </c>
      <c r="E8640" t="s">
        <v>107</v>
      </c>
      <c r="F8640" t="s">
        <v>5455</v>
      </c>
      <c r="G8640" t="s">
        <v>5455</v>
      </c>
      <c r="H8640" s="4">
        <v>8608.41</v>
      </c>
      <c r="I8640" s="4">
        <v>0</v>
      </c>
      <c r="J8640" s="4">
        <v>0</v>
      </c>
      <c r="K8640" s="4">
        <v>8608.41</v>
      </c>
      <c r="M8640" t="s">
        <v>6</v>
      </c>
    </row>
    <row r="8641" spans="1:14" ht="12.75" customHeight="1" x14ac:dyDescent="0.3">
      <c r="A8641" s="6" t="s">
        <v>11376</v>
      </c>
      <c r="H8641" s="8">
        <v>1278636.02</v>
      </c>
      <c r="I8641" s="8">
        <v>33078.17</v>
      </c>
      <c r="J8641" s="8">
        <v>1075283.96</v>
      </c>
      <c r="K8641" s="8">
        <v>203352.06</v>
      </c>
    </row>
    <row r="8642" spans="1:14" ht="12.75" customHeight="1" x14ac:dyDescent="0.3">
      <c r="A8642" s="6" t="s">
        <v>11</v>
      </c>
      <c r="H8642" s="9">
        <v>-41451.97</v>
      </c>
      <c r="J8642" s="9">
        <v>-41451.97</v>
      </c>
      <c r="K8642" s="9">
        <v>0</v>
      </c>
    </row>
    <row r="8643" spans="1:14" ht="12.75" customHeight="1" x14ac:dyDescent="0.3">
      <c r="A8643" s="6" t="s">
        <v>11755</v>
      </c>
      <c r="H8643" s="6"/>
      <c r="I8643" s="6"/>
      <c r="J8643" s="6"/>
      <c r="K8643" s="6"/>
    </row>
    <row r="8644" spans="1:14" ht="12.75" customHeight="1" x14ac:dyDescent="0.3">
      <c r="A8644" s="6" t="s">
        <v>13</v>
      </c>
      <c r="H8644" s="8">
        <v>1237184.05</v>
      </c>
      <c r="I8644" s="8">
        <v>33078.17</v>
      </c>
      <c r="J8644" s="8">
        <v>1033831.99</v>
      </c>
      <c r="K8644" s="8">
        <v>203352.06</v>
      </c>
    </row>
    <row r="8645" spans="1:14" ht="12.75" customHeight="1" x14ac:dyDescent="0.3">
      <c r="A8645" s="6" t="s">
        <v>13310</v>
      </c>
      <c r="B8645" s="6"/>
      <c r="C8645" s="6"/>
      <c r="D8645" s="6"/>
      <c r="E8645" s="6"/>
    </row>
    <row r="8646" spans="1:14" ht="12.75" customHeight="1" x14ac:dyDescent="0.3">
      <c r="A8646" s="6" t="s">
        <v>0</v>
      </c>
      <c r="B8646" s="6"/>
      <c r="C8646" s="6"/>
      <c r="D8646" s="6"/>
      <c r="E8646" s="6"/>
    </row>
    <row r="8647" spans="1:14" ht="12.75" customHeight="1" x14ac:dyDescent="0.3">
      <c r="A8647" s="6" t="s">
        <v>11757</v>
      </c>
      <c r="B8647" s="6"/>
      <c r="C8647" s="6"/>
      <c r="D8647" s="6"/>
      <c r="E8647" s="6"/>
    </row>
    <row r="8648" spans="1:14" ht="12.75" customHeight="1" x14ac:dyDescent="0.25">
      <c r="A8648" t="s">
        <v>11758</v>
      </c>
      <c r="B8648" t="s">
        <v>11759</v>
      </c>
      <c r="C8648" s="1">
        <v>33419</v>
      </c>
      <c r="D8648" s="2">
        <v>33419</v>
      </c>
      <c r="E8648" t="s">
        <v>101</v>
      </c>
      <c r="F8648" t="s">
        <v>310</v>
      </c>
      <c r="G8648" t="s">
        <v>5</v>
      </c>
      <c r="H8648" s="3">
        <v>3851.31</v>
      </c>
      <c r="I8648" s="3">
        <v>0</v>
      </c>
      <c r="J8648" s="3">
        <v>3851.31</v>
      </c>
      <c r="K8648" s="3">
        <v>0</v>
      </c>
      <c r="L8648" s="2">
        <v>45291</v>
      </c>
      <c r="M8648" t="s">
        <v>398</v>
      </c>
      <c r="N8648" s="1">
        <v>45291</v>
      </c>
    </row>
    <row r="8649" spans="1:14" ht="12.75" customHeight="1" x14ac:dyDescent="0.25">
      <c r="A8649" t="s">
        <v>11760</v>
      </c>
      <c r="B8649" t="s">
        <v>11761</v>
      </c>
      <c r="C8649" s="1">
        <v>33785</v>
      </c>
      <c r="D8649" s="2">
        <v>33785</v>
      </c>
      <c r="E8649" t="s">
        <v>101</v>
      </c>
      <c r="F8649" t="s">
        <v>310</v>
      </c>
      <c r="G8649" t="s">
        <v>5</v>
      </c>
      <c r="H8649" s="4">
        <v>646.74</v>
      </c>
      <c r="I8649" s="4">
        <v>0</v>
      </c>
      <c r="J8649" s="4">
        <v>646.74</v>
      </c>
      <c r="K8649" s="4">
        <v>0</v>
      </c>
      <c r="L8649" s="2">
        <v>45291</v>
      </c>
      <c r="M8649" t="s">
        <v>398</v>
      </c>
      <c r="N8649" s="1">
        <v>45291</v>
      </c>
    </row>
    <row r="8650" spans="1:14" ht="12.75" customHeight="1" x14ac:dyDescent="0.25">
      <c r="A8650" t="s">
        <v>11762</v>
      </c>
      <c r="B8650" t="s">
        <v>11763</v>
      </c>
      <c r="C8650" s="1">
        <v>34150</v>
      </c>
      <c r="D8650" s="2">
        <v>34150</v>
      </c>
      <c r="E8650" t="s">
        <v>101</v>
      </c>
      <c r="F8650" t="s">
        <v>310</v>
      </c>
      <c r="G8650" t="s">
        <v>5</v>
      </c>
      <c r="H8650" s="4">
        <v>176</v>
      </c>
      <c r="I8650" s="4">
        <v>0</v>
      </c>
      <c r="J8650" s="4">
        <v>176</v>
      </c>
      <c r="K8650" s="4">
        <v>0</v>
      </c>
      <c r="L8650" s="2">
        <v>45291</v>
      </c>
      <c r="M8650" t="s">
        <v>398</v>
      </c>
      <c r="N8650" s="1">
        <v>45291</v>
      </c>
    </row>
    <row r="8651" spans="1:14" ht="12.75" customHeight="1" x14ac:dyDescent="0.25">
      <c r="A8651" t="s">
        <v>11764</v>
      </c>
      <c r="B8651" t="s">
        <v>11765</v>
      </c>
      <c r="C8651" s="1">
        <v>34515</v>
      </c>
      <c r="D8651" s="2">
        <v>34515</v>
      </c>
      <c r="E8651" t="s">
        <v>101</v>
      </c>
      <c r="F8651" t="s">
        <v>310</v>
      </c>
      <c r="G8651" t="s">
        <v>5</v>
      </c>
      <c r="H8651" s="4">
        <v>179.9</v>
      </c>
      <c r="I8651" s="4">
        <v>0</v>
      </c>
      <c r="J8651" s="4">
        <v>179.9</v>
      </c>
      <c r="K8651" s="4">
        <v>0</v>
      </c>
      <c r="L8651" s="2">
        <v>45291</v>
      </c>
      <c r="M8651" t="s">
        <v>398</v>
      </c>
      <c r="N8651" s="1">
        <v>45291</v>
      </c>
    </row>
    <row r="8652" spans="1:14" ht="12.75" customHeight="1" x14ac:dyDescent="0.25">
      <c r="A8652" t="s">
        <v>11766</v>
      </c>
      <c r="B8652" t="s">
        <v>11767</v>
      </c>
      <c r="C8652" s="1">
        <v>34515</v>
      </c>
      <c r="D8652" s="2">
        <v>34515</v>
      </c>
      <c r="E8652" t="s">
        <v>101</v>
      </c>
      <c r="F8652" t="s">
        <v>310</v>
      </c>
      <c r="G8652" t="s">
        <v>5</v>
      </c>
      <c r="H8652" s="4">
        <v>5088</v>
      </c>
      <c r="I8652" s="4">
        <v>0</v>
      </c>
      <c r="J8652" s="4">
        <v>5088</v>
      </c>
      <c r="K8652" s="4">
        <v>0</v>
      </c>
      <c r="L8652" s="2">
        <v>45291</v>
      </c>
      <c r="M8652" t="s">
        <v>398</v>
      </c>
      <c r="N8652" s="1">
        <v>45291</v>
      </c>
    </row>
    <row r="8653" spans="1:14" ht="12.75" customHeight="1" x14ac:dyDescent="0.25">
      <c r="A8653" t="s">
        <v>11768</v>
      </c>
      <c r="B8653" t="s">
        <v>11769</v>
      </c>
      <c r="C8653" s="1">
        <v>34515</v>
      </c>
      <c r="D8653" s="2">
        <v>34515</v>
      </c>
      <c r="E8653" t="s">
        <v>101</v>
      </c>
      <c r="F8653" t="s">
        <v>310</v>
      </c>
      <c r="G8653" t="s">
        <v>5</v>
      </c>
      <c r="H8653" s="4">
        <v>4285</v>
      </c>
      <c r="I8653" s="4">
        <v>0</v>
      </c>
      <c r="J8653" s="4">
        <v>4285</v>
      </c>
      <c r="K8653" s="4">
        <v>0</v>
      </c>
      <c r="L8653" s="2">
        <v>45291</v>
      </c>
      <c r="M8653" t="s">
        <v>398</v>
      </c>
      <c r="N8653" s="1">
        <v>45291</v>
      </c>
    </row>
    <row r="8654" spans="1:14" ht="12.75" customHeight="1" x14ac:dyDescent="0.25">
      <c r="A8654" t="s">
        <v>11770</v>
      </c>
      <c r="B8654" t="s">
        <v>11771</v>
      </c>
      <c r="C8654" s="1">
        <v>34880</v>
      </c>
      <c r="D8654" s="2">
        <v>34880</v>
      </c>
      <c r="E8654" t="s">
        <v>101</v>
      </c>
      <c r="F8654" t="s">
        <v>310</v>
      </c>
      <c r="G8654" t="s">
        <v>5</v>
      </c>
      <c r="H8654" s="4">
        <v>2414</v>
      </c>
      <c r="I8654" s="4">
        <v>0</v>
      </c>
      <c r="J8654" s="4">
        <v>2414</v>
      </c>
      <c r="K8654" s="4">
        <v>0</v>
      </c>
      <c r="L8654" s="2">
        <v>45291</v>
      </c>
      <c r="M8654" t="s">
        <v>398</v>
      </c>
      <c r="N8654" s="1">
        <v>45291</v>
      </c>
    </row>
    <row r="8655" spans="1:14" ht="12.75" customHeight="1" x14ac:dyDescent="0.25">
      <c r="A8655" t="s">
        <v>11772</v>
      </c>
      <c r="B8655" t="s">
        <v>11773</v>
      </c>
      <c r="C8655" s="1">
        <v>34880</v>
      </c>
      <c r="D8655" s="2">
        <v>34880</v>
      </c>
      <c r="E8655" t="s">
        <v>101</v>
      </c>
      <c r="F8655" t="s">
        <v>310</v>
      </c>
      <c r="G8655" t="s">
        <v>5</v>
      </c>
      <c r="H8655" s="4">
        <v>2692</v>
      </c>
      <c r="I8655" s="4">
        <v>0</v>
      </c>
      <c r="J8655" s="4">
        <v>2692</v>
      </c>
      <c r="K8655" s="4">
        <v>0</v>
      </c>
      <c r="L8655" s="2">
        <v>45291</v>
      </c>
      <c r="M8655" t="s">
        <v>398</v>
      </c>
      <c r="N8655" s="1">
        <v>45291</v>
      </c>
    </row>
    <row r="8656" spans="1:14" ht="12.75" customHeight="1" x14ac:dyDescent="0.25">
      <c r="A8656" t="s">
        <v>11774</v>
      </c>
      <c r="B8656" t="s">
        <v>11775</v>
      </c>
      <c r="C8656" s="1">
        <v>34880</v>
      </c>
      <c r="D8656" s="2">
        <v>34880</v>
      </c>
      <c r="E8656" t="s">
        <v>101</v>
      </c>
      <c r="F8656" t="s">
        <v>310</v>
      </c>
      <c r="G8656" t="s">
        <v>5</v>
      </c>
      <c r="H8656" s="4">
        <v>5150</v>
      </c>
      <c r="I8656" s="4">
        <v>0</v>
      </c>
      <c r="J8656" s="4">
        <v>5150</v>
      </c>
      <c r="K8656" s="4">
        <v>0</v>
      </c>
      <c r="L8656" s="2">
        <v>45291</v>
      </c>
      <c r="M8656" t="s">
        <v>398</v>
      </c>
      <c r="N8656" s="1">
        <v>45291</v>
      </c>
    </row>
    <row r="8657" spans="1:14" ht="12.75" customHeight="1" x14ac:dyDescent="0.25">
      <c r="A8657" t="s">
        <v>11776</v>
      </c>
      <c r="B8657" t="s">
        <v>11777</v>
      </c>
      <c r="C8657" s="1">
        <v>35430</v>
      </c>
      <c r="D8657" s="2">
        <v>35430</v>
      </c>
      <c r="E8657" t="s">
        <v>101</v>
      </c>
      <c r="F8657" t="s">
        <v>310</v>
      </c>
      <c r="G8657" t="s">
        <v>5</v>
      </c>
      <c r="H8657" s="4">
        <v>8604.5</v>
      </c>
      <c r="I8657" s="4">
        <v>0</v>
      </c>
      <c r="J8657" s="4">
        <v>8532.7999999999993</v>
      </c>
      <c r="K8657" s="4">
        <v>71.7</v>
      </c>
      <c r="L8657" s="2">
        <v>45291</v>
      </c>
      <c r="M8657" t="s">
        <v>398</v>
      </c>
      <c r="N8657" s="1">
        <v>45291</v>
      </c>
    </row>
    <row r="8658" spans="1:14" ht="12.75" customHeight="1" x14ac:dyDescent="0.25">
      <c r="A8658" t="s">
        <v>11778</v>
      </c>
      <c r="B8658" t="s">
        <v>11779</v>
      </c>
      <c r="C8658" s="1">
        <v>35430</v>
      </c>
      <c r="D8658" s="2">
        <v>35430</v>
      </c>
      <c r="E8658" t="s">
        <v>101</v>
      </c>
      <c r="F8658" t="s">
        <v>310</v>
      </c>
      <c r="G8658" t="s">
        <v>5</v>
      </c>
      <c r="H8658" s="4">
        <v>1705</v>
      </c>
      <c r="I8658" s="4">
        <v>0</v>
      </c>
      <c r="J8658" s="4">
        <v>1690.79</v>
      </c>
      <c r="K8658" s="4">
        <v>14.21</v>
      </c>
      <c r="L8658" s="2">
        <v>45291</v>
      </c>
      <c r="M8658" t="s">
        <v>398</v>
      </c>
      <c r="N8658" s="1">
        <v>45291</v>
      </c>
    </row>
    <row r="8659" spans="1:14" ht="12.75" customHeight="1" x14ac:dyDescent="0.25">
      <c r="A8659" t="s">
        <v>11780</v>
      </c>
      <c r="B8659" t="s">
        <v>11781</v>
      </c>
      <c r="C8659" s="1">
        <v>35430</v>
      </c>
      <c r="D8659" s="2">
        <v>35430</v>
      </c>
      <c r="E8659" t="s">
        <v>101</v>
      </c>
      <c r="F8659" t="s">
        <v>310</v>
      </c>
      <c r="G8659" t="s">
        <v>5</v>
      </c>
      <c r="H8659" s="4">
        <v>1705</v>
      </c>
      <c r="I8659" s="4">
        <v>0</v>
      </c>
      <c r="J8659" s="4">
        <v>1690.79</v>
      </c>
      <c r="K8659" s="4">
        <v>14.21</v>
      </c>
      <c r="L8659" s="2">
        <v>45291</v>
      </c>
      <c r="M8659" t="s">
        <v>398</v>
      </c>
      <c r="N8659" s="1">
        <v>45291</v>
      </c>
    </row>
    <row r="8660" spans="1:14" ht="12.75" customHeight="1" x14ac:dyDescent="0.25">
      <c r="A8660" t="s">
        <v>11782</v>
      </c>
      <c r="B8660" t="s">
        <v>11783</v>
      </c>
      <c r="C8660" s="1">
        <v>35430</v>
      </c>
      <c r="D8660" s="2">
        <v>35430</v>
      </c>
      <c r="E8660" t="s">
        <v>101</v>
      </c>
      <c r="F8660" t="s">
        <v>310</v>
      </c>
      <c r="G8660" t="s">
        <v>5</v>
      </c>
      <c r="H8660" s="4">
        <v>3375.25</v>
      </c>
      <c r="I8660" s="4">
        <v>0</v>
      </c>
      <c r="J8660" s="4">
        <v>3347.17</v>
      </c>
      <c r="K8660" s="4">
        <v>28.08</v>
      </c>
      <c r="L8660" s="2">
        <v>45291</v>
      </c>
      <c r="M8660" t="s">
        <v>398</v>
      </c>
      <c r="N8660" s="1">
        <v>45291</v>
      </c>
    </row>
    <row r="8661" spans="1:14" ht="12.75" customHeight="1" x14ac:dyDescent="0.25">
      <c r="A8661" t="s">
        <v>11784</v>
      </c>
      <c r="B8661" t="s">
        <v>11785</v>
      </c>
      <c r="C8661" s="1">
        <v>35430</v>
      </c>
      <c r="D8661" s="2">
        <v>35430</v>
      </c>
      <c r="E8661" t="s">
        <v>101</v>
      </c>
      <c r="F8661" t="s">
        <v>310</v>
      </c>
      <c r="G8661" t="s">
        <v>5</v>
      </c>
      <c r="H8661" s="4">
        <v>3406.65</v>
      </c>
      <c r="I8661" s="4">
        <v>0</v>
      </c>
      <c r="J8661" s="4">
        <v>3378.31</v>
      </c>
      <c r="K8661" s="4">
        <v>28.34</v>
      </c>
      <c r="L8661" s="2">
        <v>45291</v>
      </c>
      <c r="M8661" t="s">
        <v>398</v>
      </c>
      <c r="N8661" s="1">
        <v>45291</v>
      </c>
    </row>
    <row r="8662" spans="1:14" ht="12.75" customHeight="1" x14ac:dyDescent="0.25">
      <c r="A8662" t="s">
        <v>11786</v>
      </c>
      <c r="B8662" t="s">
        <v>11787</v>
      </c>
      <c r="C8662" s="1">
        <v>35430</v>
      </c>
      <c r="D8662" s="2">
        <v>35430</v>
      </c>
      <c r="E8662" t="s">
        <v>101</v>
      </c>
      <c r="F8662" t="s">
        <v>310</v>
      </c>
      <c r="G8662" t="s">
        <v>5</v>
      </c>
      <c r="H8662" s="4">
        <v>1675.5</v>
      </c>
      <c r="I8662" s="4">
        <v>0</v>
      </c>
      <c r="J8662" s="4">
        <v>1661.54</v>
      </c>
      <c r="K8662" s="4">
        <v>13.96</v>
      </c>
      <c r="L8662" s="2">
        <v>45291</v>
      </c>
      <c r="M8662" t="s">
        <v>398</v>
      </c>
      <c r="N8662" s="1">
        <v>45291</v>
      </c>
    </row>
    <row r="8663" spans="1:14" ht="12.75" customHeight="1" x14ac:dyDescent="0.25">
      <c r="A8663" t="s">
        <v>11788</v>
      </c>
      <c r="B8663" t="s">
        <v>11789</v>
      </c>
      <c r="C8663" s="1">
        <v>35430</v>
      </c>
      <c r="D8663" s="2">
        <v>35430</v>
      </c>
      <c r="E8663" t="s">
        <v>101</v>
      </c>
      <c r="F8663" t="s">
        <v>310</v>
      </c>
      <c r="G8663" t="s">
        <v>5</v>
      </c>
      <c r="H8663" s="4">
        <v>1675.5</v>
      </c>
      <c r="I8663" s="4">
        <v>0</v>
      </c>
      <c r="J8663" s="4">
        <v>1661.54</v>
      </c>
      <c r="K8663" s="4">
        <v>13.96</v>
      </c>
      <c r="L8663" s="2">
        <v>45291</v>
      </c>
      <c r="M8663" t="s">
        <v>398</v>
      </c>
      <c r="N8663" s="1">
        <v>45291</v>
      </c>
    </row>
    <row r="8664" spans="1:14" ht="12.75" customHeight="1" x14ac:dyDescent="0.25">
      <c r="A8664" t="s">
        <v>11790</v>
      </c>
      <c r="B8664" t="s">
        <v>11791</v>
      </c>
      <c r="C8664" s="1">
        <v>35430</v>
      </c>
      <c r="D8664" s="2">
        <v>35430</v>
      </c>
      <c r="E8664" t="s">
        <v>101</v>
      </c>
      <c r="F8664" t="s">
        <v>310</v>
      </c>
      <c r="G8664" t="s">
        <v>5</v>
      </c>
      <c r="H8664" s="4">
        <v>1935.5</v>
      </c>
      <c r="I8664" s="4">
        <v>0</v>
      </c>
      <c r="J8664" s="4">
        <v>1919.37</v>
      </c>
      <c r="K8664" s="4">
        <v>16.13</v>
      </c>
      <c r="L8664" s="2">
        <v>45291</v>
      </c>
      <c r="M8664" t="s">
        <v>398</v>
      </c>
      <c r="N8664" s="1">
        <v>45291</v>
      </c>
    </row>
    <row r="8665" spans="1:14" ht="12.75" customHeight="1" x14ac:dyDescent="0.25">
      <c r="A8665" t="s">
        <v>11792</v>
      </c>
      <c r="B8665" t="s">
        <v>11793</v>
      </c>
      <c r="C8665" s="1">
        <v>35430</v>
      </c>
      <c r="D8665" s="2">
        <v>35430</v>
      </c>
      <c r="E8665" t="s">
        <v>4</v>
      </c>
      <c r="F8665" t="s">
        <v>5</v>
      </c>
      <c r="G8665" t="s">
        <v>5</v>
      </c>
      <c r="H8665" s="4">
        <v>2871.25</v>
      </c>
      <c r="I8665" s="4">
        <v>0</v>
      </c>
      <c r="J8665" s="4">
        <v>2847.37</v>
      </c>
      <c r="K8665" s="4">
        <v>23.88</v>
      </c>
      <c r="L8665" s="2">
        <v>45291</v>
      </c>
      <c r="M8665" t="s">
        <v>398</v>
      </c>
      <c r="N8665" s="1">
        <v>45291</v>
      </c>
    </row>
    <row r="8666" spans="1:14" ht="12.75" customHeight="1" x14ac:dyDescent="0.25">
      <c r="A8666" t="s">
        <v>11794</v>
      </c>
      <c r="B8666" t="s">
        <v>11795</v>
      </c>
      <c r="C8666" s="1">
        <v>35430</v>
      </c>
      <c r="D8666" s="2">
        <v>35430</v>
      </c>
      <c r="E8666" t="s">
        <v>101</v>
      </c>
      <c r="F8666" t="s">
        <v>310</v>
      </c>
      <c r="G8666" t="s">
        <v>5</v>
      </c>
      <c r="H8666" s="4">
        <v>8604.5</v>
      </c>
      <c r="I8666" s="4">
        <v>0</v>
      </c>
      <c r="J8666" s="4">
        <v>8532.7999999999993</v>
      </c>
      <c r="K8666" s="4">
        <v>71.7</v>
      </c>
      <c r="L8666" s="2">
        <v>45291</v>
      </c>
      <c r="M8666" t="s">
        <v>398</v>
      </c>
      <c r="N8666" s="1">
        <v>45291</v>
      </c>
    </row>
    <row r="8667" spans="1:14" ht="12.75" customHeight="1" x14ac:dyDescent="0.25">
      <c r="A8667" t="s">
        <v>11796</v>
      </c>
      <c r="B8667" t="s">
        <v>11797</v>
      </c>
      <c r="C8667" s="1">
        <v>35976</v>
      </c>
      <c r="D8667" s="2">
        <v>35976</v>
      </c>
      <c r="E8667" t="s">
        <v>4</v>
      </c>
      <c r="F8667" t="s">
        <v>5</v>
      </c>
      <c r="G8667" t="s">
        <v>5</v>
      </c>
      <c r="H8667" s="4">
        <v>1549.98</v>
      </c>
      <c r="I8667" s="4">
        <v>0</v>
      </c>
      <c r="J8667" s="4">
        <v>1317.5</v>
      </c>
      <c r="K8667" s="4">
        <v>232.48</v>
      </c>
      <c r="L8667" s="2">
        <v>45291</v>
      </c>
      <c r="M8667" t="s">
        <v>398</v>
      </c>
      <c r="N8667" s="1">
        <v>45291</v>
      </c>
    </row>
    <row r="8668" spans="1:14" ht="12.75" customHeight="1" x14ac:dyDescent="0.25">
      <c r="A8668" t="s">
        <v>11798</v>
      </c>
      <c r="B8668" t="s">
        <v>11799</v>
      </c>
      <c r="C8668" s="1">
        <v>36341</v>
      </c>
      <c r="D8668" s="2">
        <v>36342</v>
      </c>
      <c r="E8668" t="s">
        <v>101</v>
      </c>
      <c r="F8668" t="s">
        <v>310</v>
      </c>
      <c r="G8668" t="s">
        <v>5</v>
      </c>
      <c r="H8668" s="4">
        <v>329</v>
      </c>
      <c r="I8668" s="4">
        <v>0</v>
      </c>
      <c r="J8668" s="4">
        <v>329</v>
      </c>
      <c r="K8668" s="4">
        <v>0</v>
      </c>
      <c r="L8668" s="2">
        <v>45291</v>
      </c>
      <c r="M8668" t="s">
        <v>398</v>
      </c>
      <c r="N8668" s="1">
        <v>45291</v>
      </c>
    </row>
    <row r="8669" spans="1:14" ht="12.75" customHeight="1" x14ac:dyDescent="0.25">
      <c r="A8669" t="s">
        <v>11800</v>
      </c>
      <c r="B8669" t="s">
        <v>11801</v>
      </c>
      <c r="C8669" s="1">
        <v>36341</v>
      </c>
      <c r="D8669" s="2">
        <v>36342</v>
      </c>
      <c r="E8669" t="s">
        <v>4</v>
      </c>
      <c r="F8669" t="s">
        <v>5</v>
      </c>
      <c r="G8669" t="s">
        <v>5</v>
      </c>
      <c r="H8669" s="4">
        <v>299.99</v>
      </c>
      <c r="I8669" s="4">
        <v>0</v>
      </c>
      <c r="J8669" s="4">
        <v>195</v>
      </c>
      <c r="K8669" s="4">
        <v>104.99</v>
      </c>
      <c r="L8669" s="2">
        <v>45291</v>
      </c>
      <c r="M8669" t="s">
        <v>398</v>
      </c>
      <c r="N8669" s="1">
        <v>45291</v>
      </c>
    </row>
    <row r="8670" spans="1:14" ht="12.75" customHeight="1" x14ac:dyDescent="0.25">
      <c r="A8670" t="s">
        <v>11802</v>
      </c>
      <c r="B8670" t="s">
        <v>11803</v>
      </c>
      <c r="C8670" s="1">
        <v>36341</v>
      </c>
      <c r="D8670" s="2">
        <v>36342</v>
      </c>
      <c r="E8670" t="s">
        <v>101</v>
      </c>
      <c r="F8670" t="s">
        <v>310</v>
      </c>
      <c r="G8670" t="s">
        <v>5</v>
      </c>
      <c r="H8670" s="4">
        <v>3009.75</v>
      </c>
      <c r="I8670" s="4">
        <v>0</v>
      </c>
      <c r="J8670" s="4">
        <v>3009.75</v>
      </c>
      <c r="K8670" s="4">
        <v>0</v>
      </c>
      <c r="L8670" s="2">
        <v>45291</v>
      </c>
      <c r="M8670" t="s">
        <v>398</v>
      </c>
      <c r="N8670" s="1">
        <v>45291</v>
      </c>
    </row>
    <row r="8671" spans="1:14" ht="12.75" customHeight="1" x14ac:dyDescent="0.25">
      <c r="A8671" t="s">
        <v>11804</v>
      </c>
      <c r="B8671" t="s">
        <v>11805</v>
      </c>
      <c r="C8671" s="1">
        <v>36341</v>
      </c>
      <c r="D8671" s="2">
        <v>36342</v>
      </c>
      <c r="E8671" t="s">
        <v>101</v>
      </c>
      <c r="F8671" t="s">
        <v>310</v>
      </c>
      <c r="G8671" t="s">
        <v>5</v>
      </c>
      <c r="H8671" s="4">
        <v>1360</v>
      </c>
      <c r="I8671" s="4">
        <v>0</v>
      </c>
      <c r="J8671" s="4">
        <v>1360</v>
      </c>
      <c r="K8671" s="4">
        <v>0</v>
      </c>
      <c r="L8671" s="2">
        <v>45291</v>
      </c>
      <c r="M8671" t="s">
        <v>398</v>
      </c>
      <c r="N8671" s="1">
        <v>45291</v>
      </c>
    </row>
    <row r="8672" spans="1:14" ht="12.75" customHeight="1" x14ac:dyDescent="0.25">
      <c r="A8672" t="s">
        <v>11806</v>
      </c>
      <c r="B8672" t="s">
        <v>11805</v>
      </c>
      <c r="C8672" s="1">
        <v>36341</v>
      </c>
      <c r="D8672" s="2">
        <v>36342</v>
      </c>
      <c r="E8672" t="s">
        <v>101</v>
      </c>
      <c r="F8672" t="s">
        <v>310</v>
      </c>
      <c r="G8672" t="s">
        <v>5</v>
      </c>
      <c r="H8672" s="4">
        <v>1390</v>
      </c>
      <c r="I8672" s="4">
        <v>0</v>
      </c>
      <c r="J8672" s="4">
        <v>1390</v>
      </c>
      <c r="K8672" s="4">
        <v>0</v>
      </c>
      <c r="L8672" s="2">
        <v>45291</v>
      </c>
      <c r="M8672" t="s">
        <v>398</v>
      </c>
      <c r="N8672" s="1">
        <v>45291</v>
      </c>
    </row>
    <row r="8673" spans="1:14" ht="12.75" customHeight="1" x14ac:dyDescent="0.25">
      <c r="A8673" t="s">
        <v>11807</v>
      </c>
      <c r="B8673" t="s">
        <v>11805</v>
      </c>
      <c r="C8673" s="1">
        <v>36341</v>
      </c>
      <c r="D8673" s="2">
        <v>36342</v>
      </c>
      <c r="E8673" t="s">
        <v>101</v>
      </c>
      <c r="F8673" t="s">
        <v>310</v>
      </c>
      <c r="G8673" t="s">
        <v>5</v>
      </c>
      <c r="H8673" s="4">
        <v>3685.5</v>
      </c>
      <c r="I8673" s="4">
        <v>0</v>
      </c>
      <c r="J8673" s="4">
        <v>3685.5</v>
      </c>
      <c r="K8673" s="4">
        <v>0</v>
      </c>
      <c r="L8673" s="2">
        <v>45291</v>
      </c>
      <c r="M8673" t="s">
        <v>398</v>
      </c>
      <c r="N8673" s="1">
        <v>45291</v>
      </c>
    </row>
    <row r="8674" spans="1:14" ht="12.75" customHeight="1" x14ac:dyDescent="0.25">
      <c r="A8674" t="s">
        <v>11808</v>
      </c>
      <c r="B8674" t="s">
        <v>11805</v>
      </c>
      <c r="C8674" s="1">
        <v>36341</v>
      </c>
      <c r="D8674" s="2">
        <v>36342</v>
      </c>
      <c r="E8674" t="s">
        <v>4</v>
      </c>
      <c r="F8674" t="s">
        <v>5</v>
      </c>
      <c r="G8674" t="s">
        <v>5</v>
      </c>
      <c r="H8674" s="4">
        <v>5012</v>
      </c>
      <c r="I8674" s="4">
        <v>0</v>
      </c>
      <c r="J8674" s="4">
        <v>3257.8</v>
      </c>
      <c r="K8674" s="4">
        <v>1754.2</v>
      </c>
      <c r="L8674" s="2">
        <v>45291</v>
      </c>
      <c r="M8674" t="s">
        <v>398</v>
      </c>
      <c r="N8674" s="1">
        <v>45291</v>
      </c>
    </row>
    <row r="8675" spans="1:14" ht="12.75" customHeight="1" x14ac:dyDescent="0.25">
      <c r="A8675" t="s">
        <v>11809</v>
      </c>
      <c r="B8675" t="s">
        <v>11805</v>
      </c>
      <c r="C8675" s="1">
        <v>36341</v>
      </c>
      <c r="D8675" s="2">
        <v>36342</v>
      </c>
      <c r="E8675" t="s">
        <v>101</v>
      </c>
      <c r="F8675" t="s">
        <v>310</v>
      </c>
      <c r="G8675" t="s">
        <v>5</v>
      </c>
      <c r="H8675" s="4">
        <v>7568.8</v>
      </c>
      <c r="I8675" s="4">
        <v>0</v>
      </c>
      <c r="J8675" s="4">
        <v>7568.8</v>
      </c>
      <c r="K8675" s="4">
        <v>0</v>
      </c>
      <c r="L8675" s="2">
        <v>45291</v>
      </c>
      <c r="M8675" t="s">
        <v>398</v>
      </c>
      <c r="N8675" s="1">
        <v>45291</v>
      </c>
    </row>
    <row r="8676" spans="1:14" ht="12.75" customHeight="1" x14ac:dyDescent="0.25">
      <c r="A8676" t="s">
        <v>11810</v>
      </c>
      <c r="B8676" t="s">
        <v>11811</v>
      </c>
      <c r="C8676" s="1">
        <v>36341</v>
      </c>
      <c r="D8676" s="2">
        <v>36342</v>
      </c>
      <c r="E8676" t="s">
        <v>101</v>
      </c>
      <c r="F8676" t="s">
        <v>310</v>
      </c>
      <c r="G8676" t="s">
        <v>5</v>
      </c>
      <c r="H8676" s="4">
        <v>599.95000000000005</v>
      </c>
      <c r="I8676" s="4">
        <v>0</v>
      </c>
      <c r="J8676" s="4">
        <v>599.95000000000005</v>
      </c>
      <c r="K8676" s="4">
        <v>0</v>
      </c>
      <c r="L8676" s="2">
        <v>45291</v>
      </c>
      <c r="M8676" t="s">
        <v>398</v>
      </c>
      <c r="N8676" s="1">
        <v>45291</v>
      </c>
    </row>
    <row r="8677" spans="1:14" ht="12.75" customHeight="1" x14ac:dyDescent="0.25">
      <c r="A8677" t="s">
        <v>11812</v>
      </c>
      <c r="B8677" t="s">
        <v>11813</v>
      </c>
      <c r="C8677" s="1">
        <v>36341</v>
      </c>
      <c r="D8677" s="2">
        <v>36342</v>
      </c>
      <c r="E8677" t="s">
        <v>4</v>
      </c>
      <c r="F8677" t="s">
        <v>5</v>
      </c>
      <c r="G8677" t="s">
        <v>5</v>
      </c>
      <c r="H8677" s="4">
        <v>599.95000000000005</v>
      </c>
      <c r="I8677" s="4">
        <v>0</v>
      </c>
      <c r="J8677" s="4">
        <v>390</v>
      </c>
      <c r="K8677" s="4">
        <v>209.95</v>
      </c>
      <c r="L8677" s="2">
        <v>45291</v>
      </c>
      <c r="M8677" t="s">
        <v>398</v>
      </c>
      <c r="N8677" s="1">
        <v>45291</v>
      </c>
    </row>
    <row r="8678" spans="1:14" ht="12.75" customHeight="1" x14ac:dyDescent="0.25">
      <c r="A8678" t="s">
        <v>11814</v>
      </c>
      <c r="B8678" t="s">
        <v>11815</v>
      </c>
      <c r="C8678" s="1">
        <v>36341</v>
      </c>
      <c r="D8678" s="2">
        <v>36342</v>
      </c>
      <c r="E8678" t="s">
        <v>101</v>
      </c>
      <c r="F8678" t="s">
        <v>310</v>
      </c>
      <c r="G8678" t="s">
        <v>5</v>
      </c>
      <c r="H8678" s="4">
        <v>8794.75</v>
      </c>
      <c r="I8678" s="4">
        <v>0</v>
      </c>
      <c r="J8678" s="4">
        <v>8794.75</v>
      </c>
      <c r="K8678" s="4">
        <v>0</v>
      </c>
      <c r="L8678" s="2">
        <v>45291</v>
      </c>
      <c r="M8678" t="s">
        <v>398</v>
      </c>
      <c r="N8678" s="1">
        <v>45291</v>
      </c>
    </row>
    <row r="8679" spans="1:14" ht="12.75" customHeight="1" x14ac:dyDescent="0.25">
      <c r="A8679" t="s">
        <v>11816</v>
      </c>
      <c r="B8679" t="s">
        <v>11817</v>
      </c>
      <c r="C8679" s="1">
        <v>36341</v>
      </c>
      <c r="D8679" s="2">
        <v>36342</v>
      </c>
      <c r="E8679" t="s">
        <v>101</v>
      </c>
      <c r="F8679" t="s">
        <v>310</v>
      </c>
      <c r="G8679" t="s">
        <v>5</v>
      </c>
      <c r="H8679" s="4">
        <v>2859.45</v>
      </c>
      <c r="I8679" s="4">
        <v>0</v>
      </c>
      <c r="J8679" s="4">
        <v>2859.45</v>
      </c>
      <c r="K8679" s="4">
        <v>0</v>
      </c>
      <c r="L8679" s="2">
        <v>45291</v>
      </c>
      <c r="M8679" t="s">
        <v>398</v>
      </c>
      <c r="N8679" s="1">
        <v>45291</v>
      </c>
    </row>
    <row r="8680" spans="1:14" ht="12.75" customHeight="1" x14ac:dyDescent="0.25">
      <c r="A8680" t="s">
        <v>11818</v>
      </c>
      <c r="B8680" t="s">
        <v>11817</v>
      </c>
      <c r="C8680" s="1">
        <v>36341</v>
      </c>
      <c r="D8680" s="2">
        <v>36342</v>
      </c>
      <c r="E8680" t="s">
        <v>4</v>
      </c>
      <c r="F8680" t="s">
        <v>5</v>
      </c>
      <c r="G8680" t="s">
        <v>5</v>
      </c>
      <c r="H8680" s="4">
        <v>519.9</v>
      </c>
      <c r="I8680" s="4">
        <v>0</v>
      </c>
      <c r="J8680" s="4">
        <v>338</v>
      </c>
      <c r="K8680" s="4">
        <v>181.9</v>
      </c>
      <c r="L8680" s="2">
        <v>45291</v>
      </c>
      <c r="M8680" t="s">
        <v>398</v>
      </c>
      <c r="N8680" s="1">
        <v>45291</v>
      </c>
    </row>
    <row r="8681" spans="1:14" ht="12.75" customHeight="1" x14ac:dyDescent="0.25">
      <c r="A8681" t="s">
        <v>11819</v>
      </c>
      <c r="B8681" t="s">
        <v>11820</v>
      </c>
      <c r="C8681" s="1">
        <v>38717</v>
      </c>
      <c r="D8681" s="2">
        <v>36342</v>
      </c>
      <c r="E8681" t="s">
        <v>101</v>
      </c>
      <c r="F8681" t="s">
        <v>310</v>
      </c>
      <c r="G8681" t="s">
        <v>5</v>
      </c>
      <c r="H8681" s="4">
        <v>-5012</v>
      </c>
      <c r="I8681" s="4">
        <v>0</v>
      </c>
      <c r="J8681" s="4">
        <v>-5012</v>
      </c>
      <c r="K8681" s="4">
        <v>0</v>
      </c>
      <c r="L8681" s="2">
        <v>45291</v>
      </c>
      <c r="M8681" t="s">
        <v>398</v>
      </c>
      <c r="N8681" s="1">
        <v>45291</v>
      </c>
    </row>
    <row r="8682" spans="1:14" ht="12.75" customHeight="1" x14ac:dyDescent="0.25">
      <c r="A8682" t="s">
        <v>11821</v>
      </c>
      <c r="B8682" t="s">
        <v>11822</v>
      </c>
      <c r="C8682" s="1">
        <v>38717</v>
      </c>
      <c r="D8682" s="2">
        <v>36342</v>
      </c>
      <c r="E8682" t="s">
        <v>4</v>
      </c>
      <c r="F8682" t="s">
        <v>5</v>
      </c>
      <c r="G8682" t="s">
        <v>5</v>
      </c>
      <c r="H8682" s="4">
        <v>-599.95000000000005</v>
      </c>
      <c r="I8682" s="4">
        <v>0</v>
      </c>
      <c r="J8682" s="4">
        <v>-599.95000000000005</v>
      </c>
      <c r="K8682" s="4">
        <v>0</v>
      </c>
      <c r="L8682" s="2">
        <v>45291</v>
      </c>
      <c r="M8682" t="s">
        <v>398</v>
      </c>
      <c r="N8682" s="1">
        <v>45291</v>
      </c>
    </row>
    <row r="8683" spans="1:14" ht="12.75" customHeight="1" x14ac:dyDescent="0.25">
      <c r="A8683" t="s">
        <v>11823</v>
      </c>
      <c r="B8683" t="s">
        <v>11824</v>
      </c>
      <c r="C8683" s="1">
        <v>38717</v>
      </c>
      <c r="D8683" s="2">
        <v>36342</v>
      </c>
      <c r="E8683" t="s">
        <v>4</v>
      </c>
      <c r="F8683" t="s">
        <v>5</v>
      </c>
      <c r="G8683" t="s">
        <v>5</v>
      </c>
      <c r="H8683" s="4">
        <v>-299.99</v>
      </c>
      <c r="I8683" s="4">
        <v>0</v>
      </c>
      <c r="J8683" s="4">
        <v>-299.99</v>
      </c>
      <c r="K8683" s="4">
        <v>0</v>
      </c>
      <c r="L8683" s="2">
        <v>45291</v>
      </c>
      <c r="M8683" t="s">
        <v>398</v>
      </c>
      <c r="N8683" s="1">
        <v>45291</v>
      </c>
    </row>
    <row r="8684" spans="1:14" ht="12.75" customHeight="1" x14ac:dyDescent="0.25">
      <c r="A8684" t="s">
        <v>11825</v>
      </c>
      <c r="B8684" t="s">
        <v>11826</v>
      </c>
      <c r="C8684" s="1">
        <v>38717</v>
      </c>
      <c r="D8684" s="2">
        <v>36342</v>
      </c>
      <c r="E8684" t="s">
        <v>4</v>
      </c>
      <c r="F8684" t="s">
        <v>5</v>
      </c>
      <c r="G8684" t="s">
        <v>5</v>
      </c>
      <c r="H8684" s="4">
        <v>-519.9</v>
      </c>
      <c r="I8684" s="4">
        <v>0</v>
      </c>
      <c r="J8684" s="4">
        <v>-519.9</v>
      </c>
      <c r="K8684" s="4">
        <v>0</v>
      </c>
      <c r="L8684" s="2">
        <v>45291</v>
      </c>
      <c r="M8684" t="s">
        <v>398</v>
      </c>
      <c r="N8684" s="1">
        <v>45291</v>
      </c>
    </row>
    <row r="8685" spans="1:14" ht="12.75" customHeight="1" x14ac:dyDescent="0.25">
      <c r="A8685" t="s">
        <v>11827</v>
      </c>
      <c r="B8685" t="s">
        <v>11826</v>
      </c>
      <c r="C8685" s="1">
        <v>39082</v>
      </c>
      <c r="D8685" s="2">
        <v>36342</v>
      </c>
      <c r="E8685" t="s">
        <v>4</v>
      </c>
      <c r="F8685" t="s">
        <v>5</v>
      </c>
      <c r="G8685" t="s">
        <v>5</v>
      </c>
      <c r="H8685" s="4">
        <v>-779.85</v>
      </c>
      <c r="I8685" s="4">
        <v>0</v>
      </c>
      <c r="J8685" s="4">
        <v>-779.85</v>
      </c>
      <c r="K8685" s="4">
        <v>0</v>
      </c>
      <c r="L8685" s="2">
        <v>45291</v>
      </c>
      <c r="M8685" t="s">
        <v>398</v>
      </c>
      <c r="N8685" s="1">
        <v>45291</v>
      </c>
    </row>
    <row r="8686" spans="1:14" ht="12.75" customHeight="1" x14ac:dyDescent="0.25">
      <c r="A8686" t="s">
        <v>11828</v>
      </c>
      <c r="B8686" t="s">
        <v>11829</v>
      </c>
      <c r="C8686" s="1">
        <v>39082</v>
      </c>
      <c r="D8686" s="2">
        <v>36342</v>
      </c>
      <c r="E8686" t="s">
        <v>101</v>
      </c>
      <c r="F8686" t="s">
        <v>310</v>
      </c>
      <c r="G8686" t="s">
        <v>5</v>
      </c>
      <c r="H8686" s="4">
        <v>-779.85</v>
      </c>
      <c r="I8686" s="4">
        <v>0</v>
      </c>
      <c r="J8686" s="4">
        <v>-779.85</v>
      </c>
      <c r="K8686" s="4">
        <v>0</v>
      </c>
      <c r="L8686" s="2">
        <v>45291</v>
      </c>
      <c r="M8686" t="s">
        <v>398</v>
      </c>
      <c r="N8686" s="1">
        <v>45291</v>
      </c>
    </row>
    <row r="8687" spans="1:14" ht="12.75" customHeight="1" x14ac:dyDescent="0.25">
      <c r="A8687" t="s">
        <v>11830</v>
      </c>
      <c r="B8687" t="s">
        <v>11829</v>
      </c>
      <c r="C8687" s="1">
        <v>39082</v>
      </c>
      <c r="D8687" s="2">
        <v>36342</v>
      </c>
      <c r="E8687" t="s">
        <v>4</v>
      </c>
      <c r="F8687" t="s">
        <v>5</v>
      </c>
      <c r="G8687" t="s">
        <v>5</v>
      </c>
      <c r="H8687" s="4">
        <v>779.85</v>
      </c>
      <c r="I8687" s="4">
        <v>0</v>
      </c>
      <c r="J8687" s="4">
        <v>584.88</v>
      </c>
      <c r="K8687" s="4">
        <v>194.97</v>
      </c>
      <c r="L8687" s="2">
        <v>45291</v>
      </c>
      <c r="M8687" t="s">
        <v>398</v>
      </c>
      <c r="N8687" s="1">
        <v>45291</v>
      </c>
    </row>
    <row r="8688" spans="1:14" ht="12.75" customHeight="1" x14ac:dyDescent="0.25">
      <c r="A8688" t="s">
        <v>11831</v>
      </c>
      <c r="B8688" t="s">
        <v>11832</v>
      </c>
      <c r="C8688" s="1">
        <v>39082</v>
      </c>
      <c r="D8688" s="2">
        <v>36342</v>
      </c>
      <c r="E8688" t="s">
        <v>4</v>
      </c>
      <c r="F8688" t="s">
        <v>5</v>
      </c>
      <c r="G8688" t="s">
        <v>5</v>
      </c>
      <c r="H8688" s="4">
        <v>-259.95</v>
      </c>
      <c r="I8688" s="4">
        <v>0</v>
      </c>
      <c r="J8688" s="4">
        <v>-259.95</v>
      </c>
      <c r="K8688" s="4">
        <v>0</v>
      </c>
      <c r="L8688" s="2">
        <v>45291</v>
      </c>
      <c r="M8688" t="s">
        <v>398</v>
      </c>
      <c r="N8688" s="1">
        <v>45291</v>
      </c>
    </row>
    <row r="8689" spans="1:14" ht="12.75" customHeight="1" x14ac:dyDescent="0.25">
      <c r="A8689" t="s">
        <v>11833</v>
      </c>
      <c r="B8689" t="s">
        <v>11834</v>
      </c>
      <c r="C8689" s="1">
        <v>39082</v>
      </c>
      <c r="D8689" s="2">
        <v>36342</v>
      </c>
      <c r="E8689" t="s">
        <v>101</v>
      </c>
      <c r="F8689" t="s">
        <v>310</v>
      </c>
      <c r="G8689" t="s">
        <v>5</v>
      </c>
      <c r="H8689" s="4">
        <v>-259.95</v>
      </c>
      <c r="I8689" s="4">
        <v>0</v>
      </c>
      <c r="J8689" s="4">
        <v>-259.95</v>
      </c>
      <c r="K8689" s="4">
        <v>0</v>
      </c>
      <c r="L8689" s="2">
        <v>45291</v>
      </c>
      <c r="M8689" t="s">
        <v>398</v>
      </c>
      <c r="N8689" s="1">
        <v>45291</v>
      </c>
    </row>
    <row r="8690" spans="1:14" ht="12.75" customHeight="1" x14ac:dyDescent="0.25">
      <c r="A8690" t="s">
        <v>11835</v>
      </c>
      <c r="B8690" t="s">
        <v>11834</v>
      </c>
      <c r="C8690" s="1">
        <v>39082</v>
      </c>
      <c r="D8690" s="2">
        <v>36342</v>
      </c>
      <c r="E8690" t="s">
        <v>4</v>
      </c>
      <c r="F8690" t="s">
        <v>5</v>
      </c>
      <c r="G8690" t="s">
        <v>5</v>
      </c>
      <c r="H8690" s="4">
        <v>259.95</v>
      </c>
      <c r="I8690" s="4">
        <v>0</v>
      </c>
      <c r="J8690" s="4">
        <v>194.96</v>
      </c>
      <c r="K8690" s="4">
        <v>64.989999999999995</v>
      </c>
      <c r="L8690" s="2">
        <v>45291</v>
      </c>
      <c r="M8690" t="s">
        <v>398</v>
      </c>
      <c r="N8690" s="1">
        <v>45291</v>
      </c>
    </row>
    <row r="8691" spans="1:14" ht="12.75" customHeight="1" x14ac:dyDescent="0.25">
      <c r="A8691" t="s">
        <v>11836</v>
      </c>
      <c r="B8691" t="s">
        <v>11837</v>
      </c>
      <c r="C8691" s="1">
        <v>39082</v>
      </c>
      <c r="D8691" s="2">
        <v>35976</v>
      </c>
      <c r="E8691" t="s">
        <v>4</v>
      </c>
      <c r="F8691" t="s">
        <v>5</v>
      </c>
      <c r="G8691" t="s">
        <v>5</v>
      </c>
      <c r="H8691" s="4">
        <v>-1549.98</v>
      </c>
      <c r="I8691" s="4">
        <v>0</v>
      </c>
      <c r="J8691" s="4">
        <v>-1549.98</v>
      </c>
      <c r="K8691" s="4">
        <v>0</v>
      </c>
      <c r="L8691" s="2">
        <v>45291</v>
      </c>
      <c r="M8691" t="s">
        <v>398</v>
      </c>
      <c r="N8691" s="1">
        <v>45291</v>
      </c>
    </row>
    <row r="8692" spans="1:14" ht="12.75" customHeight="1" x14ac:dyDescent="0.25">
      <c r="A8692" t="s">
        <v>11838</v>
      </c>
      <c r="B8692" t="s">
        <v>11839</v>
      </c>
      <c r="C8692" s="1">
        <v>39082</v>
      </c>
      <c r="D8692" s="2">
        <v>35430</v>
      </c>
      <c r="E8692" t="s">
        <v>4</v>
      </c>
      <c r="F8692" t="s">
        <v>5</v>
      </c>
      <c r="G8692" t="s">
        <v>5</v>
      </c>
      <c r="H8692" s="4">
        <v>-2871.25</v>
      </c>
      <c r="I8692" s="4">
        <v>0</v>
      </c>
      <c r="J8692" s="4">
        <v>-2871.25</v>
      </c>
      <c r="K8692" s="4">
        <v>0</v>
      </c>
      <c r="L8692" s="2">
        <v>45291</v>
      </c>
      <c r="M8692" t="s">
        <v>398</v>
      </c>
      <c r="N8692" s="1">
        <v>45291</v>
      </c>
    </row>
    <row r="8693" spans="1:14" ht="12.75" customHeight="1" x14ac:dyDescent="0.25">
      <c r="A8693" t="s">
        <v>11840</v>
      </c>
      <c r="B8693" t="s">
        <v>116</v>
      </c>
      <c r="C8693" s="1">
        <v>44926</v>
      </c>
      <c r="D8693" s="2">
        <v>44926</v>
      </c>
      <c r="E8693" t="s">
        <v>107</v>
      </c>
      <c r="F8693" t="s">
        <v>5455</v>
      </c>
      <c r="G8693" t="s">
        <v>539</v>
      </c>
      <c r="H8693" s="4">
        <v>3040</v>
      </c>
      <c r="I8693" s="4">
        <v>0</v>
      </c>
      <c r="J8693" s="4">
        <v>3040</v>
      </c>
      <c r="K8693" s="4">
        <v>0</v>
      </c>
      <c r="L8693" s="2">
        <v>45291</v>
      </c>
      <c r="M8693" t="s">
        <v>398</v>
      </c>
      <c r="N8693" s="1">
        <v>45291</v>
      </c>
    </row>
    <row r="8694" spans="1:14" ht="12.75" customHeight="1" x14ac:dyDescent="0.25">
      <c r="A8694" t="s">
        <v>11841</v>
      </c>
      <c r="B8694" t="s">
        <v>116</v>
      </c>
      <c r="C8694" s="1">
        <v>44926</v>
      </c>
      <c r="D8694" s="2">
        <v>44926</v>
      </c>
      <c r="E8694" t="s">
        <v>4</v>
      </c>
      <c r="F8694" t="s">
        <v>5</v>
      </c>
      <c r="G8694" t="s">
        <v>5</v>
      </c>
      <c r="H8694" s="4">
        <v>-3040</v>
      </c>
      <c r="I8694" s="4">
        <v>0</v>
      </c>
      <c r="J8694" s="4">
        <v>0</v>
      </c>
      <c r="K8694" s="4">
        <v>-3040</v>
      </c>
      <c r="L8694" s="2">
        <v>45291</v>
      </c>
      <c r="M8694" t="s">
        <v>398</v>
      </c>
      <c r="N8694" s="1">
        <v>45291</v>
      </c>
    </row>
    <row r="8695" spans="1:14" ht="12.75" customHeight="1" x14ac:dyDescent="0.3">
      <c r="A8695" s="6" t="s">
        <v>11757</v>
      </c>
      <c r="H8695" s="8">
        <v>85727.75</v>
      </c>
      <c r="I8695" s="8">
        <v>0</v>
      </c>
      <c r="J8695" s="8">
        <v>85728.1</v>
      </c>
      <c r="K8695" s="8">
        <v>-0.35</v>
      </c>
    </row>
    <row r="8696" spans="1:14" ht="12.75" customHeight="1" x14ac:dyDescent="0.3">
      <c r="A8696" s="6" t="s">
        <v>11</v>
      </c>
      <c r="H8696" s="9">
        <v>-85727.75</v>
      </c>
      <c r="J8696" s="9">
        <v>-85728.1</v>
      </c>
      <c r="K8696" s="9">
        <v>0.35</v>
      </c>
    </row>
    <row r="8697" spans="1:14" ht="12.75" customHeight="1" x14ac:dyDescent="0.3">
      <c r="A8697" s="6" t="s">
        <v>11842</v>
      </c>
      <c r="H8697" s="6"/>
      <c r="I8697" s="6"/>
      <c r="J8697" s="6"/>
      <c r="K8697" s="6"/>
    </row>
    <row r="8698" spans="1:14" ht="12.75" customHeight="1" x14ac:dyDescent="0.3">
      <c r="A8698" s="6" t="s">
        <v>13</v>
      </c>
      <c r="H8698" s="8">
        <v>0</v>
      </c>
      <c r="I8698" s="8">
        <v>0</v>
      </c>
      <c r="J8698" s="8">
        <v>0</v>
      </c>
      <c r="K8698" s="8">
        <v>0</v>
      </c>
    </row>
    <row r="8699" spans="1:14" ht="12.75" customHeight="1" x14ac:dyDescent="0.3">
      <c r="A8699" s="6" t="s">
        <v>12</v>
      </c>
      <c r="B8699" s="6"/>
      <c r="C8699" s="6"/>
      <c r="D8699" s="6"/>
      <c r="E8699" s="6"/>
    </row>
    <row r="8700" spans="1:14" ht="12.75" customHeight="1" x14ac:dyDescent="0.3">
      <c r="A8700" s="6" t="s">
        <v>0</v>
      </c>
      <c r="B8700" s="6"/>
      <c r="C8700" s="6"/>
      <c r="D8700" s="6"/>
      <c r="E8700" s="6"/>
    </row>
    <row r="8701" spans="1:14" ht="12.75" customHeight="1" x14ac:dyDescent="0.3">
      <c r="A8701" s="6" t="s">
        <v>11843</v>
      </c>
      <c r="B8701" s="6"/>
      <c r="C8701" s="6"/>
      <c r="D8701" s="6"/>
      <c r="E8701" s="6"/>
    </row>
    <row r="8702" spans="1:14" ht="12.75" customHeight="1" x14ac:dyDescent="0.25">
      <c r="A8702" t="s">
        <v>11844</v>
      </c>
      <c r="B8702" t="s">
        <v>11845</v>
      </c>
      <c r="C8702" s="1">
        <v>25933</v>
      </c>
      <c r="D8702" s="2">
        <v>25750</v>
      </c>
      <c r="E8702" t="s">
        <v>101</v>
      </c>
      <c r="F8702" t="s">
        <v>310</v>
      </c>
      <c r="G8702" t="s">
        <v>5</v>
      </c>
      <c r="H8702" s="3">
        <v>62</v>
      </c>
      <c r="I8702" s="3">
        <v>0</v>
      </c>
      <c r="J8702" s="3">
        <v>61.48</v>
      </c>
      <c r="K8702" s="3">
        <v>0.52</v>
      </c>
      <c r="L8702" s="2">
        <v>45291</v>
      </c>
      <c r="M8702" t="s">
        <v>398</v>
      </c>
      <c r="N8702" s="1">
        <v>45291</v>
      </c>
    </row>
    <row r="8703" spans="1:14" ht="12.75" customHeight="1" x14ac:dyDescent="0.25">
      <c r="A8703" t="s">
        <v>11846</v>
      </c>
      <c r="B8703" t="s">
        <v>11845</v>
      </c>
      <c r="C8703" s="1">
        <v>26298</v>
      </c>
      <c r="D8703" s="2">
        <v>26115</v>
      </c>
      <c r="E8703" t="s">
        <v>101</v>
      </c>
      <c r="F8703" t="s">
        <v>310</v>
      </c>
      <c r="G8703" t="s">
        <v>5</v>
      </c>
      <c r="H8703" s="4">
        <v>1.5</v>
      </c>
      <c r="I8703" s="4">
        <v>0</v>
      </c>
      <c r="J8703" s="4">
        <v>1.5</v>
      </c>
      <c r="K8703" s="4">
        <v>0</v>
      </c>
      <c r="L8703" s="2">
        <v>45291</v>
      </c>
      <c r="M8703" t="s">
        <v>398</v>
      </c>
      <c r="N8703" s="1">
        <v>45291</v>
      </c>
    </row>
    <row r="8704" spans="1:14" ht="12.75" customHeight="1" x14ac:dyDescent="0.25">
      <c r="A8704" t="s">
        <v>11847</v>
      </c>
      <c r="B8704" t="s">
        <v>11845</v>
      </c>
      <c r="C8704" s="1">
        <v>26664</v>
      </c>
      <c r="D8704" s="2">
        <v>26481</v>
      </c>
      <c r="E8704" t="s">
        <v>101</v>
      </c>
      <c r="F8704" t="s">
        <v>310</v>
      </c>
      <c r="G8704" t="s">
        <v>5</v>
      </c>
      <c r="H8704" s="4">
        <v>21.19</v>
      </c>
      <c r="I8704" s="4">
        <v>0</v>
      </c>
      <c r="J8704" s="4">
        <v>21.01</v>
      </c>
      <c r="K8704" s="4">
        <v>0.18</v>
      </c>
      <c r="L8704" s="2">
        <v>45291</v>
      </c>
      <c r="M8704" t="s">
        <v>398</v>
      </c>
      <c r="N8704" s="1">
        <v>45291</v>
      </c>
    </row>
    <row r="8705" spans="1:14" ht="12.75" customHeight="1" x14ac:dyDescent="0.25">
      <c r="A8705" t="s">
        <v>11848</v>
      </c>
      <c r="B8705" t="s">
        <v>11845</v>
      </c>
      <c r="C8705" s="1">
        <v>27029</v>
      </c>
      <c r="D8705" s="2">
        <v>26846</v>
      </c>
      <c r="E8705" t="s">
        <v>101</v>
      </c>
      <c r="F8705" t="s">
        <v>310</v>
      </c>
      <c r="G8705" t="s">
        <v>5</v>
      </c>
      <c r="H8705" s="4">
        <v>17.25</v>
      </c>
      <c r="I8705" s="4">
        <v>0</v>
      </c>
      <c r="J8705" s="4">
        <v>17.100000000000001</v>
      </c>
      <c r="K8705" s="4">
        <v>0.15</v>
      </c>
      <c r="L8705" s="2">
        <v>45291</v>
      </c>
      <c r="M8705" t="s">
        <v>398</v>
      </c>
      <c r="N8705" s="1">
        <v>45291</v>
      </c>
    </row>
    <row r="8706" spans="1:14" ht="12.75" customHeight="1" x14ac:dyDescent="0.25">
      <c r="A8706" t="s">
        <v>11849</v>
      </c>
      <c r="B8706" t="s">
        <v>11845</v>
      </c>
      <c r="C8706" s="1">
        <v>27394</v>
      </c>
      <c r="D8706" s="2">
        <v>27211</v>
      </c>
      <c r="E8706" t="s">
        <v>101</v>
      </c>
      <c r="F8706" t="s">
        <v>310</v>
      </c>
      <c r="G8706" t="s">
        <v>5</v>
      </c>
      <c r="H8706" s="4">
        <v>6.68</v>
      </c>
      <c r="I8706" s="4">
        <v>0</v>
      </c>
      <c r="J8706" s="4">
        <v>6.68</v>
      </c>
      <c r="K8706" s="4">
        <v>0</v>
      </c>
      <c r="L8706" s="2">
        <v>45291</v>
      </c>
      <c r="M8706" t="s">
        <v>398</v>
      </c>
      <c r="N8706" s="1">
        <v>45291</v>
      </c>
    </row>
    <row r="8707" spans="1:14" ht="12.75" customHeight="1" x14ac:dyDescent="0.25">
      <c r="A8707" t="s">
        <v>11850</v>
      </c>
      <c r="B8707" t="s">
        <v>11845</v>
      </c>
      <c r="C8707" s="1">
        <v>29220</v>
      </c>
      <c r="D8707" s="2">
        <v>29037</v>
      </c>
      <c r="E8707" t="s">
        <v>101</v>
      </c>
      <c r="F8707" t="s">
        <v>310</v>
      </c>
      <c r="G8707" t="s">
        <v>5</v>
      </c>
      <c r="H8707" s="4">
        <v>1441</v>
      </c>
      <c r="I8707" s="4">
        <v>0</v>
      </c>
      <c r="J8707" s="4">
        <v>1428.99</v>
      </c>
      <c r="K8707" s="4">
        <v>12.01</v>
      </c>
      <c r="L8707" s="2">
        <v>45291</v>
      </c>
      <c r="M8707" t="s">
        <v>398</v>
      </c>
      <c r="N8707" s="1">
        <v>45291</v>
      </c>
    </row>
    <row r="8708" spans="1:14" ht="12.75" customHeight="1" x14ac:dyDescent="0.25">
      <c r="A8708" t="s">
        <v>11851</v>
      </c>
      <c r="B8708" t="s">
        <v>11845</v>
      </c>
      <c r="C8708" s="1">
        <v>29586</v>
      </c>
      <c r="D8708" s="2">
        <v>29403</v>
      </c>
      <c r="E8708" t="s">
        <v>101</v>
      </c>
      <c r="F8708" t="s">
        <v>310</v>
      </c>
      <c r="G8708" t="s">
        <v>5</v>
      </c>
      <c r="H8708" s="4">
        <v>233.62</v>
      </c>
      <c r="I8708" s="4">
        <v>0</v>
      </c>
      <c r="J8708" s="4">
        <v>231.66</v>
      </c>
      <c r="K8708" s="4">
        <v>1.96</v>
      </c>
      <c r="L8708" s="2">
        <v>45291</v>
      </c>
      <c r="M8708" t="s">
        <v>398</v>
      </c>
      <c r="N8708" s="1">
        <v>45291</v>
      </c>
    </row>
    <row r="8709" spans="1:14" ht="12.75" customHeight="1" x14ac:dyDescent="0.25">
      <c r="A8709" t="s">
        <v>11852</v>
      </c>
      <c r="B8709" t="s">
        <v>11845</v>
      </c>
      <c r="C8709" s="1">
        <v>29951</v>
      </c>
      <c r="D8709" s="2">
        <v>29768</v>
      </c>
      <c r="E8709" t="s">
        <v>101</v>
      </c>
      <c r="F8709" t="s">
        <v>310</v>
      </c>
      <c r="G8709" t="s">
        <v>5</v>
      </c>
      <c r="H8709" s="4">
        <v>317.45</v>
      </c>
      <c r="I8709" s="4">
        <v>0</v>
      </c>
      <c r="J8709" s="4">
        <v>314.8</v>
      </c>
      <c r="K8709" s="4">
        <v>2.65</v>
      </c>
      <c r="L8709" s="2">
        <v>45291</v>
      </c>
      <c r="M8709" t="s">
        <v>398</v>
      </c>
      <c r="N8709" s="1">
        <v>45291</v>
      </c>
    </row>
    <row r="8710" spans="1:14" ht="12.75" customHeight="1" x14ac:dyDescent="0.25">
      <c r="A8710" t="s">
        <v>11853</v>
      </c>
      <c r="B8710" t="s">
        <v>11845</v>
      </c>
      <c r="C8710" s="1">
        <v>30316</v>
      </c>
      <c r="D8710" s="2">
        <v>30133</v>
      </c>
      <c r="E8710" t="s">
        <v>101</v>
      </c>
      <c r="F8710" t="s">
        <v>310</v>
      </c>
      <c r="G8710" t="s">
        <v>5</v>
      </c>
      <c r="H8710" s="4">
        <v>186</v>
      </c>
      <c r="I8710" s="4">
        <v>0</v>
      </c>
      <c r="J8710" s="4">
        <v>184.45</v>
      </c>
      <c r="K8710" s="4">
        <v>1.55</v>
      </c>
      <c r="L8710" s="2">
        <v>45291</v>
      </c>
      <c r="M8710" t="s">
        <v>398</v>
      </c>
      <c r="N8710" s="1">
        <v>45291</v>
      </c>
    </row>
    <row r="8711" spans="1:14" ht="12.75" customHeight="1" x14ac:dyDescent="0.25">
      <c r="A8711" t="s">
        <v>11854</v>
      </c>
      <c r="B8711" t="s">
        <v>11845</v>
      </c>
      <c r="C8711" s="1">
        <v>30681</v>
      </c>
      <c r="D8711" s="2">
        <v>30498</v>
      </c>
      <c r="E8711" t="s">
        <v>101</v>
      </c>
      <c r="F8711" t="s">
        <v>310</v>
      </c>
      <c r="G8711" t="s">
        <v>5</v>
      </c>
      <c r="H8711" s="4">
        <v>338.62</v>
      </c>
      <c r="I8711" s="4">
        <v>0</v>
      </c>
      <c r="J8711" s="4">
        <v>335.79</v>
      </c>
      <c r="K8711" s="4">
        <v>2.83</v>
      </c>
      <c r="L8711" s="2">
        <v>45291</v>
      </c>
      <c r="M8711" t="s">
        <v>398</v>
      </c>
      <c r="N8711" s="1">
        <v>45291</v>
      </c>
    </row>
    <row r="8712" spans="1:14" ht="12.75" customHeight="1" x14ac:dyDescent="0.25">
      <c r="A8712" t="s">
        <v>11855</v>
      </c>
      <c r="B8712" t="s">
        <v>11845</v>
      </c>
      <c r="C8712" s="1">
        <v>31777</v>
      </c>
      <c r="D8712" s="2">
        <v>31594</v>
      </c>
      <c r="E8712" t="s">
        <v>101</v>
      </c>
      <c r="F8712" t="s">
        <v>310</v>
      </c>
      <c r="G8712" t="s">
        <v>5</v>
      </c>
      <c r="H8712" s="4">
        <v>1343.4</v>
      </c>
      <c r="I8712" s="4">
        <v>0</v>
      </c>
      <c r="J8712" s="4">
        <v>1332.2</v>
      </c>
      <c r="K8712" s="4">
        <v>11.2</v>
      </c>
      <c r="L8712" s="2">
        <v>45291</v>
      </c>
      <c r="M8712" t="s">
        <v>398</v>
      </c>
      <c r="N8712" s="1">
        <v>45291</v>
      </c>
    </row>
    <row r="8713" spans="1:14" ht="12.75" customHeight="1" x14ac:dyDescent="0.25">
      <c r="A8713" t="s">
        <v>11856</v>
      </c>
      <c r="B8713" t="s">
        <v>11845</v>
      </c>
      <c r="C8713" s="1">
        <v>32142</v>
      </c>
      <c r="D8713" s="2">
        <v>31959</v>
      </c>
      <c r="E8713" t="s">
        <v>101</v>
      </c>
      <c r="F8713" t="s">
        <v>310</v>
      </c>
      <c r="G8713" t="s">
        <v>5</v>
      </c>
      <c r="H8713" s="4">
        <v>175.58</v>
      </c>
      <c r="I8713" s="4">
        <v>0</v>
      </c>
      <c r="J8713" s="4">
        <v>174.12</v>
      </c>
      <c r="K8713" s="4">
        <v>1.46</v>
      </c>
      <c r="L8713" s="2">
        <v>45291</v>
      </c>
      <c r="M8713" t="s">
        <v>398</v>
      </c>
      <c r="N8713" s="1">
        <v>45291</v>
      </c>
    </row>
    <row r="8714" spans="1:14" ht="12.75" customHeight="1" x14ac:dyDescent="0.25">
      <c r="A8714" t="s">
        <v>11857</v>
      </c>
      <c r="B8714" t="s">
        <v>11845</v>
      </c>
      <c r="C8714" s="1">
        <v>32508</v>
      </c>
      <c r="D8714" s="2">
        <v>32325</v>
      </c>
      <c r="E8714" t="s">
        <v>101</v>
      </c>
      <c r="F8714" t="s">
        <v>310</v>
      </c>
      <c r="G8714" t="s">
        <v>5</v>
      </c>
      <c r="H8714" s="4">
        <v>220.15</v>
      </c>
      <c r="I8714" s="4">
        <v>0</v>
      </c>
      <c r="J8714" s="4">
        <v>218.31</v>
      </c>
      <c r="K8714" s="4">
        <v>1.84</v>
      </c>
      <c r="L8714" s="2">
        <v>45291</v>
      </c>
      <c r="M8714" t="s">
        <v>398</v>
      </c>
      <c r="N8714" s="1">
        <v>45291</v>
      </c>
    </row>
    <row r="8715" spans="1:14" ht="12.75" customHeight="1" x14ac:dyDescent="0.25">
      <c r="A8715" t="s">
        <v>11858</v>
      </c>
      <c r="B8715" t="s">
        <v>11859</v>
      </c>
      <c r="C8715" s="1">
        <v>33054</v>
      </c>
      <c r="D8715" s="2">
        <v>34150</v>
      </c>
      <c r="E8715" t="s">
        <v>101</v>
      </c>
      <c r="F8715" t="s">
        <v>310</v>
      </c>
      <c r="G8715" t="s">
        <v>5</v>
      </c>
      <c r="H8715" s="4">
        <v>-420.31</v>
      </c>
      <c r="I8715" s="4">
        <v>0</v>
      </c>
      <c r="J8715" s="4">
        <v>-420.31</v>
      </c>
      <c r="K8715" s="4">
        <v>0</v>
      </c>
      <c r="L8715" s="2">
        <v>45291</v>
      </c>
      <c r="M8715" t="s">
        <v>398</v>
      </c>
      <c r="N8715" s="1">
        <v>45291</v>
      </c>
    </row>
    <row r="8716" spans="1:14" ht="12.75" customHeight="1" x14ac:dyDescent="0.25">
      <c r="A8716" t="s">
        <v>11860</v>
      </c>
      <c r="B8716" t="s">
        <v>11845</v>
      </c>
      <c r="C8716" s="1">
        <v>33238</v>
      </c>
      <c r="D8716" s="2">
        <v>33055</v>
      </c>
      <c r="E8716" t="s">
        <v>101</v>
      </c>
      <c r="F8716" t="s">
        <v>310</v>
      </c>
      <c r="G8716" t="s">
        <v>5</v>
      </c>
      <c r="H8716" s="4">
        <v>309.13</v>
      </c>
      <c r="I8716" s="4">
        <v>0</v>
      </c>
      <c r="J8716" s="4">
        <v>306.55</v>
      </c>
      <c r="K8716" s="4">
        <v>2.58</v>
      </c>
      <c r="L8716" s="2">
        <v>45291</v>
      </c>
      <c r="M8716" t="s">
        <v>398</v>
      </c>
      <c r="N8716" s="1">
        <v>45291</v>
      </c>
    </row>
    <row r="8717" spans="1:14" ht="12.75" customHeight="1" x14ac:dyDescent="0.25">
      <c r="A8717" t="s">
        <v>11861</v>
      </c>
      <c r="B8717" t="s">
        <v>11862</v>
      </c>
      <c r="C8717" s="1">
        <v>33419</v>
      </c>
      <c r="D8717" s="2">
        <v>33419</v>
      </c>
      <c r="E8717" t="s">
        <v>101</v>
      </c>
      <c r="F8717" t="s">
        <v>310</v>
      </c>
      <c r="G8717" t="s">
        <v>5</v>
      </c>
      <c r="H8717" s="4">
        <v>5715</v>
      </c>
      <c r="I8717" s="4">
        <v>0</v>
      </c>
      <c r="J8717" s="4">
        <v>5667.37</v>
      </c>
      <c r="K8717" s="4">
        <v>47.63</v>
      </c>
      <c r="L8717" s="2">
        <v>45291</v>
      </c>
      <c r="M8717" t="s">
        <v>398</v>
      </c>
      <c r="N8717" s="1">
        <v>45291</v>
      </c>
    </row>
    <row r="8718" spans="1:14" ht="12.75" customHeight="1" x14ac:dyDescent="0.25">
      <c r="A8718" t="s">
        <v>11863</v>
      </c>
      <c r="B8718" t="s">
        <v>11864</v>
      </c>
      <c r="C8718" s="1">
        <v>33419</v>
      </c>
      <c r="D8718" s="2">
        <v>33419</v>
      </c>
      <c r="E8718" t="s">
        <v>101</v>
      </c>
      <c r="F8718" t="s">
        <v>310</v>
      </c>
      <c r="G8718" t="s">
        <v>5</v>
      </c>
      <c r="H8718" s="4">
        <v>-5715</v>
      </c>
      <c r="I8718" s="4">
        <v>0</v>
      </c>
      <c r="J8718" s="4">
        <v>-5715</v>
      </c>
      <c r="K8718" s="4">
        <v>0</v>
      </c>
      <c r="L8718" s="2">
        <v>45291</v>
      </c>
      <c r="M8718" t="s">
        <v>398</v>
      </c>
      <c r="N8718" s="1">
        <v>45291</v>
      </c>
    </row>
    <row r="8719" spans="1:14" ht="12.75" customHeight="1" x14ac:dyDescent="0.25">
      <c r="A8719" t="s">
        <v>11865</v>
      </c>
      <c r="B8719" t="s">
        <v>11866</v>
      </c>
      <c r="C8719" s="1">
        <v>33419</v>
      </c>
      <c r="D8719" s="2">
        <v>33419</v>
      </c>
      <c r="E8719" t="s">
        <v>101</v>
      </c>
      <c r="F8719" t="s">
        <v>310</v>
      </c>
      <c r="G8719" t="s">
        <v>5</v>
      </c>
      <c r="H8719" s="4">
        <v>425</v>
      </c>
      <c r="I8719" s="4">
        <v>0</v>
      </c>
      <c r="J8719" s="4">
        <v>425</v>
      </c>
      <c r="K8719" s="4">
        <v>0</v>
      </c>
      <c r="L8719" s="2">
        <v>45291</v>
      </c>
      <c r="M8719" t="s">
        <v>398</v>
      </c>
      <c r="N8719" s="1">
        <v>45291</v>
      </c>
    </row>
    <row r="8720" spans="1:14" ht="12.75" customHeight="1" x14ac:dyDescent="0.25">
      <c r="A8720" t="s">
        <v>11867</v>
      </c>
      <c r="B8720" t="s">
        <v>11868</v>
      </c>
      <c r="C8720" s="1">
        <v>33419</v>
      </c>
      <c r="D8720" s="2">
        <v>33419</v>
      </c>
      <c r="E8720" t="s">
        <v>101</v>
      </c>
      <c r="F8720" t="s">
        <v>310</v>
      </c>
      <c r="G8720" t="s">
        <v>5</v>
      </c>
      <c r="H8720" s="4">
        <v>250</v>
      </c>
      <c r="I8720" s="4">
        <v>0</v>
      </c>
      <c r="J8720" s="4">
        <v>250</v>
      </c>
      <c r="K8720" s="4">
        <v>0</v>
      </c>
      <c r="L8720" s="2">
        <v>45291</v>
      </c>
      <c r="M8720" t="s">
        <v>398</v>
      </c>
      <c r="N8720" s="1">
        <v>45291</v>
      </c>
    </row>
    <row r="8721" spans="1:14" ht="12.75" customHeight="1" x14ac:dyDescent="0.25">
      <c r="A8721" t="s">
        <v>11869</v>
      </c>
      <c r="B8721" t="s">
        <v>11870</v>
      </c>
      <c r="C8721" s="1">
        <v>33419</v>
      </c>
      <c r="D8721" s="2">
        <v>33419</v>
      </c>
      <c r="E8721" t="s">
        <v>101</v>
      </c>
      <c r="F8721" t="s">
        <v>310</v>
      </c>
      <c r="G8721" t="s">
        <v>5</v>
      </c>
      <c r="H8721" s="4">
        <v>142.72</v>
      </c>
      <c r="I8721" s="4">
        <v>0</v>
      </c>
      <c r="J8721" s="4">
        <v>142.72</v>
      </c>
      <c r="K8721" s="4">
        <v>0</v>
      </c>
      <c r="L8721" s="2">
        <v>45291</v>
      </c>
      <c r="M8721" t="s">
        <v>398</v>
      </c>
      <c r="N8721" s="1">
        <v>45291</v>
      </c>
    </row>
    <row r="8722" spans="1:14" ht="12.75" customHeight="1" x14ac:dyDescent="0.25">
      <c r="A8722" t="s">
        <v>11871</v>
      </c>
      <c r="B8722" t="s">
        <v>11872</v>
      </c>
      <c r="C8722" s="1">
        <v>33419</v>
      </c>
      <c r="D8722" s="2">
        <v>33419</v>
      </c>
      <c r="E8722" t="s">
        <v>101</v>
      </c>
      <c r="F8722" t="s">
        <v>310</v>
      </c>
      <c r="G8722" t="s">
        <v>5</v>
      </c>
      <c r="H8722" s="4">
        <v>300</v>
      </c>
      <c r="I8722" s="4">
        <v>0</v>
      </c>
      <c r="J8722" s="4">
        <v>300</v>
      </c>
      <c r="K8722" s="4">
        <v>0</v>
      </c>
      <c r="L8722" s="2">
        <v>45291</v>
      </c>
      <c r="M8722" t="s">
        <v>398</v>
      </c>
      <c r="N8722" s="1">
        <v>45291</v>
      </c>
    </row>
    <row r="8723" spans="1:14" ht="12.75" customHeight="1" x14ac:dyDescent="0.25">
      <c r="A8723" t="s">
        <v>11873</v>
      </c>
      <c r="B8723" t="s">
        <v>11866</v>
      </c>
      <c r="C8723" s="1">
        <v>33419</v>
      </c>
      <c r="D8723" s="2">
        <v>33419</v>
      </c>
      <c r="E8723" t="s">
        <v>101</v>
      </c>
      <c r="F8723" t="s">
        <v>310</v>
      </c>
      <c r="G8723" t="s">
        <v>5</v>
      </c>
      <c r="H8723" s="4">
        <v>175</v>
      </c>
      <c r="I8723" s="4">
        <v>0</v>
      </c>
      <c r="J8723" s="4">
        <v>175</v>
      </c>
      <c r="K8723" s="4">
        <v>0</v>
      </c>
      <c r="L8723" s="2">
        <v>45291</v>
      </c>
      <c r="M8723" t="s">
        <v>398</v>
      </c>
      <c r="N8723" s="1">
        <v>45291</v>
      </c>
    </row>
    <row r="8724" spans="1:14" ht="12.75" customHeight="1" x14ac:dyDescent="0.25">
      <c r="A8724" t="s">
        <v>11874</v>
      </c>
      <c r="B8724" t="s">
        <v>11866</v>
      </c>
      <c r="C8724" s="1">
        <v>33419</v>
      </c>
      <c r="D8724" s="2">
        <v>33419</v>
      </c>
      <c r="E8724" t="s">
        <v>101</v>
      </c>
      <c r="F8724" t="s">
        <v>310</v>
      </c>
      <c r="G8724" t="s">
        <v>5</v>
      </c>
      <c r="H8724" s="4">
        <v>136</v>
      </c>
      <c r="I8724" s="4">
        <v>0</v>
      </c>
      <c r="J8724" s="4">
        <v>136</v>
      </c>
      <c r="K8724" s="4">
        <v>0</v>
      </c>
      <c r="L8724" s="2">
        <v>45291</v>
      </c>
      <c r="M8724" t="s">
        <v>398</v>
      </c>
      <c r="N8724" s="1">
        <v>45291</v>
      </c>
    </row>
    <row r="8725" spans="1:14" ht="12.75" customHeight="1" x14ac:dyDescent="0.25">
      <c r="A8725" t="s">
        <v>11875</v>
      </c>
      <c r="B8725" t="s">
        <v>11876</v>
      </c>
      <c r="C8725" s="1">
        <v>33419</v>
      </c>
      <c r="D8725" s="2">
        <v>33419</v>
      </c>
      <c r="E8725" t="s">
        <v>101</v>
      </c>
      <c r="F8725" t="s">
        <v>310</v>
      </c>
      <c r="G8725" t="s">
        <v>5</v>
      </c>
      <c r="H8725" s="4">
        <v>169</v>
      </c>
      <c r="I8725" s="4">
        <v>0</v>
      </c>
      <c r="J8725" s="4">
        <v>169</v>
      </c>
      <c r="K8725" s="4">
        <v>0</v>
      </c>
      <c r="L8725" s="2">
        <v>45291</v>
      </c>
      <c r="M8725" t="s">
        <v>398</v>
      </c>
      <c r="N8725" s="1">
        <v>45291</v>
      </c>
    </row>
    <row r="8726" spans="1:14" ht="12.75" customHeight="1" x14ac:dyDescent="0.25">
      <c r="A8726" t="s">
        <v>11877</v>
      </c>
      <c r="B8726" t="s">
        <v>11878</v>
      </c>
      <c r="C8726" s="1">
        <v>33419</v>
      </c>
      <c r="D8726" s="2">
        <v>33419</v>
      </c>
      <c r="E8726" t="s">
        <v>101</v>
      </c>
      <c r="F8726" t="s">
        <v>310</v>
      </c>
      <c r="G8726" t="s">
        <v>5</v>
      </c>
      <c r="H8726" s="4">
        <v>92</v>
      </c>
      <c r="I8726" s="4">
        <v>0</v>
      </c>
      <c r="J8726" s="4">
        <v>92</v>
      </c>
      <c r="K8726" s="4">
        <v>0</v>
      </c>
      <c r="L8726" s="2">
        <v>45291</v>
      </c>
      <c r="M8726" t="s">
        <v>398</v>
      </c>
      <c r="N8726" s="1">
        <v>45291</v>
      </c>
    </row>
    <row r="8727" spans="1:14" ht="12.75" customHeight="1" x14ac:dyDescent="0.25">
      <c r="A8727" t="s">
        <v>11879</v>
      </c>
      <c r="B8727" t="s">
        <v>11880</v>
      </c>
      <c r="C8727" s="1">
        <v>33419</v>
      </c>
      <c r="D8727" s="2">
        <v>33419</v>
      </c>
      <c r="E8727" t="s">
        <v>101</v>
      </c>
      <c r="F8727" t="s">
        <v>310</v>
      </c>
      <c r="G8727" t="s">
        <v>5</v>
      </c>
      <c r="H8727" s="4">
        <v>54.97</v>
      </c>
      <c r="I8727" s="4">
        <v>0</v>
      </c>
      <c r="J8727" s="4">
        <v>54.97</v>
      </c>
      <c r="K8727" s="4">
        <v>0</v>
      </c>
      <c r="L8727" s="2">
        <v>45291</v>
      </c>
      <c r="M8727" t="s">
        <v>398</v>
      </c>
      <c r="N8727" s="1">
        <v>45291</v>
      </c>
    </row>
    <row r="8728" spans="1:14" ht="12.75" customHeight="1" x14ac:dyDescent="0.25">
      <c r="A8728" t="s">
        <v>11881</v>
      </c>
      <c r="B8728" t="s">
        <v>11862</v>
      </c>
      <c r="C8728" s="1">
        <v>33785</v>
      </c>
      <c r="D8728" s="2">
        <v>33785</v>
      </c>
      <c r="E8728" t="s">
        <v>101</v>
      </c>
      <c r="F8728" t="s">
        <v>310</v>
      </c>
      <c r="G8728" t="s">
        <v>5</v>
      </c>
      <c r="H8728" s="4">
        <v>4369</v>
      </c>
      <c r="I8728" s="4">
        <v>0</v>
      </c>
      <c r="J8728" s="4">
        <v>4369</v>
      </c>
      <c r="K8728" s="4">
        <v>0</v>
      </c>
      <c r="L8728" s="2">
        <v>45291</v>
      </c>
      <c r="M8728" t="s">
        <v>398</v>
      </c>
      <c r="N8728" s="1">
        <v>45291</v>
      </c>
    </row>
    <row r="8729" spans="1:14" ht="12.75" customHeight="1" x14ac:dyDescent="0.25">
      <c r="A8729" t="s">
        <v>11882</v>
      </c>
      <c r="B8729" t="s">
        <v>11883</v>
      </c>
      <c r="C8729" s="1">
        <v>33785</v>
      </c>
      <c r="D8729" s="2">
        <v>33785</v>
      </c>
      <c r="E8729" t="s">
        <v>101</v>
      </c>
      <c r="F8729" t="s">
        <v>310</v>
      </c>
      <c r="G8729" t="s">
        <v>5</v>
      </c>
      <c r="H8729" s="4">
        <v>-4369</v>
      </c>
      <c r="I8729" s="4">
        <v>0</v>
      </c>
      <c r="J8729" s="4">
        <v>-4369</v>
      </c>
      <c r="K8729" s="4">
        <v>0</v>
      </c>
      <c r="L8729" s="2">
        <v>45291</v>
      </c>
      <c r="M8729" t="s">
        <v>398</v>
      </c>
      <c r="N8729" s="1">
        <v>45291</v>
      </c>
    </row>
    <row r="8730" spans="1:14" ht="12.75" customHeight="1" x14ac:dyDescent="0.25">
      <c r="A8730" t="s">
        <v>11884</v>
      </c>
      <c r="B8730" t="s">
        <v>11876</v>
      </c>
      <c r="C8730" s="1">
        <v>33785</v>
      </c>
      <c r="D8730" s="2">
        <v>33785</v>
      </c>
      <c r="E8730" t="s">
        <v>101</v>
      </c>
      <c r="F8730" t="s">
        <v>310</v>
      </c>
      <c r="G8730" t="s">
        <v>5</v>
      </c>
      <c r="H8730" s="4">
        <v>269.5</v>
      </c>
      <c r="I8730" s="4">
        <v>0</v>
      </c>
      <c r="J8730" s="4">
        <v>269.5</v>
      </c>
      <c r="K8730" s="4">
        <v>0</v>
      </c>
      <c r="L8730" s="2">
        <v>45291</v>
      </c>
      <c r="M8730" t="s">
        <v>398</v>
      </c>
      <c r="N8730" s="1">
        <v>45291</v>
      </c>
    </row>
    <row r="8731" spans="1:14" ht="12.75" customHeight="1" x14ac:dyDescent="0.25">
      <c r="A8731" t="s">
        <v>11885</v>
      </c>
      <c r="B8731" t="s">
        <v>11870</v>
      </c>
      <c r="C8731" s="1">
        <v>33785</v>
      </c>
      <c r="D8731" s="2">
        <v>33785</v>
      </c>
      <c r="E8731" t="s">
        <v>101</v>
      </c>
      <c r="F8731" t="s">
        <v>310</v>
      </c>
      <c r="G8731" t="s">
        <v>5</v>
      </c>
      <c r="H8731" s="4">
        <v>123.75</v>
      </c>
      <c r="I8731" s="4">
        <v>0</v>
      </c>
      <c r="J8731" s="4">
        <v>123.75</v>
      </c>
      <c r="K8731" s="4">
        <v>0</v>
      </c>
      <c r="L8731" s="2">
        <v>45291</v>
      </c>
      <c r="M8731" t="s">
        <v>398</v>
      </c>
      <c r="N8731" s="1">
        <v>45291</v>
      </c>
    </row>
    <row r="8732" spans="1:14" ht="12.75" customHeight="1" x14ac:dyDescent="0.25">
      <c r="A8732" t="s">
        <v>11886</v>
      </c>
      <c r="B8732" t="s">
        <v>11887</v>
      </c>
      <c r="C8732" s="1">
        <v>33785</v>
      </c>
      <c r="D8732" s="2">
        <v>33785</v>
      </c>
      <c r="E8732" t="s">
        <v>101</v>
      </c>
      <c r="F8732" t="s">
        <v>310</v>
      </c>
      <c r="G8732" t="s">
        <v>5</v>
      </c>
      <c r="H8732" s="4">
        <v>499.95</v>
      </c>
      <c r="I8732" s="4">
        <v>0</v>
      </c>
      <c r="J8732" s="4">
        <v>499.95</v>
      </c>
      <c r="K8732" s="4">
        <v>0</v>
      </c>
      <c r="L8732" s="2">
        <v>45291</v>
      </c>
      <c r="M8732" t="s">
        <v>398</v>
      </c>
      <c r="N8732" s="1">
        <v>45291</v>
      </c>
    </row>
    <row r="8733" spans="1:14" ht="12.75" customHeight="1" x14ac:dyDescent="0.25">
      <c r="A8733" t="s">
        <v>11888</v>
      </c>
      <c r="B8733" t="s">
        <v>11889</v>
      </c>
      <c r="C8733" s="1">
        <v>33785</v>
      </c>
      <c r="D8733" s="2">
        <v>33785</v>
      </c>
      <c r="E8733" t="s">
        <v>101</v>
      </c>
      <c r="F8733" t="s">
        <v>310</v>
      </c>
      <c r="G8733" t="s">
        <v>5</v>
      </c>
      <c r="H8733" s="4">
        <v>446.83</v>
      </c>
      <c r="I8733" s="4">
        <v>0</v>
      </c>
      <c r="J8733" s="4">
        <v>446.83</v>
      </c>
      <c r="K8733" s="4">
        <v>0</v>
      </c>
      <c r="L8733" s="2">
        <v>45291</v>
      </c>
      <c r="M8733" t="s">
        <v>398</v>
      </c>
      <c r="N8733" s="1">
        <v>45291</v>
      </c>
    </row>
    <row r="8734" spans="1:14" ht="12.75" customHeight="1" x14ac:dyDescent="0.25">
      <c r="A8734" t="s">
        <v>11890</v>
      </c>
      <c r="B8734" t="s">
        <v>11876</v>
      </c>
      <c r="C8734" s="1">
        <v>33785</v>
      </c>
      <c r="D8734" s="2">
        <v>33785</v>
      </c>
      <c r="E8734" t="s">
        <v>101</v>
      </c>
      <c r="F8734" t="s">
        <v>310</v>
      </c>
      <c r="G8734" t="s">
        <v>5</v>
      </c>
      <c r="H8734" s="4">
        <v>149.97999999999999</v>
      </c>
      <c r="I8734" s="4">
        <v>0</v>
      </c>
      <c r="J8734" s="4">
        <v>149.97999999999999</v>
      </c>
      <c r="K8734" s="4">
        <v>0</v>
      </c>
      <c r="L8734" s="2">
        <v>45291</v>
      </c>
      <c r="M8734" t="s">
        <v>398</v>
      </c>
      <c r="N8734" s="1">
        <v>45291</v>
      </c>
    </row>
    <row r="8735" spans="1:14" ht="12.75" customHeight="1" x14ac:dyDescent="0.25">
      <c r="A8735" t="s">
        <v>11891</v>
      </c>
      <c r="B8735" t="s">
        <v>11892</v>
      </c>
      <c r="C8735" s="1">
        <v>33785</v>
      </c>
      <c r="D8735" s="2">
        <v>33785</v>
      </c>
      <c r="E8735" t="s">
        <v>101</v>
      </c>
      <c r="F8735" t="s">
        <v>310</v>
      </c>
      <c r="G8735" t="s">
        <v>5</v>
      </c>
      <c r="H8735" s="4">
        <v>157.41</v>
      </c>
      <c r="I8735" s="4">
        <v>0</v>
      </c>
      <c r="J8735" s="4">
        <v>157.41</v>
      </c>
      <c r="K8735" s="4">
        <v>0</v>
      </c>
      <c r="L8735" s="2">
        <v>45291</v>
      </c>
      <c r="M8735" t="s">
        <v>398</v>
      </c>
      <c r="N8735" s="1">
        <v>45291</v>
      </c>
    </row>
    <row r="8736" spans="1:14" ht="12.75" customHeight="1" x14ac:dyDescent="0.25">
      <c r="A8736" t="s">
        <v>11893</v>
      </c>
      <c r="B8736" t="s">
        <v>11892</v>
      </c>
      <c r="C8736" s="1">
        <v>33785</v>
      </c>
      <c r="D8736" s="2">
        <v>33785</v>
      </c>
      <c r="E8736" t="s">
        <v>101</v>
      </c>
      <c r="F8736" t="s">
        <v>310</v>
      </c>
      <c r="G8736" t="s">
        <v>5</v>
      </c>
      <c r="H8736" s="4">
        <v>122.75</v>
      </c>
      <c r="I8736" s="4">
        <v>0</v>
      </c>
      <c r="J8736" s="4">
        <v>122.75</v>
      </c>
      <c r="K8736" s="4">
        <v>0</v>
      </c>
      <c r="L8736" s="2">
        <v>45291</v>
      </c>
      <c r="M8736" t="s">
        <v>398</v>
      </c>
      <c r="N8736" s="1">
        <v>45291</v>
      </c>
    </row>
    <row r="8737" spans="1:14" ht="12.75" customHeight="1" x14ac:dyDescent="0.25">
      <c r="A8737" t="s">
        <v>11894</v>
      </c>
      <c r="B8737" t="s">
        <v>11895</v>
      </c>
      <c r="C8737" s="1">
        <v>33785</v>
      </c>
      <c r="D8737" s="2">
        <v>33785</v>
      </c>
      <c r="E8737" t="s">
        <v>101</v>
      </c>
      <c r="F8737" t="s">
        <v>310</v>
      </c>
      <c r="G8737" t="s">
        <v>5</v>
      </c>
      <c r="H8737" s="4">
        <v>49</v>
      </c>
      <c r="I8737" s="4">
        <v>0</v>
      </c>
      <c r="J8737" s="4">
        <v>49</v>
      </c>
      <c r="K8737" s="4">
        <v>0</v>
      </c>
      <c r="L8737" s="2">
        <v>45291</v>
      </c>
      <c r="M8737" t="s">
        <v>398</v>
      </c>
      <c r="N8737" s="1">
        <v>45291</v>
      </c>
    </row>
    <row r="8738" spans="1:14" ht="12.75" customHeight="1" x14ac:dyDescent="0.25">
      <c r="A8738" t="s">
        <v>11896</v>
      </c>
      <c r="B8738" t="s">
        <v>11897</v>
      </c>
      <c r="C8738" s="1">
        <v>33785</v>
      </c>
      <c r="D8738" s="2">
        <v>33785</v>
      </c>
      <c r="E8738" t="s">
        <v>101</v>
      </c>
      <c r="F8738" t="s">
        <v>310</v>
      </c>
      <c r="G8738" t="s">
        <v>5</v>
      </c>
      <c r="H8738" s="4">
        <v>29.95</v>
      </c>
      <c r="I8738" s="4">
        <v>0</v>
      </c>
      <c r="J8738" s="4">
        <v>29.95</v>
      </c>
      <c r="K8738" s="4">
        <v>0</v>
      </c>
      <c r="L8738" s="2">
        <v>45291</v>
      </c>
      <c r="M8738" t="s">
        <v>398</v>
      </c>
      <c r="N8738" s="1">
        <v>45291</v>
      </c>
    </row>
    <row r="8739" spans="1:14" ht="12.75" customHeight="1" x14ac:dyDescent="0.25">
      <c r="A8739" t="s">
        <v>11898</v>
      </c>
      <c r="B8739" t="s">
        <v>11039</v>
      </c>
      <c r="C8739" s="1">
        <v>33785</v>
      </c>
      <c r="D8739" s="2">
        <v>33785</v>
      </c>
      <c r="E8739" t="s">
        <v>101</v>
      </c>
      <c r="F8739" t="s">
        <v>310</v>
      </c>
      <c r="G8739" t="s">
        <v>5</v>
      </c>
      <c r="H8739" s="4">
        <v>73.91</v>
      </c>
      <c r="I8739" s="4">
        <v>0</v>
      </c>
      <c r="J8739" s="4">
        <v>73.91</v>
      </c>
      <c r="K8739" s="4">
        <v>0</v>
      </c>
      <c r="L8739" s="2">
        <v>45291</v>
      </c>
      <c r="M8739" t="s">
        <v>398</v>
      </c>
      <c r="N8739" s="1">
        <v>45291</v>
      </c>
    </row>
    <row r="8740" spans="1:14" ht="12.75" customHeight="1" x14ac:dyDescent="0.25">
      <c r="A8740" t="s">
        <v>11899</v>
      </c>
      <c r="B8740" t="s">
        <v>11900</v>
      </c>
      <c r="C8740" s="1">
        <v>33785</v>
      </c>
      <c r="D8740" s="2">
        <v>33785</v>
      </c>
      <c r="E8740" t="s">
        <v>101</v>
      </c>
      <c r="F8740" t="s">
        <v>310</v>
      </c>
      <c r="G8740" t="s">
        <v>5</v>
      </c>
      <c r="H8740" s="4">
        <v>505.25</v>
      </c>
      <c r="I8740" s="4">
        <v>0</v>
      </c>
      <c r="J8740" s="4">
        <v>505.25</v>
      </c>
      <c r="K8740" s="4">
        <v>0</v>
      </c>
      <c r="L8740" s="2">
        <v>45291</v>
      </c>
      <c r="M8740" t="s">
        <v>398</v>
      </c>
      <c r="N8740" s="1">
        <v>45291</v>
      </c>
    </row>
    <row r="8741" spans="1:14" ht="12.75" customHeight="1" x14ac:dyDescent="0.25">
      <c r="A8741" t="s">
        <v>11901</v>
      </c>
      <c r="B8741" t="s">
        <v>11880</v>
      </c>
      <c r="C8741" s="1">
        <v>33785</v>
      </c>
      <c r="D8741" s="2">
        <v>33785</v>
      </c>
      <c r="E8741" t="s">
        <v>101</v>
      </c>
      <c r="F8741" t="s">
        <v>310</v>
      </c>
      <c r="G8741" t="s">
        <v>5</v>
      </c>
      <c r="H8741" s="4">
        <v>45.45</v>
      </c>
      <c r="I8741" s="4">
        <v>0</v>
      </c>
      <c r="J8741" s="4">
        <v>45.45</v>
      </c>
      <c r="K8741" s="4">
        <v>0</v>
      </c>
      <c r="L8741" s="2">
        <v>45291</v>
      </c>
      <c r="M8741" t="s">
        <v>398</v>
      </c>
      <c r="N8741" s="1">
        <v>45291</v>
      </c>
    </row>
    <row r="8742" spans="1:14" ht="12.75" customHeight="1" x14ac:dyDescent="0.25">
      <c r="A8742" t="s">
        <v>11902</v>
      </c>
      <c r="B8742" t="s">
        <v>11903</v>
      </c>
      <c r="C8742" s="1">
        <v>33785</v>
      </c>
      <c r="D8742" s="2">
        <v>33785</v>
      </c>
      <c r="E8742" t="s">
        <v>101</v>
      </c>
      <c r="F8742" t="s">
        <v>310</v>
      </c>
      <c r="G8742" t="s">
        <v>5</v>
      </c>
      <c r="H8742" s="4">
        <v>269.93</v>
      </c>
      <c r="I8742" s="4">
        <v>0</v>
      </c>
      <c r="J8742" s="4">
        <v>269.93</v>
      </c>
      <c r="K8742" s="4">
        <v>0</v>
      </c>
      <c r="L8742" s="2">
        <v>45291</v>
      </c>
      <c r="M8742" t="s">
        <v>398</v>
      </c>
      <c r="N8742" s="1">
        <v>45291</v>
      </c>
    </row>
    <row r="8743" spans="1:14" ht="12.75" customHeight="1" x14ac:dyDescent="0.25">
      <c r="A8743" t="s">
        <v>11904</v>
      </c>
      <c r="B8743" t="s">
        <v>11905</v>
      </c>
      <c r="C8743" s="1">
        <v>33785</v>
      </c>
      <c r="D8743" s="2">
        <v>33785</v>
      </c>
      <c r="E8743" t="s">
        <v>101</v>
      </c>
      <c r="F8743" t="s">
        <v>310</v>
      </c>
      <c r="G8743" t="s">
        <v>5</v>
      </c>
      <c r="H8743" s="4">
        <v>312.61</v>
      </c>
      <c r="I8743" s="4">
        <v>0</v>
      </c>
      <c r="J8743" s="4">
        <v>312.61</v>
      </c>
      <c r="K8743" s="4">
        <v>0</v>
      </c>
      <c r="L8743" s="2">
        <v>45291</v>
      </c>
      <c r="M8743" t="s">
        <v>398</v>
      </c>
      <c r="N8743" s="1">
        <v>45291</v>
      </c>
    </row>
    <row r="8744" spans="1:14" ht="12.75" customHeight="1" x14ac:dyDescent="0.25">
      <c r="A8744" t="s">
        <v>11906</v>
      </c>
      <c r="B8744" t="s">
        <v>11907</v>
      </c>
      <c r="C8744" s="1">
        <v>33785</v>
      </c>
      <c r="D8744" s="2">
        <v>33785</v>
      </c>
      <c r="E8744" t="s">
        <v>101</v>
      </c>
      <c r="F8744" t="s">
        <v>310</v>
      </c>
      <c r="G8744" t="s">
        <v>5</v>
      </c>
      <c r="H8744" s="4">
        <v>226.28</v>
      </c>
      <c r="I8744" s="4">
        <v>0</v>
      </c>
      <c r="J8744" s="4">
        <v>226.28</v>
      </c>
      <c r="K8744" s="4">
        <v>0</v>
      </c>
      <c r="L8744" s="2">
        <v>45291</v>
      </c>
      <c r="M8744" t="s">
        <v>398</v>
      </c>
      <c r="N8744" s="1">
        <v>45291</v>
      </c>
    </row>
    <row r="8745" spans="1:14" ht="12.75" customHeight="1" x14ac:dyDescent="0.25">
      <c r="A8745" t="s">
        <v>11908</v>
      </c>
      <c r="B8745" t="s">
        <v>11909</v>
      </c>
      <c r="C8745" s="1">
        <v>33785</v>
      </c>
      <c r="D8745" s="2">
        <v>33785</v>
      </c>
      <c r="E8745" t="s">
        <v>101</v>
      </c>
      <c r="F8745" t="s">
        <v>310</v>
      </c>
      <c r="G8745" t="s">
        <v>5</v>
      </c>
      <c r="H8745" s="4">
        <v>29.7</v>
      </c>
      <c r="I8745" s="4">
        <v>0</v>
      </c>
      <c r="J8745" s="4">
        <v>29.7</v>
      </c>
      <c r="K8745" s="4">
        <v>0</v>
      </c>
      <c r="L8745" s="2">
        <v>45291</v>
      </c>
      <c r="M8745" t="s">
        <v>398</v>
      </c>
      <c r="N8745" s="1">
        <v>45291</v>
      </c>
    </row>
    <row r="8746" spans="1:14" ht="12.75" customHeight="1" x14ac:dyDescent="0.25">
      <c r="A8746" t="s">
        <v>11910</v>
      </c>
      <c r="B8746" t="s">
        <v>11911</v>
      </c>
      <c r="C8746" s="1">
        <v>34150</v>
      </c>
      <c r="D8746" s="2">
        <v>34150</v>
      </c>
      <c r="E8746" t="s">
        <v>101</v>
      </c>
      <c r="F8746" t="s">
        <v>310</v>
      </c>
      <c r="G8746" t="s">
        <v>5</v>
      </c>
      <c r="H8746" s="4">
        <v>2250</v>
      </c>
      <c r="I8746" s="4">
        <v>0</v>
      </c>
      <c r="J8746" s="4">
        <v>2250</v>
      </c>
      <c r="K8746" s="4">
        <v>0</v>
      </c>
      <c r="L8746" s="2">
        <v>45291</v>
      </c>
      <c r="M8746" t="s">
        <v>398</v>
      </c>
      <c r="N8746" s="1">
        <v>45291</v>
      </c>
    </row>
    <row r="8747" spans="1:14" ht="12.75" customHeight="1" x14ac:dyDescent="0.25">
      <c r="A8747" t="s">
        <v>11912</v>
      </c>
      <c r="B8747" t="s">
        <v>11913</v>
      </c>
      <c r="C8747" s="1">
        <v>34150</v>
      </c>
      <c r="D8747" s="2">
        <v>34150</v>
      </c>
      <c r="E8747" t="s">
        <v>101</v>
      </c>
      <c r="F8747" t="s">
        <v>310</v>
      </c>
      <c r="G8747" t="s">
        <v>5</v>
      </c>
      <c r="H8747" s="4">
        <v>341</v>
      </c>
      <c r="I8747" s="4">
        <v>0</v>
      </c>
      <c r="J8747" s="4">
        <v>341</v>
      </c>
      <c r="K8747" s="4">
        <v>0</v>
      </c>
      <c r="L8747" s="2">
        <v>45291</v>
      </c>
      <c r="M8747" t="s">
        <v>398</v>
      </c>
      <c r="N8747" s="1">
        <v>45291</v>
      </c>
    </row>
    <row r="8748" spans="1:14" ht="12.75" customHeight="1" x14ac:dyDescent="0.25">
      <c r="A8748" t="s">
        <v>11914</v>
      </c>
      <c r="B8748" t="s">
        <v>11915</v>
      </c>
      <c r="C8748" s="1">
        <v>34150</v>
      </c>
      <c r="D8748" s="2">
        <v>34150</v>
      </c>
      <c r="E8748" t="s">
        <v>101</v>
      </c>
      <c r="F8748" t="s">
        <v>310</v>
      </c>
      <c r="G8748" t="s">
        <v>5</v>
      </c>
      <c r="H8748" s="4">
        <v>420</v>
      </c>
      <c r="I8748" s="4">
        <v>0</v>
      </c>
      <c r="J8748" s="4">
        <v>420</v>
      </c>
      <c r="K8748" s="4">
        <v>0</v>
      </c>
      <c r="L8748" s="2">
        <v>45291</v>
      </c>
      <c r="M8748" t="s">
        <v>398</v>
      </c>
      <c r="N8748" s="1">
        <v>45291</v>
      </c>
    </row>
    <row r="8749" spans="1:14" ht="12.75" customHeight="1" x14ac:dyDescent="0.25">
      <c r="A8749" t="s">
        <v>11916</v>
      </c>
      <c r="B8749" t="s">
        <v>11917</v>
      </c>
      <c r="C8749" s="1">
        <v>34150</v>
      </c>
      <c r="D8749" s="2">
        <v>34150</v>
      </c>
      <c r="E8749" t="s">
        <v>101</v>
      </c>
      <c r="F8749" t="s">
        <v>310</v>
      </c>
      <c r="G8749" t="s">
        <v>5</v>
      </c>
      <c r="H8749" s="4">
        <v>297</v>
      </c>
      <c r="I8749" s="4">
        <v>0</v>
      </c>
      <c r="J8749" s="4">
        <v>297</v>
      </c>
      <c r="K8749" s="4">
        <v>0</v>
      </c>
      <c r="L8749" s="2">
        <v>45291</v>
      </c>
      <c r="M8749" t="s">
        <v>398</v>
      </c>
      <c r="N8749" s="1">
        <v>45291</v>
      </c>
    </row>
    <row r="8750" spans="1:14" ht="12.75" customHeight="1" x14ac:dyDescent="0.25">
      <c r="A8750" t="s">
        <v>11918</v>
      </c>
      <c r="B8750" t="s">
        <v>11919</v>
      </c>
      <c r="C8750" s="1">
        <v>34150</v>
      </c>
      <c r="D8750" s="2">
        <v>34150</v>
      </c>
      <c r="E8750" t="s">
        <v>101</v>
      </c>
      <c r="F8750" t="s">
        <v>310</v>
      </c>
      <c r="G8750" t="s">
        <v>5</v>
      </c>
      <c r="H8750" s="4">
        <v>340</v>
      </c>
      <c r="I8750" s="4">
        <v>0</v>
      </c>
      <c r="J8750" s="4">
        <v>340</v>
      </c>
      <c r="K8750" s="4">
        <v>0</v>
      </c>
      <c r="L8750" s="2">
        <v>45291</v>
      </c>
      <c r="M8750" t="s">
        <v>398</v>
      </c>
      <c r="N8750" s="1">
        <v>45291</v>
      </c>
    </row>
    <row r="8751" spans="1:14" ht="12.75" customHeight="1" x14ac:dyDescent="0.25">
      <c r="A8751" t="s">
        <v>11920</v>
      </c>
      <c r="B8751" t="s">
        <v>11921</v>
      </c>
      <c r="C8751" s="1">
        <v>34150</v>
      </c>
      <c r="D8751" s="2">
        <v>34150</v>
      </c>
      <c r="E8751" t="s">
        <v>101</v>
      </c>
      <c r="F8751" t="s">
        <v>310</v>
      </c>
      <c r="G8751" t="s">
        <v>5</v>
      </c>
      <c r="H8751" s="4">
        <v>176</v>
      </c>
      <c r="I8751" s="4">
        <v>0</v>
      </c>
      <c r="J8751" s="4">
        <v>176</v>
      </c>
      <c r="K8751" s="4">
        <v>0</v>
      </c>
      <c r="L8751" s="2">
        <v>45291</v>
      </c>
      <c r="M8751" t="s">
        <v>398</v>
      </c>
      <c r="N8751" s="1">
        <v>45291</v>
      </c>
    </row>
    <row r="8752" spans="1:14" ht="12.75" customHeight="1" x14ac:dyDescent="0.25">
      <c r="A8752" t="s">
        <v>11922</v>
      </c>
      <c r="B8752" t="s">
        <v>11923</v>
      </c>
      <c r="C8752" s="1">
        <v>34150</v>
      </c>
      <c r="D8752" s="2">
        <v>34150</v>
      </c>
      <c r="E8752" t="s">
        <v>101</v>
      </c>
      <c r="F8752" t="s">
        <v>310</v>
      </c>
      <c r="G8752" t="s">
        <v>5</v>
      </c>
      <c r="H8752" s="4">
        <v>384</v>
      </c>
      <c r="I8752" s="4">
        <v>0</v>
      </c>
      <c r="J8752" s="4">
        <v>384</v>
      </c>
      <c r="K8752" s="4">
        <v>0</v>
      </c>
      <c r="L8752" s="2">
        <v>45291</v>
      </c>
      <c r="M8752" t="s">
        <v>398</v>
      </c>
      <c r="N8752" s="1">
        <v>45291</v>
      </c>
    </row>
    <row r="8753" spans="1:14" ht="12.75" customHeight="1" x14ac:dyDescent="0.25">
      <c r="A8753" t="s">
        <v>11924</v>
      </c>
      <c r="B8753" t="s">
        <v>11925</v>
      </c>
      <c r="C8753" s="1">
        <v>34150</v>
      </c>
      <c r="D8753" s="2">
        <v>34150</v>
      </c>
      <c r="E8753" t="s">
        <v>101</v>
      </c>
      <c r="F8753" t="s">
        <v>310</v>
      </c>
      <c r="G8753" t="s">
        <v>5</v>
      </c>
      <c r="H8753" s="4">
        <v>-176</v>
      </c>
      <c r="I8753" s="4">
        <v>0</v>
      </c>
      <c r="J8753" s="4">
        <v>-176</v>
      </c>
      <c r="K8753" s="4">
        <v>0</v>
      </c>
      <c r="L8753" s="2">
        <v>45291</v>
      </c>
      <c r="M8753" t="s">
        <v>398</v>
      </c>
      <c r="N8753" s="1">
        <v>45291</v>
      </c>
    </row>
    <row r="8754" spans="1:14" ht="12.75" customHeight="1" x14ac:dyDescent="0.25">
      <c r="A8754" t="s">
        <v>11926</v>
      </c>
      <c r="B8754" t="s">
        <v>11927</v>
      </c>
      <c r="C8754" s="1">
        <v>34150</v>
      </c>
      <c r="D8754" s="2">
        <v>34150</v>
      </c>
      <c r="E8754" t="s">
        <v>101</v>
      </c>
      <c r="F8754" t="s">
        <v>310</v>
      </c>
      <c r="G8754" t="s">
        <v>5</v>
      </c>
      <c r="H8754" s="4">
        <v>-384</v>
      </c>
      <c r="I8754" s="4">
        <v>0</v>
      </c>
      <c r="J8754" s="4">
        <v>-384</v>
      </c>
      <c r="K8754" s="4">
        <v>0</v>
      </c>
      <c r="L8754" s="2">
        <v>45291</v>
      </c>
      <c r="M8754" t="s">
        <v>398</v>
      </c>
      <c r="N8754" s="1">
        <v>45291</v>
      </c>
    </row>
    <row r="8755" spans="1:14" ht="12.75" customHeight="1" x14ac:dyDescent="0.25">
      <c r="A8755" t="s">
        <v>11928</v>
      </c>
      <c r="B8755" t="s">
        <v>11929</v>
      </c>
      <c r="C8755" s="1">
        <v>34150</v>
      </c>
      <c r="D8755" s="2">
        <v>34150</v>
      </c>
      <c r="E8755" t="s">
        <v>101</v>
      </c>
      <c r="F8755" t="s">
        <v>310</v>
      </c>
      <c r="G8755" t="s">
        <v>5</v>
      </c>
      <c r="H8755" s="4">
        <v>148.5</v>
      </c>
      <c r="I8755" s="4">
        <v>0</v>
      </c>
      <c r="J8755" s="4">
        <v>148.5</v>
      </c>
      <c r="K8755" s="4">
        <v>0</v>
      </c>
      <c r="L8755" s="2">
        <v>45291</v>
      </c>
      <c r="M8755" t="s">
        <v>398</v>
      </c>
      <c r="N8755" s="1">
        <v>45291</v>
      </c>
    </row>
    <row r="8756" spans="1:14" ht="12.75" customHeight="1" x14ac:dyDescent="0.25">
      <c r="A8756" t="s">
        <v>11930</v>
      </c>
      <c r="B8756" t="s">
        <v>11931</v>
      </c>
      <c r="C8756" s="1">
        <v>34150</v>
      </c>
      <c r="D8756" s="2">
        <v>34150</v>
      </c>
      <c r="E8756" t="s">
        <v>101</v>
      </c>
      <c r="F8756" t="s">
        <v>310</v>
      </c>
      <c r="G8756" t="s">
        <v>5</v>
      </c>
      <c r="H8756" s="4">
        <v>117.81</v>
      </c>
      <c r="I8756" s="4">
        <v>0</v>
      </c>
      <c r="J8756" s="4">
        <v>117.81</v>
      </c>
      <c r="K8756" s="4">
        <v>0</v>
      </c>
      <c r="L8756" s="2">
        <v>45291</v>
      </c>
      <c r="M8756" t="s">
        <v>398</v>
      </c>
      <c r="N8756" s="1">
        <v>45291</v>
      </c>
    </row>
    <row r="8757" spans="1:14" ht="12.75" customHeight="1" x14ac:dyDescent="0.25">
      <c r="A8757" t="s">
        <v>11932</v>
      </c>
      <c r="B8757" t="s">
        <v>11933</v>
      </c>
      <c r="C8757" s="1">
        <v>34150</v>
      </c>
      <c r="D8757" s="2">
        <v>34150</v>
      </c>
      <c r="E8757" t="s">
        <v>101</v>
      </c>
      <c r="F8757" t="s">
        <v>310</v>
      </c>
      <c r="G8757" t="s">
        <v>5</v>
      </c>
      <c r="H8757" s="4">
        <v>117.81</v>
      </c>
      <c r="I8757" s="4">
        <v>0</v>
      </c>
      <c r="J8757" s="4">
        <v>117.81</v>
      </c>
      <c r="K8757" s="4">
        <v>0</v>
      </c>
      <c r="L8757" s="2">
        <v>45291</v>
      </c>
      <c r="M8757" t="s">
        <v>398</v>
      </c>
      <c r="N8757" s="1">
        <v>45291</v>
      </c>
    </row>
    <row r="8758" spans="1:14" ht="12.75" customHeight="1" x14ac:dyDescent="0.25">
      <c r="A8758" t="s">
        <v>11934</v>
      </c>
      <c r="B8758" t="s">
        <v>11935</v>
      </c>
      <c r="C8758" s="1">
        <v>34515</v>
      </c>
      <c r="D8758" s="2">
        <v>34515</v>
      </c>
      <c r="E8758" t="s">
        <v>101</v>
      </c>
      <c r="F8758" t="s">
        <v>310</v>
      </c>
      <c r="G8758" t="s">
        <v>5</v>
      </c>
      <c r="H8758" s="4">
        <v>400</v>
      </c>
      <c r="I8758" s="4">
        <v>0</v>
      </c>
      <c r="J8758" s="4">
        <v>400</v>
      </c>
      <c r="K8758" s="4">
        <v>0</v>
      </c>
      <c r="L8758" s="2">
        <v>45291</v>
      </c>
      <c r="M8758" t="s">
        <v>398</v>
      </c>
      <c r="N8758" s="1">
        <v>45291</v>
      </c>
    </row>
    <row r="8759" spans="1:14" ht="12.75" customHeight="1" x14ac:dyDescent="0.25">
      <c r="A8759" t="s">
        <v>11936</v>
      </c>
      <c r="B8759" t="s">
        <v>11937</v>
      </c>
      <c r="C8759" s="1">
        <v>34515</v>
      </c>
      <c r="D8759" s="2">
        <v>34515</v>
      </c>
      <c r="E8759" t="s">
        <v>101</v>
      </c>
      <c r="F8759" t="s">
        <v>310</v>
      </c>
      <c r="G8759" t="s">
        <v>5</v>
      </c>
      <c r="H8759" s="4">
        <v>9953</v>
      </c>
      <c r="I8759" s="4">
        <v>0</v>
      </c>
      <c r="J8759" s="4">
        <v>9953</v>
      </c>
      <c r="K8759" s="4">
        <v>0</v>
      </c>
      <c r="L8759" s="2">
        <v>45291</v>
      </c>
      <c r="M8759" t="s">
        <v>398</v>
      </c>
      <c r="N8759" s="1">
        <v>45291</v>
      </c>
    </row>
    <row r="8760" spans="1:14" ht="12.75" customHeight="1" x14ac:dyDescent="0.25">
      <c r="A8760" t="s">
        <v>11938</v>
      </c>
      <c r="B8760" t="s">
        <v>11939</v>
      </c>
      <c r="C8760" s="1">
        <v>34515</v>
      </c>
      <c r="D8760" s="2">
        <v>34515</v>
      </c>
      <c r="E8760" t="s">
        <v>101</v>
      </c>
      <c r="F8760" t="s">
        <v>310</v>
      </c>
      <c r="G8760" t="s">
        <v>5</v>
      </c>
      <c r="H8760" s="4">
        <v>-9953</v>
      </c>
      <c r="I8760" s="4">
        <v>0</v>
      </c>
      <c r="J8760" s="4">
        <v>-9953</v>
      </c>
      <c r="K8760" s="4">
        <v>0</v>
      </c>
      <c r="L8760" s="2">
        <v>45291</v>
      </c>
      <c r="M8760" t="s">
        <v>398</v>
      </c>
      <c r="N8760" s="1">
        <v>45291</v>
      </c>
    </row>
    <row r="8761" spans="1:14" ht="12.75" customHeight="1" x14ac:dyDescent="0.25">
      <c r="A8761" t="s">
        <v>11940</v>
      </c>
      <c r="B8761" t="s">
        <v>11941</v>
      </c>
      <c r="C8761" s="1">
        <v>34515</v>
      </c>
      <c r="D8761" s="2">
        <v>34515</v>
      </c>
      <c r="E8761" t="s">
        <v>101</v>
      </c>
      <c r="F8761" t="s">
        <v>310</v>
      </c>
      <c r="G8761" t="s">
        <v>5</v>
      </c>
      <c r="H8761" s="4">
        <v>141.5</v>
      </c>
      <c r="I8761" s="4">
        <v>0</v>
      </c>
      <c r="J8761" s="4">
        <v>141.5</v>
      </c>
      <c r="K8761" s="4">
        <v>0</v>
      </c>
      <c r="L8761" s="2">
        <v>45291</v>
      </c>
      <c r="M8761" t="s">
        <v>398</v>
      </c>
      <c r="N8761" s="1">
        <v>45291</v>
      </c>
    </row>
    <row r="8762" spans="1:14" ht="12.75" customHeight="1" x14ac:dyDescent="0.25">
      <c r="A8762" t="s">
        <v>11942</v>
      </c>
      <c r="B8762" t="s">
        <v>11943</v>
      </c>
      <c r="C8762" s="1">
        <v>34515</v>
      </c>
      <c r="D8762" s="2">
        <v>34515</v>
      </c>
      <c r="E8762" t="s">
        <v>101</v>
      </c>
      <c r="F8762" t="s">
        <v>310</v>
      </c>
      <c r="G8762" t="s">
        <v>5</v>
      </c>
      <c r="H8762" s="4">
        <v>160</v>
      </c>
      <c r="I8762" s="4">
        <v>0</v>
      </c>
      <c r="J8762" s="4">
        <v>160</v>
      </c>
      <c r="K8762" s="4">
        <v>0</v>
      </c>
      <c r="L8762" s="2">
        <v>45291</v>
      </c>
      <c r="M8762" t="s">
        <v>398</v>
      </c>
      <c r="N8762" s="1">
        <v>45291</v>
      </c>
    </row>
    <row r="8763" spans="1:14" ht="12.75" customHeight="1" x14ac:dyDescent="0.25">
      <c r="A8763" t="s">
        <v>11944</v>
      </c>
      <c r="B8763" t="s">
        <v>11929</v>
      </c>
      <c r="C8763" s="1">
        <v>34515</v>
      </c>
      <c r="D8763" s="2">
        <v>34515</v>
      </c>
      <c r="E8763" t="s">
        <v>101</v>
      </c>
      <c r="F8763" t="s">
        <v>310</v>
      </c>
      <c r="G8763" t="s">
        <v>5</v>
      </c>
      <c r="H8763" s="4">
        <v>99</v>
      </c>
      <c r="I8763" s="4">
        <v>0</v>
      </c>
      <c r="J8763" s="4">
        <v>99</v>
      </c>
      <c r="K8763" s="4">
        <v>0</v>
      </c>
      <c r="L8763" s="2">
        <v>45291</v>
      </c>
      <c r="M8763" t="s">
        <v>398</v>
      </c>
      <c r="N8763" s="1">
        <v>45291</v>
      </c>
    </row>
    <row r="8764" spans="1:14" ht="12.75" customHeight="1" x14ac:dyDescent="0.25">
      <c r="A8764" t="s">
        <v>11945</v>
      </c>
      <c r="B8764" t="s">
        <v>11862</v>
      </c>
      <c r="C8764" s="1">
        <v>34880</v>
      </c>
      <c r="D8764" s="2">
        <v>34880</v>
      </c>
      <c r="E8764" t="s">
        <v>101</v>
      </c>
      <c r="F8764" t="s">
        <v>310</v>
      </c>
      <c r="G8764" t="s">
        <v>5</v>
      </c>
      <c r="H8764" s="4">
        <v>4909</v>
      </c>
      <c r="I8764" s="4">
        <v>0</v>
      </c>
      <c r="J8764" s="4">
        <v>3190.95</v>
      </c>
      <c r="K8764" s="4">
        <v>1718.05</v>
      </c>
      <c r="L8764" s="2">
        <v>45291</v>
      </c>
      <c r="M8764" t="s">
        <v>398</v>
      </c>
      <c r="N8764" s="1">
        <v>45291</v>
      </c>
    </row>
    <row r="8765" spans="1:14" ht="12.75" customHeight="1" x14ac:dyDescent="0.25">
      <c r="A8765" t="s">
        <v>11946</v>
      </c>
      <c r="B8765" t="s">
        <v>11585</v>
      </c>
      <c r="C8765" s="1">
        <v>34880</v>
      </c>
      <c r="D8765" s="2">
        <v>34880</v>
      </c>
      <c r="E8765" t="s">
        <v>101</v>
      </c>
      <c r="F8765" t="s">
        <v>310</v>
      </c>
      <c r="G8765" t="s">
        <v>5</v>
      </c>
      <c r="H8765" s="4">
        <v>10256</v>
      </c>
      <c r="I8765" s="4">
        <v>0</v>
      </c>
      <c r="J8765" s="4">
        <v>10256</v>
      </c>
      <c r="K8765" s="4">
        <v>0</v>
      </c>
      <c r="L8765" s="2">
        <v>45291</v>
      </c>
      <c r="M8765" t="s">
        <v>398</v>
      </c>
      <c r="N8765" s="1">
        <v>45291</v>
      </c>
    </row>
    <row r="8766" spans="1:14" ht="12.75" customHeight="1" x14ac:dyDescent="0.25">
      <c r="A8766" t="s">
        <v>11947</v>
      </c>
      <c r="B8766" t="s">
        <v>11948</v>
      </c>
      <c r="C8766" s="1">
        <v>34880</v>
      </c>
      <c r="D8766" s="2">
        <v>34880</v>
      </c>
      <c r="E8766" t="s">
        <v>101</v>
      </c>
      <c r="F8766" t="s">
        <v>310</v>
      </c>
      <c r="G8766" t="s">
        <v>5</v>
      </c>
      <c r="H8766" s="4">
        <v>-4909</v>
      </c>
      <c r="I8766" s="4">
        <v>0</v>
      </c>
      <c r="J8766" s="4">
        <v>-3190.95</v>
      </c>
      <c r="K8766" s="4">
        <v>-1718.05</v>
      </c>
      <c r="L8766" s="2">
        <v>45291</v>
      </c>
      <c r="M8766" t="s">
        <v>398</v>
      </c>
      <c r="N8766" s="1">
        <v>45291</v>
      </c>
    </row>
    <row r="8767" spans="1:14" ht="12.75" customHeight="1" x14ac:dyDescent="0.25">
      <c r="A8767" t="s">
        <v>11949</v>
      </c>
      <c r="B8767" t="s">
        <v>11943</v>
      </c>
      <c r="C8767" s="1">
        <v>34880</v>
      </c>
      <c r="D8767" s="2">
        <v>34880</v>
      </c>
      <c r="E8767" t="s">
        <v>101</v>
      </c>
      <c r="F8767" t="s">
        <v>310</v>
      </c>
      <c r="G8767" t="s">
        <v>5</v>
      </c>
      <c r="H8767" s="4">
        <v>125</v>
      </c>
      <c r="I8767" s="4">
        <v>0</v>
      </c>
      <c r="J8767" s="4">
        <v>81.25</v>
      </c>
      <c r="K8767" s="4">
        <v>43.75</v>
      </c>
      <c r="L8767" s="2">
        <v>45291</v>
      </c>
      <c r="M8767" t="s">
        <v>398</v>
      </c>
      <c r="N8767" s="1">
        <v>45291</v>
      </c>
    </row>
    <row r="8768" spans="1:14" ht="12.75" customHeight="1" x14ac:dyDescent="0.25">
      <c r="A8768" t="s">
        <v>11950</v>
      </c>
      <c r="B8768" t="s">
        <v>11951</v>
      </c>
      <c r="C8768" s="1">
        <v>34880</v>
      </c>
      <c r="D8768" s="2">
        <v>34880</v>
      </c>
      <c r="E8768" t="s">
        <v>101</v>
      </c>
      <c r="F8768" t="s">
        <v>310</v>
      </c>
      <c r="G8768" t="s">
        <v>5</v>
      </c>
      <c r="H8768" s="4">
        <v>330</v>
      </c>
      <c r="I8768" s="4">
        <v>0</v>
      </c>
      <c r="J8768" s="4">
        <v>214.5</v>
      </c>
      <c r="K8768" s="4">
        <v>115.5</v>
      </c>
      <c r="L8768" s="2">
        <v>45291</v>
      </c>
      <c r="M8768" t="s">
        <v>398</v>
      </c>
      <c r="N8768" s="1">
        <v>45291</v>
      </c>
    </row>
    <row r="8769" spans="1:14" ht="12.75" customHeight="1" x14ac:dyDescent="0.25">
      <c r="A8769" t="s">
        <v>11952</v>
      </c>
      <c r="B8769" t="s">
        <v>11941</v>
      </c>
      <c r="C8769" s="1">
        <v>34880</v>
      </c>
      <c r="D8769" s="2">
        <v>34880</v>
      </c>
      <c r="E8769" t="s">
        <v>101</v>
      </c>
      <c r="F8769" t="s">
        <v>310</v>
      </c>
      <c r="G8769" t="s">
        <v>5</v>
      </c>
      <c r="H8769" s="4">
        <v>169.2</v>
      </c>
      <c r="I8769" s="4">
        <v>0</v>
      </c>
      <c r="J8769" s="4">
        <v>109.98</v>
      </c>
      <c r="K8769" s="4">
        <v>59.22</v>
      </c>
      <c r="L8769" s="2">
        <v>45291</v>
      </c>
      <c r="M8769" t="s">
        <v>398</v>
      </c>
      <c r="N8769" s="1">
        <v>45291</v>
      </c>
    </row>
    <row r="8770" spans="1:14" ht="12.75" customHeight="1" x14ac:dyDescent="0.25">
      <c r="A8770" t="s">
        <v>11953</v>
      </c>
      <c r="B8770" t="s">
        <v>11931</v>
      </c>
      <c r="C8770" s="1">
        <v>34880</v>
      </c>
      <c r="D8770" s="2">
        <v>34880</v>
      </c>
      <c r="E8770" t="s">
        <v>101</v>
      </c>
      <c r="F8770" t="s">
        <v>310</v>
      </c>
      <c r="G8770" t="s">
        <v>5</v>
      </c>
      <c r="H8770" s="4">
        <v>119</v>
      </c>
      <c r="I8770" s="4">
        <v>0</v>
      </c>
      <c r="J8770" s="4">
        <v>77.349999999999994</v>
      </c>
      <c r="K8770" s="4">
        <v>41.65</v>
      </c>
      <c r="L8770" s="2">
        <v>45291</v>
      </c>
      <c r="M8770" t="s">
        <v>398</v>
      </c>
      <c r="N8770" s="1">
        <v>45291</v>
      </c>
    </row>
    <row r="8771" spans="1:14" ht="12.75" customHeight="1" x14ac:dyDescent="0.25">
      <c r="A8771" t="s">
        <v>11954</v>
      </c>
      <c r="B8771" t="s">
        <v>11955</v>
      </c>
      <c r="C8771" s="1">
        <v>34880</v>
      </c>
      <c r="D8771" s="2">
        <v>34880</v>
      </c>
      <c r="E8771" t="s">
        <v>101</v>
      </c>
      <c r="F8771" t="s">
        <v>310</v>
      </c>
      <c r="G8771" t="s">
        <v>5</v>
      </c>
      <c r="H8771" s="4">
        <v>357</v>
      </c>
      <c r="I8771" s="4">
        <v>0</v>
      </c>
      <c r="J8771" s="4">
        <v>232.05</v>
      </c>
      <c r="K8771" s="4">
        <v>124.95</v>
      </c>
      <c r="L8771" s="2">
        <v>45291</v>
      </c>
      <c r="M8771" t="s">
        <v>398</v>
      </c>
      <c r="N8771" s="1">
        <v>45291</v>
      </c>
    </row>
    <row r="8772" spans="1:14" ht="12.75" customHeight="1" x14ac:dyDescent="0.25">
      <c r="A8772" t="s">
        <v>11956</v>
      </c>
      <c r="B8772" t="s">
        <v>11929</v>
      </c>
      <c r="C8772" s="1">
        <v>34880</v>
      </c>
      <c r="D8772" s="2">
        <v>34880</v>
      </c>
      <c r="E8772" t="s">
        <v>101</v>
      </c>
      <c r="F8772" t="s">
        <v>310</v>
      </c>
      <c r="G8772" t="s">
        <v>5</v>
      </c>
      <c r="H8772" s="4">
        <v>150</v>
      </c>
      <c r="I8772" s="4">
        <v>0</v>
      </c>
      <c r="J8772" s="4">
        <v>97.5</v>
      </c>
      <c r="K8772" s="4">
        <v>52.5</v>
      </c>
      <c r="L8772" s="2">
        <v>45291</v>
      </c>
      <c r="M8772" t="s">
        <v>398</v>
      </c>
      <c r="N8772" s="1">
        <v>45291</v>
      </c>
    </row>
    <row r="8773" spans="1:14" ht="12.75" customHeight="1" x14ac:dyDescent="0.25">
      <c r="A8773" t="s">
        <v>11957</v>
      </c>
      <c r="B8773" t="s">
        <v>11929</v>
      </c>
      <c r="C8773" s="1">
        <v>34880</v>
      </c>
      <c r="D8773" s="2">
        <v>34880</v>
      </c>
      <c r="E8773" t="s">
        <v>101</v>
      </c>
      <c r="F8773" t="s">
        <v>310</v>
      </c>
      <c r="G8773" t="s">
        <v>5</v>
      </c>
      <c r="H8773" s="4">
        <v>125</v>
      </c>
      <c r="I8773" s="4">
        <v>0</v>
      </c>
      <c r="J8773" s="4">
        <v>81.25</v>
      </c>
      <c r="K8773" s="4">
        <v>43.75</v>
      </c>
      <c r="L8773" s="2">
        <v>45291</v>
      </c>
      <c r="M8773" t="s">
        <v>398</v>
      </c>
      <c r="N8773" s="1">
        <v>45291</v>
      </c>
    </row>
    <row r="8774" spans="1:14" ht="12.75" customHeight="1" x14ac:dyDescent="0.25">
      <c r="A8774" t="s">
        <v>11958</v>
      </c>
      <c r="B8774" t="s">
        <v>11959</v>
      </c>
      <c r="C8774" s="1">
        <v>34880</v>
      </c>
      <c r="D8774" s="2">
        <v>34880</v>
      </c>
      <c r="E8774" t="s">
        <v>101</v>
      </c>
      <c r="F8774" t="s">
        <v>310</v>
      </c>
      <c r="G8774" t="s">
        <v>5</v>
      </c>
      <c r="H8774" s="4">
        <v>35</v>
      </c>
      <c r="I8774" s="4">
        <v>0</v>
      </c>
      <c r="J8774" s="4">
        <v>22.75</v>
      </c>
      <c r="K8774" s="4">
        <v>12.25</v>
      </c>
      <c r="L8774" s="2">
        <v>45291</v>
      </c>
      <c r="M8774" t="s">
        <v>398</v>
      </c>
      <c r="N8774" s="1">
        <v>45291</v>
      </c>
    </row>
    <row r="8775" spans="1:14" ht="12.75" customHeight="1" x14ac:dyDescent="0.25">
      <c r="A8775" t="s">
        <v>11960</v>
      </c>
      <c r="B8775" t="s">
        <v>11892</v>
      </c>
      <c r="C8775" s="1">
        <v>34880</v>
      </c>
      <c r="D8775" s="2">
        <v>34880</v>
      </c>
      <c r="E8775" t="s">
        <v>101</v>
      </c>
      <c r="F8775" t="s">
        <v>310</v>
      </c>
      <c r="G8775" t="s">
        <v>5</v>
      </c>
      <c r="H8775" s="4">
        <v>450</v>
      </c>
      <c r="I8775" s="4">
        <v>0</v>
      </c>
      <c r="J8775" s="4">
        <v>292.5</v>
      </c>
      <c r="K8775" s="4">
        <v>157.5</v>
      </c>
      <c r="L8775" s="2">
        <v>45291</v>
      </c>
      <c r="M8775" t="s">
        <v>398</v>
      </c>
      <c r="N8775" s="1">
        <v>45291</v>
      </c>
    </row>
    <row r="8776" spans="1:14" ht="12.75" customHeight="1" x14ac:dyDescent="0.25">
      <c r="A8776" t="s">
        <v>11961</v>
      </c>
      <c r="B8776" t="s">
        <v>11866</v>
      </c>
      <c r="C8776" s="1">
        <v>34880</v>
      </c>
      <c r="D8776" s="2">
        <v>34880</v>
      </c>
      <c r="E8776" t="s">
        <v>101</v>
      </c>
      <c r="F8776" t="s">
        <v>310</v>
      </c>
      <c r="G8776" t="s">
        <v>5</v>
      </c>
      <c r="H8776" s="4">
        <v>100</v>
      </c>
      <c r="I8776" s="4">
        <v>0</v>
      </c>
      <c r="J8776" s="4">
        <v>65</v>
      </c>
      <c r="K8776" s="4">
        <v>35</v>
      </c>
      <c r="L8776" s="2">
        <v>45291</v>
      </c>
      <c r="M8776" t="s">
        <v>398</v>
      </c>
      <c r="N8776" s="1">
        <v>45291</v>
      </c>
    </row>
    <row r="8777" spans="1:14" ht="12.75" customHeight="1" x14ac:dyDescent="0.25">
      <c r="A8777" t="s">
        <v>11962</v>
      </c>
      <c r="B8777" t="s">
        <v>11866</v>
      </c>
      <c r="C8777" s="1">
        <v>34880</v>
      </c>
      <c r="D8777" s="2">
        <v>34880</v>
      </c>
      <c r="E8777" t="s">
        <v>101</v>
      </c>
      <c r="F8777" t="s">
        <v>310</v>
      </c>
      <c r="G8777" t="s">
        <v>5</v>
      </c>
      <c r="H8777" s="4">
        <v>250</v>
      </c>
      <c r="I8777" s="4">
        <v>0</v>
      </c>
      <c r="J8777" s="4">
        <v>162.5</v>
      </c>
      <c r="K8777" s="4">
        <v>87.5</v>
      </c>
      <c r="L8777" s="2">
        <v>45291</v>
      </c>
      <c r="M8777" t="s">
        <v>398</v>
      </c>
      <c r="N8777" s="1">
        <v>45291</v>
      </c>
    </row>
    <row r="8778" spans="1:14" ht="12.75" customHeight="1" x14ac:dyDescent="0.25">
      <c r="A8778" t="s">
        <v>11963</v>
      </c>
      <c r="B8778" t="s">
        <v>11866</v>
      </c>
      <c r="C8778" s="1">
        <v>34880</v>
      </c>
      <c r="D8778" s="2">
        <v>34880</v>
      </c>
      <c r="E8778" t="s">
        <v>101</v>
      </c>
      <c r="F8778" t="s">
        <v>310</v>
      </c>
      <c r="G8778" t="s">
        <v>5</v>
      </c>
      <c r="H8778" s="4">
        <v>300</v>
      </c>
      <c r="I8778" s="4">
        <v>0</v>
      </c>
      <c r="J8778" s="4">
        <v>195</v>
      </c>
      <c r="K8778" s="4">
        <v>105</v>
      </c>
      <c r="L8778" s="2">
        <v>45291</v>
      </c>
      <c r="M8778" t="s">
        <v>398</v>
      </c>
      <c r="N8778" s="1">
        <v>45291</v>
      </c>
    </row>
    <row r="8779" spans="1:14" ht="12.75" customHeight="1" x14ac:dyDescent="0.25">
      <c r="A8779" t="s">
        <v>11964</v>
      </c>
      <c r="B8779" t="s">
        <v>11943</v>
      </c>
      <c r="C8779" s="1">
        <v>34880</v>
      </c>
      <c r="D8779" s="2">
        <v>34880</v>
      </c>
      <c r="E8779" t="s">
        <v>101</v>
      </c>
      <c r="F8779" t="s">
        <v>310</v>
      </c>
      <c r="G8779" t="s">
        <v>5</v>
      </c>
      <c r="H8779" s="4">
        <v>100</v>
      </c>
      <c r="I8779" s="4">
        <v>0</v>
      </c>
      <c r="J8779" s="4">
        <v>65</v>
      </c>
      <c r="K8779" s="4">
        <v>35</v>
      </c>
      <c r="L8779" s="2">
        <v>45291</v>
      </c>
      <c r="M8779" t="s">
        <v>398</v>
      </c>
      <c r="N8779" s="1">
        <v>45291</v>
      </c>
    </row>
    <row r="8780" spans="1:14" ht="12.75" customHeight="1" x14ac:dyDescent="0.25">
      <c r="A8780" t="s">
        <v>11965</v>
      </c>
      <c r="B8780" t="s">
        <v>11941</v>
      </c>
      <c r="C8780" s="1">
        <v>34880</v>
      </c>
      <c r="D8780" s="2">
        <v>34880</v>
      </c>
      <c r="E8780" t="s">
        <v>101</v>
      </c>
      <c r="F8780" t="s">
        <v>310</v>
      </c>
      <c r="G8780" t="s">
        <v>5</v>
      </c>
      <c r="H8780" s="4">
        <v>140</v>
      </c>
      <c r="I8780" s="4">
        <v>0</v>
      </c>
      <c r="J8780" s="4">
        <v>91</v>
      </c>
      <c r="K8780" s="4">
        <v>49</v>
      </c>
      <c r="L8780" s="2">
        <v>45291</v>
      </c>
      <c r="M8780" t="s">
        <v>398</v>
      </c>
      <c r="N8780" s="1">
        <v>45291</v>
      </c>
    </row>
    <row r="8781" spans="1:14" ht="12.75" customHeight="1" x14ac:dyDescent="0.25">
      <c r="A8781" t="s">
        <v>11966</v>
      </c>
      <c r="B8781" t="s">
        <v>11868</v>
      </c>
      <c r="C8781" s="1">
        <v>34880</v>
      </c>
      <c r="D8781" s="2">
        <v>34880</v>
      </c>
      <c r="E8781" t="s">
        <v>101</v>
      </c>
      <c r="F8781" t="s">
        <v>310</v>
      </c>
      <c r="G8781" t="s">
        <v>5</v>
      </c>
      <c r="H8781" s="4">
        <v>319</v>
      </c>
      <c r="I8781" s="4">
        <v>0</v>
      </c>
      <c r="J8781" s="4">
        <v>207.35</v>
      </c>
      <c r="K8781" s="4">
        <v>111.65</v>
      </c>
      <c r="L8781" s="2">
        <v>45291</v>
      </c>
      <c r="M8781" t="s">
        <v>398</v>
      </c>
      <c r="N8781" s="1">
        <v>45291</v>
      </c>
    </row>
    <row r="8782" spans="1:14" ht="12.75" customHeight="1" x14ac:dyDescent="0.25">
      <c r="A8782" t="s">
        <v>11967</v>
      </c>
      <c r="B8782" t="s">
        <v>11868</v>
      </c>
      <c r="C8782" s="1">
        <v>34880</v>
      </c>
      <c r="D8782" s="2">
        <v>34880</v>
      </c>
      <c r="E8782" t="s">
        <v>101</v>
      </c>
      <c r="F8782" t="s">
        <v>310</v>
      </c>
      <c r="G8782" t="s">
        <v>5</v>
      </c>
      <c r="H8782" s="4">
        <v>230</v>
      </c>
      <c r="I8782" s="4">
        <v>0</v>
      </c>
      <c r="J8782" s="4">
        <v>149.5</v>
      </c>
      <c r="K8782" s="4">
        <v>80.5</v>
      </c>
      <c r="L8782" s="2">
        <v>45291</v>
      </c>
      <c r="M8782" t="s">
        <v>398</v>
      </c>
      <c r="N8782" s="1">
        <v>45291</v>
      </c>
    </row>
    <row r="8783" spans="1:14" ht="12.75" customHeight="1" x14ac:dyDescent="0.25">
      <c r="A8783" t="s">
        <v>11968</v>
      </c>
      <c r="B8783" t="s">
        <v>11969</v>
      </c>
      <c r="C8783" s="1">
        <v>34880</v>
      </c>
      <c r="D8783" s="2">
        <v>34880</v>
      </c>
      <c r="E8783" t="s">
        <v>101</v>
      </c>
      <c r="F8783" t="s">
        <v>310</v>
      </c>
      <c r="G8783" t="s">
        <v>5</v>
      </c>
      <c r="H8783" s="4">
        <v>169</v>
      </c>
      <c r="I8783" s="4">
        <v>0</v>
      </c>
      <c r="J8783" s="4">
        <v>109.85</v>
      </c>
      <c r="K8783" s="4">
        <v>59.15</v>
      </c>
      <c r="L8783" s="2">
        <v>45291</v>
      </c>
      <c r="M8783" t="s">
        <v>398</v>
      </c>
      <c r="N8783" s="1">
        <v>45291</v>
      </c>
    </row>
    <row r="8784" spans="1:14" ht="12.75" customHeight="1" x14ac:dyDescent="0.25">
      <c r="A8784" t="s">
        <v>11970</v>
      </c>
      <c r="B8784" t="s">
        <v>11971</v>
      </c>
      <c r="C8784" s="1">
        <v>34880</v>
      </c>
      <c r="D8784" s="2">
        <v>34880</v>
      </c>
      <c r="E8784" t="s">
        <v>101</v>
      </c>
      <c r="F8784" t="s">
        <v>310</v>
      </c>
      <c r="G8784" t="s">
        <v>5</v>
      </c>
      <c r="H8784" s="4">
        <v>139.96</v>
      </c>
      <c r="I8784" s="4">
        <v>0</v>
      </c>
      <c r="J8784" s="4">
        <v>91</v>
      </c>
      <c r="K8784" s="4">
        <v>48.96</v>
      </c>
      <c r="L8784" s="2">
        <v>45291</v>
      </c>
      <c r="M8784" t="s">
        <v>398</v>
      </c>
      <c r="N8784" s="1">
        <v>45291</v>
      </c>
    </row>
    <row r="8785" spans="1:14" ht="12.75" customHeight="1" x14ac:dyDescent="0.25">
      <c r="A8785" t="s">
        <v>11972</v>
      </c>
      <c r="B8785" t="s">
        <v>11973</v>
      </c>
      <c r="C8785" s="1">
        <v>34880</v>
      </c>
      <c r="D8785" s="2">
        <v>34880</v>
      </c>
      <c r="E8785" t="s">
        <v>101</v>
      </c>
      <c r="F8785" t="s">
        <v>310</v>
      </c>
      <c r="G8785" t="s">
        <v>5</v>
      </c>
      <c r="H8785" s="4">
        <v>1301.5</v>
      </c>
      <c r="I8785" s="4">
        <v>0</v>
      </c>
      <c r="J8785" s="4">
        <v>845.98</v>
      </c>
      <c r="K8785" s="4">
        <v>455.52</v>
      </c>
      <c r="L8785" s="2">
        <v>45291</v>
      </c>
      <c r="M8785" t="s">
        <v>398</v>
      </c>
      <c r="N8785" s="1">
        <v>45291</v>
      </c>
    </row>
    <row r="8786" spans="1:14" ht="12.75" customHeight="1" x14ac:dyDescent="0.25">
      <c r="A8786" t="s">
        <v>11974</v>
      </c>
      <c r="B8786" t="s">
        <v>11975</v>
      </c>
      <c r="C8786" s="1">
        <v>34880</v>
      </c>
      <c r="D8786" s="2">
        <v>34880</v>
      </c>
      <c r="E8786" t="s">
        <v>101</v>
      </c>
      <c r="F8786" t="s">
        <v>310</v>
      </c>
      <c r="G8786" t="s">
        <v>5</v>
      </c>
      <c r="H8786" s="4">
        <v>-10256</v>
      </c>
      <c r="I8786" s="4">
        <v>0</v>
      </c>
      <c r="J8786" s="4">
        <v>-10256</v>
      </c>
      <c r="K8786" s="4">
        <v>0</v>
      </c>
      <c r="L8786" s="2">
        <v>45291</v>
      </c>
      <c r="M8786" t="s">
        <v>398</v>
      </c>
      <c r="N8786" s="1">
        <v>45291</v>
      </c>
    </row>
    <row r="8787" spans="1:14" ht="12.75" customHeight="1" x14ac:dyDescent="0.25">
      <c r="A8787" t="s">
        <v>11976</v>
      </c>
      <c r="B8787" t="s">
        <v>11977</v>
      </c>
      <c r="C8787" s="1">
        <v>35430</v>
      </c>
      <c r="D8787" s="2">
        <v>35430</v>
      </c>
      <c r="E8787" t="s">
        <v>101</v>
      </c>
      <c r="F8787" t="s">
        <v>310</v>
      </c>
      <c r="G8787" t="s">
        <v>5</v>
      </c>
      <c r="H8787" s="4">
        <v>44412</v>
      </c>
      <c r="I8787" s="4">
        <v>0</v>
      </c>
      <c r="J8787" s="4">
        <v>44041.9</v>
      </c>
      <c r="K8787" s="4">
        <v>370.1</v>
      </c>
      <c r="L8787" s="2">
        <v>45291</v>
      </c>
      <c r="M8787" t="s">
        <v>398</v>
      </c>
      <c r="N8787" s="1">
        <v>45291</v>
      </c>
    </row>
    <row r="8788" spans="1:14" ht="12.75" customHeight="1" x14ac:dyDescent="0.25">
      <c r="A8788" t="s">
        <v>11978</v>
      </c>
      <c r="B8788" t="s">
        <v>11979</v>
      </c>
      <c r="C8788" s="1">
        <v>35430</v>
      </c>
      <c r="D8788" s="2">
        <v>35430</v>
      </c>
      <c r="E8788" t="s">
        <v>101</v>
      </c>
      <c r="F8788" t="s">
        <v>310</v>
      </c>
      <c r="G8788" t="s">
        <v>5</v>
      </c>
      <c r="H8788" s="4">
        <v>-44412</v>
      </c>
      <c r="I8788" s="4">
        <v>0</v>
      </c>
      <c r="J8788" s="4">
        <v>-44041.9</v>
      </c>
      <c r="K8788" s="4">
        <v>-370.1</v>
      </c>
      <c r="L8788" s="2">
        <v>45291</v>
      </c>
      <c r="M8788" t="s">
        <v>398</v>
      </c>
      <c r="N8788" s="1">
        <v>45291</v>
      </c>
    </row>
    <row r="8789" spans="1:14" ht="12.75" customHeight="1" x14ac:dyDescent="0.25">
      <c r="A8789" t="s">
        <v>11980</v>
      </c>
      <c r="B8789" t="s">
        <v>11870</v>
      </c>
      <c r="C8789" s="1">
        <v>35430</v>
      </c>
      <c r="D8789" s="2">
        <v>35430</v>
      </c>
      <c r="E8789" t="s">
        <v>101</v>
      </c>
      <c r="F8789" t="s">
        <v>310</v>
      </c>
      <c r="G8789" t="s">
        <v>5</v>
      </c>
      <c r="H8789" s="4">
        <v>518.4</v>
      </c>
      <c r="I8789" s="4">
        <v>0</v>
      </c>
      <c r="J8789" s="4">
        <v>514.08000000000004</v>
      </c>
      <c r="K8789" s="4">
        <v>4.32</v>
      </c>
      <c r="L8789" s="2">
        <v>45291</v>
      </c>
      <c r="M8789" t="s">
        <v>398</v>
      </c>
      <c r="N8789" s="1">
        <v>45291</v>
      </c>
    </row>
    <row r="8790" spans="1:14" ht="12.75" customHeight="1" x14ac:dyDescent="0.25">
      <c r="A8790" t="s">
        <v>11981</v>
      </c>
      <c r="B8790" t="s">
        <v>11959</v>
      </c>
      <c r="C8790" s="1">
        <v>35430</v>
      </c>
      <c r="D8790" s="2">
        <v>35430</v>
      </c>
      <c r="E8790" t="s">
        <v>101</v>
      </c>
      <c r="F8790" t="s">
        <v>310</v>
      </c>
      <c r="G8790" t="s">
        <v>5</v>
      </c>
      <c r="H8790" s="4">
        <v>34.65</v>
      </c>
      <c r="I8790" s="4">
        <v>0</v>
      </c>
      <c r="J8790" s="4">
        <v>34.409999999999997</v>
      </c>
      <c r="K8790" s="4">
        <v>0.24</v>
      </c>
      <c r="L8790" s="2">
        <v>45291</v>
      </c>
      <c r="M8790" t="s">
        <v>398</v>
      </c>
      <c r="N8790" s="1">
        <v>45291</v>
      </c>
    </row>
    <row r="8791" spans="1:14" ht="12.75" customHeight="1" x14ac:dyDescent="0.25">
      <c r="A8791" t="s">
        <v>11982</v>
      </c>
      <c r="B8791" t="s">
        <v>11941</v>
      </c>
      <c r="C8791" s="1">
        <v>35430</v>
      </c>
      <c r="D8791" s="2">
        <v>35430</v>
      </c>
      <c r="E8791" t="s">
        <v>101</v>
      </c>
      <c r="F8791" t="s">
        <v>310</v>
      </c>
      <c r="G8791" t="s">
        <v>5</v>
      </c>
      <c r="H8791" s="4">
        <v>396</v>
      </c>
      <c r="I8791" s="4">
        <v>0</v>
      </c>
      <c r="J8791" s="4">
        <v>392.7</v>
      </c>
      <c r="K8791" s="4">
        <v>3.3</v>
      </c>
      <c r="L8791" s="2">
        <v>45291</v>
      </c>
      <c r="M8791" t="s">
        <v>398</v>
      </c>
      <c r="N8791" s="1">
        <v>45291</v>
      </c>
    </row>
    <row r="8792" spans="1:14" ht="12.75" customHeight="1" x14ac:dyDescent="0.25">
      <c r="A8792" t="s">
        <v>11983</v>
      </c>
      <c r="B8792" t="s">
        <v>11941</v>
      </c>
      <c r="C8792" s="1">
        <v>35430</v>
      </c>
      <c r="D8792" s="2">
        <v>35430</v>
      </c>
      <c r="E8792" t="s">
        <v>101</v>
      </c>
      <c r="F8792" t="s">
        <v>310</v>
      </c>
      <c r="G8792" t="s">
        <v>5</v>
      </c>
      <c r="H8792" s="4">
        <v>1977.9</v>
      </c>
      <c r="I8792" s="4">
        <v>0</v>
      </c>
      <c r="J8792" s="4">
        <v>1961.42</v>
      </c>
      <c r="K8792" s="4">
        <v>16.48</v>
      </c>
      <c r="L8792" s="2">
        <v>45291</v>
      </c>
      <c r="M8792" t="s">
        <v>398</v>
      </c>
      <c r="N8792" s="1">
        <v>45291</v>
      </c>
    </row>
    <row r="8793" spans="1:14" ht="12.75" customHeight="1" x14ac:dyDescent="0.25">
      <c r="A8793" t="s">
        <v>11984</v>
      </c>
      <c r="B8793" t="s">
        <v>11985</v>
      </c>
      <c r="C8793" s="1">
        <v>35430</v>
      </c>
      <c r="D8793" s="2">
        <v>35430</v>
      </c>
      <c r="E8793" t="s">
        <v>101</v>
      </c>
      <c r="F8793" t="s">
        <v>310</v>
      </c>
      <c r="G8793" t="s">
        <v>5</v>
      </c>
      <c r="H8793" s="4">
        <v>980.26</v>
      </c>
      <c r="I8793" s="4">
        <v>0</v>
      </c>
      <c r="J8793" s="4">
        <v>972.13</v>
      </c>
      <c r="K8793" s="4">
        <v>8.1300000000000008</v>
      </c>
      <c r="L8793" s="2">
        <v>45291</v>
      </c>
      <c r="M8793" t="s">
        <v>398</v>
      </c>
      <c r="N8793" s="1">
        <v>45291</v>
      </c>
    </row>
    <row r="8794" spans="1:14" ht="12.75" customHeight="1" x14ac:dyDescent="0.25">
      <c r="A8794" t="s">
        <v>11986</v>
      </c>
      <c r="B8794" t="s">
        <v>11987</v>
      </c>
      <c r="C8794" s="1">
        <v>35430</v>
      </c>
      <c r="D8794" s="2">
        <v>35430</v>
      </c>
      <c r="E8794" t="s">
        <v>101</v>
      </c>
      <c r="F8794" t="s">
        <v>310</v>
      </c>
      <c r="G8794" t="s">
        <v>5</v>
      </c>
      <c r="H8794" s="4">
        <v>295</v>
      </c>
      <c r="I8794" s="4">
        <v>0</v>
      </c>
      <c r="J8794" s="4">
        <v>292.54000000000002</v>
      </c>
      <c r="K8794" s="4">
        <v>2.46</v>
      </c>
      <c r="L8794" s="2">
        <v>45291</v>
      </c>
      <c r="M8794" t="s">
        <v>398</v>
      </c>
      <c r="N8794" s="1">
        <v>45291</v>
      </c>
    </row>
    <row r="8795" spans="1:14" ht="12.75" customHeight="1" x14ac:dyDescent="0.25">
      <c r="A8795" t="s">
        <v>11988</v>
      </c>
      <c r="B8795" t="s">
        <v>11969</v>
      </c>
      <c r="C8795" s="1">
        <v>35430</v>
      </c>
      <c r="D8795" s="2">
        <v>35430</v>
      </c>
      <c r="E8795" t="s">
        <v>101</v>
      </c>
      <c r="F8795" t="s">
        <v>310</v>
      </c>
      <c r="G8795" t="s">
        <v>5</v>
      </c>
      <c r="H8795" s="4">
        <v>187</v>
      </c>
      <c r="I8795" s="4">
        <v>0</v>
      </c>
      <c r="J8795" s="4">
        <v>185.44</v>
      </c>
      <c r="K8795" s="4">
        <v>1.56</v>
      </c>
      <c r="L8795" s="2">
        <v>45291</v>
      </c>
      <c r="M8795" t="s">
        <v>398</v>
      </c>
      <c r="N8795" s="1">
        <v>45291</v>
      </c>
    </row>
    <row r="8796" spans="1:14" ht="12.75" customHeight="1" x14ac:dyDescent="0.25">
      <c r="A8796" t="s">
        <v>11989</v>
      </c>
      <c r="B8796" t="s">
        <v>11990</v>
      </c>
      <c r="C8796" s="1">
        <v>35430</v>
      </c>
      <c r="D8796" s="2">
        <v>35430</v>
      </c>
      <c r="E8796" t="s">
        <v>101</v>
      </c>
      <c r="F8796" t="s">
        <v>310</v>
      </c>
      <c r="G8796" t="s">
        <v>5</v>
      </c>
      <c r="H8796" s="4">
        <v>3976.32</v>
      </c>
      <c r="I8796" s="4">
        <v>0</v>
      </c>
      <c r="J8796" s="4">
        <v>3943.16</v>
      </c>
      <c r="K8796" s="4">
        <v>33.159999999999997</v>
      </c>
      <c r="L8796" s="2">
        <v>45291</v>
      </c>
      <c r="M8796" t="s">
        <v>398</v>
      </c>
      <c r="N8796" s="1">
        <v>45291</v>
      </c>
    </row>
    <row r="8797" spans="1:14" ht="12.75" customHeight="1" x14ac:dyDescent="0.25">
      <c r="A8797" t="s">
        <v>11991</v>
      </c>
      <c r="B8797" t="s">
        <v>11959</v>
      </c>
      <c r="C8797" s="1">
        <v>35430</v>
      </c>
      <c r="D8797" s="2">
        <v>35430</v>
      </c>
      <c r="E8797" t="s">
        <v>101</v>
      </c>
      <c r="F8797" t="s">
        <v>310</v>
      </c>
      <c r="G8797" t="s">
        <v>5</v>
      </c>
      <c r="H8797" s="4">
        <v>41.58</v>
      </c>
      <c r="I8797" s="4">
        <v>0</v>
      </c>
      <c r="J8797" s="4">
        <v>41.25</v>
      </c>
      <c r="K8797" s="4">
        <v>0.33</v>
      </c>
      <c r="L8797" s="2">
        <v>45291</v>
      </c>
      <c r="M8797" t="s">
        <v>398</v>
      </c>
      <c r="N8797" s="1">
        <v>45291</v>
      </c>
    </row>
    <row r="8798" spans="1:14" ht="12.75" customHeight="1" x14ac:dyDescent="0.25">
      <c r="A8798" t="s">
        <v>11992</v>
      </c>
      <c r="B8798" t="s">
        <v>11993</v>
      </c>
      <c r="C8798" s="1">
        <v>35430</v>
      </c>
      <c r="D8798" s="2">
        <v>35430</v>
      </c>
      <c r="E8798" t="s">
        <v>101</v>
      </c>
      <c r="F8798" t="s">
        <v>310</v>
      </c>
      <c r="G8798" t="s">
        <v>5</v>
      </c>
      <c r="H8798" s="4">
        <v>446</v>
      </c>
      <c r="I8798" s="4">
        <v>0</v>
      </c>
      <c r="J8798" s="4">
        <v>442.28</v>
      </c>
      <c r="K8798" s="4">
        <v>3.72</v>
      </c>
      <c r="L8798" s="2">
        <v>45291</v>
      </c>
      <c r="M8798" t="s">
        <v>398</v>
      </c>
      <c r="N8798" s="1">
        <v>45291</v>
      </c>
    </row>
    <row r="8799" spans="1:14" ht="12.75" customHeight="1" x14ac:dyDescent="0.25">
      <c r="A8799" t="s">
        <v>11994</v>
      </c>
      <c r="B8799" t="s">
        <v>11995</v>
      </c>
      <c r="C8799" s="1">
        <v>35611</v>
      </c>
      <c r="D8799" s="2">
        <v>35795</v>
      </c>
      <c r="E8799" t="s">
        <v>101</v>
      </c>
      <c r="F8799" t="s">
        <v>310</v>
      </c>
      <c r="G8799" t="s">
        <v>5</v>
      </c>
      <c r="H8799" s="4">
        <v>1026.8499999999999</v>
      </c>
      <c r="I8799" s="4">
        <v>0</v>
      </c>
      <c r="J8799" s="4">
        <v>1018.34</v>
      </c>
      <c r="K8799" s="4">
        <v>8.51</v>
      </c>
      <c r="L8799" s="2">
        <v>45291</v>
      </c>
      <c r="M8799" t="s">
        <v>398</v>
      </c>
      <c r="N8799" s="1">
        <v>45291</v>
      </c>
    </row>
    <row r="8800" spans="1:14" ht="12.75" customHeight="1" x14ac:dyDescent="0.25">
      <c r="A8800" t="s">
        <v>11996</v>
      </c>
      <c r="B8800" t="s">
        <v>11862</v>
      </c>
      <c r="C8800" s="1">
        <v>35795</v>
      </c>
      <c r="D8800" s="2">
        <v>35795</v>
      </c>
      <c r="E8800" t="s">
        <v>101</v>
      </c>
      <c r="F8800" t="s">
        <v>310</v>
      </c>
      <c r="G8800" t="s">
        <v>5</v>
      </c>
      <c r="H8800" s="4">
        <v>7541</v>
      </c>
      <c r="I8800" s="4">
        <v>0</v>
      </c>
      <c r="J8800" s="4">
        <v>7478.16</v>
      </c>
      <c r="K8800" s="4">
        <v>62.84</v>
      </c>
      <c r="L8800" s="2">
        <v>45291</v>
      </c>
      <c r="M8800" t="s">
        <v>398</v>
      </c>
      <c r="N8800" s="1">
        <v>45291</v>
      </c>
    </row>
    <row r="8801" spans="1:14" ht="12.75" customHeight="1" x14ac:dyDescent="0.25">
      <c r="A8801" t="s">
        <v>11997</v>
      </c>
      <c r="B8801" t="s">
        <v>11998</v>
      </c>
      <c r="C8801" s="1">
        <v>35795</v>
      </c>
      <c r="D8801" s="2">
        <v>35795</v>
      </c>
      <c r="E8801" t="s">
        <v>101</v>
      </c>
      <c r="F8801" t="s">
        <v>310</v>
      </c>
      <c r="G8801" t="s">
        <v>5</v>
      </c>
      <c r="H8801" s="4">
        <v>-7541</v>
      </c>
      <c r="I8801" s="4">
        <v>0</v>
      </c>
      <c r="J8801" s="4">
        <v>-7478.16</v>
      </c>
      <c r="K8801" s="4">
        <v>-62.84</v>
      </c>
      <c r="L8801" s="2">
        <v>45291</v>
      </c>
      <c r="M8801" t="s">
        <v>398</v>
      </c>
      <c r="N8801" s="1">
        <v>45291</v>
      </c>
    </row>
    <row r="8802" spans="1:14" ht="12.75" customHeight="1" x14ac:dyDescent="0.25">
      <c r="A8802" t="s">
        <v>11999</v>
      </c>
      <c r="B8802" t="s">
        <v>12000</v>
      </c>
      <c r="C8802" s="1">
        <v>35795</v>
      </c>
      <c r="D8802" s="2">
        <v>35795</v>
      </c>
      <c r="E8802" t="s">
        <v>101</v>
      </c>
      <c r="F8802" t="s">
        <v>310</v>
      </c>
      <c r="G8802" t="s">
        <v>5</v>
      </c>
      <c r="H8802" s="4">
        <v>2505</v>
      </c>
      <c r="I8802" s="4">
        <v>0</v>
      </c>
      <c r="J8802" s="4">
        <v>2484.12</v>
      </c>
      <c r="K8802" s="4">
        <v>20.88</v>
      </c>
      <c r="L8802" s="2">
        <v>45291</v>
      </c>
      <c r="M8802" t="s">
        <v>398</v>
      </c>
      <c r="N8802" s="1">
        <v>45291</v>
      </c>
    </row>
    <row r="8803" spans="1:14" ht="12.75" customHeight="1" x14ac:dyDescent="0.25">
      <c r="A8803" t="s">
        <v>12001</v>
      </c>
      <c r="B8803" t="s">
        <v>12002</v>
      </c>
      <c r="C8803" s="1">
        <v>35795</v>
      </c>
      <c r="D8803" s="2">
        <v>35795</v>
      </c>
      <c r="E8803" t="s">
        <v>101</v>
      </c>
      <c r="F8803" t="s">
        <v>310</v>
      </c>
      <c r="G8803" t="s">
        <v>5</v>
      </c>
      <c r="H8803" s="4">
        <v>-2250</v>
      </c>
      <c r="I8803" s="4">
        <v>0</v>
      </c>
      <c r="J8803" s="4">
        <v>-2231.25</v>
      </c>
      <c r="K8803" s="4">
        <v>-18.75</v>
      </c>
      <c r="L8803" s="2">
        <v>45291</v>
      </c>
      <c r="M8803" t="s">
        <v>398</v>
      </c>
      <c r="N8803" s="1">
        <v>45291</v>
      </c>
    </row>
    <row r="8804" spans="1:14" ht="12.75" customHeight="1" x14ac:dyDescent="0.25">
      <c r="A8804" t="s">
        <v>12003</v>
      </c>
      <c r="B8804" t="s">
        <v>12004</v>
      </c>
      <c r="C8804" s="1">
        <v>35795</v>
      </c>
      <c r="D8804" s="2">
        <v>35795</v>
      </c>
      <c r="E8804" t="s">
        <v>101</v>
      </c>
      <c r="F8804" t="s">
        <v>310</v>
      </c>
      <c r="G8804" t="s">
        <v>5</v>
      </c>
      <c r="H8804" s="4">
        <v>10.59</v>
      </c>
      <c r="I8804" s="4">
        <v>0</v>
      </c>
      <c r="J8804" s="4">
        <v>10.59</v>
      </c>
      <c r="K8804" s="4">
        <v>0</v>
      </c>
      <c r="L8804" s="2">
        <v>45291</v>
      </c>
      <c r="M8804" t="s">
        <v>398</v>
      </c>
      <c r="N8804" s="1">
        <v>45291</v>
      </c>
    </row>
    <row r="8805" spans="1:14" ht="12.75" customHeight="1" x14ac:dyDescent="0.25">
      <c r="A8805" t="s">
        <v>12005</v>
      </c>
      <c r="B8805" t="s">
        <v>12006</v>
      </c>
      <c r="C8805" s="1">
        <v>35795</v>
      </c>
      <c r="D8805" s="2">
        <v>35795</v>
      </c>
      <c r="E8805" t="s">
        <v>101</v>
      </c>
      <c r="F8805" t="s">
        <v>310</v>
      </c>
      <c r="G8805" t="s">
        <v>5</v>
      </c>
      <c r="H8805" s="4">
        <v>134.78</v>
      </c>
      <c r="I8805" s="4">
        <v>0</v>
      </c>
      <c r="J8805" s="4">
        <v>133.68</v>
      </c>
      <c r="K8805" s="4">
        <v>1.1000000000000001</v>
      </c>
      <c r="L8805" s="2">
        <v>45291</v>
      </c>
      <c r="M8805" t="s">
        <v>398</v>
      </c>
      <c r="N8805" s="1">
        <v>45291</v>
      </c>
    </row>
    <row r="8806" spans="1:14" ht="12.75" customHeight="1" x14ac:dyDescent="0.25">
      <c r="A8806" t="s">
        <v>12007</v>
      </c>
      <c r="B8806" t="s">
        <v>11943</v>
      </c>
      <c r="C8806" s="1">
        <v>35795</v>
      </c>
      <c r="D8806" s="2">
        <v>35795</v>
      </c>
      <c r="E8806" t="s">
        <v>101</v>
      </c>
      <c r="F8806" t="s">
        <v>310</v>
      </c>
      <c r="G8806" t="s">
        <v>5</v>
      </c>
      <c r="H8806" s="4">
        <v>619.94000000000005</v>
      </c>
      <c r="I8806" s="4">
        <v>0</v>
      </c>
      <c r="J8806" s="4">
        <v>614.73</v>
      </c>
      <c r="K8806" s="4">
        <v>5.21</v>
      </c>
      <c r="L8806" s="2">
        <v>45291</v>
      </c>
      <c r="M8806" t="s">
        <v>398</v>
      </c>
      <c r="N8806" s="1">
        <v>45291</v>
      </c>
    </row>
    <row r="8807" spans="1:14" ht="12.75" customHeight="1" x14ac:dyDescent="0.25">
      <c r="A8807" t="s">
        <v>12008</v>
      </c>
      <c r="B8807" t="s">
        <v>11943</v>
      </c>
      <c r="C8807" s="1">
        <v>35795</v>
      </c>
      <c r="D8807" s="2">
        <v>35795</v>
      </c>
      <c r="E8807" t="s">
        <v>101</v>
      </c>
      <c r="F8807" t="s">
        <v>310</v>
      </c>
      <c r="G8807" t="s">
        <v>5</v>
      </c>
      <c r="H8807" s="4">
        <v>1637.24</v>
      </c>
      <c r="I8807" s="4">
        <v>0</v>
      </c>
      <c r="J8807" s="4">
        <v>1623.54</v>
      </c>
      <c r="K8807" s="4">
        <v>13.7</v>
      </c>
      <c r="L8807" s="2">
        <v>45291</v>
      </c>
      <c r="M8807" t="s">
        <v>398</v>
      </c>
      <c r="N8807" s="1">
        <v>45291</v>
      </c>
    </row>
    <row r="8808" spans="1:14" ht="12.75" customHeight="1" x14ac:dyDescent="0.25">
      <c r="A8808" t="s">
        <v>12009</v>
      </c>
      <c r="B8808" t="s">
        <v>11941</v>
      </c>
      <c r="C8808" s="1">
        <v>35795</v>
      </c>
      <c r="D8808" s="2">
        <v>35795</v>
      </c>
      <c r="E8808" t="s">
        <v>101</v>
      </c>
      <c r="F8808" t="s">
        <v>310</v>
      </c>
      <c r="G8808" t="s">
        <v>5</v>
      </c>
      <c r="H8808" s="4">
        <v>-74.8</v>
      </c>
      <c r="I8808" s="4">
        <v>0</v>
      </c>
      <c r="J8808" s="4">
        <v>-74.180000000000007</v>
      </c>
      <c r="K8808" s="4">
        <v>-0.62</v>
      </c>
      <c r="L8808" s="2">
        <v>45291</v>
      </c>
      <c r="M8808" t="s">
        <v>398</v>
      </c>
      <c r="N8808" s="1">
        <v>45291</v>
      </c>
    </row>
    <row r="8809" spans="1:14" ht="12.75" customHeight="1" x14ac:dyDescent="0.25">
      <c r="A8809" t="s">
        <v>12010</v>
      </c>
      <c r="B8809" t="s">
        <v>12011</v>
      </c>
      <c r="C8809" s="1">
        <v>35795</v>
      </c>
      <c r="D8809" s="2">
        <v>35795</v>
      </c>
      <c r="E8809" t="s">
        <v>101</v>
      </c>
      <c r="F8809" t="s">
        <v>310</v>
      </c>
      <c r="G8809" t="s">
        <v>5</v>
      </c>
      <c r="H8809" s="4">
        <v>-38.4</v>
      </c>
      <c r="I8809" s="4">
        <v>0</v>
      </c>
      <c r="J8809" s="4">
        <v>-38.08</v>
      </c>
      <c r="K8809" s="4">
        <v>-0.32</v>
      </c>
      <c r="L8809" s="2">
        <v>45291</v>
      </c>
      <c r="M8809" t="s">
        <v>398</v>
      </c>
      <c r="N8809" s="1">
        <v>45291</v>
      </c>
    </row>
    <row r="8810" spans="1:14" ht="12.75" customHeight="1" x14ac:dyDescent="0.25">
      <c r="A8810" t="s">
        <v>12012</v>
      </c>
      <c r="B8810" t="s">
        <v>12013</v>
      </c>
      <c r="C8810" s="1">
        <v>35795</v>
      </c>
      <c r="D8810" s="2">
        <v>35795</v>
      </c>
      <c r="E8810" t="s">
        <v>101</v>
      </c>
      <c r="F8810" t="s">
        <v>310</v>
      </c>
      <c r="G8810" t="s">
        <v>5</v>
      </c>
      <c r="H8810" s="4">
        <v>165</v>
      </c>
      <c r="I8810" s="4">
        <v>0</v>
      </c>
      <c r="J8810" s="4">
        <v>163.62</v>
      </c>
      <c r="K8810" s="4">
        <v>1.38</v>
      </c>
      <c r="L8810" s="2">
        <v>45291</v>
      </c>
      <c r="M8810" t="s">
        <v>398</v>
      </c>
      <c r="N8810" s="1">
        <v>45291</v>
      </c>
    </row>
    <row r="8811" spans="1:14" ht="12.75" customHeight="1" x14ac:dyDescent="0.25">
      <c r="A8811" t="s">
        <v>12014</v>
      </c>
      <c r="B8811" t="s">
        <v>12015</v>
      </c>
      <c r="C8811" s="1">
        <v>35795</v>
      </c>
      <c r="D8811" s="2">
        <v>35795</v>
      </c>
      <c r="E8811" t="s">
        <v>101</v>
      </c>
      <c r="F8811" t="s">
        <v>310</v>
      </c>
      <c r="G8811" t="s">
        <v>5</v>
      </c>
      <c r="H8811" s="4">
        <v>2000</v>
      </c>
      <c r="I8811" s="4">
        <v>0</v>
      </c>
      <c r="J8811" s="4">
        <v>1983.33</v>
      </c>
      <c r="K8811" s="4">
        <v>16.670000000000002</v>
      </c>
      <c r="L8811" s="2">
        <v>45291</v>
      </c>
      <c r="M8811" t="s">
        <v>398</v>
      </c>
      <c r="N8811" s="1">
        <v>45291</v>
      </c>
    </row>
    <row r="8812" spans="1:14" ht="12.75" customHeight="1" x14ac:dyDescent="0.25">
      <c r="A8812" t="s">
        <v>12016</v>
      </c>
      <c r="B8812" t="s">
        <v>12017</v>
      </c>
      <c r="C8812" s="1">
        <v>35795</v>
      </c>
      <c r="D8812" s="2">
        <v>35795</v>
      </c>
      <c r="E8812" t="s">
        <v>101</v>
      </c>
      <c r="F8812" t="s">
        <v>310</v>
      </c>
      <c r="G8812" t="s">
        <v>5</v>
      </c>
      <c r="H8812" s="4">
        <v>24.95</v>
      </c>
      <c r="I8812" s="4">
        <v>0</v>
      </c>
      <c r="J8812" s="4">
        <v>24.79</v>
      </c>
      <c r="K8812" s="4">
        <v>0.16</v>
      </c>
      <c r="L8812" s="2">
        <v>45291</v>
      </c>
      <c r="M8812" t="s">
        <v>398</v>
      </c>
      <c r="N8812" s="1">
        <v>45291</v>
      </c>
    </row>
    <row r="8813" spans="1:14" ht="12.75" customHeight="1" x14ac:dyDescent="0.25">
      <c r="A8813" t="s">
        <v>12018</v>
      </c>
      <c r="B8813" t="s">
        <v>12015</v>
      </c>
      <c r="C8813" s="1">
        <v>35795</v>
      </c>
      <c r="D8813" s="2">
        <v>35795</v>
      </c>
      <c r="E8813" t="s">
        <v>101</v>
      </c>
      <c r="F8813" t="s">
        <v>310</v>
      </c>
      <c r="G8813" t="s">
        <v>5</v>
      </c>
      <c r="H8813" s="4">
        <v>396</v>
      </c>
      <c r="I8813" s="4">
        <v>0</v>
      </c>
      <c r="J8813" s="4">
        <v>392.7</v>
      </c>
      <c r="K8813" s="4">
        <v>3.3</v>
      </c>
      <c r="L8813" s="2">
        <v>45291</v>
      </c>
      <c r="M8813" t="s">
        <v>398</v>
      </c>
      <c r="N8813" s="1">
        <v>45291</v>
      </c>
    </row>
    <row r="8814" spans="1:14" ht="12.75" customHeight="1" x14ac:dyDescent="0.25">
      <c r="A8814" t="s">
        <v>12019</v>
      </c>
      <c r="B8814" t="s">
        <v>12020</v>
      </c>
      <c r="C8814" s="1">
        <v>35795</v>
      </c>
      <c r="D8814" s="2">
        <v>35795</v>
      </c>
      <c r="E8814" t="s">
        <v>101</v>
      </c>
      <c r="F8814" t="s">
        <v>310</v>
      </c>
      <c r="G8814" t="s">
        <v>5</v>
      </c>
      <c r="H8814" s="4">
        <v>498.1</v>
      </c>
      <c r="I8814" s="4">
        <v>0</v>
      </c>
      <c r="J8814" s="4">
        <v>493.88</v>
      </c>
      <c r="K8814" s="4">
        <v>4.22</v>
      </c>
      <c r="L8814" s="2">
        <v>45291</v>
      </c>
      <c r="M8814" t="s">
        <v>398</v>
      </c>
      <c r="N8814" s="1">
        <v>45291</v>
      </c>
    </row>
    <row r="8815" spans="1:14" ht="12.75" customHeight="1" x14ac:dyDescent="0.25">
      <c r="A8815" t="s">
        <v>12021</v>
      </c>
      <c r="B8815" t="s">
        <v>12022</v>
      </c>
      <c r="C8815" s="1">
        <v>35795</v>
      </c>
      <c r="D8815" s="2">
        <v>35795</v>
      </c>
      <c r="E8815" t="s">
        <v>101</v>
      </c>
      <c r="F8815" t="s">
        <v>310</v>
      </c>
      <c r="G8815" t="s">
        <v>5</v>
      </c>
      <c r="H8815" s="4">
        <v>65.760000000000005</v>
      </c>
      <c r="I8815" s="4">
        <v>0</v>
      </c>
      <c r="J8815" s="4">
        <v>65.25</v>
      </c>
      <c r="K8815" s="4">
        <v>0.51</v>
      </c>
      <c r="L8815" s="2">
        <v>45291</v>
      </c>
      <c r="M8815" t="s">
        <v>398</v>
      </c>
      <c r="N8815" s="1">
        <v>45291</v>
      </c>
    </row>
    <row r="8816" spans="1:14" ht="12.75" customHeight="1" x14ac:dyDescent="0.25">
      <c r="A8816" t="s">
        <v>12023</v>
      </c>
      <c r="B8816" t="s">
        <v>12024</v>
      </c>
      <c r="C8816" s="1">
        <v>35795</v>
      </c>
      <c r="D8816" s="2">
        <v>35795</v>
      </c>
      <c r="E8816" t="s">
        <v>101</v>
      </c>
      <c r="F8816" t="s">
        <v>310</v>
      </c>
      <c r="G8816" t="s">
        <v>5</v>
      </c>
      <c r="H8816" s="4">
        <v>735</v>
      </c>
      <c r="I8816" s="4">
        <v>0</v>
      </c>
      <c r="J8816" s="4">
        <v>728.87</v>
      </c>
      <c r="K8816" s="4">
        <v>6.13</v>
      </c>
      <c r="L8816" s="2">
        <v>45291</v>
      </c>
      <c r="M8816" t="s">
        <v>398</v>
      </c>
      <c r="N8816" s="1">
        <v>45291</v>
      </c>
    </row>
    <row r="8817" spans="1:14" ht="12.75" customHeight="1" x14ac:dyDescent="0.25">
      <c r="A8817" t="s">
        <v>12025</v>
      </c>
      <c r="B8817" t="s">
        <v>11862</v>
      </c>
      <c r="C8817" s="1">
        <v>35976</v>
      </c>
      <c r="D8817" s="2">
        <v>35976</v>
      </c>
      <c r="E8817" t="s">
        <v>101</v>
      </c>
      <c r="F8817" t="s">
        <v>310</v>
      </c>
      <c r="G8817" t="s">
        <v>5</v>
      </c>
      <c r="H8817" s="4">
        <v>271</v>
      </c>
      <c r="I8817" s="4">
        <v>0</v>
      </c>
      <c r="J8817" s="4">
        <v>230.85</v>
      </c>
      <c r="K8817" s="4">
        <v>40.15</v>
      </c>
      <c r="L8817" s="2">
        <v>45291</v>
      </c>
      <c r="M8817" t="s">
        <v>398</v>
      </c>
      <c r="N8817" s="1">
        <v>45291</v>
      </c>
    </row>
    <row r="8818" spans="1:14" ht="12.75" customHeight="1" x14ac:dyDescent="0.25">
      <c r="A8818" t="s">
        <v>12026</v>
      </c>
      <c r="B8818" t="s">
        <v>11585</v>
      </c>
      <c r="C8818" s="1">
        <v>35976</v>
      </c>
      <c r="D8818" s="2">
        <v>35976</v>
      </c>
      <c r="E8818" t="s">
        <v>101</v>
      </c>
      <c r="F8818" t="s">
        <v>310</v>
      </c>
      <c r="G8818" t="s">
        <v>5</v>
      </c>
      <c r="H8818" s="4">
        <v>2732</v>
      </c>
      <c r="I8818" s="4">
        <v>0</v>
      </c>
      <c r="J8818" s="4">
        <v>2732</v>
      </c>
      <c r="K8818" s="4">
        <v>0</v>
      </c>
      <c r="L8818" s="2">
        <v>45291</v>
      </c>
      <c r="M8818" t="s">
        <v>398</v>
      </c>
      <c r="N8818" s="1">
        <v>45291</v>
      </c>
    </row>
    <row r="8819" spans="1:14" ht="12.75" customHeight="1" x14ac:dyDescent="0.25">
      <c r="A8819" t="s">
        <v>12027</v>
      </c>
      <c r="B8819" t="s">
        <v>12028</v>
      </c>
      <c r="C8819" s="1">
        <v>35976</v>
      </c>
      <c r="D8819" s="2">
        <v>35976</v>
      </c>
      <c r="E8819" t="s">
        <v>4</v>
      </c>
      <c r="F8819" t="s">
        <v>5</v>
      </c>
      <c r="G8819" t="s">
        <v>5</v>
      </c>
      <c r="H8819" s="4">
        <v>249.99</v>
      </c>
      <c r="I8819" s="4">
        <v>0</v>
      </c>
      <c r="J8819" s="4">
        <v>150.25</v>
      </c>
      <c r="K8819" s="4">
        <v>99.74</v>
      </c>
      <c r="L8819" s="2">
        <v>45291</v>
      </c>
      <c r="M8819" t="s">
        <v>398</v>
      </c>
      <c r="N8819" s="1">
        <v>45291</v>
      </c>
    </row>
    <row r="8820" spans="1:14" ht="12.75" customHeight="1" x14ac:dyDescent="0.25">
      <c r="A8820" t="s">
        <v>12029</v>
      </c>
      <c r="B8820" t="s">
        <v>12030</v>
      </c>
      <c r="C8820" s="1">
        <v>35976</v>
      </c>
      <c r="D8820" s="2">
        <v>35976</v>
      </c>
      <c r="E8820" t="s">
        <v>101</v>
      </c>
      <c r="F8820" t="s">
        <v>310</v>
      </c>
      <c r="G8820" t="s">
        <v>5</v>
      </c>
      <c r="H8820" s="4">
        <v>-271</v>
      </c>
      <c r="I8820" s="4">
        <v>0</v>
      </c>
      <c r="J8820" s="4">
        <v>-230.85</v>
      </c>
      <c r="K8820" s="4">
        <v>-40.15</v>
      </c>
      <c r="L8820" s="2">
        <v>45291</v>
      </c>
      <c r="M8820" t="s">
        <v>398</v>
      </c>
      <c r="N8820" s="1">
        <v>45291</v>
      </c>
    </row>
    <row r="8821" spans="1:14" ht="12.75" customHeight="1" x14ac:dyDescent="0.25">
      <c r="A8821" t="s">
        <v>12031</v>
      </c>
      <c r="B8821" t="s">
        <v>11039</v>
      </c>
      <c r="C8821" s="1">
        <v>35976</v>
      </c>
      <c r="D8821" s="2">
        <v>35976</v>
      </c>
      <c r="E8821" t="s">
        <v>101</v>
      </c>
      <c r="F8821" t="s">
        <v>310</v>
      </c>
      <c r="G8821" t="s">
        <v>5</v>
      </c>
      <c r="H8821" s="4">
        <v>21.47</v>
      </c>
      <c r="I8821" s="4">
        <v>0</v>
      </c>
      <c r="J8821" s="4">
        <v>18.52</v>
      </c>
      <c r="K8821" s="4">
        <v>2.95</v>
      </c>
      <c r="L8821" s="2">
        <v>45291</v>
      </c>
      <c r="M8821" t="s">
        <v>398</v>
      </c>
      <c r="N8821" s="1">
        <v>45291</v>
      </c>
    </row>
    <row r="8822" spans="1:14" ht="12.75" customHeight="1" x14ac:dyDescent="0.25">
      <c r="A8822" t="s">
        <v>12032</v>
      </c>
      <c r="B8822" t="s">
        <v>12033</v>
      </c>
      <c r="C8822" s="1">
        <v>35976</v>
      </c>
      <c r="D8822" s="2">
        <v>35976</v>
      </c>
      <c r="E8822" t="s">
        <v>101</v>
      </c>
      <c r="F8822" t="s">
        <v>310</v>
      </c>
      <c r="G8822" t="s">
        <v>5</v>
      </c>
      <c r="H8822" s="4">
        <v>-2732</v>
      </c>
      <c r="I8822" s="4">
        <v>0</v>
      </c>
      <c r="J8822" s="4">
        <v>-2732</v>
      </c>
      <c r="K8822" s="4">
        <v>0</v>
      </c>
      <c r="L8822" s="2">
        <v>45291</v>
      </c>
      <c r="M8822" t="s">
        <v>398</v>
      </c>
      <c r="N8822" s="1">
        <v>45291</v>
      </c>
    </row>
    <row r="8823" spans="1:14" ht="12.75" customHeight="1" x14ac:dyDescent="0.25">
      <c r="A8823" t="s">
        <v>12034</v>
      </c>
      <c r="B8823" t="s">
        <v>12035</v>
      </c>
      <c r="C8823" s="1">
        <v>35976</v>
      </c>
      <c r="D8823" s="2">
        <v>35976</v>
      </c>
      <c r="E8823" t="s">
        <v>101</v>
      </c>
      <c r="F8823" t="s">
        <v>310</v>
      </c>
      <c r="G8823" t="s">
        <v>5</v>
      </c>
      <c r="H8823" s="4">
        <v>984.1</v>
      </c>
      <c r="I8823" s="4">
        <v>0</v>
      </c>
      <c r="J8823" s="4">
        <v>984.1</v>
      </c>
      <c r="K8823" s="4">
        <v>0</v>
      </c>
      <c r="L8823" s="2">
        <v>45291</v>
      </c>
      <c r="M8823" t="s">
        <v>398</v>
      </c>
      <c r="N8823" s="1">
        <v>45291</v>
      </c>
    </row>
    <row r="8824" spans="1:14" ht="12.75" customHeight="1" x14ac:dyDescent="0.25">
      <c r="A8824" t="s">
        <v>12036</v>
      </c>
      <c r="B8824" t="s">
        <v>12037</v>
      </c>
      <c r="C8824" s="1">
        <v>36341</v>
      </c>
      <c r="D8824" s="2">
        <v>36342</v>
      </c>
      <c r="E8824" t="s">
        <v>101</v>
      </c>
      <c r="F8824" t="s">
        <v>310</v>
      </c>
      <c r="G8824" t="s">
        <v>5</v>
      </c>
      <c r="H8824" s="4">
        <v>71940.08</v>
      </c>
      <c r="I8824" s="4">
        <v>0</v>
      </c>
      <c r="J8824" s="4">
        <v>71940.08</v>
      </c>
      <c r="K8824" s="4">
        <v>0</v>
      </c>
      <c r="L8824" s="2">
        <v>45473</v>
      </c>
      <c r="M8824" t="s">
        <v>6</v>
      </c>
    </row>
    <row r="8825" spans="1:14" ht="12.75" customHeight="1" x14ac:dyDescent="0.25">
      <c r="A8825" t="s">
        <v>12038</v>
      </c>
      <c r="B8825" t="s">
        <v>12039</v>
      </c>
      <c r="C8825" s="1">
        <v>36341</v>
      </c>
      <c r="D8825" s="2">
        <v>36342</v>
      </c>
      <c r="E8825" t="s">
        <v>101</v>
      </c>
      <c r="F8825" t="s">
        <v>310</v>
      </c>
      <c r="G8825" t="s">
        <v>5</v>
      </c>
      <c r="H8825" s="4">
        <v>889.58</v>
      </c>
      <c r="I8825" s="4">
        <v>0</v>
      </c>
      <c r="J8825" s="4">
        <v>889.58</v>
      </c>
      <c r="K8825" s="4">
        <v>0</v>
      </c>
      <c r="L8825" s="2">
        <v>45473</v>
      </c>
      <c r="M8825" t="s">
        <v>6</v>
      </c>
    </row>
    <row r="8826" spans="1:14" ht="12.75" customHeight="1" x14ac:dyDescent="0.25">
      <c r="A8826" t="s">
        <v>12040</v>
      </c>
      <c r="B8826" t="s">
        <v>12041</v>
      </c>
      <c r="C8826" s="1">
        <v>36341</v>
      </c>
      <c r="D8826" s="2">
        <v>36342</v>
      </c>
      <c r="E8826" t="s">
        <v>101</v>
      </c>
      <c r="F8826" t="s">
        <v>310</v>
      </c>
      <c r="G8826" t="s">
        <v>5</v>
      </c>
      <c r="H8826" s="4">
        <v>-71940.08</v>
      </c>
      <c r="I8826" s="4">
        <v>0</v>
      </c>
      <c r="J8826" s="4">
        <v>-71940.08</v>
      </c>
      <c r="K8826" s="4">
        <v>0</v>
      </c>
      <c r="L8826" s="2">
        <v>45473</v>
      </c>
      <c r="M8826" t="s">
        <v>6</v>
      </c>
    </row>
    <row r="8827" spans="1:14" ht="12.75" customHeight="1" x14ac:dyDescent="0.25">
      <c r="A8827" t="s">
        <v>12042</v>
      </c>
      <c r="B8827" t="s">
        <v>12043</v>
      </c>
      <c r="C8827" s="1">
        <v>36341</v>
      </c>
      <c r="D8827" s="2">
        <v>36342</v>
      </c>
      <c r="E8827" t="s">
        <v>101</v>
      </c>
      <c r="F8827" t="s">
        <v>310</v>
      </c>
      <c r="G8827" t="s">
        <v>5</v>
      </c>
      <c r="H8827" s="4">
        <v>129.5</v>
      </c>
      <c r="I8827" s="4">
        <v>0</v>
      </c>
      <c r="J8827" s="4">
        <v>129.5</v>
      </c>
      <c r="K8827" s="4">
        <v>0</v>
      </c>
      <c r="L8827" s="2">
        <v>45473</v>
      </c>
      <c r="M8827" t="s">
        <v>6</v>
      </c>
    </row>
    <row r="8828" spans="1:14" ht="12.75" customHeight="1" x14ac:dyDescent="0.25">
      <c r="A8828" t="s">
        <v>12044</v>
      </c>
      <c r="B8828" t="s">
        <v>12045</v>
      </c>
      <c r="C8828" s="1">
        <v>36341</v>
      </c>
      <c r="D8828" s="2">
        <v>36342</v>
      </c>
      <c r="E8828" t="s">
        <v>101</v>
      </c>
      <c r="F8828" t="s">
        <v>310</v>
      </c>
      <c r="G8828" t="s">
        <v>5</v>
      </c>
      <c r="H8828" s="4">
        <v>200</v>
      </c>
      <c r="I8828" s="4">
        <v>0</v>
      </c>
      <c r="J8828" s="4">
        <v>200</v>
      </c>
      <c r="K8828" s="4">
        <v>0</v>
      </c>
      <c r="L8828" s="2">
        <v>45473</v>
      </c>
      <c r="M8828" t="s">
        <v>6</v>
      </c>
    </row>
    <row r="8829" spans="1:14" ht="12.75" customHeight="1" x14ac:dyDescent="0.25">
      <c r="A8829" t="s">
        <v>12046</v>
      </c>
      <c r="B8829" t="s">
        <v>12047</v>
      </c>
      <c r="C8829" s="1">
        <v>36341</v>
      </c>
      <c r="D8829" s="2">
        <v>36342</v>
      </c>
      <c r="E8829" t="s">
        <v>101</v>
      </c>
      <c r="F8829" t="s">
        <v>310</v>
      </c>
      <c r="G8829" t="s">
        <v>5</v>
      </c>
      <c r="H8829" s="4">
        <v>288</v>
      </c>
      <c r="I8829" s="4">
        <v>0</v>
      </c>
      <c r="J8829" s="4">
        <v>288</v>
      </c>
      <c r="K8829" s="4">
        <v>0</v>
      </c>
      <c r="L8829" s="2">
        <v>45473</v>
      </c>
      <c r="M8829" t="s">
        <v>6</v>
      </c>
    </row>
    <row r="8830" spans="1:14" ht="12.75" customHeight="1" x14ac:dyDescent="0.25">
      <c r="A8830" t="s">
        <v>12048</v>
      </c>
      <c r="B8830" t="s">
        <v>12049</v>
      </c>
      <c r="C8830" s="1">
        <v>36341</v>
      </c>
      <c r="D8830" s="2">
        <v>36342</v>
      </c>
      <c r="E8830" t="s">
        <v>101</v>
      </c>
      <c r="F8830" t="s">
        <v>310</v>
      </c>
      <c r="G8830" t="s">
        <v>5</v>
      </c>
      <c r="H8830" s="4">
        <v>176</v>
      </c>
      <c r="I8830" s="4">
        <v>0</v>
      </c>
      <c r="J8830" s="4">
        <v>176</v>
      </c>
      <c r="K8830" s="4">
        <v>0</v>
      </c>
      <c r="L8830" s="2">
        <v>45473</v>
      </c>
      <c r="M8830" t="s">
        <v>6</v>
      </c>
    </row>
    <row r="8831" spans="1:14" ht="12.75" customHeight="1" x14ac:dyDescent="0.25">
      <c r="A8831" t="s">
        <v>12050</v>
      </c>
      <c r="B8831" t="s">
        <v>12051</v>
      </c>
      <c r="C8831" s="1">
        <v>36341</v>
      </c>
      <c r="D8831" s="2">
        <v>36342</v>
      </c>
      <c r="E8831" t="s">
        <v>101</v>
      </c>
      <c r="F8831" t="s">
        <v>310</v>
      </c>
      <c r="G8831" t="s">
        <v>5</v>
      </c>
      <c r="H8831" s="4">
        <v>801.9</v>
      </c>
      <c r="I8831" s="4">
        <v>0</v>
      </c>
      <c r="J8831" s="4">
        <v>801.9</v>
      </c>
      <c r="K8831" s="4">
        <v>0</v>
      </c>
      <c r="L8831" s="2">
        <v>45473</v>
      </c>
      <c r="M8831" t="s">
        <v>6</v>
      </c>
    </row>
    <row r="8832" spans="1:14" ht="12.75" customHeight="1" x14ac:dyDescent="0.25">
      <c r="A8832" t="s">
        <v>12052</v>
      </c>
      <c r="B8832" t="s">
        <v>12053</v>
      </c>
      <c r="C8832" s="1">
        <v>36341</v>
      </c>
      <c r="D8832" s="2">
        <v>36342</v>
      </c>
      <c r="E8832" t="s">
        <v>101</v>
      </c>
      <c r="F8832" t="s">
        <v>310</v>
      </c>
      <c r="G8832" t="s">
        <v>5</v>
      </c>
      <c r="H8832" s="4">
        <v>297</v>
      </c>
      <c r="I8832" s="4">
        <v>0</v>
      </c>
      <c r="J8832" s="4">
        <v>297</v>
      </c>
      <c r="K8832" s="4">
        <v>0</v>
      </c>
      <c r="L8832" s="2">
        <v>45473</v>
      </c>
      <c r="M8832" t="s">
        <v>6</v>
      </c>
    </row>
    <row r="8833" spans="1:13" ht="12.75" customHeight="1" x14ac:dyDescent="0.25">
      <c r="A8833" t="s">
        <v>12054</v>
      </c>
      <c r="B8833" t="s">
        <v>12055</v>
      </c>
      <c r="C8833" s="1">
        <v>36341</v>
      </c>
      <c r="D8833" s="2">
        <v>36342</v>
      </c>
      <c r="E8833" t="s">
        <v>101</v>
      </c>
      <c r="F8833" t="s">
        <v>310</v>
      </c>
      <c r="G8833" t="s">
        <v>5</v>
      </c>
      <c r="H8833" s="4">
        <v>425</v>
      </c>
      <c r="I8833" s="4">
        <v>0</v>
      </c>
      <c r="J8833" s="4">
        <v>425</v>
      </c>
      <c r="K8833" s="4">
        <v>0</v>
      </c>
      <c r="L8833" s="2">
        <v>45473</v>
      </c>
      <c r="M8833" t="s">
        <v>6</v>
      </c>
    </row>
    <row r="8834" spans="1:13" ht="12.75" customHeight="1" x14ac:dyDescent="0.25">
      <c r="A8834" t="s">
        <v>12056</v>
      </c>
      <c r="B8834" t="s">
        <v>12057</v>
      </c>
      <c r="C8834" s="1">
        <v>36341</v>
      </c>
      <c r="D8834" s="2">
        <v>36342</v>
      </c>
      <c r="E8834" t="s">
        <v>101</v>
      </c>
      <c r="F8834" t="s">
        <v>310</v>
      </c>
      <c r="G8834" t="s">
        <v>5</v>
      </c>
      <c r="H8834" s="4">
        <v>119.95</v>
      </c>
      <c r="I8834" s="4">
        <v>0</v>
      </c>
      <c r="J8834" s="4">
        <v>119.95</v>
      </c>
      <c r="K8834" s="4">
        <v>0</v>
      </c>
      <c r="L8834" s="2">
        <v>45473</v>
      </c>
      <c r="M8834" t="s">
        <v>6</v>
      </c>
    </row>
    <row r="8835" spans="1:13" ht="12.75" customHeight="1" x14ac:dyDescent="0.25">
      <c r="A8835" t="s">
        <v>12058</v>
      </c>
      <c r="B8835" t="s">
        <v>12059</v>
      </c>
      <c r="C8835" s="1">
        <v>36341</v>
      </c>
      <c r="D8835" s="2">
        <v>36342</v>
      </c>
      <c r="E8835" t="s">
        <v>101</v>
      </c>
      <c r="F8835" t="s">
        <v>310</v>
      </c>
      <c r="G8835" t="s">
        <v>5</v>
      </c>
      <c r="H8835" s="4">
        <v>176.8</v>
      </c>
      <c r="I8835" s="4">
        <v>0</v>
      </c>
      <c r="J8835" s="4">
        <v>176.8</v>
      </c>
      <c r="K8835" s="4">
        <v>0</v>
      </c>
      <c r="L8835" s="2">
        <v>45473</v>
      </c>
      <c r="M8835" t="s">
        <v>6</v>
      </c>
    </row>
    <row r="8836" spans="1:13" ht="12.75" customHeight="1" x14ac:dyDescent="0.25">
      <c r="A8836" t="s">
        <v>12060</v>
      </c>
      <c r="B8836" t="s">
        <v>12061</v>
      </c>
      <c r="C8836" s="1">
        <v>36341</v>
      </c>
      <c r="D8836" s="2">
        <v>36342</v>
      </c>
      <c r="E8836" t="s">
        <v>101</v>
      </c>
      <c r="F8836" t="s">
        <v>310</v>
      </c>
      <c r="G8836" t="s">
        <v>5</v>
      </c>
      <c r="H8836" s="4">
        <v>247.5</v>
      </c>
      <c r="I8836" s="4">
        <v>0</v>
      </c>
      <c r="J8836" s="4">
        <v>247.5</v>
      </c>
      <c r="K8836" s="4">
        <v>0</v>
      </c>
      <c r="L8836" s="2">
        <v>45473</v>
      </c>
      <c r="M8836" t="s">
        <v>6</v>
      </c>
    </row>
    <row r="8837" spans="1:13" ht="12.75" customHeight="1" x14ac:dyDescent="0.25">
      <c r="A8837" t="s">
        <v>12062</v>
      </c>
      <c r="B8837" t="s">
        <v>12063</v>
      </c>
      <c r="C8837" s="1">
        <v>36341</v>
      </c>
      <c r="D8837" s="2">
        <v>36342</v>
      </c>
      <c r="E8837" t="s">
        <v>101</v>
      </c>
      <c r="F8837" t="s">
        <v>310</v>
      </c>
      <c r="G8837" t="s">
        <v>5</v>
      </c>
      <c r="H8837" s="4">
        <v>396</v>
      </c>
      <c r="I8837" s="4">
        <v>0</v>
      </c>
      <c r="J8837" s="4">
        <v>396</v>
      </c>
      <c r="K8837" s="4">
        <v>0</v>
      </c>
      <c r="L8837" s="2">
        <v>45473</v>
      </c>
      <c r="M8837" t="s">
        <v>6</v>
      </c>
    </row>
    <row r="8838" spans="1:13" ht="12.75" customHeight="1" x14ac:dyDescent="0.25">
      <c r="A8838" t="s">
        <v>12064</v>
      </c>
      <c r="B8838" t="s">
        <v>12065</v>
      </c>
      <c r="C8838" s="1">
        <v>36341</v>
      </c>
      <c r="D8838" s="2">
        <v>36342</v>
      </c>
      <c r="E8838" t="s">
        <v>101</v>
      </c>
      <c r="F8838" t="s">
        <v>310</v>
      </c>
      <c r="G8838" t="s">
        <v>5</v>
      </c>
      <c r="H8838" s="4">
        <v>148.5</v>
      </c>
      <c r="I8838" s="4">
        <v>0</v>
      </c>
      <c r="J8838" s="4">
        <v>148.5</v>
      </c>
      <c r="K8838" s="4">
        <v>0</v>
      </c>
      <c r="L8838" s="2">
        <v>45473</v>
      </c>
      <c r="M8838" t="s">
        <v>6</v>
      </c>
    </row>
    <row r="8839" spans="1:13" ht="12.75" customHeight="1" x14ac:dyDescent="0.25">
      <c r="A8839" t="s">
        <v>12066</v>
      </c>
      <c r="B8839" t="s">
        <v>12067</v>
      </c>
      <c r="C8839" s="1">
        <v>36341</v>
      </c>
      <c r="D8839" s="2">
        <v>36342</v>
      </c>
      <c r="E8839" t="s">
        <v>101</v>
      </c>
      <c r="F8839" t="s">
        <v>310</v>
      </c>
      <c r="G8839" t="s">
        <v>5</v>
      </c>
      <c r="H8839" s="4">
        <v>1460</v>
      </c>
      <c r="I8839" s="4">
        <v>0</v>
      </c>
      <c r="J8839" s="4">
        <v>1460</v>
      </c>
      <c r="K8839" s="4">
        <v>0</v>
      </c>
      <c r="L8839" s="2">
        <v>45473</v>
      </c>
      <c r="M8839" t="s">
        <v>6</v>
      </c>
    </row>
    <row r="8840" spans="1:13" ht="12.75" customHeight="1" x14ac:dyDescent="0.25">
      <c r="A8840" t="s">
        <v>12068</v>
      </c>
      <c r="B8840" t="s">
        <v>12069</v>
      </c>
      <c r="C8840" s="1">
        <v>36341</v>
      </c>
      <c r="D8840" s="2">
        <v>36342</v>
      </c>
      <c r="E8840" t="s">
        <v>101</v>
      </c>
      <c r="F8840" t="s">
        <v>310</v>
      </c>
      <c r="G8840" t="s">
        <v>5</v>
      </c>
      <c r="H8840" s="4">
        <v>110.5</v>
      </c>
      <c r="I8840" s="4">
        <v>0</v>
      </c>
      <c r="J8840" s="4">
        <v>110.5</v>
      </c>
      <c r="K8840" s="4">
        <v>0</v>
      </c>
      <c r="L8840" s="2">
        <v>45473</v>
      </c>
      <c r="M8840" t="s">
        <v>6</v>
      </c>
    </row>
    <row r="8841" spans="1:13" ht="12.75" customHeight="1" x14ac:dyDescent="0.25">
      <c r="A8841" t="s">
        <v>12070</v>
      </c>
      <c r="B8841" t="s">
        <v>12069</v>
      </c>
      <c r="C8841" s="1">
        <v>36341</v>
      </c>
      <c r="D8841" s="2">
        <v>36342</v>
      </c>
      <c r="E8841" t="s">
        <v>101</v>
      </c>
      <c r="F8841" t="s">
        <v>310</v>
      </c>
      <c r="G8841" t="s">
        <v>5</v>
      </c>
      <c r="H8841" s="4">
        <v>605</v>
      </c>
      <c r="I8841" s="4">
        <v>0</v>
      </c>
      <c r="J8841" s="4">
        <v>605</v>
      </c>
      <c r="K8841" s="4">
        <v>0</v>
      </c>
      <c r="L8841" s="2">
        <v>45473</v>
      </c>
      <c r="M8841" t="s">
        <v>6</v>
      </c>
    </row>
    <row r="8842" spans="1:13" ht="12.75" customHeight="1" x14ac:dyDescent="0.25">
      <c r="A8842" t="s">
        <v>12071</v>
      </c>
      <c r="B8842" t="s">
        <v>12069</v>
      </c>
      <c r="C8842" s="1">
        <v>36341</v>
      </c>
      <c r="D8842" s="2">
        <v>36342</v>
      </c>
      <c r="E8842" t="s">
        <v>101</v>
      </c>
      <c r="F8842" t="s">
        <v>310</v>
      </c>
      <c r="G8842" t="s">
        <v>5</v>
      </c>
      <c r="H8842" s="4">
        <v>1020</v>
      </c>
      <c r="I8842" s="4">
        <v>0</v>
      </c>
      <c r="J8842" s="4">
        <v>1020</v>
      </c>
      <c r="K8842" s="4">
        <v>0</v>
      </c>
      <c r="L8842" s="2">
        <v>45473</v>
      </c>
      <c r="M8842" t="s">
        <v>6</v>
      </c>
    </row>
    <row r="8843" spans="1:13" ht="12.75" customHeight="1" x14ac:dyDescent="0.25">
      <c r="A8843" t="s">
        <v>12072</v>
      </c>
      <c r="B8843" t="s">
        <v>12073</v>
      </c>
      <c r="C8843" s="1">
        <v>36341</v>
      </c>
      <c r="D8843" s="2">
        <v>36342</v>
      </c>
      <c r="E8843" t="s">
        <v>101</v>
      </c>
      <c r="F8843" t="s">
        <v>310</v>
      </c>
      <c r="G8843" t="s">
        <v>5</v>
      </c>
      <c r="H8843" s="4">
        <v>93.5</v>
      </c>
      <c r="I8843" s="4">
        <v>0</v>
      </c>
      <c r="J8843" s="4">
        <v>93.5</v>
      </c>
      <c r="K8843" s="4">
        <v>0</v>
      </c>
      <c r="L8843" s="2">
        <v>45473</v>
      </c>
      <c r="M8843" t="s">
        <v>6</v>
      </c>
    </row>
    <row r="8844" spans="1:13" ht="12.75" customHeight="1" x14ac:dyDescent="0.25">
      <c r="A8844" t="s">
        <v>12074</v>
      </c>
      <c r="B8844" t="s">
        <v>12075</v>
      </c>
      <c r="C8844" s="1">
        <v>36341</v>
      </c>
      <c r="D8844" s="2">
        <v>36342</v>
      </c>
      <c r="E8844" t="s">
        <v>101</v>
      </c>
      <c r="F8844" t="s">
        <v>310</v>
      </c>
      <c r="G8844" t="s">
        <v>5</v>
      </c>
      <c r="H8844" s="4">
        <v>39.17</v>
      </c>
      <c r="I8844" s="4">
        <v>0</v>
      </c>
      <c r="J8844" s="4">
        <v>39.17</v>
      </c>
      <c r="K8844" s="4">
        <v>0</v>
      </c>
      <c r="L8844" s="2">
        <v>45473</v>
      </c>
      <c r="M8844" t="s">
        <v>6</v>
      </c>
    </row>
    <row r="8845" spans="1:13" ht="12.75" customHeight="1" x14ac:dyDescent="0.25">
      <c r="A8845" t="s">
        <v>12076</v>
      </c>
      <c r="B8845" t="s">
        <v>12077</v>
      </c>
      <c r="C8845" s="1">
        <v>36341</v>
      </c>
      <c r="D8845" s="2">
        <v>36342</v>
      </c>
      <c r="E8845" t="s">
        <v>101</v>
      </c>
      <c r="F8845" t="s">
        <v>310</v>
      </c>
      <c r="G8845" t="s">
        <v>5</v>
      </c>
      <c r="H8845" s="4">
        <v>1000</v>
      </c>
      <c r="I8845" s="4">
        <v>0</v>
      </c>
      <c r="J8845" s="4">
        <v>1000</v>
      </c>
      <c r="K8845" s="4">
        <v>0</v>
      </c>
      <c r="L8845" s="2">
        <v>45473</v>
      </c>
      <c r="M8845" t="s">
        <v>6</v>
      </c>
    </row>
    <row r="8846" spans="1:13" ht="12.75" customHeight="1" x14ac:dyDescent="0.25">
      <c r="A8846" t="s">
        <v>12078</v>
      </c>
      <c r="B8846" t="s">
        <v>12079</v>
      </c>
      <c r="C8846" s="1">
        <v>36341</v>
      </c>
      <c r="D8846" s="2">
        <v>36342</v>
      </c>
      <c r="E8846" t="s">
        <v>101</v>
      </c>
      <c r="F8846" t="s">
        <v>310</v>
      </c>
      <c r="G8846" t="s">
        <v>5</v>
      </c>
      <c r="H8846" s="4">
        <v>1750</v>
      </c>
      <c r="I8846" s="4">
        <v>0</v>
      </c>
      <c r="J8846" s="4">
        <v>1750</v>
      </c>
      <c r="K8846" s="4">
        <v>0</v>
      </c>
      <c r="L8846" s="2">
        <v>45473</v>
      </c>
      <c r="M8846" t="s">
        <v>6</v>
      </c>
    </row>
    <row r="8847" spans="1:13" ht="12.75" customHeight="1" x14ac:dyDescent="0.25">
      <c r="A8847" t="s">
        <v>12080</v>
      </c>
      <c r="B8847" t="s">
        <v>12081</v>
      </c>
      <c r="C8847" s="1">
        <v>36341</v>
      </c>
      <c r="D8847" s="2">
        <v>36342</v>
      </c>
      <c r="E8847" t="s">
        <v>101</v>
      </c>
      <c r="F8847" t="s">
        <v>310</v>
      </c>
      <c r="G8847" t="s">
        <v>5</v>
      </c>
      <c r="H8847" s="4">
        <v>500</v>
      </c>
      <c r="I8847" s="4">
        <v>0</v>
      </c>
      <c r="J8847" s="4">
        <v>500</v>
      </c>
      <c r="K8847" s="4">
        <v>0</v>
      </c>
      <c r="L8847" s="2">
        <v>45473</v>
      </c>
      <c r="M8847" t="s">
        <v>6</v>
      </c>
    </row>
    <row r="8848" spans="1:13" ht="12.75" customHeight="1" x14ac:dyDescent="0.25">
      <c r="A8848" t="s">
        <v>12082</v>
      </c>
      <c r="B8848" t="s">
        <v>12079</v>
      </c>
      <c r="C8848" s="1">
        <v>36341</v>
      </c>
      <c r="D8848" s="2">
        <v>36342</v>
      </c>
      <c r="E8848" t="s">
        <v>101</v>
      </c>
      <c r="F8848" t="s">
        <v>310</v>
      </c>
      <c r="G8848" t="s">
        <v>5</v>
      </c>
      <c r="H8848" s="4">
        <v>1050</v>
      </c>
      <c r="I8848" s="4">
        <v>0</v>
      </c>
      <c r="J8848" s="4">
        <v>1050</v>
      </c>
      <c r="K8848" s="4">
        <v>0</v>
      </c>
      <c r="L8848" s="2">
        <v>45473</v>
      </c>
      <c r="M8848" t="s">
        <v>6</v>
      </c>
    </row>
    <row r="8849" spans="1:13" ht="12.75" customHeight="1" x14ac:dyDescent="0.25">
      <c r="A8849" t="s">
        <v>12083</v>
      </c>
      <c r="B8849" t="s">
        <v>12053</v>
      </c>
      <c r="C8849" s="1">
        <v>36341</v>
      </c>
      <c r="D8849" s="2">
        <v>36342</v>
      </c>
      <c r="E8849" t="s">
        <v>101</v>
      </c>
      <c r="F8849" t="s">
        <v>310</v>
      </c>
      <c r="G8849" t="s">
        <v>5</v>
      </c>
      <c r="H8849" s="4">
        <v>300</v>
      </c>
      <c r="I8849" s="4">
        <v>0</v>
      </c>
      <c r="J8849" s="4">
        <v>300</v>
      </c>
      <c r="K8849" s="4">
        <v>0</v>
      </c>
      <c r="L8849" s="2">
        <v>45473</v>
      </c>
      <c r="M8849" t="s">
        <v>6</v>
      </c>
    </row>
    <row r="8850" spans="1:13" ht="12.75" customHeight="1" x14ac:dyDescent="0.25">
      <c r="A8850" t="s">
        <v>12084</v>
      </c>
      <c r="B8850" t="s">
        <v>12051</v>
      </c>
      <c r="C8850" s="1">
        <v>36341</v>
      </c>
      <c r="D8850" s="2">
        <v>36342</v>
      </c>
      <c r="E8850" t="s">
        <v>101</v>
      </c>
      <c r="F8850" t="s">
        <v>310</v>
      </c>
      <c r="G8850" t="s">
        <v>5</v>
      </c>
      <c r="H8850" s="4">
        <v>135</v>
      </c>
      <c r="I8850" s="4">
        <v>0</v>
      </c>
      <c r="J8850" s="4">
        <v>135</v>
      </c>
      <c r="K8850" s="4">
        <v>0</v>
      </c>
      <c r="L8850" s="2">
        <v>45473</v>
      </c>
      <c r="M8850" t="s">
        <v>6</v>
      </c>
    </row>
    <row r="8851" spans="1:13" ht="12.75" customHeight="1" x14ac:dyDescent="0.25">
      <c r="A8851" t="s">
        <v>12085</v>
      </c>
      <c r="B8851" t="s">
        <v>12086</v>
      </c>
      <c r="C8851" s="1">
        <v>36341</v>
      </c>
      <c r="D8851" s="2">
        <v>36342</v>
      </c>
      <c r="E8851" t="s">
        <v>101</v>
      </c>
      <c r="F8851" t="s">
        <v>310</v>
      </c>
      <c r="G8851" t="s">
        <v>5</v>
      </c>
      <c r="H8851" s="4">
        <v>800</v>
      </c>
      <c r="I8851" s="4">
        <v>0</v>
      </c>
      <c r="J8851" s="4">
        <v>800</v>
      </c>
      <c r="K8851" s="4">
        <v>0</v>
      </c>
      <c r="L8851" s="2">
        <v>45473</v>
      </c>
      <c r="M8851" t="s">
        <v>6</v>
      </c>
    </row>
    <row r="8852" spans="1:13" ht="12.75" customHeight="1" x14ac:dyDescent="0.25">
      <c r="A8852" t="s">
        <v>12087</v>
      </c>
      <c r="B8852" t="s">
        <v>12088</v>
      </c>
      <c r="C8852" s="1">
        <v>36341</v>
      </c>
      <c r="D8852" s="2">
        <v>36342</v>
      </c>
      <c r="E8852" t="s">
        <v>101</v>
      </c>
      <c r="F8852" t="s">
        <v>310</v>
      </c>
      <c r="G8852" t="s">
        <v>5</v>
      </c>
      <c r="H8852" s="4">
        <v>75</v>
      </c>
      <c r="I8852" s="4">
        <v>0</v>
      </c>
      <c r="J8852" s="4">
        <v>75</v>
      </c>
      <c r="K8852" s="4">
        <v>0</v>
      </c>
      <c r="L8852" s="2">
        <v>45473</v>
      </c>
      <c r="M8852" t="s">
        <v>6</v>
      </c>
    </row>
    <row r="8853" spans="1:13" ht="12.75" customHeight="1" x14ac:dyDescent="0.25">
      <c r="A8853" t="s">
        <v>12089</v>
      </c>
      <c r="B8853" t="s">
        <v>12090</v>
      </c>
      <c r="C8853" s="1">
        <v>36341</v>
      </c>
      <c r="D8853" s="2">
        <v>36342</v>
      </c>
      <c r="E8853" t="s">
        <v>101</v>
      </c>
      <c r="F8853" t="s">
        <v>310</v>
      </c>
      <c r="G8853" t="s">
        <v>5</v>
      </c>
      <c r="H8853" s="4">
        <v>143.97</v>
      </c>
      <c r="I8853" s="4">
        <v>0</v>
      </c>
      <c r="J8853" s="4">
        <v>143.97</v>
      </c>
      <c r="K8853" s="4">
        <v>0</v>
      </c>
      <c r="L8853" s="2">
        <v>45473</v>
      </c>
      <c r="M8853" t="s">
        <v>6</v>
      </c>
    </row>
    <row r="8854" spans="1:13" ht="12.75" customHeight="1" x14ac:dyDescent="0.25">
      <c r="A8854" t="s">
        <v>12091</v>
      </c>
      <c r="B8854" t="s">
        <v>12092</v>
      </c>
      <c r="C8854" s="1">
        <v>36341</v>
      </c>
      <c r="D8854" s="2">
        <v>36342</v>
      </c>
      <c r="E8854" t="s">
        <v>101</v>
      </c>
      <c r="F8854" t="s">
        <v>310</v>
      </c>
      <c r="G8854" t="s">
        <v>5</v>
      </c>
      <c r="H8854" s="4">
        <v>250</v>
      </c>
      <c r="I8854" s="4">
        <v>0</v>
      </c>
      <c r="J8854" s="4">
        <v>250</v>
      </c>
      <c r="K8854" s="4">
        <v>0</v>
      </c>
      <c r="L8854" s="2">
        <v>45473</v>
      </c>
      <c r="M8854" t="s">
        <v>6</v>
      </c>
    </row>
    <row r="8855" spans="1:13" ht="12.75" customHeight="1" x14ac:dyDescent="0.25">
      <c r="A8855" t="s">
        <v>12093</v>
      </c>
      <c r="B8855" t="s">
        <v>12094</v>
      </c>
      <c r="C8855" s="1">
        <v>36341</v>
      </c>
      <c r="D8855" s="2">
        <v>36342</v>
      </c>
      <c r="E8855" t="s">
        <v>101</v>
      </c>
      <c r="F8855" t="s">
        <v>310</v>
      </c>
      <c r="G8855" t="s">
        <v>5</v>
      </c>
      <c r="H8855" s="4">
        <v>119.97</v>
      </c>
      <c r="I8855" s="4">
        <v>0</v>
      </c>
      <c r="J8855" s="4">
        <v>119.97</v>
      </c>
      <c r="K8855" s="4">
        <v>0</v>
      </c>
      <c r="L8855" s="2">
        <v>45473</v>
      </c>
      <c r="M8855" t="s">
        <v>6</v>
      </c>
    </row>
    <row r="8856" spans="1:13" ht="12.75" customHeight="1" x14ac:dyDescent="0.25">
      <c r="A8856" t="s">
        <v>12095</v>
      </c>
      <c r="B8856" t="s">
        <v>12096</v>
      </c>
      <c r="C8856" s="1">
        <v>36341</v>
      </c>
      <c r="D8856" s="2">
        <v>36342</v>
      </c>
      <c r="E8856" t="s">
        <v>101</v>
      </c>
      <c r="F8856" t="s">
        <v>310</v>
      </c>
      <c r="G8856" t="s">
        <v>5</v>
      </c>
      <c r="H8856" s="4">
        <v>46.99</v>
      </c>
      <c r="I8856" s="4">
        <v>0</v>
      </c>
      <c r="J8856" s="4">
        <v>46.99</v>
      </c>
      <c r="K8856" s="4">
        <v>0</v>
      </c>
      <c r="L8856" s="2">
        <v>45473</v>
      </c>
      <c r="M8856" t="s">
        <v>6</v>
      </c>
    </row>
    <row r="8857" spans="1:13" ht="12.75" customHeight="1" x14ac:dyDescent="0.25">
      <c r="A8857" t="s">
        <v>12097</v>
      </c>
      <c r="B8857" t="s">
        <v>12028</v>
      </c>
      <c r="C8857" s="1">
        <v>36341</v>
      </c>
      <c r="D8857" s="2">
        <v>36342</v>
      </c>
      <c r="E8857" t="s">
        <v>101</v>
      </c>
      <c r="F8857" t="s">
        <v>310</v>
      </c>
      <c r="G8857" t="s">
        <v>5</v>
      </c>
      <c r="H8857" s="4">
        <v>149.99</v>
      </c>
      <c r="I8857" s="4">
        <v>0</v>
      </c>
      <c r="J8857" s="4">
        <v>149.99</v>
      </c>
      <c r="K8857" s="4">
        <v>0</v>
      </c>
      <c r="L8857" s="2">
        <v>45473</v>
      </c>
      <c r="M8857" t="s">
        <v>6</v>
      </c>
    </row>
    <row r="8858" spans="1:13" ht="12.75" customHeight="1" x14ac:dyDescent="0.25">
      <c r="A8858" t="s">
        <v>12098</v>
      </c>
      <c r="B8858" t="s">
        <v>12099</v>
      </c>
      <c r="C8858" s="1">
        <v>36341</v>
      </c>
      <c r="D8858" s="2">
        <v>36342</v>
      </c>
      <c r="E8858" t="s">
        <v>101</v>
      </c>
      <c r="F8858" t="s">
        <v>310</v>
      </c>
      <c r="G8858" t="s">
        <v>5</v>
      </c>
      <c r="H8858" s="4">
        <v>12.99</v>
      </c>
      <c r="I8858" s="4">
        <v>0</v>
      </c>
      <c r="J8858" s="4">
        <v>12.99</v>
      </c>
      <c r="K8858" s="4">
        <v>0</v>
      </c>
      <c r="L8858" s="2">
        <v>45473</v>
      </c>
      <c r="M8858" t="s">
        <v>6</v>
      </c>
    </row>
    <row r="8859" spans="1:13" ht="12.75" customHeight="1" x14ac:dyDescent="0.25">
      <c r="A8859" t="s">
        <v>12100</v>
      </c>
      <c r="B8859" t="s">
        <v>12101</v>
      </c>
      <c r="C8859" s="1">
        <v>36341</v>
      </c>
      <c r="D8859" s="2">
        <v>36342</v>
      </c>
      <c r="E8859" t="s">
        <v>101</v>
      </c>
      <c r="F8859" t="s">
        <v>310</v>
      </c>
      <c r="G8859" t="s">
        <v>5</v>
      </c>
      <c r="H8859" s="4">
        <v>40.15</v>
      </c>
      <c r="I8859" s="4">
        <v>0</v>
      </c>
      <c r="J8859" s="4">
        <v>40.15</v>
      </c>
      <c r="K8859" s="4">
        <v>0</v>
      </c>
      <c r="L8859" s="2">
        <v>45473</v>
      </c>
      <c r="M8859" t="s">
        <v>6</v>
      </c>
    </row>
    <row r="8860" spans="1:13" ht="12.75" customHeight="1" x14ac:dyDescent="0.25">
      <c r="A8860" t="s">
        <v>12102</v>
      </c>
      <c r="B8860" t="s">
        <v>12103</v>
      </c>
      <c r="C8860" s="1">
        <v>36341</v>
      </c>
      <c r="D8860" s="2">
        <v>36342</v>
      </c>
      <c r="E8860" t="s">
        <v>101</v>
      </c>
      <c r="F8860" t="s">
        <v>310</v>
      </c>
      <c r="G8860" t="s">
        <v>5</v>
      </c>
      <c r="H8860" s="4">
        <v>61.45</v>
      </c>
      <c r="I8860" s="4">
        <v>0</v>
      </c>
      <c r="J8860" s="4">
        <v>61.45</v>
      </c>
      <c r="K8860" s="4">
        <v>0</v>
      </c>
      <c r="L8860" s="2">
        <v>45473</v>
      </c>
      <c r="M8860" t="s">
        <v>6</v>
      </c>
    </row>
    <row r="8861" spans="1:13" ht="12.75" customHeight="1" x14ac:dyDescent="0.25">
      <c r="A8861" t="s">
        <v>12104</v>
      </c>
      <c r="B8861" t="s">
        <v>12105</v>
      </c>
      <c r="C8861" s="1">
        <v>36341</v>
      </c>
      <c r="D8861" s="2">
        <v>36342</v>
      </c>
      <c r="E8861" t="s">
        <v>101</v>
      </c>
      <c r="F8861" t="s">
        <v>310</v>
      </c>
      <c r="G8861" t="s">
        <v>5</v>
      </c>
      <c r="H8861" s="4">
        <v>210.97</v>
      </c>
      <c r="I8861" s="4">
        <v>0</v>
      </c>
      <c r="J8861" s="4">
        <v>210.97</v>
      </c>
      <c r="K8861" s="4">
        <v>0</v>
      </c>
      <c r="L8861" s="2">
        <v>45473</v>
      </c>
      <c r="M8861" t="s">
        <v>6</v>
      </c>
    </row>
    <row r="8862" spans="1:13" ht="12.75" customHeight="1" x14ac:dyDescent="0.25">
      <c r="A8862" t="s">
        <v>12106</v>
      </c>
      <c r="B8862" t="s">
        <v>12107</v>
      </c>
      <c r="C8862" s="1">
        <v>36341</v>
      </c>
      <c r="D8862" s="2">
        <v>36342</v>
      </c>
      <c r="E8862" t="s">
        <v>101</v>
      </c>
      <c r="F8862" t="s">
        <v>310</v>
      </c>
      <c r="G8862" t="s">
        <v>5</v>
      </c>
      <c r="H8862" s="4">
        <v>322.39999999999998</v>
      </c>
      <c r="I8862" s="4">
        <v>0</v>
      </c>
      <c r="J8862" s="4">
        <v>322.39999999999998</v>
      </c>
      <c r="K8862" s="4">
        <v>0</v>
      </c>
      <c r="L8862" s="2">
        <v>45473</v>
      </c>
      <c r="M8862" t="s">
        <v>6</v>
      </c>
    </row>
    <row r="8863" spans="1:13" ht="12.75" customHeight="1" x14ac:dyDescent="0.25">
      <c r="A8863" t="s">
        <v>12108</v>
      </c>
      <c r="B8863" t="s">
        <v>12109</v>
      </c>
      <c r="C8863" s="1">
        <v>36341</v>
      </c>
      <c r="D8863" s="2">
        <v>36342</v>
      </c>
      <c r="E8863" t="s">
        <v>101</v>
      </c>
      <c r="F8863" t="s">
        <v>310</v>
      </c>
      <c r="G8863" t="s">
        <v>5</v>
      </c>
      <c r="H8863" s="4">
        <v>566.75</v>
      </c>
      <c r="I8863" s="4">
        <v>0</v>
      </c>
      <c r="J8863" s="4">
        <v>566.75</v>
      </c>
      <c r="K8863" s="4">
        <v>0</v>
      </c>
      <c r="L8863" s="2">
        <v>45473</v>
      </c>
      <c r="M8863" t="s">
        <v>6</v>
      </c>
    </row>
    <row r="8864" spans="1:13" ht="12.75" customHeight="1" x14ac:dyDescent="0.25">
      <c r="A8864" t="s">
        <v>12110</v>
      </c>
      <c r="B8864" t="s">
        <v>12111</v>
      </c>
      <c r="C8864" s="1">
        <v>36341</v>
      </c>
      <c r="D8864" s="2">
        <v>36342</v>
      </c>
      <c r="E8864" t="s">
        <v>101</v>
      </c>
      <c r="F8864" t="s">
        <v>310</v>
      </c>
      <c r="G8864" t="s">
        <v>5</v>
      </c>
      <c r="H8864" s="4">
        <v>2.65</v>
      </c>
      <c r="I8864" s="4">
        <v>0</v>
      </c>
      <c r="J8864" s="4">
        <v>2.65</v>
      </c>
      <c r="K8864" s="4">
        <v>0</v>
      </c>
      <c r="L8864" s="2">
        <v>45473</v>
      </c>
      <c r="M8864" t="s">
        <v>6</v>
      </c>
    </row>
    <row r="8865" spans="1:13" ht="12.75" customHeight="1" x14ac:dyDescent="0.25">
      <c r="A8865" t="s">
        <v>12112</v>
      </c>
      <c r="B8865" t="s">
        <v>12113</v>
      </c>
      <c r="C8865" s="1">
        <v>36341</v>
      </c>
      <c r="D8865" s="2">
        <v>36342</v>
      </c>
      <c r="E8865" t="s">
        <v>101</v>
      </c>
      <c r="F8865" t="s">
        <v>310</v>
      </c>
      <c r="G8865" t="s">
        <v>5</v>
      </c>
      <c r="H8865" s="4">
        <v>185</v>
      </c>
      <c r="I8865" s="4">
        <v>0</v>
      </c>
      <c r="J8865" s="4">
        <v>185</v>
      </c>
      <c r="K8865" s="4">
        <v>0</v>
      </c>
      <c r="L8865" s="2">
        <v>45473</v>
      </c>
      <c r="M8865" t="s">
        <v>6</v>
      </c>
    </row>
    <row r="8866" spans="1:13" ht="12.75" customHeight="1" x14ac:dyDescent="0.25">
      <c r="A8866" t="s">
        <v>12114</v>
      </c>
      <c r="B8866" t="s">
        <v>12022</v>
      </c>
      <c r="C8866" s="1">
        <v>36341</v>
      </c>
      <c r="D8866" s="2">
        <v>36342</v>
      </c>
      <c r="E8866" t="s">
        <v>101</v>
      </c>
      <c r="F8866" t="s">
        <v>310</v>
      </c>
      <c r="G8866" t="s">
        <v>5</v>
      </c>
      <c r="H8866" s="4">
        <v>59.96</v>
      </c>
      <c r="I8866" s="4">
        <v>0</v>
      </c>
      <c r="J8866" s="4">
        <v>59.96</v>
      </c>
      <c r="K8866" s="4">
        <v>0</v>
      </c>
      <c r="L8866" s="2">
        <v>45473</v>
      </c>
      <c r="M8866" t="s">
        <v>6</v>
      </c>
    </row>
    <row r="8867" spans="1:13" ht="12.75" customHeight="1" x14ac:dyDescent="0.25">
      <c r="A8867" t="s">
        <v>12115</v>
      </c>
      <c r="B8867" t="s">
        <v>12116</v>
      </c>
      <c r="C8867" s="1">
        <v>36341</v>
      </c>
      <c r="D8867" s="2">
        <v>36342</v>
      </c>
      <c r="E8867" t="s">
        <v>101</v>
      </c>
      <c r="F8867" t="s">
        <v>310</v>
      </c>
      <c r="G8867" t="s">
        <v>5</v>
      </c>
      <c r="H8867" s="4">
        <v>82.28</v>
      </c>
      <c r="I8867" s="4">
        <v>0</v>
      </c>
      <c r="J8867" s="4">
        <v>82.28</v>
      </c>
      <c r="K8867" s="4">
        <v>0</v>
      </c>
      <c r="L8867" s="2">
        <v>45473</v>
      </c>
      <c r="M8867" t="s">
        <v>6</v>
      </c>
    </row>
    <row r="8868" spans="1:13" ht="12.75" customHeight="1" x14ac:dyDescent="0.25">
      <c r="A8868" t="s">
        <v>12117</v>
      </c>
      <c r="B8868" t="s">
        <v>12118</v>
      </c>
      <c r="C8868" s="1">
        <v>36341</v>
      </c>
      <c r="D8868" s="2">
        <v>36342</v>
      </c>
      <c r="E8868" t="s">
        <v>101</v>
      </c>
      <c r="F8868" t="s">
        <v>310</v>
      </c>
      <c r="G8868" t="s">
        <v>5</v>
      </c>
      <c r="H8868" s="4">
        <v>299.98</v>
      </c>
      <c r="I8868" s="4">
        <v>0</v>
      </c>
      <c r="J8868" s="4">
        <v>299.98</v>
      </c>
      <c r="K8868" s="4">
        <v>0</v>
      </c>
      <c r="L8868" s="2">
        <v>45473</v>
      </c>
      <c r="M8868" t="s">
        <v>6</v>
      </c>
    </row>
    <row r="8869" spans="1:13" ht="12.75" customHeight="1" x14ac:dyDescent="0.25">
      <c r="A8869" t="s">
        <v>12119</v>
      </c>
      <c r="B8869" t="s">
        <v>12120</v>
      </c>
      <c r="C8869" s="1">
        <v>36341</v>
      </c>
      <c r="D8869" s="2">
        <v>36342</v>
      </c>
      <c r="E8869" t="s">
        <v>101</v>
      </c>
      <c r="F8869" t="s">
        <v>310</v>
      </c>
      <c r="G8869" t="s">
        <v>5</v>
      </c>
      <c r="H8869" s="4">
        <v>67.150000000000006</v>
      </c>
      <c r="I8869" s="4">
        <v>0</v>
      </c>
      <c r="J8869" s="4">
        <v>67.150000000000006</v>
      </c>
      <c r="K8869" s="4">
        <v>0</v>
      </c>
      <c r="L8869" s="2">
        <v>45473</v>
      </c>
      <c r="M8869" t="s">
        <v>6</v>
      </c>
    </row>
    <row r="8870" spans="1:13" ht="12.75" customHeight="1" x14ac:dyDescent="0.25">
      <c r="A8870" t="s">
        <v>12121</v>
      </c>
      <c r="B8870" t="s">
        <v>12122</v>
      </c>
      <c r="C8870" s="1">
        <v>36341</v>
      </c>
      <c r="D8870" s="2">
        <v>36342</v>
      </c>
      <c r="E8870" t="s">
        <v>101</v>
      </c>
      <c r="F8870" t="s">
        <v>310</v>
      </c>
      <c r="G8870" t="s">
        <v>5</v>
      </c>
      <c r="H8870" s="4">
        <v>84.95</v>
      </c>
      <c r="I8870" s="4">
        <v>0</v>
      </c>
      <c r="J8870" s="4">
        <v>84.95</v>
      </c>
      <c r="K8870" s="4">
        <v>0</v>
      </c>
      <c r="L8870" s="2">
        <v>45473</v>
      </c>
      <c r="M8870" t="s">
        <v>6</v>
      </c>
    </row>
    <row r="8871" spans="1:13" ht="12.75" customHeight="1" x14ac:dyDescent="0.25">
      <c r="A8871" t="s">
        <v>12123</v>
      </c>
      <c r="B8871" t="s">
        <v>12124</v>
      </c>
      <c r="C8871" s="1">
        <v>36341</v>
      </c>
      <c r="D8871" s="2">
        <v>36342</v>
      </c>
      <c r="E8871" t="s">
        <v>101</v>
      </c>
      <c r="F8871" t="s">
        <v>310</v>
      </c>
      <c r="G8871" t="s">
        <v>5</v>
      </c>
      <c r="H8871" s="4">
        <v>2485.85</v>
      </c>
      <c r="I8871" s="4">
        <v>0</v>
      </c>
      <c r="J8871" s="4">
        <v>2485.85</v>
      </c>
      <c r="K8871" s="4">
        <v>0</v>
      </c>
      <c r="L8871" s="2">
        <v>45473</v>
      </c>
      <c r="M8871" t="s">
        <v>6</v>
      </c>
    </row>
    <row r="8872" spans="1:13" ht="12.75" customHeight="1" x14ac:dyDescent="0.25">
      <c r="A8872" t="s">
        <v>12125</v>
      </c>
      <c r="B8872" t="s">
        <v>12126</v>
      </c>
      <c r="C8872" s="1">
        <v>36341</v>
      </c>
      <c r="D8872" s="2">
        <v>36342</v>
      </c>
      <c r="E8872" t="s">
        <v>101</v>
      </c>
      <c r="F8872" t="s">
        <v>310</v>
      </c>
      <c r="G8872" t="s">
        <v>5</v>
      </c>
      <c r="H8872" s="4">
        <v>48.85</v>
      </c>
      <c r="I8872" s="4">
        <v>0</v>
      </c>
      <c r="J8872" s="4">
        <v>48.85</v>
      </c>
      <c r="K8872" s="4">
        <v>0</v>
      </c>
      <c r="L8872" s="2">
        <v>45473</v>
      </c>
      <c r="M8872" t="s">
        <v>6</v>
      </c>
    </row>
    <row r="8873" spans="1:13" ht="12.75" customHeight="1" x14ac:dyDescent="0.25">
      <c r="A8873" t="s">
        <v>12127</v>
      </c>
      <c r="B8873" t="s">
        <v>12111</v>
      </c>
      <c r="C8873" s="1">
        <v>36341</v>
      </c>
      <c r="D8873" s="2">
        <v>36342</v>
      </c>
      <c r="E8873" t="s">
        <v>101</v>
      </c>
      <c r="F8873" t="s">
        <v>310</v>
      </c>
      <c r="G8873" t="s">
        <v>5</v>
      </c>
      <c r="H8873" s="4">
        <v>152.94999999999999</v>
      </c>
      <c r="I8873" s="4">
        <v>0</v>
      </c>
      <c r="J8873" s="4">
        <v>152.94999999999999</v>
      </c>
      <c r="K8873" s="4">
        <v>0</v>
      </c>
      <c r="L8873" s="2">
        <v>45473</v>
      </c>
      <c r="M8873" t="s">
        <v>6</v>
      </c>
    </row>
    <row r="8874" spans="1:13" ht="12.75" customHeight="1" x14ac:dyDescent="0.25">
      <c r="A8874" t="s">
        <v>12128</v>
      </c>
      <c r="B8874" t="s">
        <v>12022</v>
      </c>
      <c r="C8874" s="1">
        <v>36341</v>
      </c>
      <c r="D8874" s="2">
        <v>36342</v>
      </c>
      <c r="E8874" t="s">
        <v>101</v>
      </c>
      <c r="F8874" t="s">
        <v>310</v>
      </c>
      <c r="G8874" t="s">
        <v>5</v>
      </c>
      <c r="H8874" s="4">
        <v>19.98</v>
      </c>
      <c r="I8874" s="4">
        <v>0</v>
      </c>
      <c r="J8874" s="4">
        <v>19.98</v>
      </c>
      <c r="K8874" s="4">
        <v>0</v>
      </c>
      <c r="L8874" s="2">
        <v>45473</v>
      </c>
      <c r="M8874" t="s">
        <v>6</v>
      </c>
    </row>
    <row r="8875" spans="1:13" ht="12.75" customHeight="1" x14ac:dyDescent="0.25">
      <c r="A8875" t="s">
        <v>12129</v>
      </c>
      <c r="B8875" t="s">
        <v>12130</v>
      </c>
      <c r="C8875" s="1">
        <v>36341</v>
      </c>
      <c r="D8875" s="2">
        <v>36342</v>
      </c>
      <c r="E8875" t="s">
        <v>101</v>
      </c>
      <c r="F8875" t="s">
        <v>310</v>
      </c>
      <c r="G8875" t="s">
        <v>5</v>
      </c>
      <c r="H8875" s="4">
        <v>205.9</v>
      </c>
      <c r="I8875" s="4">
        <v>0</v>
      </c>
      <c r="J8875" s="4">
        <v>205.9</v>
      </c>
      <c r="K8875" s="4">
        <v>0</v>
      </c>
      <c r="L8875" s="2">
        <v>45473</v>
      </c>
      <c r="M8875" t="s">
        <v>6</v>
      </c>
    </row>
    <row r="8876" spans="1:13" ht="12.75" customHeight="1" x14ac:dyDescent="0.25">
      <c r="A8876" t="s">
        <v>12131</v>
      </c>
      <c r="B8876" t="s">
        <v>12130</v>
      </c>
      <c r="C8876" s="1">
        <v>36341</v>
      </c>
      <c r="D8876" s="2">
        <v>36342</v>
      </c>
      <c r="E8876" t="s">
        <v>101</v>
      </c>
      <c r="F8876" t="s">
        <v>310</v>
      </c>
      <c r="G8876" t="s">
        <v>5</v>
      </c>
      <c r="H8876" s="4">
        <v>359.98</v>
      </c>
      <c r="I8876" s="4">
        <v>0</v>
      </c>
      <c r="J8876" s="4">
        <v>359.98</v>
      </c>
      <c r="K8876" s="4">
        <v>0</v>
      </c>
      <c r="L8876" s="2">
        <v>45473</v>
      </c>
      <c r="M8876" t="s">
        <v>6</v>
      </c>
    </row>
    <row r="8877" spans="1:13" ht="12.75" customHeight="1" x14ac:dyDescent="0.25">
      <c r="A8877" t="s">
        <v>12132</v>
      </c>
      <c r="B8877" t="s">
        <v>12133</v>
      </c>
      <c r="C8877" s="1">
        <v>36341</v>
      </c>
      <c r="D8877" s="2">
        <v>36342</v>
      </c>
      <c r="E8877" t="s">
        <v>101</v>
      </c>
      <c r="F8877" t="s">
        <v>310</v>
      </c>
      <c r="G8877" t="s">
        <v>5</v>
      </c>
      <c r="H8877" s="4">
        <v>19.989999999999998</v>
      </c>
      <c r="I8877" s="4">
        <v>0</v>
      </c>
      <c r="J8877" s="4">
        <v>19.989999999999998</v>
      </c>
      <c r="K8877" s="4">
        <v>0</v>
      </c>
      <c r="L8877" s="2">
        <v>45473</v>
      </c>
      <c r="M8877" t="s">
        <v>6</v>
      </c>
    </row>
    <row r="8878" spans="1:13" ht="12.75" customHeight="1" x14ac:dyDescent="0.25">
      <c r="A8878" t="s">
        <v>12134</v>
      </c>
      <c r="B8878" t="s">
        <v>12135</v>
      </c>
      <c r="C8878" s="1">
        <v>36341</v>
      </c>
      <c r="D8878" s="2">
        <v>36342</v>
      </c>
      <c r="E8878" t="s">
        <v>101</v>
      </c>
      <c r="F8878" t="s">
        <v>310</v>
      </c>
      <c r="G8878" t="s">
        <v>5</v>
      </c>
      <c r="H8878" s="4">
        <v>-210</v>
      </c>
      <c r="I8878" s="4">
        <v>0</v>
      </c>
      <c r="J8878" s="4">
        <v>-210</v>
      </c>
      <c r="K8878" s="4">
        <v>0</v>
      </c>
      <c r="L8878" s="2">
        <v>45473</v>
      </c>
      <c r="M8878" t="s">
        <v>6</v>
      </c>
    </row>
    <row r="8879" spans="1:13" ht="12.75" customHeight="1" x14ac:dyDescent="0.25">
      <c r="A8879" t="s">
        <v>12136</v>
      </c>
      <c r="B8879" t="s">
        <v>12137</v>
      </c>
      <c r="C8879" s="1">
        <v>36341</v>
      </c>
      <c r="D8879" s="2">
        <v>36342</v>
      </c>
      <c r="E8879" t="s">
        <v>101</v>
      </c>
      <c r="F8879" t="s">
        <v>310</v>
      </c>
      <c r="G8879" t="s">
        <v>5</v>
      </c>
      <c r="H8879" s="4">
        <v>1500</v>
      </c>
      <c r="I8879" s="4">
        <v>0</v>
      </c>
      <c r="J8879" s="4">
        <v>1500</v>
      </c>
      <c r="K8879" s="4">
        <v>0</v>
      </c>
      <c r="L8879" s="2">
        <v>45473</v>
      </c>
      <c r="M8879" t="s">
        <v>6</v>
      </c>
    </row>
    <row r="8880" spans="1:13" ht="12.75" customHeight="1" x14ac:dyDescent="0.25">
      <c r="A8880" t="s">
        <v>12138</v>
      </c>
      <c r="B8880" t="s">
        <v>12139</v>
      </c>
      <c r="C8880" s="1">
        <v>36341</v>
      </c>
      <c r="D8880" s="2">
        <v>36342</v>
      </c>
      <c r="E8880" t="s">
        <v>101</v>
      </c>
      <c r="F8880" t="s">
        <v>310</v>
      </c>
      <c r="G8880" t="s">
        <v>5</v>
      </c>
      <c r="H8880" s="4">
        <v>349.5</v>
      </c>
      <c r="I8880" s="4">
        <v>0</v>
      </c>
      <c r="J8880" s="4">
        <v>349.5</v>
      </c>
      <c r="K8880" s="4">
        <v>0</v>
      </c>
      <c r="L8880" s="2">
        <v>45473</v>
      </c>
      <c r="M8880" t="s">
        <v>6</v>
      </c>
    </row>
    <row r="8881" spans="1:13" ht="12.75" customHeight="1" x14ac:dyDescent="0.25">
      <c r="A8881" t="s">
        <v>12140</v>
      </c>
      <c r="B8881" t="s">
        <v>12141</v>
      </c>
      <c r="C8881" s="1">
        <v>36341</v>
      </c>
      <c r="D8881" s="2">
        <v>36342</v>
      </c>
      <c r="E8881" t="s">
        <v>101</v>
      </c>
      <c r="F8881" t="s">
        <v>310</v>
      </c>
      <c r="G8881" t="s">
        <v>5</v>
      </c>
      <c r="H8881" s="4">
        <v>209.7</v>
      </c>
      <c r="I8881" s="4">
        <v>0</v>
      </c>
      <c r="J8881" s="4">
        <v>209.7</v>
      </c>
      <c r="K8881" s="4">
        <v>0</v>
      </c>
      <c r="L8881" s="2">
        <v>45473</v>
      </c>
      <c r="M8881" t="s">
        <v>6</v>
      </c>
    </row>
    <row r="8882" spans="1:13" ht="12.75" customHeight="1" x14ac:dyDescent="0.25">
      <c r="A8882" t="s">
        <v>12142</v>
      </c>
      <c r="B8882" t="s">
        <v>12143</v>
      </c>
      <c r="C8882" s="1">
        <v>36341</v>
      </c>
      <c r="D8882" s="2">
        <v>36342</v>
      </c>
      <c r="E8882" t="s">
        <v>101</v>
      </c>
      <c r="F8882" t="s">
        <v>310</v>
      </c>
      <c r="G8882" t="s">
        <v>5</v>
      </c>
      <c r="H8882" s="4">
        <v>119.7</v>
      </c>
      <c r="I8882" s="4">
        <v>0</v>
      </c>
      <c r="J8882" s="4">
        <v>119.7</v>
      </c>
      <c r="K8882" s="4">
        <v>0</v>
      </c>
      <c r="L8882" s="2">
        <v>45473</v>
      </c>
      <c r="M8882" t="s">
        <v>6</v>
      </c>
    </row>
    <row r="8883" spans="1:13" ht="12.75" customHeight="1" x14ac:dyDescent="0.25">
      <c r="A8883" t="s">
        <v>12144</v>
      </c>
      <c r="B8883" t="s">
        <v>12145</v>
      </c>
      <c r="C8883" s="1">
        <v>36341</v>
      </c>
      <c r="D8883" s="2">
        <v>36342</v>
      </c>
      <c r="E8883" t="s">
        <v>101</v>
      </c>
      <c r="F8883" t="s">
        <v>310</v>
      </c>
      <c r="G8883" t="s">
        <v>5</v>
      </c>
      <c r="H8883" s="4">
        <v>174.97</v>
      </c>
      <c r="I8883" s="4">
        <v>0</v>
      </c>
      <c r="J8883" s="4">
        <v>174.97</v>
      </c>
      <c r="K8883" s="4">
        <v>0</v>
      </c>
      <c r="L8883" s="2">
        <v>45473</v>
      </c>
      <c r="M8883" t="s">
        <v>6</v>
      </c>
    </row>
    <row r="8884" spans="1:13" ht="12.75" customHeight="1" x14ac:dyDescent="0.25">
      <c r="A8884" t="s">
        <v>12146</v>
      </c>
      <c r="B8884" t="s">
        <v>12147</v>
      </c>
      <c r="C8884" s="1">
        <v>36341</v>
      </c>
      <c r="D8884" s="2">
        <v>36342</v>
      </c>
      <c r="E8884" t="s">
        <v>101</v>
      </c>
      <c r="F8884" t="s">
        <v>310</v>
      </c>
      <c r="G8884" t="s">
        <v>5</v>
      </c>
      <c r="H8884" s="4">
        <v>200</v>
      </c>
      <c r="I8884" s="4">
        <v>0</v>
      </c>
      <c r="J8884" s="4">
        <v>200</v>
      </c>
      <c r="K8884" s="4">
        <v>0</v>
      </c>
      <c r="L8884" s="2">
        <v>45473</v>
      </c>
      <c r="M8884" t="s">
        <v>6</v>
      </c>
    </row>
    <row r="8885" spans="1:13" ht="12.75" customHeight="1" x14ac:dyDescent="0.25">
      <c r="A8885" t="s">
        <v>12148</v>
      </c>
      <c r="B8885" t="s">
        <v>12149</v>
      </c>
      <c r="C8885" s="1">
        <v>36341</v>
      </c>
      <c r="D8885" s="2">
        <v>36342</v>
      </c>
      <c r="E8885" t="s">
        <v>101</v>
      </c>
      <c r="F8885" t="s">
        <v>310</v>
      </c>
      <c r="G8885" t="s">
        <v>5</v>
      </c>
      <c r="H8885" s="4">
        <v>400</v>
      </c>
      <c r="I8885" s="4">
        <v>0</v>
      </c>
      <c r="J8885" s="4">
        <v>400</v>
      </c>
      <c r="K8885" s="4">
        <v>0</v>
      </c>
      <c r="L8885" s="2">
        <v>45473</v>
      </c>
      <c r="M8885" t="s">
        <v>6</v>
      </c>
    </row>
    <row r="8886" spans="1:13" ht="12.75" customHeight="1" x14ac:dyDescent="0.25">
      <c r="A8886" t="s">
        <v>12150</v>
      </c>
      <c r="B8886" t="s">
        <v>12151</v>
      </c>
      <c r="C8886" s="1">
        <v>36341</v>
      </c>
      <c r="D8886" s="2">
        <v>36342</v>
      </c>
      <c r="E8886" t="s">
        <v>101</v>
      </c>
      <c r="F8886" t="s">
        <v>310</v>
      </c>
      <c r="G8886" t="s">
        <v>5</v>
      </c>
      <c r="H8886" s="4">
        <v>465</v>
      </c>
      <c r="I8886" s="4">
        <v>0</v>
      </c>
      <c r="J8886" s="4">
        <v>465</v>
      </c>
      <c r="K8886" s="4">
        <v>0</v>
      </c>
      <c r="L8886" s="2">
        <v>45473</v>
      </c>
      <c r="M8886" t="s">
        <v>6</v>
      </c>
    </row>
    <row r="8887" spans="1:13" ht="12.75" customHeight="1" x14ac:dyDescent="0.25">
      <c r="A8887" t="s">
        <v>12152</v>
      </c>
      <c r="B8887" t="s">
        <v>12153</v>
      </c>
      <c r="C8887" s="1">
        <v>36341</v>
      </c>
      <c r="D8887" s="2">
        <v>36342</v>
      </c>
      <c r="E8887" t="s">
        <v>101</v>
      </c>
      <c r="F8887" t="s">
        <v>310</v>
      </c>
      <c r="G8887" t="s">
        <v>5</v>
      </c>
      <c r="H8887" s="4">
        <v>696</v>
      </c>
      <c r="I8887" s="4">
        <v>0</v>
      </c>
      <c r="J8887" s="4">
        <v>696</v>
      </c>
      <c r="K8887" s="4">
        <v>0</v>
      </c>
      <c r="L8887" s="2">
        <v>45473</v>
      </c>
      <c r="M8887" t="s">
        <v>6</v>
      </c>
    </row>
    <row r="8888" spans="1:13" ht="12.75" customHeight="1" x14ac:dyDescent="0.25">
      <c r="A8888" t="s">
        <v>12154</v>
      </c>
      <c r="B8888" t="s">
        <v>12155</v>
      </c>
      <c r="C8888" s="1">
        <v>36341</v>
      </c>
      <c r="D8888" s="2">
        <v>36342</v>
      </c>
      <c r="E8888" t="s">
        <v>101</v>
      </c>
      <c r="F8888" t="s">
        <v>310</v>
      </c>
      <c r="G8888" t="s">
        <v>5</v>
      </c>
      <c r="H8888" s="4">
        <v>310</v>
      </c>
      <c r="I8888" s="4">
        <v>0</v>
      </c>
      <c r="J8888" s="4">
        <v>310</v>
      </c>
      <c r="K8888" s="4">
        <v>0</v>
      </c>
      <c r="L8888" s="2">
        <v>45473</v>
      </c>
      <c r="M8888" t="s">
        <v>6</v>
      </c>
    </row>
    <row r="8889" spans="1:13" ht="12.75" customHeight="1" x14ac:dyDescent="0.25">
      <c r="A8889" t="s">
        <v>12156</v>
      </c>
      <c r="B8889" t="s">
        <v>12151</v>
      </c>
      <c r="C8889" s="1">
        <v>36341</v>
      </c>
      <c r="D8889" s="2">
        <v>36342</v>
      </c>
      <c r="E8889" t="s">
        <v>101</v>
      </c>
      <c r="F8889" t="s">
        <v>310</v>
      </c>
      <c r="G8889" t="s">
        <v>5</v>
      </c>
      <c r="H8889" s="4">
        <v>236</v>
      </c>
      <c r="I8889" s="4">
        <v>0</v>
      </c>
      <c r="J8889" s="4">
        <v>236</v>
      </c>
      <c r="K8889" s="4">
        <v>0</v>
      </c>
      <c r="L8889" s="2">
        <v>45473</v>
      </c>
      <c r="M8889" t="s">
        <v>6</v>
      </c>
    </row>
    <row r="8890" spans="1:13" ht="12.75" customHeight="1" x14ac:dyDescent="0.25">
      <c r="A8890" t="s">
        <v>12157</v>
      </c>
      <c r="B8890" t="s">
        <v>12158</v>
      </c>
      <c r="C8890" s="1">
        <v>36341</v>
      </c>
      <c r="D8890" s="2">
        <v>36342</v>
      </c>
      <c r="E8890" t="s">
        <v>101</v>
      </c>
      <c r="F8890" t="s">
        <v>310</v>
      </c>
      <c r="G8890" t="s">
        <v>5</v>
      </c>
      <c r="H8890" s="4">
        <v>-899.58</v>
      </c>
      <c r="I8890" s="4">
        <v>0</v>
      </c>
      <c r="J8890" s="4">
        <v>-899.58</v>
      </c>
      <c r="K8890" s="4">
        <v>0</v>
      </c>
      <c r="L8890" s="2">
        <v>45473</v>
      </c>
      <c r="M8890" t="s">
        <v>6</v>
      </c>
    </row>
    <row r="8891" spans="1:13" ht="12.75" customHeight="1" x14ac:dyDescent="0.25">
      <c r="A8891" t="s">
        <v>12159</v>
      </c>
      <c r="B8891" t="s">
        <v>12160</v>
      </c>
      <c r="C8891" s="1">
        <v>36341</v>
      </c>
      <c r="D8891" s="2">
        <v>36342</v>
      </c>
      <c r="E8891" t="s">
        <v>101</v>
      </c>
      <c r="F8891" t="s">
        <v>310</v>
      </c>
      <c r="G8891" t="s">
        <v>5</v>
      </c>
      <c r="H8891" s="4">
        <v>199.63</v>
      </c>
      <c r="I8891" s="4">
        <v>0</v>
      </c>
      <c r="J8891" s="4">
        <v>199.63</v>
      </c>
      <c r="K8891" s="4">
        <v>0</v>
      </c>
      <c r="L8891" s="2">
        <v>45473</v>
      </c>
      <c r="M8891" t="s">
        <v>6</v>
      </c>
    </row>
    <row r="8892" spans="1:13" ht="12.75" customHeight="1" x14ac:dyDescent="0.25">
      <c r="A8892" t="s">
        <v>12161</v>
      </c>
      <c r="B8892" t="s">
        <v>12094</v>
      </c>
      <c r="C8892" s="1">
        <v>36341</v>
      </c>
      <c r="D8892" s="2">
        <v>36342</v>
      </c>
      <c r="E8892" t="s">
        <v>101</v>
      </c>
      <c r="F8892" t="s">
        <v>310</v>
      </c>
      <c r="G8892" t="s">
        <v>5</v>
      </c>
      <c r="H8892" s="4">
        <v>151.88</v>
      </c>
      <c r="I8892" s="4">
        <v>0</v>
      </c>
      <c r="J8892" s="4">
        <v>151.88</v>
      </c>
      <c r="K8892" s="4">
        <v>0</v>
      </c>
      <c r="L8892" s="2">
        <v>45473</v>
      </c>
      <c r="M8892" t="s">
        <v>6</v>
      </c>
    </row>
    <row r="8893" spans="1:13" ht="12.75" customHeight="1" x14ac:dyDescent="0.25">
      <c r="A8893" t="s">
        <v>12162</v>
      </c>
      <c r="B8893" t="s">
        <v>12094</v>
      </c>
      <c r="C8893" s="1">
        <v>36341</v>
      </c>
      <c r="D8893" s="2">
        <v>36342</v>
      </c>
      <c r="E8893" t="s">
        <v>101</v>
      </c>
      <c r="F8893" t="s">
        <v>310</v>
      </c>
      <c r="G8893" t="s">
        <v>5</v>
      </c>
      <c r="H8893" s="4">
        <v>140.97</v>
      </c>
      <c r="I8893" s="4">
        <v>0</v>
      </c>
      <c r="J8893" s="4">
        <v>140.97</v>
      </c>
      <c r="K8893" s="4">
        <v>0</v>
      </c>
      <c r="L8893" s="2">
        <v>45473</v>
      </c>
      <c r="M8893" t="s">
        <v>6</v>
      </c>
    </row>
    <row r="8894" spans="1:13" ht="12.75" customHeight="1" x14ac:dyDescent="0.25">
      <c r="A8894" t="s">
        <v>12163</v>
      </c>
      <c r="B8894" t="s">
        <v>12164</v>
      </c>
      <c r="C8894" s="1">
        <v>36341</v>
      </c>
      <c r="D8894" s="2">
        <v>36342</v>
      </c>
      <c r="E8894" t="s">
        <v>101</v>
      </c>
      <c r="F8894" t="s">
        <v>310</v>
      </c>
      <c r="G8894" t="s">
        <v>5</v>
      </c>
      <c r="H8894" s="4">
        <v>-99.99</v>
      </c>
      <c r="I8894" s="4">
        <v>0</v>
      </c>
      <c r="J8894" s="4">
        <v>-99.99</v>
      </c>
      <c r="K8894" s="4">
        <v>0</v>
      </c>
      <c r="L8894" s="2">
        <v>45473</v>
      </c>
      <c r="M8894" t="s">
        <v>6</v>
      </c>
    </row>
    <row r="8895" spans="1:13" ht="12.75" customHeight="1" x14ac:dyDescent="0.25">
      <c r="A8895" t="s">
        <v>12165</v>
      </c>
      <c r="B8895" t="s">
        <v>12166</v>
      </c>
      <c r="C8895" s="1">
        <v>36341</v>
      </c>
      <c r="D8895" s="2">
        <v>36342</v>
      </c>
      <c r="E8895" t="s">
        <v>101</v>
      </c>
      <c r="F8895" t="s">
        <v>310</v>
      </c>
      <c r="G8895" t="s">
        <v>5</v>
      </c>
      <c r="H8895" s="4">
        <v>174.76</v>
      </c>
      <c r="I8895" s="4">
        <v>0</v>
      </c>
      <c r="J8895" s="4">
        <v>174.76</v>
      </c>
      <c r="K8895" s="4">
        <v>0</v>
      </c>
      <c r="L8895" s="2">
        <v>45473</v>
      </c>
      <c r="M8895" t="s">
        <v>6</v>
      </c>
    </row>
    <row r="8896" spans="1:13" ht="12.75" customHeight="1" x14ac:dyDescent="0.25">
      <c r="A8896" t="s">
        <v>12167</v>
      </c>
      <c r="B8896" t="s">
        <v>12168</v>
      </c>
      <c r="C8896" s="1">
        <v>36341</v>
      </c>
      <c r="D8896" s="2">
        <v>36342</v>
      </c>
      <c r="E8896" t="s">
        <v>101</v>
      </c>
      <c r="F8896" t="s">
        <v>310</v>
      </c>
      <c r="G8896" t="s">
        <v>5</v>
      </c>
      <c r="H8896" s="4">
        <v>8.4700000000000006</v>
      </c>
      <c r="I8896" s="4">
        <v>0</v>
      </c>
      <c r="J8896" s="4">
        <v>8.4700000000000006</v>
      </c>
      <c r="K8896" s="4">
        <v>0</v>
      </c>
      <c r="L8896" s="2">
        <v>45473</v>
      </c>
      <c r="M8896" t="s">
        <v>6</v>
      </c>
    </row>
    <row r="8897" spans="1:13" ht="12.75" customHeight="1" x14ac:dyDescent="0.25">
      <c r="A8897" t="s">
        <v>12169</v>
      </c>
      <c r="B8897" t="s">
        <v>12170</v>
      </c>
      <c r="C8897" s="1">
        <v>36341</v>
      </c>
      <c r="D8897" s="2">
        <v>36342</v>
      </c>
      <c r="E8897" t="s">
        <v>101</v>
      </c>
      <c r="F8897" t="s">
        <v>310</v>
      </c>
      <c r="G8897" t="s">
        <v>5</v>
      </c>
      <c r="H8897" s="4">
        <v>25.94</v>
      </c>
      <c r="I8897" s="4">
        <v>0</v>
      </c>
      <c r="J8897" s="4">
        <v>25.94</v>
      </c>
      <c r="K8897" s="4">
        <v>0</v>
      </c>
      <c r="L8897" s="2">
        <v>45473</v>
      </c>
      <c r="M8897" t="s">
        <v>6</v>
      </c>
    </row>
    <row r="8898" spans="1:13" ht="12.75" customHeight="1" x14ac:dyDescent="0.25">
      <c r="A8898" t="s">
        <v>12171</v>
      </c>
      <c r="B8898" t="s">
        <v>12172</v>
      </c>
      <c r="C8898" s="1">
        <v>36341</v>
      </c>
      <c r="D8898" s="2">
        <v>36342</v>
      </c>
      <c r="E8898" t="s">
        <v>101</v>
      </c>
      <c r="F8898" t="s">
        <v>310</v>
      </c>
      <c r="G8898" t="s">
        <v>5</v>
      </c>
      <c r="H8898" s="4">
        <v>287.92</v>
      </c>
      <c r="I8898" s="4">
        <v>0</v>
      </c>
      <c r="J8898" s="4">
        <v>287.92</v>
      </c>
      <c r="K8898" s="4">
        <v>0</v>
      </c>
      <c r="L8898" s="2">
        <v>45473</v>
      </c>
      <c r="M8898" t="s">
        <v>6</v>
      </c>
    </row>
    <row r="8899" spans="1:13" ht="12.75" customHeight="1" x14ac:dyDescent="0.25">
      <c r="A8899" t="s">
        <v>12173</v>
      </c>
      <c r="B8899" t="s">
        <v>12174</v>
      </c>
      <c r="C8899" s="1">
        <v>36800</v>
      </c>
      <c r="D8899" s="2">
        <v>36800</v>
      </c>
      <c r="E8899" t="s">
        <v>101</v>
      </c>
      <c r="F8899" t="s">
        <v>310</v>
      </c>
      <c r="G8899" t="s">
        <v>5</v>
      </c>
      <c r="H8899" s="4">
        <v>3120.1</v>
      </c>
      <c r="I8899" s="4">
        <v>0</v>
      </c>
      <c r="J8899" s="4">
        <v>3120.1</v>
      </c>
      <c r="K8899" s="4">
        <v>0</v>
      </c>
      <c r="L8899" s="2">
        <v>45473</v>
      </c>
      <c r="M8899" t="s">
        <v>6</v>
      </c>
    </row>
    <row r="8900" spans="1:13" ht="12.75" customHeight="1" x14ac:dyDescent="0.25">
      <c r="A8900" t="s">
        <v>12175</v>
      </c>
      <c r="B8900" t="s">
        <v>12176</v>
      </c>
      <c r="C8900" s="1">
        <v>36800</v>
      </c>
      <c r="D8900" s="2">
        <v>36800</v>
      </c>
      <c r="E8900" t="s">
        <v>101</v>
      </c>
      <c r="F8900" t="s">
        <v>310</v>
      </c>
      <c r="G8900" t="s">
        <v>5</v>
      </c>
      <c r="H8900" s="4">
        <v>4043</v>
      </c>
      <c r="I8900" s="4">
        <v>0</v>
      </c>
      <c r="J8900" s="4">
        <v>4043</v>
      </c>
      <c r="K8900" s="4">
        <v>0</v>
      </c>
      <c r="L8900" s="2">
        <v>45473</v>
      </c>
      <c r="M8900" t="s">
        <v>6</v>
      </c>
    </row>
    <row r="8901" spans="1:13" ht="12.75" customHeight="1" x14ac:dyDescent="0.25">
      <c r="A8901" t="s">
        <v>12177</v>
      </c>
      <c r="B8901" t="s">
        <v>12178</v>
      </c>
      <c r="C8901" s="1">
        <v>36800</v>
      </c>
      <c r="D8901" s="2">
        <v>36800</v>
      </c>
      <c r="E8901" t="s">
        <v>101</v>
      </c>
      <c r="F8901" t="s">
        <v>310</v>
      </c>
      <c r="G8901" t="s">
        <v>5</v>
      </c>
      <c r="H8901" s="4">
        <v>2393</v>
      </c>
      <c r="I8901" s="4">
        <v>0</v>
      </c>
      <c r="J8901" s="4">
        <v>2393</v>
      </c>
      <c r="K8901" s="4">
        <v>0</v>
      </c>
      <c r="L8901" s="2">
        <v>45473</v>
      </c>
      <c r="M8901" t="s">
        <v>6</v>
      </c>
    </row>
    <row r="8902" spans="1:13" ht="12.75" customHeight="1" x14ac:dyDescent="0.25">
      <c r="A8902" t="s">
        <v>12179</v>
      </c>
      <c r="B8902" t="s">
        <v>12180</v>
      </c>
      <c r="C8902" s="1">
        <v>36800</v>
      </c>
      <c r="D8902" s="2">
        <v>36800</v>
      </c>
      <c r="E8902" t="s">
        <v>101</v>
      </c>
      <c r="F8902" t="s">
        <v>310</v>
      </c>
      <c r="G8902" t="s">
        <v>5</v>
      </c>
      <c r="H8902" s="4">
        <v>3844.25</v>
      </c>
      <c r="I8902" s="4">
        <v>0</v>
      </c>
      <c r="J8902" s="4">
        <v>3844.25</v>
      </c>
      <c r="K8902" s="4">
        <v>0</v>
      </c>
      <c r="L8902" s="2">
        <v>45473</v>
      </c>
      <c r="M8902" t="s">
        <v>6</v>
      </c>
    </row>
    <row r="8903" spans="1:13" ht="12.75" customHeight="1" x14ac:dyDescent="0.25">
      <c r="A8903" t="s">
        <v>12181</v>
      </c>
      <c r="B8903" t="s">
        <v>12182</v>
      </c>
      <c r="C8903" s="1">
        <v>36800</v>
      </c>
      <c r="D8903" s="2">
        <v>36800</v>
      </c>
      <c r="E8903" t="s">
        <v>101</v>
      </c>
      <c r="F8903" t="s">
        <v>310</v>
      </c>
      <c r="G8903" t="s">
        <v>5</v>
      </c>
      <c r="H8903" s="4">
        <v>354.95</v>
      </c>
      <c r="I8903" s="4">
        <v>0</v>
      </c>
      <c r="J8903" s="4">
        <v>354.95</v>
      </c>
      <c r="K8903" s="4">
        <v>0</v>
      </c>
      <c r="L8903" s="2">
        <v>45473</v>
      </c>
      <c r="M8903" t="s">
        <v>6</v>
      </c>
    </row>
    <row r="8904" spans="1:13" ht="12.75" customHeight="1" x14ac:dyDescent="0.25">
      <c r="A8904" t="s">
        <v>12183</v>
      </c>
      <c r="B8904" t="s">
        <v>12184</v>
      </c>
      <c r="C8904" s="1">
        <v>36800</v>
      </c>
      <c r="D8904" s="2">
        <v>36800</v>
      </c>
      <c r="E8904" t="s">
        <v>101</v>
      </c>
      <c r="F8904" t="s">
        <v>310</v>
      </c>
      <c r="G8904" t="s">
        <v>5</v>
      </c>
      <c r="H8904" s="4">
        <v>154521.25</v>
      </c>
      <c r="I8904" s="4">
        <v>0</v>
      </c>
      <c r="J8904" s="4">
        <v>154521.25</v>
      </c>
      <c r="K8904" s="4">
        <v>0</v>
      </c>
      <c r="L8904" s="2">
        <v>45473</v>
      </c>
      <c r="M8904" t="s">
        <v>6</v>
      </c>
    </row>
    <row r="8905" spans="1:13" ht="12.75" customHeight="1" x14ac:dyDescent="0.25">
      <c r="A8905" t="s">
        <v>12185</v>
      </c>
      <c r="B8905" t="s">
        <v>12186</v>
      </c>
      <c r="C8905" s="1">
        <v>36800</v>
      </c>
      <c r="D8905" s="2">
        <v>36800</v>
      </c>
      <c r="E8905" t="s">
        <v>101</v>
      </c>
      <c r="F8905" t="s">
        <v>310</v>
      </c>
      <c r="G8905" t="s">
        <v>5</v>
      </c>
      <c r="H8905" s="4">
        <v>12195.68</v>
      </c>
      <c r="I8905" s="4">
        <v>0</v>
      </c>
      <c r="J8905" s="4">
        <v>12195.68</v>
      </c>
      <c r="K8905" s="4">
        <v>0</v>
      </c>
      <c r="L8905" s="2">
        <v>45473</v>
      </c>
      <c r="M8905" t="s">
        <v>6</v>
      </c>
    </row>
    <row r="8906" spans="1:13" ht="12.75" customHeight="1" x14ac:dyDescent="0.25">
      <c r="A8906" t="s">
        <v>12187</v>
      </c>
      <c r="B8906" t="s">
        <v>12188</v>
      </c>
      <c r="C8906" s="1">
        <v>36800</v>
      </c>
      <c r="D8906" s="2">
        <v>36800</v>
      </c>
      <c r="E8906" t="s">
        <v>101</v>
      </c>
      <c r="F8906" t="s">
        <v>310</v>
      </c>
      <c r="G8906" t="s">
        <v>5</v>
      </c>
      <c r="H8906" s="4">
        <v>3866.59</v>
      </c>
      <c r="I8906" s="4">
        <v>0</v>
      </c>
      <c r="J8906" s="4">
        <v>3866.59</v>
      </c>
      <c r="K8906" s="4">
        <v>0</v>
      </c>
      <c r="L8906" s="2">
        <v>45473</v>
      </c>
      <c r="M8906" t="s">
        <v>6</v>
      </c>
    </row>
    <row r="8907" spans="1:13" ht="12.75" customHeight="1" x14ac:dyDescent="0.25">
      <c r="A8907" t="s">
        <v>12189</v>
      </c>
      <c r="B8907" t="s">
        <v>12190</v>
      </c>
      <c r="C8907" s="1">
        <v>36800</v>
      </c>
      <c r="D8907" s="2">
        <v>36800</v>
      </c>
      <c r="E8907" t="s">
        <v>101</v>
      </c>
      <c r="F8907" t="s">
        <v>310</v>
      </c>
      <c r="G8907" t="s">
        <v>5</v>
      </c>
      <c r="H8907" s="4">
        <v>-2393</v>
      </c>
      <c r="I8907" s="4">
        <v>0</v>
      </c>
      <c r="J8907" s="4">
        <v>-2393</v>
      </c>
      <c r="K8907" s="4">
        <v>0</v>
      </c>
      <c r="L8907" s="2">
        <v>45473</v>
      </c>
      <c r="M8907" t="s">
        <v>6</v>
      </c>
    </row>
    <row r="8908" spans="1:13" ht="12.75" customHeight="1" x14ac:dyDescent="0.25">
      <c r="A8908" t="s">
        <v>12191</v>
      </c>
      <c r="B8908" t="s">
        <v>12192</v>
      </c>
      <c r="C8908" s="1">
        <v>36800</v>
      </c>
      <c r="D8908" s="2">
        <v>36800</v>
      </c>
      <c r="E8908" t="s">
        <v>101</v>
      </c>
      <c r="F8908" t="s">
        <v>310</v>
      </c>
      <c r="G8908" t="s">
        <v>5</v>
      </c>
      <c r="H8908" s="4">
        <v>-3866.59</v>
      </c>
      <c r="I8908" s="4">
        <v>0</v>
      </c>
      <c r="J8908" s="4">
        <v>-3866.59</v>
      </c>
      <c r="K8908" s="4">
        <v>0</v>
      </c>
      <c r="L8908" s="2">
        <v>45473</v>
      </c>
      <c r="M8908" t="s">
        <v>6</v>
      </c>
    </row>
    <row r="8909" spans="1:13" ht="12.75" customHeight="1" x14ac:dyDescent="0.25">
      <c r="A8909" t="s">
        <v>12193</v>
      </c>
      <c r="B8909" t="s">
        <v>12194</v>
      </c>
      <c r="C8909" s="1">
        <v>36800</v>
      </c>
      <c r="D8909" s="2">
        <v>36800</v>
      </c>
      <c r="E8909" t="s">
        <v>101</v>
      </c>
      <c r="F8909" t="s">
        <v>310</v>
      </c>
      <c r="G8909" t="s">
        <v>5</v>
      </c>
      <c r="H8909" s="4">
        <v>501</v>
      </c>
      <c r="I8909" s="4">
        <v>0</v>
      </c>
      <c r="J8909" s="4">
        <v>501</v>
      </c>
      <c r="K8909" s="4">
        <v>0</v>
      </c>
      <c r="L8909" s="2">
        <v>45473</v>
      </c>
      <c r="M8909" t="s">
        <v>6</v>
      </c>
    </row>
    <row r="8910" spans="1:13" ht="12.75" customHeight="1" x14ac:dyDescent="0.25">
      <c r="A8910" t="s">
        <v>12195</v>
      </c>
      <c r="B8910" t="s">
        <v>12196</v>
      </c>
      <c r="C8910" s="1">
        <v>36800</v>
      </c>
      <c r="D8910" s="2">
        <v>36800</v>
      </c>
      <c r="E8910" t="s">
        <v>101</v>
      </c>
      <c r="F8910" t="s">
        <v>310</v>
      </c>
      <c r="G8910" t="s">
        <v>5</v>
      </c>
      <c r="H8910" s="4">
        <v>374</v>
      </c>
      <c r="I8910" s="4">
        <v>0</v>
      </c>
      <c r="J8910" s="4">
        <v>374</v>
      </c>
      <c r="K8910" s="4">
        <v>0</v>
      </c>
      <c r="L8910" s="2">
        <v>45473</v>
      </c>
      <c r="M8910" t="s">
        <v>6</v>
      </c>
    </row>
    <row r="8911" spans="1:13" ht="12.75" customHeight="1" x14ac:dyDescent="0.25">
      <c r="A8911" t="s">
        <v>12197</v>
      </c>
      <c r="B8911" t="s">
        <v>12198</v>
      </c>
      <c r="C8911" s="1">
        <v>36800</v>
      </c>
      <c r="D8911" s="2">
        <v>36800</v>
      </c>
      <c r="E8911" t="s">
        <v>101</v>
      </c>
      <c r="F8911" t="s">
        <v>310</v>
      </c>
      <c r="G8911" t="s">
        <v>5</v>
      </c>
      <c r="H8911" s="4">
        <v>419</v>
      </c>
      <c r="I8911" s="4">
        <v>0</v>
      </c>
      <c r="J8911" s="4">
        <v>419</v>
      </c>
      <c r="K8911" s="4">
        <v>0</v>
      </c>
      <c r="L8911" s="2">
        <v>45473</v>
      </c>
      <c r="M8911" t="s">
        <v>6</v>
      </c>
    </row>
    <row r="8912" spans="1:13" ht="12.75" customHeight="1" x14ac:dyDescent="0.25">
      <c r="A8912" t="s">
        <v>12199</v>
      </c>
      <c r="B8912" t="s">
        <v>12200</v>
      </c>
      <c r="C8912" s="1">
        <v>36800</v>
      </c>
      <c r="D8912" s="2">
        <v>36800</v>
      </c>
      <c r="E8912" t="s">
        <v>101</v>
      </c>
      <c r="F8912" t="s">
        <v>310</v>
      </c>
      <c r="G8912" t="s">
        <v>5</v>
      </c>
      <c r="H8912" s="4">
        <v>1099</v>
      </c>
      <c r="I8912" s="4">
        <v>0</v>
      </c>
      <c r="J8912" s="4">
        <v>1099</v>
      </c>
      <c r="K8912" s="4">
        <v>0</v>
      </c>
      <c r="L8912" s="2">
        <v>45473</v>
      </c>
      <c r="M8912" t="s">
        <v>6</v>
      </c>
    </row>
    <row r="8913" spans="1:14" ht="12.75" customHeight="1" x14ac:dyDescent="0.25">
      <c r="A8913" t="s">
        <v>12201</v>
      </c>
      <c r="B8913" t="s">
        <v>12202</v>
      </c>
      <c r="C8913" s="1">
        <v>36800</v>
      </c>
      <c r="D8913" s="2">
        <v>36800</v>
      </c>
      <c r="E8913" t="s">
        <v>101</v>
      </c>
      <c r="F8913" t="s">
        <v>310</v>
      </c>
      <c r="G8913" t="s">
        <v>5</v>
      </c>
      <c r="H8913" s="4">
        <v>323.10000000000002</v>
      </c>
      <c r="I8913" s="4">
        <v>0</v>
      </c>
      <c r="J8913" s="4">
        <v>323.10000000000002</v>
      </c>
      <c r="K8913" s="4">
        <v>0</v>
      </c>
      <c r="L8913" s="2">
        <v>45473</v>
      </c>
      <c r="M8913" t="s">
        <v>6</v>
      </c>
    </row>
    <row r="8914" spans="1:14" ht="12.75" customHeight="1" x14ac:dyDescent="0.25">
      <c r="A8914" t="s">
        <v>12203</v>
      </c>
      <c r="B8914" t="s">
        <v>12204</v>
      </c>
      <c r="C8914" s="1">
        <v>36800</v>
      </c>
      <c r="D8914" s="2">
        <v>36800</v>
      </c>
      <c r="E8914" t="s">
        <v>101</v>
      </c>
      <c r="F8914" t="s">
        <v>310</v>
      </c>
      <c r="G8914" t="s">
        <v>5</v>
      </c>
      <c r="H8914" s="4">
        <v>84.61</v>
      </c>
      <c r="I8914" s="4">
        <v>0</v>
      </c>
      <c r="J8914" s="4">
        <v>84.61</v>
      </c>
      <c r="K8914" s="4">
        <v>0</v>
      </c>
      <c r="L8914" s="2">
        <v>45473</v>
      </c>
      <c r="M8914" t="s">
        <v>6</v>
      </c>
    </row>
    <row r="8915" spans="1:14" ht="12.75" customHeight="1" x14ac:dyDescent="0.25">
      <c r="A8915" t="s">
        <v>12205</v>
      </c>
      <c r="B8915" t="s">
        <v>12206</v>
      </c>
      <c r="C8915" s="1">
        <v>36800</v>
      </c>
      <c r="D8915" s="2">
        <v>36800</v>
      </c>
      <c r="E8915" t="s">
        <v>101</v>
      </c>
      <c r="F8915" t="s">
        <v>310</v>
      </c>
      <c r="G8915" t="s">
        <v>5</v>
      </c>
      <c r="H8915" s="4">
        <v>1199.25</v>
      </c>
      <c r="I8915" s="4">
        <v>0</v>
      </c>
      <c r="J8915" s="4">
        <v>1199.25</v>
      </c>
      <c r="K8915" s="4">
        <v>0</v>
      </c>
      <c r="L8915" s="2">
        <v>45473</v>
      </c>
      <c r="M8915" t="s">
        <v>6</v>
      </c>
    </row>
    <row r="8916" spans="1:14" ht="12.75" customHeight="1" x14ac:dyDescent="0.25">
      <c r="A8916" t="s">
        <v>12207</v>
      </c>
      <c r="B8916" t="s">
        <v>12208</v>
      </c>
      <c r="C8916" s="1">
        <v>36800</v>
      </c>
      <c r="D8916" s="2">
        <v>36800</v>
      </c>
      <c r="E8916" t="s">
        <v>101</v>
      </c>
      <c r="F8916" t="s">
        <v>310</v>
      </c>
      <c r="G8916" t="s">
        <v>5</v>
      </c>
      <c r="H8916" s="4">
        <v>73.12</v>
      </c>
      <c r="I8916" s="4">
        <v>0</v>
      </c>
      <c r="J8916" s="4">
        <v>73.12</v>
      </c>
      <c r="K8916" s="4">
        <v>0</v>
      </c>
      <c r="L8916" s="2">
        <v>45473</v>
      </c>
      <c r="M8916" t="s">
        <v>6</v>
      </c>
    </row>
    <row r="8917" spans="1:14" ht="12.75" customHeight="1" x14ac:dyDescent="0.25">
      <c r="A8917" t="s">
        <v>12209</v>
      </c>
      <c r="B8917" t="s">
        <v>12202</v>
      </c>
      <c r="C8917" s="1">
        <v>36800</v>
      </c>
      <c r="D8917" s="2">
        <v>36800</v>
      </c>
      <c r="E8917" t="s">
        <v>101</v>
      </c>
      <c r="F8917" t="s">
        <v>310</v>
      </c>
      <c r="G8917" t="s">
        <v>5</v>
      </c>
      <c r="H8917" s="4">
        <v>684.6</v>
      </c>
      <c r="I8917" s="4">
        <v>0</v>
      </c>
      <c r="J8917" s="4">
        <v>684.6</v>
      </c>
      <c r="K8917" s="4">
        <v>0</v>
      </c>
      <c r="L8917" s="2">
        <v>45473</v>
      </c>
      <c r="M8917" t="s">
        <v>6</v>
      </c>
    </row>
    <row r="8918" spans="1:14" ht="12.75" customHeight="1" x14ac:dyDescent="0.25">
      <c r="A8918" t="s">
        <v>12210</v>
      </c>
      <c r="B8918" t="s">
        <v>12211</v>
      </c>
      <c r="C8918" s="1">
        <v>36800</v>
      </c>
      <c r="D8918" s="2">
        <v>36800</v>
      </c>
      <c r="E8918" t="s">
        <v>101</v>
      </c>
      <c r="F8918" t="s">
        <v>310</v>
      </c>
      <c r="G8918" t="s">
        <v>5</v>
      </c>
      <c r="H8918" s="4">
        <v>74.2</v>
      </c>
      <c r="I8918" s="4">
        <v>0</v>
      </c>
      <c r="J8918" s="4">
        <v>74.2</v>
      </c>
      <c r="K8918" s="4">
        <v>0</v>
      </c>
      <c r="L8918" s="2">
        <v>45473</v>
      </c>
      <c r="M8918" t="s">
        <v>6</v>
      </c>
    </row>
    <row r="8919" spans="1:14" ht="12.75" customHeight="1" x14ac:dyDescent="0.25">
      <c r="A8919" t="s">
        <v>12212</v>
      </c>
      <c r="B8919" t="s">
        <v>12213</v>
      </c>
      <c r="C8919" s="1">
        <v>36800</v>
      </c>
      <c r="D8919" s="2">
        <v>36800</v>
      </c>
      <c r="E8919" t="s">
        <v>101</v>
      </c>
      <c r="F8919" t="s">
        <v>310</v>
      </c>
      <c r="G8919" t="s">
        <v>5</v>
      </c>
      <c r="H8919" s="4">
        <v>254.28</v>
      </c>
      <c r="I8919" s="4">
        <v>0</v>
      </c>
      <c r="J8919" s="4">
        <v>254.28</v>
      </c>
      <c r="K8919" s="4">
        <v>0</v>
      </c>
      <c r="L8919" s="2">
        <v>45473</v>
      </c>
      <c r="M8919" t="s">
        <v>6</v>
      </c>
    </row>
    <row r="8920" spans="1:14" ht="12.75" customHeight="1" x14ac:dyDescent="0.25">
      <c r="A8920" t="s">
        <v>12214</v>
      </c>
      <c r="B8920" t="s">
        <v>12166</v>
      </c>
      <c r="C8920" s="1">
        <v>36800</v>
      </c>
      <c r="D8920" s="2">
        <v>36800</v>
      </c>
      <c r="E8920" t="s">
        <v>101</v>
      </c>
      <c r="F8920" t="s">
        <v>310</v>
      </c>
      <c r="G8920" t="s">
        <v>5</v>
      </c>
      <c r="H8920" s="4">
        <v>15.72</v>
      </c>
      <c r="I8920" s="4">
        <v>0</v>
      </c>
      <c r="J8920" s="4">
        <v>15.72</v>
      </c>
      <c r="K8920" s="4">
        <v>0</v>
      </c>
      <c r="L8920" s="2">
        <v>45473</v>
      </c>
      <c r="M8920" t="s">
        <v>6</v>
      </c>
    </row>
    <row r="8921" spans="1:14" ht="12.75" customHeight="1" x14ac:dyDescent="0.25">
      <c r="A8921" t="s">
        <v>12215</v>
      </c>
      <c r="B8921" t="s">
        <v>12216</v>
      </c>
      <c r="C8921" s="1">
        <v>36800</v>
      </c>
      <c r="D8921" s="2">
        <v>36800</v>
      </c>
      <c r="E8921" t="s">
        <v>101</v>
      </c>
      <c r="F8921" t="s">
        <v>310</v>
      </c>
      <c r="G8921" t="s">
        <v>5</v>
      </c>
      <c r="H8921" s="4">
        <v>74.14</v>
      </c>
      <c r="I8921" s="4">
        <v>0</v>
      </c>
      <c r="J8921" s="4">
        <v>74.14</v>
      </c>
      <c r="K8921" s="4">
        <v>0</v>
      </c>
      <c r="L8921" s="2">
        <v>45473</v>
      </c>
      <c r="M8921" t="s">
        <v>6</v>
      </c>
    </row>
    <row r="8922" spans="1:14" ht="12.75" customHeight="1" x14ac:dyDescent="0.25">
      <c r="A8922" t="s">
        <v>12217</v>
      </c>
      <c r="B8922" t="s">
        <v>12218</v>
      </c>
      <c r="C8922" s="1">
        <v>36800</v>
      </c>
      <c r="D8922" s="2">
        <v>36800</v>
      </c>
      <c r="E8922" t="s">
        <v>101</v>
      </c>
      <c r="F8922" t="s">
        <v>310</v>
      </c>
      <c r="G8922" t="s">
        <v>5</v>
      </c>
      <c r="H8922" s="4">
        <v>8.2799999999999994</v>
      </c>
      <c r="I8922" s="4">
        <v>0</v>
      </c>
      <c r="J8922" s="4">
        <v>8.2799999999999994</v>
      </c>
      <c r="K8922" s="4">
        <v>0</v>
      </c>
      <c r="L8922" s="2">
        <v>45473</v>
      </c>
      <c r="M8922" t="s">
        <v>6</v>
      </c>
    </row>
    <row r="8923" spans="1:14" ht="12.75" customHeight="1" x14ac:dyDescent="0.25">
      <c r="A8923" t="s">
        <v>12219</v>
      </c>
      <c r="B8923" t="s">
        <v>12166</v>
      </c>
      <c r="C8923" s="1">
        <v>36800</v>
      </c>
      <c r="D8923" s="2">
        <v>36800</v>
      </c>
      <c r="E8923" t="s">
        <v>101</v>
      </c>
      <c r="F8923" t="s">
        <v>310</v>
      </c>
      <c r="G8923" t="s">
        <v>5</v>
      </c>
      <c r="H8923" s="4">
        <v>14.14</v>
      </c>
      <c r="I8923" s="4">
        <v>0</v>
      </c>
      <c r="J8923" s="4">
        <v>14.14</v>
      </c>
      <c r="K8923" s="4">
        <v>0</v>
      </c>
      <c r="L8923" s="2">
        <v>45473</v>
      </c>
      <c r="M8923" t="s">
        <v>6</v>
      </c>
    </row>
    <row r="8924" spans="1:14" ht="12.75" customHeight="1" x14ac:dyDescent="0.25">
      <c r="A8924" t="s">
        <v>12220</v>
      </c>
      <c r="B8924" t="s">
        <v>12221</v>
      </c>
      <c r="C8924" s="1">
        <v>36800</v>
      </c>
      <c r="D8924" s="2">
        <v>36800</v>
      </c>
      <c r="E8924" t="s">
        <v>101</v>
      </c>
      <c r="F8924" t="s">
        <v>310</v>
      </c>
      <c r="G8924" t="s">
        <v>5</v>
      </c>
      <c r="H8924" s="4">
        <v>46.44</v>
      </c>
      <c r="I8924" s="4">
        <v>0</v>
      </c>
      <c r="J8924" s="4">
        <v>46.44</v>
      </c>
      <c r="K8924" s="4">
        <v>0</v>
      </c>
      <c r="L8924" s="2">
        <v>45473</v>
      </c>
      <c r="M8924" t="s">
        <v>6</v>
      </c>
    </row>
    <row r="8925" spans="1:14" ht="12.75" customHeight="1" x14ac:dyDescent="0.25">
      <c r="A8925" t="s">
        <v>12222</v>
      </c>
      <c r="B8925" t="s">
        <v>12166</v>
      </c>
      <c r="C8925" s="1">
        <v>36800</v>
      </c>
      <c r="D8925" s="2">
        <v>36800</v>
      </c>
      <c r="E8925" t="s">
        <v>101</v>
      </c>
      <c r="F8925" t="s">
        <v>310</v>
      </c>
      <c r="G8925" t="s">
        <v>5</v>
      </c>
      <c r="H8925" s="4">
        <v>344.87</v>
      </c>
      <c r="I8925" s="4">
        <v>0</v>
      </c>
      <c r="J8925" s="4">
        <v>344.87</v>
      </c>
      <c r="K8925" s="4">
        <v>0</v>
      </c>
      <c r="L8925" s="2">
        <v>45473</v>
      </c>
      <c r="M8925" t="s">
        <v>6</v>
      </c>
    </row>
    <row r="8926" spans="1:14" ht="12.75" customHeight="1" x14ac:dyDescent="0.25">
      <c r="A8926" t="s">
        <v>12223</v>
      </c>
      <c r="B8926" t="s">
        <v>12224</v>
      </c>
      <c r="C8926" s="1">
        <v>36800</v>
      </c>
      <c r="D8926" s="2">
        <v>36800</v>
      </c>
      <c r="E8926" t="s">
        <v>101</v>
      </c>
      <c r="F8926" t="s">
        <v>310</v>
      </c>
      <c r="G8926" t="s">
        <v>5</v>
      </c>
      <c r="H8926" s="4">
        <v>669.84</v>
      </c>
      <c r="I8926" s="4">
        <v>0</v>
      </c>
      <c r="J8926" s="4">
        <v>669.84</v>
      </c>
      <c r="K8926" s="4">
        <v>0</v>
      </c>
      <c r="L8926" s="2">
        <v>45473</v>
      </c>
      <c r="M8926" t="s">
        <v>6</v>
      </c>
    </row>
    <row r="8927" spans="1:14" ht="12.75" customHeight="1" x14ac:dyDescent="0.25">
      <c r="A8927" t="s">
        <v>12225</v>
      </c>
      <c r="B8927" t="s">
        <v>12226</v>
      </c>
      <c r="C8927" s="1">
        <v>37256</v>
      </c>
      <c r="D8927" s="2">
        <v>37073</v>
      </c>
      <c r="E8927" t="s">
        <v>101</v>
      </c>
      <c r="F8927" t="s">
        <v>310</v>
      </c>
      <c r="G8927" t="s">
        <v>5</v>
      </c>
      <c r="H8927" s="4">
        <v>15713.78</v>
      </c>
      <c r="I8927" s="4">
        <v>0</v>
      </c>
      <c r="J8927" s="4">
        <v>15713.78</v>
      </c>
      <c r="K8927" s="4">
        <v>0</v>
      </c>
      <c r="L8927" s="2">
        <v>45473</v>
      </c>
      <c r="M8927" t="s">
        <v>6</v>
      </c>
    </row>
    <row r="8928" spans="1:14" ht="12.75" customHeight="1" x14ac:dyDescent="0.25">
      <c r="A8928" t="s">
        <v>12227</v>
      </c>
      <c r="B8928" t="s">
        <v>12228</v>
      </c>
      <c r="C8928" s="1">
        <v>37256</v>
      </c>
      <c r="D8928" s="2">
        <v>37073</v>
      </c>
      <c r="E8928" t="s">
        <v>4</v>
      </c>
      <c r="F8928" t="s">
        <v>5</v>
      </c>
      <c r="G8928" t="s">
        <v>5</v>
      </c>
      <c r="H8928" s="4">
        <v>1650</v>
      </c>
      <c r="I8928" s="4">
        <v>0</v>
      </c>
      <c r="J8928" s="4">
        <v>783.75</v>
      </c>
      <c r="K8928" s="4">
        <v>866.25</v>
      </c>
      <c r="L8928" s="2">
        <v>45291</v>
      </c>
      <c r="M8928" t="s">
        <v>398</v>
      </c>
      <c r="N8928" s="1">
        <v>45291</v>
      </c>
    </row>
    <row r="8929" spans="1:13" ht="12.75" customHeight="1" x14ac:dyDescent="0.25">
      <c r="A8929" t="s">
        <v>12229</v>
      </c>
      <c r="B8929" t="s">
        <v>12230</v>
      </c>
      <c r="C8929" s="1">
        <v>37256</v>
      </c>
      <c r="D8929" s="2">
        <v>37073</v>
      </c>
      <c r="E8929" t="s">
        <v>101</v>
      </c>
      <c r="F8929" t="s">
        <v>310</v>
      </c>
      <c r="G8929" t="s">
        <v>5</v>
      </c>
      <c r="H8929" s="4">
        <v>-10615</v>
      </c>
      <c r="I8929" s="4">
        <v>0</v>
      </c>
      <c r="J8929" s="4">
        <v>-10615</v>
      </c>
      <c r="K8929" s="4">
        <v>0</v>
      </c>
      <c r="L8929" s="2">
        <v>45473</v>
      </c>
      <c r="M8929" t="s">
        <v>6</v>
      </c>
    </row>
    <row r="8930" spans="1:13" ht="12.75" customHeight="1" x14ac:dyDescent="0.25">
      <c r="A8930" t="s">
        <v>12231</v>
      </c>
      <c r="B8930" t="s">
        <v>12232</v>
      </c>
      <c r="C8930" s="1">
        <v>37256</v>
      </c>
      <c r="D8930" s="2">
        <v>37073</v>
      </c>
      <c r="E8930" t="s">
        <v>101</v>
      </c>
      <c r="F8930" t="s">
        <v>310</v>
      </c>
      <c r="G8930" t="s">
        <v>5</v>
      </c>
      <c r="H8930" s="4">
        <v>2003.96</v>
      </c>
      <c r="I8930" s="4">
        <v>0</v>
      </c>
      <c r="J8930" s="4">
        <v>2003.96</v>
      </c>
      <c r="K8930" s="4">
        <v>0</v>
      </c>
      <c r="L8930" s="2">
        <v>45473</v>
      </c>
      <c r="M8930" t="s">
        <v>6</v>
      </c>
    </row>
    <row r="8931" spans="1:13" ht="12.75" customHeight="1" x14ac:dyDescent="0.25">
      <c r="A8931" t="s">
        <v>12233</v>
      </c>
      <c r="B8931" t="s">
        <v>12234</v>
      </c>
      <c r="C8931" s="1">
        <v>37256</v>
      </c>
      <c r="D8931" s="2">
        <v>37073</v>
      </c>
      <c r="E8931" t="s">
        <v>101</v>
      </c>
      <c r="F8931" t="s">
        <v>310</v>
      </c>
      <c r="G8931" t="s">
        <v>5</v>
      </c>
      <c r="H8931" s="4">
        <v>-15713.78</v>
      </c>
      <c r="I8931" s="4">
        <v>0</v>
      </c>
      <c r="J8931" s="4">
        <v>-15713.78</v>
      </c>
      <c r="K8931" s="4">
        <v>0</v>
      </c>
      <c r="L8931" s="2">
        <v>45473</v>
      </c>
      <c r="M8931" t="s">
        <v>6</v>
      </c>
    </row>
    <row r="8932" spans="1:13" ht="12.75" customHeight="1" x14ac:dyDescent="0.25">
      <c r="A8932" t="s">
        <v>12235</v>
      </c>
      <c r="B8932" t="s">
        <v>12236</v>
      </c>
      <c r="C8932" s="1">
        <v>37256</v>
      </c>
      <c r="D8932" s="2">
        <v>37073</v>
      </c>
      <c r="E8932" t="s">
        <v>101</v>
      </c>
      <c r="F8932" t="s">
        <v>310</v>
      </c>
      <c r="G8932" t="s">
        <v>5</v>
      </c>
      <c r="H8932" s="4">
        <v>10615</v>
      </c>
      <c r="I8932" s="4">
        <v>0</v>
      </c>
      <c r="J8932" s="4">
        <v>10615</v>
      </c>
      <c r="K8932" s="4">
        <v>0</v>
      </c>
      <c r="L8932" s="2">
        <v>45473</v>
      </c>
      <c r="M8932" t="s">
        <v>6</v>
      </c>
    </row>
    <row r="8933" spans="1:13" ht="12.75" customHeight="1" x14ac:dyDescent="0.25">
      <c r="A8933" t="s">
        <v>12237</v>
      </c>
      <c r="B8933" t="s">
        <v>12238</v>
      </c>
      <c r="C8933" s="1">
        <v>37256</v>
      </c>
      <c r="D8933" s="2">
        <v>37073</v>
      </c>
      <c r="E8933" t="s">
        <v>101</v>
      </c>
      <c r="F8933" t="s">
        <v>310</v>
      </c>
      <c r="G8933" t="s">
        <v>5</v>
      </c>
      <c r="H8933" s="4">
        <v>618.17999999999995</v>
      </c>
      <c r="I8933" s="4">
        <v>0</v>
      </c>
      <c r="J8933" s="4">
        <v>618.17999999999995</v>
      </c>
      <c r="K8933" s="4">
        <v>0</v>
      </c>
      <c r="L8933" s="2">
        <v>45473</v>
      </c>
      <c r="M8933" t="s">
        <v>6</v>
      </c>
    </row>
    <row r="8934" spans="1:13" ht="12.75" customHeight="1" x14ac:dyDescent="0.25">
      <c r="A8934" t="s">
        <v>12239</v>
      </c>
      <c r="B8934" t="s">
        <v>12240</v>
      </c>
      <c r="C8934" s="1">
        <v>37256</v>
      </c>
      <c r="D8934" s="2">
        <v>37073</v>
      </c>
      <c r="E8934" t="s">
        <v>101</v>
      </c>
      <c r="F8934" t="s">
        <v>310</v>
      </c>
      <c r="G8934" t="s">
        <v>5</v>
      </c>
      <c r="H8934" s="4">
        <v>232.79</v>
      </c>
      <c r="I8934" s="4">
        <v>0</v>
      </c>
      <c r="J8934" s="4">
        <v>232.79</v>
      </c>
      <c r="K8934" s="4">
        <v>0</v>
      </c>
      <c r="L8934" s="2">
        <v>45473</v>
      </c>
      <c r="M8934" t="s">
        <v>6</v>
      </c>
    </row>
    <row r="8935" spans="1:13" ht="12.75" customHeight="1" x14ac:dyDescent="0.25">
      <c r="A8935" t="s">
        <v>12241</v>
      </c>
      <c r="B8935" t="s">
        <v>12242</v>
      </c>
      <c r="C8935" s="1">
        <v>37256</v>
      </c>
      <c r="D8935" s="2">
        <v>37073</v>
      </c>
      <c r="E8935" t="s">
        <v>101</v>
      </c>
      <c r="F8935" t="s">
        <v>310</v>
      </c>
      <c r="G8935" t="s">
        <v>5</v>
      </c>
      <c r="H8935" s="4">
        <v>916.85</v>
      </c>
      <c r="I8935" s="4">
        <v>0</v>
      </c>
      <c r="J8935" s="4">
        <v>916.85</v>
      </c>
      <c r="K8935" s="4">
        <v>0</v>
      </c>
      <c r="L8935" s="2">
        <v>45473</v>
      </c>
      <c r="M8935" t="s">
        <v>6</v>
      </c>
    </row>
    <row r="8936" spans="1:13" ht="12.75" customHeight="1" x14ac:dyDescent="0.25">
      <c r="A8936" t="s">
        <v>12243</v>
      </c>
      <c r="B8936" t="s">
        <v>12244</v>
      </c>
      <c r="C8936" s="1">
        <v>37256</v>
      </c>
      <c r="D8936" s="2">
        <v>37073</v>
      </c>
      <c r="E8936" t="s">
        <v>101</v>
      </c>
      <c r="F8936" t="s">
        <v>310</v>
      </c>
      <c r="G8936" t="s">
        <v>5</v>
      </c>
      <c r="H8936" s="4">
        <v>228.67</v>
      </c>
      <c r="I8936" s="4">
        <v>0</v>
      </c>
      <c r="J8936" s="4">
        <v>228.67</v>
      </c>
      <c r="K8936" s="4">
        <v>0</v>
      </c>
      <c r="L8936" s="2">
        <v>45473</v>
      </c>
      <c r="M8936" t="s">
        <v>6</v>
      </c>
    </row>
    <row r="8937" spans="1:13" ht="12.75" customHeight="1" x14ac:dyDescent="0.25">
      <c r="A8937" t="s">
        <v>12245</v>
      </c>
      <c r="B8937" t="s">
        <v>12246</v>
      </c>
      <c r="C8937" s="1">
        <v>37256</v>
      </c>
      <c r="D8937" s="2">
        <v>37073</v>
      </c>
      <c r="E8937" t="s">
        <v>101</v>
      </c>
      <c r="F8937" t="s">
        <v>310</v>
      </c>
      <c r="G8937" t="s">
        <v>5</v>
      </c>
      <c r="H8937" s="4">
        <v>78</v>
      </c>
      <c r="I8937" s="4">
        <v>0</v>
      </c>
      <c r="J8937" s="4">
        <v>78</v>
      </c>
      <c r="K8937" s="4">
        <v>0</v>
      </c>
      <c r="L8937" s="2">
        <v>45473</v>
      </c>
      <c r="M8937" t="s">
        <v>6</v>
      </c>
    </row>
    <row r="8938" spans="1:13" ht="12.75" customHeight="1" x14ac:dyDescent="0.25">
      <c r="A8938" t="s">
        <v>12247</v>
      </c>
      <c r="B8938" t="s">
        <v>12244</v>
      </c>
      <c r="C8938" s="1">
        <v>37256</v>
      </c>
      <c r="D8938" s="2">
        <v>37073</v>
      </c>
      <c r="E8938" t="s">
        <v>101</v>
      </c>
      <c r="F8938" t="s">
        <v>310</v>
      </c>
      <c r="G8938" t="s">
        <v>5</v>
      </c>
      <c r="H8938" s="4">
        <v>220</v>
      </c>
      <c r="I8938" s="4">
        <v>0</v>
      </c>
      <c r="J8938" s="4">
        <v>220</v>
      </c>
      <c r="K8938" s="4">
        <v>0</v>
      </c>
      <c r="L8938" s="2">
        <v>45473</v>
      </c>
      <c r="M8938" t="s">
        <v>6</v>
      </c>
    </row>
    <row r="8939" spans="1:13" ht="12.75" customHeight="1" x14ac:dyDescent="0.25">
      <c r="A8939" t="s">
        <v>12248</v>
      </c>
      <c r="B8939" t="s">
        <v>12249</v>
      </c>
      <c r="C8939" s="1">
        <v>37256</v>
      </c>
      <c r="D8939" s="2">
        <v>37073</v>
      </c>
      <c r="E8939" t="s">
        <v>101</v>
      </c>
      <c r="F8939" t="s">
        <v>310</v>
      </c>
      <c r="G8939" t="s">
        <v>5</v>
      </c>
      <c r="H8939" s="4">
        <v>4056</v>
      </c>
      <c r="I8939" s="4">
        <v>0</v>
      </c>
      <c r="J8939" s="4">
        <v>4056</v>
      </c>
      <c r="K8939" s="4">
        <v>0</v>
      </c>
      <c r="L8939" s="2">
        <v>45473</v>
      </c>
      <c r="M8939" t="s">
        <v>6</v>
      </c>
    </row>
    <row r="8940" spans="1:13" ht="12.75" customHeight="1" x14ac:dyDescent="0.25">
      <c r="A8940" t="s">
        <v>12250</v>
      </c>
      <c r="B8940" t="s">
        <v>12251</v>
      </c>
      <c r="C8940" s="1">
        <v>37256</v>
      </c>
      <c r="D8940" s="2">
        <v>37073</v>
      </c>
      <c r="E8940" t="s">
        <v>101</v>
      </c>
      <c r="F8940" t="s">
        <v>310</v>
      </c>
      <c r="G8940" t="s">
        <v>5</v>
      </c>
      <c r="H8940" s="4">
        <v>1116</v>
      </c>
      <c r="I8940" s="4">
        <v>0</v>
      </c>
      <c r="J8940" s="4">
        <v>1116</v>
      </c>
      <c r="K8940" s="4">
        <v>0</v>
      </c>
      <c r="L8940" s="2">
        <v>45473</v>
      </c>
      <c r="M8940" t="s">
        <v>6</v>
      </c>
    </row>
    <row r="8941" spans="1:13" ht="12.75" customHeight="1" x14ac:dyDescent="0.25">
      <c r="A8941" t="s">
        <v>12252</v>
      </c>
      <c r="B8941" t="s">
        <v>12253</v>
      </c>
      <c r="C8941" s="1">
        <v>37256</v>
      </c>
      <c r="D8941" s="2">
        <v>37073</v>
      </c>
      <c r="E8941" t="s">
        <v>101</v>
      </c>
      <c r="F8941" t="s">
        <v>310</v>
      </c>
      <c r="G8941" t="s">
        <v>5</v>
      </c>
      <c r="H8941" s="4">
        <v>837</v>
      </c>
      <c r="I8941" s="4">
        <v>0</v>
      </c>
      <c r="J8941" s="4">
        <v>837</v>
      </c>
      <c r="K8941" s="4">
        <v>0</v>
      </c>
      <c r="L8941" s="2">
        <v>45473</v>
      </c>
      <c r="M8941" t="s">
        <v>6</v>
      </c>
    </row>
    <row r="8942" spans="1:13" ht="12.75" customHeight="1" x14ac:dyDescent="0.25">
      <c r="A8942" t="s">
        <v>12254</v>
      </c>
      <c r="B8942" t="s">
        <v>12255</v>
      </c>
      <c r="C8942" s="1">
        <v>37256</v>
      </c>
      <c r="D8942" s="2">
        <v>37073</v>
      </c>
      <c r="E8942" t="s">
        <v>101</v>
      </c>
      <c r="F8942" t="s">
        <v>310</v>
      </c>
      <c r="G8942" t="s">
        <v>5</v>
      </c>
      <c r="H8942" s="4">
        <v>708</v>
      </c>
      <c r="I8942" s="4">
        <v>0</v>
      </c>
      <c r="J8942" s="4">
        <v>708</v>
      </c>
      <c r="K8942" s="4">
        <v>0</v>
      </c>
      <c r="L8942" s="2">
        <v>45473</v>
      </c>
      <c r="M8942" t="s">
        <v>6</v>
      </c>
    </row>
    <row r="8943" spans="1:13" ht="12.75" customHeight="1" x14ac:dyDescent="0.25">
      <c r="A8943" t="s">
        <v>12256</v>
      </c>
      <c r="B8943" t="s">
        <v>12257</v>
      </c>
      <c r="C8943" s="1">
        <v>37256</v>
      </c>
      <c r="D8943" s="2">
        <v>37073</v>
      </c>
      <c r="E8943" t="s">
        <v>101</v>
      </c>
      <c r="F8943" t="s">
        <v>310</v>
      </c>
      <c r="G8943" t="s">
        <v>5</v>
      </c>
      <c r="H8943" s="4">
        <v>465</v>
      </c>
      <c r="I8943" s="4">
        <v>0</v>
      </c>
      <c r="J8943" s="4">
        <v>465</v>
      </c>
      <c r="K8943" s="4">
        <v>0</v>
      </c>
      <c r="L8943" s="2">
        <v>45473</v>
      </c>
      <c r="M8943" t="s">
        <v>6</v>
      </c>
    </row>
    <row r="8944" spans="1:13" ht="12.75" customHeight="1" x14ac:dyDescent="0.25">
      <c r="A8944" t="s">
        <v>12258</v>
      </c>
      <c r="B8944" t="s">
        <v>12259</v>
      </c>
      <c r="C8944" s="1">
        <v>37256</v>
      </c>
      <c r="D8944" s="2">
        <v>37073</v>
      </c>
      <c r="E8944" t="s">
        <v>101</v>
      </c>
      <c r="F8944" t="s">
        <v>310</v>
      </c>
      <c r="G8944" t="s">
        <v>5</v>
      </c>
      <c r="H8944" s="4">
        <v>159</v>
      </c>
      <c r="I8944" s="4">
        <v>0</v>
      </c>
      <c r="J8944" s="4">
        <v>159</v>
      </c>
      <c r="K8944" s="4">
        <v>0</v>
      </c>
      <c r="L8944" s="2">
        <v>45473</v>
      </c>
      <c r="M8944" t="s">
        <v>6</v>
      </c>
    </row>
    <row r="8945" spans="1:13" ht="12.75" customHeight="1" x14ac:dyDescent="0.25">
      <c r="A8945" t="s">
        <v>12260</v>
      </c>
      <c r="B8945" t="s">
        <v>12261</v>
      </c>
      <c r="C8945" s="1">
        <v>37256</v>
      </c>
      <c r="D8945" s="2">
        <v>37073</v>
      </c>
      <c r="E8945" t="s">
        <v>101</v>
      </c>
      <c r="F8945" t="s">
        <v>310</v>
      </c>
      <c r="G8945" t="s">
        <v>5</v>
      </c>
      <c r="H8945" s="4">
        <v>371.97</v>
      </c>
      <c r="I8945" s="4">
        <v>0</v>
      </c>
      <c r="J8945" s="4">
        <v>371.97</v>
      </c>
      <c r="K8945" s="4">
        <v>0</v>
      </c>
      <c r="L8945" s="2">
        <v>45473</v>
      </c>
      <c r="M8945" t="s">
        <v>6</v>
      </c>
    </row>
    <row r="8946" spans="1:13" ht="12.75" customHeight="1" x14ac:dyDescent="0.25">
      <c r="A8946" t="s">
        <v>12262</v>
      </c>
      <c r="B8946" t="s">
        <v>12263</v>
      </c>
      <c r="C8946" s="1">
        <v>37256</v>
      </c>
      <c r="D8946" s="2">
        <v>37073</v>
      </c>
      <c r="E8946" t="s">
        <v>101</v>
      </c>
      <c r="F8946" t="s">
        <v>310</v>
      </c>
      <c r="G8946" t="s">
        <v>5</v>
      </c>
      <c r="H8946" s="4">
        <v>1.48</v>
      </c>
      <c r="I8946" s="4">
        <v>0</v>
      </c>
      <c r="J8946" s="4">
        <v>1.48</v>
      </c>
      <c r="K8946" s="4">
        <v>0</v>
      </c>
      <c r="L8946" s="2">
        <v>45473</v>
      </c>
      <c r="M8946" t="s">
        <v>6</v>
      </c>
    </row>
    <row r="8947" spans="1:13" ht="12.75" customHeight="1" x14ac:dyDescent="0.25">
      <c r="A8947" t="s">
        <v>12264</v>
      </c>
      <c r="B8947" t="s">
        <v>12265</v>
      </c>
      <c r="C8947" s="1">
        <v>37256</v>
      </c>
      <c r="D8947" s="2">
        <v>37073</v>
      </c>
      <c r="E8947" t="s">
        <v>101</v>
      </c>
      <c r="F8947" t="s">
        <v>310</v>
      </c>
      <c r="G8947" t="s">
        <v>5</v>
      </c>
      <c r="H8947" s="4">
        <v>450</v>
      </c>
      <c r="I8947" s="4">
        <v>0</v>
      </c>
      <c r="J8947" s="4">
        <v>450</v>
      </c>
      <c r="K8947" s="4">
        <v>0</v>
      </c>
      <c r="L8947" s="2">
        <v>45473</v>
      </c>
      <c r="M8947" t="s">
        <v>6</v>
      </c>
    </row>
    <row r="8948" spans="1:13" ht="12.75" customHeight="1" x14ac:dyDescent="0.25">
      <c r="A8948" t="s">
        <v>12266</v>
      </c>
      <c r="B8948" t="s">
        <v>12267</v>
      </c>
      <c r="C8948" s="1">
        <v>37256</v>
      </c>
      <c r="D8948" s="2">
        <v>37073</v>
      </c>
      <c r="E8948" t="s">
        <v>101</v>
      </c>
      <c r="F8948" t="s">
        <v>310</v>
      </c>
      <c r="G8948" t="s">
        <v>5</v>
      </c>
      <c r="H8948" s="4">
        <v>75.19</v>
      </c>
      <c r="I8948" s="4">
        <v>0</v>
      </c>
      <c r="J8948" s="4">
        <v>75.19</v>
      </c>
      <c r="K8948" s="4">
        <v>0</v>
      </c>
      <c r="L8948" s="2">
        <v>45473</v>
      </c>
      <c r="M8948" t="s">
        <v>6</v>
      </c>
    </row>
    <row r="8949" spans="1:13" ht="12.75" customHeight="1" x14ac:dyDescent="0.25">
      <c r="A8949" t="s">
        <v>12268</v>
      </c>
      <c r="B8949" t="s">
        <v>12269</v>
      </c>
      <c r="C8949" s="1">
        <v>37256</v>
      </c>
      <c r="D8949" s="2">
        <v>37073</v>
      </c>
      <c r="E8949" t="s">
        <v>101</v>
      </c>
      <c r="F8949" t="s">
        <v>310</v>
      </c>
      <c r="G8949" t="s">
        <v>5</v>
      </c>
      <c r="H8949" s="4">
        <v>506.71</v>
      </c>
      <c r="I8949" s="4">
        <v>0</v>
      </c>
      <c r="J8949" s="4">
        <v>506.71</v>
      </c>
      <c r="K8949" s="4">
        <v>0</v>
      </c>
      <c r="L8949" s="2">
        <v>45473</v>
      </c>
      <c r="M8949" t="s">
        <v>6</v>
      </c>
    </row>
    <row r="8950" spans="1:13" ht="12.75" customHeight="1" x14ac:dyDescent="0.25">
      <c r="A8950" t="s">
        <v>12270</v>
      </c>
      <c r="B8950" t="s">
        <v>12271</v>
      </c>
      <c r="C8950" s="1">
        <v>37256</v>
      </c>
      <c r="D8950" s="2">
        <v>37073</v>
      </c>
      <c r="E8950" t="s">
        <v>101</v>
      </c>
      <c r="F8950" t="s">
        <v>310</v>
      </c>
      <c r="G8950" t="s">
        <v>5</v>
      </c>
      <c r="H8950" s="4">
        <v>188.76</v>
      </c>
      <c r="I8950" s="4">
        <v>0</v>
      </c>
      <c r="J8950" s="4">
        <v>188.76</v>
      </c>
      <c r="K8950" s="4">
        <v>0</v>
      </c>
      <c r="L8950" s="2">
        <v>45473</v>
      </c>
      <c r="M8950" t="s">
        <v>6</v>
      </c>
    </row>
    <row r="8951" spans="1:13" ht="12.75" customHeight="1" x14ac:dyDescent="0.25">
      <c r="A8951" t="s">
        <v>12272</v>
      </c>
      <c r="B8951" t="s">
        <v>12273</v>
      </c>
      <c r="C8951" s="1">
        <v>37256</v>
      </c>
      <c r="D8951" s="2">
        <v>37073</v>
      </c>
      <c r="E8951" t="s">
        <v>101</v>
      </c>
      <c r="F8951" t="s">
        <v>310</v>
      </c>
      <c r="G8951" t="s">
        <v>5</v>
      </c>
      <c r="H8951" s="4">
        <v>70</v>
      </c>
      <c r="I8951" s="4">
        <v>0</v>
      </c>
      <c r="J8951" s="4">
        <v>70</v>
      </c>
      <c r="K8951" s="4">
        <v>0</v>
      </c>
      <c r="L8951" s="2">
        <v>45473</v>
      </c>
      <c r="M8951" t="s">
        <v>6</v>
      </c>
    </row>
    <row r="8952" spans="1:13" ht="12.75" customHeight="1" x14ac:dyDescent="0.25">
      <c r="A8952" t="s">
        <v>12274</v>
      </c>
      <c r="B8952" t="s">
        <v>12275</v>
      </c>
      <c r="C8952" s="1">
        <v>37256</v>
      </c>
      <c r="D8952" s="2">
        <v>37073</v>
      </c>
      <c r="E8952" t="s">
        <v>101</v>
      </c>
      <c r="F8952" t="s">
        <v>310</v>
      </c>
      <c r="G8952" t="s">
        <v>5</v>
      </c>
      <c r="H8952" s="4">
        <v>277.2</v>
      </c>
      <c r="I8952" s="4">
        <v>0</v>
      </c>
      <c r="J8952" s="4">
        <v>277.2</v>
      </c>
      <c r="K8952" s="4">
        <v>0</v>
      </c>
      <c r="L8952" s="2">
        <v>45473</v>
      </c>
      <c r="M8952" t="s">
        <v>6</v>
      </c>
    </row>
    <row r="8953" spans="1:13" ht="12.75" customHeight="1" x14ac:dyDescent="0.25">
      <c r="A8953" t="s">
        <v>12276</v>
      </c>
      <c r="B8953" t="s">
        <v>12277</v>
      </c>
      <c r="C8953" s="1">
        <v>37256</v>
      </c>
      <c r="D8953" s="2">
        <v>37073</v>
      </c>
      <c r="E8953" t="s">
        <v>101</v>
      </c>
      <c r="F8953" t="s">
        <v>310</v>
      </c>
      <c r="G8953" t="s">
        <v>5</v>
      </c>
      <c r="H8953" s="4">
        <v>2187</v>
      </c>
      <c r="I8953" s="4">
        <v>0</v>
      </c>
      <c r="J8953" s="4">
        <v>2187</v>
      </c>
      <c r="K8953" s="4">
        <v>0</v>
      </c>
      <c r="L8953" s="2">
        <v>45473</v>
      </c>
      <c r="M8953" t="s">
        <v>6</v>
      </c>
    </row>
    <row r="8954" spans="1:13" ht="12.75" customHeight="1" x14ac:dyDescent="0.25">
      <c r="A8954" t="s">
        <v>12278</v>
      </c>
      <c r="B8954" t="s">
        <v>12279</v>
      </c>
      <c r="C8954" s="1">
        <v>37256</v>
      </c>
      <c r="D8954" s="2">
        <v>37073</v>
      </c>
      <c r="E8954" t="s">
        <v>101</v>
      </c>
      <c r="F8954" t="s">
        <v>310</v>
      </c>
      <c r="G8954" t="s">
        <v>5</v>
      </c>
      <c r="H8954" s="4">
        <v>299.98</v>
      </c>
      <c r="I8954" s="4">
        <v>0</v>
      </c>
      <c r="J8954" s="4">
        <v>299.98</v>
      </c>
      <c r="K8954" s="4">
        <v>0</v>
      </c>
      <c r="L8954" s="2">
        <v>45473</v>
      </c>
      <c r="M8954" t="s">
        <v>6</v>
      </c>
    </row>
    <row r="8955" spans="1:13" ht="12.75" customHeight="1" x14ac:dyDescent="0.25">
      <c r="A8955" t="s">
        <v>12280</v>
      </c>
      <c r="B8955" t="s">
        <v>12281</v>
      </c>
      <c r="C8955" s="1">
        <v>37256</v>
      </c>
      <c r="D8955" s="2">
        <v>37073</v>
      </c>
      <c r="E8955" t="s">
        <v>101</v>
      </c>
      <c r="F8955" t="s">
        <v>310</v>
      </c>
      <c r="G8955" t="s">
        <v>5</v>
      </c>
      <c r="H8955" s="4">
        <v>-40</v>
      </c>
      <c r="I8955" s="4">
        <v>0</v>
      </c>
      <c r="J8955" s="4">
        <v>-40</v>
      </c>
      <c r="K8955" s="4">
        <v>0</v>
      </c>
      <c r="L8955" s="2">
        <v>45473</v>
      </c>
      <c r="M8955" t="s">
        <v>6</v>
      </c>
    </row>
    <row r="8956" spans="1:13" ht="12.75" customHeight="1" x14ac:dyDescent="0.25">
      <c r="A8956" t="s">
        <v>12282</v>
      </c>
      <c r="B8956" t="s">
        <v>12283</v>
      </c>
      <c r="C8956" s="1">
        <v>37256</v>
      </c>
      <c r="D8956" s="2">
        <v>37073</v>
      </c>
      <c r="E8956" t="s">
        <v>101</v>
      </c>
      <c r="F8956" t="s">
        <v>310</v>
      </c>
      <c r="G8956" t="s">
        <v>5</v>
      </c>
      <c r="H8956" s="4">
        <v>-200</v>
      </c>
      <c r="I8956" s="4">
        <v>0</v>
      </c>
      <c r="J8956" s="4">
        <v>-200</v>
      </c>
      <c r="K8956" s="4">
        <v>0</v>
      </c>
      <c r="L8956" s="2">
        <v>45473</v>
      </c>
      <c r="M8956" t="s">
        <v>6</v>
      </c>
    </row>
    <row r="8957" spans="1:13" ht="12.75" customHeight="1" x14ac:dyDescent="0.25">
      <c r="A8957" t="s">
        <v>12284</v>
      </c>
      <c r="B8957" t="s">
        <v>12285</v>
      </c>
      <c r="C8957" s="1">
        <v>37256</v>
      </c>
      <c r="D8957" s="2">
        <v>37073</v>
      </c>
      <c r="E8957" t="s">
        <v>101</v>
      </c>
      <c r="F8957" t="s">
        <v>310</v>
      </c>
      <c r="G8957" t="s">
        <v>5</v>
      </c>
      <c r="H8957" s="4">
        <v>-50</v>
      </c>
      <c r="I8957" s="4">
        <v>0</v>
      </c>
      <c r="J8957" s="4">
        <v>-50</v>
      </c>
      <c r="K8957" s="4">
        <v>0</v>
      </c>
      <c r="L8957" s="2">
        <v>45473</v>
      </c>
      <c r="M8957" t="s">
        <v>6</v>
      </c>
    </row>
    <row r="8958" spans="1:13" ht="12.75" customHeight="1" x14ac:dyDescent="0.25">
      <c r="A8958" t="s">
        <v>12286</v>
      </c>
      <c r="B8958" t="s">
        <v>12287</v>
      </c>
      <c r="C8958" s="1">
        <v>37256</v>
      </c>
      <c r="D8958" s="2">
        <v>37073</v>
      </c>
      <c r="E8958" t="s">
        <v>101</v>
      </c>
      <c r="F8958" t="s">
        <v>310</v>
      </c>
      <c r="G8958" t="s">
        <v>5</v>
      </c>
      <c r="H8958" s="4">
        <v>-70</v>
      </c>
      <c r="I8958" s="4">
        <v>0</v>
      </c>
      <c r="J8958" s="4">
        <v>-70</v>
      </c>
      <c r="K8958" s="4">
        <v>0</v>
      </c>
      <c r="L8958" s="2">
        <v>45473</v>
      </c>
      <c r="M8958" t="s">
        <v>6</v>
      </c>
    </row>
    <row r="8959" spans="1:13" ht="12.75" customHeight="1" x14ac:dyDescent="0.25">
      <c r="A8959" t="s">
        <v>12288</v>
      </c>
      <c r="B8959" t="s">
        <v>12289</v>
      </c>
      <c r="C8959" s="1">
        <v>37256</v>
      </c>
      <c r="D8959" s="2">
        <v>37073</v>
      </c>
      <c r="E8959" t="s">
        <v>101</v>
      </c>
      <c r="F8959" t="s">
        <v>310</v>
      </c>
      <c r="G8959" t="s">
        <v>5</v>
      </c>
      <c r="H8959" s="4">
        <v>-100</v>
      </c>
      <c r="I8959" s="4">
        <v>0</v>
      </c>
      <c r="J8959" s="4">
        <v>-100</v>
      </c>
      <c r="K8959" s="4">
        <v>0</v>
      </c>
      <c r="L8959" s="2">
        <v>45473</v>
      </c>
      <c r="M8959" t="s">
        <v>6</v>
      </c>
    </row>
    <row r="8960" spans="1:13" ht="12.75" customHeight="1" x14ac:dyDescent="0.25">
      <c r="A8960" t="s">
        <v>12290</v>
      </c>
      <c r="B8960" t="s">
        <v>12291</v>
      </c>
      <c r="C8960" s="1">
        <v>37256</v>
      </c>
      <c r="D8960" s="2">
        <v>37073</v>
      </c>
      <c r="E8960" t="s">
        <v>101</v>
      </c>
      <c r="F8960" t="s">
        <v>310</v>
      </c>
      <c r="G8960" t="s">
        <v>5</v>
      </c>
      <c r="H8960" s="4">
        <v>-75</v>
      </c>
      <c r="I8960" s="4">
        <v>0</v>
      </c>
      <c r="J8960" s="4">
        <v>-75</v>
      </c>
      <c r="K8960" s="4">
        <v>0</v>
      </c>
      <c r="L8960" s="2">
        <v>45473</v>
      </c>
      <c r="M8960" t="s">
        <v>6</v>
      </c>
    </row>
    <row r="8961" spans="1:13" ht="12.75" customHeight="1" x14ac:dyDescent="0.25">
      <c r="A8961" t="s">
        <v>12292</v>
      </c>
      <c r="B8961" t="s">
        <v>12293</v>
      </c>
      <c r="C8961" s="1">
        <v>37256</v>
      </c>
      <c r="D8961" s="2">
        <v>37073</v>
      </c>
      <c r="E8961" t="s">
        <v>101</v>
      </c>
      <c r="F8961" t="s">
        <v>310</v>
      </c>
      <c r="G8961" t="s">
        <v>5</v>
      </c>
      <c r="H8961" s="4">
        <v>-25</v>
      </c>
      <c r="I8961" s="4">
        <v>0</v>
      </c>
      <c r="J8961" s="4">
        <v>-25</v>
      </c>
      <c r="K8961" s="4">
        <v>0</v>
      </c>
      <c r="L8961" s="2">
        <v>45473</v>
      </c>
      <c r="M8961" t="s">
        <v>6</v>
      </c>
    </row>
    <row r="8962" spans="1:13" ht="12.75" customHeight="1" x14ac:dyDescent="0.25">
      <c r="A8962" t="s">
        <v>12294</v>
      </c>
      <c r="B8962" t="s">
        <v>12295</v>
      </c>
      <c r="C8962" s="1">
        <v>37256</v>
      </c>
      <c r="D8962" s="2">
        <v>37073</v>
      </c>
      <c r="E8962" t="s">
        <v>101</v>
      </c>
      <c r="F8962" t="s">
        <v>310</v>
      </c>
      <c r="G8962" t="s">
        <v>5</v>
      </c>
      <c r="H8962" s="4">
        <v>-25</v>
      </c>
      <c r="I8962" s="4">
        <v>0</v>
      </c>
      <c r="J8962" s="4">
        <v>-25</v>
      </c>
      <c r="K8962" s="4">
        <v>0</v>
      </c>
      <c r="L8962" s="2">
        <v>45473</v>
      </c>
      <c r="M8962" t="s">
        <v>6</v>
      </c>
    </row>
    <row r="8963" spans="1:13" ht="12.75" customHeight="1" x14ac:dyDescent="0.25">
      <c r="A8963" t="s">
        <v>12296</v>
      </c>
      <c r="B8963" t="s">
        <v>12297</v>
      </c>
      <c r="C8963" s="1">
        <v>37256</v>
      </c>
      <c r="D8963" s="2">
        <v>37073</v>
      </c>
      <c r="E8963" t="s">
        <v>101</v>
      </c>
      <c r="F8963" t="s">
        <v>310</v>
      </c>
      <c r="G8963" t="s">
        <v>5</v>
      </c>
      <c r="H8963" s="4">
        <v>-35</v>
      </c>
      <c r="I8963" s="4">
        <v>0</v>
      </c>
      <c r="J8963" s="4">
        <v>-35</v>
      </c>
      <c r="K8963" s="4">
        <v>0</v>
      </c>
      <c r="L8963" s="2">
        <v>45473</v>
      </c>
      <c r="M8963" t="s">
        <v>6</v>
      </c>
    </row>
    <row r="8964" spans="1:13" ht="12.75" customHeight="1" x14ac:dyDescent="0.25">
      <c r="A8964" t="s">
        <v>12298</v>
      </c>
      <c r="B8964" t="s">
        <v>12299</v>
      </c>
      <c r="C8964" s="1">
        <v>37256</v>
      </c>
      <c r="D8964" s="2">
        <v>37073</v>
      </c>
      <c r="E8964" t="s">
        <v>101</v>
      </c>
      <c r="F8964" t="s">
        <v>310</v>
      </c>
      <c r="G8964" t="s">
        <v>5</v>
      </c>
      <c r="H8964" s="4">
        <v>-35</v>
      </c>
      <c r="I8964" s="4">
        <v>0</v>
      </c>
      <c r="J8964" s="4">
        <v>-35</v>
      </c>
      <c r="K8964" s="4">
        <v>0</v>
      </c>
      <c r="L8964" s="2">
        <v>45473</v>
      </c>
      <c r="M8964" t="s">
        <v>6</v>
      </c>
    </row>
    <row r="8965" spans="1:13" ht="12.75" customHeight="1" x14ac:dyDescent="0.25">
      <c r="A8965" t="s">
        <v>12300</v>
      </c>
      <c r="B8965" t="s">
        <v>12297</v>
      </c>
      <c r="C8965" s="1">
        <v>37256</v>
      </c>
      <c r="D8965" s="2">
        <v>37073</v>
      </c>
      <c r="E8965" t="s">
        <v>101</v>
      </c>
      <c r="F8965" t="s">
        <v>310</v>
      </c>
      <c r="G8965" t="s">
        <v>5</v>
      </c>
      <c r="H8965" s="4">
        <v>-35</v>
      </c>
      <c r="I8965" s="4">
        <v>0</v>
      </c>
      <c r="J8965" s="4">
        <v>-35</v>
      </c>
      <c r="K8965" s="4">
        <v>0</v>
      </c>
      <c r="L8965" s="2">
        <v>45473</v>
      </c>
      <c r="M8965" t="s">
        <v>6</v>
      </c>
    </row>
    <row r="8966" spans="1:13" ht="12.75" customHeight="1" x14ac:dyDescent="0.25">
      <c r="A8966" t="s">
        <v>12301</v>
      </c>
      <c r="B8966" t="s">
        <v>12302</v>
      </c>
      <c r="C8966" s="1">
        <v>37256</v>
      </c>
      <c r="D8966" s="2">
        <v>37073</v>
      </c>
      <c r="E8966" t="s">
        <v>101</v>
      </c>
      <c r="F8966" t="s">
        <v>310</v>
      </c>
      <c r="G8966" t="s">
        <v>5</v>
      </c>
      <c r="H8966" s="4">
        <v>-150</v>
      </c>
      <c r="I8966" s="4">
        <v>0</v>
      </c>
      <c r="J8966" s="4">
        <v>-150</v>
      </c>
      <c r="K8966" s="4">
        <v>0</v>
      </c>
      <c r="L8966" s="2">
        <v>45473</v>
      </c>
      <c r="M8966" t="s">
        <v>6</v>
      </c>
    </row>
    <row r="8967" spans="1:13" ht="12.75" customHeight="1" x14ac:dyDescent="0.25">
      <c r="A8967" t="s">
        <v>12303</v>
      </c>
      <c r="B8967" t="s">
        <v>12304</v>
      </c>
      <c r="C8967" s="1">
        <v>37256</v>
      </c>
      <c r="D8967" s="2">
        <v>37073</v>
      </c>
      <c r="E8967" t="s">
        <v>101</v>
      </c>
      <c r="F8967" t="s">
        <v>310</v>
      </c>
      <c r="G8967" t="s">
        <v>5</v>
      </c>
      <c r="H8967" s="4">
        <v>-40</v>
      </c>
      <c r="I8967" s="4">
        <v>0</v>
      </c>
      <c r="J8967" s="4">
        <v>-40</v>
      </c>
      <c r="K8967" s="4">
        <v>0</v>
      </c>
      <c r="L8967" s="2">
        <v>45473</v>
      </c>
      <c r="M8967" t="s">
        <v>6</v>
      </c>
    </row>
    <row r="8968" spans="1:13" ht="12.75" customHeight="1" x14ac:dyDescent="0.25">
      <c r="A8968" t="s">
        <v>12305</v>
      </c>
      <c r="B8968" t="s">
        <v>12306</v>
      </c>
      <c r="C8968" s="1">
        <v>37256</v>
      </c>
      <c r="D8968" s="2">
        <v>37073</v>
      </c>
      <c r="E8968" t="s">
        <v>101</v>
      </c>
      <c r="F8968" t="s">
        <v>310</v>
      </c>
      <c r="G8968" t="s">
        <v>5</v>
      </c>
      <c r="H8968" s="4">
        <v>-105</v>
      </c>
      <c r="I8968" s="4">
        <v>0</v>
      </c>
      <c r="J8968" s="4">
        <v>-105</v>
      </c>
      <c r="K8968" s="4">
        <v>0</v>
      </c>
      <c r="L8968" s="2">
        <v>45473</v>
      </c>
      <c r="M8968" t="s">
        <v>6</v>
      </c>
    </row>
    <row r="8969" spans="1:13" ht="12.75" customHeight="1" x14ac:dyDescent="0.25">
      <c r="A8969" t="s">
        <v>12307</v>
      </c>
      <c r="B8969" t="s">
        <v>12308</v>
      </c>
      <c r="C8969" s="1">
        <v>37256</v>
      </c>
      <c r="D8969" s="2">
        <v>37073</v>
      </c>
      <c r="E8969" t="s">
        <v>101</v>
      </c>
      <c r="F8969" t="s">
        <v>310</v>
      </c>
      <c r="G8969" t="s">
        <v>5</v>
      </c>
      <c r="H8969" s="4">
        <v>-50</v>
      </c>
      <c r="I8969" s="4">
        <v>0</v>
      </c>
      <c r="J8969" s="4">
        <v>-50</v>
      </c>
      <c r="K8969" s="4">
        <v>0</v>
      </c>
      <c r="L8969" s="2">
        <v>45473</v>
      </c>
      <c r="M8969" t="s">
        <v>6</v>
      </c>
    </row>
    <row r="8970" spans="1:13" ht="12.75" customHeight="1" x14ac:dyDescent="0.25">
      <c r="A8970" t="s">
        <v>12309</v>
      </c>
      <c r="B8970" t="s">
        <v>12310</v>
      </c>
      <c r="C8970" s="1">
        <v>37256</v>
      </c>
      <c r="D8970" s="2">
        <v>37073</v>
      </c>
      <c r="E8970" t="s">
        <v>101</v>
      </c>
      <c r="F8970" t="s">
        <v>310</v>
      </c>
      <c r="G8970" t="s">
        <v>5</v>
      </c>
      <c r="H8970" s="4">
        <v>-105</v>
      </c>
      <c r="I8970" s="4">
        <v>0</v>
      </c>
      <c r="J8970" s="4">
        <v>-105</v>
      </c>
      <c r="K8970" s="4">
        <v>0</v>
      </c>
      <c r="L8970" s="2">
        <v>45473</v>
      </c>
      <c r="M8970" t="s">
        <v>6</v>
      </c>
    </row>
    <row r="8971" spans="1:13" ht="12.75" customHeight="1" x14ac:dyDescent="0.25">
      <c r="A8971" t="s">
        <v>12311</v>
      </c>
      <c r="B8971" t="s">
        <v>12312</v>
      </c>
      <c r="C8971" s="1">
        <v>37256</v>
      </c>
      <c r="D8971" s="2">
        <v>37073</v>
      </c>
      <c r="E8971" t="s">
        <v>101</v>
      </c>
      <c r="F8971" t="s">
        <v>310</v>
      </c>
      <c r="G8971" t="s">
        <v>5</v>
      </c>
      <c r="H8971" s="4">
        <v>-35</v>
      </c>
      <c r="I8971" s="4">
        <v>0</v>
      </c>
      <c r="J8971" s="4">
        <v>-35</v>
      </c>
      <c r="K8971" s="4">
        <v>0</v>
      </c>
      <c r="L8971" s="2">
        <v>45473</v>
      </c>
      <c r="M8971" t="s">
        <v>6</v>
      </c>
    </row>
    <row r="8972" spans="1:13" ht="12.75" customHeight="1" x14ac:dyDescent="0.25">
      <c r="A8972" t="s">
        <v>12313</v>
      </c>
      <c r="B8972" t="s">
        <v>12314</v>
      </c>
      <c r="C8972" s="1">
        <v>37256</v>
      </c>
      <c r="D8972" s="2">
        <v>37073</v>
      </c>
      <c r="E8972" t="s">
        <v>101</v>
      </c>
      <c r="F8972" t="s">
        <v>310</v>
      </c>
      <c r="G8972" t="s">
        <v>5</v>
      </c>
      <c r="H8972" s="4">
        <v>-75</v>
      </c>
      <c r="I8972" s="4">
        <v>0</v>
      </c>
      <c r="J8972" s="4">
        <v>-75</v>
      </c>
      <c r="K8972" s="4">
        <v>0</v>
      </c>
      <c r="L8972" s="2">
        <v>45473</v>
      </c>
      <c r="M8972" t="s">
        <v>6</v>
      </c>
    </row>
    <row r="8973" spans="1:13" ht="12.75" customHeight="1" x14ac:dyDescent="0.25">
      <c r="A8973" t="s">
        <v>12315</v>
      </c>
      <c r="B8973" t="s">
        <v>12316</v>
      </c>
      <c r="C8973" s="1">
        <v>37256</v>
      </c>
      <c r="D8973" s="2">
        <v>37073</v>
      </c>
      <c r="E8973" t="s">
        <v>101</v>
      </c>
      <c r="F8973" t="s">
        <v>310</v>
      </c>
      <c r="G8973" t="s">
        <v>5</v>
      </c>
      <c r="H8973" s="4">
        <v>-75</v>
      </c>
      <c r="I8973" s="4">
        <v>0</v>
      </c>
      <c r="J8973" s="4">
        <v>-75</v>
      </c>
      <c r="K8973" s="4">
        <v>0</v>
      </c>
      <c r="L8973" s="2">
        <v>45473</v>
      </c>
      <c r="M8973" t="s">
        <v>6</v>
      </c>
    </row>
    <row r="8974" spans="1:13" ht="12.75" customHeight="1" x14ac:dyDescent="0.25">
      <c r="A8974" t="s">
        <v>12317</v>
      </c>
      <c r="B8974" t="s">
        <v>12304</v>
      </c>
      <c r="C8974" s="1">
        <v>37256</v>
      </c>
      <c r="D8974" s="2">
        <v>37073</v>
      </c>
      <c r="E8974" t="s">
        <v>101</v>
      </c>
      <c r="F8974" t="s">
        <v>310</v>
      </c>
      <c r="G8974" t="s">
        <v>5</v>
      </c>
      <c r="H8974" s="4">
        <v>-160</v>
      </c>
      <c r="I8974" s="4">
        <v>0</v>
      </c>
      <c r="J8974" s="4">
        <v>-160</v>
      </c>
      <c r="K8974" s="4">
        <v>0</v>
      </c>
      <c r="L8974" s="2">
        <v>45473</v>
      </c>
      <c r="M8974" t="s">
        <v>6</v>
      </c>
    </row>
    <row r="8975" spans="1:13" ht="12.75" customHeight="1" x14ac:dyDescent="0.25">
      <c r="A8975" t="s">
        <v>12318</v>
      </c>
      <c r="B8975" t="s">
        <v>12319</v>
      </c>
      <c r="C8975" s="1">
        <v>37256</v>
      </c>
      <c r="D8975" s="2">
        <v>37073</v>
      </c>
      <c r="E8975" t="s">
        <v>101</v>
      </c>
      <c r="F8975" t="s">
        <v>310</v>
      </c>
      <c r="G8975" t="s">
        <v>5</v>
      </c>
      <c r="H8975" s="4">
        <v>-240</v>
      </c>
      <c r="I8975" s="4">
        <v>0</v>
      </c>
      <c r="J8975" s="4">
        <v>-240</v>
      </c>
      <c r="K8975" s="4">
        <v>0</v>
      </c>
      <c r="L8975" s="2">
        <v>45473</v>
      </c>
      <c r="M8975" t="s">
        <v>6</v>
      </c>
    </row>
    <row r="8976" spans="1:13" ht="12.75" customHeight="1" x14ac:dyDescent="0.25">
      <c r="A8976" t="s">
        <v>12320</v>
      </c>
      <c r="B8976" t="s">
        <v>12299</v>
      </c>
      <c r="C8976" s="1">
        <v>37256</v>
      </c>
      <c r="D8976" s="2">
        <v>37073</v>
      </c>
      <c r="E8976" t="s">
        <v>101</v>
      </c>
      <c r="F8976" t="s">
        <v>310</v>
      </c>
      <c r="G8976" t="s">
        <v>5</v>
      </c>
      <c r="H8976" s="4">
        <v>-35</v>
      </c>
      <c r="I8976" s="4">
        <v>0</v>
      </c>
      <c r="J8976" s="4">
        <v>-35</v>
      </c>
      <c r="K8976" s="4">
        <v>0</v>
      </c>
      <c r="L8976" s="2">
        <v>45473</v>
      </c>
      <c r="M8976" t="s">
        <v>6</v>
      </c>
    </row>
    <row r="8977" spans="1:13" ht="12.75" customHeight="1" x14ac:dyDescent="0.25">
      <c r="A8977" t="s">
        <v>12321</v>
      </c>
      <c r="B8977" t="s">
        <v>12322</v>
      </c>
      <c r="C8977" s="1">
        <v>37256</v>
      </c>
      <c r="D8977" s="2">
        <v>37073</v>
      </c>
      <c r="E8977" t="s">
        <v>101</v>
      </c>
      <c r="F8977" t="s">
        <v>310</v>
      </c>
      <c r="G8977" t="s">
        <v>5</v>
      </c>
      <c r="H8977" s="4">
        <v>-90</v>
      </c>
      <c r="I8977" s="4">
        <v>0</v>
      </c>
      <c r="J8977" s="4">
        <v>-90</v>
      </c>
      <c r="K8977" s="4">
        <v>0</v>
      </c>
      <c r="L8977" s="2">
        <v>45473</v>
      </c>
      <c r="M8977" t="s">
        <v>6</v>
      </c>
    </row>
    <row r="8978" spans="1:13" ht="12.75" customHeight="1" x14ac:dyDescent="0.25">
      <c r="A8978" t="s">
        <v>12323</v>
      </c>
      <c r="B8978" t="s">
        <v>12324</v>
      </c>
      <c r="C8978" s="1">
        <v>37256</v>
      </c>
      <c r="D8978" s="2">
        <v>37073</v>
      </c>
      <c r="E8978" t="s">
        <v>101</v>
      </c>
      <c r="F8978" t="s">
        <v>310</v>
      </c>
      <c r="G8978" t="s">
        <v>5</v>
      </c>
      <c r="H8978" s="4">
        <v>-125</v>
      </c>
      <c r="I8978" s="4">
        <v>0</v>
      </c>
      <c r="J8978" s="4">
        <v>-125</v>
      </c>
      <c r="K8978" s="4">
        <v>0</v>
      </c>
      <c r="L8978" s="2">
        <v>45473</v>
      </c>
      <c r="M8978" t="s">
        <v>6</v>
      </c>
    </row>
    <row r="8979" spans="1:13" ht="12.75" customHeight="1" x14ac:dyDescent="0.25">
      <c r="A8979" t="s">
        <v>12325</v>
      </c>
      <c r="B8979" t="s">
        <v>12086</v>
      </c>
      <c r="C8979" s="1">
        <v>37256</v>
      </c>
      <c r="D8979" s="2">
        <v>37073</v>
      </c>
      <c r="E8979" t="s">
        <v>101</v>
      </c>
      <c r="F8979" t="s">
        <v>310</v>
      </c>
      <c r="G8979" t="s">
        <v>5</v>
      </c>
      <c r="H8979" s="4">
        <v>-50</v>
      </c>
      <c r="I8979" s="4">
        <v>0</v>
      </c>
      <c r="J8979" s="4">
        <v>-50</v>
      </c>
      <c r="K8979" s="4">
        <v>0</v>
      </c>
      <c r="L8979" s="2">
        <v>45473</v>
      </c>
      <c r="M8979" t="s">
        <v>6</v>
      </c>
    </row>
    <row r="8980" spans="1:13" ht="12.75" customHeight="1" x14ac:dyDescent="0.25">
      <c r="A8980" t="s">
        <v>12326</v>
      </c>
      <c r="B8980" t="s">
        <v>12304</v>
      </c>
      <c r="C8980" s="1">
        <v>37256</v>
      </c>
      <c r="D8980" s="2">
        <v>37073</v>
      </c>
      <c r="E8980" t="s">
        <v>101</v>
      </c>
      <c r="F8980" t="s">
        <v>310</v>
      </c>
      <c r="G8980" t="s">
        <v>5</v>
      </c>
      <c r="H8980" s="4">
        <v>-40</v>
      </c>
      <c r="I8980" s="4">
        <v>0</v>
      </c>
      <c r="J8980" s="4">
        <v>-40</v>
      </c>
      <c r="K8980" s="4">
        <v>0</v>
      </c>
      <c r="L8980" s="2">
        <v>45473</v>
      </c>
      <c r="M8980" t="s">
        <v>6</v>
      </c>
    </row>
    <row r="8981" spans="1:13" ht="12.75" customHeight="1" x14ac:dyDescent="0.25">
      <c r="A8981" t="s">
        <v>12327</v>
      </c>
      <c r="B8981" t="s">
        <v>12328</v>
      </c>
      <c r="C8981" s="1">
        <v>37256</v>
      </c>
      <c r="D8981" s="2">
        <v>37073</v>
      </c>
      <c r="E8981" t="s">
        <v>101</v>
      </c>
      <c r="F8981" t="s">
        <v>310</v>
      </c>
      <c r="G8981" t="s">
        <v>5</v>
      </c>
      <c r="H8981" s="4">
        <v>-80</v>
      </c>
      <c r="I8981" s="4">
        <v>0</v>
      </c>
      <c r="J8981" s="4">
        <v>-80</v>
      </c>
      <c r="K8981" s="4">
        <v>0</v>
      </c>
      <c r="L8981" s="2">
        <v>45473</v>
      </c>
      <c r="M8981" t="s">
        <v>6</v>
      </c>
    </row>
    <row r="8982" spans="1:13" ht="12.75" customHeight="1" x14ac:dyDescent="0.25">
      <c r="A8982" t="s">
        <v>12329</v>
      </c>
      <c r="B8982" t="s">
        <v>12297</v>
      </c>
      <c r="C8982" s="1">
        <v>37256</v>
      </c>
      <c r="D8982" s="2">
        <v>37073</v>
      </c>
      <c r="E8982" t="s">
        <v>101</v>
      </c>
      <c r="F8982" t="s">
        <v>310</v>
      </c>
      <c r="G8982" t="s">
        <v>5</v>
      </c>
      <c r="H8982" s="4">
        <v>-35</v>
      </c>
      <c r="I8982" s="4">
        <v>0</v>
      </c>
      <c r="J8982" s="4">
        <v>-35</v>
      </c>
      <c r="K8982" s="4">
        <v>0</v>
      </c>
      <c r="L8982" s="2">
        <v>45473</v>
      </c>
      <c r="M8982" t="s">
        <v>6</v>
      </c>
    </row>
    <row r="8983" spans="1:13" ht="12.75" customHeight="1" x14ac:dyDescent="0.25">
      <c r="A8983" t="s">
        <v>12330</v>
      </c>
      <c r="B8983" t="s">
        <v>12331</v>
      </c>
      <c r="C8983" s="1">
        <v>37256</v>
      </c>
      <c r="D8983" s="2">
        <v>37073</v>
      </c>
      <c r="E8983" t="s">
        <v>101</v>
      </c>
      <c r="F8983" t="s">
        <v>310</v>
      </c>
      <c r="G8983" t="s">
        <v>5</v>
      </c>
      <c r="H8983" s="4">
        <v>-30</v>
      </c>
      <c r="I8983" s="4">
        <v>0</v>
      </c>
      <c r="J8983" s="4">
        <v>-30</v>
      </c>
      <c r="K8983" s="4">
        <v>0</v>
      </c>
      <c r="L8983" s="2">
        <v>45473</v>
      </c>
      <c r="M8983" t="s">
        <v>6</v>
      </c>
    </row>
    <row r="8984" spans="1:13" ht="12.75" customHeight="1" x14ac:dyDescent="0.25">
      <c r="A8984" t="s">
        <v>12332</v>
      </c>
      <c r="B8984" t="s">
        <v>12333</v>
      </c>
      <c r="C8984" s="1">
        <v>37256</v>
      </c>
      <c r="D8984" s="2">
        <v>37073</v>
      </c>
      <c r="E8984" t="s">
        <v>101</v>
      </c>
      <c r="F8984" t="s">
        <v>310</v>
      </c>
      <c r="G8984" t="s">
        <v>5</v>
      </c>
      <c r="H8984" s="4">
        <v>-70</v>
      </c>
      <c r="I8984" s="4">
        <v>0</v>
      </c>
      <c r="J8984" s="4">
        <v>-70</v>
      </c>
      <c r="K8984" s="4">
        <v>0</v>
      </c>
      <c r="L8984" s="2">
        <v>45473</v>
      </c>
      <c r="M8984" t="s">
        <v>6</v>
      </c>
    </row>
    <row r="8985" spans="1:13" ht="12.75" customHeight="1" x14ac:dyDescent="0.25">
      <c r="A8985" t="s">
        <v>12334</v>
      </c>
      <c r="B8985" t="s">
        <v>12335</v>
      </c>
      <c r="C8985" s="1">
        <v>37256</v>
      </c>
      <c r="D8985" s="2">
        <v>37073</v>
      </c>
      <c r="E8985" t="s">
        <v>101</v>
      </c>
      <c r="F8985" t="s">
        <v>310</v>
      </c>
      <c r="G8985" t="s">
        <v>5</v>
      </c>
      <c r="H8985" s="4">
        <v>-50</v>
      </c>
      <c r="I8985" s="4">
        <v>0</v>
      </c>
      <c r="J8985" s="4">
        <v>-50</v>
      </c>
      <c r="K8985" s="4">
        <v>0</v>
      </c>
      <c r="L8985" s="2">
        <v>45473</v>
      </c>
      <c r="M8985" t="s">
        <v>6</v>
      </c>
    </row>
    <row r="8986" spans="1:13" ht="12.75" customHeight="1" x14ac:dyDescent="0.25">
      <c r="A8986" t="s">
        <v>12336</v>
      </c>
      <c r="B8986" t="s">
        <v>12337</v>
      </c>
      <c r="C8986" s="1">
        <v>37256</v>
      </c>
      <c r="D8986" s="2">
        <v>37073</v>
      </c>
      <c r="E8986" t="s">
        <v>101</v>
      </c>
      <c r="F8986" t="s">
        <v>310</v>
      </c>
      <c r="G8986" t="s">
        <v>5</v>
      </c>
      <c r="H8986" s="4">
        <v>-130</v>
      </c>
      <c r="I8986" s="4">
        <v>0</v>
      </c>
      <c r="J8986" s="4">
        <v>-130</v>
      </c>
      <c r="K8986" s="4">
        <v>0</v>
      </c>
      <c r="L8986" s="2">
        <v>45473</v>
      </c>
      <c r="M8986" t="s">
        <v>6</v>
      </c>
    </row>
    <row r="8987" spans="1:13" ht="12.75" customHeight="1" x14ac:dyDescent="0.25">
      <c r="A8987" t="s">
        <v>12338</v>
      </c>
      <c r="B8987" t="s">
        <v>12335</v>
      </c>
      <c r="C8987" s="1">
        <v>37256</v>
      </c>
      <c r="D8987" s="2">
        <v>37073</v>
      </c>
      <c r="E8987" t="s">
        <v>101</v>
      </c>
      <c r="F8987" t="s">
        <v>310</v>
      </c>
      <c r="G8987" t="s">
        <v>5</v>
      </c>
      <c r="H8987" s="4">
        <v>-50</v>
      </c>
      <c r="I8987" s="4">
        <v>0</v>
      </c>
      <c r="J8987" s="4">
        <v>-50</v>
      </c>
      <c r="K8987" s="4">
        <v>0</v>
      </c>
      <c r="L8987" s="2">
        <v>45473</v>
      </c>
      <c r="M8987" t="s">
        <v>6</v>
      </c>
    </row>
    <row r="8988" spans="1:13" ht="12.75" customHeight="1" x14ac:dyDescent="0.25">
      <c r="A8988" t="s">
        <v>12339</v>
      </c>
      <c r="B8988" t="s">
        <v>12340</v>
      </c>
      <c r="C8988" s="1">
        <v>37256</v>
      </c>
      <c r="D8988" s="2">
        <v>37073</v>
      </c>
      <c r="E8988" t="s">
        <v>101</v>
      </c>
      <c r="F8988" t="s">
        <v>310</v>
      </c>
      <c r="G8988" t="s">
        <v>5</v>
      </c>
      <c r="H8988" s="4">
        <v>-100</v>
      </c>
      <c r="I8988" s="4">
        <v>0</v>
      </c>
      <c r="J8988" s="4">
        <v>-100</v>
      </c>
      <c r="K8988" s="4">
        <v>0</v>
      </c>
      <c r="L8988" s="2">
        <v>45473</v>
      </c>
      <c r="M8988" t="s">
        <v>6</v>
      </c>
    </row>
    <row r="8989" spans="1:13" ht="12.75" customHeight="1" x14ac:dyDescent="0.25">
      <c r="A8989" t="s">
        <v>12341</v>
      </c>
      <c r="B8989" t="s">
        <v>12335</v>
      </c>
      <c r="C8989" s="1">
        <v>37256</v>
      </c>
      <c r="D8989" s="2">
        <v>37073</v>
      </c>
      <c r="E8989" t="s">
        <v>101</v>
      </c>
      <c r="F8989" t="s">
        <v>310</v>
      </c>
      <c r="G8989" t="s">
        <v>5</v>
      </c>
      <c r="H8989" s="4">
        <v>-50</v>
      </c>
      <c r="I8989" s="4">
        <v>0</v>
      </c>
      <c r="J8989" s="4">
        <v>-50</v>
      </c>
      <c r="K8989" s="4">
        <v>0</v>
      </c>
      <c r="L8989" s="2">
        <v>45473</v>
      </c>
      <c r="M8989" t="s">
        <v>6</v>
      </c>
    </row>
    <row r="8990" spans="1:13" ht="12.75" customHeight="1" x14ac:dyDescent="0.25">
      <c r="A8990" t="s">
        <v>12342</v>
      </c>
      <c r="B8990" t="s">
        <v>12343</v>
      </c>
      <c r="C8990" s="1">
        <v>37256</v>
      </c>
      <c r="D8990" s="2">
        <v>37073</v>
      </c>
      <c r="E8990" t="s">
        <v>101</v>
      </c>
      <c r="F8990" t="s">
        <v>310</v>
      </c>
      <c r="G8990" t="s">
        <v>5</v>
      </c>
      <c r="H8990" s="4">
        <v>-35</v>
      </c>
      <c r="I8990" s="4">
        <v>0</v>
      </c>
      <c r="J8990" s="4">
        <v>-35</v>
      </c>
      <c r="K8990" s="4">
        <v>0</v>
      </c>
      <c r="L8990" s="2">
        <v>45473</v>
      </c>
      <c r="M8990" t="s">
        <v>6</v>
      </c>
    </row>
    <row r="8991" spans="1:13" ht="12.75" customHeight="1" x14ac:dyDescent="0.25">
      <c r="A8991" t="s">
        <v>12344</v>
      </c>
      <c r="B8991" t="s">
        <v>12335</v>
      </c>
      <c r="C8991" s="1">
        <v>37256</v>
      </c>
      <c r="D8991" s="2">
        <v>37073</v>
      </c>
      <c r="E8991" t="s">
        <v>101</v>
      </c>
      <c r="F8991" t="s">
        <v>310</v>
      </c>
      <c r="G8991" t="s">
        <v>5</v>
      </c>
      <c r="H8991" s="4">
        <v>-50</v>
      </c>
      <c r="I8991" s="4">
        <v>0</v>
      </c>
      <c r="J8991" s="4">
        <v>-50</v>
      </c>
      <c r="K8991" s="4">
        <v>0</v>
      </c>
      <c r="L8991" s="2">
        <v>45473</v>
      </c>
      <c r="M8991" t="s">
        <v>6</v>
      </c>
    </row>
    <row r="8992" spans="1:13" ht="12.75" customHeight="1" x14ac:dyDescent="0.25">
      <c r="A8992" t="s">
        <v>12345</v>
      </c>
      <c r="B8992" t="s">
        <v>12346</v>
      </c>
      <c r="C8992" s="1">
        <v>37256</v>
      </c>
      <c r="D8992" s="2">
        <v>37073</v>
      </c>
      <c r="E8992" t="s">
        <v>101</v>
      </c>
      <c r="F8992" t="s">
        <v>310</v>
      </c>
      <c r="G8992" t="s">
        <v>5</v>
      </c>
      <c r="H8992" s="4">
        <v>-150</v>
      </c>
      <c r="I8992" s="4">
        <v>0</v>
      </c>
      <c r="J8992" s="4">
        <v>-150</v>
      </c>
      <c r="K8992" s="4">
        <v>0</v>
      </c>
      <c r="L8992" s="2">
        <v>45473</v>
      </c>
      <c r="M8992" t="s">
        <v>6</v>
      </c>
    </row>
    <row r="8993" spans="1:13" ht="12.75" customHeight="1" x14ac:dyDescent="0.25">
      <c r="A8993" t="s">
        <v>12347</v>
      </c>
      <c r="B8993" t="s">
        <v>12086</v>
      </c>
      <c r="C8993" s="1">
        <v>37256</v>
      </c>
      <c r="D8993" s="2">
        <v>37073</v>
      </c>
      <c r="E8993" t="s">
        <v>101</v>
      </c>
      <c r="F8993" t="s">
        <v>310</v>
      </c>
      <c r="G8993" t="s">
        <v>5</v>
      </c>
      <c r="H8993" s="4">
        <v>-300</v>
      </c>
      <c r="I8993" s="4">
        <v>0</v>
      </c>
      <c r="J8993" s="4">
        <v>-300</v>
      </c>
      <c r="K8993" s="4">
        <v>0</v>
      </c>
      <c r="L8993" s="2">
        <v>45473</v>
      </c>
      <c r="M8993" t="s">
        <v>6</v>
      </c>
    </row>
    <row r="8994" spans="1:13" ht="12.75" customHeight="1" x14ac:dyDescent="0.25">
      <c r="A8994" t="s">
        <v>12348</v>
      </c>
      <c r="B8994" t="s">
        <v>12349</v>
      </c>
      <c r="C8994" s="1">
        <v>37256</v>
      </c>
      <c r="D8994" s="2">
        <v>37073</v>
      </c>
      <c r="E8994" t="s">
        <v>101</v>
      </c>
      <c r="F8994" t="s">
        <v>310</v>
      </c>
      <c r="G8994" t="s">
        <v>5</v>
      </c>
      <c r="H8994" s="4">
        <v>-100</v>
      </c>
      <c r="I8994" s="4">
        <v>0</v>
      </c>
      <c r="J8994" s="4">
        <v>-100</v>
      </c>
      <c r="K8994" s="4">
        <v>0</v>
      </c>
      <c r="L8994" s="2">
        <v>45473</v>
      </c>
      <c r="M8994" t="s">
        <v>6</v>
      </c>
    </row>
    <row r="8995" spans="1:13" ht="12.75" customHeight="1" x14ac:dyDescent="0.25">
      <c r="A8995" t="s">
        <v>12350</v>
      </c>
      <c r="B8995" t="s">
        <v>12351</v>
      </c>
      <c r="C8995" s="1">
        <v>37256</v>
      </c>
      <c r="D8995" s="2">
        <v>37073</v>
      </c>
      <c r="E8995" t="s">
        <v>101</v>
      </c>
      <c r="F8995" t="s">
        <v>310</v>
      </c>
      <c r="G8995" t="s">
        <v>5</v>
      </c>
      <c r="H8995" s="4">
        <v>-2500</v>
      </c>
      <c r="I8995" s="4">
        <v>0</v>
      </c>
      <c r="J8995" s="4">
        <v>-2500</v>
      </c>
      <c r="K8995" s="4">
        <v>0</v>
      </c>
      <c r="L8995" s="2">
        <v>45473</v>
      </c>
      <c r="M8995" t="s">
        <v>6</v>
      </c>
    </row>
    <row r="8996" spans="1:13" ht="12.75" customHeight="1" x14ac:dyDescent="0.25">
      <c r="A8996" t="s">
        <v>12352</v>
      </c>
      <c r="B8996" t="s">
        <v>12353</v>
      </c>
      <c r="C8996" s="1">
        <v>37256</v>
      </c>
      <c r="D8996" s="2">
        <v>37073</v>
      </c>
      <c r="E8996" t="s">
        <v>101</v>
      </c>
      <c r="F8996" t="s">
        <v>310</v>
      </c>
      <c r="G8996" t="s">
        <v>5</v>
      </c>
      <c r="H8996" s="4">
        <v>-850</v>
      </c>
      <c r="I8996" s="4">
        <v>0</v>
      </c>
      <c r="J8996" s="4">
        <v>-850</v>
      </c>
      <c r="K8996" s="4">
        <v>0</v>
      </c>
      <c r="L8996" s="2">
        <v>45473</v>
      </c>
      <c r="M8996" t="s">
        <v>6</v>
      </c>
    </row>
    <row r="8997" spans="1:13" ht="12.75" customHeight="1" x14ac:dyDescent="0.25">
      <c r="A8997" t="s">
        <v>12354</v>
      </c>
      <c r="B8997" t="s">
        <v>12355</v>
      </c>
      <c r="C8997" s="1">
        <v>37256</v>
      </c>
      <c r="D8997" s="2">
        <v>37073</v>
      </c>
      <c r="E8997" t="s">
        <v>101</v>
      </c>
      <c r="F8997" t="s">
        <v>310</v>
      </c>
      <c r="G8997" t="s">
        <v>5</v>
      </c>
      <c r="H8997" s="4">
        <v>-900</v>
      </c>
      <c r="I8997" s="4">
        <v>0</v>
      </c>
      <c r="J8997" s="4">
        <v>-900</v>
      </c>
      <c r="K8997" s="4">
        <v>0</v>
      </c>
      <c r="L8997" s="2">
        <v>45473</v>
      </c>
      <c r="M8997" t="s">
        <v>6</v>
      </c>
    </row>
    <row r="8998" spans="1:13" ht="12.75" customHeight="1" x14ac:dyDescent="0.25">
      <c r="A8998" t="s">
        <v>12356</v>
      </c>
      <c r="B8998" t="s">
        <v>12357</v>
      </c>
      <c r="C8998" s="1">
        <v>37256</v>
      </c>
      <c r="D8998" s="2">
        <v>37073</v>
      </c>
      <c r="E8998" t="s">
        <v>101</v>
      </c>
      <c r="F8998" t="s">
        <v>310</v>
      </c>
      <c r="G8998" t="s">
        <v>5</v>
      </c>
      <c r="H8998" s="4">
        <v>-300</v>
      </c>
      <c r="I8998" s="4">
        <v>0</v>
      </c>
      <c r="J8998" s="4">
        <v>-300</v>
      </c>
      <c r="K8998" s="4">
        <v>0</v>
      </c>
      <c r="L8998" s="2">
        <v>45473</v>
      </c>
      <c r="M8998" t="s">
        <v>6</v>
      </c>
    </row>
    <row r="8999" spans="1:13" ht="12.75" customHeight="1" x14ac:dyDescent="0.25">
      <c r="A8999" t="s">
        <v>12358</v>
      </c>
      <c r="B8999" t="s">
        <v>12333</v>
      </c>
      <c r="C8999" s="1">
        <v>37256</v>
      </c>
      <c r="D8999" s="2">
        <v>37073</v>
      </c>
      <c r="E8999" t="s">
        <v>101</v>
      </c>
      <c r="F8999" t="s">
        <v>310</v>
      </c>
      <c r="G8999" t="s">
        <v>5</v>
      </c>
      <c r="H8999" s="4">
        <v>-70</v>
      </c>
      <c r="I8999" s="4">
        <v>0</v>
      </c>
      <c r="J8999" s="4">
        <v>-70</v>
      </c>
      <c r="K8999" s="4">
        <v>0</v>
      </c>
      <c r="L8999" s="2">
        <v>45473</v>
      </c>
      <c r="M8999" t="s">
        <v>6</v>
      </c>
    </row>
    <row r="9000" spans="1:13" ht="12.75" customHeight="1" x14ac:dyDescent="0.25">
      <c r="A9000" t="s">
        <v>12359</v>
      </c>
      <c r="B9000" t="s">
        <v>12335</v>
      </c>
      <c r="C9000" s="1">
        <v>37256</v>
      </c>
      <c r="D9000" s="2">
        <v>37073</v>
      </c>
      <c r="E9000" t="s">
        <v>101</v>
      </c>
      <c r="F9000" t="s">
        <v>310</v>
      </c>
      <c r="G9000" t="s">
        <v>5</v>
      </c>
      <c r="H9000" s="4">
        <v>-50</v>
      </c>
      <c r="I9000" s="4">
        <v>0</v>
      </c>
      <c r="J9000" s="4">
        <v>-50</v>
      </c>
      <c r="K9000" s="4">
        <v>0</v>
      </c>
      <c r="L9000" s="2">
        <v>45473</v>
      </c>
      <c r="M9000" t="s">
        <v>6</v>
      </c>
    </row>
    <row r="9001" spans="1:13" ht="12.75" customHeight="1" x14ac:dyDescent="0.25">
      <c r="A9001" t="s">
        <v>12360</v>
      </c>
      <c r="B9001" t="s">
        <v>12346</v>
      </c>
      <c r="C9001" s="1">
        <v>37256</v>
      </c>
      <c r="D9001" s="2">
        <v>37073</v>
      </c>
      <c r="E9001" t="s">
        <v>101</v>
      </c>
      <c r="F9001" t="s">
        <v>310</v>
      </c>
      <c r="G9001" t="s">
        <v>5</v>
      </c>
      <c r="H9001" s="4">
        <v>-150</v>
      </c>
      <c r="I9001" s="4">
        <v>0</v>
      </c>
      <c r="J9001" s="4">
        <v>-150</v>
      </c>
      <c r="K9001" s="4">
        <v>0</v>
      </c>
      <c r="L9001" s="2">
        <v>45473</v>
      </c>
      <c r="M9001" t="s">
        <v>6</v>
      </c>
    </row>
    <row r="9002" spans="1:13" ht="12.75" customHeight="1" x14ac:dyDescent="0.25">
      <c r="A9002" t="s">
        <v>12361</v>
      </c>
      <c r="B9002" t="s">
        <v>12362</v>
      </c>
      <c r="C9002" s="1">
        <v>37256</v>
      </c>
      <c r="D9002" s="2">
        <v>37073</v>
      </c>
      <c r="E9002" t="s">
        <v>101</v>
      </c>
      <c r="F9002" t="s">
        <v>310</v>
      </c>
      <c r="G9002" t="s">
        <v>5</v>
      </c>
      <c r="H9002" s="4">
        <v>-2500</v>
      </c>
      <c r="I9002" s="4">
        <v>0</v>
      </c>
      <c r="J9002" s="4">
        <v>-2500</v>
      </c>
      <c r="K9002" s="4">
        <v>0</v>
      </c>
      <c r="L9002" s="2">
        <v>45473</v>
      </c>
      <c r="M9002" t="s">
        <v>6</v>
      </c>
    </row>
    <row r="9003" spans="1:13" ht="12.75" customHeight="1" x14ac:dyDescent="0.25">
      <c r="A9003" t="s">
        <v>12363</v>
      </c>
      <c r="B9003" t="s">
        <v>12364</v>
      </c>
      <c r="C9003" s="1">
        <v>37315</v>
      </c>
      <c r="D9003" s="2">
        <v>37316</v>
      </c>
      <c r="E9003" t="s">
        <v>101</v>
      </c>
      <c r="F9003" t="s">
        <v>310</v>
      </c>
      <c r="G9003" t="s">
        <v>5</v>
      </c>
      <c r="H9003" s="4">
        <v>46.9</v>
      </c>
      <c r="I9003" s="4">
        <v>0</v>
      </c>
      <c r="J9003" s="4">
        <v>46.77</v>
      </c>
      <c r="K9003" s="4">
        <v>0.13</v>
      </c>
      <c r="L9003" s="2">
        <v>45473</v>
      </c>
      <c r="M9003" t="s">
        <v>6</v>
      </c>
    </row>
    <row r="9004" spans="1:13" ht="12.75" customHeight="1" x14ac:dyDescent="0.25">
      <c r="A9004" t="s">
        <v>12365</v>
      </c>
      <c r="B9004" t="s">
        <v>12366</v>
      </c>
      <c r="C9004" s="1">
        <v>37346</v>
      </c>
      <c r="D9004" s="2">
        <v>37347</v>
      </c>
      <c r="E9004" t="s">
        <v>101</v>
      </c>
      <c r="F9004" t="s">
        <v>310</v>
      </c>
      <c r="G9004" t="s">
        <v>5</v>
      </c>
      <c r="H9004" s="4">
        <v>229</v>
      </c>
      <c r="I9004" s="4">
        <v>0</v>
      </c>
      <c r="J9004" s="4">
        <v>229</v>
      </c>
      <c r="K9004" s="4">
        <v>0</v>
      </c>
      <c r="L9004" s="2">
        <v>45473</v>
      </c>
      <c r="M9004" t="s">
        <v>6</v>
      </c>
    </row>
    <row r="9005" spans="1:13" ht="12.75" customHeight="1" x14ac:dyDescent="0.25">
      <c r="A9005" t="s">
        <v>12367</v>
      </c>
      <c r="B9005" t="s">
        <v>12368</v>
      </c>
      <c r="C9005" s="1">
        <v>37551</v>
      </c>
      <c r="D9005" s="2">
        <v>37561</v>
      </c>
      <c r="E9005" t="s">
        <v>101</v>
      </c>
      <c r="F9005" t="s">
        <v>310</v>
      </c>
      <c r="G9005" t="s">
        <v>5</v>
      </c>
      <c r="H9005" s="4">
        <v>463.05</v>
      </c>
      <c r="I9005" s="4">
        <v>0</v>
      </c>
      <c r="J9005" s="4">
        <v>463.05</v>
      </c>
      <c r="K9005" s="4">
        <v>0</v>
      </c>
      <c r="L9005" s="2">
        <v>45473</v>
      </c>
      <c r="M9005" t="s">
        <v>6</v>
      </c>
    </row>
    <row r="9006" spans="1:13" ht="12.75" customHeight="1" x14ac:dyDescent="0.25">
      <c r="A9006" t="s">
        <v>12369</v>
      </c>
      <c r="B9006" t="s">
        <v>12370</v>
      </c>
      <c r="C9006" s="1">
        <v>37551</v>
      </c>
      <c r="D9006" s="2">
        <v>37561</v>
      </c>
      <c r="E9006" t="s">
        <v>101</v>
      </c>
      <c r="F9006" t="s">
        <v>310</v>
      </c>
      <c r="G9006" t="s">
        <v>5</v>
      </c>
      <c r="H9006" s="4">
        <v>797.2</v>
      </c>
      <c r="I9006" s="4">
        <v>0</v>
      </c>
      <c r="J9006" s="4">
        <v>797.2</v>
      </c>
      <c r="K9006" s="4">
        <v>0</v>
      </c>
      <c r="L9006" s="2">
        <v>45473</v>
      </c>
      <c r="M9006" t="s">
        <v>6</v>
      </c>
    </row>
    <row r="9007" spans="1:13" ht="12.75" customHeight="1" x14ac:dyDescent="0.25">
      <c r="A9007" t="s">
        <v>12371</v>
      </c>
      <c r="B9007" t="s">
        <v>12372</v>
      </c>
      <c r="C9007" s="1">
        <v>37680</v>
      </c>
      <c r="D9007" s="2">
        <v>37681</v>
      </c>
      <c r="E9007" t="s">
        <v>101</v>
      </c>
      <c r="F9007" t="s">
        <v>310</v>
      </c>
      <c r="G9007" t="s">
        <v>5</v>
      </c>
      <c r="H9007" s="4">
        <v>1899</v>
      </c>
      <c r="I9007" s="4">
        <v>0</v>
      </c>
      <c r="J9007" s="4">
        <v>1899</v>
      </c>
      <c r="K9007" s="4">
        <v>0</v>
      </c>
      <c r="L9007" s="2">
        <v>45473</v>
      </c>
      <c r="M9007" t="s">
        <v>6</v>
      </c>
    </row>
    <row r="9008" spans="1:13" ht="12.75" customHeight="1" x14ac:dyDescent="0.25">
      <c r="A9008" t="s">
        <v>12373</v>
      </c>
      <c r="B9008" t="s">
        <v>12374</v>
      </c>
      <c r="C9008" s="1">
        <v>37712</v>
      </c>
      <c r="D9008" s="2">
        <v>37712</v>
      </c>
      <c r="E9008" t="s">
        <v>101</v>
      </c>
      <c r="F9008" t="s">
        <v>310</v>
      </c>
      <c r="G9008" t="s">
        <v>5</v>
      </c>
      <c r="H9008" s="4">
        <v>241.74</v>
      </c>
      <c r="I9008" s="4">
        <v>0</v>
      </c>
      <c r="J9008" s="4">
        <v>241.74</v>
      </c>
      <c r="K9008" s="4">
        <v>0</v>
      </c>
      <c r="L9008" s="2">
        <v>45473</v>
      </c>
      <c r="M9008" t="s">
        <v>6</v>
      </c>
    </row>
    <row r="9009" spans="1:14" ht="12.75" customHeight="1" x14ac:dyDescent="0.25">
      <c r="A9009" t="s">
        <v>12375</v>
      </c>
      <c r="B9009" t="s">
        <v>12376</v>
      </c>
      <c r="C9009" s="1">
        <v>38352</v>
      </c>
      <c r="D9009" s="2">
        <v>38353</v>
      </c>
      <c r="E9009" t="s">
        <v>101</v>
      </c>
      <c r="F9009" t="s">
        <v>310</v>
      </c>
      <c r="G9009" t="s">
        <v>5</v>
      </c>
      <c r="H9009" s="4">
        <v>274.24</v>
      </c>
      <c r="I9009" s="4">
        <v>0</v>
      </c>
      <c r="J9009" s="4">
        <v>274.24</v>
      </c>
      <c r="K9009" s="4">
        <v>0</v>
      </c>
      <c r="L9009" s="2">
        <v>45473</v>
      </c>
      <c r="M9009" t="s">
        <v>6</v>
      </c>
    </row>
    <row r="9010" spans="1:14" ht="12.75" customHeight="1" x14ac:dyDescent="0.25">
      <c r="A9010" t="s">
        <v>12377</v>
      </c>
      <c r="B9010" t="s">
        <v>12378</v>
      </c>
      <c r="C9010" s="1">
        <v>38352</v>
      </c>
      <c r="D9010" s="2">
        <v>38353</v>
      </c>
      <c r="E9010" t="s">
        <v>101</v>
      </c>
      <c r="F9010" t="s">
        <v>310</v>
      </c>
      <c r="G9010" t="s">
        <v>5</v>
      </c>
      <c r="H9010" s="4">
        <v>538.66999999999996</v>
      </c>
      <c r="I9010" s="4">
        <v>0</v>
      </c>
      <c r="J9010" s="4">
        <v>538.66999999999996</v>
      </c>
      <c r="K9010" s="4">
        <v>0</v>
      </c>
      <c r="L9010" s="2">
        <v>45473</v>
      </c>
      <c r="M9010" t="s">
        <v>6</v>
      </c>
    </row>
    <row r="9011" spans="1:14" ht="12.75" customHeight="1" x14ac:dyDescent="0.25">
      <c r="A9011" t="s">
        <v>12379</v>
      </c>
      <c r="B9011" t="s">
        <v>12380</v>
      </c>
      <c r="C9011" s="1">
        <v>38442</v>
      </c>
      <c r="D9011" s="2">
        <v>38443</v>
      </c>
      <c r="E9011" t="s">
        <v>101</v>
      </c>
      <c r="F9011" t="s">
        <v>310</v>
      </c>
      <c r="G9011" t="s">
        <v>5</v>
      </c>
      <c r="H9011" s="4">
        <v>1655.28</v>
      </c>
      <c r="I9011" s="4">
        <v>0</v>
      </c>
      <c r="J9011" s="4">
        <v>1655.28</v>
      </c>
      <c r="K9011" s="4">
        <v>0</v>
      </c>
      <c r="L9011" s="2">
        <v>45473</v>
      </c>
      <c r="M9011" t="s">
        <v>6</v>
      </c>
    </row>
    <row r="9012" spans="1:14" ht="12.75" customHeight="1" x14ac:dyDescent="0.25">
      <c r="A9012" t="s">
        <v>12381</v>
      </c>
      <c r="B9012" t="s">
        <v>12382</v>
      </c>
      <c r="C9012" s="1">
        <v>38533</v>
      </c>
      <c r="D9012" s="2">
        <v>38534</v>
      </c>
      <c r="E9012" t="s">
        <v>101</v>
      </c>
      <c r="F9012" t="s">
        <v>5455</v>
      </c>
      <c r="G9012" t="s">
        <v>5</v>
      </c>
      <c r="H9012" s="4">
        <v>945</v>
      </c>
      <c r="I9012" s="4">
        <v>0</v>
      </c>
      <c r="J9012" s="4">
        <v>945</v>
      </c>
      <c r="K9012" s="4">
        <v>0</v>
      </c>
      <c r="L9012" s="2">
        <v>45473</v>
      </c>
      <c r="M9012" t="s">
        <v>6</v>
      </c>
    </row>
    <row r="9013" spans="1:14" ht="12.75" customHeight="1" x14ac:dyDescent="0.25">
      <c r="A9013" t="s">
        <v>12383</v>
      </c>
      <c r="B9013" t="s">
        <v>12384</v>
      </c>
      <c r="C9013" s="1">
        <v>38666</v>
      </c>
      <c r="D9013" s="2">
        <v>38686</v>
      </c>
      <c r="E9013" t="s">
        <v>4</v>
      </c>
      <c r="F9013" t="s">
        <v>5</v>
      </c>
      <c r="G9013" t="s">
        <v>5</v>
      </c>
      <c r="H9013" s="4">
        <v>-947.17</v>
      </c>
      <c r="I9013" s="4">
        <v>0</v>
      </c>
      <c r="J9013" s="4">
        <v>-474</v>
      </c>
      <c r="K9013" s="4">
        <v>-473.17</v>
      </c>
      <c r="L9013" s="2">
        <v>45291</v>
      </c>
      <c r="M9013" t="s">
        <v>398</v>
      </c>
      <c r="N9013" s="1">
        <v>45291</v>
      </c>
    </row>
    <row r="9014" spans="1:14" ht="12.75" customHeight="1" x14ac:dyDescent="0.25">
      <c r="A9014" t="s">
        <v>12385</v>
      </c>
      <c r="B9014" t="s">
        <v>12386</v>
      </c>
      <c r="C9014" s="1">
        <v>38717</v>
      </c>
      <c r="D9014" s="2">
        <v>38718</v>
      </c>
      <c r="E9014" t="s">
        <v>4</v>
      </c>
      <c r="F9014" t="s">
        <v>5</v>
      </c>
      <c r="G9014" t="s">
        <v>5</v>
      </c>
      <c r="H9014" s="4">
        <v>-200</v>
      </c>
      <c r="I9014" s="4">
        <v>0</v>
      </c>
      <c r="J9014" s="4">
        <v>0</v>
      </c>
      <c r="K9014" s="4">
        <v>-200</v>
      </c>
      <c r="L9014" s="2">
        <v>45291</v>
      </c>
      <c r="M9014" t="s">
        <v>398</v>
      </c>
      <c r="N9014" s="1">
        <v>45291</v>
      </c>
    </row>
    <row r="9015" spans="1:14" ht="12.75" customHeight="1" x14ac:dyDescent="0.25">
      <c r="A9015" t="s">
        <v>12387</v>
      </c>
      <c r="B9015" t="s">
        <v>12388</v>
      </c>
      <c r="C9015" s="1">
        <v>38717</v>
      </c>
      <c r="D9015" s="2">
        <v>35976</v>
      </c>
      <c r="E9015" t="s">
        <v>4</v>
      </c>
      <c r="F9015" t="s">
        <v>5</v>
      </c>
      <c r="G9015" t="s">
        <v>5</v>
      </c>
      <c r="H9015" s="4">
        <v>-249.99</v>
      </c>
      <c r="I9015" s="4">
        <v>0</v>
      </c>
      <c r="J9015" s="4">
        <v>-249.99</v>
      </c>
      <c r="K9015" s="4">
        <v>0</v>
      </c>
      <c r="L9015" s="2">
        <v>45473</v>
      </c>
      <c r="M9015" t="s">
        <v>6</v>
      </c>
    </row>
    <row r="9016" spans="1:14" ht="12.75" customHeight="1" x14ac:dyDescent="0.25">
      <c r="A9016" t="s">
        <v>12389</v>
      </c>
      <c r="B9016" t="s">
        <v>12390</v>
      </c>
      <c r="C9016" s="1">
        <v>38807</v>
      </c>
      <c r="D9016" s="2">
        <v>37073</v>
      </c>
      <c r="E9016" t="s">
        <v>101</v>
      </c>
      <c r="F9016" t="s">
        <v>310</v>
      </c>
      <c r="G9016" t="s">
        <v>5</v>
      </c>
      <c r="H9016" s="4">
        <v>-1650</v>
      </c>
      <c r="I9016" s="4">
        <v>0</v>
      </c>
      <c r="J9016" s="4">
        <v>-1650</v>
      </c>
      <c r="K9016" s="4">
        <v>0</v>
      </c>
      <c r="L9016" s="2">
        <v>45473</v>
      </c>
      <c r="M9016" t="s">
        <v>6</v>
      </c>
    </row>
    <row r="9017" spans="1:14" ht="12.75" customHeight="1" x14ac:dyDescent="0.25">
      <c r="A9017" t="s">
        <v>12391</v>
      </c>
      <c r="B9017" t="s">
        <v>12392</v>
      </c>
      <c r="C9017" s="1">
        <v>38807</v>
      </c>
      <c r="D9017" s="2">
        <v>38808</v>
      </c>
      <c r="E9017" t="s">
        <v>101</v>
      </c>
      <c r="F9017" t="s">
        <v>310</v>
      </c>
      <c r="G9017" t="s">
        <v>5</v>
      </c>
      <c r="H9017" s="4">
        <v>743.26</v>
      </c>
      <c r="I9017" s="4">
        <v>0</v>
      </c>
      <c r="J9017" s="4">
        <v>743.26</v>
      </c>
      <c r="K9017" s="4">
        <v>0</v>
      </c>
      <c r="L9017" s="2">
        <v>45473</v>
      </c>
      <c r="M9017" t="s">
        <v>6</v>
      </c>
    </row>
    <row r="9018" spans="1:14" ht="12.75" customHeight="1" x14ac:dyDescent="0.25">
      <c r="A9018" t="s">
        <v>12393</v>
      </c>
      <c r="B9018" t="s">
        <v>12394</v>
      </c>
      <c r="C9018" s="1">
        <v>38899</v>
      </c>
      <c r="D9018" s="2">
        <v>38899</v>
      </c>
      <c r="E9018" t="s">
        <v>101</v>
      </c>
      <c r="F9018" t="s">
        <v>310</v>
      </c>
      <c r="G9018" t="s">
        <v>5</v>
      </c>
      <c r="H9018" s="4">
        <v>3862.25</v>
      </c>
      <c r="I9018" s="4">
        <v>0</v>
      </c>
      <c r="J9018" s="4">
        <v>3862.25</v>
      </c>
      <c r="K9018" s="4">
        <v>0</v>
      </c>
      <c r="L9018" s="2">
        <v>45473</v>
      </c>
      <c r="M9018" t="s">
        <v>6</v>
      </c>
    </row>
    <row r="9019" spans="1:14" ht="12.75" customHeight="1" x14ac:dyDescent="0.25">
      <c r="A9019" t="s">
        <v>12395</v>
      </c>
      <c r="B9019" t="s">
        <v>12396</v>
      </c>
      <c r="C9019" s="1">
        <v>38899</v>
      </c>
      <c r="D9019" s="2">
        <v>38899</v>
      </c>
      <c r="E9019" t="s">
        <v>101</v>
      </c>
      <c r="F9019" t="s">
        <v>310</v>
      </c>
      <c r="G9019" t="s">
        <v>5</v>
      </c>
      <c r="H9019" s="4">
        <v>-50</v>
      </c>
      <c r="I9019" s="4">
        <v>0</v>
      </c>
      <c r="J9019" s="4">
        <v>-50</v>
      </c>
      <c r="K9019" s="4">
        <v>0</v>
      </c>
      <c r="L9019" s="2">
        <v>45473</v>
      </c>
      <c r="M9019" t="s">
        <v>6</v>
      </c>
    </row>
    <row r="9020" spans="1:14" ht="12.75" customHeight="1" x14ac:dyDescent="0.25">
      <c r="A9020" t="s">
        <v>12397</v>
      </c>
      <c r="B9020" t="s">
        <v>12398</v>
      </c>
      <c r="C9020" s="1">
        <v>38991</v>
      </c>
      <c r="D9020" s="2">
        <v>38991</v>
      </c>
      <c r="E9020" t="s">
        <v>101</v>
      </c>
      <c r="F9020" t="s">
        <v>310</v>
      </c>
      <c r="G9020" t="s">
        <v>5</v>
      </c>
      <c r="H9020" s="4">
        <v>139.94</v>
      </c>
      <c r="I9020" s="4">
        <v>0</v>
      </c>
      <c r="J9020" s="4">
        <v>139.94</v>
      </c>
      <c r="K9020" s="4">
        <v>0</v>
      </c>
      <c r="L9020" s="2">
        <v>45473</v>
      </c>
      <c r="M9020" t="s">
        <v>6</v>
      </c>
    </row>
    <row r="9021" spans="1:14" ht="12.75" customHeight="1" x14ac:dyDescent="0.25">
      <c r="A9021" t="s">
        <v>12399</v>
      </c>
      <c r="B9021" t="s">
        <v>12400</v>
      </c>
      <c r="C9021" s="1">
        <v>39538</v>
      </c>
      <c r="D9021" s="2">
        <v>39539</v>
      </c>
      <c r="E9021" t="s">
        <v>101</v>
      </c>
      <c r="F9021" t="s">
        <v>310</v>
      </c>
      <c r="G9021" t="s">
        <v>5</v>
      </c>
      <c r="H9021" s="4">
        <v>360</v>
      </c>
      <c r="I9021" s="4">
        <v>0</v>
      </c>
      <c r="J9021" s="4">
        <v>360</v>
      </c>
      <c r="K9021" s="4">
        <v>0</v>
      </c>
      <c r="L9021" s="2">
        <v>45473</v>
      </c>
      <c r="M9021" t="s">
        <v>6</v>
      </c>
    </row>
    <row r="9022" spans="1:14" ht="12.75" customHeight="1" x14ac:dyDescent="0.25">
      <c r="A9022" t="s">
        <v>12401</v>
      </c>
      <c r="B9022" t="s">
        <v>12402</v>
      </c>
      <c r="C9022" s="1">
        <v>39538</v>
      </c>
      <c r="D9022" s="2">
        <v>39539</v>
      </c>
      <c r="E9022" t="s">
        <v>101</v>
      </c>
      <c r="F9022" t="s">
        <v>310</v>
      </c>
      <c r="G9022" t="s">
        <v>5</v>
      </c>
      <c r="H9022" s="4">
        <v>725.66</v>
      </c>
      <c r="I9022" s="4">
        <v>0</v>
      </c>
      <c r="J9022" s="4">
        <v>725.66</v>
      </c>
      <c r="K9022" s="4">
        <v>0</v>
      </c>
      <c r="L9022" s="2">
        <v>45473</v>
      </c>
      <c r="M9022" t="s">
        <v>6</v>
      </c>
    </row>
    <row r="9023" spans="1:14" ht="12.75" customHeight="1" x14ac:dyDescent="0.25">
      <c r="A9023" t="s">
        <v>12403</v>
      </c>
      <c r="B9023" t="s">
        <v>12404</v>
      </c>
      <c r="C9023" s="1">
        <v>39538</v>
      </c>
      <c r="D9023" s="2">
        <v>39539</v>
      </c>
      <c r="E9023" t="s">
        <v>101</v>
      </c>
      <c r="F9023" t="s">
        <v>310</v>
      </c>
      <c r="G9023" t="s">
        <v>5</v>
      </c>
      <c r="H9023" s="4">
        <v>2710</v>
      </c>
      <c r="I9023" s="4">
        <v>0</v>
      </c>
      <c r="J9023" s="4">
        <v>2710</v>
      </c>
      <c r="K9023" s="4">
        <v>0</v>
      </c>
      <c r="L9023" s="2">
        <v>45473</v>
      </c>
      <c r="M9023" t="s">
        <v>6</v>
      </c>
    </row>
    <row r="9024" spans="1:14" ht="12.75" customHeight="1" x14ac:dyDescent="0.25">
      <c r="A9024" t="s">
        <v>12405</v>
      </c>
      <c r="B9024" t="s">
        <v>12406</v>
      </c>
      <c r="C9024" s="1">
        <v>39629</v>
      </c>
      <c r="D9024" s="2">
        <v>39539</v>
      </c>
      <c r="E9024" t="s">
        <v>101</v>
      </c>
      <c r="F9024" t="s">
        <v>310</v>
      </c>
      <c r="G9024" t="s">
        <v>5</v>
      </c>
      <c r="H9024" s="4">
        <v>-1400</v>
      </c>
      <c r="I9024" s="4">
        <v>0</v>
      </c>
      <c r="J9024" s="4">
        <v>-1400</v>
      </c>
      <c r="K9024" s="4">
        <v>0</v>
      </c>
      <c r="L9024" s="2">
        <v>45473</v>
      </c>
      <c r="M9024" t="s">
        <v>6</v>
      </c>
    </row>
    <row r="9025" spans="1:14" ht="12.75" customHeight="1" x14ac:dyDescent="0.25">
      <c r="A9025" t="s">
        <v>12407</v>
      </c>
      <c r="B9025" t="s">
        <v>12408</v>
      </c>
      <c r="C9025" s="1">
        <v>39721</v>
      </c>
      <c r="D9025" s="2">
        <v>39722</v>
      </c>
      <c r="E9025" t="s">
        <v>101</v>
      </c>
      <c r="F9025" t="s">
        <v>310</v>
      </c>
      <c r="G9025" t="s">
        <v>5</v>
      </c>
      <c r="H9025" s="4">
        <v>1616.45</v>
      </c>
      <c r="I9025" s="4">
        <v>0</v>
      </c>
      <c r="J9025" s="4">
        <v>1616.45</v>
      </c>
      <c r="K9025" s="4">
        <v>0</v>
      </c>
      <c r="L9025" s="2">
        <v>45473</v>
      </c>
      <c r="M9025" t="s">
        <v>6</v>
      </c>
    </row>
    <row r="9026" spans="1:14" ht="12.75" customHeight="1" x14ac:dyDescent="0.25">
      <c r="A9026" t="s">
        <v>12409</v>
      </c>
      <c r="B9026" t="s">
        <v>12410</v>
      </c>
      <c r="C9026" s="1">
        <v>39813</v>
      </c>
      <c r="D9026" s="2">
        <v>39813</v>
      </c>
      <c r="E9026" t="s">
        <v>101</v>
      </c>
      <c r="F9026" t="s">
        <v>310</v>
      </c>
      <c r="G9026" t="s">
        <v>5</v>
      </c>
      <c r="H9026" s="4">
        <v>-1200</v>
      </c>
      <c r="I9026" s="4">
        <v>0</v>
      </c>
      <c r="J9026" s="4">
        <v>-1200</v>
      </c>
      <c r="K9026" s="4">
        <v>0</v>
      </c>
      <c r="L9026" s="2">
        <v>45291</v>
      </c>
      <c r="M9026" t="s">
        <v>398</v>
      </c>
      <c r="N9026" s="1">
        <v>45291</v>
      </c>
    </row>
    <row r="9027" spans="1:14" ht="12.75" customHeight="1" x14ac:dyDescent="0.25">
      <c r="A9027" t="s">
        <v>12411</v>
      </c>
      <c r="B9027" t="s">
        <v>12412</v>
      </c>
      <c r="C9027" s="1">
        <v>39813</v>
      </c>
      <c r="D9027" s="2">
        <v>39813</v>
      </c>
      <c r="E9027" t="s">
        <v>4</v>
      </c>
      <c r="F9027" t="s">
        <v>5</v>
      </c>
      <c r="G9027" t="s">
        <v>5</v>
      </c>
      <c r="H9027" s="4">
        <v>180</v>
      </c>
      <c r="I9027" s="4">
        <v>0</v>
      </c>
      <c r="J9027" s="4">
        <v>0</v>
      </c>
      <c r="K9027" s="4">
        <v>180</v>
      </c>
      <c r="L9027" s="2">
        <v>45291</v>
      </c>
      <c r="M9027" t="s">
        <v>398</v>
      </c>
      <c r="N9027" s="1">
        <v>45291</v>
      </c>
    </row>
    <row r="9028" spans="1:14" ht="12.75" customHeight="1" x14ac:dyDescent="0.25">
      <c r="A9028" t="s">
        <v>12413</v>
      </c>
      <c r="B9028" t="s">
        <v>12412</v>
      </c>
      <c r="C9028" s="1">
        <v>39813</v>
      </c>
      <c r="D9028" s="2">
        <v>39813</v>
      </c>
      <c r="E9028" t="s">
        <v>101</v>
      </c>
      <c r="F9028" t="s">
        <v>589</v>
      </c>
      <c r="G9028" t="s">
        <v>5</v>
      </c>
      <c r="H9028" s="4">
        <v>-180</v>
      </c>
      <c r="I9028" s="4">
        <v>0</v>
      </c>
      <c r="J9028" s="4">
        <v>-180</v>
      </c>
      <c r="K9028" s="4">
        <v>0</v>
      </c>
      <c r="L9028" s="2">
        <v>45291</v>
      </c>
      <c r="M9028" t="s">
        <v>398</v>
      </c>
      <c r="N9028" s="1">
        <v>45291</v>
      </c>
    </row>
    <row r="9029" spans="1:14" ht="12.75" customHeight="1" x14ac:dyDescent="0.25">
      <c r="A9029" t="s">
        <v>12414</v>
      </c>
      <c r="B9029" t="s">
        <v>12415</v>
      </c>
      <c r="C9029" s="1">
        <v>39813</v>
      </c>
      <c r="D9029" s="2">
        <v>39814</v>
      </c>
      <c r="E9029" t="s">
        <v>101</v>
      </c>
      <c r="F9029" t="s">
        <v>310</v>
      </c>
      <c r="G9029" t="s">
        <v>5</v>
      </c>
      <c r="H9029" s="4">
        <v>223.93</v>
      </c>
      <c r="I9029" s="4">
        <v>0</v>
      </c>
      <c r="J9029" s="4">
        <v>223.93</v>
      </c>
      <c r="K9029" s="4">
        <v>0</v>
      </c>
      <c r="L9029" s="2">
        <v>45473</v>
      </c>
      <c r="M9029" t="s">
        <v>6</v>
      </c>
    </row>
    <row r="9030" spans="1:14" ht="12.75" customHeight="1" x14ac:dyDescent="0.25">
      <c r="A9030" t="s">
        <v>12416</v>
      </c>
      <c r="B9030" t="s">
        <v>12417</v>
      </c>
      <c r="C9030" s="1">
        <v>39903</v>
      </c>
      <c r="D9030" s="2">
        <v>39904</v>
      </c>
      <c r="E9030" t="s">
        <v>101</v>
      </c>
      <c r="F9030" t="s">
        <v>310</v>
      </c>
      <c r="G9030" t="s">
        <v>5</v>
      </c>
      <c r="H9030" s="4">
        <v>1196.1199999999999</v>
      </c>
      <c r="I9030" s="4">
        <v>0</v>
      </c>
      <c r="J9030" s="4">
        <v>1196.1199999999999</v>
      </c>
      <c r="K9030" s="4">
        <v>0</v>
      </c>
      <c r="L9030" s="2">
        <v>45473</v>
      </c>
      <c r="M9030" t="s">
        <v>6</v>
      </c>
    </row>
    <row r="9031" spans="1:14" ht="12.75" customHeight="1" x14ac:dyDescent="0.25">
      <c r="A9031" t="s">
        <v>12418</v>
      </c>
      <c r="B9031" t="s">
        <v>12366</v>
      </c>
      <c r="C9031" s="1">
        <v>40057</v>
      </c>
      <c r="D9031" s="2">
        <v>40087</v>
      </c>
      <c r="E9031" t="s">
        <v>101</v>
      </c>
      <c r="F9031" t="s">
        <v>310</v>
      </c>
      <c r="G9031" t="s">
        <v>5</v>
      </c>
      <c r="H9031" s="4">
        <v>466</v>
      </c>
      <c r="I9031" s="4">
        <v>0</v>
      </c>
      <c r="J9031" s="4">
        <v>466</v>
      </c>
      <c r="K9031" s="4">
        <v>0</v>
      </c>
      <c r="L9031" s="2">
        <v>45473</v>
      </c>
      <c r="M9031" t="s">
        <v>6</v>
      </c>
    </row>
    <row r="9032" spans="1:14" ht="12.75" customHeight="1" x14ac:dyDescent="0.25">
      <c r="A9032" t="s">
        <v>12419</v>
      </c>
      <c r="B9032" t="s">
        <v>12420</v>
      </c>
      <c r="C9032" s="1">
        <v>40268</v>
      </c>
      <c r="D9032" s="2">
        <v>40269</v>
      </c>
      <c r="E9032" t="s">
        <v>101</v>
      </c>
      <c r="F9032" t="s">
        <v>310</v>
      </c>
      <c r="G9032" t="s">
        <v>5</v>
      </c>
      <c r="H9032" s="4">
        <v>1877.03</v>
      </c>
      <c r="I9032" s="4">
        <v>0</v>
      </c>
      <c r="J9032" s="4">
        <v>1877.03</v>
      </c>
      <c r="K9032" s="4">
        <v>0</v>
      </c>
      <c r="L9032" s="2">
        <v>45473</v>
      </c>
      <c r="M9032" t="s">
        <v>6</v>
      </c>
    </row>
    <row r="9033" spans="1:14" ht="12.75" customHeight="1" x14ac:dyDescent="0.25">
      <c r="A9033" t="s">
        <v>12421</v>
      </c>
      <c r="B9033" t="s">
        <v>12422</v>
      </c>
      <c r="C9033" s="1">
        <v>40543</v>
      </c>
      <c r="D9033" s="2">
        <v>40544</v>
      </c>
      <c r="E9033" t="s">
        <v>101</v>
      </c>
      <c r="F9033" t="s">
        <v>310</v>
      </c>
      <c r="G9033" t="s">
        <v>5</v>
      </c>
      <c r="H9033" s="4">
        <v>726.36</v>
      </c>
      <c r="I9033" s="4">
        <v>0</v>
      </c>
      <c r="J9033" s="4">
        <v>726.36</v>
      </c>
      <c r="K9033" s="4">
        <v>0</v>
      </c>
      <c r="L9033" s="2">
        <v>45473</v>
      </c>
      <c r="M9033" t="s">
        <v>6</v>
      </c>
    </row>
    <row r="9034" spans="1:14" ht="12.75" customHeight="1" x14ac:dyDescent="0.25">
      <c r="A9034" t="s">
        <v>12423</v>
      </c>
      <c r="B9034" t="s">
        <v>12424</v>
      </c>
      <c r="C9034" s="1">
        <v>41274</v>
      </c>
      <c r="D9034" s="2">
        <v>41275</v>
      </c>
      <c r="E9034" t="s">
        <v>101</v>
      </c>
      <c r="F9034" t="s">
        <v>310</v>
      </c>
      <c r="G9034" t="s">
        <v>5</v>
      </c>
      <c r="H9034" s="4">
        <v>1867.75</v>
      </c>
      <c r="I9034" s="4">
        <v>0</v>
      </c>
      <c r="J9034" s="4">
        <v>1867.75</v>
      </c>
      <c r="K9034" s="4">
        <v>0</v>
      </c>
      <c r="L9034" s="2">
        <v>45473</v>
      </c>
      <c r="M9034" t="s">
        <v>6</v>
      </c>
    </row>
    <row r="9035" spans="1:14" ht="12.75" customHeight="1" x14ac:dyDescent="0.25">
      <c r="A9035" t="s">
        <v>12425</v>
      </c>
      <c r="B9035" t="s">
        <v>12426</v>
      </c>
      <c r="C9035" s="1">
        <v>41486</v>
      </c>
      <c r="D9035" s="2">
        <v>41456</v>
      </c>
      <c r="E9035" t="s">
        <v>107</v>
      </c>
      <c r="F9035" t="s">
        <v>638</v>
      </c>
      <c r="G9035" t="s">
        <v>604</v>
      </c>
      <c r="H9035" s="4">
        <v>1789.94</v>
      </c>
      <c r="I9035" s="4">
        <v>3.44</v>
      </c>
      <c r="J9035" s="4">
        <v>1710.75</v>
      </c>
      <c r="K9035" s="4">
        <v>79.19</v>
      </c>
      <c r="L9035" s="2">
        <v>45473</v>
      </c>
      <c r="M9035" t="s">
        <v>6</v>
      </c>
    </row>
    <row r="9036" spans="1:14" ht="12.75" customHeight="1" x14ac:dyDescent="0.25">
      <c r="A9036" t="s">
        <v>12427</v>
      </c>
      <c r="B9036" t="s">
        <v>12428</v>
      </c>
      <c r="C9036" s="1">
        <v>41729</v>
      </c>
      <c r="D9036" s="2">
        <v>41730</v>
      </c>
      <c r="E9036" t="s">
        <v>107</v>
      </c>
      <c r="F9036" t="s">
        <v>638</v>
      </c>
      <c r="G9036" t="s">
        <v>702</v>
      </c>
      <c r="H9036" s="4">
        <v>678.15</v>
      </c>
      <c r="I9036" s="4">
        <v>3.08</v>
      </c>
      <c r="J9036" s="4">
        <v>602.66</v>
      </c>
      <c r="K9036" s="4">
        <v>75.489999999999995</v>
      </c>
      <c r="L9036" s="2">
        <v>45473</v>
      </c>
      <c r="M9036" t="s">
        <v>6</v>
      </c>
    </row>
    <row r="9037" spans="1:14" ht="12.75" customHeight="1" x14ac:dyDescent="0.25">
      <c r="A9037" t="s">
        <v>12429</v>
      </c>
      <c r="B9037" t="s">
        <v>12430</v>
      </c>
      <c r="C9037" s="1">
        <v>42094</v>
      </c>
      <c r="D9037" s="2">
        <v>42095</v>
      </c>
      <c r="E9037" t="s">
        <v>107</v>
      </c>
      <c r="F9037" t="s">
        <v>638</v>
      </c>
      <c r="G9037" t="s">
        <v>8853</v>
      </c>
      <c r="H9037" s="4">
        <v>987</v>
      </c>
      <c r="I9037" s="4">
        <v>7.53</v>
      </c>
      <c r="J9037" s="4">
        <v>787.52</v>
      </c>
      <c r="K9037" s="4">
        <v>199.48</v>
      </c>
      <c r="L9037" s="2">
        <v>45473</v>
      </c>
      <c r="M9037" t="s">
        <v>6</v>
      </c>
    </row>
    <row r="9038" spans="1:14" ht="12.75" customHeight="1" x14ac:dyDescent="0.25">
      <c r="A9038" t="s">
        <v>12431</v>
      </c>
      <c r="B9038" t="s">
        <v>12430</v>
      </c>
      <c r="C9038" s="1">
        <v>42248</v>
      </c>
      <c r="D9038" s="2">
        <v>42248</v>
      </c>
      <c r="E9038" t="s">
        <v>107</v>
      </c>
      <c r="F9038" t="s">
        <v>638</v>
      </c>
      <c r="G9038" t="s">
        <v>8866</v>
      </c>
      <c r="H9038" s="4">
        <v>987</v>
      </c>
      <c r="I9038" s="4">
        <v>8.68</v>
      </c>
      <c r="J9038" s="4">
        <v>749.83</v>
      </c>
      <c r="K9038" s="4">
        <v>237.17</v>
      </c>
      <c r="L9038" s="2">
        <v>45473</v>
      </c>
      <c r="M9038" t="s">
        <v>6</v>
      </c>
    </row>
    <row r="9039" spans="1:14" ht="12.75" customHeight="1" x14ac:dyDescent="0.25">
      <c r="A9039" t="s">
        <v>12432</v>
      </c>
      <c r="B9039" t="s">
        <v>12433</v>
      </c>
      <c r="C9039" s="1">
        <v>42825</v>
      </c>
      <c r="D9039" s="2">
        <v>42826</v>
      </c>
      <c r="E9039" t="s">
        <v>107</v>
      </c>
      <c r="F9039" t="s">
        <v>638</v>
      </c>
      <c r="G9039" t="s">
        <v>5652</v>
      </c>
      <c r="H9039" s="4">
        <v>2009.58</v>
      </c>
      <c r="I9039" s="4">
        <v>25.49</v>
      </c>
      <c r="J9039" s="4">
        <v>1232</v>
      </c>
      <c r="K9039" s="4">
        <v>777.58</v>
      </c>
      <c r="L9039" s="2">
        <v>45473</v>
      </c>
      <c r="M9039" t="s">
        <v>6</v>
      </c>
    </row>
    <row r="9040" spans="1:14" ht="12.75" customHeight="1" x14ac:dyDescent="0.25">
      <c r="A9040" t="s">
        <v>12434</v>
      </c>
      <c r="B9040" t="s">
        <v>12435</v>
      </c>
      <c r="C9040" s="1">
        <v>42917</v>
      </c>
      <c r="D9040" s="2">
        <v>42917</v>
      </c>
      <c r="E9040" t="s">
        <v>107</v>
      </c>
      <c r="F9040" t="s">
        <v>638</v>
      </c>
      <c r="G9040" t="s">
        <v>5661</v>
      </c>
      <c r="H9040" s="4">
        <v>4977.2299999999996</v>
      </c>
      <c r="I9040" s="4">
        <v>65.87</v>
      </c>
      <c r="J9040" s="4">
        <v>2935.08</v>
      </c>
      <c r="K9040" s="4">
        <v>2042.15</v>
      </c>
      <c r="L9040" s="2">
        <v>45473</v>
      </c>
      <c r="M9040" t="s">
        <v>6</v>
      </c>
    </row>
    <row r="9041" spans="1:14" ht="12.75" customHeight="1" x14ac:dyDescent="0.25">
      <c r="A9041" t="s">
        <v>12436</v>
      </c>
      <c r="B9041" t="s">
        <v>12437</v>
      </c>
      <c r="C9041" s="1">
        <v>43190</v>
      </c>
      <c r="D9041" s="2">
        <v>43191</v>
      </c>
      <c r="E9041" t="s">
        <v>107</v>
      </c>
      <c r="F9041" t="s">
        <v>638</v>
      </c>
      <c r="G9041" t="s">
        <v>8950</v>
      </c>
      <c r="H9041" s="4">
        <v>5877.53</v>
      </c>
      <c r="I9041" s="4">
        <v>86.92</v>
      </c>
      <c r="J9041" s="4">
        <v>3052.58</v>
      </c>
      <c r="K9041" s="4">
        <v>2824.95</v>
      </c>
      <c r="L9041" s="2">
        <v>45473</v>
      </c>
      <c r="M9041" t="s">
        <v>6</v>
      </c>
    </row>
    <row r="9042" spans="1:14" ht="12.75" customHeight="1" x14ac:dyDescent="0.25">
      <c r="A9042" t="s">
        <v>12438</v>
      </c>
      <c r="B9042" t="s">
        <v>12439</v>
      </c>
      <c r="C9042" s="1">
        <v>43555</v>
      </c>
      <c r="D9042" s="2">
        <v>43556</v>
      </c>
      <c r="E9042" t="s">
        <v>107</v>
      </c>
      <c r="F9042" t="s">
        <v>638</v>
      </c>
      <c r="G9042" t="s">
        <v>8985</v>
      </c>
      <c r="H9042" s="4">
        <v>395</v>
      </c>
      <c r="I9042" s="4">
        <v>2.63</v>
      </c>
      <c r="J9042" s="4">
        <v>304.14999999999998</v>
      </c>
      <c r="K9042" s="4">
        <v>90.85</v>
      </c>
      <c r="L9042" s="2">
        <v>45473</v>
      </c>
      <c r="M9042" t="s">
        <v>6</v>
      </c>
    </row>
    <row r="9043" spans="1:14" ht="12.75" customHeight="1" x14ac:dyDescent="0.25">
      <c r="A9043" t="s">
        <v>12440</v>
      </c>
      <c r="B9043" t="s">
        <v>12441</v>
      </c>
      <c r="C9043" s="1">
        <v>44470</v>
      </c>
      <c r="D9043" s="2">
        <v>44470</v>
      </c>
      <c r="E9043" t="s">
        <v>107</v>
      </c>
      <c r="F9043" t="s">
        <v>638</v>
      </c>
      <c r="G9043" t="s">
        <v>522</v>
      </c>
      <c r="H9043" s="4">
        <v>655.71</v>
      </c>
      <c r="I9043" s="4">
        <v>11.57</v>
      </c>
      <c r="J9043" s="4">
        <v>198.64</v>
      </c>
      <c r="K9043" s="4">
        <v>457.07</v>
      </c>
      <c r="L9043" s="2">
        <v>45473</v>
      </c>
      <c r="M9043" t="s">
        <v>6</v>
      </c>
    </row>
    <row r="9044" spans="1:14" ht="12.75" customHeight="1" x14ac:dyDescent="0.25">
      <c r="A9044" t="s">
        <v>12442</v>
      </c>
      <c r="B9044" t="s">
        <v>12443</v>
      </c>
      <c r="C9044" s="1">
        <v>44561</v>
      </c>
      <c r="D9044" s="2">
        <v>44562</v>
      </c>
      <c r="E9044" t="s">
        <v>107</v>
      </c>
      <c r="F9044" t="s">
        <v>638</v>
      </c>
      <c r="G9044" t="s">
        <v>203</v>
      </c>
      <c r="H9044" s="4">
        <v>879</v>
      </c>
      <c r="I9044" s="4">
        <v>16.350000000000001</v>
      </c>
      <c r="J9044" s="4">
        <v>224.86</v>
      </c>
      <c r="K9044" s="4">
        <v>654.14</v>
      </c>
      <c r="L9044" s="2">
        <v>45473</v>
      </c>
      <c r="M9044" t="s">
        <v>6</v>
      </c>
    </row>
    <row r="9045" spans="1:14" ht="12.75" customHeight="1" x14ac:dyDescent="0.25">
      <c r="A9045" t="s">
        <v>12444</v>
      </c>
      <c r="B9045" t="s">
        <v>12445</v>
      </c>
      <c r="C9045" s="1">
        <v>44652</v>
      </c>
      <c r="D9045" s="2">
        <v>44652</v>
      </c>
      <c r="E9045" t="s">
        <v>107</v>
      </c>
      <c r="F9045" t="s">
        <v>638</v>
      </c>
      <c r="G9045" t="s">
        <v>5942</v>
      </c>
      <c r="H9045" s="4">
        <v>279</v>
      </c>
      <c r="I9045" s="4">
        <v>5.45</v>
      </c>
      <c r="J9045" s="4">
        <v>58.2</v>
      </c>
      <c r="K9045" s="4">
        <v>220.8</v>
      </c>
      <c r="L9045" s="2">
        <v>45473</v>
      </c>
      <c r="M9045" t="s">
        <v>6</v>
      </c>
    </row>
    <row r="9046" spans="1:14" ht="12.75" customHeight="1" x14ac:dyDescent="0.25">
      <c r="A9046" t="s">
        <v>12446</v>
      </c>
      <c r="B9046" t="s">
        <v>12447</v>
      </c>
      <c r="C9046" s="1">
        <v>44926</v>
      </c>
      <c r="D9046" s="2">
        <v>44927</v>
      </c>
      <c r="E9046" t="s">
        <v>107</v>
      </c>
      <c r="F9046" t="s">
        <v>638</v>
      </c>
      <c r="G9046" t="s">
        <v>6000</v>
      </c>
      <c r="H9046" s="4">
        <v>657.4</v>
      </c>
      <c r="I9046" s="4">
        <v>14.61</v>
      </c>
      <c r="J9046" s="4">
        <v>43.83</v>
      </c>
      <c r="K9046" s="4">
        <v>613.57000000000005</v>
      </c>
      <c r="L9046" s="2">
        <v>45473</v>
      </c>
      <c r="M9046" t="s">
        <v>6</v>
      </c>
    </row>
    <row r="9047" spans="1:14" ht="12.75" customHeight="1" x14ac:dyDescent="0.25">
      <c r="A9047" t="s">
        <v>12448</v>
      </c>
      <c r="B9047" t="s">
        <v>116</v>
      </c>
      <c r="C9047" s="1">
        <v>44926</v>
      </c>
      <c r="D9047" s="2">
        <v>44926</v>
      </c>
      <c r="E9047" t="s">
        <v>107</v>
      </c>
      <c r="F9047" t="s">
        <v>638</v>
      </c>
      <c r="G9047" t="s">
        <v>554</v>
      </c>
      <c r="H9047" s="4">
        <v>824</v>
      </c>
      <c r="I9047" s="4">
        <v>0</v>
      </c>
      <c r="J9047" s="4">
        <v>824</v>
      </c>
      <c r="K9047" s="4">
        <v>0</v>
      </c>
      <c r="L9047" s="2">
        <v>45473</v>
      </c>
      <c r="M9047" t="s">
        <v>6</v>
      </c>
    </row>
    <row r="9048" spans="1:14" ht="12.75" customHeight="1" x14ac:dyDescent="0.25">
      <c r="A9048" t="s">
        <v>12449</v>
      </c>
      <c r="B9048" t="s">
        <v>116</v>
      </c>
      <c r="C9048" s="1">
        <v>44926</v>
      </c>
      <c r="D9048" s="2">
        <v>44926</v>
      </c>
      <c r="E9048" t="s">
        <v>4</v>
      </c>
      <c r="F9048" t="s">
        <v>5</v>
      </c>
      <c r="G9048" t="s">
        <v>5</v>
      </c>
      <c r="H9048" s="4">
        <v>-2417</v>
      </c>
      <c r="I9048" s="4">
        <v>0</v>
      </c>
      <c r="J9048" s="4">
        <v>0</v>
      </c>
      <c r="K9048" s="4">
        <v>-2417</v>
      </c>
      <c r="L9048" s="2">
        <v>45291</v>
      </c>
      <c r="M9048" t="s">
        <v>398</v>
      </c>
      <c r="N9048" s="1">
        <v>45291</v>
      </c>
    </row>
    <row r="9049" spans="1:14" ht="12.75" customHeight="1" x14ac:dyDescent="0.25">
      <c r="A9049" t="s">
        <v>12450</v>
      </c>
      <c r="B9049" t="s">
        <v>116</v>
      </c>
      <c r="C9049" s="1">
        <v>44926</v>
      </c>
      <c r="D9049" s="2">
        <v>44927</v>
      </c>
      <c r="E9049" t="s">
        <v>107</v>
      </c>
      <c r="F9049" t="s">
        <v>6165</v>
      </c>
      <c r="G9049" t="s">
        <v>554</v>
      </c>
      <c r="H9049" s="4">
        <v>1593</v>
      </c>
      <c r="I9049" s="4">
        <v>35.53</v>
      </c>
      <c r="J9049" s="4">
        <v>106.59</v>
      </c>
      <c r="K9049" s="4">
        <v>1486.41</v>
      </c>
      <c r="L9049" s="2">
        <v>45473</v>
      </c>
      <c r="M9049" t="s">
        <v>6</v>
      </c>
    </row>
    <row r="9050" spans="1:14" ht="12.75" customHeight="1" x14ac:dyDescent="0.25">
      <c r="A9050" t="s">
        <v>12451</v>
      </c>
      <c r="B9050" t="s">
        <v>12366</v>
      </c>
      <c r="C9050" s="1">
        <v>45016</v>
      </c>
      <c r="D9050" s="2">
        <v>45017</v>
      </c>
      <c r="E9050" t="s">
        <v>107</v>
      </c>
      <c r="F9050" t="s">
        <v>638</v>
      </c>
      <c r="G9050" t="s">
        <v>6029</v>
      </c>
      <c r="H9050" s="4">
        <v>977.5</v>
      </c>
      <c r="I9050" s="4">
        <v>21.72</v>
      </c>
      <c r="J9050" s="4">
        <v>54.3</v>
      </c>
      <c r="K9050" s="4">
        <v>923.2</v>
      </c>
      <c r="L9050" s="2">
        <v>45473</v>
      </c>
      <c r="M9050" t="s">
        <v>6</v>
      </c>
    </row>
    <row r="9051" spans="1:14" ht="12.75" customHeight="1" x14ac:dyDescent="0.25">
      <c r="A9051" t="s">
        <v>12452</v>
      </c>
      <c r="B9051" t="s">
        <v>12366</v>
      </c>
      <c r="C9051" s="1">
        <v>45291</v>
      </c>
      <c r="D9051" s="2">
        <v>45292</v>
      </c>
      <c r="E9051" t="s">
        <v>107</v>
      </c>
      <c r="F9051" t="s">
        <v>638</v>
      </c>
      <c r="G9051" t="s">
        <v>769</v>
      </c>
      <c r="H9051" s="4">
        <v>795</v>
      </c>
      <c r="I9051" s="4">
        <v>17.66</v>
      </c>
      <c r="J9051" s="4">
        <v>17.66</v>
      </c>
      <c r="K9051" s="4">
        <v>777.34</v>
      </c>
      <c r="L9051" s="2">
        <v>45473</v>
      </c>
      <c r="M9051" t="s">
        <v>6</v>
      </c>
    </row>
    <row r="9052" spans="1:14" ht="12.75" customHeight="1" x14ac:dyDescent="0.3">
      <c r="A9052" s="6" t="s">
        <v>11843</v>
      </c>
      <c r="H9052" s="8">
        <v>291587.3</v>
      </c>
      <c r="I9052" s="8">
        <v>326.52999999999997</v>
      </c>
      <c r="J9052" s="8">
        <v>280128.32</v>
      </c>
      <c r="K9052" s="8">
        <v>11458.98</v>
      </c>
    </row>
    <row r="9053" spans="1:14" ht="12.75" customHeight="1" x14ac:dyDescent="0.3">
      <c r="A9053" s="6" t="s">
        <v>11</v>
      </c>
      <c r="H9053" s="9">
        <v>-33502.99</v>
      </c>
      <c r="J9053" s="9">
        <v>-33503.53</v>
      </c>
      <c r="K9053" s="9">
        <v>0.54</v>
      </c>
    </row>
    <row r="9054" spans="1:14" ht="12.75" customHeight="1" x14ac:dyDescent="0.3">
      <c r="A9054" s="6" t="s">
        <v>12453</v>
      </c>
      <c r="H9054" s="6"/>
      <c r="I9054" s="6"/>
      <c r="J9054" s="6"/>
      <c r="K9054" s="6"/>
    </row>
    <row r="9055" spans="1:14" ht="12.75" customHeight="1" x14ac:dyDescent="0.3">
      <c r="A9055" s="6" t="s">
        <v>13</v>
      </c>
      <c r="H9055" s="8">
        <v>258084.31</v>
      </c>
      <c r="I9055" s="8">
        <v>326.52999999999997</v>
      </c>
      <c r="J9055" s="8">
        <v>246624.79</v>
      </c>
      <c r="K9055" s="8">
        <v>11459.52</v>
      </c>
    </row>
    <row r="9056" spans="1:14" ht="12.75" customHeight="1" x14ac:dyDescent="0.3">
      <c r="A9056" s="6" t="s">
        <v>12454</v>
      </c>
      <c r="B9056" s="6"/>
      <c r="C9056" s="6"/>
      <c r="D9056" s="6"/>
      <c r="E9056" s="6"/>
    </row>
    <row r="9057" spans="1:14" ht="12.75" customHeight="1" x14ac:dyDescent="0.3">
      <c r="A9057" s="6" t="s">
        <v>0</v>
      </c>
      <c r="B9057" s="6"/>
      <c r="C9057" s="6"/>
      <c r="D9057" s="6"/>
      <c r="E9057" s="6"/>
    </row>
    <row r="9058" spans="1:14" ht="12.75" customHeight="1" x14ac:dyDescent="0.3">
      <c r="A9058" s="6" t="s">
        <v>12455</v>
      </c>
      <c r="B9058" s="6"/>
      <c r="C9058" s="6"/>
      <c r="D9058" s="6"/>
      <c r="E9058" s="6"/>
    </row>
    <row r="9059" spans="1:14" ht="12.75" customHeight="1" x14ac:dyDescent="0.25">
      <c r="A9059" t="s">
        <v>12456</v>
      </c>
      <c r="B9059" t="s">
        <v>12457</v>
      </c>
      <c r="C9059" s="1">
        <v>32142</v>
      </c>
      <c r="D9059" s="2">
        <v>31959</v>
      </c>
      <c r="E9059" t="s">
        <v>101</v>
      </c>
      <c r="F9059" t="s">
        <v>310</v>
      </c>
      <c r="G9059" t="s">
        <v>5</v>
      </c>
      <c r="H9059" s="3">
        <v>824.75</v>
      </c>
      <c r="I9059" s="3">
        <v>0</v>
      </c>
      <c r="J9059" s="3">
        <v>824.75</v>
      </c>
      <c r="K9059" s="3">
        <v>0</v>
      </c>
      <c r="L9059" s="2">
        <v>45291</v>
      </c>
      <c r="M9059" t="s">
        <v>398</v>
      </c>
      <c r="N9059" s="1">
        <v>45291</v>
      </c>
    </row>
    <row r="9060" spans="1:14" ht="12.75" customHeight="1" x14ac:dyDescent="0.25">
      <c r="A9060" t="s">
        <v>12458</v>
      </c>
      <c r="B9060" t="s">
        <v>12459</v>
      </c>
      <c r="C9060" s="1">
        <v>32873</v>
      </c>
      <c r="D9060" s="2">
        <v>32690</v>
      </c>
      <c r="E9060" t="s">
        <v>101</v>
      </c>
      <c r="F9060" t="s">
        <v>310</v>
      </c>
      <c r="G9060" t="s">
        <v>5</v>
      </c>
      <c r="H9060" s="4">
        <v>-824.75</v>
      </c>
      <c r="I9060" s="4">
        <v>0</v>
      </c>
      <c r="J9060" s="4">
        <v>-824.75</v>
      </c>
      <c r="K9060" s="4">
        <v>0</v>
      </c>
      <c r="L9060" s="2">
        <v>45291</v>
      </c>
      <c r="M9060" t="s">
        <v>398</v>
      </c>
      <c r="N9060" s="1">
        <v>45291</v>
      </c>
    </row>
    <row r="9061" spans="1:14" ht="12.75" customHeight="1" x14ac:dyDescent="0.25">
      <c r="A9061" t="s">
        <v>12460</v>
      </c>
      <c r="B9061" t="s">
        <v>12461</v>
      </c>
      <c r="C9061" s="1">
        <v>36281</v>
      </c>
      <c r="D9061" s="2">
        <v>36281</v>
      </c>
      <c r="E9061" t="s">
        <v>101</v>
      </c>
      <c r="F9061" t="s">
        <v>310</v>
      </c>
      <c r="G9061" t="s">
        <v>5</v>
      </c>
      <c r="H9061" s="4">
        <v>17856.71</v>
      </c>
      <c r="I9061" s="4">
        <v>0</v>
      </c>
      <c r="J9061" s="4">
        <v>17856.71</v>
      </c>
      <c r="K9061" s="4">
        <v>0</v>
      </c>
      <c r="L9061" s="2">
        <v>42124</v>
      </c>
      <c r="M9061" t="s">
        <v>398</v>
      </c>
      <c r="N9061" s="1">
        <v>42124</v>
      </c>
    </row>
    <row r="9062" spans="1:14" ht="12.75" customHeight="1" x14ac:dyDescent="0.25">
      <c r="A9062" t="s">
        <v>12462</v>
      </c>
      <c r="B9062" t="s">
        <v>12463</v>
      </c>
      <c r="C9062" s="1">
        <v>36281</v>
      </c>
      <c r="D9062" s="2">
        <v>36281</v>
      </c>
      <c r="E9062" t="s">
        <v>101</v>
      </c>
      <c r="F9062" t="s">
        <v>310</v>
      </c>
      <c r="G9062" t="s">
        <v>5</v>
      </c>
      <c r="H9062" s="4">
        <v>6038.69</v>
      </c>
      <c r="I9062" s="4">
        <v>0</v>
      </c>
      <c r="J9062" s="4">
        <v>6038.69</v>
      </c>
      <c r="K9062" s="4">
        <v>0</v>
      </c>
      <c r="L9062" s="2">
        <v>45473</v>
      </c>
      <c r="M9062" t="s">
        <v>6</v>
      </c>
    </row>
    <row r="9063" spans="1:14" ht="12.75" customHeight="1" x14ac:dyDescent="0.25">
      <c r="A9063" t="s">
        <v>12464</v>
      </c>
      <c r="B9063" t="s">
        <v>12465</v>
      </c>
      <c r="C9063" s="1">
        <v>36281</v>
      </c>
      <c r="D9063" s="2">
        <v>36281</v>
      </c>
      <c r="E9063" t="s">
        <v>101</v>
      </c>
      <c r="F9063" t="s">
        <v>310</v>
      </c>
      <c r="G9063" t="s">
        <v>5</v>
      </c>
      <c r="H9063" s="4">
        <v>523.21</v>
      </c>
      <c r="I9063" s="4">
        <v>0</v>
      </c>
      <c r="J9063" s="4">
        <v>523.21</v>
      </c>
      <c r="K9063" s="4">
        <v>0</v>
      </c>
      <c r="L9063" s="2">
        <v>45473</v>
      </c>
      <c r="M9063" t="s">
        <v>6</v>
      </c>
    </row>
    <row r="9064" spans="1:14" ht="12.75" customHeight="1" x14ac:dyDescent="0.25">
      <c r="A9064" t="s">
        <v>12466</v>
      </c>
      <c r="B9064" t="s">
        <v>12467</v>
      </c>
      <c r="C9064" s="1">
        <v>36948</v>
      </c>
      <c r="D9064" s="2">
        <v>36951</v>
      </c>
      <c r="E9064" t="s">
        <v>101</v>
      </c>
      <c r="F9064" t="s">
        <v>310</v>
      </c>
      <c r="G9064" t="s">
        <v>5</v>
      </c>
      <c r="H9064" s="4">
        <v>8194</v>
      </c>
      <c r="I9064" s="4">
        <v>0</v>
      </c>
      <c r="J9064" s="4">
        <v>8194</v>
      </c>
      <c r="K9064" s="4">
        <v>0</v>
      </c>
      <c r="L9064" s="2">
        <v>44926</v>
      </c>
      <c r="M9064" t="s">
        <v>398</v>
      </c>
      <c r="N9064" s="1">
        <v>44926</v>
      </c>
    </row>
    <row r="9065" spans="1:14" ht="12.75" customHeight="1" x14ac:dyDescent="0.25">
      <c r="A9065" t="s">
        <v>12468</v>
      </c>
      <c r="B9065" t="s">
        <v>12469</v>
      </c>
      <c r="C9065" s="1">
        <v>36948</v>
      </c>
      <c r="D9065" s="2">
        <v>36951</v>
      </c>
      <c r="E9065" t="s">
        <v>101</v>
      </c>
      <c r="F9065" t="s">
        <v>310</v>
      </c>
      <c r="G9065" t="s">
        <v>5</v>
      </c>
      <c r="H9065" s="4">
        <v>-2920.63</v>
      </c>
      <c r="I9065" s="4">
        <v>0</v>
      </c>
      <c r="J9065" s="4">
        <v>-2920.63</v>
      </c>
      <c r="K9065" s="4">
        <v>0</v>
      </c>
      <c r="L9065" s="2">
        <v>44926</v>
      </c>
      <c r="M9065" t="s">
        <v>398</v>
      </c>
      <c r="N9065" s="1">
        <v>44926</v>
      </c>
    </row>
    <row r="9066" spans="1:14" ht="12.75" customHeight="1" x14ac:dyDescent="0.25">
      <c r="A9066" t="s">
        <v>12470</v>
      </c>
      <c r="B9066" t="s">
        <v>12471</v>
      </c>
      <c r="C9066" s="1">
        <v>36948</v>
      </c>
      <c r="D9066" s="2">
        <v>36951</v>
      </c>
      <c r="E9066" t="s">
        <v>101</v>
      </c>
      <c r="F9066" t="s">
        <v>310</v>
      </c>
      <c r="G9066" t="s">
        <v>5</v>
      </c>
      <c r="H9066" s="4">
        <v>20990</v>
      </c>
      <c r="I9066" s="4">
        <v>0</v>
      </c>
      <c r="J9066" s="4">
        <v>20990</v>
      </c>
      <c r="K9066" s="4">
        <v>0</v>
      </c>
      <c r="L9066" s="2">
        <v>44926</v>
      </c>
      <c r="M9066" t="s">
        <v>398</v>
      </c>
      <c r="N9066" s="1">
        <v>44926</v>
      </c>
    </row>
    <row r="9067" spans="1:14" ht="12.75" customHeight="1" x14ac:dyDescent="0.25">
      <c r="A9067" t="s">
        <v>12472</v>
      </c>
      <c r="B9067" t="s">
        <v>12473</v>
      </c>
      <c r="C9067" s="1">
        <v>36948</v>
      </c>
      <c r="D9067" s="2">
        <v>36951</v>
      </c>
      <c r="E9067" t="s">
        <v>101</v>
      </c>
      <c r="F9067" t="s">
        <v>310</v>
      </c>
      <c r="G9067" t="s">
        <v>5</v>
      </c>
      <c r="H9067" s="4">
        <v>1449.96</v>
      </c>
      <c r="I9067" s="4">
        <v>0</v>
      </c>
      <c r="J9067" s="4">
        <v>1449.96</v>
      </c>
      <c r="K9067" s="4">
        <v>0</v>
      </c>
      <c r="L9067" s="2">
        <v>44926</v>
      </c>
      <c r="M9067" t="s">
        <v>398</v>
      </c>
      <c r="N9067" s="1">
        <v>44926</v>
      </c>
    </row>
    <row r="9068" spans="1:14" ht="12.75" customHeight="1" x14ac:dyDescent="0.25">
      <c r="A9068" t="s">
        <v>12474</v>
      </c>
      <c r="B9068" t="s">
        <v>12475</v>
      </c>
      <c r="C9068" s="1">
        <v>36963</v>
      </c>
      <c r="D9068" s="2">
        <v>36982</v>
      </c>
      <c r="E9068" t="s">
        <v>101</v>
      </c>
      <c r="F9068" t="s">
        <v>310</v>
      </c>
      <c r="G9068" t="s">
        <v>5</v>
      </c>
      <c r="H9068" s="4">
        <v>39416</v>
      </c>
      <c r="I9068" s="4">
        <v>0</v>
      </c>
      <c r="J9068" s="4">
        <v>39416</v>
      </c>
      <c r="K9068" s="4">
        <v>0</v>
      </c>
      <c r="L9068" s="2">
        <v>45473</v>
      </c>
      <c r="M9068" t="s">
        <v>6</v>
      </c>
    </row>
    <row r="9069" spans="1:14" ht="12.75" customHeight="1" x14ac:dyDescent="0.25">
      <c r="A9069" t="s">
        <v>12476</v>
      </c>
      <c r="B9069" t="s">
        <v>12477</v>
      </c>
      <c r="C9069" s="1">
        <v>36963</v>
      </c>
      <c r="D9069" s="2">
        <v>36982</v>
      </c>
      <c r="E9069" t="s">
        <v>101</v>
      </c>
      <c r="F9069" t="s">
        <v>310</v>
      </c>
      <c r="G9069" t="s">
        <v>5</v>
      </c>
      <c r="H9069" s="4">
        <v>3000</v>
      </c>
      <c r="I9069" s="4">
        <v>0</v>
      </c>
      <c r="J9069" s="4">
        <v>3000</v>
      </c>
      <c r="K9069" s="4">
        <v>0</v>
      </c>
      <c r="L9069" s="2">
        <v>45473</v>
      </c>
      <c r="M9069" t="s">
        <v>6</v>
      </c>
    </row>
    <row r="9070" spans="1:14" ht="12.75" customHeight="1" x14ac:dyDescent="0.25">
      <c r="A9070" t="s">
        <v>12478</v>
      </c>
      <c r="B9070" t="s">
        <v>12479</v>
      </c>
      <c r="C9070" s="1">
        <v>36963</v>
      </c>
      <c r="D9070" s="2">
        <v>36982</v>
      </c>
      <c r="E9070" t="s">
        <v>101</v>
      </c>
      <c r="F9070" t="s">
        <v>310</v>
      </c>
      <c r="G9070" t="s">
        <v>5</v>
      </c>
      <c r="H9070" s="4">
        <v>6916.79</v>
      </c>
      <c r="I9070" s="4">
        <v>0</v>
      </c>
      <c r="J9070" s="4">
        <v>6916.79</v>
      </c>
      <c r="K9070" s="4">
        <v>0</v>
      </c>
      <c r="L9070" s="2">
        <v>45473</v>
      </c>
      <c r="M9070" t="s">
        <v>6</v>
      </c>
    </row>
    <row r="9071" spans="1:14" ht="12.75" customHeight="1" x14ac:dyDescent="0.25">
      <c r="A9071" t="s">
        <v>12480</v>
      </c>
      <c r="B9071" t="s">
        <v>12481</v>
      </c>
      <c r="C9071" s="1">
        <v>37005</v>
      </c>
      <c r="D9071" s="2">
        <v>37012</v>
      </c>
      <c r="E9071" t="s">
        <v>101</v>
      </c>
      <c r="F9071" t="s">
        <v>310</v>
      </c>
      <c r="G9071" t="s">
        <v>5</v>
      </c>
      <c r="H9071" s="4">
        <v>9480</v>
      </c>
      <c r="I9071" s="4">
        <v>0</v>
      </c>
      <c r="J9071" s="4">
        <v>9480</v>
      </c>
      <c r="K9071" s="4">
        <v>0</v>
      </c>
      <c r="L9071" s="2">
        <v>45473</v>
      </c>
      <c r="M9071" t="s">
        <v>6</v>
      </c>
    </row>
    <row r="9072" spans="1:14" ht="12.75" customHeight="1" x14ac:dyDescent="0.25">
      <c r="A9072" t="s">
        <v>12482</v>
      </c>
      <c r="B9072" t="s">
        <v>12483</v>
      </c>
      <c r="C9072" s="1">
        <v>37033</v>
      </c>
      <c r="D9072" s="2">
        <v>37043</v>
      </c>
      <c r="E9072" t="s">
        <v>101</v>
      </c>
      <c r="F9072" t="s">
        <v>310</v>
      </c>
      <c r="G9072" t="s">
        <v>5</v>
      </c>
      <c r="H9072" s="4">
        <v>8044</v>
      </c>
      <c r="I9072" s="4">
        <v>0</v>
      </c>
      <c r="J9072" s="4">
        <v>8044</v>
      </c>
      <c r="K9072" s="4">
        <v>0</v>
      </c>
      <c r="L9072" s="2">
        <v>42124</v>
      </c>
      <c r="M9072" t="s">
        <v>398</v>
      </c>
      <c r="N9072" s="1">
        <v>42124</v>
      </c>
    </row>
    <row r="9073" spans="1:14" ht="12.75" customHeight="1" x14ac:dyDescent="0.25">
      <c r="A9073" t="s">
        <v>12484</v>
      </c>
      <c r="B9073" t="s">
        <v>12485</v>
      </c>
      <c r="C9073" s="1">
        <v>37529</v>
      </c>
      <c r="D9073" s="2">
        <v>37530</v>
      </c>
      <c r="E9073" t="s">
        <v>101</v>
      </c>
      <c r="F9073" t="s">
        <v>310</v>
      </c>
      <c r="G9073" t="s">
        <v>5</v>
      </c>
      <c r="H9073" s="4">
        <v>43788</v>
      </c>
      <c r="I9073" s="4">
        <v>0</v>
      </c>
      <c r="J9073" s="4">
        <v>43788</v>
      </c>
      <c r="K9073" s="4">
        <v>0</v>
      </c>
      <c r="L9073" s="2">
        <v>45473</v>
      </c>
      <c r="M9073" t="s">
        <v>6</v>
      </c>
    </row>
    <row r="9074" spans="1:14" ht="12.75" customHeight="1" x14ac:dyDescent="0.25">
      <c r="A9074" t="s">
        <v>12486</v>
      </c>
      <c r="B9074" t="s">
        <v>12487</v>
      </c>
      <c r="C9074" s="1">
        <v>37551</v>
      </c>
      <c r="D9074" s="2">
        <v>37530</v>
      </c>
      <c r="E9074" t="s">
        <v>101</v>
      </c>
      <c r="F9074" t="s">
        <v>310</v>
      </c>
      <c r="G9074" t="s">
        <v>5</v>
      </c>
      <c r="H9074" s="4">
        <v>10435</v>
      </c>
      <c r="I9074" s="4">
        <v>0</v>
      </c>
      <c r="J9074" s="4">
        <v>10435</v>
      </c>
      <c r="K9074" s="4">
        <v>0</v>
      </c>
      <c r="L9074" s="2">
        <v>45473</v>
      </c>
      <c r="M9074" t="s">
        <v>6</v>
      </c>
    </row>
    <row r="9075" spans="1:14" ht="12.75" customHeight="1" x14ac:dyDescent="0.25">
      <c r="A9075" t="s">
        <v>12488</v>
      </c>
      <c r="B9075" t="s">
        <v>12489</v>
      </c>
      <c r="C9075" s="1">
        <v>37560</v>
      </c>
      <c r="D9075" s="2">
        <v>37561</v>
      </c>
      <c r="E9075" t="s">
        <v>101</v>
      </c>
      <c r="F9075" t="s">
        <v>5455</v>
      </c>
      <c r="G9075" t="s">
        <v>5</v>
      </c>
      <c r="H9075" s="4">
        <v>16159.24</v>
      </c>
      <c r="I9075" s="4">
        <v>0</v>
      </c>
      <c r="J9075" s="4">
        <v>16159.24</v>
      </c>
      <c r="K9075" s="4">
        <v>0</v>
      </c>
      <c r="L9075" s="2">
        <v>45473</v>
      </c>
      <c r="M9075" t="s">
        <v>6</v>
      </c>
    </row>
    <row r="9076" spans="1:14" ht="12.75" customHeight="1" x14ac:dyDescent="0.25">
      <c r="A9076" t="s">
        <v>12490</v>
      </c>
      <c r="B9076" t="s">
        <v>12491</v>
      </c>
      <c r="C9076" s="1">
        <v>37579</v>
      </c>
      <c r="D9076" s="2">
        <v>37561</v>
      </c>
      <c r="E9076" t="s">
        <v>101</v>
      </c>
      <c r="F9076" t="s">
        <v>5455</v>
      </c>
      <c r="G9076" t="s">
        <v>5</v>
      </c>
      <c r="H9076" s="4">
        <v>140</v>
      </c>
      <c r="I9076" s="4">
        <v>0</v>
      </c>
      <c r="J9076" s="4">
        <v>140</v>
      </c>
      <c r="K9076" s="4">
        <v>0</v>
      </c>
      <c r="L9076" s="2">
        <v>45473</v>
      </c>
      <c r="M9076" t="s">
        <v>6</v>
      </c>
    </row>
    <row r="9077" spans="1:14" ht="12.75" customHeight="1" x14ac:dyDescent="0.25">
      <c r="A9077" t="s">
        <v>12492</v>
      </c>
      <c r="B9077" t="s">
        <v>12493</v>
      </c>
      <c r="C9077" s="1">
        <v>37590</v>
      </c>
      <c r="D9077" s="2">
        <v>37561</v>
      </c>
      <c r="E9077" t="s">
        <v>101</v>
      </c>
      <c r="F9077" t="s">
        <v>5455</v>
      </c>
      <c r="G9077" t="s">
        <v>5</v>
      </c>
      <c r="H9077" s="4">
        <v>442.85</v>
      </c>
      <c r="I9077" s="4">
        <v>0</v>
      </c>
      <c r="J9077" s="4">
        <v>442.85</v>
      </c>
      <c r="K9077" s="4">
        <v>0</v>
      </c>
      <c r="L9077" s="2">
        <v>45473</v>
      </c>
      <c r="M9077" t="s">
        <v>6</v>
      </c>
    </row>
    <row r="9078" spans="1:14" ht="12.75" customHeight="1" x14ac:dyDescent="0.25">
      <c r="A9078" t="s">
        <v>12494</v>
      </c>
      <c r="B9078" t="s">
        <v>12493</v>
      </c>
      <c r="C9078" s="1">
        <v>37590</v>
      </c>
      <c r="D9078" s="2">
        <v>37561</v>
      </c>
      <c r="E9078" t="s">
        <v>101</v>
      </c>
      <c r="F9078" t="s">
        <v>5455</v>
      </c>
      <c r="G9078" t="s">
        <v>5</v>
      </c>
      <c r="H9078" s="4">
        <v>-442.85</v>
      </c>
      <c r="I9078" s="4">
        <v>0</v>
      </c>
      <c r="J9078" s="4">
        <v>-442.85</v>
      </c>
      <c r="K9078" s="4">
        <v>0</v>
      </c>
      <c r="L9078" s="2">
        <v>45473</v>
      </c>
      <c r="M9078" t="s">
        <v>6</v>
      </c>
    </row>
    <row r="9079" spans="1:14" ht="12.75" customHeight="1" x14ac:dyDescent="0.25">
      <c r="A9079" t="s">
        <v>12495</v>
      </c>
      <c r="B9079" t="s">
        <v>12496</v>
      </c>
      <c r="C9079" s="1">
        <v>37665</v>
      </c>
      <c r="D9079" s="2">
        <v>37681</v>
      </c>
      <c r="E9079" t="s">
        <v>101</v>
      </c>
      <c r="F9079" t="s">
        <v>310</v>
      </c>
      <c r="G9079" t="s">
        <v>5</v>
      </c>
      <c r="H9079" s="4">
        <v>10000</v>
      </c>
      <c r="I9079" s="4">
        <v>0</v>
      </c>
      <c r="J9079" s="4">
        <v>10000</v>
      </c>
      <c r="K9079" s="4">
        <v>0</v>
      </c>
      <c r="L9079" s="2">
        <v>45473</v>
      </c>
      <c r="M9079" t="s">
        <v>6</v>
      </c>
    </row>
    <row r="9080" spans="1:14" ht="12.75" customHeight="1" x14ac:dyDescent="0.25">
      <c r="A9080" t="s">
        <v>12497</v>
      </c>
      <c r="B9080" t="s">
        <v>12498</v>
      </c>
      <c r="C9080" s="1">
        <v>37741</v>
      </c>
      <c r="D9080" s="2">
        <v>37742</v>
      </c>
      <c r="E9080" t="s">
        <v>101</v>
      </c>
      <c r="F9080" t="s">
        <v>310</v>
      </c>
      <c r="G9080" t="s">
        <v>5</v>
      </c>
      <c r="H9080" s="4">
        <v>11694.44</v>
      </c>
      <c r="I9080" s="4">
        <v>0</v>
      </c>
      <c r="J9080" s="4">
        <v>11694.44</v>
      </c>
      <c r="K9080" s="4">
        <v>0</v>
      </c>
      <c r="L9080" s="2">
        <v>45473</v>
      </c>
      <c r="M9080" t="s">
        <v>6</v>
      </c>
    </row>
    <row r="9081" spans="1:14" ht="12.75" customHeight="1" x14ac:dyDescent="0.25">
      <c r="A9081" t="s">
        <v>12499</v>
      </c>
      <c r="B9081" t="s">
        <v>12500</v>
      </c>
      <c r="C9081" s="1">
        <v>37772</v>
      </c>
      <c r="D9081" s="2">
        <v>37742</v>
      </c>
      <c r="E9081" t="s">
        <v>101</v>
      </c>
      <c r="F9081" t="s">
        <v>310</v>
      </c>
      <c r="G9081" t="s">
        <v>5</v>
      </c>
      <c r="H9081" s="4">
        <v>9</v>
      </c>
      <c r="I9081" s="4">
        <v>0</v>
      </c>
      <c r="J9081" s="4">
        <v>9</v>
      </c>
      <c r="K9081" s="4">
        <v>0</v>
      </c>
      <c r="L9081" s="2">
        <v>45473</v>
      </c>
      <c r="M9081" t="s">
        <v>6</v>
      </c>
    </row>
    <row r="9082" spans="1:14" ht="12.75" customHeight="1" x14ac:dyDescent="0.25">
      <c r="A9082" t="s">
        <v>12501</v>
      </c>
      <c r="B9082" t="s">
        <v>12502</v>
      </c>
      <c r="C9082" s="1">
        <v>37886</v>
      </c>
      <c r="D9082" s="2">
        <v>37895</v>
      </c>
      <c r="E9082" t="s">
        <v>101</v>
      </c>
      <c r="F9082" t="s">
        <v>310</v>
      </c>
      <c r="G9082" t="s">
        <v>5</v>
      </c>
      <c r="H9082" s="4">
        <v>11694.44</v>
      </c>
      <c r="I9082" s="4">
        <v>0</v>
      </c>
      <c r="J9082" s="4">
        <v>11694.44</v>
      </c>
      <c r="K9082" s="4">
        <v>0</v>
      </c>
      <c r="L9082" s="2">
        <v>45473</v>
      </c>
      <c r="M9082" t="s">
        <v>6</v>
      </c>
    </row>
    <row r="9083" spans="1:14" ht="12.75" customHeight="1" x14ac:dyDescent="0.25">
      <c r="A9083" t="s">
        <v>12503</v>
      </c>
      <c r="B9083" t="s">
        <v>12504</v>
      </c>
      <c r="C9083" s="1">
        <v>37889</v>
      </c>
      <c r="D9083" s="2">
        <v>37987</v>
      </c>
      <c r="E9083" t="s">
        <v>101</v>
      </c>
      <c r="F9083" t="s">
        <v>5455</v>
      </c>
      <c r="G9083" t="s">
        <v>5</v>
      </c>
      <c r="H9083" s="4">
        <v>53.54</v>
      </c>
      <c r="I9083" s="4">
        <v>0</v>
      </c>
      <c r="J9083" s="4">
        <v>53.54</v>
      </c>
      <c r="K9083" s="4">
        <v>0</v>
      </c>
      <c r="L9083" s="2">
        <v>45473</v>
      </c>
      <c r="M9083" t="s">
        <v>6</v>
      </c>
    </row>
    <row r="9084" spans="1:14" ht="12.75" customHeight="1" x14ac:dyDescent="0.25">
      <c r="A9084" t="s">
        <v>12505</v>
      </c>
      <c r="B9084" t="s">
        <v>12504</v>
      </c>
      <c r="C9084" s="1">
        <v>37889</v>
      </c>
      <c r="D9084" s="2">
        <v>38047</v>
      </c>
      <c r="E9084" t="s">
        <v>101</v>
      </c>
      <c r="F9084" t="s">
        <v>5455</v>
      </c>
      <c r="G9084" t="s">
        <v>5</v>
      </c>
      <c r="H9084" s="4">
        <v>53.53</v>
      </c>
      <c r="I9084" s="4">
        <v>0</v>
      </c>
      <c r="J9084" s="4">
        <v>53.53</v>
      </c>
      <c r="K9084" s="4">
        <v>0</v>
      </c>
      <c r="L9084" s="2">
        <v>42124</v>
      </c>
      <c r="M9084" t="s">
        <v>398</v>
      </c>
      <c r="N9084" s="1">
        <v>42124</v>
      </c>
    </row>
    <row r="9085" spans="1:14" ht="12.75" customHeight="1" x14ac:dyDescent="0.25">
      <c r="A9085" t="s">
        <v>12506</v>
      </c>
      <c r="B9085" t="s">
        <v>12507</v>
      </c>
      <c r="C9085" s="1">
        <v>37973</v>
      </c>
      <c r="D9085" s="2">
        <v>37987</v>
      </c>
      <c r="E9085" t="s">
        <v>101</v>
      </c>
      <c r="F9085" t="s">
        <v>5455</v>
      </c>
      <c r="G9085" t="s">
        <v>5</v>
      </c>
      <c r="H9085" s="4">
        <v>17573.75</v>
      </c>
      <c r="I9085" s="4">
        <v>0</v>
      </c>
      <c r="J9085" s="4">
        <v>17573.75</v>
      </c>
      <c r="K9085" s="4">
        <v>0</v>
      </c>
      <c r="L9085" s="2">
        <v>45473</v>
      </c>
      <c r="M9085" t="s">
        <v>6</v>
      </c>
    </row>
    <row r="9086" spans="1:14" ht="12.75" customHeight="1" x14ac:dyDescent="0.25">
      <c r="A9086" t="s">
        <v>12508</v>
      </c>
      <c r="B9086" t="s">
        <v>12509</v>
      </c>
      <c r="C9086" s="1">
        <v>38006</v>
      </c>
      <c r="D9086" s="2">
        <v>38018</v>
      </c>
      <c r="E9086" t="s">
        <v>101</v>
      </c>
      <c r="F9086" t="s">
        <v>5455</v>
      </c>
      <c r="G9086" t="s">
        <v>5</v>
      </c>
      <c r="H9086" s="4">
        <v>22071.01</v>
      </c>
      <c r="I9086" s="4">
        <v>0</v>
      </c>
      <c r="J9086" s="4">
        <v>22071.01</v>
      </c>
      <c r="K9086" s="4">
        <v>0</v>
      </c>
      <c r="L9086" s="2">
        <v>44926</v>
      </c>
      <c r="M9086" t="s">
        <v>398</v>
      </c>
      <c r="N9086" s="1">
        <v>44926</v>
      </c>
    </row>
    <row r="9087" spans="1:14" ht="12.75" customHeight="1" x14ac:dyDescent="0.25">
      <c r="A9087" t="s">
        <v>12510</v>
      </c>
      <c r="B9087" t="s">
        <v>12511</v>
      </c>
      <c r="C9087" s="1">
        <v>38044</v>
      </c>
      <c r="D9087" s="2">
        <v>38047</v>
      </c>
      <c r="E9087" t="s">
        <v>101</v>
      </c>
      <c r="F9087" t="s">
        <v>5455</v>
      </c>
      <c r="G9087" t="s">
        <v>5</v>
      </c>
      <c r="H9087" s="4">
        <v>17871.21</v>
      </c>
      <c r="I9087" s="4">
        <v>0</v>
      </c>
      <c r="J9087" s="4">
        <v>17871.21</v>
      </c>
      <c r="K9087" s="4">
        <v>0</v>
      </c>
      <c r="L9087" s="2">
        <v>42124</v>
      </c>
      <c r="M9087" t="s">
        <v>398</v>
      </c>
      <c r="N9087" s="1">
        <v>42124</v>
      </c>
    </row>
    <row r="9088" spans="1:14" ht="12.75" customHeight="1" x14ac:dyDescent="0.25">
      <c r="A9088" t="s">
        <v>12512</v>
      </c>
      <c r="B9088" t="s">
        <v>12513</v>
      </c>
      <c r="C9088" s="1">
        <v>38044</v>
      </c>
      <c r="D9088" s="2">
        <v>38047</v>
      </c>
      <c r="E9088" t="s">
        <v>101</v>
      </c>
      <c r="F9088" t="s">
        <v>5455</v>
      </c>
      <c r="G9088" t="s">
        <v>5</v>
      </c>
      <c r="H9088" s="4">
        <v>72.989999999999995</v>
      </c>
      <c r="I9088" s="4">
        <v>0</v>
      </c>
      <c r="J9088" s="4">
        <v>72.989999999999995</v>
      </c>
      <c r="K9088" s="4">
        <v>0</v>
      </c>
      <c r="L9088" s="2">
        <v>42124</v>
      </c>
      <c r="M9088" t="s">
        <v>398</v>
      </c>
      <c r="N9088" s="1">
        <v>42124</v>
      </c>
    </row>
    <row r="9089" spans="1:14" ht="12.75" customHeight="1" x14ac:dyDescent="0.25">
      <c r="A9089" t="s">
        <v>12514</v>
      </c>
      <c r="B9089" t="s">
        <v>12515</v>
      </c>
      <c r="C9089" s="1">
        <v>38364</v>
      </c>
      <c r="D9089" s="2">
        <v>38384</v>
      </c>
      <c r="E9089" t="s">
        <v>101</v>
      </c>
      <c r="F9089" t="s">
        <v>5455</v>
      </c>
      <c r="G9089" t="s">
        <v>5</v>
      </c>
      <c r="H9089" s="4">
        <v>12387.8</v>
      </c>
      <c r="I9089" s="4">
        <v>0</v>
      </c>
      <c r="J9089" s="4">
        <v>12387.8</v>
      </c>
      <c r="K9089" s="4">
        <v>0</v>
      </c>
      <c r="L9089" s="2">
        <v>42124</v>
      </c>
      <c r="M9089" t="s">
        <v>398</v>
      </c>
      <c r="N9089" s="1">
        <v>42124</v>
      </c>
    </row>
    <row r="9090" spans="1:14" ht="12.75" customHeight="1" x14ac:dyDescent="0.25">
      <c r="A9090" t="s">
        <v>12516</v>
      </c>
      <c r="B9090" t="s">
        <v>12517</v>
      </c>
      <c r="C9090" s="1">
        <v>38463</v>
      </c>
      <c r="D9090" s="2">
        <v>38473</v>
      </c>
      <c r="E9090" t="s">
        <v>101</v>
      </c>
      <c r="F9090" t="s">
        <v>5455</v>
      </c>
      <c r="G9090" t="s">
        <v>5</v>
      </c>
      <c r="H9090" s="4">
        <v>13354.5</v>
      </c>
      <c r="I9090" s="4">
        <v>0</v>
      </c>
      <c r="J9090" s="4">
        <v>13354.5</v>
      </c>
      <c r="K9090" s="4">
        <v>0</v>
      </c>
      <c r="L9090" s="2">
        <v>42124</v>
      </c>
      <c r="M9090" t="s">
        <v>398</v>
      </c>
      <c r="N9090" s="1">
        <v>42124</v>
      </c>
    </row>
    <row r="9091" spans="1:14" ht="12.75" customHeight="1" x14ac:dyDescent="0.25">
      <c r="A9091" t="s">
        <v>12518</v>
      </c>
      <c r="B9091" t="s">
        <v>12519</v>
      </c>
      <c r="C9091" s="1">
        <v>38497</v>
      </c>
      <c r="D9091" s="2">
        <v>38504</v>
      </c>
      <c r="E9091" t="s">
        <v>101</v>
      </c>
      <c r="F9091" t="s">
        <v>5455</v>
      </c>
      <c r="G9091" t="s">
        <v>5</v>
      </c>
      <c r="H9091" s="4">
        <v>21177.119999999999</v>
      </c>
      <c r="I9091" s="4">
        <v>0</v>
      </c>
      <c r="J9091" s="4">
        <v>21177.119999999999</v>
      </c>
      <c r="K9091" s="4">
        <v>0</v>
      </c>
      <c r="L9091" s="2">
        <v>44347</v>
      </c>
      <c r="M9091" t="s">
        <v>398</v>
      </c>
      <c r="N9091" s="1">
        <v>44337</v>
      </c>
    </row>
    <row r="9092" spans="1:14" ht="12.75" customHeight="1" x14ac:dyDescent="0.25">
      <c r="A9092" t="s">
        <v>12520</v>
      </c>
      <c r="B9092" t="s">
        <v>12521</v>
      </c>
      <c r="C9092" s="1">
        <v>38511</v>
      </c>
      <c r="D9092" s="2">
        <v>38504</v>
      </c>
      <c r="E9092" t="s">
        <v>101</v>
      </c>
      <c r="F9092" t="s">
        <v>541</v>
      </c>
      <c r="G9092" t="s">
        <v>5</v>
      </c>
      <c r="H9092" s="4">
        <v>4466.51</v>
      </c>
      <c r="I9092" s="4">
        <v>0</v>
      </c>
      <c r="J9092" s="4">
        <v>4466.51</v>
      </c>
      <c r="K9092" s="4">
        <v>0</v>
      </c>
      <c r="L9092" s="2">
        <v>42124</v>
      </c>
      <c r="M9092" t="s">
        <v>398</v>
      </c>
      <c r="N9092" s="1">
        <v>42124</v>
      </c>
    </row>
    <row r="9093" spans="1:14" ht="12.75" customHeight="1" x14ac:dyDescent="0.25">
      <c r="A9093" t="s">
        <v>12522</v>
      </c>
      <c r="B9093" t="s">
        <v>12521</v>
      </c>
      <c r="C9093" s="1">
        <v>38511</v>
      </c>
      <c r="D9093" s="2">
        <v>38504</v>
      </c>
      <c r="E9093" t="s">
        <v>101</v>
      </c>
      <c r="F9093" t="s">
        <v>7858</v>
      </c>
      <c r="G9093" t="s">
        <v>5</v>
      </c>
      <c r="H9093" s="4">
        <v>3411.1</v>
      </c>
      <c r="I9093" s="4">
        <v>0</v>
      </c>
      <c r="J9093" s="4">
        <v>3411.1</v>
      </c>
      <c r="K9093" s="4">
        <v>0</v>
      </c>
      <c r="L9093" s="2">
        <v>42124</v>
      </c>
      <c r="M9093" t="s">
        <v>398</v>
      </c>
      <c r="N9093" s="1">
        <v>42124</v>
      </c>
    </row>
    <row r="9094" spans="1:14" ht="12.75" customHeight="1" x14ac:dyDescent="0.25">
      <c r="A9094" t="s">
        <v>12523</v>
      </c>
      <c r="B9094" t="s">
        <v>12524</v>
      </c>
      <c r="C9094" s="1">
        <v>38807</v>
      </c>
      <c r="D9094" s="2">
        <v>38808</v>
      </c>
      <c r="E9094" t="s">
        <v>101</v>
      </c>
      <c r="F9094" t="s">
        <v>5455</v>
      </c>
      <c r="G9094" t="s">
        <v>5</v>
      </c>
      <c r="H9094" s="4">
        <v>13434</v>
      </c>
      <c r="I9094" s="4">
        <v>0</v>
      </c>
      <c r="J9094" s="4">
        <v>13434</v>
      </c>
      <c r="K9094" s="4">
        <v>0</v>
      </c>
      <c r="L9094" s="2">
        <v>42674</v>
      </c>
      <c r="M9094" t="s">
        <v>398</v>
      </c>
      <c r="N9094" s="1">
        <v>42644</v>
      </c>
    </row>
    <row r="9095" spans="1:14" ht="12.75" customHeight="1" x14ac:dyDescent="0.25">
      <c r="A9095" t="s">
        <v>12525</v>
      </c>
      <c r="B9095" t="s">
        <v>12526</v>
      </c>
      <c r="C9095" s="1">
        <v>38819</v>
      </c>
      <c r="D9095" s="2">
        <v>38838</v>
      </c>
      <c r="E9095" t="s">
        <v>101</v>
      </c>
      <c r="F9095" t="s">
        <v>5455</v>
      </c>
      <c r="G9095" t="s">
        <v>5</v>
      </c>
      <c r="H9095" s="4">
        <v>11793</v>
      </c>
      <c r="I9095" s="4">
        <v>0</v>
      </c>
      <c r="J9095" s="4">
        <v>11793</v>
      </c>
      <c r="K9095" s="4">
        <v>0</v>
      </c>
      <c r="L9095" s="2">
        <v>44227</v>
      </c>
      <c r="M9095" t="s">
        <v>398</v>
      </c>
      <c r="N9095" s="1">
        <v>44215</v>
      </c>
    </row>
    <row r="9096" spans="1:14" ht="12.75" customHeight="1" x14ac:dyDescent="0.25">
      <c r="A9096" t="s">
        <v>12527</v>
      </c>
      <c r="B9096" t="s">
        <v>12528</v>
      </c>
      <c r="C9096" s="1">
        <v>39113</v>
      </c>
      <c r="D9096" s="2">
        <v>39114</v>
      </c>
      <c r="E9096" t="s">
        <v>101</v>
      </c>
      <c r="F9096" t="s">
        <v>5455</v>
      </c>
      <c r="G9096" t="s">
        <v>5</v>
      </c>
      <c r="H9096" s="4">
        <v>15753.39</v>
      </c>
      <c r="I9096" s="4">
        <v>0</v>
      </c>
      <c r="J9096" s="4">
        <v>15753.39</v>
      </c>
      <c r="K9096" s="4">
        <v>0</v>
      </c>
      <c r="L9096" s="2">
        <v>45473</v>
      </c>
      <c r="M9096" t="s">
        <v>6</v>
      </c>
    </row>
    <row r="9097" spans="1:14" ht="12.75" customHeight="1" x14ac:dyDescent="0.25">
      <c r="A9097" t="s">
        <v>12529</v>
      </c>
      <c r="B9097" t="s">
        <v>12530</v>
      </c>
      <c r="C9097" s="1">
        <v>39113</v>
      </c>
      <c r="D9097" s="2">
        <v>39114</v>
      </c>
      <c r="E9097" t="s">
        <v>101</v>
      </c>
      <c r="F9097" t="s">
        <v>5455</v>
      </c>
      <c r="G9097" t="s">
        <v>5</v>
      </c>
      <c r="H9097" s="4">
        <v>15753.39</v>
      </c>
      <c r="I9097" s="4">
        <v>0</v>
      </c>
      <c r="J9097" s="4">
        <v>15753.39</v>
      </c>
      <c r="K9097" s="4">
        <v>0</v>
      </c>
      <c r="L9097" s="2">
        <v>44227</v>
      </c>
      <c r="M9097" t="s">
        <v>398</v>
      </c>
      <c r="N9097" s="1">
        <v>44215</v>
      </c>
    </row>
    <row r="9098" spans="1:14" ht="12.75" customHeight="1" x14ac:dyDescent="0.25">
      <c r="A9098" t="s">
        <v>12531</v>
      </c>
      <c r="B9098" t="s">
        <v>12532</v>
      </c>
      <c r="C9098" s="1">
        <v>39128</v>
      </c>
      <c r="D9098" s="2">
        <v>39142</v>
      </c>
      <c r="E9098" t="s">
        <v>101</v>
      </c>
      <c r="F9098" t="s">
        <v>310</v>
      </c>
      <c r="G9098" t="s">
        <v>5</v>
      </c>
      <c r="H9098" s="4">
        <v>55176</v>
      </c>
      <c r="I9098" s="4">
        <v>0</v>
      </c>
      <c r="J9098" s="4">
        <v>55176</v>
      </c>
      <c r="K9098" s="4">
        <v>0</v>
      </c>
      <c r="L9098" s="2">
        <v>44286</v>
      </c>
      <c r="M9098" t="s">
        <v>398</v>
      </c>
      <c r="N9098" s="1">
        <v>44265</v>
      </c>
    </row>
    <row r="9099" spans="1:14" ht="12.75" customHeight="1" x14ac:dyDescent="0.25">
      <c r="A9099" t="s">
        <v>12533</v>
      </c>
      <c r="B9099" t="s">
        <v>12534</v>
      </c>
      <c r="C9099" s="1">
        <v>39172</v>
      </c>
      <c r="D9099" s="2">
        <v>39173</v>
      </c>
      <c r="E9099" t="s">
        <v>101</v>
      </c>
      <c r="F9099" t="s">
        <v>310</v>
      </c>
      <c r="G9099" t="s">
        <v>5</v>
      </c>
      <c r="H9099" s="4">
        <v>6430</v>
      </c>
      <c r="I9099" s="4">
        <v>0</v>
      </c>
      <c r="J9099" s="4">
        <v>6430</v>
      </c>
      <c r="K9099" s="4">
        <v>0</v>
      </c>
      <c r="L9099" s="2">
        <v>44286</v>
      </c>
      <c r="M9099" t="s">
        <v>398</v>
      </c>
      <c r="N9099" s="1">
        <v>44265</v>
      </c>
    </row>
    <row r="9100" spans="1:14" ht="12.75" customHeight="1" x14ac:dyDescent="0.25">
      <c r="A9100" t="s">
        <v>12535</v>
      </c>
      <c r="B9100" t="s">
        <v>12536</v>
      </c>
      <c r="C9100" s="1">
        <v>39355</v>
      </c>
      <c r="D9100" s="2">
        <v>39387</v>
      </c>
      <c r="E9100" t="s">
        <v>101</v>
      </c>
      <c r="F9100" t="s">
        <v>5455</v>
      </c>
      <c r="G9100" t="s">
        <v>5</v>
      </c>
      <c r="H9100" s="4">
        <v>12274.58</v>
      </c>
      <c r="I9100" s="4">
        <v>0</v>
      </c>
      <c r="J9100" s="4">
        <v>12274.58</v>
      </c>
      <c r="K9100" s="4">
        <v>0</v>
      </c>
      <c r="L9100" s="2">
        <v>45473</v>
      </c>
      <c r="M9100" t="s">
        <v>6</v>
      </c>
    </row>
    <row r="9101" spans="1:14" ht="12.75" customHeight="1" x14ac:dyDescent="0.25">
      <c r="A9101" t="s">
        <v>12537</v>
      </c>
      <c r="B9101" t="s">
        <v>12538</v>
      </c>
      <c r="C9101" s="1">
        <v>39386</v>
      </c>
      <c r="D9101" s="2">
        <v>39387</v>
      </c>
      <c r="E9101" t="s">
        <v>101</v>
      </c>
      <c r="F9101" t="s">
        <v>5455</v>
      </c>
      <c r="G9101" t="s">
        <v>5</v>
      </c>
      <c r="H9101" s="4">
        <v>599</v>
      </c>
      <c r="I9101" s="4">
        <v>0</v>
      </c>
      <c r="J9101" s="4">
        <v>599</v>
      </c>
      <c r="K9101" s="4">
        <v>0</v>
      </c>
      <c r="L9101" s="2">
        <v>45473</v>
      </c>
      <c r="M9101" t="s">
        <v>6</v>
      </c>
    </row>
    <row r="9102" spans="1:14" ht="12.75" customHeight="1" x14ac:dyDescent="0.25">
      <c r="A9102" t="s">
        <v>12539</v>
      </c>
      <c r="B9102" t="s">
        <v>12540</v>
      </c>
      <c r="C9102" s="1">
        <v>39478</v>
      </c>
      <c r="D9102" s="2">
        <v>39479</v>
      </c>
      <c r="E9102" t="s">
        <v>101</v>
      </c>
      <c r="F9102" t="s">
        <v>5455</v>
      </c>
      <c r="G9102" t="s">
        <v>5</v>
      </c>
      <c r="H9102" s="4">
        <v>46566.07</v>
      </c>
      <c r="I9102" s="4">
        <v>0</v>
      </c>
      <c r="J9102" s="4">
        <v>46566.07</v>
      </c>
      <c r="K9102" s="4">
        <v>0</v>
      </c>
      <c r="L9102" s="2">
        <v>43100</v>
      </c>
      <c r="M9102" t="s">
        <v>398</v>
      </c>
      <c r="N9102" s="1">
        <v>43070</v>
      </c>
    </row>
    <row r="9103" spans="1:14" ht="12.75" customHeight="1" x14ac:dyDescent="0.25">
      <c r="A9103" t="s">
        <v>12541</v>
      </c>
      <c r="B9103" t="s">
        <v>12542</v>
      </c>
      <c r="C9103" s="1">
        <v>39520</v>
      </c>
      <c r="D9103" s="2">
        <v>39479</v>
      </c>
      <c r="E9103" t="s">
        <v>101</v>
      </c>
      <c r="F9103" t="s">
        <v>5455</v>
      </c>
      <c r="G9103" t="s">
        <v>5</v>
      </c>
      <c r="H9103" s="4">
        <v>850</v>
      </c>
      <c r="I9103" s="4">
        <v>0</v>
      </c>
      <c r="J9103" s="4">
        <v>850</v>
      </c>
      <c r="K9103" s="4">
        <v>0</v>
      </c>
      <c r="L9103" s="2">
        <v>43100</v>
      </c>
      <c r="M9103" t="s">
        <v>398</v>
      </c>
      <c r="N9103" s="1">
        <v>43070</v>
      </c>
    </row>
    <row r="9104" spans="1:14" ht="12.75" customHeight="1" x14ac:dyDescent="0.25">
      <c r="A9104" t="s">
        <v>12543</v>
      </c>
      <c r="B9104" t="s">
        <v>12544</v>
      </c>
      <c r="C9104" s="1">
        <v>39721</v>
      </c>
      <c r="D9104" s="2">
        <v>39722</v>
      </c>
      <c r="E9104" t="s">
        <v>101</v>
      </c>
      <c r="F9104" t="s">
        <v>5455</v>
      </c>
      <c r="G9104" t="s">
        <v>5</v>
      </c>
      <c r="H9104" s="4">
        <v>12998.4</v>
      </c>
      <c r="I9104" s="4">
        <v>0</v>
      </c>
      <c r="J9104" s="4">
        <v>12998.4</v>
      </c>
      <c r="K9104" s="4">
        <v>0</v>
      </c>
      <c r="L9104" s="2">
        <v>44926</v>
      </c>
      <c r="M9104" t="s">
        <v>398</v>
      </c>
      <c r="N9104" s="1">
        <v>44926</v>
      </c>
    </row>
    <row r="9105" spans="1:14" ht="12.75" customHeight="1" x14ac:dyDescent="0.25">
      <c r="A9105" t="s">
        <v>12545</v>
      </c>
      <c r="B9105" t="s">
        <v>12544</v>
      </c>
      <c r="C9105" s="1">
        <v>39721</v>
      </c>
      <c r="D9105" s="2">
        <v>39722</v>
      </c>
      <c r="E9105" t="s">
        <v>101</v>
      </c>
      <c r="F9105" t="s">
        <v>5455</v>
      </c>
      <c r="G9105" t="s">
        <v>5</v>
      </c>
      <c r="H9105" s="4">
        <v>12998.4</v>
      </c>
      <c r="I9105" s="4">
        <v>0</v>
      </c>
      <c r="J9105" s="4">
        <v>12998.4</v>
      </c>
      <c r="K9105" s="4">
        <v>0</v>
      </c>
      <c r="L9105" s="2">
        <v>42674</v>
      </c>
      <c r="M9105" t="s">
        <v>398</v>
      </c>
      <c r="N9105" s="1">
        <v>42644</v>
      </c>
    </row>
    <row r="9106" spans="1:14" ht="12.75" customHeight="1" x14ac:dyDescent="0.25">
      <c r="A9106" t="s">
        <v>12546</v>
      </c>
      <c r="B9106" t="s">
        <v>12547</v>
      </c>
      <c r="C9106" s="1">
        <v>39721</v>
      </c>
      <c r="D9106" s="2">
        <v>39722</v>
      </c>
      <c r="E9106" t="s">
        <v>101</v>
      </c>
      <c r="F9106" t="s">
        <v>5455</v>
      </c>
      <c r="G9106" t="s">
        <v>5</v>
      </c>
      <c r="H9106" s="4">
        <v>12998.4</v>
      </c>
      <c r="I9106" s="4">
        <v>0</v>
      </c>
      <c r="J9106" s="4">
        <v>12998.4</v>
      </c>
      <c r="K9106" s="4">
        <v>0</v>
      </c>
      <c r="L9106" s="2">
        <v>41973</v>
      </c>
      <c r="M9106" t="s">
        <v>398</v>
      </c>
      <c r="N9106" s="1">
        <v>41944</v>
      </c>
    </row>
    <row r="9107" spans="1:14" ht="12.75" customHeight="1" x14ac:dyDescent="0.25">
      <c r="A9107" t="s">
        <v>12548</v>
      </c>
      <c r="B9107" t="s">
        <v>12549</v>
      </c>
      <c r="C9107" s="1">
        <v>39721</v>
      </c>
      <c r="D9107" s="2">
        <v>39722</v>
      </c>
      <c r="E9107" t="s">
        <v>101</v>
      </c>
      <c r="F9107" t="s">
        <v>5455</v>
      </c>
      <c r="G9107" t="s">
        <v>5</v>
      </c>
      <c r="H9107" s="4">
        <v>39.369999999999997</v>
      </c>
      <c r="I9107" s="4">
        <v>0</v>
      </c>
      <c r="J9107" s="4">
        <v>39.369999999999997</v>
      </c>
      <c r="K9107" s="4">
        <v>0</v>
      </c>
      <c r="L9107" s="2">
        <v>44926</v>
      </c>
      <c r="M9107" t="s">
        <v>398</v>
      </c>
      <c r="N9107" s="1">
        <v>44926</v>
      </c>
    </row>
    <row r="9108" spans="1:14" ht="12.75" customHeight="1" x14ac:dyDescent="0.25">
      <c r="A9108" t="s">
        <v>12550</v>
      </c>
      <c r="B9108" t="s">
        <v>12549</v>
      </c>
      <c r="C9108" s="1">
        <v>39721</v>
      </c>
      <c r="D9108" s="2">
        <v>39722</v>
      </c>
      <c r="E9108" t="s">
        <v>101</v>
      </c>
      <c r="F9108" t="s">
        <v>5455</v>
      </c>
      <c r="G9108" t="s">
        <v>5</v>
      </c>
      <c r="H9108" s="4">
        <v>39.369999999999997</v>
      </c>
      <c r="I9108" s="4">
        <v>0</v>
      </c>
      <c r="J9108" s="4">
        <v>39.369999999999997</v>
      </c>
      <c r="K9108" s="4">
        <v>0</v>
      </c>
      <c r="L9108" s="2">
        <v>42674</v>
      </c>
      <c r="M9108" t="s">
        <v>398</v>
      </c>
      <c r="N9108" s="1">
        <v>42644</v>
      </c>
    </row>
    <row r="9109" spans="1:14" ht="12.75" customHeight="1" x14ac:dyDescent="0.25">
      <c r="A9109" t="s">
        <v>12551</v>
      </c>
      <c r="B9109" t="s">
        <v>12549</v>
      </c>
      <c r="C9109" s="1">
        <v>39721</v>
      </c>
      <c r="D9109" s="2">
        <v>39722</v>
      </c>
      <c r="E9109" t="s">
        <v>101</v>
      </c>
      <c r="F9109" t="s">
        <v>5455</v>
      </c>
      <c r="G9109" t="s">
        <v>5</v>
      </c>
      <c r="H9109" s="4">
        <v>39.369999999999997</v>
      </c>
      <c r="I9109" s="4">
        <v>0</v>
      </c>
      <c r="J9109" s="4">
        <v>39.369999999999997</v>
      </c>
      <c r="K9109" s="4">
        <v>0</v>
      </c>
      <c r="L9109" s="2">
        <v>41973</v>
      </c>
      <c r="M9109" t="s">
        <v>398</v>
      </c>
      <c r="N9109" s="1">
        <v>41944</v>
      </c>
    </row>
    <row r="9110" spans="1:14" ht="12.75" customHeight="1" x14ac:dyDescent="0.25">
      <c r="A9110" t="s">
        <v>12552</v>
      </c>
      <c r="B9110" t="s">
        <v>12553</v>
      </c>
      <c r="C9110" s="1">
        <v>39721</v>
      </c>
      <c r="D9110" s="2">
        <v>39722</v>
      </c>
      <c r="E9110" t="s">
        <v>101</v>
      </c>
      <c r="F9110" t="s">
        <v>5455</v>
      </c>
      <c r="G9110" t="s">
        <v>5</v>
      </c>
      <c r="H9110" s="4">
        <v>75</v>
      </c>
      <c r="I9110" s="4">
        <v>0</v>
      </c>
      <c r="J9110" s="4">
        <v>75</v>
      </c>
      <c r="K9110" s="4">
        <v>0</v>
      </c>
      <c r="L9110" s="2">
        <v>41973</v>
      </c>
      <c r="M9110" t="s">
        <v>398</v>
      </c>
      <c r="N9110" s="1">
        <v>41944</v>
      </c>
    </row>
    <row r="9111" spans="1:14" ht="12.75" customHeight="1" x14ac:dyDescent="0.25">
      <c r="B9111" t="s">
        <v>12553</v>
      </c>
      <c r="C9111" s="1">
        <v>39721</v>
      </c>
      <c r="D9111" s="2">
        <v>39722</v>
      </c>
      <c r="E9111" t="s">
        <v>101</v>
      </c>
      <c r="F9111" t="s">
        <v>5455</v>
      </c>
      <c r="G9111" t="s">
        <v>5</v>
      </c>
      <c r="H9111" s="4">
        <v>187.5</v>
      </c>
      <c r="I9111" s="4">
        <v>0</v>
      </c>
      <c r="J9111" s="4">
        <v>187.5</v>
      </c>
      <c r="K9111" s="4">
        <v>0</v>
      </c>
      <c r="L9111" s="2">
        <v>42674</v>
      </c>
      <c r="M9111" t="s">
        <v>398</v>
      </c>
      <c r="N9111" s="1">
        <v>42644</v>
      </c>
    </row>
    <row r="9112" spans="1:14" ht="12.75" customHeight="1" x14ac:dyDescent="0.25">
      <c r="B9112" t="s">
        <v>12553</v>
      </c>
      <c r="C9112" s="1">
        <v>39721</v>
      </c>
      <c r="D9112" s="2">
        <v>39722</v>
      </c>
      <c r="E9112" t="s">
        <v>101</v>
      </c>
      <c r="F9112" t="s">
        <v>5455</v>
      </c>
      <c r="G9112" t="s">
        <v>5</v>
      </c>
      <c r="H9112" s="4">
        <v>187.5</v>
      </c>
      <c r="I9112" s="4">
        <v>0</v>
      </c>
      <c r="J9112" s="4">
        <v>187.5</v>
      </c>
      <c r="K9112" s="4">
        <v>0</v>
      </c>
      <c r="L9112" s="2">
        <v>44926</v>
      </c>
      <c r="M9112" t="s">
        <v>398</v>
      </c>
      <c r="N9112" s="1">
        <v>44926</v>
      </c>
    </row>
    <row r="9113" spans="1:14" ht="12.75" customHeight="1" x14ac:dyDescent="0.25">
      <c r="A9113" t="s">
        <v>12554</v>
      </c>
      <c r="B9113" t="s">
        <v>12555</v>
      </c>
      <c r="C9113" s="1">
        <v>39721</v>
      </c>
      <c r="D9113" s="2">
        <v>39722</v>
      </c>
      <c r="E9113" t="s">
        <v>101</v>
      </c>
      <c r="F9113" t="s">
        <v>5455</v>
      </c>
      <c r="G9113" t="s">
        <v>5</v>
      </c>
      <c r="H9113" s="4">
        <v>170</v>
      </c>
      <c r="I9113" s="4">
        <v>0</v>
      </c>
      <c r="J9113" s="4">
        <v>170</v>
      </c>
      <c r="K9113" s="4">
        <v>0</v>
      </c>
      <c r="L9113" s="2">
        <v>41973</v>
      </c>
      <c r="M9113" t="s">
        <v>398</v>
      </c>
      <c r="N9113" s="1">
        <v>41944</v>
      </c>
    </row>
    <row r="9114" spans="1:14" ht="12.75" customHeight="1" x14ac:dyDescent="0.25">
      <c r="B9114" t="s">
        <v>12555</v>
      </c>
      <c r="C9114" s="1">
        <v>39721</v>
      </c>
      <c r="D9114" s="2">
        <v>39722</v>
      </c>
      <c r="E9114" t="s">
        <v>101</v>
      </c>
      <c r="F9114" t="s">
        <v>5455</v>
      </c>
      <c r="G9114" t="s">
        <v>5</v>
      </c>
      <c r="H9114" s="4">
        <v>90</v>
      </c>
      <c r="I9114" s="4">
        <v>0</v>
      </c>
      <c r="J9114" s="4">
        <v>90</v>
      </c>
      <c r="K9114" s="4">
        <v>0</v>
      </c>
      <c r="L9114" s="2">
        <v>42674</v>
      </c>
      <c r="M9114" t="s">
        <v>398</v>
      </c>
      <c r="N9114" s="1">
        <v>42644</v>
      </c>
    </row>
    <row r="9115" spans="1:14" ht="12.75" customHeight="1" x14ac:dyDescent="0.25">
      <c r="B9115" t="s">
        <v>12555</v>
      </c>
      <c r="C9115" s="1">
        <v>39721</v>
      </c>
      <c r="D9115" s="2">
        <v>39722</v>
      </c>
      <c r="E9115" t="s">
        <v>101</v>
      </c>
      <c r="F9115" t="s">
        <v>5455</v>
      </c>
      <c r="G9115" t="s">
        <v>5</v>
      </c>
      <c r="H9115" s="4">
        <v>170</v>
      </c>
      <c r="I9115" s="4">
        <v>0</v>
      </c>
      <c r="J9115" s="4">
        <v>170</v>
      </c>
      <c r="K9115" s="4">
        <v>0</v>
      </c>
      <c r="L9115" s="2">
        <v>44926</v>
      </c>
      <c r="M9115" t="s">
        <v>398</v>
      </c>
      <c r="N9115" s="1">
        <v>44926</v>
      </c>
    </row>
    <row r="9116" spans="1:14" ht="12.75" customHeight="1" x14ac:dyDescent="0.25">
      <c r="A9116" t="s">
        <v>12556</v>
      </c>
      <c r="B9116" t="s">
        <v>12557</v>
      </c>
      <c r="C9116" s="1">
        <v>40117</v>
      </c>
      <c r="D9116" s="2">
        <v>40118</v>
      </c>
      <c r="E9116" t="s">
        <v>101</v>
      </c>
      <c r="F9116" t="s">
        <v>5455</v>
      </c>
      <c r="G9116" t="s">
        <v>5</v>
      </c>
      <c r="H9116" s="4">
        <v>12916.72</v>
      </c>
      <c r="I9116" s="4">
        <v>0</v>
      </c>
      <c r="J9116" s="4">
        <v>12916.72</v>
      </c>
      <c r="K9116" s="4">
        <v>0</v>
      </c>
      <c r="L9116" s="2">
        <v>44227</v>
      </c>
      <c r="M9116" t="s">
        <v>398</v>
      </c>
      <c r="N9116" s="1">
        <v>44215</v>
      </c>
    </row>
    <row r="9117" spans="1:14" ht="12.75" customHeight="1" x14ac:dyDescent="0.25">
      <c r="A9117" t="s">
        <v>12558</v>
      </c>
      <c r="B9117" t="s">
        <v>12559</v>
      </c>
      <c r="C9117" s="1">
        <v>40371</v>
      </c>
      <c r="D9117" s="2">
        <v>40391</v>
      </c>
      <c r="E9117" t="s">
        <v>101</v>
      </c>
      <c r="F9117" t="s">
        <v>5455</v>
      </c>
      <c r="G9117" t="s">
        <v>5</v>
      </c>
      <c r="H9117" s="4">
        <v>9038</v>
      </c>
      <c r="I9117" s="4">
        <v>0</v>
      </c>
      <c r="J9117" s="4">
        <v>9038</v>
      </c>
      <c r="K9117" s="4">
        <v>0</v>
      </c>
      <c r="L9117" s="2">
        <v>42674</v>
      </c>
      <c r="M9117" t="s">
        <v>398</v>
      </c>
      <c r="N9117" s="1">
        <v>42644</v>
      </c>
    </row>
    <row r="9118" spans="1:14" ht="12.75" customHeight="1" x14ac:dyDescent="0.25">
      <c r="A9118" t="s">
        <v>12560</v>
      </c>
      <c r="B9118" t="s">
        <v>12561</v>
      </c>
      <c r="C9118" s="1">
        <v>40371</v>
      </c>
      <c r="D9118" s="2">
        <v>40391</v>
      </c>
      <c r="E9118" t="s">
        <v>101</v>
      </c>
      <c r="F9118" t="s">
        <v>5455</v>
      </c>
      <c r="G9118" t="s">
        <v>5</v>
      </c>
      <c r="H9118" s="4">
        <v>85</v>
      </c>
      <c r="I9118" s="4">
        <v>0</v>
      </c>
      <c r="J9118" s="4">
        <v>85</v>
      </c>
      <c r="K9118" s="4">
        <v>0</v>
      </c>
      <c r="L9118" s="2">
        <v>42674</v>
      </c>
      <c r="M9118" t="s">
        <v>398</v>
      </c>
      <c r="N9118" s="1">
        <v>42644</v>
      </c>
    </row>
    <row r="9119" spans="1:14" ht="12.75" customHeight="1" x14ac:dyDescent="0.25">
      <c r="A9119" t="s">
        <v>12562</v>
      </c>
      <c r="B9119" t="s">
        <v>12563</v>
      </c>
      <c r="C9119" s="1">
        <v>40451</v>
      </c>
      <c r="D9119" s="2">
        <v>40452</v>
      </c>
      <c r="E9119" t="s">
        <v>101</v>
      </c>
      <c r="F9119" t="s">
        <v>310</v>
      </c>
      <c r="G9119" t="s">
        <v>5</v>
      </c>
      <c r="H9119" s="4">
        <v>1075.54</v>
      </c>
      <c r="I9119" s="4">
        <v>0</v>
      </c>
      <c r="J9119" s="4">
        <v>1075.54</v>
      </c>
      <c r="K9119" s="4">
        <v>0</v>
      </c>
      <c r="L9119" s="2">
        <v>45473</v>
      </c>
      <c r="M9119" t="s">
        <v>6</v>
      </c>
    </row>
    <row r="9120" spans="1:14" ht="12.75" customHeight="1" x14ac:dyDescent="0.25">
      <c r="A9120" t="s">
        <v>12564</v>
      </c>
      <c r="B9120" t="s">
        <v>12565</v>
      </c>
      <c r="C9120" s="1">
        <v>40451</v>
      </c>
      <c r="D9120" s="2">
        <v>40452</v>
      </c>
      <c r="E9120" t="s">
        <v>101</v>
      </c>
      <c r="F9120" t="s">
        <v>310</v>
      </c>
      <c r="G9120" t="s">
        <v>5</v>
      </c>
      <c r="H9120" s="4">
        <v>1249</v>
      </c>
      <c r="I9120" s="4">
        <v>0</v>
      </c>
      <c r="J9120" s="4">
        <v>1249</v>
      </c>
      <c r="K9120" s="4">
        <v>0</v>
      </c>
      <c r="L9120" s="2">
        <v>45473</v>
      </c>
      <c r="M9120" t="s">
        <v>6</v>
      </c>
    </row>
    <row r="9121" spans="1:14" ht="12.75" customHeight="1" x14ac:dyDescent="0.25">
      <c r="A9121" t="s">
        <v>12566</v>
      </c>
      <c r="B9121" t="s">
        <v>12567</v>
      </c>
      <c r="C9121" s="1">
        <v>40543</v>
      </c>
      <c r="D9121" s="2">
        <v>40544</v>
      </c>
      <c r="E9121" t="s">
        <v>101</v>
      </c>
      <c r="F9121" t="s">
        <v>310</v>
      </c>
      <c r="G9121" t="s">
        <v>5</v>
      </c>
      <c r="H9121" s="4">
        <v>2100.75</v>
      </c>
      <c r="I9121" s="4">
        <v>0</v>
      </c>
      <c r="J9121" s="4">
        <v>2100.75</v>
      </c>
      <c r="K9121" s="4">
        <v>0</v>
      </c>
      <c r="L9121" s="2">
        <v>45473</v>
      </c>
      <c r="M9121" t="s">
        <v>6</v>
      </c>
    </row>
    <row r="9122" spans="1:14" ht="12.75" customHeight="1" x14ac:dyDescent="0.25">
      <c r="A9122" t="s">
        <v>12568</v>
      </c>
      <c r="B9122" t="s">
        <v>12569</v>
      </c>
      <c r="C9122" s="1">
        <v>40543</v>
      </c>
      <c r="D9122" s="2">
        <v>40544</v>
      </c>
      <c r="E9122" t="s">
        <v>101</v>
      </c>
      <c r="F9122" t="s">
        <v>310</v>
      </c>
      <c r="G9122" t="s">
        <v>5</v>
      </c>
      <c r="H9122" s="4">
        <v>12909.54</v>
      </c>
      <c r="I9122" s="4">
        <v>0</v>
      </c>
      <c r="J9122" s="4">
        <v>12909.54</v>
      </c>
      <c r="K9122" s="4">
        <v>0</v>
      </c>
      <c r="L9122" s="2">
        <v>45473</v>
      </c>
      <c r="M9122" t="s">
        <v>6</v>
      </c>
    </row>
    <row r="9123" spans="1:14" ht="12.75" customHeight="1" x14ac:dyDescent="0.25">
      <c r="A9123" t="s">
        <v>12570</v>
      </c>
      <c r="B9123" t="s">
        <v>12571</v>
      </c>
      <c r="C9123" s="1">
        <v>40543</v>
      </c>
      <c r="D9123" s="2">
        <v>40544</v>
      </c>
      <c r="E9123" t="s">
        <v>101</v>
      </c>
      <c r="F9123" t="s">
        <v>5455</v>
      </c>
      <c r="G9123" t="s">
        <v>7734</v>
      </c>
      <c r="H9123" s="4">
        <v>1260.9000000000001</v>
      </c>
      <c r="I9123" s="4">
        <v>84.06</v>
      </c>
      <c r="J9123" s="4">
        <v>1092.79</v>
      </c>
      <c r="K9123" s="4">
        <v>168.11</v>
      </c>
      <c r="L9123" s="2">
        <v>42124</v>
      </c>
      <c r="M9123" t="s">
        <v>398</v>
      </c>
      <c r="N9123" s="1">
        <v>42124</v>
      </c>
    </row>
    <row r="9124" spans="1:14" ht="12.75" customHeight="1" x14ac:dyDescent="0.25">
      <c r="A9124" t="s">
        <v>12572</v>
      </c>
      <c r="B9124" t="s">
        <v>12573</v>
      </c>
      <c r="C9124" s="1">
        <v>40543</v>
      </c>
      <c r="D9124" s="2">
        <v>40544</v>
      </c>
      <c r="E9124" t="s">
        <v>101</v>
      </c>
      <c r="F9124" t="s">
        <v>5455</v>
      </c>
      <c r="G9124" t="s">
        <v>5</v>
      </c>
      <c r="H9124" s="4">
        <v>17789.25</v>
      </c>
      <c r="I9124" s="4">
        <v>0</v>
      </c>
      <c r="J9124" s="4">
        <v>17789.25</v>
      </c>
      <c r="K9124" s="4">
        <v>0</v>
      </c>
      <c r="L9124" s="2">
        <v>45046</v>
      </c>
      <c r="M9124" t="s">
        <v>398</v>
      </c>
      <c r="N9124" s="1">
        <v>45036</v>
      </c>
    </row>
    <row r="9125" spans="1:14" ht="12.75" customHeight="1" x14ac:dyDescent="0.25">
      <c r="A9125" t="s">
        <v>12574</v>
      </c>
      <c r="B9125" t="s">
        <v>12575</v>
      </c>
      <c r="C9125" s="1">
        <v>40602</v>
      </c>
      <c r="D9125" s="2">
        <v>40603</v>
      </c>
      <c r="E9125" t="s">
        <v>101</v>
      </c>
      <c r="F9125" t="s">
        <v>5455</v>
      </c>
      <c r="G9125" t="s">
        <v>5</v>
      </c>
      <c r="H9125" s="4">
        <v>12559.98</v>
      </c>
      <c r="I9125" s="4">
        <v>418.65</v>
      </c>
      <c r="J9125" s="4">
        <v>12559.98</v>
      </c>
      <c r="K9125" s="4">
        <v>0</v>
      </c>
      <c r="L9125" s="2">
        <v>42613</v>
      </c>
      <c r="M9125" t="s">
        <v>398</v>
      </c>
      <c r="N9125" s="1">
        <v>42613</v>
      </c>
    </row>
    <row r="9126" spans="1:14" ht="12.75" customHeight="1" x14ac:dyDescent="0.25">
      <c r="A9126" t="s">
        <v>12576</v>
      </c>
      <c r="B9126" t="s">
        <v>12577</v>
      </c>
      <c r="C9126" s="1">
        <v>40602</v>
      </c>
      <c r="D9126" s="2">
        <v>40603</v>
      </c>
      <c r="E9126" t="s">
        <v>101</v>
      </c>
      <c r="F9126" t="s">
        <v>5455</v>
      </c>
      <c r="G9126" t="s">
        <v>5</v>
      </c>
      <c r="H9126" s="4">
        <v>18259.97</v>
      </c>
      <c r="I9126" s="4">
        <v>0</v>
      </c>
      <c r="J9126" s="4">
        <v>18259.97</v>
      </c>
      <c r="K9126" s="4">
        <v>0</v>
      </c>
      <c r="L9126" s="2">
        <v>43677</v>
      </c>
      <c r="M9126" t="s">
        <v>398</v>
      </c>
      <c r="N9126" s="1">
        <v>43677</v>
      </c>
    </row>
    <row r="9127" spans="1:14" ht="12.75" customHeight="1" x14ac:dyDescent="0.25">
      <c r="A9127" t="s">
        <v>12578</v>
      </c>
      <c r="B9127" t="s">
        <v>12579</v>
      </c>
      <c r="C9127" s="1">
        <v>40633</v>
      </c>
      <c r="D9127" s="2">
        <v>40634</v>
      </c>
      <c r="E9127" t="s">
        <v>101</v>
      </c>
      <c r="F9127" t="s">
        <v>310</v>
      </c>
      <c r="G9127" t="s">
        <v>5</v>
      </c>
      <c r="H9127" s="4">
        <v>347.97</v>
      </c>
      <c r="I9127" s="4">
        <v>0</v>
      </c>
      <c r="J9127" s="4">
        <v>347.97</v>
      </c>
      <c r="K9127" s="4">
        <v>0</v>
      </c>
      <c r="L9127" s="2">
        <v>45473</v>
      </c>
      <c r="M9127" t="s">
        <v>6</v>
      </c>
    </row>
    <row r="9128" spans="1:14" ht="12.75" customHeight="1" x14ac:dyDescent="0.25">
      <c r="A9128" t="s">
        <v>12580</v>
      </c>
      <c r="B9128" t="s">
        <v>12581</v>
      </c>
      <c r="C9128" s="1">
        <v>40663</v>
      </c>
      <c r="D9128" s="2">
        <v>40664</v>
      </c>
      <c r="E9128" t="s">
        <v>101</v>
      </c>
      <c r="F9128" t="s">
        <v>5455</v>
      </c>
      <c r="G9128" t="s">
        <v>5</v>
      </c>
      <c r="H9128" s="4">
        <v>17885.169999999998</v>
      </c>
      <c r="I9128" s="4">
        <v>0</v>
      </c>
      <c r="J9128" s="4">
        <v>17885.169999999998</v>
      </c>
      <c r="K9128" s="4">
        <v>0</v>
      </c>
      <c r="L9128" s="2">
        <v>45473</v>
      </c>
      <c r="M9128" t="s">
        <v>6</v>
      </c>
    </row>
    <row r="9129" spans="1:14" ht="12.75" customHeight="1" x14ac:dyDescent="0.25">
      <c r="A9129" t="s">
        <v>12582</v>
      </c>
      <c r="B9129" t="s">
        <v>12581</v>
      </c>
      <c r="C9129" s="1">
        <v>40663</v>
      </c>
      <c r="D9129" s="2">
        <v>40664</v>
      </c>
      <c r="E9129" t="s">
        <v>101</v>
      </c>
      <c r="F9129" t="s">
        <v>5455</v>
      </c>
      <c r="G9129" t="s">
        <v>5</v>
      </c>
      <c r="H9129" s="4">
        <v>17726.45</v>
      </c>
      <c r="I9129" s="4">
        <v>0</v>
      </c>
      <c r="J9129" s="4">
        <v>17726.45</v>
      </c>
      <c r="K9129" s="4">
        <v>0</v>
      </c>
      <c r="L9129" s="2">
        <v>43677</v>
      </c>
      <c r="M9129" t="s">
        <v>398</v>
      </c>
      <c r="N9129" s="1">
        <v>43677</v>
      </c>
    </row>
    <row r="9130" spans="1:14" ht="12.75" customHeight="1" x14ac:dyDescent="0.25">
      <c r="A9130" t="s">
        <v>12583</v>
      </c>
      <c r="B9130" t="s">
        <v>12584</v>
      </c>
      <c r="C9130" s="1">
        <v>40663</v>
      </c>
      <c r="D9130" s="2">
        <v>40664</v>
      </c>
      <c r="E9130" t="s">
        <v>101</v>
      </c>
      <c r="F9130" t="s">
        <v>5455</v>
      </c>
      <c r="G9130" t="s">
        <v>5</v>
      </c>
      <c r="H9130" s="4">
        <v>12373.18</v>
      </c>
      <c r="I9130" s="4">
        <v>0</v>
      </c>
      <c r="J9130" s="4">
        <v>12373.18</v>
      </c>
      <c r="K9130" s="4">
        <v>0</v>
      </c>
      <c r="L9130" s="2">
        <v>43677</v>
      </c>
      <c r="M9130" t="s">
        <v>398</v>
      </c>
      <c r="N9130" s="1">
        <v>43677</v>
      </c>
    </row>
    <row r="9131" spans="1:14" ht="12.75" customHeight="1" x14ac:dyDescent="0.25">
      <c r="A9131" t="s">
        <v>12585</v>
      </c>
      <c r="B9131" t="s">
        <v>12581</v>
      </c>
      <c r="C9131" s="1">
        <v>40694</v>
      </c>
      <c r="D9131" s="2">
        <v>40695</v>
      </c>
      <c r="E9131" t="s">
        <v>101</v>
      </c>
      <c r="F9131" t="s">
        <v>5455</v>
      </c>
      <c r="G9131" t="s">
        <v>5</v>
      </c>
      <c r="H9131" s="4">
        <v>17853.53</v>
      </c>
      <c r="I9131" s="4">
        <v>1487.77</v>
      </c>
      <c r="J9131" s="4">
        <v>17853.53</v>
      </c>
      <c r="K9131" s="4">
        <v>0</v>
      </c>
      <c r="L9131" s="2">
        <v>42674</v>
      </c>
      <c r="M9131" t="s">
        <v>398</v>
      </c>
      <c r="N9131" s="1">
        <v>42644</v>
      </c>
    </row>
    <row r="9132" spans="1:14" ht="12.75" customHeight="1" x14ac:dyDescent="0.25">
      <c r="A9132" t="s">
        <v>12586</v>
      </c>
      <c r="B9132" t="s">
        <v>12581</v>
      </c>
      <c r="C9132" s="1">
        <v>40694</v>
      </c>
      <c r="D9132" s="2">
        <v>40695</v>
      </c>
      <c r="E9132" t="s">
        <v>101</v>
      </c>
      <c r="F9132" t="s">
        <v>5455</v>
      </c>
      <c r="G9132" t="s">
        <v>5</v>
      </c>
      <c r="H9132" s="4">
        <v>17876.919999999998</v>
      </c>
      <c r="I9132" s="4">
        <v>0</v>
      </c>
      <c r="J9132" s="4">
        <v>17876.919999999998</v>
      </c>
      <c r="K9132" s="4">
        <v>0</v>
      </c>
      <c r="L9132" s="2">
        <v>45473</v>
      </c>
      <c r="M9132" t="s">
        <v>6</v>
      </c>
    </row>
    <row r="9133" spans="1:14" ht="12.75" customHeight="1" x14ac:dyDescent="0.25">
      <c r="A9133" t="s">
        <v>12587</v>
      </c>
      <c r="B9133" t="s">
        <v>12588</v>
      </c>
      <c r="C9133" s="1">
        <v>40816</v>
      </c>
      <c r="D9133" s="2">
        <v>40817</v>
      </c>
      <c r="E9133" t="s">
        <v>101</v>
      </c>
      <c r="F9133" t="s">
        <v>5455</v>
      </c>
      <c r="G9133" t="s">
        <v>5</v>
      </c>
      <c r="H9133" s="4">
        <v>4302.5</v>
      </c>
      <c r="I9133" s="4">
        <v>645.36</v>
      </c>
      <c r="J9133" s="4">
        <v>4302.5</v>
      </c>
      <c r="K9133" s="4">
        <v>0</v>
      </c>
      <c r="L9133" s="2">
        <v>42674</v>
      </c>
      <c r="M9133" t="s">
        <v>398</v>
      </c>
      <c r="N9133" s="1">
        <v>42644</v>
      </c>
    </row>
    <row r="9134" spans="1:14" ht="12.75" customHeight="1" x14ac:dyDescent="0.25">
      <c r="A9134" t="s">
        <v>12589</v>
      </c>
      <c r="B9134" t="s">
        <v>12590</v>
      </c>
      <c r="C9134" s="1">
        <v>40816</v>
      </c>
      <c r="D9134" s="2">
        <v>40817</v>
      </c>
      <c r="E9134" t="s">
        <v>101</v>
      </c>
      <c r="F9134" t="s">
        <v>5455</v>
      </c>
      <c r="G9134" t="s">
        <v>5</v>
      </c>
      <c r="H9134" s="4">
        <v>1100</v>
      </c>
      <c r="I9134" s="4">
        <v>0</v>
      </c>
      <c r="J9134" s="4">
        <v>1100</v>
      </c>
      <c r="K9134" s="4">
        <v>0</v>
      </c>
      <c r="L9134" s="2">
        <v>43100</v>
      </c>
      <c r="M9134" t="s">
        <v>398</v>
      </c>
      <c r="N9134" s="1">
        <v>43070</v>
      </c>
    </row>
    <row r="9135" spans="1:14" ht="12.75" customHeight="1" x14ac:dyDescent="0.25">
      <c r="A9135" t="s">
        <v>12591</v>
      </c>
      <c r="B9135" t="s">
        <v>12592</v>
      </c>
      <c r="C9135" s="1">
        <v>40816</v>
      </c>
      <c r="D9135" s="2">
        <v>40817</v>
      </c>
      <c r="E9135" t="s">
        <v>101</v>
      </c>
      <c r="F9135" t="s">
        <v>5455</v>
      </c>
      <c r="G9135" t="s">
        <v>5</v>
      </c>
      <c r="H9135" s="4">
        <v>12900.01</v>
      </c>
      <c r="I9135" s="4">
        <v>0</v>
      </c>
      <c r="J9135" s="4">
        <v>12900.01</v>
      </c>
      <c r="K9135" s="4">
        <v>0</v>
      </c>
      <c r="L9135" s="2">
        <v>45473</v>
      </c>
      <c r="M9135" t="s">
        <v>6</v>
      </c>
    </row>
    <row r="9136" spans="1:14" ht="12.75" customHeight="1" x14ac:dyDescent="0.25">
      <c r="A9136" t="s">
        <v>12593</v>
      </c>
      <c r="B9136" t="s">
        <v>12594</v>
      </c>
      <c r="C9136" s="1">
        <v>40816</v>
      </c>
      <c r="D9136" s="2">
        <v>40817</v>
      </c>
      <c r="E9136" t="s">
        <v>101</v>
      </c>
      <c r="F9136" t="s">
        <v>5455</v>
      </c>
      <c r="G9136" t="s">
        <v>5</v>
      </c>
      <c r="H9136" s="4">
        <v>25164.12</v>
      </c>
      <c r="I9136" s="4">
        <v>0</v>
      </c>
      <c r="J9136" s="4">
        <v>25164.12</v>
      </c>
      <c r="K9136" s="4">
        <v>0</v>
      </c>
      <c r="L9136" s="2">
        <v>44926</v>
      </c>
      <c r="M9136" t="s">
        <v>398</v>
      </c>
      <c r="N9136" s="1">
        <v>44926</v>
      </c>
    </row>
    <row r="9137" spans="1:14" ht="12.75" customHeight="1" x14ac:dyDescent="0.25">
      <c r="A9137" t="s">
        <v>12595</v>
      </c>
      <c r="B9137" t="s">
        <v>12596</v>
      </c>
      <c r="C9137" s="1">
        <v>40908</v>
      </c>
      <c r="D9137" s="2">
        <v>40909</v>
      </c>
      <c r="E9137" t="s">
        <v>101</v>
      </c>
      <c r="F9137" t="s">
        <v>5455</v>
      </c>
      <c r="G9137" t="s">
        <v>5</v>
      </c>
      <c r="H9137" s="4">
        <v>31475.81</v>
      </c>
      <c r="I9137" s="4">
        <v>0</v>
      </c>
      <c r="J9137" s="4">
        <v>31475.81</v>
      </c>
      <c r="K9137" s="4">
        <v>0</v>
      </c>
      <c r="L9137" s="2">
        <v>45473</v>
      </c>
      <c r="M9137" t="s">
        <v>6</v>
      </c>
    </row>
    <row r="9138" spans="1:14" ht="12.75" customHeight="1" x14ac:dyDescent="0.25">
      <c r="A9138" t="s">
        <v>12597</v>
      </c>
      <c r="B9138" t="s">
        <v>12598</v>
      </c>
      <c r="C9138" s="1">
        <v>40999</v>
      </c>
      <c r="D9138" s="2">
        <v>41000</v>
      </c>
      <c r="E9138" t="s">
        <v>101</v>
      </c>
      <c r="F9138" t="s">
        <v>140</v>
      </c>
      <c r="G9138" t="s">
        <v>5</v>
      </c>
      <c r="H9138" s="4">
        <v>2287</v>
      </c>
      <c r="I9138" s="4">
        <v>0</v>
      </c>
      <c r="J9138" s="4">
        <v>2287</v>
      </c>
      <c r="K9138" s="4">
        <v>0</v>
      </c>
      <c r="L9138" s="2">
        <v>43100</v>
      </c>
      <c r="M9138" t="s">
        <v>398</v>
      </c>
      <c r="N9138" s="1">
        <v>43070</v>
      </c>
    </row>
    <row r="9139" spans="1:14" ht="12.75" customHeight="1" x14ac:dyDescent="0.25">
      <c r="A9139" t="s">
        <v>12599</v>
      </c>
      <c r="B9139" t="s">
        <v>12600</v>
      </c>
      <c r="C9139" s="1">
        <v>40999</v>
      </c>
      <c r="D9139" s="2">
        <v>41000</v>
      </c>
      <c r="E9139" t="s">
        <v>101</v>
      </c>
      <c r="F9139" t="s">
        <v>5455</v>
      </c>
      <c r="G9139" t="s">
        <v>5</v>
      </c>
      <c r="H9139" s="4">
        <v>26117.56</v>
      </c>
      <c r="I9139" s="4">
        <v>0</v>
      </c>
      <c r="J9139" s="4">
        <v>26117.56</v>
      </c>
      <c r="K9139" s="4">
        <v>0</v>
      </c>
      <c r="L9139" s="2">
        <v>45046</v>
      </c>
      <c r="M9139" t="s">
        <v>398</v>
      </c>
      <c r="N9139" s="1">
        <v>45036</v>
      </c>
    </row>
    <row r="9140" spans="1:14" ht="12.75" customHeight="1" x14ac:dyDescent="0.25">
      <c r="A9140" t="s">
        <v>12601</v>
      </c>
      <c r="B9140" t="s">
        <v>12600</v>
      </c>
      <c r="C9140" s="1">
        <v>40999</v>
      </c>
      <c r="D9140" s="2">
        <v>41000</v>
      </c>
      <c r="E9140" t="s">
        <v>101</v>
      </c>
      <c r="F9140" t="s">
        <v>5455</v>
      </c>
      <c r="G9140" t="s">
        <v>7788</v>
      </c>
      <c r="H9140" s="4">
        <v>24235.32</v>
      </c>
      <c r="I9140" s="4">
        <v>4039.21</v>
      </c>
      <c r="J9140" s="4">
        <v>12521.57</v>
      </c>
      <c r="K9140" s="4">
        <v>11713.75</v>
      </c>
      <c r="L9140" s="2">
        <v>41973</v>
      </c>
      <c r="M9140" t="s">
        <v>398</v>
      </c>
      <c r="N9140" s="1">
        <v>41944</v>
      </c>
    </row>
    <row r="9141" spans="1:14" ht="12.75" customHeight="1" x14ac:dyDescent="0.25">
      <c r="A9141" t="s">
        <v>12602</v>
      </c>
      <c r="B9141" t="s">
        <v>12603</v>
      </c>
      <c r="C9141" s="1">
        <v>40999</v>
      </c>
      <c r="D9141" s="2">
        <v>41000</v>
      </c>
      <c r="E9141" t="s">
        <v>101</v>
      </c>
      <c r="F9141" t="s">
        <v>5455</v>
      </c>
      <c r="G9141" t="s">
        <v>5</v>
      </c>
      <c r="H9141" s="4">
        <v>20154.68</v>
      </c>
      <c r="I9141" s="4">
        <v>0</v>
      </c>
      <c r="J9141" s="4">
        <v>20154.68</v>
      </c>
      <c r="K9141" s="4">
        <v>0</v>
      </c>
      <c r="L9141" s="2">
        <v>44227</v>
      </c>
      <c r="M9141" t="s">
        <v>398</v>
      </c>
      <c r="N9141" s="1">
        <v>44215</v>
      </c>
    </row>
    <row r="9142" spans="1:14" ht="12.75" customHeight="1" x14ac:dyDescent="0.25">
      <c r="A9142" t="s">
        <v>12604</v>
      </c>
      <c r="B9142" t="s">
        <v>12605</v>
      </c>
      <c r="C9142" s="1">
        <v>41122</v>
      </c>
      <c r="D9142" s="2">
        <v>41122</v>
      </c>
      <c r="E9142" t="s">
        <v>101</v>
      </c>
      <c r="F9142" t="s">
        <v>5455</v>
      </c>
      <c r="G9142" t="s">
        <v>5</v>
      </c>
      <c r="H9142" s="4">
        <v>4642.13</v>
      </c>
      <c r="I9142" s="4">
        <v>0</v>
      </c>
      <c r="J9142" s="4">
        <v>4642.13</v>
      </c>
      <c r="K9142" s="4">
        <v>0</v>
      </c>
      <c r="L9142" s="2">
        <v>44926</v>
      </c>
      <c r="M9142" t="s">
        <v>398</v>
      </c>
      <c r="N9142" s="1">
        <v>44926</v>
      </c>
    </row>
    <row r="9143" spans="1:14" ht="12.75" customHeight="1" x14ac:dyDescent="0.25">
      <c r="A9143" t="s">
        <v>12606</v>
      </c>
      <c r="B9143" t="s">
        <v>12607</v>
      </c>
      <c r="C9143" s="1">
        <v>41305</v>
      </c>
      <c r="D9143" s="2">
        <v>41365</v>
      </c>
      <c r="E9143" t="s">
        <v>101</v>
      </c>
      <c r="F9143" t="s">
        <v>5455</v>
      </c>
      <c r="G9143" t="s">
        <v>5</v>
      </c>
      <c r="H9143" s="4">
        <v>23013.79</v>
      </c>
      <c r="I9143" s="4">
        <v>0</v>
      </c>
      <c r="J9143" s="4">
        <v>23013.79</v>
      </c>
      <c r="K9143" s="4">
        <v>0</v>
      </c>
      <c r="L9143" s="2">
        <v>45230</v>
      </c>
      <c r="M9143" t="s">
        <v>398</v>
      </c>
      <c r="N9143" s="1">
        <v>45229</v>
      </c>
    </row>
    <row r="9144" spans="1:14" ht="12.75" customHeight="1" x14ac:dyDescent="0.25">
      <c r="A9144" t="s">
        <v>12608</v>
      </c>
      <c r="B9144" t="s">
        <v>12609</v>
      </c>
      <c r="C9144" s="1">
        <v>41486</v>
      </c>
      <c r="D9144" s="2">
        <v>41487</v>
      </c>
      <c r="E9144" t="s">
        <v>107</v>
      </c>
      <c r="F9144" t="s">
        <v>5461</v>
      </c>
      <c r="G9144" t="s">
        <v>5</v>
      </c>
      <c r="H9144" s="4">
        <v>102333.3</v>
      </c>
      <c r="I9144" s="4">
        <v>0</v>
      </c>
      <c r="J9144" s="4">
        <v>102333.3</v>
      </c>
      <c r="K9144" s="4">
        <v>0</v>
      </c>
      <c r="L9144" s="2">
        <v>45473</v>
      </c>
      <c r="M9144" t="s">
        <v>6</v>
      </c>
    </row>
    <row r="9145" spans="1:14" ht="12.75" customHeight="1" x14ac:dyDescent="0.25">
      <c r="A9145" t="s">
        <v>12610</v>
      </c>
      <c r="B9145" t="s">
        <v>12611</v>
      </c>
      <c r="C9145" s="1">
        <v>41820</v>
      </c>
      <c r="D9145" s="2">
        <v>41821</v>
      </c>
      <c r="E9145" t="s">
        <v>101</v>
      </c>
      <c r="F9145" t="s">
        <v>461</v>
      </c>
      <c r="G9145" t="s">
        <v>7719</v>
      </c>
      <c r="H9145" s="4">
        <v>7321</v>
      </c>
      <c r="I9145" s="4">
        <v>2196.3000000000002</v>
      </c>
      <c r="J9145" s="4">
        <v>5673.77</v>
      </c>
      <c r="K9145" s="4">
        <v>1647.23</v>
      </c>
      <c r="L9145" s="2">
        <v>42674</v>
      </c>
      <c r="M9145" t="s">
        <v>398</v>
      </c>
      <c r="N9145" s="1">
        <v>42644</v>
      </c>
    </row>
    <row r="9146" spans="1:14" ht="12.75" customHeight="1" x14ac:dyDescent="0.25">
      <c r="A9146" t="s">
        <v>12612</v>
      </c>
      <c r="B9146" t="s">
        <v>12613</v>
      </c>
      <c r="C9146" s="1">
        <v>42124</v>
      </c>
      <c r="D9146" s="2">
        <v>42125</v>
      </c>
      <c r="E9146" t="s">
        <v>101</v>
      </c>
      <c r="F9146" t="s">
        <v>5455</v>
      </c>
      <c r="G9146" t="s">
        <v>5</v>
      </c>
      <c r="H9146" s="4">
        <v>24105</v>
      </c>
      <c r="I9146" s="4">
        <v>0</v>
      </c>
      <c r="J9146" s="4">
        <v>24105</v>
      </c>
      <c r="K9146" s="4">
        <v>0</v>
      </c>
      <c r="L9146" s="2">
        <v>45473</v>
      </c>
      <c r="M9146" t="s">
        <v>6</v>
      </c>
    </row>
    <row r="9147" spans="1:14" ht="12.75" customHeight="1" x14ac:dyDescent="0.25">
      <c r="A9147" t="s">
        <v>12614</v>
      </c>
      <c r="B9147" t="s">
        <v>12615</v>
      </c>
      <c r="C9147" s="1">
        <v>42124</v>
      </c>
      <c r="D9147" s="2">
        <v>42125</v>
      </c>
      <c r="E9147" t="s">
        <v>101</v>
      </c>
      <c r="F9147" t="s">
        <v>5455</v>
      </c>
      <c r="G9147" t="s">
        <v>5</v>
      </c>
      <c r="H9147" s="4">
        <v>24105</v>
      </c>
      <c r="I9147" s="4">
        <v>0</v>
      </c>
      <c r="J9147" s="4">
        <v>24105</v>
      </c>
      <c r="K9147" s="4">
        <v>0</v>
      </c>
      <c r="L9147" s="2">
        <v>45473</v>
      </c>
      <c r="M9147" t="s">
        <v>6</v>
      </c>
    </row>
    <row r="9148" spans="1:14" ht="12.75" customHeight="1" x14ac:dyDescent="0.25">
      <c r="A9148" t="s">
        <v>12616</v>
      </c>
      <c r="B9148" t="s">
        <v>12617</v>
      </c>
      <c r="C9148" s="1">
        <v>42124</v>
      </c>
      <c r="D9148" s="2">
        <v>42125</v>
      </c>
      <c r="E9148" t="s">
        <v>101</v>
      </c>
      <c r="F9148" t="s">
        <v>5455</v>
      </c>
      <c r="G9148" t="s">
        <v>5</v>
      </c>
      <c r="H9148" s="4">
        <v>28261</v>
      </c>
      <c r="I9148" s="4">
        <v>0</v>
      </c>
      <c r="J9148" s="4">
        <v>28261</v>
      </c>
      <c r="K9148" s="4">
        <v>0</v>
      </c>
      <c r="L9148" s="2">
        <v>45077</v>
      </c>
      <c r="M9148" t="s">
        <v>398</v>
      </c>
      <c r="N9148" s="1">
        <v>45047</v>
      </c>
    </row>
    <row r="9149" spans="1:14" ht="12.75" customHeight="1" x14ac:dyDescent="0.25">
      <c r="A9149" t="s">
        <v>12618</v>
      </c>
      <c r="B9149" t="s">
        <v>12619</v>
      </c>
      <c r="C9149" s="1">
        <v>42124</v>
      </c>
      <c r="D9149" s="2">
        <v>42125</v>
      </c>
      <c r="E9149" t="s">
        <v>101</v>
      </c>
      <c r="F9149" t="s">
        <v>5455</v>
      </c>
      <c r="G9149" t="s">
        <v>5</v>
      </c>
      <c r="H9149" s="4">
        <v>28600</v>
      </c>
      <c r="I9149" s="4">
        <v>0</v>
      </c>
      <c r="J9149" s="4">
        <v>28600</v>
      </c>
      <c r="K9149" s="4">
        <v>0</v>
      </c>
      <c r="L9149" s="2">
        <v>45473</v>
      </c>
      <c r="M9149" t="s">
        <v>6</v>
      </c>
    </row>
    <row r="9150" spans="1:14" ht="12.75" customHeight="1" x14ac:dyDescent="0.25">
      <c r="A9150" t="s">
        <v>12620</v>
      </c>
      <c r="B9150" t="s">
        <v>12621</v>
      </c>
      <c r="C9150" s="1">
        <v>42124</v>
      </c>
      <c r="D9150" s="2">
        <v>42125</v>
      </c>
      <c r="E9150" t="s">
        <v>101</v>
      </c>
      <c r="F9150" t="s">
        <v>5455</v>
      </c>
      <c r="G9150" t="s">
        <v>5</v>
      </c>
      <c r="H9150" s="4">
        <v>28600</v>
      </c>
      <c r="I9150" s="4">
        <v>0</v>
      </c>
      <c r="J9150" s="4">
        <v>28600</v>
      </c>
      <c r="K9150" s="4">
        <v>0</v>
      </c>
      <c r="L9150" s="2">
        <v>44286</v>
      </c>
      <c r="M9150" t="s">
        <v>398</v>
      </c>
      <c r="N9150" s="1">
        <v>44265</v>
      </c>
    </row>
    <row r="9151" spans="1:14" ht="12.75" customHeight="1" x14ac:dyDescent="0.25">
      <c r="A9151" t="s">
        <v>12622</v>
      </c>
      <c r="B9151" t="s">
        <v>12623</v>
      </c>
      <c r="C9151" s="1">
        <v>42124</v>
      </c>
      <c r="D9151" s="2">
        <v>42125</v>
      </c>
      <c r="E9151" t="s">
        <v>107</v>
      </c>
      <c r="F9151" t="s">
        <v>5461</v>
      </c>
      <c r="G9151" t="s">
        <v>5</v>
      </c>
      <c r="H9151" s="4">
        <v>12151.07</v>
      </c>
      <c r="I9151" s="4">
        <v>0</v>
      </c>
      <c r="J9151" s="4">
        <v>12151.07</v>
      </c>
      <c r="K9151" s="4">
        <v>0</v>
      </c>
      <c r="L9151" s="2">
        <v>45473</v>
      </c>
      <c r="M9151" t="s">
        <v>6</v>
      </c>
    </row>
    <row r="9152" spans="1:14" ht="12.75" customHeight="1" x14ac:dyDescent="0.25">
      <c r="A9152" t="s">
        <v>12624</v>
      </c>
      <c r="B9152" t="s">
        <v>12625</v>
      </c>
      <c r="C9152" s="1">
        <v>42369</v>
      </c>
      <c r="D9152" s="2">
        <v>42401</v>
      </c>
      <c r="E9152" t="s">
        <v>107</v>
      </c>
      <c r="F9152" t="s">
        <v>5461</v>
      </c>
      <c r="G9152" t="s">
        <v>5</v>
      </c>
      <c r="H9152" s="4">
        <v>5000</v>
      </c>
      <c r="I9152" s="4">
        <v>0</v>
      </c>
      <c r="J9152" s="4">
        <v>5000</v>
      </c>
      <c r="K9152" s="4">
        <v>0</v>
      </c>
      <c r="L9152" s="2">
        <v>45473</v>
      </c>
      <c r="M9152" t="s">
        <v>6</v>
      </c>
    </row>
    <row r="9153" spans="1:14" ht="12.75" customHeight="1" x14ac:dyDescent="0.25">
      <c r="A9153" t="s">
        <v>12626</v>
      </c>
      <c r="B9153" t="s">
        <v>12627</v>
      </c>
      <c r="C9153" s="1">
        <v>42643</v>
      </c>
      <c r="D9153" s="2">
        <v>42644</v>
      </c>
      <c r="E9153" t="s">
        <v>101</v>
      </c>
      <c r="F9153" t="s">
        <v>5455</v>
      </c>
      <c r="G9153" t="s">
        <v>5</v>
      </c>
      <c r="H9153" s="4">
        <v>24051.64</v>
      </c>
      <c r="I9153" s="4">
        <v>0</v>
      </c>
      <c r="J9153" s="4">
        <v>24051.64</v>
      </c>
      <c r="K9153" s="4">
        <v>0</v>
      </c>
      <c r="L9153" s="2">
        <v>45473</v>
      </c>
      <c r="M9153" t="s">
        <v>6</v>
      </c>
    </row>
    <row r="9154" spans="1:14" ht="12.75" customHeight="1" x14ac:dyDescent="0.25">
      <c r="A9154" t="s">
        <v>12628</v>
      </c>
      <c r="B9154" t="s">
        <v>12629</v>
      </c>
      <c r="C9154" s="1">
        <v>42643</v>
      </c>
      <c r="D9154" s="2">
        <v>42644</v>
      </c>
      <c r="E9154" t="s">
        <v>101</v>
      </c>
      <c r="F9154" t="s">
        <v>5455</v>
      </c>
      <c r="G9154" t="s">
        <v>5</v>
      </c>
      <c r="H9154" s="4">
        <v>26270.95</v>
      </c>
      <c r="I9154" s="4">
        <v>0</v>
      </c>
      <c r="J9154" s="4">
        <v>26270.95</v>
      </c>
      <c r="K9154" s="4">
        <v>0</v>
      </c>
      <c r="L9154" s="2">
        <v>45473</v>
      </c>
      <c r="M9154" t="s">
        <v>6</v>
      </c>
    </row>
    <row r="9155" spans="1:14" ht="12.75" customHeight="1" x14ac:dyDescent="0.25">
      <c r="A9155" t="s">
        <v>12630</v>
      </c>
      <c r="B9155" t="s">
        <v>12631</v>
      </c>
      <c r="C9155" s="1">
        <v>42643</v>
      </c>
      <c r="D9155" s="2">
        <v>42644</v>
      </c>
      <c r="E9155" t="s">
        <v>101</v>
      </c>
      <c r="F9155" t="s">
        <v>5455</v>
      </c>
      <c r="G9155" t="s">
        <v>5</v>
      </c>
      <c r="H9155" s="4">
        <v>22063.16</v>
      </c>
      <c r="I9155" s="4">
        <v>0</v>
      </c>
      <c r="J9155" s="4">
        <v>22063.16</v>
      </c>
      <c r="K9155" s="4">
        <v>0</v>
      </c>
      <c r="L9155" s="2">
        <v>45473</v>
      </c>
      <c r="M9155" t="s">
        <v>6</v>
      </c>
    </row>
    <row r="9156" spans="1:14" ht="12.75" customHeight="1" x14ac:dyDescent="0.25">
      <c r="A9156" t="s">
        <v>12632</v>
      </c>
      <c r="B9156" t="s">
        <v>12633</v>
      </c>
      <c r="C9156" s="1">
        <v>42643</v>
      </c>
      <c r="D9156" s="2">
        <v>42644</v>
      </c>
      <c r="E9156" t="s">
        <v>101</v>
      </c>
      <c r="F9156" t="s">
        <v>5455</v>
      </c>
      <c r="G9156" t="s">
        <v>5</v>
      </c>
      <c r="H9156" s="4">
        <v>21956.42</v>
      </c>
      <c r="I9156" s="4">
        <v>0</v>
      </c>
      <c r="J9156" s="4">
        <v>21956.42</v>
      </c>
      <c r="K9156" s="4">
        <v>0</v>
      </c>
      <c r="L9156" s="2">
        <v>45077</v>
      </c>
      <c r="M9156" t="s">
        <v>398</v>
      </c>
      <c r="N9156" s="1">
        <v>45047</v>
      </c>
    </row>
    <row r="9157" spans="1:14" ht="12.75" customHeight="1" x14ac:dyDescent="0.25">
      <c r="A9157" t="s">
        <v>12634</v>
      </c>
      <c r="B9157" t="s">
        <v>12635</v>
      </c>
      <c r="C9157" s="1">
        <v>42643</v>
      </c>
      <c r="D9157" s="2">
        <v>42644</v>
      </c>
      <c r="E9157" t="s">
        <v>101</v>
      </c>
      <c r="F9157" t="s">
        <v>5455</v>
      </c>
      <c r="G9157" t="s">
        <v>5</v>
      </c>
      <c r="H9157" s="4">
        <v>23674.240000000002</v>
      </c>
      <c r="I9157" s="4">
        <v>0</v>
      </c>
      <c r="J9157" s="4">
        <v>23674.240000000002</v>
      </c>
      <c r="K9157" s="4">
        <v>0</v>
      </c>
      <c r="L9157" s="2">
        <v>45473</v>
      </c>
      <c r="M9157" t="s">
        <v>6</v>
      </c>
    </row>
    <row r="9158" spans="1:14" ht="12.75" customHeight="1" x14ac:dyDescent="0.25">
      <c r="A9158" t="s">
        <v>12636</v>
      </c>
      <c r="B9158" t="s">
        <v>12637</v>
      </c>
      <c r="C9158" s="1">
        <v>42643</v>
      </c>
      <c r="D9158" s="2">
        <v>42644</v>
      </c>
      <c r="E9158" t="s">
        <v>101</v>
      </c>
      <c r="F9158" t="s">
        <v>5455</v>
      </c>
      <c r="G9158" t="s">
        <v>5</v>
      </c>
      <c r="H9158" s="4">
        <v>21987.64</v>
      </c>
      <c r="I9158" s="4">
        <v>0</v>
      </c>
      <c r="J9158" s="4">
        <v>21987.64</v>
      </c>
      <c r="K9158" s="4">
        <v>0</v>
      </c>
      <c r="L9158" s="2">
        <v>45473</v>
      </c>
      <c r="M9158" t="s">
        <v>6</v>
      </c>
    </row>
    <row r="9159" spans="1:14" ht="12.75" customHeight="1" x14ac:dyDescent="0.25">
      <c r="A9159" t="s">
        <v>12638</v>
      </c>
      <c r="B9159" t="s">
        <v>12639</v>
      </c>
      <c r="C9159" s="1">
        <v>42916</v>
      </c>
      <c r="D9159" s="2">
        <v>42917</v>
      </c>
      <c r="E9159" t="s">
        <v>101</v>
      </c>
      <c r="F9159" t="s">
        <v>5455</v>
      </c>
      <c r="G9159" t="s">
        <v>5</v>
      </c>
      <c r="H9159" s="4">
        <v>31521.77</v>
      </c>
      <c r="I9159" s="4">
        <v>0</v>
      </c>
      <c r="J9159" s="4">
        <v>31521.77</v>
      </c>
      <c r="K9159" s="4">
        <v>0</v>
      </c>
      <c r="L9159" s="2">
        <v>45473</v>
      </c>
      <c r="M9159" t="s">
        <v>6</v>
      </c>
    </row>
    <row r="9160" spans="1:14" ht="12.75" customHeight="1" x14ac:dyDescent="0.25">
      <c r="A9160" t="s">
        <v>12640</v>
      </c>
      <c r="B9160" t="s">
        <v>12641</v>
      </c>
      <c r="C9160" s="1">
        <v>43008</v>
      </c>
      <c r="D9160" s="2">
        <v>43009</v>
      </c>
      <c r="E9160" t="s">
        <v>107</v>
      </c>
      <c r="F9160" t="s">
        <v>5461</v>
      </c>
      <c r="G9160" t="s">
        <v>510</v>
      </c>
      <c r="H9160" s="4">
        <v>100486</v>
      </c>
      <c r="I9160" s="4">
        <v>10505.43</v>
      </c>
      <c r="J9160" s="4">
        <v>95233.29</v>
      </c>
      <c r="K9160" s="4">
        <v>5252.71</v>
      </c>
      <c r="L9160" s="2">
        <v>45473</v>
      </c>
      <c r="M9160" t="s">
        <v>6</v>
      </c>
    </row>
    <row r="9161" spans="1:14" ht="12.75" customHeight="1" x14ac:dyDescent="0.25">
      <c r="A9161" t="s">
        <v>12642</v>
      </c>
      <c r="B9161" t="s">
        <v>12643</v>
      </c>
      <c r="C9161" s="1">
        <v>43190</v>
      </c>
      <c r="D9161" s="2">
        <v>43191</v>
      </c>
      <c r="E9161" t="s">
        <v>107</v>
      </c>
      <c r="F9161" t="s">
        <v>5461</v>
      </c>
      <c r="G9161" t="s">
        <v>458</v>
      </c>
      <c r="H9161" s="4">
        <v>24203</v>
      </c>
      <c r="I9161" s="4">
        <v>930.89</v>
      </c>
      <c r="J9161" s="4">
        <v>22806.67</v>
      </c>
      <c r="K9161" s="4">
        <v>1396.33</v>
      </c>
      <c r="L9161" s="2">
        <v>45473</v>
      </c>
      <c r="M9161" t="s">
        <v>6</v>
      </c>
    </row>
    <row r="9162" spans="1:14" ht="12.75" customHeight="1" x14ac:dyDescent="0.25">
      <c r="A9162" t="s">
        <v>12644</v>
      </c>
      <c r="B9162" t="s">
        <v>12645</v>
      </c>
      <c r="C9162" s="1">
        <v>43190</v>
      </c>
      <c r="D9162" s="2">
        <v>43191</v>
      </c>
      <c r="E9162" t="s">
        <v>107</v>
      </c>
      <c r="F9162" t="s">
        <v>5461</v>
      </c>
      <c r="G9162" t="s">
        <v>458</v>
      </c>
      <c r="H9162" s="4">
        <v>765</v>
      </c>
      <c r="I9162" s="4">
        <v>29.33</v>
      </c>
      <c r="J9162" s="4">
        <v>721</v>
      </c>
      <c r="K9162" s="4">
        <v>44</v>
      </c>
      <c r="L9162" s="2">
        <v>45473</v>
      </c>
      <c r="M9162" t="s">
        <v>6</v>
      </c>
    </row>
    <row r="9163" spans="1:14" ht="12.75" customHeight="1" x14ac:dyDescent="0.25">
      <c r="A9163" t="s">
        <v>12646</v>
      </c>
      <c r="B9163" t="s">
        <v>12647</v>
      </c>
      <c r="C9163" s="1">
        <v>43190</v>
      </c>
      <c r="D9163" s="2">
        <v>43191</v>
      </c>
      <c r="E9163" t="s">
        <v>101</v>
      </c>
      <c r="F9163" t="s">
        <v>5455</v>
      </c>
      <c r="G9163" t="s">
        <v>7769</v>
      </c>
      <c r="H9163" s="4">
        <v>24203.01</v>
      </c>
      <c r="I9163" s="4">
        <v>2420.3000000000002</v>
      </c>
      <c r="J9163" s="4">
        <v>15731.95</v>
      </c>
      <c r="K9163" s="4">
        <v>8471.06</v>
      </c>
      <c r="L9163" s="2">
        <v>44377</v>
      </c>
      <c r="M9163" t="s">
        <v>398</v>
      </c>
      <c r="N9163" s="1">
        <v>44377</v>
      </c>
    </row>
    <row r="9164" spans="1:14" ht="12.75" customHeight="1" x14ac:dyDescent="0.25">
      <c r="A9164" t="s">
        <v>12648</v>
      </c>
      <c r="B9164" t="s">
        <v>12649</v>
      </c>
      <c r="C9164" s="1">
        <v>43190</v>
      </c>
      <c r="D9164" s="2">
        <v>43191</v>
      </c>
      <c r="E9164" t="s">
        <v>107</v>
      </c>
      <c r="F9164" t="s">
        <v>5461</v>
      </c>
      <c r="G9164" t="s">
        <v>458</v>
      </c>
      <c r="H9164" s="4">
        <v>24828.01</v>
      </c>
      <c r="I9164" s="4">
        <v>954.89</v>
      </c>
      <c r="J9164" s="4">
        <v>23395.68</v>
      </c>
      <c r="K9164" s="4">
        <v>1432.33</v>
      </c>
      <c r="L9164" s="2">
        <v>45473</v>
      </c>
      <c r="M9164" t="s">
        <v>6</v>
      </c>
    </row>
    <row r="9165" spans="1:14" ht="12.75" customHeight="1" x14ac:dyDescent="0.25">
      <c r="A9165" t="s">
        <v>12650</v>
      </c>
      <c r="B9165" t="s">
        <v>12651</v>
      </c>
      <c r="C9165" s="1">
        <v>43190</v>
      </c>
      <c r="D9165" s="2">
        <v>43191</v>
      </c>
      <c r="E9165" t="s">
        <v>107</v>
      </c>
      <c r="F9165" t="s">
        <v>5461</v>
      </c>
      <c r="G9165" t="s">
        <v>458</v>
      </c>
      <c r="H9165" s="4">
        <v>24678.01</v>
      </c>
      <c r="I9165" s="4">
        <v>949.11</v>
      </c>
      <c r="J9165" s="4">
        <v>23254.34</v>
      </c>
      <c r="K9165" s="4">
        <v>1423.67</v>
      </c>
      <c r="L9165" s="2">
        <v>45473</v>
      </c>
      <c r="M9165" t="s">
        <v>6</v>
      </c>
    </row>
    <row r="9166" spans="1:14" ht="12.75" customHeight="1" x14ac:dyDescent="0.25">
      <c r="A9166" t="s">
        <v>12652</v>
      </c>
      <c r="B9166" t="s">
        <v>12653</v>
      </c>
      <c r="C9166" s="1">
        <v>43190</v>
      </c>
      <c r="D9166" s="2">
        <v>43191</v>
      </c>
      <c r="E9166" t="s">
        <v>107</v>
      </c>
      <c r="F9166" t="s">
        <v>5461</v>
      </c>
      <c r="G9166" t="s">
        <v>458</v>
      </c>
      <c r="H9166" s="4">
        <v>25365.75</v>
      </c>
      <c r="I9166" s="4">
        <v>975.57</v>
      </c>
      <c r="J9166" s="4">
        <v>23902.43</v>
      </c>
      <c r="K9166" s="4">
        <v>1463.32</v>
      </c>
      <c r="L9166" s="2">
        <v>45473</v>
      </c>
      <c r="M9166" t="s">
        <v>6</v>
      </c>
    </row>
    <row r="9167" spans="1:14" ht="12.75" customHeight="1" x14ac:dyDescent="0.25">
      <c r="A9167" t="s">
        <v>12654</v>
      </c>
      <c r="B9167" t="s">
        <v>12655</v>
      </c>
      <c r="C9167" s="1">
        <v>43373</v>
      </c>
      <c r="D9167" s="2">
        <v>43374</v>
      </c>
      <c r="E9167" t="s">
        <v>107</v>
      </c>
      <c r="F9167" t="s">
        <v>5461</v>
      </c>
      <c r="G9167" t="s">
        <v>7752</v>
      </c>
      <c r="H9167" s="4">
        <v>26486.74</v>
      </c>
      <c r="I9167" s="4">
        <v>1236</v>
      </c>
      <c r="J9167" s="4">
        <v>23396.74</v>
      </c>
      <c r="K9167" s="4">
        <v>3090</v>
      </c>
      <c r="L9167" s="2">
        <v>45473</v>
      </c>
      <c r="M9167" t="s">
        <v>6</v>
      </c>
    </row>
    <row r="9168" spans="1:14" ht="12.75" customHeight="1" x14ac:dyDescent="0.25">
      <c r="A9168" t="s">
        <v>12656</v>
      </c>
      <c r="B9168" t="s">
        <v>12657</v>
      </c>
      <c r="C9168" s="1">
        <v>43373</v>
      </c>
      <c r="D9168" s="2">
        <v>43374</v>
      </c>
      <c r="E9168" t="s">
        <v>107</v>
      </c>
      <c r="F9168" t="s">
        <v>5461</v>
      </c>
      <c r="G9168" t="s">
        <v>7752</v>
      </c>
      <c r="H9168" s="4">
        <v>26521.759999999998</v>
      </c>
      <c r="I9168" s="4">
        <v>1237.6300000000001</v>
      </c>
      <c r="J9168" s="4">
        <v>23427.67</v>
      </c>
      <c r="K9168" s="4">
        <v>3094.09</v>
      </c>
      <c r="L9168" s="2">
        <v>45473</v>
      </c>
      <c r="M9168" t="s">
        <v>6</v>
      </c>
    </row>
    <row r="9169" spans="1:14" ht="12.75" customHeight="1" x14ac:dyDescent="0.25">
      <c r="A9169" t="s">
        <v>12658</v>
      </c>
      <c r="B9169" t="s">
        <v>12659</v>
      </c>
      <c r="C9169" s="1">
        <v>43373</v>
      </c>
      <c r="D9169" s="2">
        <v>43374</v>
      </c>
      <c r="E9169" t="s">
        <v>107</v>
      </c>
      <c r="F9169" t="s">
        <v>5461</v>
      </c>
      <c r="G9169" t="s">
        <v>7752</v>
      </c>
      <c r="H9169" s="4">
        <v>26521.759999999998</v>
      </c>
      <c r="I9169" s="4">
        <v>1237.6300000000001</v>
      </c>
      <c r="J9169" s="4">
        <v>23427.67</v>
      </c>
      <c r="K9169" s="4">
        <v>3094.09</v>
      </c>
      <c r="L9169" s="2">
        <v>45473</v>
      </c>
      <c r="M9169" t="s">
        <v>6</v>
      </c>
    </row>
    <row r="9170" spans="1:14" ht="12.75" customHeight="1" x14ac:dyDescent="0.25">
      <c r="A9170" t="s">
        <v>12660</v>
      </c>
      <c r="B9170" t="s">
        <v>12661</v>
      </c>
      <c r="C9170" s="1">
        <v>43555</v>
      </c>
      <c r="D9170" s="2">
        <v>43556</v>
      </c>
      <c r="E9170" t="s">
        <v>107</v>
      </c>
      <c r="F9170" t="s">
        <v>5461</v>
      </c>
      <c r="G9170" t="s">
        <v>7769</v>
      </c>
      <c r="H9170" s="4">
        <v>40304</v>
      </c>
      <c r="I9170" s="4">
        <v>2133.69</v>
      </c>
      <c r="J9170" s="4">
        <v>32836.080000000002</v>
      </c>
      <c r="K9170" s="4">
        <v>7467.92</v>
      </c>
      <c r="L9170" s="2">
        <v>45473</v>
      </c>
      <c r="M9170" t="s">
        <v>6</v>
      </c>
    </row>
    <row r="9171" spans="1:14" ht="12.75" customHeight="1" x14ac:dyDescent="0.25">
      <c r="A9171" t="s">
        <v>12662</v>
      </c>
      <c r="B9171" t="s">
        <v>12663</v>
      </c>
      <c r="C9171" s="1">
        <v>43555</v>
      </c>
      <c r="D9171" s="2">
        <v>43556</v>
      </c>
      <c r="E9171" t="s">
        <v>107</v>
      </c>
      <c r="F9171" t="s">
        <v>5461</v>
      </c>
      <c r="G9171" t="s">
        <v>7769</v>
      </c>
      <c r="H9171" s="4">
        <v>113062.42</v>
      </c>
      <c r="I9171" s="4">
        <v>9643.5400000000009</v>
      </c>
      <c r="J9171" s="4">
        <v>79310.039999999994</v>
      </c>
      <c r="K9171" s="4">
        <v>33752.379999999997</v>
      </c>
      <c r="L9171" s="2">
        <v>45473</v>
      </c>
      <c r="M9171" t="s">
        <v>6</v>
      </c>
    </row>
    <row r="9172" spans="1:14" ht="12.75" customHeight="1" x14ac:dyDescent="0.25">
      <c r="A9172" t="s">
        <v>12664</v>
      </c>
      <c r="B9172" t="s">
        <v>12665</v>
      </c>
      <c r="C9172" s="1">
        <v>43646</v>
      </c>
      <c r="D9172" s="2">
        <v>43647</v>
      </c>
      <c r="E9172" t="s">
        <v>107</v>
      </c>
      <c r="F9172" t="s">
        <v>5461</v>
      </c>
      <c r="G9172" t="s">
        <v>140</v>
      </c>
      <c r="H9172" s="4">
        <v>26463.7</v>
      </c>
      <c r="I9172" s="4">
        <v>1470.15</v>
      </c>
      <c r="J9172" s="4">
        <v>20583.14</v>
      </c>
      <c r="K9172" s="4">
        <v>5880.56</v>
      </c>
      <c r="L9172" s="2">
        <v>45473</v>
      </c>
      <c r="M9172" t="s">
        <v>6</v>
      </c>
    </row>
    <row r="9173" spans="1:14" ht="12.75" customHeight="1" x14ac:dyDescent="0.25">
      <c r="A9173" t="s">
        <v>12666</v>
      </c>
      <c r="B9173" t="s">
        <v>12667</v>
      </c>
      <c r="C9173" s="1">
        <v>43646</v>
      </c>
      <c r="D9173" s="2">
        <v>43647</v>
      </c>
      <c r="E9173" t="s">
        <v>107</v>
      </c>
      <c r="F9173" t="s">
        <v>5461</v>
      </c>
      <c r="G9173" t="s">
        <v>140</v>
      </c>
      <c r="H9173" s="4">
        <v>26632.69</v>
      </c>
      <c r="I9173" s="4">
        <v>1479.57</v>
      </c>
      <c r="J9173" s="4">
        <v>20714.400000000001</v>
      </c>
      <c r="K9173" s="4">
        <v>5918.29</v>
      </c>
      <c r="L9173" s="2">
        <v>45473</v>
      </c>
      <c r="M9173" t="s">
        <v>6</v>
      </c>
    </row>
    <row r="9174" spans="1:14" ht="12.75" customHeight="1" x14ac:dyDescent="0.25">
      <c r="A9174" t="s">
        <v>12668</v>
      </c>
      <c r="B9174" t="s">
        <v>12669</v>
      </c>
      <c r="C9174" s="1">
        <v>43646</v>
      </c>
      <c r="D9174" s="2">
        <v>43647</v>
      </c>
      <c r="E9174" t="s">
        <v>107</v>
      </c>
      <c r="F9174" t="s">
        <v>5461</v>
      </c>
      <c r="G9174" t="s">
        <v>140</v>
      </c>
      <c r="H9174" s="4">
        <v>26632.69</v>
      </c>
      <c r="I9174" s="4">
        <v>1479.57</v>
      </c>
      <c r="J9174" s="4">
        <v>20714.400000000001</v>
      </c>
      <c r="K9174" s="4">
        <v>5918.29</v>
      </c>
      <c r="L9174" s="2">
        <v>45473</v>
      </c>
      <c r="M9174" t="s">
        <v>6</v>
      </c>
    </row>
    <row r="9175" spans="1:14" ht="12.75" customHeight="1" x14ac:dyDescent="0.25">
      <c r="A9175" t="s">
        <v>12670</v>
      </c>
      <c r="B9175" t="s">
        <v>12671</v>
      </c>
      <c r="C9175" s="1">
        <v>43646</v>
      </c>
      <c r="D9175" s="2">
        <v>43647</v>
      </c>
      <c r="E9175" t="s">
        <v>107</v>
      </c>
      <c r="F9175" t="s">
        <v>5461</v>
      </c>
      <c r="G9175" t="s">
        <v>140</v>
      </c>
      <c r="H9175" s="4">
        <v>26974.26</v>
      </c>
      <c r="I9175" s="4">
        <v>1498.57</v>
      </c>
      <c r="J9175" s="4">
        <v>20979.98</v>
      </c>
      <c r="K9175" s="4">
        <v>5994.28</v>
      </c>
      <c r="L9175" s="2">
        <v>45473</v>
      </c>
      <c r="M9175" t="s">
        <v>6</v>
      </c>
    </row>
    <row r="9176" spans="1:14" ht="12.75" customHeight="1" x14ac:dyDescent="0.25">
      <c r="A9176" t="s">
        <v>12672</v>
      </c>
      <c r="B9176" t="s">
        <v>12673</v>
      </c>
      <c r="C9176" s="1">
        <v>43738</v>
      </c>
      <c r="D9176" s="2">
        <v>43739</v>
      </c>
      <c r="E9176" t="s">
        <v>107</v>
      </c>
      <c r="F9176" t="s">
        <v>5461</v>
      </c>
      <c r="G9176" t="s">
        <v>7785</v>
      </c>
      <c r="H9176" s="4">
        <v>2965.95</v>
      </c>
      <c r="I9176" s="4">
        <v>242</v>
      </c>
      <c r="J9176" s="4">
        <v>1876.95</v>
      </c>
      <c r="K9176" s="4">
        <v>1089</v>
      </c>
      <c r="L9176" s="2">
        <v>45473</v>
      </c>
      <c r="M9176" t="s">
        <v>6</v>
      </c>
    </row>
    <row r="9177" spans="1:14" ht="12.75" customHeight="1" x14ac:dyDescent="0.25">
      <c r="A9177" t="s">
        <v>12674</v>
      </c>
      <c r="B9177" t="s">
        <v>12675</v>
      </c>
      <c r="C9177" s="1">
        <v>43738</v>
      </c>
      <c r="D9177" s="2">
        <v>43739</v>
      </c>
      <c r="E9177" t="s">
        <v>107</v>
      </c>
      <c r="F9177" t="s">
        <v>5461</v>
      </c>
      <c r="G9177" t="s">
        <v>7785</v>
      </c>
      <c r="H9177" s="4">
        <v>1418.5</v>
      </c>
      <c r="I9177" s="4">
        <v>82.13</v>
      </c>
      <c r="J9177" s="4">
        <v>1048.9000000000001</v>
      </c>
      <c r="K9177" s="4">
        <v>369.6</v>
      </c>
      <c r="L9177" s="2">
        <v>45473</v>
      </c>
      <c r="M9177" t="s">
        <v>6</v>
      </c>
    </row>
    <row r="9178" spans="1:14" ht="12.75" customHeight="1" x14ac:dyDescent="0.25">
      <c r="A9178" t="s">
        <v>12676</v>
      </c>
      <c r="B9178" t="s">
        <v>12677</v>
      </c>
      <c r="C9178" s="1">
        <v>43738</v>
      </c>
      <c r="D9178" s="2">
        <v>43739</v>
      </c>
      <c r="E9178" t="s">
        <v>107</v>
      </c>
      <c r="F9178" t="s">
        <v>5461</v>
      </c>
      <c r="G9178" t="s">
        <v>7785</v>
      </c>
      <c r="H9178" s="4">
        <v>40180.239999999998</v>
      </c>
      <c r="I9178" s="4">
        <v>2326.2600000000002</v>
      </c>
      <c r="J9178" s="4">
        <v>29712.04</v>
      </c>
      <c r="K9178" s="4">
        <v>10468.200000000001</v>
      </c>
      <c r="L9178" s="2">
        <v>45473</v>
      </c>
      <c r="M9178" t="s">
        <v>6</v>
      </c>
    </row>
    <row r="9179" spans="1:14" ht="12.75" customHeight="1" x14ac:dyDescent="0.25">
      <c r="A9179" t="s">
        <v>12678</v>
      </c>
      <c r="B9179" t="s">
        <v>12679</v>
      </c>
      <c r="C9179" s="1">
        <v>43738</v>
      </c>
      <c r="D9179" s="2">
        <v>43739</v>
      </c>
      <c r="E9179" t="s">
        <v>4</v>
      </c>
      <c r="F9179" t="s">
        <v>5</v>
      </c>
      <c r="G9179" t="s">
        <v>5</v>
      </c>
      <c r="H9179" s="4">
        <v>8404.27</v>
      </c>
      <c r="I9179" s="4">
        <v>0</v>
      </c>
      <c r="J9179" s="4">
        <v>3081.56</v>
      </c>
      <c r="K9179" s="4">
        <v>5322.71</v>
      </c>
      <c r="L9179" s="2">
        <v>45473</v>
      </c>
      <c r="M9179" t="s">
        <v>6</v>
      </c>
    </row>
    <row r="9180" spans="1:14" ht="12.75" customHeight="1" x14ac:dyDescent="0.25">
      <c r="A9180" t="s">
        <v>12680</v>
      </c>
      <c r="B9180" t="s">
        <v>12681</v>
      </c>
      <c r="C9180" s="1">
        <v>43738</v>
      </c>
      <c r="D9180" s="2">
        <v>43739</v>
      </c>
      <c r="E9180" t="s">
        <v>4</v>
      </c>
      <c r="F9180" t="s">
        <v>5</v>
      </c>
      <c r="G9180" t="s">
        <v>5</v>
      </c>
      <c r="H9180" s="4">
        <v>-8404.27</v>
      </c>
      <c r="I9180" s="4">
        <v>0</v>
      </c>
      <c r="J9180" s="4">
        <v>-3081.56</v>
      </c>
      <c r="K9180" s="4">
        <v>-5322.71</v>
      </c>
      <c r="L9180" s="2">
        <v>45473</v>
      </c>
      <c r="M9180" t="s">
        <v>6</v>
      </c>
    </row>
    <row r="9181" spans="1:14" ht="12.75" customHeight="1" x14ac:dyDescent="0.25">
      <c r="A9181" t="s">
        <v>12682</v>
      </c>
      <c r="B9181" t="s">
        <v>12683</v>
      </c>
      <c r="C9181" s="1">
        <v>43738</v>
      </c>
      <c r="D9181" s="2">
        <v>43739</v>
      </c>
      <c r="E9181" t="s">
        <v>107</v>
      </c>
      <c r="F9181" t="s">
        <v>5461</v>
      </c>
      <c r="G9181" t="s">
        <v>7785</v>
      </c>
      <c r="H9181" s="4">
        <v>8404.27</v>
      </c>
      <c r="I9181" s="4">
        <v>685.6</v>
      </c>
      <c r="J9181" s="4">
        <v>5319.07</v>
      </c>
      <c r="K9181" s="4">
        <v>3085.2</v>
      </c>
      <c r="L9181" s="2">
        <v>45473</v>
      </c>
      <c r="M9181" t="s">
        <v>6</v>
      </c>
    </row>
    <row r="9182" spans="1:14" ht="12.75" customHeight="1" x14ac:dyDescent="0.25">
      <c r="A9182" t="s">
        <v>12684</v>
      </c>
      <c r="B9182" t="s">
        <v>12685</v>
      </c>
      <c r="C9182" s="1">
        <v>44012</v>
      </c>
      <c r="D9182" s="2">
        <v>44013</v>
      </c>
      <c r="E9182" t="s">
        <v>107</v>
      </c>
      <c r="F9182" t="s">
        <v>5461</v>
      </c>
      <c r="G9182" t="s">
        <v>467</v>
      </c>
      <c r="H9182" s="4">
        <v>3785</v>
      </c>
      <c r="I9182" s="4">
        <v>240.89</v>
      </c>
      <c r="J9182" s="4">
        <v>2339.67</v>
      </c>
      <c r="K9182" s="4">
        <v>1445.33</v>
      </c>
      <c r="L9182" s="2">
        <v>45473</v>
      </c>
      <c r="M9182" t="s">
        <v>6</v>
      </c>
    </row>
    <row r="9183" spans="1:14" ht="12.75" customHeight="1" x14ac:dyDescent="0.25">
      <c r="A9183" t="s">
        <v>12686</v>
      </c>
      <c r="B9183" t="s">
        <v>12687</v>
      </c>
      <c r="C9183" s="1">
        <v>44013</v>
      </c>
      <c r="D9183" s="2">
        <v>44378</v>
      </c>
      <c r="E9183" t="s">
        <v>101</v>
      </c>
      <c r="F9183" t="s">
        <v>5455</v>
      </c>
      <c r="G9183" t="s">
        <v>541</v>
      </c>
      <c r="H9183" s="4">
        <v>27821.8</v>
      </c>
      <c r="I9183" s="4">
        <v>0</v>
      </c>
      <c r="J9183" s="4">
        <v>0</v>
      </c>
      <c r="K9183" s="4">
        <v>27821.8</v>
      </c>
      <c r="L9183" s="2">
        <v>44408</v>
      </c>
      <c r="M9183" t="s">
        <v>398</v>
      </c>
      <c r="N9183" s="1">
        <v>44378</v>
      </c>
    </row>
    <row r="9184" spans="1:14" ht="12.75" customHeight="1" x14ac:dyDescent="0.25">
      <c r="A9184" t="s">
        <v>12688</v>
      </c>
      <c r="B9184" t="s">
        <v>12689</v>
      </c>
      <c r="C9184" s="1">
        <v>44196</v>
      </c>
      <c r="D9184" s="2">
        <v>44197</v>
      </c>
      <c r="E9184" t="s">
        <v>107</v>
      </c>
      <c r="F9184" t="s">
        <v>5461</v>
      </c>
      <c r="G9184" t="s">
        <v>592</v>
      </c>
      <c r="H9184" s="4">
        <v>28370</v>
      </c>
      <c r="I9184" s="4">
        <v>1891.3</v>
      </c>
      <c r="J9184" s="4">
        <v>15130.9</v>
      </c>
      <c r="K9184" s="4">
        <v>13239.1</v>
      </c>
      <c r="L9184" s="2">
        <v>45473</v>
      </c>
      <c r="M9184" t="s">
        <v>6</v>
      </c>
    </row>
    <row r="9185" spans="1:13" ht="12.75" customHeight="1" x14ac:dyDescent="0.25">
      <c r="A9185" t="s">
        <v>12690</v>
      </c>
      <c r="B9185" t="s">
        <v>12691</v>
      </c>
      <c r="C9185" s="1">
        <v>44196</v>
      </c>
      <c r="D9185" s="2">
        <v>44197</v>
      </c>
      <c r="E9185" t="s">
        <v>107</v>
      </c>
      <c r="F9185" t="s">
        <v>5461</v>
      </c>
      <c r="G9185" t="s">
        <v>592</v>
      </c>
      <c r="H9185" s="4">
        <v>30027</v>
      </c>
      <c r="I9185" s="4">
        <v>2001.8</v>
      </c>
      <c r="J9185" s="4">
        <v>16014.4</v>
      </c>
      <c r="K9185" s="4">
        <v>14012.6</v>
      </c>
      <c r="L9185" s="2">
        <v>45473</v>
      </c>
      <c r="M9185" t="s">
        <v>6</v>
      </c>
    </row>
    <row r="9186" spans="1:13" ht="12.75" customHeight="1" x14ac:dyDescent="0.25">
      <c r="A9186" t="s">
        <v>12692</v>
      </c>
      <c r="B9186" t="s">
        <v>12693</v>
      </c>
      <c r="C9186" s="1">
        <v>44196</v>
      </c>
      <c r="D9186" s="2">
        <v>44197</v>
      </c>
      <c r="E9186" t="s">
        <v>107</v>
      </c>
      <c r="F9186" t="s">
        <v>5461</v>
      </c>
      <c r="G9186" t="s">
        <v>592</v>
      </c>
      <c r="H9186" s="4">
        <v>29217.71</v>
      </c>
      <c r="I9186" s="4">
        <v>1947.8</v>
      </c>
      <c r="J9186" s="4">
        <v>15583.11</v>
      </c>
      <c r="K9186" s="4">
        <v>13634.6</v>
      </c>
      <c r="L9186" s="2">
        <v>45473</v>
      </c>
      <c r="M9186" t="s">
        <v>6</v>
      </c>
    </row>
    <row r="9187" spans="1:13" ht="12.75" customHeight="1" x14ac:dyDescent="0.25">
      <c r="A9187" t="s">
        <v>12694</v>
      </c>
      <c r="B9187" t="s">
        <v>12695</v>
      </c>
      <c r="C9187" s="1">
        <v>44196</v>
      </c>
      <c r="D9187" s="2">
        <v>44197</v>
      </c>
      <c r="E9187" t="s">
        <v>107</v>
      </c>
      <c r="F9187" t="s">
        <v>5461</v>
      </c>
      <c r="G9187" t="s">
        <v>592</v>
      </c>
      <c r="H9187" s="4">
        <v>115715.1</v>
      </c>
      <c r="I9187" s="4">
        <v>8678.6</v>
      </c>
      <c r="J9187" s="4">
        <v>54964.9</v>
      </c>
      <c r="K9187" s="4">
        <v>60750.2</v>
      </c>
      <c r="L9187" s="2">
        <v>45473</v>
      </c>
      <c r="M9187" t="s">
        <v>6</v>
      </c>
    </row>
    <row r="9188" spans="1:13" ht="12.75" customHeight="1" x14ac:dyDescent="0.25">
      <c r="A9188" t="s">
        <v>12696</v>
      </c>
      <c r="B9188" t="s">
        <v>12697</v>
      </c>
      <c r="C9188" s="1">
        <v>44377</v>
      </c>
      <c r="D9188" s="2">
        <v>44378</v>
      </c>
      <c r="E9188" t="s">
        <v>107</v>
      </c>
      <c r="F9188" t="s">
        <v>5461</v>
      </c>
      <c r="G9188" t="s">
        <v>142</v>
      </c>
      <c r="H9188" s="4">
        <v>44324.4</v>
      </c>
      <c r="I9188" s="4">
        <v>3068.63</v>
      </c>
      <c r="J9188" s="4">
        <v>19775.3</v>
      </c>
      <c r="K9188" s="4">
        <v>24549.1</v>
      </c>
      <c r="L9188" s="2">
        <v>45473</v>
      </c>
      <c r="M9188" t="s">
        <v>6</v>
      </c>
    </row>
    <row r="9189" spans="1:13" ht="12.75" customHeight="1" x14ac:dyDescent="0.25">
      <c r="A9189" t="s">
        <v>12698</v>
      </c>
      <c r="B9189" t="s">
        <v>12699</v>
      </c>
      <c r="C9189" s="1">
        <v>44377</v>
      </c>
      <c r="D9189" s="2">
        <v>44378</v>
      </c>
      <c r="E9189" t="s">
        <v>107</v>
      </c>
      <c r="F9189" t="s">
        <v>5461</v>
      </c>
      <c r="G9189" t="s">
        <v>142</v>
      </c>
      <c r="H9189" s="4">
        <v>27756.1</v>
      </c>
      <c r="I9189" s="4">
        <v>1921.54</v>
      </c>
      <c r="J9189" s="4">
        <v>12383.73</v>
      </c>
      <c r="K9189" s="4">
        <v>15372.37</v>
      </c>
      <c r="L9189" s="2">
        <v>45473</v>
      </c>
      <c r="M9189" t="s">
        <v>6</v>
      </c>
    </row>
    <row r="9190" spans="1:13" ht="12.75" customHeight="1" x14ac:dyDescent="0.25">
      <c r="A9190" t="s">
        <v>12700</v>
      </c>
      <c r="B9190" t="s">
        <v>12701</v>
      </c>
      <c r="C9190" s="1">
        <v>44377</v>
      </c>
      <c r="D9190" s="2">
        <v>44378</v>
      </c>
      <c r="E9190" t="s">
        <v>107</v>
      </c>
      <c r="F9190" t="s">
        <v>5461</v>
      </c>
      <c r="G9190" t="s">
        <v>142</v>
      </c>
      <c r="H9190" s="4">
        <v>30109.8</v>
      </c>
      <c r="I9190" s="4">
        <v>2084.54</v>
      </c>
      <c r="J9190" s="4">
        <v>13433.43</v>
      </c>
      <c r="K9190" s="4">
        <v>16676.37</v>
      </c>
      <c r="L9190" s="2">
        <v>45473</v>
      </c>
      <c r="M9190" t="s">
        <v>6</v>
      </c>
    </row>
    <row r="9191" spans="1:13" ht="12.75" customHeight="1" x14ac:dyDescent="0.25">
      <c r="A9191" t="s">
        <v>12702</v>
      </c>
      <c r="B9191" t="s">
        <v>12703</v>
      </c>
      <c r="C9191" s="1">
        <v>44377</v>
      </c>
      <c r="D9191" s="2">
        <v>44378</v>
      </c>
      <c r="E9191" t="s">
        <v>107</v>
      </c>
      <c r="F9191" t="s">
        <v>5461</v>
      </c>
      <c r="G9191" t="s">
        <v>142</v>
      </c>
      <c r="H9191" s="4">
        <v>29839.5</v>
      </c>
      <c r="I9191" s="4">
        <v>2065.8200000000002</v>
      </c>
      <c r="J9191" s="4">
        <v>13312.96</v>
      </c>
      <c r="K9191" s="4">
        <v>16526.54</v>
      </c>
      <c r="L9191" s="2">
        <v>45473</v>
      </c>
      <c r="M9191" t="s">
        <v>6</v>
      </c>
    </row>
    <row r="9192" spans="1:13" ht="12.75" customHeight="1" x14ac:dyDescent="0.25">
      <c r="A9192" t="s">
        <v>12704</v>
      </c>
      <c r="B9192" t="s">
        <v>12705</v>
      </c>
      <c r="C9192" s="1">
        <v>44470</v>
      </c>
      <c r="D9192" s="2">
        <v>44470</v>
      </c>
      <c r="E9192" t="s">
        <v>107</v>
      </c>
      <c r="F9192" t="s">
        <v>5461</v>
      </c>
      <c r="G9192" t="s">
        <v>667</v>
      </c>
      <c r="H9192" s="4">
        <v>9256.7099999999991</v>
      </c>
      <c r="I9192" s="4">
        <v>668.52</v>
      </c>
      <c r="J9192" s="4">
        <v>3574.28</v>
      </c>
      <c r="K9192" s="4">
        <v>5682.43</v>
      </c>
      <c r="L9192" s="2">
        <v>45473</v>
      </c>
      <c r="M9192" t="s">
        <v>6</v>
      </c>
    </row>
    <row r="9193" spans="1:13" ht="12.75" customHeight="1" x14ac:dyDescent="0.25">
      <c r="A9193" t="s">
        <v>12706</v>
      </c>
      <c r="B9193" t="s">
        <v>12707</v>
      </c>
      <c r="C9193" s="1">
        <v>44470</v>
      </c>
      <c r="D9193" s="2">
        <v>44470</v>
      </c>
      <c r="E9193" t="s">
        <v>107</v>
      </c>
      <c r="F9193" t="s">
        <v>5461</v>
      </c>
      <c r="G9193" t="s">
        <v>667</v>
      </c>
      <c r="H9193" s="4">
        <v>35867.78</v>
      </c>
      <c r="I9193" s="4">
        <v>2524</v>
      </c>
      <c r="J9193" s="4">
        <v>14413.78</v>
      </c>
      <c r="K9193" s="4">
        <v>21454</v>
      </c>
      <c r="L9193" s="2">
        <v>45473</v>
      </c>
      <c r="M9193" t="s">
        <v>6</v>
      </c>
    </row>
    <row r="9194" spans="1:13" ht="12.75" customHeight="1" x14ac:dyDescent="0.25">
      <c r="A9194" t="s">
        <v>12708</v>
      </c>
      <c r="B9194" t="s">
        <v>12709</v>
      </c>
      <c r="C9194" s="1">
        <v>44773</v>
      </c>
      <c r="D9194" s="2">
        <v>44774</v>
      </c>
      <c r="E9194" t="s">
        <v>107</v>
      </c>
      <c r="F9194" t="s">
        <v>5461</v>
      </c>
      <c r="G9194" t="s">
        <v>7870</v>
      </c>
      <c r="H9194" s="4">
        <v>35176</v>
      </c>
      <c r="I9194" s="4">
        <v>2512.56</v>
      </c>
      <c r="J9194" s="4">
        <v>9631.67</v>
      </c>
      <c r="K9194" s="4">
        <v>25544.33</v>
      </c>
      <c r="L9194" s="2">
        <v>45473</v>
      </c>
      <c r="M9194" t="s">
        <v>6</v>
      </c>
    </row>
    <row r="9195" spans="1:13" ht="12.75" customHeight="1" x14ac:dyDescent="0.25">
      <c r="A9195" t="s">
        <v>12710</v>
      </c>
      <c r="B9195" t="s">
        <v>12711</v>
      </c>
      <c r="C9195" s="1">
        <v>44926</v>
      </c>
      <c r="D9195" s="2">
        <v>44927</v>
      </c>
      <c r="E9195" t="s">
        <v>107</v>
      </c>
      <c r="F9195" t="s">
        <v>5461</v>
      </c>
      <c r="G9195" t="s">
        <v>596</v>
      </c>
      <c r="H9195" s="4">
        <v>33362.81</v>
      </c>
      <c r="I9195" s="4">
        <v>2383.06</v>
      </c>
      <c r="J9195" s="4">
        <v>7149.18</v>
      </c>
      <c r="K9195" s="4">
        <v>26213.63</v>
      </c>
      <c r="L9195" s="2">
        <v>45473</v>
      </c>
      <c r="M9195" t="s">
        <v>6</v>
      </c>
    </row>
    <row r="9196" spans="1:13" ht="12.75" customHeight="1" x14ac:dyDescent="0.25">
      <c r="A9196" t="s">
        <v>12712</v>
      </c>
      <c r="B9196" t="s">
        <v>12713</v>
      </c>
      <c r="C9196" s="1">
        <v>44926</v>
      </c>
      <c r="D9196" s="2">
        <v>44927</v>
      </c>
      <c r="E9196" t="s">
        <v>107</v>
      </c>
      <c r="F9196" t="s">
        <v>5461</v>
      </c>
      <c r="G9196" t="s">
        <v>596</v>
      </c>
      <c r="H9196" s="4">
        <v>8766.1299999999992</v>
      </c>
      <c r="I9196" s="4">
        <v>626.15</v>
      </c>
      <c r="J9196" s="4">
        <v>1878.46</v>
      </c>
      <c r="K9196" s="4">
        <v>6887.67</v>
      </c>
      <c r="L9196" s="2">
        <v>45473</v>
      </c>
      <c r="M9196" t="s">
        <v>6</v>
      </c>
    </row>
    <row r="9197" spans="1:13" ht="12.75" customHeight="1" x14ac:dyDescent="0.25">
      <c r="A9197" t="s">
        <v>12714</v>
      </c>
      <c r="B9197" t="s">
        <v>12715</v>
      </c>
      <c r="C9197" s="1">
        <v>44926</v>
      </c>
      <c r="D9197" s="2">
        <v>44927</v>
      </c>
      <c r="E9197" t="s">
        <v>107</v>
      </c>
      <c r="F9197" t="s">
        <v>5461</v>
      </c>
      <c r="G9197" t="s">
        <v>596</v>
      </c>
      <c r="H9197" s="4">
        <v>78947.009999999995</v>
      </c>
      <c r="I9197" s="4">
        <v>5639.07</v>
      </c>
      <c r="J9197" s="4">
        <v>16917.22</v>
      </c>
      <c r="K9197" s="4">
        <v>62029.79</v>
      </c>
      <c r="L9197" s="2">
        <v>45473</v>
      </c>
      <c r="M9197" t="s">
        <v>6</v>
      </c>
    </row>
    <row r="9198" spans="1:13" ht="12.75" customHeight="1" x14ac:dyDescent="0.25">
      <c r="A9198" t="s">
        <v>12716</v>
      </c>
      <c r="B9198" t="s">
        <v>12717</v>
      </c>
      <c r="C9198" s="1">
        <v>44926</v>
      </c>
      <c r="D9198" s="2">
        <v>44926</v>
      </c>
      <c r="E9198" t="s">
        <v>107</v>
      </c>
      <c r="F9198" t="s">
        <v>5461</v>
      </c>
      <c r="G9198" t="s">
        <v>7878</v>
      </c>
      <c r="H9198" s="4">
        <v>-720</v>
      </c>
      <c r="I9198" s="4">
        <v>0</v>
      </c>
      <c r="J9198" s="4">
        <v>-720</v>
      </c>
      <c r="K9198" s="4">
        <v>0</v>
      </c>
      <c r="L9198" s="2">
        <v>45473</v>
      </c>
      <c r="M9198" t="s">
        <v>6</v>
      </c>
    </row>
    <row r="9199" spans="1:13" ht="12.75" customHeight="1" x14ac:dyDescent="0.25">
      <c r="A9199" t="s">
        <v>12718</v>
      </c>
      <c r="B9199" t="s">
        <v>12717</v>
      </c>
      <c r="C9199" s="1">
        <v>44926</v>
      </c>
      <c r="D9199" s="2">
        <v>44926</v>
      </c>
      <c r="E9199" t="s">
        <v>4</v>
      </c>
      <c r="F9199" t="s">
        <v>5</v>
      </c>
      <c r="G9199" t="s">
        <v>5</v>
      </c>
      <c r="H9199" s="4">
        <v>720</v>
      </c>
      <c r="I9199" s="4">
        <v>0</v>
      </c>
      <c r="J9199" s="4">
        <v>0</v>
      </c>
      <c r="K9199" s="4">
        <v>720</v>
      </c>
      <c r="L9199" s="2">
        <v>45473</v>
      </c>
      <c r="M9199" t="s">
        <v>6</v>
      </c>
    </row>
    <row r="9200" spans="1:13" ht="12.75" customHeight="1" x14ac:dyDescent="0.25">
      <c r="A9200" t="s">
        <v>12719</v>
      </c>
      <c r="B9200" t="s">
        <v>12720</v>
      </c>
      <c r="C9200" s="1">
        <v>45016</v>
      </c>
      <c r="D9200" s="2">
        <v>45017</v>
      </c>
      <c r="E9200" t="s">
        <v>107</v>
      </c>
      <c r="F9200" t="s">
        <v>5461</v>
      </c>
      <c r="G9200" t="s">
        <v>7886</v>
      </c>
      <c r="H9200" s="4">
        <v>39145.21</v>
      </c>
      <c r="I9200" s="4">
        <v>2796.08</v>
      </c>
      <c r="J9200" s="4">
        <v>6990.21</v>
      </c>
      <c r="K9200" s="4">
        <v>32155</v>
      </c>
      <c r="L9200" s="2">
        <v>45473</v>
      </c>
      <c r="M9200" t="s">
        <v>6</v>
      </c>
    </row>
    <row r="9201" spans="1:13" ht="12.75" customHeight="1" x14ac:dyDescent="0.25">
      <c r="A9201" t="s">
        <v>12721</v>
      </c>
      <c r="B9201" t="s">
        <v>12722</v>
      </c>
      <c r="C9201" s="1">
        <v>45016</v>
      </c>
      <c r="D9201" s="2">
        <v>45017</v>
      </c>
      <c r="E9201" t="s">
        <v>107</v>
      </c>
      <c r="F9201" t="s">
        <v>5461</v>
      </c>
      <c r="G9201" t="s">
        <v>7886</v>
      </c>
      <c r="H9201" s="4">
        <v>39145.21</v>
      </c>
      <c r="I9201" s="4">
        <v>2796.08</v>
      </c>
      <c r="J9201" s="4">
        <v>6990.21</v>
      </c>
      <c r="K9201" s="4">
        <v>32155</v>
      </c>
      <c r="L9201" s="2">
        <v>45473</v>
      </c>
      <c r="M9201" t="s">
        <v>6</v>
      </c>
    </row>
    <row r="9202" spans="1:13" ht="12.75" customHeight="1" x14ac:dyDescent="0.25">
      <c r="A9202" t="s">
        <v>12723</v>
      </c>
      <c r="B9202" t="s">
        <v>12724</v>
      </c>
      <c r="C9202" s="1">
        <v>45016</v>
      </c>
      <c r="D9202" s="2">
        <v>45017</v>
      </c>
      <c r="E9202" t="s">
        <v>107</v>
      </c>
      <c r="F9202" t="s">
        <v>5461</v>
      </c>
      <c r="G9202" t="s">
        <v>7886</v>
      </c>
      <c r="H9202" s="4">
        <v>39145.21</v>
      </c>
      <c r="I9202" s="4">
        <v>2796.08</v>
      </c>
      <c r="J9202" s="4">
        <v>6990.21</v>
      </c>
      <c r="K9202" s="4">
        <v>32155</v>
      </c>
      <c r="L9202" s="2">
        <v>45473</v>
      </c>
      <c r="M9202" t="s">
        <v>6</v>
      </c>
    </row>
    <row r="9203" spans="1:13" ht="12.75" customHeight="1" x14ac:dyDescent="0.25">
      <c r="A9203" t="s">
        <v>12725</v>
      </c>
      <c r="B9203" t="s">
        <v>12726</v>
      </c>
      <c r="C9203" s="1">
        <v>45016</v>
      </c>
      <c r="D9203" s="2">
        <v>45017</v>
      </c>
      <c r="E9203" t="s">
        <v>107</v>
      </c>
      <c r="F9203" t="s">
        <v>5461</v>
      </c>
      <c r="G9203" t="s">
        <v>7886</v>
      </c>
      <c r="H9203" s="4">
        <v>39770.21</v>
      </c>
      <c r="I9203" s="4">
        <v>2840.73</v>
      </c>
      <c r="J9203" s="4">
        <v>7101.83</v>
      </c>
      <c r="K9203" s="4">
        <v>32668.38</v>
      </c>
      <c r="L9203" s="2">
        <v>45473</v>
      </c>
      <c r="M9203" t="s">
        <v>6</v>
      </c>
    </row>
    <row r="9204" spans="1:13" ht="12.75" customHeight="1" x14ac:dyDescent="0.25">
      <c r="A9204" t="s">
        <v>12727</v>
      </c>
      <c r="B9204" t="s">
        <v>12728</v>
      </c>
      <c r="C9204" s="1">
        <v>45016</v>
      </c>
      <c r="D9204" s="2">
        <v>45017</v>
      </c>
      <c r="E9204" t="s">
        <v>107</v>
      </c>
      <c r="F9204" t="s">
        <v>5461</v>
      </c>
      <c r="G9204" t="s">
        <v>7886</v>
      </c>
      <c r="H9204" s="4">
        <v>39770.21</v>
      </c>
      <c r="I9204" s="4">
        <v>2840.73</v>
      </c>
      <c r="J9204" s="4">
        <v>7101.83</v>
      </c>
      <c r="K9204" s="4">
        <v>32668.38</v>
      </c>
      <c r="L9204" s="2">
        <v>45473</v>
      </c>
      <c r="M9204" t="s">
        <v>6</v>
      </c>
    </row>
    <row r="9205" spans="1:13" ht="12.75" customHeight="1" x14ac:dyDescent="0.25">
      <c r="A9205" t="s">
        <v>12729</v>
      </c>
      <c r="B9205" t="s">
        <v>12730</v>
      </c>
      <c r="C9205" s="1">
        <v>45016</v>
      </c>
      <c r="D9205" s="2">
        <v>45017</v>
      </c>
      <c r="E9205" t="s">
        <v>107</v>
      </c>
      <c r="F9205" t="s">
        <v>5461</v>
      </c>
      <c r="G9205" t="s">
        <v>7886</v>
      </c>
      <c r="H9205" s="4">
        <v>49223.79</v>
      </c>
      <c r="I9205" s="4">
        <v>3515.98</v>
      </c>
      <c r="J9205" s="4">
        <v>8789.9599999999991</v>
      </c>
      <c r="K9205" s="4">
        <v>40433.83</v>
      </c>
      <c r="L9205" s="2">
        <v>45473</v>
      </c>
      <c r="M9205" t="s">
        <v>6</v>
      </c>
    </row>
    <row r="9206" spans="1:13" ht="12.75" customHeight="1" x14ac:dyDescent="0.25">
      <c r="A9206" t="s">
        <v>12731</v>
      </c>
      <c r="B9206" t="s">
        <v>12732</v>
      </c>
      <c r="C9206" s="1">
        <v>45016</v>
      </c>
      <c r="D9206" s="2">
        <v>45017</v>
      </c>
      <c r="E9206" t="s">
        <v>107</v>
      </c>
      <c r="F9206" t="s">
        <v>5461</v>
      </c>
      <c r="G9206" t="s">
        <v>7886</v>
      </c>
      <c r="H9206" s="4">
        <v>20225.3</v>
      </c>
      <c r="I9206" s="4">
        <v>1444.66</v>
      </c>
      <c r="J9206" s="4">
        <v>3611.66</v>
      </c>
      <c r="K9206" s="4">
        <v>16613.64</v>
      </c>
      <c r="L9206" s="2">
        <v>45473</v>
      </c>
      <c r="M9206" t="s">
        <v>6</v>
      </c>
    </row>
    <row r="9207" spans="1:13" ht="12.75" customHeight="1" x14ac:dyDescent="0.25">
      <c r="A9207" t="s">
        <v>12733</v>
      </c>
      <c r="B9207" t="s">
        <v>12734</v>
      </c>
      <c r="C9207" s="1">
        <v>45016</v>
      </c>
      <c r="D9207" s="2">
        <v>45017</v>
      </c>
      <c r="E9207" t="s">
        <v>107</v>
      </c>
      <c r="F9207" t="s">
        <v>5461</v>
      </c>
      <c r="G9207" t="s">
        <v>7886</v>
      </c>
      <c r="H9207" s="4">
        <v>28575</v>
      </c>
      <c r="I9207" s="4">
        <v>2041.07</v>
      </c>
      <c r="J9207" s="4">
        <v>5102.68</v>
      </c>
      <c r="K9207" s="4">
        <v>23472.32</v>
      </c>
      <c r="L9207" s="2">
        <v>45473</v>
      </c>
      <c r="M9207" t="s">
        <v>6</v>
      </c>
    </row>
    <row r="9208" spans="1:13" ht="12.75" customHeight="1" x14ac:dyDescent="0.25">
      <c r="A9208" t="s">
        <v>12735</v>
      </c>
      <c r="B9208" t="s">
        <v>12736</v>
      </c>
      <c r="C9208" s="1">
        <v>45107</v>
      </c>
      <c r="D9208" s="2">
        <v>45108</v>
      </c>
      <c r="E9208" t="s">
        <v>107</v>
      </c>
      <c r="F9208" t="s">
        <v>5461</v>
      </c>
      <c r="G9208" t="s">
        <v>673</v>
      </c>
      <c r="H9208" s="4">
        <v>39488.97</v>
      </c>
      <c r="I9208" s="4">
        <v>2820.64</v>
      </c>
      <c r="J9208" s="4">
        <v>5641.28</v>
      </c>
      <c r="K9208" s="4">
        <v>33847.69</v>
      </c>
      <c r="L9208" s="2">
        <v>45473</v>
      </c>
      <c r="M9208" t="s">
        <v>6</v>
      </c>
    </row>
    <row r="9209" spans="1:13" ht="12.75" customHeight="1" x14ac:dyDescent="0.25">
      <c r="A9209" t="s">
        <v>12737</v>
      </c>
      <c r="B9209" t="s">
        <v>12738</v>
      </c>
      <c r="C9209" s="1">
        <v>45200</v>
      </c>
      <c r="D9209" s="2">
        <v>45200</v>
      </c>
      <c r="E9209" t="s">
        <v>107</v>
      </c>
      <c r="F9209" t="s">
        <v>5461</v>
      </c>
      <c r="G9209" t="s">
        <v>676</v>
      </c>
      <c r="H9209" s="4">
        <v>52829.48</v>
      </c>
      <c r="I9209" s="4">
        <v>3773.53</v>
      </c>
      <c r="J9209" s="4">
        <v>5660.3</v>
      </c>
      <c r="K9209" s="4">
        <v>47169.18</v>
      </c>
      <c r="L9209" s="2">
        <v>45473</v>
      </c>
      <c r="M9209" t="s">
        <v>6</v>
      </c>
    </row>
    <row r="9210" spans="1:13" ht="12.75" customHeight="1" x14ac:dyDescent="0.25">
      <c r="A9210" t="s">
        <v>13309</v>
      </c>
      <c r="B9210" t="s">
        <v>13308</v>
      </c>
      <c r="C9210" s="1">
        <v>45382</v>
      </c>
      <c r="D9210" s="2">
        <v>45383</v>
      </c>
      <c r="E9210" t="s">
        <v>107</v>
      </c>
      <c r="F9210" t="s">
        <v>5461</v>
      </c>
      <c r="G9210" t="s">
        <v>470</v>
      </c>
      <c r="H9210" s="4">
        <v>54761.38</v>
      </c>
      <c r="I9210" s="4">
        <v>1955.76</v>
      </c>
      <c r="J9210" s="4">
        <v>1955.76</v>
      </c>
      <c r="K9210" s="4">
        <v>52805.62</v>
      </c>
      <c r="L9210" s="2">
        <v>45473</v>
      </c>
      <c r="M9210" t="s">
        <v>6</v>
      </c>
    </row>
    <row r="9211" spans="1:13" ht="12.75" customHeight="1" x14ac:dyDescent="0.25">
      <c r="A9211" t="s">
        <v>13307</v>
      </c>
      <c r="B9211" t="s">
        <v>13306</v>
      </c>
      <c r="C9211" s="1">
        <v>45382</v>
      </c>
      <c r="D9211" s="2">
        <v>45383</v>
      </c>
      <c r="E9211" t="s">
        <v>107</v>
      </c>
      <c r="F9211" t="s">
        <v>5461</v>
      </c>
      <c r="G9211" t="s">
        <v>470</v>
      </c>
      <c r="H9211" s="4">
        <v>54761.38</v>
      </c>
      <c r="I9211" s="4">
        <v>1955.76</v>
      </c>
      <c r="J9211" s="4">
        <v>1955.76</v>
      </c>
      <c r="K9211" s="4">
        <v>52805.62</v>
      </c>
      <c r="L9211" s="2">
        <v>45473</v>
      </c>
      <c r="M9211" t="s">
        <v>6</v>
      </c>
    </row>
    <row r="9212" spans="1:13" ht="12.75" customHeight="1" x14ac:dyDescent="0.25">
      <c r="A9212" t="s">
        <v>13305</v>
      </c>
      <c r="B9212" t="s">
        <v>13304</v>
      </c>
      <c r="C9212" s="1">
        <v>45382</v>
      </c>
      <c r="D9212" s="2">
        <v>45383</v>
      </c>
      <c r="E9212" t="s">
        <v>107</v>
      </c>
      <c r="F9212" t="s">
        <v>5461</v>
      </c>
      <c r="G9212" t="s">
        <v>470</v>
      </c>
      <c r="H9212" s="4">
        <v>51330</v>
      </c>
      <c r="I9212" s="4">
        <v>1833.21</v>
      </c>
      <c r="J9212" s="4">
        <v>1833.21</v>
      </c>
      <c r="K9212" s="4">
        <v>49496.79</v>
      </c>
      <c r="L9212" s="2">
        <v>45473</v>
      </c>
      <c r="M9212" t="s">
        <v>6</v>
      </c>
    </row>
    <row r="9213" spans="1:13" ht="12.75" customHeight="1" x14ac:dyDescent="0.25">
      <c r="A9213" t="s">
        <v>13303</v>
      </c>
      <c r="B9213" t="s">
        <v>13302</v>
      </c>
      <c r="C9213" s="1">
        <v>45473</v>
      </c>
      <c r="D9213" s="2">
        <v>45474</v>
      </c>
      <c r="E9213" t="s">
        <v>107</v>
      </c>
      <c r="F9213" t="s">
        <v>5461</v>
      </c>
      <c r="G9213" t="s">
        <v>5461</v>
      </c>
      <c r="H9213" s="4">
        <v>179344.34</v>
      </c>
      <c r="I9213" s="4">
        <v>0</v>
      </c>
      <c r="J9213" s="4">
        <v>0</v>
      </c>
      <c r="K9213" s="4">
        <v>179344.34</v>
      </c>
      <c r="M9213" t="s">
        <v>6</v>
      </c>
    </row>
    <row r="9214" spans="1:13" ht="12.75" customHeight="1" x14ac:dyDescent="0.3">
      <c r="A9214" s="6" t="s">
        <v>12455</v>
      </c>
      <c r="H9214" s="8">
        <v>3247683.93</v>
      </c>
      <c r="I9214" s="8">
        <v>122053.8</v>
      </c>
      <c r="J9214" s="8">
        <v>2115098.87</v>
      </c>
      <c r="K9214" s="8">
        <v>1132585.06</v>
      </c>
    </row>
    <row r="9215" spans="1:13" ht="12.75" customHeight="1" x14ac:dyDescent="0.3">
      <c r="A9215" s="6" t="s">
        <v>11</v>
      </c>
      <c r="H9215" s="9">
        <v>-727518.89</v>
      </c>
      <c r="J9215" s="9">
        <v>-677696.94</v>
      </c>
      <c r="K9215" s="9">
        <v>-49821.95</v>
      </c>
    </row>
    <row r="9216" spans="1:13" ht="12.75" customHeight="1" x14ac:dyDescent="0.3">
      <c r="A9216" s="6" t="s">
        <v>12739</v>
      </c>
      <c r="H9216" s="6"/>
      <c r="I9216" s="6"/>
      <c r="J9216" s="6"/>
      <c r="K9216" s="6"/>
    </row>
    <row r="9217" spans="1:14" ht="12.75" customHeight="1" x14ac:dyDescent="0.3">
      <c r="A9217" s="6" t="s">
        <v>13</v>
      </c>
      <c r="H9217" s="8">
        <v>2520165.04</v>
      </c>
      <c r="I9217" s="8">
        <v>122053.8</v>
      </c>
      <c r="J9217" s="8">
        <v>1437401.93</v>
      </c>
      <c r="K9217" s="8">
        <v>1082763.1100000001</v>
      </c>
    </row>
    <row r="9218" spans="1:14" ht="12.75" customHeight="1" x14ac:dyDescent="0.3">
      <c r="A9218" s="6" t="s">
        <v>13299</v>
      </c>
      <c r="B9218" s="6"/>
      <c r="C9218" s="6"/>
      <c r="D9218" s="6"/>
      <c r="E9218" s="6"/>
    </row>
    <row r="9219" spans="1:14" ht="12.75" customHeight="1" x14ac:dyDescent="0.3">
      <c r="A9219" s="6" t="s">
        <v>0</v>
      </c>
      <c r="B9219" s="6"/>
      <c r="C9219" s="6"/>
      <c r="D9219" s="6"/>
      <c r="E9219" s="6"/>
    </row>
    <row r="9220" spans="1:14" ht="12.75" customHeight="1" x14ac:dyDescent="0.3">
      <c r="A9220" s="6" t="s">
        <v>12741</v>
      </c>
      <c r="B9220" s="6"/>
      <c r="C9220" s="6"/>
      <c r="D9220" s="6"/>
      <c r="E9220" s="6"/>
    </row>
    <row r="9221" spans="1:14" ht="12.75" customHeight="1" x14ac:dyDescent="0.25">
      <c r="A9221" t="s">
        <v>12742</v>
      </c>
      <c r="B9221" t="s">
        <v>12743</v>
      </c>
      <c r="C9221" s="1">
        <v>36281</v>
      </c>
      <c r="D9221" s="2">
        <v>36281</v>
      </c>
      <c r="E9221" t="s">
        <v>101</v>
      </c>
      <c r="F9221" t="s">
        <v>310</v>
      </c>
      <c r="G9221" t="s">
        <v>5</v>
      </c>
      <c r="H9221" s="3">
        <v>29865.33</v>
      </c>
      <c r="I9221" s="3">
        <v>0</v>
      </c>
      <c r="J9221" s="3">
        <v>29865.33</v>
      </c>
      <c r="K9221" s="3">
        <v>0</v>
      </c>
      <c r="L9221" s="2">
        <v>45473</v>
      </c>
      <c r="M9221" t="s">
        <v>6</v>
      </c>
    </row>
    <row r="9222" spans="1:14" ht="12.75" customHeight="1" x14ac:dyDescent="0.25">
      <c r="A9222" t="s">
        <v>12744</v>
      </c>
      <c r="B9222" t="s">
        <v>12745</v>
      </c>
      <c r="C9222" s="1">
        <v>40816</v>
      </c>
      <c r="D9222" s="2">
        <v>40817</v>
      </c>
      <c r="E9222" t="s">
        <v>101</v>
      </c>
      <c r="F9222" t="s">
        <v>310</v>
      </c>
      <c r="G9222" t="s">
        <v>5</v>
      </c>
      <c r="H9222" s="4">
        <v>4847.95</v>
      </c>
      <c r="I9222" s="4">
        <v>0</v>
      </c>
      <c r="J9222" s="4">
        <v>4847.95</v>
      </c>
      <c r="K9222" s="4">
        <v>0</v>
      </c>
      <c r="L9222" s="2">
        <v>45473</v>
      </c>
      <c r="M9222" t="s">
        <v>6</v>
      </c>
    </row>
    <row r="9223" spans="1:14" ht="12.75" customHeight="1" x14ac:dyDescent="0.25">
      <c r="A9223" t="s">
        <v>12746</v>
      </c>
      <c r="B9223" t="s">
        <v>12745</v>
      </c>
      <c r="C9223" s="1">
        <v>40908</v>
      </c>
      <c r="D9223" s="2">
        <v>40909</v>
      </c>
      <c r="E9223" t="s">
        <v>101</v>
      </c>
      <c r="F9223" t="s">
        <v>310</v>
      </c>
      <c r="G9223" t="s">
        <v>5</v>
      </c>
      <c r="H9223" s="4">
        <v>6021.37</v>
      </c>
      <c r="I9223" s="4">
        <v>0</v>
      </c>
      <c r="J9223" s="4">
        <v>6021.37</v>
      </c>
      <c r="K9223" s="4">
        <v>0</v>
      </c>
      <c r="L9223" s="2">
        <v>45473</v>
      </c>
      <c r="M9223" t="s">
        <v>6</v>
      </c>
    </row>
    <row r="9224" spans="1:14" ht="12.75" customHeight="1" x14ac:dyDescent="0.25">
      <c r="A9224" t="s">
        <v>12747</v>
      </c>
      <c r="B9224" t="s">
        <v>12748</v>
      </c>
      <c r="C9224" s="1">
        <v>40999</v>
      </c>
      <c r="D9224" s="2">
        <v>41000</v>
      </c>
      <c r="E9224" t="s">
        <v>101</v>
      </c>
      <c r="F9224" t="s">
        <v>310</v>
      </c>
      <c r="G9224" t="s">
        <v>5</v>
      </c>
      <c r="H9224" s="4">
        <v>145.47</v>
      </c>
      <c r="I9224" s="4">
        <v>0</v>
      </c>
      <c r="J9224" s="4">
        <v>145.47</v>
      </c>
      <c r="K9224" s="4">
        <v>0</v>
      </c>
      <c r="L9224" s="2">
        <v>45473</v>
      </c>
      <c r="M9224" t="s">
        <v>6</v>
      </c>
    </row>
    <row r="9225" spans="1:14" ht="12.75" customHeight="1" x14ac:dyDescent="0.3">
      <c r="A9225" s="6" t="s">
        <v>12741</v>
      </c>
      <c r="H9225" s="8">
        <v>40880.120000000003</v>
      </c>
      <c r="I9225" s="8">
        <v>0</v>
      </c>
      <c r="J9225" s="8">
        <v>40880.120000000003</v>
      </c>
      <c r="K9225" s="8">
        <v>0</v>
      </c>
    </row>
    <row r="9226" spans="1:14" ht="12.75" customHeight="1" x14ac:dyDescent="0.3">
      <c r="A9226" s="6" t="s">
        <v>11</v>
      </c>
      <c r="H9226" s="9">
        <v>0</v>
      </c>
      <c r="J9226" s="9">
        <v>0</v>
      </c>
      <c r="K9226" s="9">
        <v>0</v>
      </c>
    </row>
    <row r="9227" spans="1:14" ht="12.75" customHeight="1" x14ac:dyDescent="0.3">
      <c r="A9227" s="6" t="s">
        <v>12</v>
      </c>
      <c r="H9227" s="6"/>
      <c r="I9227" s="6"/>
      <c r="J9227" s="6"/>
      <c r="K9227" s="6"/>
    </row>
    <row r="9228" spans="1:14" ht="12.75" customHeight="1" x14ac:dyDescent="0.3">
      <c r="A9228" s="6" t="s">
        <v>13</v>
      </c>
      <c r="H9228" s="8">
        <v>40880.120000000003</v>
      </c>
      <c r="I9228" s="8">
        <v>0</v>
      </c>
      <c r="J9228" s="8">
        <v>40880.120000000003</v>
      </c>
      <c r="K9228" s="8">
        <v>0</v>
      </c>
    </row>
    <row r="9229" spans="1:14" ht="12.75" customHeight="1" x14ac:dyDescent="0.3">
      <c r="A9229" s="6" t="s">
        <v>387</v>
      </c>
      <c r="B9229" s="6"/>
      <c r="C9229" s="6"/>
      <c r="D9229" s="6"/>
      <c r="E9229" s="6"/>
    </row>
    <row r="9230" spans="1:14" ht="12.75" customHeight="1" x14ac:dyDescent="0.3">
      <c r="A9230" s="6" t="s">
        <v>0</v>
      </c>
      <c r="B9230" s="6"/>
      <c r="C9230" s="6"/>
      <c r="D9230" s="6"/>
      <c r="E9230" s="6"/>
    </row>
    <row r="9231" spans="1:14" ht="12.75" customHeight="1" x14ac:dyDescent="0.3">
      <c r="A9231" s="6" t="s">
        <v>12749</v>
      </c>
      <c r="B9231" s="6"/>
      <c r="C9231" s="6"/>
      <c r="D9231" s="6"/>
      <c r="E9231" s="6"/>
    </row>
    <row r="9232" spans="1:14" ht="12.75" customHeight="1" x14ac:dyDescent="0.25">
      <c r="A9232" t="s">
        <v>12750</v>
      </c>
      <c r="B9232" t="s">
        <v>12751</v>
      </c>
      <c r="C9232" s="1">
        <v>25933</v>
      </c>
      <c r="D9232" s="2">
        <v>25750</v>
      </c>
      <c r="E9232" t="s">
        <v>101</v>
      </c>
      <c r="F9232" t="s">
        <v>7573</v>
      </c>
      <c r="G9232" t="s">
        <v>5</v>
      </c>
      <c r="H9232" s="3">
        <v>1226.3900000000001</v>
      </c>
      <c r="I9232" s="3">
        <v>0</v>
      </c>
      <c r="J9232" s="3">
        <v>1226.3900000000001</v>
      </c>
      <c r="K9232" s="3">
        <v>0</v>
      </c>
      <c r="L9232" s="2">
        <v>45291</v>
      </c>
      <c r="M9232" t="s">
        <v>398</v>
      </c>
      <c r="N9232" s="1">
        <v>45291</v>
      </c>
    </row>
    <row r="9233" spans="1:14" ht="12.75" customHeight="1" x14ac:dyDescent="0.25">
      <c r="A9233" t="s">
        <v>12752</v>
      </c>
      <c r="B9233" t="s">
        <v>12753</v>
      </c>
      <c r="C9233" s="1">
        <v>26298</v>
      </c>
      <c r="D9233" s="2">
        <v>26115</v>
      </c>
      <c r="E9233" t="s">
        <v>101</v>
      </c>
      <c r="F9233" t="s">
        <v>7573</v>
      </c>
      <c r="G9233" t="s">
        <v>5</v>
      </c>
      <c r="H9233" s="4">
        <v>29.64</v>
      </c>
      <c r="I9233" s="4">
        <v>0</v>
      </c>
      <c r="J9233" s="4">
        <v>29.64</v>
      </c>
      <c r="K9233" s="4">
        <v>0</v>
      </c>
      <c r="L9233" s="2">
        <v>45291</v>
      </c>
      <c r="M9233" t="s">
        <v>398</v>
      </c>
      <c r="N9233" s="1">
        <v>45291</v>
      </c>
    </row>
    <row r="9234" spans="1:14" ht="12.75" customHeight="1" x14ac:dyDescent="0.25">
      <c r="A9234" t="s">
        <v>12754</v>
      </c>
      <c r="B9234" t="s">
        <v>12755</v>
      </c>
      <c r="C9234" s="1">
        <v>26664</v>
      </c>
      <c r="D9234" s="2">
        <v>26481</v>
      </c>
      <c r="E9234" t="s">
        <v>101</v>
      </c>
      <c r="F9234" t="s">
        <v>7573</v>
      </c>
      <c r="G9234" t="s">
        <v>5</v>
      </c>
      <c r="H9234" s="4">
        <v>419.16</v>
      </c>
      <c r="I9234" s="4">
        <v>0</v>
      </c>
      <c r="J9234" s="4">
        <v>419.16</v>
      </c>
      <c r="K9234" s="4">
        <v>0</v>
      </c>
      <c r="L9234" s="2">
        <v>45291</v>
      </c>
      <c r="M9234" t="s">
        <v>398</v>
      </c>
      <c r="N9234" s="1">
        <v>45291</v>
      </c>
    </row>
    <row r="9235" spans="1:14" ht="12.75" customHeight="1" x14ac:dyDescent="0.25">
      <c r="A9235" t="s">
        <v>12756</v>
      </c>
      <c r="B9235" t="s">
        <v>12757</v>
      </c>
      <c r="C9235" s="1">
        <v>27029</v>
      </c>
      <c r="D9235" s="2">
        <v>26846</v>
      </c>
      <c r="E9235" t="s">
        <v>101</v>
      </c>
      <c r="F9235" t="s">
        <v>7573</v>
      </c>
      <c r="G9235" t="s">
        <v>5</v>
      </c>
      <c r="H9235" s="4">
        <v>341.16</v>
      </c>
      <c r="I9235" s="4">
        <v>0</v>
      </c>
      <c r="J9235" s="4">
        <v>341.16</v>
      </c>
      <c r="K9235" s="4">
        <v>0</v>
      </c>
      <c r="L9235" s="2">
        <v>45291</v>
      </c>
      <c r="M9235" t="s">
        <v>398</v>
      </c>
      <c r="N9235" s="1">
        <v>45291</v>
      </c>
    </row>
    <row r="9236" spans="1:14" ht="12.75" customHeight="1" x14ac:dyDescent="0.25">
      <c r="A9236" t="s">
        <v>12758</v>
      </c>
      <c r="B9236" t="s">
        <v>12755</v>
      </c>
      <c r="C9236" s="1">
        <v>27394</v>
      </c>
      <c r="D9236" s="2">
        <v>27211</v>
      </c>
      <c r="E9236" t="s">
        <v>101</v>
      </c>
      <c r="F9236" t="s">
        <v>7573</v>
      </c>
      <c r="G9236" t="s">
        <v>5</v>
      </c>
      <c r="H9236" s="4">
        <v>132.1</v>
      </c>
      <c r="I9236" s="4">
        <v>0</v>
      </c>
      <c r="J9236" s="4">
        <v>132.1</v>
      </c>
      <c r="K9236" s="4">
        <v>0</v>
      </c>
      <c r="L9236" s="2">
        <v>45291</v>
      </c>
      <c r="M9236" t="s">
        <v>398</v>
      </c>
      <c r="N9236" s="1">
        <v>45291</v>
      </c>
    </row>
    <row r="9237" spans="1:14" ht="12.75" customHeight="1" x14ac:dyDescent="0.25">
      <c r="A9237" t="s">
        <v>12759</v>
      </c>
      <c r="B9237" t="s">
        <v>12755</v>
      </c>
      <c r="C9237" s="1">
        <v>28125</v>
      </c>
      <c r="D9237" s="2">
        <v>27942</v>
      </c>
      <c r="E9237" t="s">
        <v>101</v>
      </c>
      <c r="F9237" t="s">
        <v>7573</v>
      </c>
      <c r="G9237" t="s">
        <v>5</v>
      </c>
      <c r="H9237" s="4">
        <v>379.26</v>
      </c>
      <c r="I9237" s="4">
        <v>0</v>
      </c>
      <c r="J9237" s="4">
        <v>379.26</v>
      </c>
      <c r="K9237" s="4">
        <v>0</v>
      </c>
      <c r="L9237" s="2">
        <v>45291</v>
      </c>
      <c r="M9237" t="s">
        <v>398</v>
      </c>
      <c r="N9237" s="1">
        <v>45291</v>
      </c>
    </row>
    <row r="9238" spans="1:14" ht="12.75" customHeight="1" x14ac:dyDescent="0.25">
      <c r="A9238" t="s">
        <v>12760</v>
      </c>
      <c r="B9238" t="s">
        <v>12755</v>
      </c>
      <c r="C9238" s="1">
        <v>28855</v>
      </c>
      <c r="D9238" s="2">
        <v>28672</v>
      </c>
      <c r="E9238" t="s">
        <v>101</v>
      </c>
      <c r="F9238" t="s">
        <v>7573</v>
      </c>
      <c r="G9238" t="s">
        <v>5</v>
      </c>
      <c r="H9238" s="4">
        <v>531.66</v>
      </c>
      <c r="I9238" s="4">
        <v>0</v>
      </c>
      <c r="J9238" s="4">
        <v>531.66</v>
      </c>
      <c r="K9238" s="4">
        <v>0</v>
      </c>
      <c r="L9238" s="2">
        <v>45291</v>
      </c>
      <c r="M9238" t="s">
        <v>398</v>
      </c>
      <c r="N9238" s="1">
        <v>45291</v>
      </c>
    </row>
    <row r="9239" spans="1:14" ht="12.75" customHeight="1" x14ac:dyDescent="0.25">
      <c r="A9239" t="s">
        <v>12761</v>
      </c>
      <c r="B9239" t="s">
        <v>12755</v>
      </c>
      <c r="C9239" s="1">
        <v>29586</v>
      </c>
      <c r="D9239" s="2">
        <v>29403</v>
      </c>
      <c r="E9239" t="s">
        <v>101</v>
      </c>
      <c r="F9239" t="s">
        <v>7573</v>
      </c>
      <c r="G9239" t="s">
        <v>5</v>
      </c>
      <c r="H9239" s="4">
        <v>1456.76</v>
      </c>
      <c r="I9239" s="4">
        <v>0</v>
      </c>
      <c r="J9239" s="4">
        <v>1456.76</v>
      </c>
      <c r="K9239" s="4">
        <v>0</v>
      </c>
      <c r="L9239" s="2">
        <v>45291</v>
      </c>
      <c r="M9239" t="s">
        <v>398</v>
      </c>
      <c r="N9239" s="1">
        <v>45291</v>
      </c>
    </row>
    <row r="9240" spans="1:14" ht="12.75" customHeight="1" x14ac:dyDescent="0.25">
      <c r="A9240" t="s">
        <v>12762</v>
      </c>
      <c r="B9240" t="s">
        <v>12755</v>
      </c>
      <c r="C9240" s="1">
        <v>29951</v>
      </c>
      <c r="D9240" s="2">
        <v>29768</v>
      </c>
      <c r="E9240" t="s">
        <v>101</v>
      </c>
      <c r="F9240" t="s">
        <v>7573</v>
      </c>
      <c r="G9240" t="s">
        <v>5</v>
      </c>
      <c r="H9240" s="4">
        <v>2175.8000000000002</v>
      </c>
      <c r="I9240" s="4">
        <v>0</v>
      </c>
      <c r="J9240" s="4">
        <v>2175.8000000000002</v>
      </c>
      <c r="K9240" s="4">
        <v>0</v>
      </c>
      <c r="L9240" s="2">
        <v>45291</v>
      </c>
      <c r="M9240" t="s">
        <v>398</v>
      </c>
      <c r="N9240" s="1">
        <v>45291</v>
      </c>
    </row>
    <row r="9241" spans="1:14" ht="12.75" customHeight="1" x14ac:dyDescent="0.25">
      <c r="A9241" t="s">
        <v>12763</v>
      </c>
      <c r="B9241" t="s">
        <v>12764</v>
      </c>
      <c r="C9241" s="1">
        <v>30316</v>
      </c>
      <c r="D9241" s="2">
        <v>30133</v>
      </c>
      <c r="E9241" t="s">
        <v>101</v>
      </c>
      <c r="F9241" t="s">
        <v>7573</v>
      </c>
      <c r="G9241" t="s">
        <v>5</v>
      </c>
      <c r="H9241" s="4">
        <v>84.15</v>
      </c>
      <c r="I9241" s="4">
        <v>0</v>
      </c>
      <c r="J9241" s="4">
        <v>84.15</v>
      </c>
      <c r="K9241" s="4">
        <v>0</v>
      </c>
      <c r="L9241" s="2">
        <v>45291</v>
      </c>
      <c r="M9241" t="s">
        <v>398</v>
      </c>
      <c r="N9241" s="1">
        <v>45291</v>
      </c>
    </row>
    <row r="9242" spans="1:14" ht="12.75" customHeight="1" x14ac:dyDescent="0.25">
      <c r="A9242" t="s">
        <v>12765</v>
      </c>
      <c r="B9242" t="s">
        <v>12757</v>
      </c>
      <c r="C9242" s="1">
        <v>30681</v>
      </c>
      <c r="D9242" s="2">
        <v>30498</v>
      </c>
      <c r="E9242" t="s">
        <v>101</v>
      </c>
      <c r="F9242" t="s">
        <v>7573</v>
      </c>
      <c r="G9242" t="s">
        <v>5</v>
      </c>
      <c r="H9242" s="4">
        <v>552</v>
      </c>
      <c r="I9242" s="4">
        <v>0</v>
      </c>
      <c r="J9242" s="4">
        <v>552</v>
      </c>
      <c r="K9242" s="4">
        <v>0</v>
      </c>
      <c r="L9242" s="2">
        <v>45291</v>
      </c>
      <c r="M9242" t="s">
        <v>398</v>
      </c>
      <c r="N9242" s="1">
        <v>45291</v>
      </c>
    </row>
    <row r="9243" spans="1:14" ht="12.75" customHeight="1" x14ac:dyDescent="0.25">
      <c r="A9243" t="s">
        <v>12766</v>
      </c>
      <c r="B9243" t="s">
        <v>12755</v>
      </c>
      <c r="C9243" s="1">
        <v>31047</v>
      </c>
      <c r="D9243" s="2">
        <v>30864</v>
      </c>
      <c r="E9243" t="s">
        <v>101</v>
      </c>
      <c r="F9243" t="s">
        <v>7573</v>
      </c>
      <c r="G9243" t="s">
        <v>5</v>
      </c>
      <c r="H9243" s="4">
        <v>442.64</v>
      </c>
      <c r="I9243" s="4">
        <v>0</v>
      </c>
      <c r="J9243" s="4">
        <v>421.97</v>
      </c>
      <c r="K9243" s="4">
        <v>20.67</v>
      </c>
      <c r="L9243" s="2">
        <v>45291</v>
      </c>
      <c r="M9243" t="s">
        <v>398</v>
      </c>
      <c r="N9243" s="1">
        <v>45291</v>
      </c>
    </row>
    <row r="9244" spans="1:14" ht="12.75" customHeight="1" x14ac:dyDescent="0.25">
      <c r="A9244" t="s">
        <v>12767</v>
      </c>
      <c r="B9244" t="s">
        <v>12755</v>
      </c>
      <c r="C9244" s="1">
        <v>31412</v>
      </c>
      <c r="D9244" s="2">
        <v>31229</v>
      </c>
      <c r="E9244" t="s">
        <v>101</v>
      </c>
      <c r="F9244" t="s">
        <v>7573</v>
      </c>
      <c r="G9244" t="s">
        <v>5</v>
      </c>
      <c r="H9244" s="4">
        <v>-1354.45</v>
      </c>
      <c r="I9244" s="4">
        <v>0</v>
      </c>
      <c r="J9244" s="4">
        <v>-1354.45</v>
      </c>
      <c r="K9244" s="4">
        <v>0</v>
      </c>
      <c r="L9244" s="2">
        <v>45291</v>
      </c>
      <c r="M9244" t="s">
        <v>398</v>
      </c>
      <c r="N9244" s="1">
        <v>45291</v>
      </c>
    </row>
    <row r="9245" spans="1:14" ht="12.75" customHeight="1" x14ac:dyDescent="0.25">
      <c r="A9245" t="s">
        <v>12768</v>
      </c>
      <c r="B9245" t="s">
        <v>12755</v>
      </c>
      <c r="C9245" s="1">
        <v>32142</v>
      </c>
      <c r="D9245" s="2">
        <v>31959</v>
      </c>
      <c r="E9245" t="s">
        <v>101</v>
      </c>
      <c r="F9245" t="s">
        <v>7573</v>
      </c>
      <c r="G9245" t="s">
        <v>5</v>
      </c>
      <c r="H9245" s="4">
        <v>697.03</v>
      </c>
      <c r="I9245" s="4">
        <v>0</v>
      </c>
      <c r="J9245" s="4">
        <v>697.03</v>
      </c>
      <c r="K9245" s="4">
        <v>0</v>
      </c>
      <c r="L9245" s="2">
        <v>45291</v>
      </c>
      <c r="M9245" t="s">
        <v>398</v>
      </c>
      <c r="N9245" s="1">
        <v>45291</v>
      </c>
    </row>
    <row r="9246" spans="1:14" ht="12.75" customHeight="1" x14ac:dyDescent="0.25">
      <c r="A9246" t="s">
        <v>12769</v>
      </c>
      <c r="B9246" t="s">
        <v>12755</v>
      </c>
      <c r="C9246" s="1">
        <v>32873</v>
      </c>
      <c r="D9246" s="2">
        <v>32690</v>
      </c>
      <c r="E9246" t="s">
        <v>101</v>
      </c>
      <c r="F9246" t="s">
        <v>7573</v>
      </c>
      <c r="G9246" t="s">
        <v>5</v>
      </c>
      <c r="H9246" s="4">
        <v>773.12</v>
      </c>
      <c r="I9246" s="4">
        <v>0</v>
      </c>
      <c r="J9246" s="4">
        <v>773.12</v>
      </c>
      <c r="K9246" s="4">
        <v>0</v>
      </c>
      <c r="L9246" s="2">
        <v>45291</v>
      </c>
      <c r="M9246" t="s">
        <v>398</v>
      </c>
      <c r="N9246" s="1">
        <v>45291</v>
      </c>
    </row>
    <row r="9247" spans="1:14" ht="12.75" customHeight="1" x14ac:dyDescent="0.25">
      <c r="A9247" t="s">
        <v>12770</v>
      </c>
      <c r="B9247" t="s">
        <v>12771</v>
      </c>
      <c r="C9247" s="1">
        <v>33419</v>
      </c>
      <c r="D9247" s="2">
        <v>33419</v>
      </c>
      <c r="E9247" t="s">
        <v>101</v>
      </c>
      <c r="F9247" t="s">
        <v>7573</v>
      </c>
      <c r="G9247" t="s">
        <v>5</v>
      </c>
      <c r="H9247" s="4">
        <v>300</v>
      </c>
      <c r="I9247" s="4">
        <v>0</v>
      </c>
      <c r="J9247" s="4">
        <v>300</v>
      </c>
      <c r="K9247" s="4">
        <v>0</v>
      </c>
      <c r="L9247" s="2">
        <v>45291</v>
      </c>
      <c r="M9247" t="s">
        <v>398</v>
      </c>
      <c r="N9247" s="1">
        <v>45291</v>
      </c>
    </row>
    <row r="9248" spans="1:14" ht="12.75" customHeight="1" x14ac:dyDescent="0.25">
      <c r="A9248" t="s">
        <v>12772</v>
      </c>
      <c r="B9248" t="s">
        <v>12773</v>
      </c>
      <c r="C9248" s="1">
        <v>34150</v>
      </c>
      <c r="D9248" s="2">
        <v>34150</v>
      </c>
      <c r="E9248" t="s">
        <v>101</v>
      </c>
      <c r="F9248" t="s">
        <v>7573</v>
      </c>
      <c r="G9248" t="s">
        <v>5</v>
      </c>
      <c r="H9248" s="4">
        <v>550</v>
      </c>
      <c r="I9248" s="4">
        <v>0</v>
      </c>
      <c r="J9248" s="4">
        <v>550</v>
      </c>
      <c r="K9248" s="4">
        <v>0</v>
      </c>
      <c r="L9248" s="2">
        <v>45291</v>
      </c>
      <c r="M9248" t="s">
        <v>398</v>
      </c>
      <c r="N9248" s="1">
        <v>45291</v>
      </c>
    </row>
    <row r="9249" spans="1:14" ht="12.75" customHeight="1" x14ac:dyDescent="0.25">
      <c r="A9249" t="s">
        <v>12774</v>
      </c>
      <c r="B9249" t="s">
        <v>12775</v>
      </c>
      <c r="C9249" s="1">
        <v>34150</v>
      </c>
      <c r="D9249" s="2">
        <v>34150</v>
      </c>
      <c r="E9249" t="s">
        <v>101</v>
      </c>
      <c r="F9249" t="s">
        <v>7573</v>
      </c>
      <c r="G9249" t="s">
        <v>5</v>
      </c>
      <c r="H9249" s="4">
        <v>1390</v>
      </c>
      <c r="I9249" s="4">
        <v>0</v>
      </c>
      <c r="J9249" s="4">
        <v>1390</v>
      </c>
      <c r="K9249" s="4">
        <v>0</v>
      </c>
      <c r="L9249" s="2">
        <v>45291</v>
      </c>
      <c r="M9249" t="s">
        <v>398</v>
      </c>
      <c r="N9249" s="1">
        <v>45291</v>
      </c>
    </row>
    <row r="9250" spans="1:14" ht="12.75" customHeight="1" x14ac:dyDescent="0.25">
      <c r="A9250" t="s">
        <v>12776</v>
      </c>
      <c r="B9250" t="s">
        <v>12777</v>
      </c>
      <c r="C9250" s="1">
        <v>34150</v>
      </c>
      <c r="D9250" s="2">
        <v>34150</v>
      </c>
      <c r="E9250" t="s">
        <v>101</v>
      </c>
      <c r="F9250" t="s">
        <v>7573</v>
      </c>
      <c r="G9250" t="s">
        <v>5</v>
      </c>
      <c r="H9250" s="4">
        <v>1000</v>
      </c>
      <c r="I9250" s="4">
        <v>0</v>
      </c>
      <c r="J9250" s="4">
        <v>1000</v>
      </c>
      <c r="K9250" s="4">
        <v>0</v>
      </c>
      <c r="L9250" s="2">
        <v>45291</v>
      </c>
      <c r="M9250" t="s">
        <v>398</v>
      </c>
      <c r="N9250" s="1">
        <v>45291</v>
      </c>
    </row>
    <row r="9251" spans="1:14" ht="12.75" customHeight="1" x14ac:dyDescent="0.25">
      <c r="A9251" t="s">
        <v>12778</v>
      </c>
      <c r="B9251" t="s">
        <v>12779</v>
      </c>
      <c r="C9251" s="1">
        <v>34699</v>
      </c>
      <c r="D9251" s="2">
        <v>34699</v>
      </c>
      <c r="E9251" t="s">
        <v>101</v>
      </c>
      <c r="F9251" t="s">
        <v>7573</v>
      </c>
      <c r="G9251" t="s">
        <v>5</v>
      </c>
      <c r="H9251" s="4">
        <v>1863</v>
      </c>
      <c r="I9251" s="4">
        <v>0</v>
      </c>
      <c r="J9251" s="4">
        <v>1863</v>
      </c>
      <c r="K9251" s="4">
        <v>0</v>
      </c>
      <c r="L9251" s="2">
        <v>45291</v>
      </c>
      <c r="M9251" t="s">
        <v>398</v>
      </c>
      <c r="N9251" s="1">
        <v>45291</v>
      </c>
    </row>
    <row r="9252" spans="1:14" ht="12.75" customHeight="1" x14ac:dyDescent="0.25">
      <c r="A9252" t="s">
        <v>12780</v>
      </c>
      <c r="B9252" t="s">
        <v>12781</v>
      </c>
      <c r="C9252" s="1">
        <v>34880</v>
      </c>
      <c r="D9252" s="2">
        <v>34880</v>
      </c>
      <c r="E9252" t="s">
        <v>101</v>
      </c>
      <c r="F9252" t="s">
        <v>7573</v>
      </c>
      <c r="G9252" t="s">
        <v>5</v>
      </c>
      <c r="H9252" s="4">
        <v>4247</v>
      </c>
      <c r="I9252" s="4">
        <v>0</v>
      </c>
      <c r="J9252" s="4">
        <v>4247</v>
      </c>
      <c r="K9252" s="4">
        <v>0</v>
      </c>
      <c r="L9252" s="2">
        <v>45291</v>
      </c>
      <c r="M9252" t="s">
        <v>398</v>
      </c>
      <c r="N9252" s="1">
        <v>45291</v>
      </c>
    </row>
    <row r="9253" spans="1:14" ht="12.75" customHeight="1" x14ac:dyDescent="0.25">
      <c r="A9253" t="s">
        <v>12782</v>
      </c>
      <c r="B9253" t="s">
        <v>12783</v>
      </c>
      <c r="C9253" s="1">
        <v>34880</v>
      </c>
      <c r="D9253" s="2">
        <v>34880</v>
      </c>
      <c r="E9253" t="s">
        <v>101</v>
      </c>
      <c r="F9253" t="s">
        <v>7573</v>
      </c>
      <c r="G9253" t="s">
        <v>5</v>
      </c>
      <c r="H9253" s="4">
        <v>304</v>
      </c>
      <c r="I9253" s="4">
        <v>0</v>
      </c>
      <c r="J9253" s="4">
        <v>304</v>
      </c>
      <c r="K9253" s="4">
        <v>0</v>
      </c>
      <c r="L9253" s="2">
        <v>45291</v>
      </c>
      <c r="M9253" t="s">
        <v>398</v>
      </c>
      <c r="N9253" s="1">
        <v>45291</v>
      </c>
    </row>
    <row r="9254" spans="1:14" ht="12.75" customHeight="1" x14ac:dyDescent="0.25">
      <c r="A9254" t="s">
        <v>12784</v>
      </c>
      <c r="B9254" t="s">
        <v>12785</v>
      </c>
      <c r="C9254" s="1">
        <v>34880</v>
      </c>
      <c r="D9254" s="2">
        <v>34880</v>
      </c>
      <c r="E9254" t="s">
        <v>101</v>
      </c>
      <c r="F9254" t="s">
        <v>7573</v>
      </c>
      <c r="G9254" t="s">
        <v>5</v>
      </c>
      <c r="H9254" s="4">
        <v>2020</v>
      </c>
      <c r="I9254" s="4">
        <v>0</v>
      </c>
      <c r="J9254" s="4">
        <v>2020</v>
      </c>
      <c r="K9254" s="4">
        <v>0</v>
      </c>
      <c r="L9254" s="2">
        <v>45291</v>
      </c>
      <c r="M9254" t="s">
        <v>398</v>
      </c>
      <c r="N9254" s="1">
        <v>45291</v>
      </c>
    </row>
    <row r="9255" spans="1:14" ht="12.75" customHeight="1" x14ac:dyDescent="0.25">
      <c r="A9255" t="s">
        <v>12786</v>
      </c>
      <c r="B9255" t="s">
        <v>12771</v>
      </c>
      <c r="C9255" s="1">
        <v>35976</v>
      </c>
      <c r="D9255" s="2">
        <v>35976</v>
      </c>
      <c r="E9255" t="s">
        <v>101</v>
      </c>
      <c r="F9255" t="s">
        <v>7573</v>
      </c>
      <c r="G9255" t="s">
        <v>5</v>
      </c>
      <c r="H9255" s="4">
        <v>495</v>
      </c>
      <c r="I9255" s="4">
        <v>0</v>
      </c>
      <c r="J9255" s="4">
        <v>495</v>
      </c>
      <c r="K9255" s="4">
        <v>0</v>
      </c>
      <c r="L9255" s="2">
        <v>45291</v>
      </c>
      <c r="M9255" t="s">
        <v>398</v>
      </c>
      <c r="N9255" s="1">
        <v>45291</v>
      </c>
    </row>
    <row r="9256" spans="1:14" ht="12.75" customHeight="1" x14ac:dyDescent="0.25">
      <c r="A9256" t="s">
        <v>12787</v>
      </c>
      <c r="B9256" t="s">
        <v>12788</v>
      </c>
      <c r="C9256" s="1">
        <v>36281</v>
      </c>
      <c r="D9256" s="2">
        <v>36281</v>
      </c>
      <c r="E9256" t="s">
        <v>101</v>
      </c>
      <c r="F9256" t="s">
        <v>7573</v>
      </c>
      <c r="G9256" t="s">
        <v>5</v>
      </c>
      <c r="H9256" s="4">
        <v>5937.52</v>
      </c>
      <c r="I9256" s="4">
        <v>0</v>
      </c>
      <c r="J9256" s="4">
        <v>5937.52</v>
      </c>
      <c r="K9256" s="4">
        <v>0</v>
      </c>
      <c r="L9256" s="2">
        <v>45291</v>
      </c>
      <c r="M9256" t="s">
        <v>398</v>
      </c>
      <c r="N9256" s="1">
        <v>45291</v>
      </c>
    </row>
    <row r="9257" spans="1:14" ht="12.75" customHeight="1" x14ac:dyDescent="0.25">
      <c r="A9257" t="s">
        <v>12789</v>
      </c>
      <c r="B9257" t="s">
        <v>12790</v>
      </c>
      <c r="C9257" s="1">
        <v>36281</v>
      </c>
      <c r="D9257" s="2">
        <v>36281</v>
      </c>
      <c r="E9257" t="s">
        <v>101</v>
      </c>
      <c r="F9257" t="s">
        <v>7573</v>
      </c>
      <c r="G9257" t="s">
        <v>5</v>
      </c>
      <c r="H9257" s="4">
        <v>2372.65</v>
      </c>
      <c r="I9257" s="4">
        <v>0</v>
      </c>
      <c r="J9257" s="4">
        <v>2372.65</v>
      </c>
      <c r="K9257" s="4">
        <v>0</v>
      </c>
      <c r="L9257" s="2">
        <v>45291</v>
      </c>
      <c r="M9257" t="s">
        <v>398</v>
      </c>
      <c r="N9257" s="1">
        <v>45291</v>
      </c>
    </row>
    <row r="9258" spans="1:14" ht="12.75" customHeight="1" x14ac:dyDescent="0.25">
      <c r="A9258" t="s">
        <v>12791</v>
      </c>
      <c r="B9258" t="s">
        <v>12792</v>
      </c>
      <c r="C9258" s="1">
        <v>36281</v>
      </c>
      <c r="D9258" s="2">
        <v>36281</v>
      </c>
      <c r="E9258" t="s">
        <v>101</v>
      </c>
      <c r="F9258" t="s">
        <v>7573</v>
      </c>
      <c r="G9258" t="s">
        <v>5</v>
      </c>
      <c r="H9258" s="4">
        <v>1056.5</v>
      </c>
      <c r="I9258" s="4">
        <v>0</v>
      </c>
      <c r="J9258" s="4">
        <v>1056.5</v>
      </c>
      <c r="K9258" s="4">
        <v>0</v>
      </c>
      <c r="L9258" s="2">
        <v>45291</v>
      </c>
      <c r="M9258" t="s">
        <v>398</v>
      </c>
      <c r="N9258" s="1">
        <v>45291</v>
      </c>
    </row>
    <row r="9259" spans="1:14" ht="12.75" customHeight="1" x14ac:dyDescent="0.25">
      <c r="A9259" t="s">
        <v>12793</v>
      </c>
      <c r="B9259" t="s">
        <v>12794</v>
      </c>
      <c r="C9259" s="1">
        <v>36281</v>
      </c>
      <c r="D9259" s="2">
        <v>36281</v>
      </c>
      <c r="E9259" t="s">
        <v>101</v>
      </c>
      <c r="F9259" t="s">
        <v>7573</v>
      </c>
      <c r="G9259" t="s">
        <v>5</v>
      </c>
      <c r="H9259" s="4">
        <v>600</v>
      </c>
      <c r="I9259" s="4">
        <v>0</v>
      </c>
      <c r="J9259" s="4">
        <v>600</v>
      </c>
      <c r="K9259" s="4">
        <v>0</v>
      </c>
      <c r="L9259" s="2">
        <v>45291</v>
      </c>
      <c r="M9259" t="s">
        <v>398</v>
      </c>
      <c r="N9259" s="1">
        <v>45291</v>
      </c>
    </row>
    <row r="9260" spans="1:14" ht="12.75" customHeight="1" x14ac:dyDescent="0.25">
      <c r="A9260" t="s">
        <v>12795</v>
      </c>
      <c r="B9260" t="s">
        <v>12796</v>
      </c>
      <c r="C9260" s="1">
        <v>36281</v>
      </c>
      <c r="D9260" s="2">
        <v>36281</v>
      </c>
      <c r="E9260" t="s">
        <v>101</v>
      </c>
      <c r="F9260" t="s">
        <v>7573</v>
      </c>
      <c r="G9260" t="s">
        <v>5</v>
      </c>
      <c r="H9260" s="4">
        <v>4575</v>
      </c>
      <c r="I9260" s="4">
        <v>0</v>
      </c>
      <c r="J9260" s="4">
        <v>4575</v>
      </c>
      <c r="K9260" s="4">
        <v>0</v>
      </c>
      <c r="L9260" s="2">
        <v>45291</v>
      </c>
      <c r="M9260" t="s">
        <v>398</v>
      </c>
      <c r="N9260" s="1">
        <v>45291</v>
      </c>
    </row>
    <row r="9261" spans="1:14" ht="12.75" customHeight="1" x14ac:dyDescent="0.25">
      <c r="A9261" t="s">
        <v>12797</v>
      </c>
      <c r="B9261" t="s">
        <v>12798</v>
      </c>
      <c r="C9261" s="1">
        <v>36281</v>
      </c>
      <c r="D9261" s="2">
        <v>36281</v>
      </c>
      <c r="E9261" t="s">
        <v>101</v>
      </c>
      <c r="F9261" t="s">
        <v>7573</v>
      </c>
      <c r="G9261" t="s">
        <v>5</v>
      </c>
      <c r="H9261" s="4">
        <v>1759.36</v>
      </c>
      <c r="I9261" s="4">
        <v>0</v>
      </c>
      <c r="J9261" s="4">
        <v>1759.36</v>
      </c>
      <c r="K9261" s="4">
        <v>0</v>
      </c>
      <c r="L9261" s="2">
        <v>45291</v>
      </c>
      <c r="M9261" t="s">
        <v>398</v>
      </c>
      <c r="N9261" s="1">
        <v>45291</v>
      </c>
    </row>
    <row r="9262" spans="1:14" ht="12.75" customHeight="1" x14ac:dyDescent="0.25">
      <c r="A9262" t="s">
        <v>12799</v>
      </c>
      <c r="B9262" t="s">
        <v>12800</v>
      </c>
      <c r="C9262" s="1">
        <v>36281</v>
      </c>
      <c r="D9262" s="2">
        <v>36281</v>
      </c>
      <c r="E9262" t="s">
        <v>101</v>
      </c>
      <c r="F9262" t="s">
        <v>7573</v>
      </c>
      <c r="G9262" t="s">
        <v>5</v>
      </c>
      <c r="H9262" s="4">
        <v>892.35</v>
      </c>
      <c r="I9262" s="4">
        <v>0</v>
      </c>
      <c r="J9262" s="4">
        <v>892.35</v>
      </c>
      <c r="K9262" s="4">
        <v>0</v>
      </c>
      <c r="L9262" s="2">
        <v>45291</v>
      </c>
      <c r="M9262" t="s">
        <v>398</v>
      </c>
      <c r="N9262" s="1">
        <v>45291</v>
      </c>
    </row>
    <row r="9263" spans="1:14" ht="12.75" customHeight="1" x14ac:dyDescent="0.25">
      <c r="A9263" t="s">
        <v>12801</v>
      </c>
      <c r="B9263" t="s">
        <v>12802</v>
      </c>
      <c r="C9263" s="1">
        <v>36281</v>
      </c>
      <c r="D9263" s="2">
        <v>36281</v>
      </c>
      <c r="E9263" t="s">
        <v>101</v>
      </c>
      <c r="F9263" t="s">
        <v>7573</v>
      </c>
      <c r="G9263" t="s">
        <v>5</v>
      </c>
      <c r="H9263" s="4">
        <v>378.31</v>
      </c>
      <c r="I9263" s="4">
        <v>0</v>
      </c>
      <c r="J9263" s="4">
        <v>378.31</v>
      </c>
      <c r="K9263" s="4">
        <v>0</v>
      </c>
      <c r="L9263" s="2">
        <v>45291</v>
      </c>
      <c r="M9263" t="s">
        <v>398</v>
      </c>
      <c r="N9263" s="1">
        <v>45291</v>
      </c>
    </row>
    <row r="9264" spans="1:14" ht="12.75" customHeight="1" x14ac:dyDescent="0.25">
      <c r="A9264" t="s">
        <v>12803</v>
      </c>
      <c r="B9264" t="s">
        <v>12804</v>
      </c>
      <c r="C9264" s="1">
        <v>36281</v>
      </c>
      <c r="D9264" s="2">
        <v>36281</v>
      </c>
      <c r="E9264" t="s">
        <v>101</v>
      </c>
      <c r="F9264" t="s">
        <v>7573</v>
      </c>
      <c r="G9264" t="s">
        <v>5</v>
      </c>
      <c r="H9264" s="4">
        <v>675</v>
      </c>
      <c r="I9264" s="4">
        <v>0</v>
      </c>
      <c r="J9264" s="4">
        <v>675</v>
      </c>
      <c r="K9264" s="4">
        <v>0</v>
      </c>
      <c r="L9264" s="2">
        <v>45291</v>
      </c>
      <c r="M9264" t="s">
        <v>398</v>
      </c>
      <c r="N9264" s="1">
        <v>45291</v>
      </c>
    </row>
    <row r="9265" spans="1:14" ht="12.75" customHeight="1" x14ac:dyDescent="0.25">
      <c r="A9265" t="s">
        <v>12805</v>
      </c>
      <c r="B9265" t="s">
        <v>12806</v>
      </c>
      <c r="C9265" s="1">
        <v>36281</v>
      </c>
      <c r="D9265" s="2">
        <v>36281</v>
      </c>
      <c r="E9265" t="s">
        <v>101</v>
      </c>
      <c r="F9265" t="s">
        <v>7573</v>
      </c>
      <c r="G9265" t="s">
        <v>5</v>
      </c>
      <c r="H9265" s="4">
        <v>626.29999999999995</v>
      </c>
      <c r="I9265" s="4">
        <v>0</v>
      </c>
      <c r="J9265" s="4">
        <v>626.29999999999995</v>
      </c>
      <c r="K9265" s="4">
        <v>0</v>
      </c>
      <c r="L9265" s="2">
        <v>45291</v>
      </c>
      <c r="M9265" t="s">
        <v>398</v>
      </c>
      <c r="N9265" s="1">
        <v>45291</v>
      </c>
    </row>
    <row r="9266" spans="1:14" ht="12.75" customHeight="1" x14ac:dyDescent="0.25">
      <c r="A9266" t="s">
        <v>12807</v>
      </c>
      <c r="B9266" t="s">
        <v>12808</v>
      </c>
      <c r="C9266" s="1">
        <v>36281</v>
      </c>
      <c r="D9266" s="2">
        <v>36281</v>
      </c>
      <c r="E9266" t="s">
        <v>101</v>
      </c>
      <c r="F9266" t="s">
        <v>7573</v>
      </c>
      <c r="G9266" t="s">
        <v>5</v>
      </c>
      <c r="H9266" s="4">
        <v>1159.56</v>
      </c>
      <c r="I9266" s="4">
        <v>0</v>
      </c>
      <c r="J9266" s="4">
        <v>1159.56</v>
      </c>
      <c r="K9266" s="4">
        <v>0</v>
      </c>
      <c r="L9266" s="2">
        <v>45291</v>
      </c>
      <c r="M9266" t="s">
        <v>398</v>
      </c>
      <c r="N9266" s="1">
        <v>45291</v>
      </c>
    </row>
    <row r="9267" spans="1:14" ht="12.75" customHeight="1" x14ac:dyDescent="0.25">
      <c r="A9267" t="s">
        <v>12809</v>
      </c>
      <c r="B9267" t="s">
        <v>12810</v>
      </c>
      <c r="C9267" s="1">
        <v>36281</v>
      </c>
      <c r="D9267" s="2">
        <v>36281</v>
      </c>
      <c r="E9267" t="s">
        <v>101</v>
      </c>
      <c r="F9267" t="s">
        <v>7573</v>
      </c>
      <c r="G9267" t="s">
        <v>5</v>
      </c>
      <c r="H9267" s="4">
        <v>740.8</v>
      </c>
      <c r="I9267" s="4">
        <v>0</v>
      </c>
      <c r="J9267" s="4">
        <v>740.8</v>
      </c>
      <c r="K9267" s="4">
        <v>0</v>
      </c>
      <c r="L9267" s="2">
        <v>45291</v>
      </c>
      <c r="M9267" t="s">
        <v>398</v>
      </c>
      <c r="N9267" s="1">
        <v>45291</v>
      </c>
    </row>
    <row r="9268" spans="1:14" ht="12.75" customHeight="1" x14ac:dyDescent="0.25">
      <c r="A9268" t="s">
        <v>12811</v>
      </c>
      <c r="B9268" t="s">
        <v>12812</v>
      </c>
      <c r="C9268" s="1">
        <v>36281</v>
      </c>
      <c r="D9268" s="2">
        <v>36281</v>
      </c>
      <c r="E9268" t="s">
        <v>101</v>
      </c>
      <c r="F9268" t="s">
        <v>7573</v>
      </c>
      <c r="G9268" t="s">
        <v>5</v>
      </c>
      <c r="H9268" s="4">
        <v>296</v>
      </c>
      <c r="I9268" s="4">
        <v>0</v>
      </c>
      <c r="J9268" s="4">
        <v>296</v>
      </c>
      <c r="K9268" s="4">
        <v>0</v>
      </c>
      <c r="L9268" s="2">
        <v>45291</v>
      </c>
      <c r="M9268" t="s">
        <v>398</v>
      </c>
      <c r="N9268" s="1">
        <v>45291</v>
      </c>
    </row>
    <row r="9269" spans="1:14" ht="12.75" customHeight="1" x14ac:dyDescent="0.25">
      <c r="A9269" t="s">
        <v>12813</v>
      </c>
      <c r="B9269" t="s">
        <v>12814</v>
      </c>
      <c r="C9269" s="1">
        <v>36281</v>
      </c>
      <c r="D9269" s="2">
        <v>36281</v>
      </c>
      <c r="E9269" t="s">
        <v>101</v>
      </c>
      <c r="F9269" t="s">
        <v>7573</v>
      </c>
      <c r="G9269" t="s">
        <v>5</v>
      </c>
      <c r="H9269" s="4">
        <v>3128.32</v>
      </c>
      <c r="I9269" s="4">
        <v>0</v>
      </c>
      <c r="J9269" s="4">
        <v>3128.32</v>
      </c>
      <c r="K9269" s="4">
        <v>0</v>
      </c>
      <c r="L9269" s="2">
        <v>45291</v>
      </c>
      <c r="M9269" t="s">
        <v>398</v>
      </c>
      <c r="N9269" s="1">
        <v>45291</v>
      </c>
    </row>
    <row r="9270" spans="1:14" ht="12.75" customHeight="1" x14ac:dyDescent="0.25">
      <c r="A9270" t="s">
        <v>12815</v>
      </c>
      <c r="B9270" t="s">
        <v>12816</v>
      </c>
      <c r="C9270" s="1">
        <v>36281</v>
      </c>
      <c r="D9270" s="2">
        <v>36281</v>
      </c>
      <c r="E9270" t="s">
        <v>101</v>
      </c>
      <c r="F9270" t="s">
        <v>7573</v>
      </c>
      <c r="G9270" t="s">
        <v>5</v>
      </c>
      <c r="H9270" s="4">
        <v>97</v>
      </c>
      <c r="I9270" s="4">
        <v>0</v>
      </c>
      <c r="J9270" s="4">
        <v>97</v>
      </c>
      <c r="K9270" s="4">
        <v>0</v>
      </c>
      <c r="L9270" s="2">
        <v>45291</v>
      </c>
      <c r="M9270" t="s">
        <v>398</v>
      </c>
      <c r="N9270" s="1">
        <v>45291</v>
      </c>
    </row>
    <row r="9271" spans="1:14" ht="12.75" customHeight="1" x14ac:dyDescent="0.25">
      <c r="A9271" t="s">
        <v>12817</v>
      </c>
      <c r="B9271" t="s">
        <v>12818</v>
      </c>
      <c r="C9271" s="1">
        <v>36281</v>
      </c>
      <c r="D9271" s="2">
        <v>36281</v>
      </c>
      <c r="E9271" t="s">
        <v>101</v>
      </c>
      <c r="F9271" t="s">
        <v>7573</v>
      </c>
      <c r="G9271" t="s">
        <v>5</v>
      </c>
      <c r="H9271" s="4">
        <v>116</v>
      </c>
      <c r="I9271" s="4">
        <v>0</v>
      </c>
      <c r="J9271" s="4">
        <v>116</v>
      </c>
      <c r="K9271" s="4">
        <v>0</v>
      </c>
      <c r="L9271" s="2">
        <v>45291</v>
      </c>
      <c r="M9271" t="s">
        <v>398</v>
      </c>
      <c r="N9271" s="1">
        <v>45291</v>
      </c>
    </row>
    <row r="9272" spans="1:14" ht="12.75" customHeight="1" x14ac:dyDescent="0.25">
      <c r="A9272" t="s">
        <v>12819</v>
      </c>
      <c r="B9272" t="s">
        <v>12820</v>
      </c>
      <c r="C9272" s="1">
        <v>36281</v>
      </c>
      <c r="D9272" s="2">
        <v>36281</v>
      </c>
      <c r="E9272" t="s">
        <v>101</v>
      </c>
      <c r="F9272" t="s">
        <v>7573</v>
      </c>
      <c r="G9272" t="s">
        <v>5</v>
      </c>
      <c r="H9272" s="4">
        <v>570.71</v>
      </c>
      <c r="I9272" s="4">
        <v>0</v>
      </c>
      <c r="J9272" s="4">
        <v>570.71</v>
      </c>
      <c r="K9272" s="4">
        <v>0</v>
      </c>
      <c r="L9272" s="2">
        <v>45291</v>
      </c>
      <c r="M9272" t="s">
        <v>398</v>
      </c>
      <c r="N9272" s="1">
        <v>45291</v>
      </c>
    </row>
    <row r="9273" spans="1:14" ht="12.75" customHeight="1" x14ac:dyDescent="0.25">
      <c r="A9273" t="s">
        <v>12821</v>
      </c>
      <c r="B9273" t="s">
        <v>12822</v>
      </c>
      <c r="C9273" s="1">
        <v>36281</v>
      </c>
      <c r="D9273" s="2">
        <v>36281</v>
      </c>
      <c r="E9273" t="s">
        <v>101</v>
      </c>
      <c r="F9273" t="s">
        <v>7573</v>
      </c>
      <c r="G9273" t="s">
        <v>5</v>
      </c>
      <c r="H9273" s="4">
        <v>14274.81</v>
      </c>
      <c r="I9273" s="4">
        <v>0</v>
      </c>
      <c r="J9273" s="4">
        <v>14274.81</v>
      </c>
      <c r="K9273" s="4">
        <v>0</v>
      </c>
      <c r="L9273" s="2">
        <v>45291</v>
      </c>
      <c r="M9273" t="s">
        <v>398</v>
      </c>
      <c r="N9273" s="1">
        <v>45291</v>
      </c>
    </row>
    <row r="9274" spans="1:14" ht="12.75" customHeight="1" x14ac:dyDescent="0.25">
      <c r="A9274" t="s">
        <v>12823</v>
      </c>
      <c r="B9274" t="s">
        <v>12824</v>
      </c>
      <c r="C9274" s="1">
        <v>36281</v>
      </c>
      <c r="D9274" s="2">
        <v>36281</v>
      </c>
      <c r="E9274" t="s">
        <v>101</v>
      </c>
      <c r="F9274" t="s">
        <v>7573</v>
      </c>
      <c r="G9274" t="s">
        <v>5</v>
      </c>
      <c r="H9274" s="4">
        <v>616.72</v>
      </c>
      <c r="I9274" s="4">
        <v>0</v>
      </c>
      <c r="J9274" s="4">
        <v>616.72</v>
      </c>
      <c r="K9274" s="4">
        <v>0</v>
      </c>
      <c r="L9274" s="2">
        <v>45291</v>
      </c>
      <c r="M9274" t="s">
        <v>398</v>
      </c>
      <c r="N9274" s="1">
        <v>45291</v>
      </c>
    </row>
    <row r="9275" spans="1:14" ht="12.75" customHeight="1" x14ac:dyDescent="0.25">
      <c r="A9275" t="s">
        <v>12825</v>
      </c>
      <c r="B9275" t="s">
        <v>12826</v>
      </c>
      <c r="C9275" s="1">
        <v>36281</v>
      </c>
      <c r="D9275" s="2">
        <v>36281</v>
      </c>
      <c r="E9275" t="s">
        <v>101</v>
      </c>
      <c r="F9275" t="s">
        <v>7573</v>
      </c>
      <c r="G9275" t="s">
        <v>5</v>
      </c>
      <c r="H9275" s="4">
        <v>9998</v>
      </c>
      <c r="I9275" s="4">
        <v>0</v>
      </c>
      <c r="J9275" s="4">
        <v>9998</v>
      </c>
      <c r="K9275" s="4">
        <v>0</v>
      </c>
      <c r="L9275" s="2">
        <v>45291</v>
      </c>
      <c r="M9275" t="s">
        <v>398</v>
      </c>
      <c r="N9275" s="1">
        <v>45291</v>
      </c>
    </row>
    <row r="9276" spans="1:14" ht="12.75" customHeight="1" x14ac:dyDescent="0.25">
      <c r="A9276" t="s">
        <v>12827</v>
      </c>
      <c r="B9276" t="s">
        <v>12828</v>
      </c>
      <c r="C9276" s="1">
        <v>36281</v>
      </c>
      <c r="D9276" s="2">
        <v>36281</v>
      </c>
      <c r="E9276" t="s">
        <v>101</v>
      </c>
      <c r="F9276" t="s">
        <v>7573</v>
      </c>
      <c r="G9276" t="s">
        <v>5</v>
      </c>
      <c r="H9276" s="4">
        <v>325</v>
      </c>
      <c r="I9276" s="4">
        <v>0</v>
      </c>
      <c r="J9276" s="4">
        <v>325</v>
      </c>
      <c r="K9276" s="4">
        <v>0</v>
      </c>
      <c r="L9276" s="2">
        <v>45291</v>
      </c>
      <c r="M9276" t="s">
        <v>398</v>
      </c>
      <c r="N9276" s="1">
        <v>45291</v>
      </c>
    </row>
    <row r="9277" spans="1:14" ht="12.75" customHeight="1" x14ac:dyDescent="0.25">
      <c r="A9277" t="s">
        <v>12829</v>
      </c>
      <c r="B9277" t="s">
        <v>12830</v>
      </c>
      <c r="C9277" s="1">
        <v>36281</v>
      </c>
      <c r="D9277" s="2">
        <v>36281</v>
      </c>
      <c r="E9277" t="s">
        <v>101</v>
      </c>
      <c r="F9277" t="s">
        <v>7573</v>
      </c>
      <c r="G9277" t="s">
        <v>5</v>
      </c>
      <c r="H9277" s="4">
        <v>8555.9699999999993</v>
      </c>
      <c r="I9277" s="4">
        <v>0</v>
      </c>
      <c r="J9277" s="4">
        <v>8555.9699999999993</v>
      </c>
      <c r="K9277" s="4">
        <v>0</v>
      </c>
      <c r="L9277" s="2">
        <v>45291</v>
      </c>
      <c r="M9277" t="s">
        <v>398</v>
      </c>
      <c r="N9277" s="1">
        <v>45291</v>
      </c>
    </row>
    <row r="9278" spans="1:14" ht="12.75" customHeight="1" x14ac:dyDescent="0.25">
      <c r="A9278" t="s">
        <v>12831</v>
      </c>
      <c r="B9278" t="s">
        <v>12832</v>
      </c>
      <c r="C9278" s="1">
        <v>36281</v>
      </c>
      <c r="D9278" s="2">
        <v>36281</v>
      </c>
      <c r="E9278" t="s">
        <v>101</v>
      </c>
      <c r="F9278" t="s">
        <v>7573</v>
      </c>
      <c r="G9278" t="s">
        <v>5</v>
      </c>
      <c r="H9278" s="4">
        <v>2655.66</v>
      </c>
      <c r="I9278" s="4">
        <v>0</v>
      </c>
      <c r="J9278" s="4">
        <v>2655.66</v>
      </c>
      <c r="K9278" s="4">
        <v>0</v>
      </c>
      <c r="L9278" s="2">
        <v>45291</v>
      </c>
      <c r="M9278" t="s">
        <v>398</v>
      </c>
      <c r="N9278" s="1">
        <v>45291</v>
      </c>
    </row>
    <row r="9279" spans="1:14" ht="12.75" customHeight="1" x14ac:dyDescent="0.25">
      <c r="A9279" t="s">
        <v>12833</v>
      </c>
      <c r="B9279" t="s">
        <v>12834</v>
      </c>
      <c r="C9279" s="1">
        <v>36281</v>
      </c>
      <c r="D9279" s="2">
        <v>36281</v>
      </c>
      <c r="E9279" t="s">
        <v>101</v>
      </c>
      <c r="F9279" t="s">
        <v>7573</v>
      </c>
      <c r="G9279" t="s">
        <v>5</v>
      </c>
      <c r="H9279" s="4">
        <v>1037.82</v>
      </c>
      <c r="I9279" s="4">
        <v>0</v>
      </c>
      <c r="J9279" s="4">
        <v>1037.82</v>
      </c>
      <c r="K9279" s="4">
        <v>0</v>
      </c>
      <c r="L9279" s="2">
        <v>45291</v>
      </c>
      <c r="M9279" t="s">
        <v>398</v>
      </c>
      <c r="N9279" s="1">
        <v>45291</v>
      </c>
    </row>
    <row r="9280" spans="1:14" ht="12.75" customHeight="1" x14ac:dyDescent="0.25">
      <c r="A9280" t="s">
        <v>12835</v>
      </c>
      <c r="B9280" t="s">
        <v>12836</v>
      </c>
      <c r="C9280" s="1">
        <v>36281</v>
      </c>
      <c r="D9280" s="2">
        <v>36281</v>
      </c>
      <c r="E9280" t="s">
        <v>101</v>
      </c>
      <c r="F9280" t="s">
        <v>7573</v>
      </c>
      <c r="G9280" t="s">
        <v>5</v>
      </c>
      <c r="H9280" s="4">
        <v>2955.6</v>
      </c>
      <c r="I9280" s="4">
        <v>0</v>
      </c>
      <c r="J9280" s="4">
        <v>2955.6</v>
      </c>
      <c r="K9280" s="4">
        <v>0</v>
      </c>
      <c r="L9280" s="2">
        <v>45291</v>
      </c>
      <c r="M9280" t="s">
        <v>398</v>
      </c>
      <c r="N9280" s="1">
        <v>45291</v>
      </c>
    </row>
    <row r="9281" spans="1:14" ht="12.75" customHeight="1" x14ac:dyDescent="0.25">
      <c r="A9281" t="s">
        <v>12837</v>
      </c>
      <c r="B9281" t="s">
        <v>12838</v>
      </c>
      <c r="C9281" s="1">
        <v>36281</v>
      </c>
      <c r="D9281" s="2">
        <v>36281</v>
      </c>
      <c r="E9281" t="s">
        <v>101</v>
      </c>
      <c r="F9281" t="s">
        <v>7573</v>
      </c>
      <c r="G9281" t="s">
        <v>5</v>
      </c>
      <c r="H9281" s="4">
        <v>186.66</v>
      </c>
      <c r="I9281" s="4">
        <v>0</v>
      </c>
      <c r="J9281" s="4">
        <v>186.66</v>
      </c>
      <c r="K9281" s="4">
        <v>0</v>
      </c>
      <c r="L9281" s="2">
        <v>45291</v>
      </c>
      <c r="M9281" t="s">
        <v>398</v>
      </c>
      <c r="N9281" s="1">
        <v>45291</v>
      </c>
    </row>
    <row r="9282" spans="1:14" ht="12.75" customHeight="1" x14ac:dyDescent="0.25">
      <c r="A9282" t="s">
        <v>12839</v>
      </c>
      <c r="B9282" t="s">
        <v>12840</v>
      </c>
      <c r="C9282" s="1">
        <v>36281</v>
      </c>
      <c r="D9282" s="2">
        <v>36281</v>
      </c>
      <c r="E9282" t="s">
        <v>101</v>
      </c>
      <c r="F9282" t="s">
        <v>7573</v>
      </c>
      <c r="G9282" t="s">
        <v>5</v>
      </c>
      <c r="H9282" s="4">
        <v>380</v>
      </c>
      <c r="I9282" s="4">
        <v>0</v>
      </c>
      <c r="J9282" s="4">
        <v>380</v>
      </c>
      <c r="K9282" s="4">
        <v>0</v>
      </c>
      <c r="L9282" s="2">
        <v>45291</v>
      </c>
      <c r="M9282" t="s">
        <v>398</v>
      </c>
      <c r="N9282" s="1">
        <v>45291</v>
      </c>
    </row>
    <row r="9283" spans="1:14" ht="12.75" customHeight="1" x14ac:dyDescent="0.25">
      <c r="A9283" t="s">
        <v>12841</v>
      </c>
      <c r="B9283" t="s">
        <v>12842</v>
      </c>
      <c r="C9283" s="1">
        <v>36281</v>
      </c>
      <c r="D9283" s="2">
        <v>36281</v>
      </c>
      <c r="E9283" t="s">
        <v>101</v>
      </c>
      <c r="F9283" t="s">
        <v>7573</v>
      </c>
      <c r="G9283" t="s">
        <v>5</v>
      </c>
      <c r="H9283" s="4">
        <v>269.95</v>
      </c>
      <c r="I9283" s="4">
        <v>0</v>
      </c>
      <c r="J9283" s="4">
        <v>269.95</v>
      </c>
      <c r="K9283" s="4">
        <v>0</v>
      </c>
      <c r="L9283" s="2">
        <v>45291</v>
      </c>
      <c r="M9283" t="s">
        <v>398</v>
      </c>
      <c r="N9283" s="1">
        <v>45291</v>
      </c>
    </row>
    <row r="9284" spans="1:14" ht="12.75" customHeight="1" x14ac:dyDescent="0.25">
      <c r="A9284" t="s">
        <v>12843</v>
      </c>
      <c r="B9284" t="s">
        <v>12844</v>
      </c>
      <c r="C9284" s="1">
        <v>36281</v>
      </c>
      <c r="D9284" s="2">
        <v>36281</v>
      </c>
      <c r="E9284" t="s">
        <v>101</v>
      </c>
      <c r="F9284" t="s">
        <v>7573</v>
      </c>
      <c r="G9284" t="s">
        <v>5</v>
      </c>
      <c r="H9284" s="4">
        <v>2499.64</v>
      </c>
      <c r="I9284" s="4">
        <v>0</v>
      </c>
      <c r="J9284" s="4">
        <v>2499.64</v>
      </c>
      <c r="K9284" s="4">
        <v>0</v>
      </c>
      <c r="L9284" s="2">
        <v>45291</v>
      </c>
      <c r="M9284" t="s">
        <v>398</v>
      </c>
      <c r="N9284" s="1">
        <v>45291</v>
      </c>
    </row>
    <row r="9285" spans="1:14" ht="12.75" customHeight="1" x14ac:dyDescent="0.25">
      <c r="A9285" t="s">
        <v>12845</v>
      </c>
      <c r="B9285" t="s">
        <v>12846</v>
      </c>
      <c r="C9285" s="1">
        <v>36281</v>
      </c>
      <c r="D9285" s="2">
        <v>36281</v>
      </c>
      <c r="E9285" t="s">
        <v>101</v>
      </c>
      <c r="F9285" t="s">
        <v>7573</v>
      </c>
      <c r="G9285" t="s">
        <v>5</v>
      </c>
      <c r="H9285" s="4">
        <v>125.52</v>
      </c>
      <c r="I9285" s="4">
        <v>0</v>
      </c>
      <c r="J9285" s="4">
        <v>125.52</v>
      </c>
      <c r="K9285" s="4">
        <v>0</v>
      </c>
      <c r="L9285" s="2">
        <v>45291</v>
      </c>
      <c r="M9285" t="s">
        <v>398</v>
      </c>
      <c r="N9285" s="1">
        <v>45291</v>
      </c>
    </row>
    <row r="9286" spans="1:14" ht="12.75" customHeight="1" x14ac:dyDescent="0.25">
      <c r="A9286" t="s">
        <v>12847</v>
      </c>
      <c r="B9286" t="s">
        <v>12848</v>
      </c>
      <c r="C9286" s="1">
        <v>36281</v>
      </c>
      <c r="D9286" s="2">
        <v>36281</v>
      </c>
      <c r="E9286" t="s">
        <v>101</v>
      </c>
      <c r="F9286" t="s">
        <v>7573</v>
      </c>
      <c r="G9286" t="s">
        <v>5</v>
      </c>
      <c r="H9286" s="4">
        <v>885</v>
      </c>
      <c r="I9286" s="4">
        <v>0</v>
      </c>
      <c r="J9286" s="4">
        <v>885</v>
      </c>
      <c r="K9286" s="4">
        <v>0</v>
      </c>
      <c r="L9286" s="2">
        <v>45291</v>
      </c>
      <c r="M9286" t="s">
        <v>398</v>
      </c>
      <c r="N9286" s="1">
        <v>45291</v>
      </c>
    </row>
    <row r="9287" spans="1:14" ht="12.75" customHeight="1" x14ac:dyDescent="0.25">
      <c r="A9287" t="s">
        <v>12849</v>
      </c>
      <c r="B9287" t="s">
        <v>12850</v>
      </c>
      <c r="C9287" s="1">
        <v>36281</v>
      </c>
      <c r="D9287" s="2">
        <v>36281</v>
      </c>
      <c r="E9287" t="s">
        <v>101</v>
      </c>
      <c r="F9287" t="s">
        <v>7573</v>
      </c>
      <c r="G9287" t="s">
        <v>5</v>
      </c>
      <c r="H9287" s="4">
        <v>479.32</v>
      </c>
      <c r="I9287" s="4">
        <v>0</v>
      </c>
      <c r="J9287" s="4">
        <v>479.32</v>
      </c>
      <c r="K9287" s="4">
        <v>0</v>
      </c>
      <c r="L9287" s="2">
        <v>45291</v>
      </c>
      <c r="M9287" t="s">
        <v>398</v>
      </c>
      <c r="N9287" s="1">
        <v>45291</v>
      </c>
    </row>
    <row r="9288" spans="1:14" ht="12.75" customHeight="1" x14ac:dyDescent="0.25">
      <c r="A9288" t="s">
        <v>12851</v>
      </c>
      <c r="B9288" t="s">
        <v>12852</v>
      </c>
      <c r="C9288" s="1">
        <v>36281</v>
      </c>
      <c r="D9288" s="2">
        <v>36281</v>
      </c>
      <c r="E9288" t="s">
        <v>101</v>
      </c>
      <c r="F9288" t="s">
        <v>7573</v>
      </c>
      <c r="G9288" t="s">
        <v>5</v>
      </c>
      <c r="H9288" s="4">
        <v>1473.89</v>
      </c>
      <c r="I9288" s="4">
        <v>0</v>
      </c>
      <c r="J9288" s="4">
        <v>1473.89</v>
      </c>
      <c r="K9288" s="4">
        <v>0</v>
      </c>
      <c r="L9288" s="2">
        <v>45291</v>
      </c>
      <c r="M9288" t="s">
        <v>398</v>
      </c>
      <c r="N9288" s="1">
        <v>45291</v>
      </c>
    </row>
    <row r="9289" spans="1:14" ht="12.75" customHeight="1" x14ac:dyDescent="0.25">
      <c r="A9289" t="s">
        <v>12853</v>
      </c>
      <c r="B9289" t="s">
        <v>12854</v>
      </c>
      <c r="C9289" s="1">
        <v>36281</v>
      </c>
      <c r="D9289" s="2">
        <v>36281</v>
      </c>
      <c r="E9289" t="s">
        <v>101</v>
      </c>
      <c r="F9289" t="s">
        <v>7573</v>
      </c>
      <c r="G9289" t="s">
        <v>5</v>
      </c>
      <c r="H9289" s="4">
        <v>5746.63</v>
      </c>
      <c r="I9289" s="4">
        <v>0</v>
      </c>
      <c r="J9289" s="4">
        <v>5746.63</v>
      </c>
      <c r="K9289" s="4">
        <v>0</v>
      </c>
      <c r="L9289" s="2">
        <v>45291</v>
      </c>
      <c r="M9289" t="s">
        <v>398</v>
      </c>
      <c r="N9289" s="1">
        <v>45291</v>
      </c>
    </row>
    <row r="9290" spans="1:14" ht="12.75" customHeight="1" x14ac:dyDescent="0.25">
      <c r="A9290" t="s">
        <v>12855</v>
      </c>
      <c r="B9290" t="s">
        <v>12856</v>
      </c>
      <c r="C9290" s="1">
        <v>36281</v>
      </c>
      <c r="D9290" s="2">
        <v>36281</v>
      </c>
      <c r="E9290" t="s">
        <v>101</v>
      </c>
      <c r="F9290" t="s">
        <v>7573</v>
      </c>
      <c r="G9290" t="s">
        <v>5</v>
      </c>
      <c r="H9290" s="4">
        <v>225</v>
      </c>
      <c r="I9290" s="4">
        <v>0</v>
      </c>
      <c r="J9290" s="4">
        <v>225</v>
      </c>
      <c r="K9290" s="4">
        <v>0</v>
      </c>
      <c r="L9290" s="2">
        <v>45291</v>
      </c>
      <c r="M9290" t="s">
        <v>398</v>
      </c>
      <c r="N9290" s="1">
        <v>45291</v>
      </c>
    </row>
    <row r="9291" spans="1:14" ht="12.75" customHeight="1" x14ac:dyDescent="0.25">
      <c r="A9291" t="s">
        <v>12857</v>
      </c>
      <c r="B9291" t="s">
        <v>12858</v>
      </c>
      <c r="C9291" s="1">
        <v>36281</v>
      </c>
      <c r="D9291" s="2">
        <v>36281</v>
      </c>
      <c r="E9291" t="s">
        <v>101</v>
      </c>
      <c r="F9291" t="s">
        <v>7573</v>
      </c>
      <c r="G9291" t="s">
        <v>5</v>
      </c>
      <c r="H9291" s="4">
        <v>536.54999999999995</v>
      </c>
      <c r="I9291" s="4">
        <v>0</v>
      </c>
      <c r="J9291" s="4">
        <v>536.54999999999995</v>
      </c>
      <c r="K9291" s="4">
        <v>0</v>
      </c>
      <c r="L9291" s="2">
        <v>45291</v>
      </c>
      <c r="M9291" t="s">
        <v>398</v>
      </c>
      <c r="N9291" s="1">
        <v>45291</v>
      </c>
    </row>
    <row r="9292" spans="1:14" ht="12.75" customHeight="1" x14ac:dyDescent="0.25">
      <c r="A9292" t="s">
        <v>12859</v>
      </c>
      <c r="B9292" t="s">
        <v>12860</v>
      </c>
      <c r="C9292" s="1">
        <v>36281</v>
      </c>
      <c r="D9292" s="2">
        <v>36281</v>
      </c>
      <c r="E9292" t="s">
        <v>101</v>
      </c>
      <c r="F9292" t="s">
        <v>7573</v>
      </c>
      <c r="G9292" t="s">
        <v>5</v>
      </c>
      <c r="H9292" s="4">
        <v>352</v>
      </c>
      <c r="I9292" s="4">
        <v>0</v>
      </c>
      <c r="J9292" s="4">
        <v>352</v>
      </c>
      <c r="K9292" s="4">
        <v>0</v>
      </c>
      <c r="L9292" s="2">
        <v>45291</v>
      </c>
      <c r="M9292" t="s">
        <v>398</v>
      </c>
      <c r="N9292" s="1">
        <v>45291</v>
      </c>
    </row>
    <row r="9293" spans="1:14" ht="12.75" customHeight="1" x14ac:dyDescent="0.25">
      <c r="A9293" t="s">
        <v>12861</v>
      </c>
      <c r="B9293" t="s">
        <v>12862</v>
      </c>
      <c r="C9293" s="1">
        <v>36281</v>
      </c>
      <c r="D9293" s="2">
        <v>36281</v>
      </c>
      <c r="E9293" t="s">
        <v>101</v>
      </c>
      <c r="F9293" t="s">
        <v>7573</v>
      </c>
      <c r="G9293" t="s">
        <v>5</v>
      </c>
      <c r="H9293" s="4">
        <v>623.26</v>
      </c>
      <c r="I9293" s="4">
        <v>0</v>
      </c>
      <c r="J9293" s="4">
        <v>623.26</v>
      </c>
      <c r="K9293" s="4">
        <v>0</v>
      </c>
      <c r="L9293" s="2">
        <v>45291</v>
      </c>
      <c r="M9293" t="s">
        <v>398</v>
      </c>
      <c r="N9293" s="1">
        <v>45291</v>
      </c>
    </row>
    <row r="9294" spans="1:14" ht="12.75" customHeight="1" x14ac:dyDescent="0.25">
      <c r="A9294" t="s">
        <v>12863</v>
      </c>
      <c r="B9294" t="s">
        <v>12864</v>
      </c>
      <c r="C9294" s="1">
        <v>36281</v>
      </c>
      <c r="D9294" s="2">
        <v>36281</v>
      </c>
      <c r="E9294" t="s">
        <v>101</v>
      </c>
      <c r="F9294" t="s">
        <v>7573</v>
      </c>
      <c r="G9294" t="s">
        <v>5</v>
      </c>
      <c r="H9294" s="4">
        <v>680</v>
      </c>
      <c r="I9294" s="4">
        <v>0</v>
      </c>
      <c r="J9294" s="4">
        <v>680</v>
      </c>
      <c r="K9294" s="4">
        <v>0</v>
      </c>
      <c r="L9294" s="2">
        <v>45291</v>
      </c>
      <c r="M9294" t="s">
        <v>398</v>
      </c>
      <c r="N9294" s="1">
        <v>45291</v>
      </c>
    </row>
    <row r="9295" spans="1:14" ht="12.75" customHeight="1" x14ac:dyDescent="0.25">
      <c r="A9295" t="s">
        <v>12865</v>
      </c>
      <c r="B9295" t="s">
        <v>12866</v>
      </c>
      <c r="C9295" s="1">
        <v>36281</v>
      </c>
      <c r="D9295" s="2">
        <v>36281</v>
      </c>
      <c r="E9295" t="s">
        <v>101</v>
      </c>
      <c r="F9295" t="s">
        <v>7573</v>
      </c>
      <c r="G9295" t="s">
        <v>5</v>
      </c>
      <c r="H9295" s="4">
        <v>583.75</v>
      </c>
      <c r="I9295" s="4">
        <v>0</v>
      </c>
      <c r="J9295" s="4">
        <v>583.75</v>
      </c>
      <c r="K9295" s="4">
        <v>0</v>
      </c>
      <c r="L9295" s="2">
        <v>45291</v>
      </c>
      <c r="M9295" t="s">
        <v>398</v>
      </c>
      <c r="N9295" s="1">
        <v>45291</v>
      </c>
    </row>
    <row r="9296" spans="1:14" ht="12.75" customHeight="1" x14ac:dyDescent="0.25">
      <c r="A9296" t="s">
        <v>12867</v>
      </c>
      <c r="B9296" t="s">
        <v>12868</v>
      </c>
      <c r="C9296" s="1">
        <v>36281</v>
      </c>
      <c r="D9296" s="2">
        <v>36281</v>
      </c>
      <c r="E9296" t="s">
        <v>101</v>
      </c>
      <c r="F9296" t="s">
        <v>7573</v>
      </c>
      <c r="G9296" t="s">
        <v>5</v>
      </c>
      <c r="H9296" s="4">
        <v>147.01</v>
      </c>
      <c r="I9296" s="4">
        <v>0</v>
      </c>
      <c r="J9296" s="4">
        <v>147.01</v>
      </c>
      <c r="K9296" s="4">
        <v>0</v>
      </c>
      <c r="L9296" s="2">
        <v>45291</v>
      </c>
      <c r="M9296" t="s">
        <v>398</v>
      </c>
      <c r="N9296" s="1">
        <v>45291</v>
      </c>
    </row>
    <row r="9297" spans="1:14" ht="12.75" customHeight="1" x14ac:dyDescent="0.25">
      <c r="A9297" t="s">
        <v>12869</v>
      </c>
      <c r="B9297" t="s">
        <v>12870</v>
      </c>
      <c r="C9297" s="1">
        <v>36281</v>
      </c>
      <c r="D9297" s="2">
        <v>36281</v>
      </c>
      <c r="E9297" t="s">
        <v>101</v>
      </c>
      <c r="F9297" t="s">
        <v>7573</v>
      </c>
      <c r="G9297" t="s">
        <v>5</v>
      </c>
      <c r="H9297" s="4">
        <v>1125.8599999999999</v>
      </c>
      <c r="I9297" s="4">
        <v>0</v>
      </c>
      <c r="J9297" s="4">
        <v>1125.8599999999999</v>
      </c>
      <c r="K9297" s="4">
        <v>0</v>
      </c>
      <c r="L9297" s="2">
        <v>45291</v>
      </c>
      <c r="M9297" t="s">
        <v>398</v>
      </c>
      <c r="N9297" s="1">
        <v>45291</v>
      </c>
    </row>
    <row r="9298" spans="1:14" ht="12.75" customHeight="1" x14ac:dyDescent="0.25">
      <c r="A9298" t="s">
        <v>12871</v>
      </c>
      <c r="B9298" t="s">
        <v>12872</v>
      </c>
      <c r="C9298" s="1">
        <v>36281</v>
      </c>
      <c r="D9298" s="2">
        <v>36281</v>
      </c>
      <c r="E9298" t="s">
        <v>101</v>
      </c>
      <c r="F9298" t="s">
        <v>7573</v>
      </c>
      <c r="G9298" t="s">
        <v>5</v>
      </c>
      <c r="H9298" s="4">
        <v>190.62</v>
      </c>
      <c r="I9298" s="4">
        <v>0</v>
      </c>
      <c r="J9298" s="4">
        <v>190.62</v>
      </c>
      <c r="K9298" s="4">
        <v>0</v>
      </c>
      <c r="L9298" s="2">
        <v>45291</v>
      </c>
      <c r="M9298" t="s">
        <v>398</v>
      </c>
      <c r="N9298" s="1">
        <v>45291</v>
      </c>
    </row>
    <row r="9299" spans="1:14" ht="12.75" customHeight="1" x14ac:dyDescent="0.25">
      <c r="A9299" t="s">
        <v>12873</v>
      </c>
      <c r="B9299" t="s">
        <v>12874</v>
      </c>
      <c r="C9299" s="1">
        <v>36281</v>
      </c>
      <c r="D9299" s="2">
        <v>36281</v>
      </c>
      <c r="E9299" t="s">
        <v>101</v>
      </c>
      <c r="F9299" t="s">
        <v>7573</v>
      </c>
      <c r="G9299" t="s">
        <v>5</v>
      </c>
      <c r="H9299" s="4">
        <v>216.9</v>
      </c>
      <c r="I9299" s="4">
        <v>0</v>
      </c>
      <c r="J9299" s="4">
        <v>216.9</v>
      </c>
      <c r="K9299" s="4">
        <v>0</v>
      </c>
      <c r="L9299" s="2">
        <v>45291</v>
      </c>
      <c r="M9299" t="s">
        <v>398</v>
      </c>
      <c r="N9299" s="1">
        <v>45291</v>
      </c>
    </row>
    <row r="9300" spans="1:14" ht="12.75" customHeight="1" x14ac:dyDescent="0.25">
      <c r="A9300" t="s">
        <v>12875</v>
      </c>
      <c r="B9300" t="s">
        <v>12876</v>
      </c>
      <c r="C9300" s="1">
        <v>36281</v>
      </c>
      <c r="D9300" s="2">
        <v>36281</v>
      </c>
      <c r="E9300" t="s">
        <v>101</v>
      </c>
      <c r="F9300" t="s">
        <v>7573</v>
      </c>
      <c r="G9300" t="s">
        <v>5</v>
      </c>
      <c r="H9300" s="4">
        <v>155.16999999999999</v>
      </c>
      <c r="I9300" s="4">
        <v>0</v>
      </c>
      <c r="J9300" s="4">
        <v>155.16999999999999</v>
      </c>
      <c r="K9300" s="4">
        <v>0</v>
      </c>
      <c r="L9300" s="2">
        <v>45291</v>
      </c>
      <c r="M9300" t="s">
        <v>398</v>
      </c>
      <c r="N9300" s="1">
        <v>45291</v>
      </c>
    </row>
    <row r="9301" spans="1:14" ht="12.75" customHeight="1" x14ac:dyDescent="0.25">
      <c r="A9301" t="s">
        <v>12877</v>
      </c>
      <c r="B9301" t="s">
        <v>12878</v>
      </c>
      <c r="C9301" s="1">
        <v>36281</v>
      </c>
      <c r="D9301" s="2">
        <v>36281</v>
      </c>
      <c r="E9301" t="s">
        <v>101</v>
      </c>
      <c r="F9301" t="s">
        <v>7573</v>
      </c>
      <c r="G9301" t="s">
        <v>5</v>
      </c>
      <c r="H9301" s="4">
        <v>755.93</v>
      </c>
      <c r="I9301" s="4">
        <v>0</v>
      </c>
      <c r="J9301" s="4">
        <v>755.93</v>
      </c>
      <c r="K9301" s="4">
        <v>0</v>
      </c>
      <c r="L9301" s="2">
        <v>45291</v>
      </c>
      <c r="M9301" t="s">
        <v>398</v>
      </c>
      <c r="N9301" s="1">
        <v>45291</v>
      </c>
    </row>
    <row r="9302" spans="1:14" ht="12.75" customHeight="1" x14ac:dyDescent="0.25">
      <c r="A9302" t="s">
        <v>12879</v>
      </c>
      <c r="B9302" t="s">
        <v>12755</v>
      </c>
      <c r="C9302" s="1">
        <v>36341</v>
      </c>
      <c r="D9302" s="2">
        <v>36342</v>
      </c>
      <c r="E9302" t="s">
        <v>101</v>
      </c>
      <c r="F9302" t="s">
        <v>7573</v>
      </c>
      <c r="G9302" t="s">
        <v>5</v>
      </c>
      <c r="H9302" s="4">
        <v>446.7</v>
      </c>
      <c r="I9302" s="4">
        <v>0</v>
      </c>
      <c r="J9302" s="4">
        <v>446.7</v>
      </c>
      <c r="K9302" s="4">
        <v>0</v>
      </c>
      <c r="L9302" s="2">
        <v>45291</v>
      </c>
      <c r="M9302" t="s">
        <v>398</v>
      </c>
      <c r="N9302" s="1">
        <v>45291</v>
      </c>
    </row>
    <row r="9303" spans="1:14" ht="12.75" customHeight="1" x14ac:dyDescent="0.25">
      <c r="A9303" t="s">
        <v>12880</v>
      </c>
      <c r="B9303" t="s">
        <v>12755</v>
      </c>
      <c r="C9303" s="1">
        <v>37256</v>
      </c>
      <c r="D9303" s="2">
        <v>37073</v>
      </c>
      <c r="E9303" t="s">
        <v>101</v>
      </c>
      <c r="F9303" t="s">
        <v>7573</v>
      </c>
      <c r="G9303" t="s">
        <v>5</v>
      </c>
      <c r="H9303" s="4">
        <v>1980.37</v>
      </c>
      <c r="I9303" s="4">
        <v>0</v>
      </c>
      <c r="J9303" s="4">
        <v>1980.37</v>
      </c>
      <c r="K9303" s="4">
        <v>0</v>
      </c>
      <c r="L9303" s="2">
        <v>45291</v>
      </c>
      <c r="M9303" t="s">
        <v>398</v>
      </c>
      <c r="N9303" s="1">
        <v>45291</v>
      </c>
    </row>
    <row r="9304" spans="1:14" ht="12.75" customHeight="1" x14ac:dyDescent="0.25">
      <c r="A9304" t="s">
        <v>12881</v>
      </c>
      <c r="B9304" t="s">
        <v>12882</v>
      </c>
      <c r="C9304" s="1">
        <v>37256</v>
      </c>
      <c r="D9304" s="2">
        <v>37073</v>
      </c>
      <c r="E9304" t="s">
        <v>101</v>
      </c>
      <c r="F9304" t="s">
        <v>7573</v>
      </c>
      <c r="G9304" t="s">
        <v>5</v>
      </c>
      <c r="H9304" s="4">
        <v>420</v>
      </c>
      <c r="I9304" s="4">
        <v>0</v>
      </c>
      <c r="J9304" s="4">
        <v>420</v>
      </c>
      <c r="K9304" s="4">
        <v>0</v>
      </c>
      <c r="L9304" s="2">
        <v>45291</v>
      </c>
      <c r="M9304" t="s">
        <v>398</v>
      </c>
      <c r="N9304" s="1">
        <v>45291</v>
      </c>
    </row>
    <row r="9305" spans="1:14" ht="12.75" customHeight="1" x14ac:dyDescent="0.25">
      <c r="A9305" t="s">
        <v>12883</v>
      </c>
      <c r="B9305" t="s">
        <v>12884</v>
      </c>
      <c r="C9305" s="1">
        <v>37256</v>
      </c>
      <c r="D9305" s="2">
        <v>37073</v>
      </c>
      <c r="E9305" t="s">
        <v>101</v>
      </c>
      <c r="F9305" t="s">
        <v>7573</v>
      </c>
      <c r="G9305" t="s">
        <v>5</v>
      </c>
      <c r="H9305" s="4">
        <v>4950</v>
      </c>
      <c r="I9305" s="4">
        <v>0</v>
      </c>
      <c r="J9305" s="4">
        <v>4950</v>
      </c>
      <c r="K9305" s="4">
        <v>0</v>
      </c>
      <c r="L9305" s="2">
        <v>45291</v>
      </c>
      <c r="M9305" t="s">
        <v>398</v>
      </c>
      <c r="N9305" s="1">
        <v>45291</v>
      </c>
    </row>
    <row r="9306" spans="1:14" ht="12.75" customHeight="1" x14ac:dyDescent="0.25">
      <c r="A9306" t="s">
        <v>12885</v>
      </c>
      <c r="B9306" t="s">
        <v>12886</v>
      </c>
      <c r="C9306" s="1">
        <v>37316</v>
      </c>
      <c r="D9306" s="2">
        <v>37377</v>
      </c>
      <c r="E9306" t="s">
        <v>101</v>
      </c>
      <c r="F9306" t="s">
        <v>7573</v>
      </c>
      <c r="G9306" t="s">
        <v>5</v>
      </c>
      <c r="H9306" s="4">
        <v>487.36</v>
      </c>
      <c r="I9306" s="4">
        <v>0</v>
      </c>
      <c r="J9306" s="4">
        <v>487.36</v>
      </c>
      <c r="K9306" s="4">
        <v>0</v>
      </c>
      <c r="L9306" s="2">
        <v>45291</v>
      </c>
      <c r="M9306" t="s">
        <v>398</v>
      </c>
      <c r="N9306" s="1">
        <v>45291</v>
      </c>
    </row>
    <row r="9307" spans="1:14" ht="12.75" customHeight="1" x14ac:dyDescent="0.25">
      <c r="A9307" t="s">
        <v>12887</v>
      </c>
      <c r="B9307" t="s">
        <v>12888</v>
      </c>
      <c r="C9307" s="1">
        <v>37370</v>
      </c>
      <c r="D9307" s="2">
        <v>37377</v>
      </c>
      <c r="E9307" t="s">
        <v>101</v>
      </c>
      <c r="F9307" t="s">
        <v>7573</v>
      </c>
      <c r="G9307" t="s">
        <v>5</v>
      </c>
      <c r="H9307" s="4">
        <v>399.99</v>
      </c>
      <c r="I9307" s="4">
        <v>0</v>
      </c>
      <c r="J9307" s="4">
        <v>399.99</v>
      </c>
      <c r="K9307" s="4">
        <v>0</v>
      </c>
      <c r="L9307" s="2">
        <v>45291</v>
      </c>
      <c r="M9307" t="s">
        <v>398</v>
      </c>
      <c r="N9307" s="1">
        <v>45291</v>
      </c>
    </row>
    <row r="9308" spans="1:14" ht="12.75" customHeight="1" x14ac:dyDescent="0.25">
      <c r="A9308" t="s">
        <v>12889</v>
      </c>
      <c r="B9308" t="s">
        <v>12890</v>
      </c>
      <c r="C9308" s="1">
        <v>37370</v>
      </c>
      <c r="D9308" s="2">
        <v>37377</v>
      </c>
      <c r="E9308" t="s">
        <v>101</v>
      </c>
      <c r="F9308" t="s">
        <v>7573</v>
      </c>
      <c r="G9308" t="s">
        <v>5</v>
      </c>
      <c r="H9308" s="4">
        <v>143.9</v>
      </c>
      <c r="I9308" s="4">
        <v>0</v>
      </c>
      <c r="J9308" s="4">
        <v>143.9</v>
      </c>
      <c r="K9308" s="4">
        <v>0</v>
      </c>
      <c r="L9308" s="2">
        <v>45291</v>
      </c>
      <c r="M9308" t="s">
        <v>398</v>
      </c>
      <c r="N9308" s="1">
        <v>45291</v>
      </c>
    </row>
    <row r="9309" spans="1:14" ht="12.75" customHeight="1" x14ac:dyDescent="0.25">
      <c r="A9309" t="s">
        <v>12891</v>
      </c>
      <c r="B9309" t="s">
        <v>12892</v>
      </c>
      <c r="C9309" s="1">
        <v>37468</v>
      </c>
      <c r="D9309" s="2">
        <v>37469</v>
      </c>
      <c r="E9309" t="s">
        <v>101</v>
      </c>
      <c r="F9309" t="s">
        <v>7573</v>
      </c>
      <c r="G9309" t="s">
        <v>5</v>
      </c>
      <c r="H9309" s="4">
        <v>244.2</v>
      </c>
      <c r="I9309" s="4">
        <v>0</v>
      </c>
      <c r="J9309" s="4">
        <v>244.2</v>
      </c>
      <c r="K9309" s="4">
        <v>0</v>
      </c>
      <c r="L9309" s="2">
        <v>45291</v>
      </c>
      <c r="M9309" t="s">
        <v>398</v>
      </c>
      <c r="N9309" s="1">
        <v>45291</v>
      </c>
    </row>
    <row r="9310" spans="1:14" ht="12.75" customHeight="1" x14ac:dyDescent="0.25">
      <c r="A9310" t="s">
        <v>12893</v>
      </c>
      <c r="B9310" t="s">
        <v>12894</v>
      </c>
      <c r="C9310" s="1">
        <v>37468</v>
      </c>
      <c r="D9310" s="2">
        <v>37469</v>
      </c>
      <c r="E9310" t="s">
        <v>101</v>
      </c>
      <c r="F9310" t="s">
        <v>7573</v>
      </c>
      <c r="G9310" t="s">
        <v>5</v>
      </c>
      <c r="H9310" s="4">
        <v>230</v>
      </c>
      <c r="I9310" s="4">
        <v>0</v>
      </c>
      <c r="J9310" s="4">
        <v>230</v>
      </c>
      <c r="K9310" s="4">
        <v>0</v>
      </c>
      <c r="L9310" s="2">
        <v>45291</v>
      </c>
      <c r="M9310" t="s">
        <v>398</v>
      </c>
      <c r="N9310" s="1">
        <v>45291</v>
      </c>
    </row>
    <row r="9311" spans="1:14" ht="12.75" customHeight="1" x14ac:dyDescent="0.25">
      <c r="A9311" t="s">
        <v>12895</v>
      </c>
      <c r="B9311" t="s">
        <v>12896</v>
      </c>
      <c r="C9311" s="1">
        <v>37468</v>
      </c>
      <c r="D9311" s="2">
        <v>37469</v>
      </c>
      <c r="E9311" t="s">
        <v>101</v>
      </c>
      <c r="F9311" t="s">
        <v>7573</v>
      </c>
      <c r="G9311" t="s">
        <v>5</v>
      </c>
      <c r="H9311" s="4">
        <v>125</v>
      </c>
      <c r="I9311" s="4">
        <v>0</v>
      </c>
      <c r="J9311" s="4">
        <v>125</v>
      </c>
      <c r="K9311" s="4">
        <v>0</v>
      </c>
      <c r="L9311" s="2">
        <v>45291</v>
      </c>
      <c r="M9311" t="s">
        <v>398</v>
      </c>
      <c r="N9311" s="1">
        <v>45291</v>
      </c>
    </row>
    <row r="9312" spans="1:14" ht="12.75" customHeight="1" x14ac:dyDescent="0.25">
      <c r="A9312" t="s">
        <v>12897</v>
      </c>
      <c r="B9312" t="s">
        <v>12898</v>
      </c>
      <c r="C9312" s="1">
        <v>37468</v>
      </c>
      <c r="D9312" s="2">
        <v>37469</v>
      </c>
      <c r="E9312" t="s">
        <v>101</v>
      </c>
      <c r="F9312" t="s">
        <v>7573</v>
      </c>
      <c r="G9312" t="s">
        <v>5</v>
      </c>
      <c r="H9312" s="4">
        <v>19.86</v>
      </c>
      <c r="I9312" s="4">
        <v>0</v>
      </c>
      <c r="J9312" s="4">
        <v>19.86</v>
      </c>
      <c r="K9312" s="4">
        <v>0</v>
      </c>
      <c r="L9312" s="2">
        <v>45291</v>
      </c>
      <c r="M9312" t="s">
        <v>398</v>
      </c>
      <c r="N9312" s="1">
        <v>45291</v>
      </c>
    </row>
    <row r="9313" spans="1:14" ht="12.75" customHeight="1" x14ac:dyDescent="0.25">
      <c r="A9313" t="s">
        <v>12899</v>
      </c>
      <c r="B9313" t="s">
        <v>12900</v>
      </c>
      <c r="C9313" s="1">
        <v>37523</v>
      </c>
      <c r="D9313" s="2">
        <v>37530</v>
      </c>
      <c r="E9313" t="s">
        <v>101</v>
      </c>
      <c r="F9313" t="s">
        <v>7573</v>
      </c>
      <c r="G9313" t="s">
        <v>5</v>
      </c>
      <c r="H9313" s="4">
        <v>901</v>
      </c>
      <c r="I9313" s="4">
        <v>0</v>
      </c>
      <c r="J9313" s="4">
        <v>901</v>
      </c>
      <c r="K9313" s="4">
        <v>0</v>
      </c>
      <c r="L9313" s="2">
        <v>45291</v>
      </c>
      <c r="M9313" t="s">
        <v>398</v>
      </c>
      <c r="N9313" s="1">
        <v>45291</v>
      </c>
    </row>
    <row r="9314" spans="1:14" ht="12.75" customHeight="1" x14ac:dyDescent="0.25">
      <c r="A9314" t="s">
        <v>12901</v>
      </c>
      <c r="B9314" t="s">
        <v>12902</v>
      </c>
      <c r="C9314" s="1">
        <v>37523</v>
      </c>
      <c r="D9314" s="2">
        <v>37530</v>
      </c>
      <c r="E9314" t="s">
        <v>101</v>
      </c>
      <c r="F9314" t="s">
        <v>7573</v>
      </c>
      <c r="G9314" t="s">
        <v>5</v>
      </c>
      <c r="H9314" s="4">
        <v>20.43</v>
      </c>
      <c r="I9314" s="4">
        <v>0</v>
      </c>
      <c r="J9314" s="4">
        <v>20.43</v>
      </c>
      <c r="K9314" s="4">
        <v>0</v>
      </c>
      <c r="L9314" s="2">
        <v>45291</v>
      </c>
      <c r="M9314" t="s">
        <v>398</v>
      </c>
      <c r="N9314" s="1">
        <v>45291</v>
      </c>
    </row>
    <row r="9315" spans="1:14" ht="12.75" customHeight="1" x14ac:dyDescent="0.25">
      <c r="A9315" t="s">
        <v>12903</v>
      </c>
      <c r="B9315" t="s">
        <v>12904</v>
      </c>
      <c r="C9315" s="1">
        <v>37581</v>
      </c>
      <c r="D9315" s="2">
        <v>37591</v>
      </c>
      <c r="E9315" t="s">
        <v>101</v>
      </c>
      <c r="F9315" t="s">
        <v>7573</v>
      </c>
      <c r="G9315" t="s">
        <v>5</v>
      </c>
      <c r="H9315" s="4">
        <v>980</v>
      </c>
      <c r="I9315" s="4">
        <v>0</v>
      </c>
      <c r="J9315" s="4">
        <v>980</v>
      </c>
      <c r="K9315" s="4">
        <v>0</v>
      </c>
      <c r="L9315" s="2">
        <v>45291</v>
      </c>
      <c r="M9315" t="s">
        <v>398</v>
      </c>
      <c r="N9315" s="1">
        <v>45291</v>
      </c>
    </row>
    <row r="9316" spans="1:14" ht="12.75" customHeight="1" x14ac:dyDescent="0.25">
      <c r="A9316" t="s">
        <v>12905</v>
      </c>
      <c r="B9316" t="s">
        <v>12906</v>
      </c>
      <c r="C9316" s="1">
        <v>37590</v>
      </c>
      <c r="D9316" s="2">
        <v>37591</v>
      </c>
      <c r="E9316" t="s">
        <v>101</v>
      </c>
      <c r="F9316" t="s">
        <v>7573</v>
      </c>
      <c r="G9316" t="s">
        <v>5</v>
      </c>
      <c r="H9316" s="4">
        <v>475.78</v>
      </c>
      <c r="I9316" s="4">
        <v>0</v>
      </c>
      <c r="J9316" s="4">
        <v>475.78</v>
      </c>
      <c r="K9316" s="4">
        <v>0</v>
      </c>
      <c r="L9316" s="2">
        <v>45291</v>
      </c>
      <c r="M9316" t="s">
        <v>398</v>
      </c>
      <c r="N9316" s="1">
        <v>45291</v>
      </c>
    </row>
    <row r="9317" spans="1:14" ht="12.75" customHeight="1" x14ac:dyDescent="0.25">
      <c r="A9317" t="s">
        <v>12907</v>
      </c>
      <c r="B9317" t="s">
        <v>12906</v>
      </c>
      <c r="C9317" s="1">
        <v>37590</v>
      </c>
      <c r="D9317" s="2">
        <v>37591</v>
      </c>
      <c r="E9317" t="s">
        <v>101</v>
      </c>
      <c r="F9317" t="s">
        <v>7573</v>
      </c>
      <c r="G9317" t="s">
        <v>5</v>
      </c>
      <c r="H9317" s="4">
        <v>475.78</v>
      </c>
      <c r="I9317" s="4">
        <v>0</v>
      </c>
      <c r="J9317" s="4">
        <v>475.78</v>
      </c>
      <c r="K9317" s="4">
        <v>0</v>
      </c>
      <c r="L9317" s="2">
        <v>45291</v>
      </c>
      <c r="M9317" t="s">
        <v>398</v>
      </c>
      <c r="N9317" s="1">
        <v>45291</v>
      </c>
    </row>
    <row r="9318" spans="1:14" ht="12.75" customHeight="1" x14ac:dyDescent="0.25">
      <c r="A9318" t="s">
        <v>12908</v>
      </c>
      <c r="B9318" t="s">
        <v>12906</v>
      </c>
      <c r="C9318" s="1">
        <v>37590</v>
      </c>
      <c r="D9318" s="2">
        <v>37591</v>
      </c>
      <c r="E9318" t="s">
        <v>101</v>
      </c>
      <c r="F9318" t="s">
        <v>7573</v>
      </c>
      <c r="G9318" t="s">
        <v>5</v>
      </c>
      <c r="H9318" s="4">
        <v>475.79</v>
      </c>
      <c r="I9318" s="4">
        <v>0</v>
      </c>
      <c r="J9318" s="4">
        <v>475.79</v>
      </c>
      <c r="K9318" s="4">
        <v>0</v>
      </c>
      <c r="L9318" s="2">
        <v>45291</v>
      </c>
      <c r="M9318" t="s">
        <v>398</v>
      </c>
      <c r="N9318" s="1">
        <v>45291</v>
      </c>
    </row>
    <row r="9319" spans="1:14" ht="12.75" customHeight="1" x14ac:dyDescent="0.25">
      <c r="A9319" t="s">
        <v>12909</v>
      </c>
      <c r="B9319" t="s">
        <v>12906</v>
      </c>
      <c r="C9319" s="1">
        <v>37590</v>
      </c>
      <c r="D9319" s="2">
        <v>37561</v>
      </c>
      <c r="E9319" t="s">
        <v>101</v>
      </c>
      <c r="F9319" t="s">
        <v>7573</v>
      </c>
      <c r="G9319" t="s">
        <v>5</v>
      </c>
      <c r="H9319" s="4">
        <v>442.85</v>
      </c>
      <c r="I9319" s="4">
        <v>0</v>
      </c>
      <c r="J9319" s="4">
        <v>442.85</v>
      </c>
      <c r="K9319" s="4">
        <v>0</v>
      </c>
      <c r="L9319" s="2">
        <v>45291</v>
      </c>
      <c r="M9319" t="s">
        <v>398</v>
      </c>
      <c r="N9319" s="1">
        <v>45291</v>
      </c>
    </row>
    <row r="9320" spans="1:14" ht="12.75" customHeight="1" x14ac:dyDescent="0.25">
      <c r="A9320" t="s">
        <v>12910</v>
      </c>
      <c r="B9320" t="s">
        <v>12911</v>
      </c>
      <c r="C9320" s="1">
        <v>37621</v>
      </c>
      <c r="D9320" s="2">
        <v>37622</v>
      </c>
      <c r="E9320" t="s">
        <v>101</v>
      </c>
      <c r="F9320" t="s">
        <v>7573</v>
      </c>
      <c r="G9320" t="s">
        <v>5</v>
      </c>
      <c r="H9320" s="4">
        <v>35</v>
      </c>
      <c r="I9320" s="4">
        <v>0</v>
      </c>
      <c r="J9320" s="4">
        <v>35</v>
      </c>
      <c r="K9320" s="4">
        <v>0</v>
      </c>
      <c r="L9320" s="2">
        <v>45473</v>
      </c>
      <c r="M9320" t="s">
        <v>6</v>
      </c>
    </row>
    <row r="9321" spans="1:14" ht="12.75" customHeight="1" x14ac:dyDescent="0.25">
      <c r="A9321" t="s">
        <v>12912</v>
      </c>
      <c r="B9321" t="s">
        <v>12911</v>
      </c>
      <c r="C9321" s="1">
        <v>37621</v>
      </c>
      <c r="D9321" s="2">
        <v>37622</v>
      </c>
      <c r="E9321" t="s">
        <v>101</v>
      </c>
      <c r="F9321" t="s">
        <v>7573</v>
      </c>
      <c r="G9321" t="s">
        <v>5</v>
      </c>
      <c r="H9321" s="4">
        <v>35</v>
      </c>
      <c r="I9321" s="4">
        <v>0</v>
      </c>
      <c r="J9321" s="4">
        <v>35</v>
      </c>
      <c r="K9321" s="4">
        <v>0</v>
      </c>
      <c r="L9321" s="2">
        <v>45473</v>
      </c>
      <c r="M9321" t="s">
        <v>6</v>
      </c>
    </row>
    <row r="9322" spans="1:14" ht="12.75" customHeight="1" x14ac:dyDescent="0.25">
      <c r="A9322" t="s">
        <v>12913</v>
      </c>
      <c r="B9322" t="s">
        <v>12911</v>
      </c>
      <c r="C9322" s="1">
        <v>37621</v>
      </c>
      <c r="D9322" s="2">
        <v>37622</v>
      </c>
      <c r="E9322" t="s">
        <v>101</v>
      </c>
      <c r="F9322" t="s">
        <v>7573</v>
      </c>
      <c r="G9322" t="s">
        <v>5</v>
      </c>
      <c r="H9322" s="4">
        <v>35</v>
      </c>
      <c r="I9322" s="4">
        <v>0</v>
      </c>
      <c r="J9322" s="4">
        <v>35</v>
      </c>
      <c r="K9322" s="4">
        <v>0</v>
      </c>
      <c r="L9322" s="2">
        <v>45473</v>
      </c>
      <c r="M9322" t="s">
        <v>6</v>
      </c>
    </row>
    <row r="9323" spans="1:14" ht="12.75" customHeight="1" x14ac:dyDescent="0.25">
      <c r="A9323" t="s">
        <v>12914</v>
      </c>
      <c r="B9323" t="s">
        <v>12911</v>
      </c>
      <c r="C9323" s="1">
        <v>37621</v>
      </c>
      <c r="D9323" s="2">
        <v>37622</v>
      </c>
      <c r="E9323" t="s">
        <v>101</v>
      </c>
      <c r="F9323" t="s">
        <v>7573</v>
      </c>
      <c r="G9323" t="s">
        <v>5</v>
      </c>
      <c r="H9323" s="4">
        <v>35</v>
      </c>
      <c r="I9323" s="4">
        <v>0</v>
      </c>
      <c r="J9323" s="4">
        <v>35</v>
      </c>
      <c r="K9323" s="4">
        <v>0</v>
      </c>
      <c r="L9323" s="2">
        <v>45473</v>
      </c>
      <c r="M9323" t="s">
        <v>6</v>
      </c>
    </row>
    <row r="9324" spans="1:14" ht="12.75" customHeight="1" x14ac:dyDescent="0.25">
      <c r="A9324" t="s">
        <v>12915</v>
      </c>
      <c r="B9324" t="s">
        <v>12906</v>
      </c>
      <c r="C9324" s="1">
        <v>37621</v>
      </c>
      <c r="D9324" s="2">
        <v>37622</v>
      </c>
      <c r="E9324" t="s">
        <v>101</v>
      </c>
      <c r="F9324" t="s">
        <v>7573</v>
      </c>
      <c r="G9324" t="s">
        <v>5</v>
      </c>
      <c r="H9324" s="4">
        <v>443</v>
      </c>
      <c r="I9324" s="4">
        <v>0</v>
      </c>
      <c r="J9324" s="4">
        <v>443</v>
      </c>
      <c r="K9324" s="4">
        <v>0</v>
      </c>
      <c r="L9324" s="2">
        <v>45473</v>
      </c>
      <c r="M9324" t="s">
        <v>6</v>
      </c>
    </row>
    <row r="9325" spans="1:14" ht="12.75" customHeight="1" x14ac:dyDescent="0.25">
      <c r="A9325" t="s">
        <v>12916</v>
      </c>
      <c r="B9325" t="s">
        <v>12917</v>
      </c>
      <c r="C9325" s="1">
        <v>37621</v>
      </c>
      <c r="D9325" s="2">
        <v>37622</v>
      </c>
      <c r="E9325" t="s">
        <v>101</v>
      </c>
      <c r="F9325" t="s">
        <v>7573</v>
      </c>
      <c r="G9325" t="s">
        <v>5</v>
      </c>
      <c r="H9325" s="4">
        <v>26.4</v>
      </c>
      <c r="I9325" s="4">
        <v>0</v>
      </c>
      <c r="J9325" s="4">
        <v>26.4</v>
      </c>
      <c r="K9325" s="4">
        <v>0</v>
      </c>
      <c r="L9325" s="2">
        <v>45473</v>
      </c>
      <c r="M9325" t="s">
        <v>6</v>
      </c>
    </row>
    <row r="9326" spans="1:14" ht="12.75" customHeight="1" x14ac:dyDescent="0.25">
      <c r="A9326" t="s">
        <v>12918</v>
      </c>
      <c r="B9326" t="s">
        <v>12919</v>
      </c>
      <c r="C9326" s="1">
        <v>37621</v>
      </c>
      <c r="D9326" s="2">
        <v>37622</v>
      </c>
      <c r="E9326" t="s">
        <v>101</v>
      </c>
      <c r="F9326" t="s">
        <v>7573</v>
      </c>
      <c r="G9326" t="s">
        <v>5</v>
      </c>
      <c r="H9326" s="4">
        <v>187.8</v>
      </c>
      <c r="I9326" s="4">
        <v>0</v>
      </c>
      <c r="J9326" s="4">
        <v>187.8</v>
      </c>
      <c r="K9326" s="4">
        <v>0</v>
      </c>
      <c r="L9326" s="2">
        <v>45473</v>
      </c>
      <c r="M9326" t="s">
        <v>6</v>
      </c>
    </row>
    <row r="9327" spans="1:14" ht="12.75" customHeight="1" x14ac:dyDescent="0.25">
      <c r="A9327" t="s">
        <v>12920</v>
      </c>
      <c r="B9327" t="s">
        <v>12921</v>
      </c>
      <c r="C9327" s="1">
        <v>37712</v>
      </c>
      <c r="D9327" s="2">
        <v>37712</v>
      </c>
      <c r="E9327" t="s">
        <v>101</v>
      </c>
      <c r="F9327" t="s">
        <v>7573</v>
      </c>
      <c r="G9327" t="s">
        <v>5</v>
      </c>
      <c r="H9327" s="4">
        <v>475</v>
      </c>
      <c r="I9327" s="4">
        <v>0</v>
      </c>
      <c r="J9327" s="4">
        <v>475</v>
      </c>
      <c r="K9327" s="4">
        <v>0</v>
      </c>
      <c r="L9327" s="2">
        <v>45473</v>
      </c>
      <c r="M9327" t="s">
        <v>6</v>
      </c>
    </row>
    <row r="9328" spans="1:14" ht="12.75" customHeight="1" x14ac:dyDescent="0.25">
      <c r="A9328" t="s">
        <v>12922</v>
      </c>
      <c r="B9328" t="s">
        <v>12923</v>
      </c>
      <c r="C9328" s="1">
        <v>37755</v>
      </c>
      <c r="D9328" s="2">
        <v>37773</v>
      </c>
      <c r="E9328" t="s">
        <v>101</v>
      </c>
      <c r="F9328" t="s">
        <v>7573</v>
      </c>
      <c r="G9328" t="s">
        <v>5</v>
      </c>
      <c r="H9328" s="4">
        <v>2052.2399999999998</v>
      </c>
      <c r="I9328" s="4">
        <v>0</v>
      </c>
      <c r="J9328" s="4">
        <v>2052.2399999999998</v>
      </c>
      <c r="K9328" s="4">
        <v>0</v>
      </c>
      <c r="L9328" s="2">
        <v>45473</v>
      </c>
      <c r="M9328" t="s">
        <v>6</v>
      </c>
    </row>
    <row r="9329" spans="1:13" ht="12.75" customHeight="1" x14ac:dyDescent="0.25">
      <c r="A9329" t="s">
        <v>12924</v>
      </c>
      <c r="B9329" t="s">
        <v>12925</v>
      </c>
      <c r="C9329" s="1">
        <v>37802</v>
      </c>
      <c r="D9329" s="2">
        <v>37803</v>
      </c>
      <c r="E9329" t="s">
        <v>101</v>
      </c>
      <c r="F9329" t="s">
        <v>7573</v>
      </c>
      <c r="G9329" t="s">
        <v>5</v>
      </c>
      <c r="H9329" s="4">
        <v>340</v>
      </c>
      <c r="I9329" s="4">
        <v>0</v>
      </c>
      <c r="J9329" s="4">
        <v>340</v>
      </c>
      <c r="K9329" s="4">
        <v>0</v>
      </c>
      <c r="L9329" s="2">
        <v>45473</v>
      </c>
      <c r="M9329" t="s">
        <v>6</v>
      </c>
    </row>
    <row r="9330" spans="1:13" ht="12.75" customHeight="1" x14ac:dyDescent="0.25">
      <c r="A9330" t="s">
        <v>12926</v>
      </c>
      <c r="B9330" t="s">
        <v>12927</v>
      </c>
      <c r="C9330" s="1">
        <v>37802</v>
      </c>
      <c r="D9330" s="2">
        <v>37803</v>
      </c>
      <c r="E9330" t="s">
        <v>101</v>
      </c>
      <c r="F9330" t="s">
        <v>7573</v>
      </c>
      <c r="G9330" t="s">
        <v>5</v>
      </c>
      <c r="H9330" s="4">
        <v>18.22</v>
      </c>
      <c r="I9330" s="4">
        <v>0</v>
      </c>
      <c r="J9330" s="4">
        <v>18.22</v>
      </c>
      <c r="K9330" s="4">
        <v>0</v>
      </c>
      <c r="L9330" s="2">
        <v>45473</v>
      </c>
      <c r="M9330" t="s">
        <v>6</v>
      </c>
    </row>
    <row r="9331" spans="1:13" ht="12.75" customHeight="1" x14ac:dyDescent="0.25">
      <c r="A9331" t="s">
        <v>12928</v>
      </c>
      <c r="B9331" t="s">
        <v>12927</v>
      </c>
      <c r="C9331" s="1">
        <v>37802</v>
      </c>
      <c r="D9331" s="2">
        <v>37803</v>
      </c>
      <c r="E9331" t="s">
        <v>101</v>
      </c>
      <c r="F9331" t="s">
        <v>7573</v>
      </c>
      <c r="G9331" t="s">
        <v>5</v>
      </c>
      <c r="H9331" s="4">
        <v>18.22</v>
      </c>
      <c r="I9331" s="4">
        <v>0</v>
      </c>
      <c r="J9331" s="4">
        <v>18.22</v>
      </c>
      <c r="K9331" s="4">
        <v>0</v>
      </c>
      <c r="L9331" s="2">
        <v>45473</v>
      </c>
      <c r="M9331" t="s">
        <v>6</v>
      </c>
    </row>
    <row r="9332" spans="1:13" ht="12.75" customHeight="1" x14ac:dyDescent="0.25">
      <c r="A9332" t="s">
        <v>12929</v>
      </c>
      <c r="B9332" t="s">
        <v>12930</v>
      </c>
      <c r="C9332" s="1">
        <v>37802</v>
      </c>
      <c r="D9332" s="2">
        <v>37803</v>
      </c>
      <c r="E9332" t="s">
        <v>101</v>
      </c>
      <c r="F9332" t="s">
        <v>7573</v>
      </c>
      <c r="G9332" t="s">
        <v>5</v>
      </c>
      <c r="H9332" s="4">
        <v>147.76</v>
      </c>
      <c r="I9332" s="4">
        <v>0</v>
      </c>
      <c r="J9332" s="4">
        <v>147.76</v>
      </c>
      <c r="K9332" s="4">
        <v>0</v>
      </c>
      <c r="L9332" s="2">
        <v>45473</v>
      </c>
      <c r="M9332" t="s">
        <v>6</v>
      </c>
    </row>
    <row r="9333" spans="1:13" ht="12.75" customHeight="1" x14ac:dyDescent="0.25">
      <c r="A9333" t="s">
        <v>12931</v>
      </c>
      <c r="B9333" t="s">
        <v>12932</v>
      </c>
      <c r="C9333" s="1">
        <v>37802</v>
      </c>
      <c r="D9333" s="2">
        <v>37803</v>
      </c>
      <c r="E9333" t="s">
        <v>101</v>
      </c>
      <c r="F9333" t="s">
        <v>7573</v>
      </c>
      <c r="G9333" t="s">
        <v>5</v>
      </c>
      <c r="H9333" s="4">
        <v>1442.55</v>
      </c>
      <c r="I9333" s="4">
        <v>0</v>
      </c>
      <c r="J9333" s="4">
        <v>1442.55</v>
      </c>
      <c r="K9333" s="4">
        <v>0</v>
      </c>
      <c r="L9333" s="2">
        <v>45473</v>
      </c>
      <c r="M9333" t="s">
        <v>6</v>
      </c>
    </row>
    <row r="9334" spans="1:13" ht="12.75" customHeight="1" x14ac:dyDescent="0.25">
      <c r="A9334" t="s">
        <v>12933</v>
      </c>
      <c r="B9334" t="s">
        <v>12934</v>
      </c>
      <c r="C9334" s="1">
        <v>37894</v>
      </c>
      <c r="D9334" s="2">
        <v>37895</v>
      </c>
      <c r="E9334" t="s">
        <v>101</v>
      </c>
      <c r="F9334" t="s">
        <v>7573</v>
      </c>
      <c r="G9334" t="s">
        <v>5</v>
      </c>
      <c r="H9334" s="4">
        <v>172.7</v>
      </c>
      <c r="I9334" s="4">
        <v>0</v>
      </c>
      <c r="J9334" s="4">
        <v>172.7</v>
      </c>
      <c r="K9334" s="4">
        <v>0</v>
      </c>
      <c r="L9334" s="2">
        <v>45473</v>
      </c>
      <c r="M9334" t="s">
        <v>6</v>
      </c>
    </row>
    <row r="9335" spans="1:13" ht="12.75" customHeight="1" x14ac:dyDescent="0.25">
      <c r="A9335" t="s">
        <v>12935</v>
      </c>
      <c r="B9335" t="s">
        <v>12936</v>
      </c>
      <c r="C9335" s="1">
        <v>37894</v>
      </c>
      <c r="D9335" s="2">
        <v>37895</v>
      </c>
      <c r="E9335" t="s">
        <v>101</v>
      </c>
      <c r="F9335" t="s">
        <v>7573</v>
      </c>
      <c r="G9335" t="s">
        <v>5</v>
      </c>
      <c r="H9335" s="4">
        <v>258.39999999999998</v>
      </c>
      <c r="I9335" s="4">
        <v>0</v>
      </c>
      <c r="J9335" s="4">
        <v>258.39999999999998</v>
      </c>
      <c r="K9335" s="4">
        <v>0</v>
      </c>
      <c r="L9335" s="2">
        <v>45473</v>
      </c>
      <c r="M9335" t="s">
        <v>6</v>
      </c>
    </row>
    <row r="9336" spans="1:13" ht="12.75" customHeight="1" x14ac:dyDescent="0.25">
      <c r="A9336" t="s">
        <v>12937</v>
      </c>
      <c r="B9336" t="s">
        <v>12938</v>
      </c>
      <c r="C9336" s="1">
        <v>38168</v>
      </c>
      <c r="D9336" s="2">
        <v>38169</v>
      </c>
      <c r="E9336" t="s">
        <v>101</v>
      </c>
      <c r="F9336" t="s">
        <v>7573</v>
      </c>
      <c r="G9336" t="s">
        <v>5</v>
      </c>
      <c r="H9336" s="4">
        <v>2104.42</v>
      </c>
      <c r="I9336" s="4">
        <v>0</v>
      </c>
      <c r="J9336" s="4">
        <v>2104.42</v>
      </c>
      <c r="K9336" s="4">
        <v>0</v>
      </c>
      <c r="L9336" s="2">
        <v>45473</v>
      </c>
      <c r="M9336" t="s">
        <v>6</v>
      </c>
    </row>
    <row r="9337" spans="1:13" ht="12.75" customHeight="1" x14ac:dyDescent="0.25">
      <c r="A9337" t="s">
        <v>12939</v>
      </c>
      <c r="B9337" t="s">
        <v>12940</v>
      </c>
      <c r="C9337" s="1">
        <v>38442</v>
      </c>
      <c r="D9337" s="2">
        <v>38443</v>
      </c>
      <c r="E9337" t="s">
        <v>101</v>
      </c>
      <c r="F9337" t="s">
        <v>7573</v>
      </c>
      <c r="G9337" t="s">
        <v>5</v>
      </c>
      <c r="H9337" s="4">
        <v>307.5</v>
      </c>
      <c r="I9337" s="4">
        <v>0</v>
      </c>
      <c r="J9337" s="4">
        <v>307.5</v>
      </c>
      <c r="K9337" s="4">
        <v>0</v>
      </c>
      <c r="L9337" s="2">
        <v>45473</v>
      </c>
      <c r="M9337" t="s">
        <v>6</v>
      </c>
    </row>
    <row r="9338" spans="1:13" ht="12.75" customHeight="1" x14ac:dyDescent="0.25">
      <c r="A9338" t="s">
        <v>12941</v>
      </c>
      <c r="B9338" t="s">
        <v>12942</v>
      </c>
      <c r="C9338" s="1">
        <v>38442</v>
      </c>
      <c r="D9338" s="2">
        <v>38443</v>
      </c>
      <c r="E9338" t="s">
        <v>101</v>
      </c>
      <c r="F9338" t="s">
        <v>7573</v>
      </c>
      <c r="G9338" t="s">
        <v>5</v>
      </c>
      <c r="H9338" s="4">
        <v>769.89</v>
      </c>
      <c r="I9338" s="4">
        <v>0</v>
      </c>
      <c r="J9338" s="4">
        <v>769.89</v>
      </c>
      <c r="K9338" s="4">
        <v>0</v>
      </c>
      <c r="L9338" s="2">
        <v>45473</v>
      </c>
      <c r="M9338" t="s">
        <v>6</v>
      </c>
    </row>
    <row r="9339" spans="1:13" ht="12.75" customHeight="1" x14ac:dyDescent="0.25">
      <c r="A9339" t="s">
        <v>12943</v>
      </c>
      <c r="B9339" t="s">
        <v>12944</v>
      </c>
      <c r="C9339" s="1">
        <v>38533</v>
      </c>
      <c r="D9339" s="2">
        <v>38534</v>
      </c>
      <c r="E9339" t="s">
        <v>101</v>
      </c>
      <c r="F9339" t="s">
        <v>7573</v>
      </c>
      <c r="G9339" t="s">
        <v>5</v>
      </c>
      <c r="H9339" s="4">
        <v>839.8</v>
      </c>
      <c r="I9339" s="4">
        <v>0</v>
      </c>
      <c r="J9339" s="4">
        <v>839.8</v>
      </c>
      <c r="K9339" s="4">
        <v>0</v>
      </c>
      <c r="L9339" s="2">
        <v>45473</v>
      </c>
      <c r="M9339" t="s">
        <v>6</v>
      </c>
    </row>
    <row r="9340" spans="1:13" ht="12.75" customHeight="1" x14ac:dyDescent="0.25">
      <c r="A9340" t="s">
        <v>12945</v>
      </c>
      <c r="B9340" t="s">
        <v>12944</v>
      </c>
      <c r="C9340" s="1">
        <v>38559</v>
      </c>
      <c r="D9340" s="2">
        <v>38565</v>
      </c>
      <c r="E9340" t="s">
        <v>101</v>
      </c>
      <c r="F9340" t="s">
        <v>7573</v>
      </c>
      <c r="G9340" t="s">
        <v>5</v>
      </c>
      <c r="H9340" s="4">
        <v>521.75</v>
      </c>
      <c r="I9340" s="4">
        <v>0</v>
      </c>
      <c r="J9340" s="4">
        <v>521.75</v>
      </c>
      <c r="K9340" s="4">
        <v>0</v>
      </c>
      <c r="L9340" s="2">
        <v>45473</v>
      </c>
      <c r="M9340" t="s">
        <v>6</v>
      </c>
    </row>
    <row r="9341" spans="1:13" ht="12.75" customHeight="1" x14ac:dyDescent="0.25">
      <c r="A9341" t="s">
        <v>12946</v>
      </c>
      <c r="B9341" t="s">
        <v>12947</v>
      </c>
      <c r="C9341" s="1">
        <v>38717</v>
      </c>
      <c r="D9341" s="2">
        <v>38718</v>
      </c>
      <c r="E9341" t="s">
        <v>101</v>
      </c>
      <c r="F9341" t="s">
        <v>7573</v>
      </c>
      <c r="G9341" t="s">
        <v>5</v>
      </c>
      <c r="H9341" s="4">
        <v>1699</v>
      </c>
      <c r="I9341" s="4">
        <v>0</v>
      </c>
      <c r="J9341" s="4">
        <v>1699</v>
      </c>
      <c r="K9341" s="4">
        <v>0</v>
      </c>
      <c r="L9341" s="2">
        <v>45473</v>
      </c>
      <c r="M9341" t="s">
        <v>6</v>
      </c>
    </row>
    <row r="9342" spans="1:13" ht="12.75" customHeight="1" x14ac:dyDescent="0.25">
      <c r="A9342" t="s">
        <v>12948</v>
      </c>
      <c r="B9342" t="s">
        <v>12949</v>
      </c>
      <c r="C9342" s="1">
        <v>38807</v>
      </c>
      <c r="D9342" s="2">
        <v>38808</v>
      </c>
      <c r="E9342" t="s">
        <v>101</v>
      </c>
      <c r="F9342" t="s">
        <v>7573</v>
      </c>
      <c r="G9342" t="s">
        <v>5</v>
      </c>
      <c r="H9342" s="4">
        <v>940</v>
      </c>
      <c r="I9342" s="4">
        <v>0</v>
      </c>
      <c r="J9342" s="4">
        <v>940</v>
      </c>
      <c r="K9342" s="4">
        <v>0</v>
      </c>
      <c r="L9342" s="2">
        <v>45473</v>
      </c>
      <c r="M9342" t="s">
        <v>6</v>
      </c>
    </row>
    <row r="9343" spans="1:13" ht="12.75" customHeight="1" x14ac:dyDescent="0.25">
      <c r="A9343" t="s">
        <v>12950</v>
      </c>
      <c r="B9343" t="s">
        <v>12951</v>
      </c>
      <c r="C9343" s="1">
        <v>38807</v>
      </c>
      <c r="D9343" s="2">
        <v>38808</v>
      </c>
      <c r="E9343" t="s">
        <v>101</v>
      </c>
      <c r="F9343" t="s">
        <v>7573</v>
      </c>
      <c r="G9343" t="s">
        <v>5</v>
      </c>
      <c r="H9343" s="4">
        <v>521.75</v>
      </c>
      <c r="I9343" s="4">
        <v>0</v>
      </c>
      <c r="J9343" s="4">
        <v>521.75</v>
      </c>
      <c r="K9343" s="4">
        <v>0</v>
      </c>
      <c r="L9343" s="2">
        <v>45473</v>
      </c>
      <c r="M9343" t="s">
        <v>6</v>
      </c>
    </row>
    <row r="9344" spans="1:13" ht="12.75" customHeight="1" x14ac:dyDescent="0.25">
      <c r="A9344" t="s">
        <v>12952</v>
      </c>
      <c r="B9344" t="s">
        <v>12951</v>
      </c>
      <c r="C9344" s="1">
        <v>38807</v>
      </c>
      <c r="D9344" s="2">
        <v>38808</v>
      </c>
      <c r="E9344" t="s">
        <v>101</v>
      </c>
      <c r="F9344" t="s">
        <v>7573</v>
      </c>
      <c r="G9344" t="s">
        <v>5</v>
      </c>
      <c r="H9344" s="4">
        <v>545</v>
      </c>
      <c r="I9344" s="4">
        <v>0</v>
      </c>
      <c r="J9344" s="4">
        <v>545</v>
      </c>
      <c r="K9344" s="4">
        <v>0</v>
      </c>
      <c r="L9344" s="2">
        <v>45473</v>
      </c>
      <c r="M9344" t="s">
        <v>6</v>
      </c>
    </row>
    <row r="9345" spans="1:13" ht="12.75" customHeight="1" x14ac:dyDescent="0.25">
      <c r="A9345" t="s">
        <v>12953</v>
      </c>
      <c r="B9345" t="s">
        <v>12954</v>
      </c>
      <c r="C9345" s="1">
        <v>38991</v>
      </c>
      <c r="D9345" s="2">
        <v>38991</v>
      </c>
      <c r="E9345" t="s">
        <v>101</v>
      </c>
      <c r="F9345" t="s">
        <v>7573</v>
      </c>
      <c r="G9345" t="s">
        <v>5</v>
      </c>
      <c r="H9345" s="4">
        <v>1438.98</v>
      </c>
      <c r="I9345" s="4">
        <v>0</v>
      </c>
      <c r="J9345" s="4">
        <v>1438.98</v>
      </c>
      <c r="K9345" s="4">
        <v>0</v>
      </c>
      <c r="L9345" s="2">
        <v>45473</v>
      </c>
      <c r="M9345" t="s">
        <v>6</v>
      </c>
    </row>
    <row r="9346" spans="1:13" ht="12.75" customHeight="1" x14ac:dyDescent="0.25">
      <c r="A9346" t="s">
        <v>12955</v>
      </c>
      <c r="B9346" t="s">
        <v>12788</v>
      </c>
      <c r="C9346" s="1">
        <v>38991</v>
      </c>
      <c r="D9346" s="2">
        <v>38991</v>
      </c>
      <c r="E9346" t="s">
        <v>101</v>
      </c>
      <c r="F9346" t="s">
        <v>7573</v>
      </c>
      <c r="G9346" t="s">
        <v>5</v>
      </c>
      <c r="H9346" s="4">
        <v>1214.99</v>
      </c>
      <c r="I9346" s="4">
        <v>0</v>
      </c>
      <c r="J9346" s="4">
        <v>1214.99</v>
      </c>
      <c r="K9346" s="4">
        <v>0</v>
      </c>
      <c r="L9346" s="2">
        <v>45473</v>
      </c>
      <c r="M9346" t="s">
        <v>6</v>
      </c>
    </row>
    <row r="9347" spans="1:13" ht="12.75" customHeight="1" x14ac:dyDescent="0.25">
      <c r="A9347" t="s">
        <v>12956</v>
      </c>
      <c r="B9347" t="s">
        <v>12921</v>
      </c>
      <c r="C9347" s="1">
        <v>39172</v>
      </c>
      <c r="D9347" s="2">
        <v>39173</v>
      </c>
      <c r="E9347" t="s">
        <v>101</v>
      </c>
      <c r="F9347" t="s">
        <v>7573</v>
      </c>
      <c r="G9347" t="s">
        <v>5</v>
      </c>
      <c r="H9347" s="4">
        <v>323.05</v>
      </c>
      <c r="I9347" s="4">
        <v>0</v>
      </c>
      <c r="J9347" s="4">
        <v>323.05</v>
      </c>
      <c r="K9347" s="4">
        <v>0</v>
      </c>
      <c r="L9347" s="2">
        <v>45473</v>
      </c>
      <c r="M9347" t="s">
        <v>6</v>
      </c>
    </row>
    <row r="9348" spans="1:13" ht="12.75" customHeight="1" x14ac:dyDescent="0.25">
      <c r="A9348" t="s">
        <v>12957</v>
      </c>
      <c r="B9348" t="s">
        <v>12958</v>
      </c>
      <c r="C9348" s="1">
        <v>39264</v>
      </c>
      <c r="D9348" s="2">
        <v>39264</v>
      </c>
      <c r="E9348" t="s">
        <v>101</v>
      </c>
      <c r="F9348" t="s">
        <v>7573</v>
      </c>
      <c r="G9348" t="s">
        <v>5</v>
      </c>
      <c r="H9348" s="4">
        <v>35.01</v>
      </c>
      <c r="I9348" s="4">
        <v>0</v>
      </c>
      <c r="J9348" s="4">
        <v>35.01</v>
      </c>
      <c r="K9348" s="4">
        <v>0</v>
      </c>
      <c r="L9348" s="2">
        <v>45473</v>
      </c>
      <c r="M9348" t="s">
        <v>6</v>
      </c>
    </row>
    <row r="9349" spans="1:13" ht="12.75" customHeight="1" x14ac:dyDescent="0.25">
      <c r="A9349" t="s">
        <v>12959</v>
      </c>
      <c r="B9349" t="s">
        <v>12960</v>
      </c>
      <c r="C9349" s="1">
        <v>39415</v>
      </c>
      <c r="D9349" s="2">
        <v>39356</v>
      </c>
      <c r="E9349" t="s">
        <v>101</v>
      </c>
      <c r="F9349" t="s">
        <v>7573</v>
      </c>
      <c r="G9349" t="s">
        <v>5</v>
      </c>
      <c r="H9349" s="4">
        <v>1043.82</v>
      </c>
      <c r="I9349" s="4">
        <v>0</v>
      </c>
      <c r="J9349" s="4">
        <v>1043.82</v>
      </c>
      <c r="K9349" s="4">
        <v>0</v>
      </c>
      <c r="L9349" s="2">
        <v>45473</v>
      </c>
      <c r="M9349" t="s">
        <v>6</v>
      </c>
    </row>
    <row r="9350" spans="1:13" ht="12.75" customHeight="1" x14ac:dyDescent="0.25">
      <c r="A9350" t="s">
        <v>12961</v>
      </c>
      <c r="B9350" t="s">
        <v>12962</v>
      </c>
      <c r="C9350" s="1">
        <v>39721</v>
      </c>
      <c r="D9350" s="2">
        <v>39722</v>
      </c>
      <c r="E9350" t="s">
        <v>101</v>
      </c>
      <c r="F9350" t="s">
        <v>7573</v>
      </c>
      <c r="G9350" t="s">
        <v>5</v>
      </c>
      <c r="H9350" s="4">
        <v>541.4</v>
      </c>
      <c r="I9350" s="4">
        <v>0</v>
      </c>
      <c r="J9350" s="4">
        <v>541.4</v>
      </c>
      <c r="K9350" s="4">
        <v>0</v>
      </c>
      <c r="L9350" s="2">
        <v>45473</v>
      </c>
      <c r="M9350" t="s">
        <v>6</v>
      </c>
    </row>
    <row r="9351" spans="1:13" ht="12.75" customHeight="1" x14ac:dyDescent="0.25">
      <c r="A9351" t="s">
        <v>12963</v>
      </c>
      <c r="B9351" t="s">
        <v>12964</v>
      </c>
      <c r="C9351" s="1">
        <v>39813</v>
      </c>
      <c r="D9351" s="2">
        <v>39814</v>
      </c>
      <c r="E9351" t="s">
        <v>101</v>
      </c>
      <c r="F9351" t="s">
        <v>7573</v>
      </c>
      <c r="G9351" t="s">
        <v>5</v>
      </c>
      <c r="H9351" s="4">
        <v>1108.47</v>
      </c>
      <c r="I9351" s="4">
        <v>0</v>
      </c>
      <c r="J9351" s="4">
        <v>1108.47</v>
      </c>
      <c r="K9351" s="4">
        <v>0</v>
      </c>
      <c r="L9351" s="2">
        <v>45473</v>
      </c>
      <c r="M9351" t="s">
        <v>6</v>
      </c>
    </row>
    <row r="9352" spans="1:13" ht="12.75" customHeight="1" x14ac:dyDescent="0.25">
      <c r="A9352" t="s">
        <v>12965</v>
      </c>
      <c r="B9352" t="s">
        <v>12966</v>
      </c>
      <c r="C9352" s="1">
        <v>39903</v>
      </c>
      <c r="D9352" s="2">
        <v>39904</v>
      </c>
      <c r="E9352" t="s">
        <v>101</v>
      </c>
      <c r="F9352" t="s">
        <v>7573</v>
      </c>
      <c r="G9352" t="s">
        <v>5</v>
      </c>
      <c r="H9352" s="4">
        <v>24.99</v>
      </c>
      <c r="I9352" s="4">
        <v>0</v>
      </c>
      <c r="J9352" s="4">
        <v>24.99</v>
      </c>
      <c r="K9352" s="4">
        <v>0</v>
      </c>
      <c r="L9352" s="2">
        <v>45473</v>
      </c>
      <c r="M9352" t="s">
        <v>6</v>
      </c>
    </row>
    <row r="9353" spans="1:13" ht="12.75" customHeight="1" x14ac:dyDescent="0.25">
      <c r="A9353" t="s">
        <v>12967</v>
      </c>
      <c r="B9353" t="s">
        <v>12968</v>
      </c>
      <c r="C9353" s="1">
        <v>40086</v>
      </c>
      <c r="D9353" s="2">
        <v>40087</v>
      </c>
      <c r="E9353" t="s">
        <v>101</v>
      </c>
      <c r="F9353" t="s">
        <v>7573</v>
      </c>
      <c r="G9353" t="s">
        <v>5</v>
      </c>
      <c r="H9353" s="4">
        <v>568.97</v>
      </c>
      <c r="I9353" s="4">
        <v>0</v>
      </c>
      <c r="J9353" s="4">
        <v>568.97</v>
      </c>
      <c r="K9353" s="4">
        <v>0</v>
      </c>
      <c r="L9353" s="2">
        <v>45473</v>
      </c>
      <c r="M9353" t="s">
        <v>6</v>
      </c>
    </row>
    <row r="9354" spans="1:13" ht="12.75" customHeight="1" x14ac:dyDescent="0.25">
      <c r="A9354" t="s">
        <v>12969</v>
      </c>
      <c r="B9354" t="s">
        <v>12970</v>
      </c>
      <c r="C9354" s="1">
        <v>40178</v>
      </c>
      <c r="D9354" s="2">
        <v>40179</v>
      </c>
      <c r="E9354" t="s">
        <v>101</v>
      </c>
      <c r="F9354" t="s">
        <v>7573</v>
      </c>
      <c r="G9354" t="s">
        <v>5</v>
      </c>
      <c r="H9354" s="4">
        <v>4872.0200000000004</v>
      </c>
      <c r="I9354" s="4">
        <v>0</v>
      </c>
      <c r="J9354" s="4">
        <v>4872.0200000000004</v>
      </c>
      <c r="K9354" s="4">
        <v>0</v>
      </c>
      <c r="L9354" s="2">
        <v>45473</v>
      </c>
      <c r="M9354" t="s">
        <v>6</v>
      </c>
    </row>
    <row r="9355" spans="1:13" ht="12.75" customHeight="1" x14ac:dyDescent="0.25">
      <c r="A9355" t="s">
        <v>12971</v>
      </c>
      <c r="B9355" t="s">
        <v>12972</v>
      </c>
      <c r="C9355" s="1">
        <v>40268</v>
      </c>
      <c r="D9355" s="2">
        <v>40269</v>
      </c>
      <c r="E9355" t="s">
        <v>101</v>
      </c>
      <c r="F9355" t="s">
        <v>7573</v>
      </c>
      <c r="G9355" t="s">
        <v>5</v>
      </c>
      <c r="H9355" s="4">
        <v>1076.18</v>
      </c>
      <c r="I9355" s="4">
        <v>0</v>
      </c>
      <c r="J9355" s="4">
        <v>1076.18</v>
      </c>
      <c r="K9355" s="4">
        <v>0</v>
      </c>
      <c r="L9355" s="2">
        <v>45473</v>
      </c>
      <c r="M9355" t="s">
        <v>6</v>
      </c>
    </row>
    <row r="9356" spans="1:13" ht="12.75" customHeight="1" x14ac:dyDescent="0.25">
      <c r="A9356" t="s">
        <v>12973</v>
      </c>
      <c r="B9356" t="s">
        <v>12974</v>
      </c>
      <c r="C9356" s="1">
        <v>40359</v>
      </c>
      <c r="D9356" s="2">
        <v>40360</v>
      </c>
      <c r="E9356" t="s">
        <v>101</v>
      </c>
      <c r="F9356" t="s">
        <v>7573</v>
      </c>
      <c r="G9356" t="s">
        <v>5</v>
      </c>
      <c r="H9356" s="4">
        <v>3820</v>
      </c>
      <c r="I9356" s="4">
        <v>0</v>
      </c>
      <c r="J9356" s="4">
        <v>3820</v>
      </c>
      <c r="K9356" s="4">
        <v>0</v>
      </c>
      <c r="L9356" s="2">
        <v>45473</v>
      </c>
      <c r="M9356" t="s">
        <v>6</v>
      </c>
    </row>
    <row r="9357" spans="1:13" ht="12.75" customHeight="1" x14ac:dyDescent="0.25">
      <c r="A9357" t="s">
        <v>12975</v>
      </c>
      <c r="B9357" t="s">
        <v>12976</v>
      </c>
      <c r="C9357" s="1">
        <v>40451</v>
      </c>
      <c r="D9357" s="2">
        <v>40452</v>
      </c>
      <c r="E9357" t="s">
        <v>107</v>
      </c>
      <c r="F9357" t="s">
        <v>7573</v>
      </c>
      <c r="G9357" t="s">
        <v>5</v>
      </c>
      <c r="H9357" s="4">
        <v>7205.35</v>
      </c>
      <c r="I9357" s="4">
        <v>0</v>
      </c>
      <c r="J9357" s="4">
        <v>7205.35</v>
      </c>
      <c r="K9357" s="4">
        <v>0</v>
      </c>
      <c r="L9357" s="2">
        <v>45473</v>
      </c>
      <c r="M9357" t="s">
        <v>6</v>
      </c>
    </row>
    <row r="9358" spans="1:13" ht="12.75" customHeight="1" x14ac:dyDescent="0.25">
      <c r="A9358" t="s">
        <v>12977</v>
      </c>
      <c r="B9358" t="s">
        <v>12978</v>
      </c>
      <c r="C9358" s="1">
        <v>40543</v>
      </c>
      <c r="D9358" s="2">
        <v>40544</v>
      </c>
      <c r="E9358" t="s">
        <v>107</v>
      </c>
      <c r="F9358" t="s">
        <v>7573</v>
      </c>
      <c r="G9358" t="s">
        <v>5</v>
      </c>
      <c r="H9358" s="4">
        <v>13570</v>
      </c>
      <c r="I9358" s="4">
        <v>0</v>
      </c>
      <c r="J9358" s="4">
        <v>13570</v>
      </c>
      <c r="K9358" s="4">
        <v>0</v>
      </c>
      <c r="L9358" s="2">
        <v>45473</v>
      </c>
      <c r="M9358" t="s">
        <v>6</v>
      </c>
    </row>
    <row r="9359" spans="1:13" ht="12.75" customHeight="1" x14ac:dyDescent="0.25">
      <c r="A9359" t="s">
        <v>12979</v>
      </c>
      <c r="B9359" t="s">
        <v>12980</v>
      </c>
      <c r="C9359" s="1">
        <v>40543</v>
      </c>
      <c r="D9359" s="2">
        <v>40544</v>
      </c>
      <c r="E9359" t="s">
        <v>107</v>
      </c>
      <c r="F9359" t="s">
        <v>7573</v>
      </c>
      <c r="G9359" t="s">
        <v>5</v>
      </c>
      <c r="H9359" s="4">
        <v>1929.63</v>
      </c>
      <c r="I9359" s="4">
        <v>0</v>
      </c>
      <c r="J9359" s="4">
        <v>1929.63</v>
      </c>
      <c r="K9359" s="4">
        <v>0</v>
      </c>
      <c r="L9359" s="2">
        <v>45473</v>
      </c>
      <c r="M9359" t="s">
        <v>6</v>
      </c>
    </row>
    <row r="9360" spans="1:13" ht="12.75" customHeight="1" x14ac:dyDescent="0.25">
      <c r="A9360" t="s">
        <v>12981</v>
      </c>
      <c r="B9360" t="s">
        <v>12982</v>
      </c>
      <c r="C9360" s="1">
        <v>40543</v>
      </c>
      <c r="D9360" s="2">
        <v>40544</v>
      </c>
      <c r="E9360" t="s">
        <v>107</v>
      </c>
      <c r="F9360" t="s">
        <v>7573</v>
      </c>
      <c r="G9360" t="s">
        <v>5</v>
      </c>
      <c r="H9360" s="4">
        <v>824.76</v>
      </c>
      <c r="I9360" s="4">
        <v>0</v>
      </c>
      <c r="J9360" s="4">
        <v>824.76</v>
      </c>
      <c r="K9360" s="4">
        <v>0</v>
      </c>
      <c r="L9360" s="2">
        <v>45473</v>
      </c>
      <c r="M9360" t="s">
        <v>6</v>
      </c>
    </row>
    <row r="9361" spans="1:13" ht="12.75" customHeight="1" x14ac:dyDescent="0.25">
      <c r="A9361" t="s">
        <v>12983</v>
      </c>
      <c r="B9361" t="s">
        <v>12962</v>
      </c>
      <c r="C9361" s="1">
        <v>40633</v>
      </c>
      <c r="D9361" s="2">
        <v>40634</v>
      </c>
      <c r="E9361" t="s">
        <v>107</v>
      </c>
      <c r="F9361" t="s">
        <v>7573</v>
      </c>
      <c r="G9361" t="s">
        <v>5</v>
      </c>
      <c r="H9361" s="4">
        <v>397.08</v>
      </c>
      <c r="I9361" s="4">
        <v>0</v>
      </c>
      <c r="J9361" s="4">
        <v>397.08</v>
      </c>
      <c r="K9361" s="4">
        <v>0</v>
      </c>
      <c r="L9361" s="2">
        <v>45473</v>
      </c>
      <c r="M9361" t="s">
        <v>6</v>
      </c>
    </row>
    <row r="9362" spans="1:13" ht="12.75" customHeight="1" x14ac:dyDescent="0.25">
      <c r="A9362" t="s">
        <v>12984</v>
      </c>
      <c r="B9362" t="s">
        <v>12985</v>
      </c>
      <c r="C9362" s="1">
        <v>40633</v>
      </c>
      <c r="D9362" s="2">
        <v>40634</v>
      </c>
      <c r="E9362" t="s">
        <v>107</v>
      </c>
      <c r="F9362" t="s">
        <v>7573</v>
      </c>
      <c r="G9362" t="s">
        <v>5</v>
      </c>
      <c r="H9362" s="4">
        <v>1423.2</v>
      </c>
      <c r="I9362" s="4">
        <v>0</v>
      </c>
      <c r="J9362" s="4">
        <v>1423.2</v>
      </c>
      <c r="K9362" s="4">
        <v>0</v>
      </c>
      <c r="L9362" s="2">
        <v>45473</v>
      </c>
      <c r="M9362" t="s">
        <v>6</v>
      </c>
    </row>
    <row r="9363" spans="1:13" ht="12.75" customHeight="1" x14ac:dyDescent="0.25">
      <c r="A9363" t="s">
        <v>12986</v>
      </c>
      <c r="B9363" t="s">
        <v>12987</v>
      </c>
      <c r="C9363" s="1">
        <v>40633</v>
      </c>
      <c r="D9363" s="2">
        <v>40634</v>
      </c>
      <c r="E9363" t="s">
        <v>107</v>
      </c>
      <c r="F9363" t="s">
        <v>7573</v>
      </c>
      <c r="G9363" t="s">
        <v>5</v>
      </c>
      <c r="H9363" s="4">
        <v>-165.5</v>
      </c>
      <c r="I9363" s="4">
        <v>0</v>
      </c>
      <c r="J9363" s="4">
        <v>-165.5</v>
      </c>
      <c r="K9363" s="4">
        <v>0</v>
      </c>
      <c r="L9363" s="2">
        <v>45473</v>
      </c>
      <c r="M9363" t="s">
        <v>6</v>
      </c>
    </row>
    <row r="9364" spans="1:13" ht="12.75" customHeight="1" x14ac:dyDescent="0.25">
      <c r="A9364" t="s">
        <v>12988</v>
      </c>
      <c r="B9364" t="s">
        <v>12989</v>
      </c>
      <c r="C9364" s="1">
        <v>40724</v>
      </c>
      <c r="D9364" s="2">
        <v>40725</v>
      </c>
      <c r="E9364" t="s">
        <v>107</v>
      </c>
      <c r="F9364" t="s">
        <v>7573</v>
      </c>
      <c r="G9364" t="s">
        <v>5</v>
      </c>
      <c r="H9364" s="4">
        <v>10782.95</v>
      </c>
      <c r="I9364" s="4">
        <v>0</v>
      </c>
      <c r="J9364" s="4">
        <v>10782.95</v>
      </c>
      <c r="K9364" s="4">
        <v>0</v>
      </c>
      <c r="L9364" s="2">
        <v>45473</v>
      </c>
      <c r="M9364" t="s">
        <v>6</v>
      </c>
    </row>
    <row r="9365" spans="1:13" ht="12.75" customHeight="1" x14ac:dyDescent="0.25">
      <c r="A9365" t="s">
        <v>12990</v>
      </c>
      <c r="B9365" t="s">
        <v>12991</v>
      </c>
      <c r="C9365" s="1">
        <v>40816</v>
      </c>
      <c r="D9365" s="2">
        <v>40817</v>
      </c>
      <c r="E9365" t="s">
        <v>107</v>
      </c>
      <c r="F9365" t="s">
        <v>7573</v>
      </c>
      <c r="G9365" t="s">
        <v>5</v>
      </c>
      <c r="H9365" s="4">
        <v>53.83</v>
      </c>
      <c r="I9365" s="4">
        <v>1.06</v>
      </c>
      <c r="J9365" s="4">
        <v>53.83</v>
      </c>
      <c r="K9365" s="4">
        <v>0</v>
      </c>
      <c r="L9365" s="2">
        <v>45473</v>
      </c>
      <c r="M9365" t="s">
        <v>6</v>
      </c>
    </row>
    <row r="9366" spans="1:13" ht="12.75" customHeight="1" x14ac:dyDescent="0.25">
      <c r="A9366" t="s">
        <v>12992</v>
      </c>
      <c r="B9366" t="s">
        <v>12993</v>
      </c>
      <c r="C9366" s="1">
        <v>40816</v>
      </c>
      <c r="D9366" s="2">
        <v>40817</v>
      </c>
      <c r="E9366" t="s">
        <v>107</v>
      </c>
      <c r="F9366" t="s">
        <v>7573</v>
      </c>
      <c r="G9366" t="s">
        <v>5</v>
      </c>
      <c r="H9366" s="4">
        <v>1883</v>
      </c>
      <c r="I9366" s="4">
        <v>37.659999999999997</v>
      </c>
      <c r="J9366" s="4">
        <v>1883</v>
      </c>
      <c r="K9366" s="4">
        <v>0</v>
      </c>
      <c r="L9366" s="2">
        <v>45473</v>
      </c>
      <c r="M9366" t="s">
        <v>6</v>
      </c>
    </row>
    <row r="9367" spans="1:13" ht="12.75" customHeight="1" x14ac:dyDescent="0.25">
      <c r="A9367" t="s">
        <v>12994</v>
      </c>
      <c r="B9367" t="s">
        <v>12995</v>
      </c>
      <c r="C9367" s="1">
        <v>40816</v>
      </c>
      <c r="D9367" s="2">
        <v>40817</v>
      </c>
      <c r="E9367" t="s">
        <v>107</v>
      </c>
      <c r="F9367" t="s">
        <v>7573</v>
      </c>
      <c r="G9367" t="s">
        <v>5</v>
      </c>
      <c r="H9367" s="4">
        <v>1595</v>
      </c>
      <c r="I9367" s="4">
        <v>31.9</v>
      </c>
      <c r="J9367" s="4">
        <v>1595</v>
      </c>
      <c r="K9367" s="4">
        <v>0</v>
      </c>
      <c r="L9367" s="2">
        <v>45473</v>
      </c>
      <c r="M9367" t="s">
        <v>6</v>
      </c>
    </row>
    <row r="9368" spans="1:13" ht="12.75" customHeight="1" x14ac:dyDescent="0.25">
      <c r="A9368" t="s">
        <v>12996</v>
      </c>
      <c r="B9368" t="s">
        <v>12997</v>
      </c>
      <c r="C9368" s="1">
        <v>40908</v>
      </c>
      <c r="D9368" s="2">
        <v>40909</v>
      </c>
      <c r="E9368" t="s">
        <v>107</v>
      </c>
      <c r="F9368" t="s">
        <v>7573</v>
      </c>
      <c r="G9368" t="s">
        <v>5</v>
      </c>
      <c r="H9368" s="4">
        <v>6020</v>
      </c>
      <c r="I9368" s="4">
        <v>240.8</v>
      </c>
      <c r="J9368" s="4">
        <v>6020</v>
      </c>
      <c r="K9368" s="4">
        <v>0</v>
      </c>
      <c r="L9368" s="2">
        <v>45473</v>
      </c>
      <c r="M9368" t="s">
        <v>6</v>
      </c>
    </row>
    <row r="9369" spans="1:13" ht="12.75" customHeight="1" x14ac:dyDescent="0.25">
      <c r="A9369" t="s">
        <v>12998</v>
      </c>
      <c r="B9369" t="s">
        <v>12999</v>
      </c>
      <c r="C9369" s="1">
        <v>40908</v>
      </c>
      <c r="D9369" s="2">
        <v>40909</v>
      </c>
      <c r="E9369" t="s">
        <v>107</v>
      </c>
      <c r="F9369" t="s">
        <v>7573</v>
      </c>
      <c r="G9369" t="s">
        <v>5</v>
      </c>
      <c r="H9369" s="4">
        <v>165.5</v>
      </c>
      <c r="I9369" s="4">
        <v>6.62</v>
      </c>
      <c r="J9369" s="4">
        <v>165.5</v>
      </c>
      <c r="K9369" s="4">
        <v>0</v>
      </c>
      <c r="L9369" s="2">
        <v>45473</v>
      </c>
      <c r="M9369" t="s">
        <v>6</v>
      </c>
    </row>
    <row r="9370" spans="1:13" ht="12.75" customHeight="1" x14ac:dyDescent="0.25">
      <c r="A9370" t="s">
        <v>13000</v>
      </c>
      <c r="B9370" t="s">
        <v>13001</v>
      </c>
      <c r="C9370" s="1">
        <v>40908</v>
      </c>
      <c r="D9370" s="2">
        <v>40909</v>
      </c>
      <c r="E9370" t="s">
        <v>107</v>
      </c>
      <c r="F9370" t="s">
        <v>7573</v>
      </c>
      <c r="G9370" t="s">
        <v>5</v>
      </c>
      <c r="H9370" s="4">
        <v>316.94</v>
      </c>
      <c r="I9370" s="4">
        <v>12.66</v>
      </c>
      <c r="J9370" s="4">
        <v>316.94</v>
      </c>
      <c r="K9370" s="4">
        <v>0</v>
      </c>
      <c r="L9370" s="2">
        <v>45473</v>
      </c>
      <c r="M9370" t="s">
        <v>6</v>
      </c>
    </row>
    <row r="9371" spans="1:13" ht="12.75" customHeight="1" x14ac:dyDescent="0.25">
      <c r="A9371" t="s">
        <v>13002</v>
      </c>
      <c r="B9371" t="s">
        <v>4125</v>
      </c>
      <c r="C9371" s="1">
        <v>40999</v>
      </c>
      <c r="D9371" s="2">
        <v>41000</v>
      </c>
      <c r="E9371" t="s">
        <v>107</v>
      </c>
      <c r="F9371" t="s">
        <v>7573</v>
      </c>
      <c r="G9371" t="s">
        <v>510</v>
      </c>
      <c r="H9371" s="4">
        <v>202.64</v>
      </c>
      <c r="I9371" s="4">
        <v>8.11</v>
      </c>
      <c r="J9371" s="4">
        <v>198.59</v>
      </c>
      <c r="K9371" s="4">
        <v>4.05</v>
      </c>
      <c r="L9371" s="2">
        <v>45473</v>
      </c>
      <c r="M9371" t="s">
        <v>6</v>
      </c>
    </row>
    <row r="9372" spans="1:13" ht="12.75" customHeight="1" x14ac:dyDescent="0.25">
      <c r="A9372" t="s">
        <v>13003</v>
      </c>
      <c r="B9372" t="s">
        <v>13004</v>
      </c>
      <c r="C9372" s="1">
        <v>40999</v>
      </c>
      <c r="D9372" s="2">
        <v>41000</v>
      </c>
      <c r="E9372" t="s">
        <v>107</v>
      </c>
      <c r="F9372" t="s">
        <v>7573</v>
      </c>
      <c r="G9372" t="s">
        <v>510</v>
      </c>
      <c r="H9372" s="4">
        <v>5500</v>
      </c>
      <c r="I9372" s="4">
        <v>219.98</v>
      </c>
      <c r="J9372" s="4">
        <v>5389.99</v>
      </c>
      <c r="K9372" s="4">
        <v>110.01</v>
      </c>
      <c r="L9372" s="2">
        <v>45473</v>
      </c>
      <c r="M9372" t="s">
        <v>6</v>
      </c>
    </row>
    <row r="9373" spans="1:13" ht="12.75" customHeight="1" x14ac:dyDescent="0.25">
      <c r="A9373" t="s">
        <v>13005</v>
      </c>
      <c r="B9373" t="s">
        <v>13006</v>
      </c>
      <c r="C9373" s="1">
        <v>40999</v>
      </c>
      <c r="D9373" s="2">
        <v>41000</v>
      </c>
      <c r="E9373" t="s">
        <v>107</v>
      </c>
      <c r="F9373" t="s">
        <v>7573</v>
      </c>
      <c r="G9373" t="s">
        <v>510</v>
      </c>
      <c r="H9373" s="4">
        <v>1103.56</v>
      </c>
      <c r="I9373" s="4">
        <v>44.13</v>
      </c>
      <c r="J9373" s="4">
        <v>1081.5</v>
      </c>
      <c r="K9373" s="4">
        <v>22.06</v>
      </c>
      <c r="L9373" s="2">
        <v>45473</v>
      </c>
      <c r="M9373" t="s">
        <v>6</v>
      </c>
    </row>
    <row r="9374" spans="1:13" ht="12.75" customHeight="1" x14ac:dyDescent="0.25">
      <c r="A9374" t="s">
        <v>13007</v>
      </c>
      <c r="B9374" t="s">
        <v>13008</v>
      </c>
      <c r="C9374" s="1">
        <v>41455</v>
      </c>
      <c r="D9374" s="2">
        <v>41365</v>
      </c>
      <c r="E9374" t="s">
        <v>107</v>
      </c>
      <c r="F9374" t="s">
        <v>7573</v>
      </c>
      <c r="G9374" t="s">
        <v>7752</v>
      </c>
      <c r="H9374" s="4">
        <v>2612.13</v>
      </c>
      <c r="I9374" s="4">
        <v>104.48</v>
      </c>
      <c r="J9374" s="4">
        <v>2350.91</v>
      </c>
      <c r="K9374" s="4">
        <v>261.22000000000003</v>
      </c>
      <c r="L9374" s="2">
        <v>45473</v>
      </c>
      <c r="M9374" t="s">
        <v>6</v>
      </c>
    </row>
    <row r="9375" spans="1:13" ht="12.75" customHeight="1" x14ac:dyDescent="0.25">
      <c r="A9375" t="s">
        <v>13009</v>
      </c>
      <c r="B9375" t="s">
        <v>13010</v>
      </c>
      <c r="C9375" s="1">
        <v>42004</v>
      </c>
      <c r="D9375" s="2">
        <v>42005</v>
      </c>
      <c r="E9375" t="s">
        <v>107</v>
      </c>
      <c r="F9375" t="s">
        <v>7573</v>
      </c>
      <c r="G9375" t="s">
        <v>467</v>
      </c>
      <c r="H9375" s="4">
        <v>758.72</v>
      </c>
      <c r="I9375" s="4">
        <v>30.35</v>
      </c>
      <c r="J9375" s="4">
        <v>576.64</v>
      </c>
      <c r="K9375" s="4">
        <v>182.08</v>
      </c>
      <c r="L9375" s="2">
        <v>45473</v>
      </c>
      <c r="M9375" t="s">
        <v>6</v>
      </c>
    </row>
    <row r="9376" spans="1:13" ht="12.75" customHeight="1" x14ac:dyDescent="0.25">
      <c r="A9376" t="s">
        <v>13011</v>
      </c>
      <c r="B9376" t="s">
        <v>13012</v>
      </c>
      <c r="C9376" s="1">
        <v>42094</v>
      </c>
      <c r="D9376" s="2">
        <v>42095</v>
      </c>
      <c r="E9376" t="s">
        <v>107</v>
      </c>
      <c r="F9376" t="s">
        <v>7573</v>
      </c>
      <c r="G9376" t="s">
        <v>5448</v>
      </c>
      <c r="H9376" s="4">
        <v>4098.51</v>
      </c>
      <c r="I9376" s="4">
        <v>163.93</v>
      </c>
      <c r="J9376" s="4">
        <v>3032.88</v>
      </c>
      <c r="K9376" s="4">
        <v>1065.6300000000001</v>
      </c>
      <c r="L9376" s="2">
        <v>45473</v>
      </c>
      <c r="M9376" t="s">
        <v>6</v>
      </c>
    </row>
    <row r="9377" spans="1:13" ht="12.75" customHeight="1" x14ac:dyDescent="0.25">
      <c r="A9377" t="s">
        <v>13013</v>
      </c>
      <c r="B9377" t="s">
        <v>13014</v>
      </c>
      <c r="C9377" s="1">
        <v>42248</v>
      </c>
      <c r="D9377" s="2">
        <v>42248</v>
      </c>
      <c r="E9377" t="s">
        <v>107</v>
      </c>
      <c r="F9377" t="s">
        <v>7573</v>
      </c>
      <c r="G9377" t="s">
        <v>7830</v>
      </c>
      <c r="H9377" s="4">
        <v>18473.98</v>
      </c>
      <c r="I9377" s="4">
        <v>738.96</v>
      </c>
      <c r="J9377" s="4">
        <v>13054.96</v>
      </c>
      <c r="K9377" s="4">
        <v>5419.02</v>
      </c>
      <c r="L9377" s="2">
        <v>45473</v>
      </c>
      <c r="M9377" t="s">
        <v>6</v>
      </c>
    </row>
    <row r="9378" spans="1:13" ht="12.75" customHeight="1" x14ac:dyDescent="0.25">
      <c r="A9378" t="s">
        <v>13015</v>
      </c>
      <c r="B9378" t="s">
        <v>13016</v>
      </c>
      <c r="C9378" s="1">
        <v>42369</v>
      </c>
      <c r="D9378" s="2">
        <v>42401</v>
      </c>
      <c r="E9378" t="s">
        <v>107</v>
      </c>
      <c r="F9378" t="s">
        <v>7573</v>
      </c>
      <c r="G9378" t="s">
        <v>7843</v>
      </c>
      <c r="H9378" s="4">
        <v>9056.36</v>
      </c>
      <c r="I9378" s="4">
        <v>362.25</v>
      </c>
      <c r="J9378" s="4">
        <v>6097.95</v>
      </c>
      <c r="K9378" s="4">
        <v>2958.41</v>
      </c>
      <c r="L9378" s="2">
        <v>45473</v>
      </c>
      <c r="M9378" t="s">
        <v>6</v>
      </c>
    </row>
    <row r="9379" spans="1:13" ht="12.75" customHeight="1" x14ac:dyDescent="0.25">
      <c r="A9379" t="s">
        <v>13017</v>
      </c>
      <c r="B9379" t="s">
        <v>13018</v>
      </c>
      <c r="C9379" s="1">
        <v>42551</v>
      </c>
      <c r="D9379" s="2">
        <v>42552</v>
      </c>
      <c r="E9379" t="s">
        <v>107</v>
      </c>
      <c r="F9379" t="s">
        <v>7573</v>
      </c>
      <c r="G9379" t="s">
        <v>594</v>
      </c>
      <c r="H9379" s="4">
        <v>3943.17</v>
      </c>
      <c r="I9379" s="4">
        <v>157.72999999999999</v>
      </c>
      <c r="J9379" s="4">
        <v>2523.62</v>
      </c>
      <c r="K9379" s="4">
        <v>1419.55</v>
      </c>
      <c r="L9379" s="2">
        <v>45473</v>
      </c>
      <c r="M9379" t="s">
        <v>6</v>
      </c>
    </row>
    <row r="9380" spans="1:13" ht="12.75" customHeight="1" x14ac:dyDescent="0.25">
      <c r="A9380" t="s">
        <v>13019</v>
      </c>
      <c r="B9380" t="s">
        <v>13020</v>
      </c>
      <c r="C9380" s="1">
        <v>42643</v>
      </c>
      <c r="D9380" s="2">
        <v>42705</v>
      </c>
      <c r="E9380" t="s">
        <v>107</v>
      </c>
      <c r="F9380" t="s">
        <v>7573</v>
      </c>
      <c r="G9380" t="s">
        <v>541</v>
      </c>
      <c r="H9380" s="4">
        <v>1506.17</v>
      </c>
      <c r="I9380" s="4">
        <v>60.25</v>
      </c>
      <c r="J9380" s="4">
        <v>913.73</v>
      </c>
      <c r="K9380" s="4">
        <v>592.44000000000005</v>
      </c>
      <c r="L9380" s="2">
        <v>45473</v>
      </c>
      <c r="M9380" t="s">
        <v>6</v>
      </c>
    </row>
    <row r="9381" spans="1:13" ht="12.75" customHeight="1" x14ac:dyDescent="0.25">
      <c r="A9381" t="s">
        <v>13021</v>
      </c>
      <c r="B9381" t="s">
        <v>13022</v>
      </c>
      <c r="C9381" s="1">
        <v>42735</v>
      </c>
      <c r="D9381" s="2">
        <v>42736</v>
      </c>
      <c r="E9381" t="s">
        <v>107</v>
      </c>
      <c r="F9381" t="s">
        <v>7573</v>
      </c>
      <c r="G9381" t="s">
        <v>5455</v>
      </c>
      <c r="H9381" s="4">
        <v>756.76</v>
      </c>
      <c r="I9381" s="4">
        <v>30.27</v>
      </c>
      <c r="J9381" s="4">
        <v>454.05</v>
      </c>
      <c r="K9381" s="4">
        <v>302.70999999999998</v>
      </c>
      <c r="L9381" s="2">
        <v>45473</v>
      </c>
      <c r="M9381" t="s">
        <v>6</v>
      </c>
    </row>
    <row r="9382" spans="1:13" ht="12.75" customHeight="1" x14ac:dyDescent="0.25">
      <c r="A9382" t="s">
        <v>13023</v>
      </c>
      <c r="B9382" t="s">
        <v>13024</v>
      </c>
      <c r="C9382" s="1">
        <v>42826</v>
      </c>
      <c r="D9382" s="2">
        <v>42826</v>
      </c>
      <c r="E9382" t="s">
        <v>107</v>
      </c>
      <c r="F9382" t="s">
        <v>7573</v>
      </c>
      <c r="G9382" t="s">
        <v>7874</v>
      </c>
      <c r="H9382" s="4">
        <v>394.74</v>
      </c>
      <c r="I9382" s="4">
        <v>15.79</v>
      </c>
      <c r="J9382" s="4">
        <v>228.96</v>
      </c>
      <c r="K9382" s="4">
        <v>165.78</v>
      </c>
      <c r="L9382" s="2">
        <v>45473</v>
      </c>
      <c r="M9382" t="s">
        <v>6</v>
      </c>
    </row>
    <row r="9383" spans="1:13" ht="12.75" customHeight="1" x14ac:dyDescent="0.25">
      <c r="A9383" t="s">
        <v>13025</v>
      </c>
      <c r="B9383" t="s">
        <v>13026</v>
      </c>
      <c r="C9383" s="1">
        <v>42917</v>
      </c>
      <c r="D9383" s="2">
        <v>42917</v>
      </c>
      <c r="E9383" t="s">
        <v>107</v>
      </c>
      <c r="F9383" t="s">
        <v>7573</v>
      </c>
      <c r="G9383" t="s">
        <v>596</v>
      </c>
      <c r="H9383" s="4">
        <v>8049.25</v>
      </c>
      <c r="I9383" s="4">
        <v>321.97000000000003</v>
      </c>
      <c r="J9383" s="4">
        <v>4507.58</v>
      </c>
      <c r="K9383" s="4">
        <v>3541.67</v>
      </c>
      <c r="L9383" s="2">
        <v>45473</v>
      </c>
      <c r="M9383" t="s">
        <v>6</v>
      </c>
    </row>
    <row r="9384" spans="1:13" ht="12.75" customHeight="1" x14ac:dyDescent="0.25">
      <c r="A9384" t="s">
        <v>13027</v>
      </c>
      <c r="B9384" t="s">
        <v>13024</v>
      </c>
      <c r="C9384" s="1">
        <v>43008</v>
      </c>
      <c r="D9384" s="2">
        <v>43009</v>
      </c>
      <c r="E9384" t="s">
        <v>107</v>
      </c>
      <c r="F9384" t="s">
        <v>7573</v>
      </c>
      <c r="G9384" t="s">
        <v>7886</v>
      </c>
      <c r="H9384" s="4">
        <v>337.11</v>
      </c>
      <c r="I9384" s="4">
        <v>13.48</v>
      </c>
      <c r="J9384" s="4">
        <v>182.04</v>
      </c>
      <c r="K9384" s="4">
        <v>155.07</v>
      </c>
      <c r="L9384" s="2">
        <v>45473</v>
      </c>
      <c r="M9384" t="s">
        <v>6</v>
      </c>
    </row>
    <row r="9385" spans="1:13" ht="12.75" customHeight="1" x14ac:dyDescent="0.25">
      <c r="A9385" t="s">
        <v>13028</v>
      </c>
      <c r="B9385" t="s">
        <v>13029</v>
      </c>
      <c r="C9385" s="1">
        <v>43251</v>
      </c>
      <c r="D9385" s="2">
        <v>43282</v>
      </c>
      <c r="E9385" t="s">
        <v>107</v>
      </c>
      <c r="F9385" t="s">
        <v>7573</v>
      </c>
      <c r="G9385" t="s">
        <v>599</v>
      </c>
      <c r="H9385" s="4">
        <v>6266.86</v>
      </c>
      <c r="I9385" s="4">
        <v>250.67</v>
      </c>
      <c r="J9385" s="4">
        <v>3008.1</v>
      </c>
      <c r="K9385" s="4">
        <v>3258.76</v>
      </c>
      <c r="L9385" s="2">
        <v>45473</v>
      </c>
      <c r="M9385" t="s">
        <v>6</v>
      </c>
    </row>
    <row r="9386" spans="1:13" ht="12.75" customHeight="1" x14ac:dyDescent="0.25">
      <c r="A9386" t="s">
        <v>13030</v>
      </c>
      <c r="B9386" t="s">
        <v>13031</v>
      </c>
      <c r="C9386" s="1">
        <v>43281</v>
      </c>
      <c r="D9386" s="2">
        <v>43282</v>
      </c>
      <c r="E9386" t="s">
        <v>107</v>
      </c>
      <c r="F9386" t="s">
        <v>7573</v>
      </c>
      <c r="G9386" t="s">
        <v>599</v>
      </c>
      <c r="H9386" s="4">
        <v>3701.91</v>
      </c>
      <c r="I9386" s="4">
        <v>148.08000000000001</v>
      </c>
      <c r="J9386" s="4">
        <v>1776.91</v>
      </c>
      <c r="K9386" s="4">
        <v>1925</v>
      </c>
      <c r="L9386" s="2">
        <v>45473</v>
      </c>
      <c r="M9386" t="s">
        <v>6</v>
      </c>
    </row>
    <row r="9387" spans="1:13" ht="12.75" customHeight="1" x14ac:dyDescent="0.25">
      <c r="A9387" t="s">
        <v>13032</v>
      </c>
      <c r="B9387" t="s">
        <v>13033</v>
      </c>
      <c r="C9387" s="1">
        <v>43374</v>
      </c>
      <c r="D9387" s="2">
        <v>43374</v>
      </c>
      <c r="E9387" t="s">
        <v>107</v>
      </c>
      <c r="F9387" t="s">
        <v>7573</v>
      </c>
      <c r="G9387" t="s">
        <v>470</v>
      </c>
      <c r="H9387" s="4">
        <v>7973.35</v>
      </c>
      <c r="I9387" s="4">
        <v>318.93</v>
      </c>
      <c r="J9387" s="4">
        <v>3667.75</v>
      </c>
      <c r="K9387" s="4">
        <v>4305.6000000000004</v>
      </c>
      <c r="L9387" s="2">
        <v>45473</v>
      </c>
      <c r="M9387" t="s">
        <v>6</v>
      </c>
    </row>
    <row r="9388" spans="1:13" ht="12.75" customHeight="1" x14ac:dyDescent="0.25">
      <c r="A9388" t="s">
        <v>13034</v>
      </c>
      <c r="B9388" t="s">
        <v>13035</v>
      </c>
      <c r="C9388" s="1">
        <v>43404</v>
      </c>
      <c r="D9388" s="2">
        <v>43405</v>
      </c>
      <c r="E9388" t="s">
        <v>107</v>
      </c>
      <c r="F9388" t="s">
        <v>7573</v>
      </c>
      <c r="G9388" t="s">
        <v>7923</v>
      </c>
      <c r="H9388" s="4">
        <v>2217.1999999999998</v>
      </c>
      <c r="I9388" s="4">
        <v>88.69</v>
      </c>
      <c r="J9388" s="4">
        <v>1005.15</v>
      </c>
      <c r="K9388" s="4">
        <v>1212.05</v>
      </c>
      <c r="L9388" s="2">
        <v>45473</v>
      </c>
      <c r="M9388" t="s">
        <v>6</v>
      </c>
    </row>
    <row r="9389" spans="1:13" ht="12.75" customHeight="1" x14ac:dyDescent="0.25">
      <c r="A9389" t="s">
        <v>13036</v>
      </c>
      <c r="B9389" t="s">
        <v>13037</v>
      </c>
      <c r="C9389" s="1">
        <v>43465</v>
      </c>
      <c r="D9389" s="2">
        <v>43466</v>
      </c>
      <c r="E9389" t="s">
        <v>107</v>
      </c>
      <c r="F9389" t="s">
        <v>7573</v>
      </c>
      <c r="G9389" t="s">
        <v>5461</v>
      </c>
      <c r="H9389" s="4">
        <v>1369.75</v>
      </c>
      <c r="I9389" s="4">
        <v>54.79</v>
      </c>
      <c r="J9389" s="4">
        <v>602.69000000000005</v>
      </c>
      <c r="K9389" s="4">
        <v>767.06</v>
      </c>
      <c r="L9389" s="2">
        <v>45473</v>
      </c>
      <c r="M9389" t="s">
        <v>6</v>
      </c>
    </row>
    <row r="9390" spans="1:13" ht="12.75" customHeight="1" x14ac:dyDescent="0.25">
      <c r="A9390" t="s">
        <v>13038</v>
      </c>
      <c r="B9390" t="s">
        <v>13039</v>
      </c>
      <c r="C9390" s="1">
        <v>43555</v>
      </c>
      <c r="D9390" s="2">
        <v>43556</v>
      </c>
      <c r="E9390" t="s">
        <v>107</v>
      </c>
      <c r="F9390" t="s">
        <v>7573</v>
      </c>
      <c r="G9390" t="s">
        <v>5463</v>
      </c>
      <c r="H9390" s="4">
        <v>12461.47</v>
      </c>
      <c r="I9390" s="4">
        <v>498.46</v>
      </c>
      <c r="J9390" s="4">
        <v>5233.83</v>
      </c>
      <c r="K9390" s="4">
        <v>7227.64</v>
      </c>
      <c r="L9390" s="2">
        <v>45473</v>
      </c>
      <c r="M9390" t="s">
        <v>6</v>
      </c>
    </row>
    <row r="9391" spans="1:13" ht="12.75" customHeight="1" x14ac:dyDescent="0.25">
      <c r="A9391" t="s">
        <v>13040</v>
      </c>
      <c r="B9391" t="s">
        <v>13041</v>
      </c>
      <c r="C9391" s="1">
        <v>43646</v>
      </c>
      <c r="D9391" s="2">
        <v>43647</v>
      </c>
      <c r="E9391" t="s">
        <v>107</v>
      </c>
      <c r="F9391" t="s">
        <v>7573</v>
      </c>
      <c r="G9391" t="s">
        <v>601</v>
      </c>
      <c r="H9391" s="4">
        <v>1586.54</v>
      </c>
      <c r="I9391" s="4">
        <v>63.45</v>
      </c>
      <c r="J9391" s="4">
        <v>634.6</v>
      </c>
      <c r="K9391" s="4">
        <v>951.94</v>
      </c>
      <c r="L9391" s="2">
        <v>45473</v>
      </c>
      <c r="M9391" t="s">
        <v>6</v>
      </c>
    </row>
    <row r="9392" spans="1:13" ht="12.75" customHeight="1" x14ac:dyDescent="0.25">
      <c r="A9392" t="s">
        <v>13042</v>
      </c>
      <c r="B9392" t="s">
        <v>13043</v>
      </c>
      <c r="C9392" s="1">
        <v>43830</v>
      </c>
      <c r="D9392" s="2">
        <v>43831</v>
      </c>
      <c r="E9392" t="s">
        <v>107</v>
      </c>
      <c r="F9392" t="s">
        <v>7573</v>
      </c>
      <c r="G9392" t="s">
        <v>5467</v>
      </c>
      <c r="H9392" s="4">
        <v>4567.43</v>
      </c>
      <c r="I9392" s="4">
        <v>182.69</v>
      </c>
      <c r="J9392" s="4">
        <v>1644.28</v>
      </c>
      <c r="K9392" s="4">
        <v>2923.15</v>
      </c>
      <c r="L9392" s="2">
        <v>45473</v>
      </c>
      <c r="M9392" t="s">
        <v>6</v>
      </c>
    </row>
    <row r="9393" spans="1:13" ht="12.75" customHeight="1" x14ac:dyDescent="0.25">
      <c r="A9393" t="s">
        <v>13044</v>
      </c>
      <c r="B9393" t="s">
        <v>13045</v>
      </c>
      <c r="C9393" s="1">
        <v>43830</v>
      </c>
      <c r="D9393" s="2">
        <v>43831</v>
      </c>
      <c r="E9393" t="s">
        <v>107</v>
      </c>
      <c r="F9393" t="s">
        <v>7573</v>
      </c>
      <c r="G9393" t="s">
        <v>5467</v>
      </c>
      <c r="H9393" s="4">
        <v>14160.88</v>
      </c>
      <c r="I9393" s="4">
        <v>566.42999999999995</v>
      </c>
      <c r="J9393" s="4">
        <v>5097.91</v>
      </c>
      <c r="K9393" s="4">
        <v>9062.9699999999993</v>
      </c>
      <c r="L9393" s="2">
        <v>45473</v>
      </c>
      <c r="M9393" t="s">
        <v>6</v>
      </c>
    </row>
    <row r="9394" spans="1:13" ht="12.75" customHeight="1" x14ac:dyDescent="0.25">
      <c r="A9394" t="s">
        <v>13046</v>
      </c>
      <c r="B9394" t="s">
        <v>13047</v>
      </c>
      <c r="C9394" s="1">
        <v>44012</v>
      </c>
      <c r="D9394" s="2">
        <v>44013</v>
      </c>
      <c r="E9394" t="s">
        <v>107</v>
      </c>
      <c r="F9394" t="s">
        <v>7573</v>
      </c>
      <c r="G9394" t="s">
        <v>473</v>
      </c>
      <c r="H9394" s="4">
        <v>11335.63</v>
      </c>
      <c r="I9394" s="4">
        <v>453.42</v>
      </c>
      <c r="J9394" s="4">
        <v>3627.4</v>
      </c>
      <c r="K9394" s="4">
        <v>7708.23</v>
      </c>
      <c r="L9394" s="2">
        <v>45473</v>
      </c>
      <c r="M9394" t="s">
        <v>6</v>
      </c>
    </row>
    <row r="9395" spans="1:13" ht="12.75" customHeight="1" x14ac:dyDescent="0.25">
      <c r="A9395" t="s">
        <v>13048</v>
      </c>
      <c r="B9395" t="s">
        <v>13049</v>
      </c>
      <c r="C9395" s="1">
        <v>44104</v>
      </c>
      <c r="D9395" s="2">
        <v>44105</v>
      </c>
      <c r="E9395" t="s">
        <v>107</v>
      </c>
      <c r="F9395" t="s">
        <v>7573</v>
      </c>
      <c r="G9395" t="s">
        <v>476</v>
      </c>
      <c r="H9395" s="4">
        <v>14105.73</v>
      </c>
      <c r="I9395" s="4">
        <v>564.23</v>
      </c>
      <c r="J9395" s="4">
        <v>4231.7299999999996</v>
      </c>
      <c r="K9395" s="4">
        <v>9874</v>
      </c>
      <c r="L9395" s="2">
        <v>45473</v>
      </c>
      <c r="M9395" t="s">
        <v>6</v>
      </c>
    </row>
    <row r="9396" spans="1:13" ht="12.75" customHeight="1" x14ac:dyDescent="0.25">
      <c r="A9396" t="s">
        <v>13050</v>
      </c>
      <c r="B9396" t="s">
        <v>13051</v>
      </c>
      <c r="C9396" s="1">
        <v>44196</v>
      </c>
      <c r="D9396" s="2">
        <v>44197</v>
      </c>
      <c r="E9396" t="s">
        <v>107</v>
      </c>
      <c r="F9396" t="s">
        <v>7573</v>
      </c>
      <c r="G9396" t="s">
        <v>727</v>
      </c>
      <c r="H9396" s="4">
        <v>1343.6</v>
      </c>
      <c r="I9396" s="4">
        <v>53.74</v>
      </c>
      <c r="J9396" s="4">
        <v>376.21</v>
      </c>
      <c r="K9396" s="4">
        <v>967.39</v>
      </c>
      <c r="L9396" s="2">
        <v>45473</v>
      </c>
      <c r="M9396" t="s">
        <v>6</v>
      </c>
    </row>
    <row r="9397" spans="1:13" ht="12.75" customHeight="1" x14ac:dyDescent="0.25">
      <c r="A9397" t="s">
        <v>13052</v>
      </c>
      <c r="B9397" t="s">
        <v>13053</v>
      </c>
      <c r="C9397" s="1">
        <v>44286</v>
      </c>
      <c r="D9397" s="2">
        <v>44287</v>
      </c>
      <c r="E9397" t="s">
        <v>107</v>
      </c>
      <c r="F9397" t="s">
        <v>7573</v>
      </c>
      <c r="G9397" t="s">
        <v>7979</v>
      </c>
      <c r="H9397" s="4">
        <v>13970.88</v>
      </c>
      <c r="I9397" s="4">
        <v>558.83000000000004</v>
      </c>
      <c r="J9397" s="4">
        <v>3632.42</v>
      </c>
      <c r="K9397" s="4">
        <v>10338.459999999999</v>
      </c>
      <c r="L9397" s="2">
        <v>45473</v>
      </c>
      <c r="M9397" t="s">
        <v>6</v>
      </c>
    </row>
    <row r="9398" spans="1:13" ht="12.75" customHeight="1" x14ac:dyDescent="0.25">
      <c r="A9398" t="s">
        <v>13054</v>
      </c>
      <c r="B9398" t="s">
        <v>13055</v>
      </c>
      <c r="C9398" s="1">
        <v>44377</v>
      </c>
      <c r="D9398" s="2">
        <v>44378</v>
      </c>
      <c r="E9398" t="s">
        <v>107</v>
      </c>
      <c r="F9398" t="s">
        <v>7573</v>
      </c>
      <c r="G9398" t="s">
        <v>479</v>
      </c>
      <c r="H9398" s="4">
        <v>1500</v>
      </c>
      <c r="I9398" s="4">
        <v>60</v>
      </c>
      <c r="J9398" s="4">
        <v>360</v>
      </c>
      <c r="K9398" s="4">
        <v>1140</v>
      </c>
      <c r="L9398" s="2">
        <v>45473</v>
      </c>
      <c r="M9398" t="s">
        <v>6</v>
      </c>
    </row>
    <row r="9399" spans="1:13" ht="12.75" customHeight="1" x14ac:dyDescent="0.25">
      <c r="A9399" t="s">
        <v>13056</v>
      </c>
      <c r="B9399" t="s">
        <v>13057</v>
      </c>
      <c r="C9399" s="1">
        <v>44470</v>
      </c>
      <c r="D9399" s="2">
        <v>44470</v>
      </c>
      <c r="E9399" t="s">
        <v>107</v>
      </c>
      <c r="F9399" t="s">
        <v>7573</v>
      </c>
      <c r="G9399" t="s">
        <v>688</v>
      </c>
      <c r="H9399" s="4">
        <v>7442.23</v>
      </c>
      <c r="I9399" s="4">
        <v>297.69</v>
      </c>
      <c r="J9399" s="4">
        <v>1637.3</v>
      </c>
      <c r="K9399" s="4">
        <v>5804.93</v>
      </c>
      <c r="L9399" s="2">
        <v>45473</v>
      </c>
      <c r="M9399" t="s">
        <v>6</v>
      </c>
    </row>
    <row r="9400" spans="1:13" ht="12.75" customHeight="1" x14ac:dyDescent="0.25">
      <c r="A9400" t="s">
        <v>13058</v>
      </c>
      <c r="B9400" t="s">
        <v>13059</v>
      </c>
      <c r="C9400" s="1">
        <v>44561</v>
      </c>
      <c r="D9400" s="2">
        <v>44562</v>
      </c>
      <c r="E9400" t="s">
        <v>107</v>
      </c>
      <c r="F9400" t="s">
        <v>7573</v>
      </c>
      <c r="G9400" t="s">
        <v>310</v>
      </c>
      <c r="H9400" s="4">
        <v>12811.97</v>
      </c>
      <c r="I9400" s="4">
        <v>512.48</v>
      </c>
      <c r="J9400" s="4">
        <v>2562.4</v>
      </c>
      <c r="K9400" s="4">
        <v>10249.57</v>
      </c>
      <c r="L9400" s="2">
        <v>45473</v>
      </c>
      <c r="M9400" t="s">
        <v>6</v>
      </c>
    </row>
    <row r="9401" spans="1:13" ht="12.75" customHeight="1" x14ac:dyDescent="0.25">
      <c r="A9401" t="s">
        <v>13060</v>
      </c>
      <c r="B9401" t="s">
        <v>13061</v>
      </c>
      <c r="C9401" s="1">
        <v>44743</v>
      </c>
      <c r="D9401" s="2">
        <v>44743</v>
      </c>
      <c r="E9401" t="s">
        <v>107</v>
      </c>
      <c r="F9401" t="s">
        <v>7573</v>
      </c>
      <c r="G9401" t="s">
        <v>486</v>
      </c>
      <c r="H9401" s="4">
        <v>12102.68</v>
      </c>
      <c r="I9401" s="4">
        <v>484.1</v>
      </c>
      <c r="J9401" s="4">
        <v>1936.43</v>
      </c>
      <c r="K9401" s="4">
        <v>10166.25</v>
      </c>
      <c r="L9401" s="2">
        <v>45473</v>
      </c>
      <c r="M9401" t="s">
        <v>6</v>
      </c>
    </row>
    <row r="9402" spans="1:13" ht="12.75" customHeight="1" x14ac:dyDescent="0.25">
      <c r="A9402" t="s">
        <v>13062</v>
      </c>
      <c r="B9402" t="s">
        <v>13063</v>
      </c>
      <c r="C9402" s="1">
        <v>44834</v>
      </c>
      <c r="D9402" s="2">
        <v>44835</v>
      </c>
      <c r="E9402" t="s">
        <v>107</v>
      </c>
      <c r="F9402" t="s">
        <v>7573</v>
      </c>
      <c r="G9402" t="s">
        <v>8776</v>
      </c>
      <c r="H9402" s="4">
        <v>550</v>
      </c>
      <c r="I9402" s="4">
        <v>22</v>
      </c>
      <c r="J9402" s="4">
        <v>77</v>
      </c>
      <c r="K9402" s="4">
        <v>473</v>
      </c>
      <c r="L9402" s="2">
        <v>45473</v>
      </c>
      <c r="M9402" t="s">
        <v>6</v>
      </c>
    </row>
    <row r="9403" spans="1:13" ht="12.75" customHeight="1" x14ac:dyDescent="0.25">
      <c r="A9403" t="s">
        <v>13064</v>
      </c>
      <c r="B9403" t="s">
        <v>13065</v>
      </c>
      <c r="C9403" s="1">
        <v>44926</v>
      </c>
      <c r="D9403" s="2">
        <v>44927</v>
      </c>
      <c r="E9403" t="s">
        <v>107</v>
      </c>
      <c r="F9403" t="s">
        <v>7573</v>
      </c>
      <c r="G9403" t="s">
        <v>692</v>
      </c>
      <c r="H9403" s="4">
        <v>2366.38</v>
      </c>
      <c r="I9403" s="4">
        <v>94.65</v>
      </c>
      <c r="J9403" s="4">
        <v>283.95999999999998</v>
      </c>
      <c r="K9403" s="4">
        <v>2082.42</v>
      </c>
      <c r="L9403" s="2">
        <v>45473</v>
      </c>
      <c r="M9403" t="s">
        <v>6</v>
      </c>
    </row>
    <row r="9404" spans="1:13" ht="12.75" customHeight="1" x14ac:dyDescent="0.25">
      <c r="A9404" t="s">
        <v>13066</v>
      </c>
      <c r="B9404" t="s">
        <v>116</v>
      </c>
      <c r="C9404" s="1">
        <v>44926</v>
      </c>
      <c r="D9404" s="2">
        <v>44926</v>
      </c>
      <c r="E9404" t="s">
        <v>107</v>
      </c>
      <c r="F9404" t="s">
        <v>7573</v>
      </c>
      <c r="G9404" t="s">
        <v>172</v>
      </c>
      <c r="H9404" s="4">
        <v>57</v>
      </c>
      <c r="I9404" s="4">
        <v>0</v>
      </c>
      <c r="J9404" s="4">
        <v>57</v>
      </c>
      <c r="K9404" s="4">
        <v>0</v>
      </c>
      <c r="L9404" s="2">
        <v>45473</v>
      </c>
      <c r="M9404" t="s">
        <v>6</v>
      </c>
    </row>
    <row r="9405" spans="1:13" ht="12.75" customHeight="1" x14ac:dyDescent="0.25">
      <c r="A9405" t="s">
        <v>13067</v>
      </c>
      <c r="B9405" t="s">
        <v>116</v>
      </c>
      <c r="C9405" s="1">
        <v>44926</v>
      </c>
      <c r="D9405" s="2">
        <v>44926</v>
      </c>
      <c r="E9405" t="s">
        <v>4</v>
      </c>
      <c r="F9405" t="s">
        <v>5</v>
      </c>
      <c r="G9405" t="s">
        <v>5</v>
      </c>
      <c r="H9405" s="4">
        <v>-57</v>
      </c>
      <c r="I9405" s="4">
        <v>0</v>
      </c>
      <c r="J9405" s="4">
        <v>0</v>
      </c>
      <c r="K9405" s="4">
        <v>-57</v>
      </c>
      <c r="L9405" s="2">
        <v>45473</v>
      </c>
      <c r="M9405" t="s">
        <v>6</v>
      </c>
    </row>
    <row r="9406" spans="1:13" ht="12.75" customHeight="1" x14ac:dyDescent="0.25">
      <c r="A9406" t="s">
        <v>13068</v>
      </c>
      <c r="B9406" t="s">
        <v>13069</v>
      </c>
      <c r="C9406" s="1">
        <v>45016</v>
      </c>
      <c r="D9406" s="2">
        <v>45017</v>
      </c>
      <c r="E9406" t="s">
        <v>107</v>
      </c>
      <c r="F9406" t="s">
        <v>7573</v>
      </c>
      <c r="G9406" t="s">
        <v>489</v>
      </c>
      <c r="H9406" s="4">
        <v>11209.31</v>
      </c>
      <c r="I9406" s="4">
        <v>448.37</v>
      </c>
      <c r="J9406" s="4">
        <v>1120.93</v>
      </c>
      <c r="K9406" s="4">
        <v>10088.379999999999</v>
      </c>
      <c r="L9406" s="2">
        <v>45473</v>
      </c>
      <c r="M9406" t="s">
        <v>6</v>
      </c>
    </row>
    <row r="9407" spans="1:13" ht="12.75" customHeight="1" x14ac:dyDescent="0.25">
      <c r="A9407" t="s">
        <v>13071</v>
      </c>
      <c r="B9407" t="s">
        <v>13072</v>
      </c>
      <c r="C9407" s="1">
        <v>45016</v>
      </c>
      <c r="D9407" s="2">
        <v>45017</v>
      </c>
      <c r="E9407" t="s">
        <v>107</v>
      </c>
      <c r="F9407" t="s">
        <v>7573</v>
      </c>
      <c r="G9407" t="s">
        <v>489</v>
      </c>
      <c r="H9407" s="4">
        <v>10109.5</v>
      </c>
      <c r="I9407" s="4">
        <v>404.38</v>
      </c>
      <c r="J9407" s="4">
        <v>1010.95</v>
      </c>
      <c r="K9407" s="4">
        <v>9098.5499999999993</v>
      </c>
      <c r="L9407" s="2">
        <v>45473</v>
      </c>
      <c r="M9407" t="s">
        <v>6</v>
      </c>
    </row>
    <row r="9408" spans="1:13" ht="12.75" customHeight="1" x14ac:dyDescent="0.25">
      <c r="A9408" t="s">
        <v>13073</v>
      </c>
      <c r="B9408" t="s">
        <v>13074</v>
      </c>
      <c r="C9408" s="1">
        <v>45016</v>
      </c>
      <c r="D9408" s="2">
        <v>45017</v>
      </c>
      <c r="E9408" t="s">
        <v>107</v>
      </c>
      <c r="F9408" t="s">
        <v>7573</v>
      </c>
      <c r="G9408" t="s">
        <v>489</v>
      </c>
      <c r="H9408" s="4">
        <v>2625</v>
      </c>
      <c r="I9408" s="4">
        <v>105</v>
      </c>
      <c r="J9408" s="4">
        <v>262.5</v>
      </c>
      <c r="K9408" s="4">
        <v>2362.5</v>
      </c>
      <c r="L9408" s="2">
        <v>45473</v>
      </c>
      <c r="M9408" t="s">
        <v>6</v>
      </c>
    </row>
    <row r="9409" spans="1:13" ht="12.75" customHeight="1" x14ac:dyDescent="0.25">
      <c r="A9409" t="s">
        <v>13075</v>
      </c>
      <c r="B9409" t="s">
        <v>13076</v>
      </c>
      <c r="C9409" s="1">
        <v>45107</v>
      </c>
      <c r="D9409" s="2">
        <v>45108</v>
      </c>
      <c r="E9409" t="s">
        <v>107</v>
      </c>
      <c r="F9409" t="s">
        <v>7573</v>
      </c>
      <c r="G9409" t="s">
        <v>604</v>
      </c>
      <c r="H9409" s="4">
        <v>11610.65</v>
      </c>
      <c r="I9409" s="4">
        <v>464.42</v>
      </c>
      <c r="J9409" s="4">
        <v>928.85</v>
      </c>
      <c r="K9409" s="4">
        <v>10681.8</v>
      </c>
      <c r="L9409" s="2">
        <v>45473</v>
      </c>
      <c r="M9409" t="s">
        <v>6</v>
      </c>
    </row>
    <row r="9410" spans="1:13" ht="12.75" customHeight="1" x14ac:dyDescent="0.25">
      <c r="A9410" t="s">
        <v>13077</v>
      </c>
      <c r="B9410" t="s">
        <v>13078</v>
      </c>
      <c r="C9410" s="1">
        <v>45200</v>
      </c>
      <c r="D9410" s="2">
        <v>45200</v>
      </c>
      <c r="E9410" t="s">
        <v>107</v>
      </c>
      <c r="F9410" t="s">
        <v>7573</v>
      </c>
      <c r="G9410" t="s">
        <v>13070</v>
      </c>
      <c r="H9410" s="4">
        <v>39995</v>
      </c>
      <c r="I9410" s="4">
        <v>1599.8</v>
      </c>
      <c r="J9410" s="4">
        <v>2399.6999999999998</v>
      </c>
      <c r="K9410" s="4">
        <v>37595.300000000003</v>
      </c>
      <c r="L9410" s="2">
        <v>45473</v>
      </c>
      <c r="M9410" t="s">
        <v>6</v>
      </c>
    </row>
    <row r="9411" spans="1:13" ht="12.75" customHeight="1" x14ac:dyDescent="0.25">
      <c r="A9411" t="s">
        <v>13079</v>
      </c>
      <c r="B9411" t="s">
        <v>13080</v>
      </c>
      <c r="C9411" s="1">
        <v>45200</v>
      </c>
      <c r="D9411" s="2">
        <v>45200</v>
      </c>
      <c r="E9411" t="s">
        <v>107</v>
      </c>
      <c r="F9411" t="s">
        <v>7573</v>
      </c>
      <c r="G9411" t="s">
        <v>13070</v>
      </c>
      <c r="H9411" s="4">
        <v>94.05</v>
      </c>
      <c r="I9411" s="4">
        <v>3.77</v>
      </c>
      <c r="J9411" s="4">
        <v>5.65</v>
      </c>
      <c r="K9411" s="4">
        <v>88.4</v>
      </c>
      <c r="L9411" s="2">
        <v>45473</v>
      </c>
      <c r="M9411" t="s">
        <v>6</v>
      </c>
    </row>
    <row r="9412" spans="1:13" ht="12.75" customHeight="1" x14ac:dyDescent="0.25">
      <c r="A9412" t="s">
        <v>13081</v>
      </c>
      <c r="B9412" t="s">
        <v>13082</v>
      </c>
      <c r="C9412" s="1">
        <v>45200</v>
      </c>
      <c r="D9412" s="2">
        <v>45200</v>
      </c>
      <c r="E9412" t="s">
        <v>107</v>
      </c>
      <c r="F9412" t="s">
        <v>7573</v>
      </c>
      <c r="G9412" t="s">
        <v>13070</v>
      </c>
      <c r="H9412" s="4">
        <v>7965.89</v>
      </c>
      <c r="I9412" s="4">
        <v>318.63</v>
      </c>
      <c r="J9412" s="4">
        <v>477.95</v>
      </c>
      <c r="K9412" s="4">
        <v>7487.94</v>
      </c>
      <c r="L9412" s="2">
        <v>45473</v>
      </c>
      <c r="M9412" t="s">
        <v>6</v>
      </c>
    </row>
    <row r="9413" spans="1:13" ht="12.75" customHeight="1" x14ac:dyDescent="0.25">
      <c r="A9413" t="s">
        <v>13301</v>
      </c>
      <c r="B9413" t="s">
        <v>13300</v>
      </c>
      <c r="C9413" s="1">
        <v>45382</v>
      </c>
      <c r="D9413" s="2">
        <v>45383</v>
      </c>
      <c r="E9413" t="s">
        <v>107</v>
      </c>
      <c r="F9413" t="s">
        <v>7573</v>
      </c>
      <c r="G9413" t="s">
        <v>702</v>
      </c>
      <c r="H9413" s="4">
        <v>382.39</v>
      </c>
      <c r="I9413" s="4">
        <v>7.64</v>
      </c>
      <c r="J9413" s="4">
        <v>7.64</v>
      </c>
      <c r="K9413" s="4">
        <v>374.75</v>
      </c>
      <c r="L9413" s="2">
        <v>45473</v>
      </c>
      <c r="M9413" t="s">
        <v>6</v>
      </c>
    </row>
    <row r="9414" spans="1:13" ht="12.75" customHeight="1" x14ac:dyDescent="0.3">
      <c r="A9414" s="6" t="s">
        <v>12749</v>
      </c>
      <c r="H9414" s="8">
        <v>464974.45</v>
      </c>
      <c r="I9414" s="8">
        <v>11227.72</v>
      </c>
      <c r="J9414" s="8">
        <v>280595.03999999998</v>
      </c>
      <c r="K9414" s="8">
        <v>184379.41</v>
      </c>
    </row>
    <row r="9415" spans="1:13" ht="12.75" customHeight="1" x14ac:dyDescent="0.3">
      <c r="A9415" s="6" t="s">
        <v>11</v>
      </c>
      <c r="H9415" s="9">
        <v>-116314.05</v>
      </c>
      <c r="J9415" s="9">
        <v>-116293.38</v>
      </c>
      <c r="K9415" s="9">
        <v>-20.67</v>
      </c>
    </row>
    <row r="9416" spans="1:13" ht="12.75" customHeight="1" x14ac:dyDescent="0.3">
      <c r="A9416" s="6" t="s">
        <v>13083</v>
      </c>
      <c r="H9416" s="6"/>
      <c r="I9416" s="6"/>
      <c r="J9416" s="6"/>
      <c r="K9416" s="6"/>
    </row>
    <row r="9417" spans="1:13" ht="12.75" customHeight="1" x14ac:dyDescent="0.3">
      <c r="A9417" s="6" t="s">
        <v>13</v>
      </c>
      <c r="H9417" s="8">
        <v>348660.4</v>
      </c>
      <c r="I9417" s="8">
        <v>11227.72</v>
      </c>
      <c r="J9417" s="8">
        <v>164301.66</v>
      </c>
      <c r="K9417" s="8">
        <v>184358.74</v>
      </c>
    </row>
    <row r="9418" spans="1:13" ht="12.75" customHeight="1" x14ac:dyDescent="0.3">
      <c r="A9418" s="6" t="s">
        <v>13299</v>
      </c>
      <c r="B9418" s="6"/>
      <c r="C9418" s="6"/>
      <c r="D9418" s="6"/>
      <c r="E9418" s="6"/>
    </row>
    <row r="9419" spans="1:13" ht="12.75" customHeight="1" x14ac:dyDescent="0.25">
      <c r="A9419" t="s">
        <v>0</v>
      </c>
    </row>
    <row r="9420" spans="1:13" ht="12.75" customHeight="1" x14ac:dyDescent="0.3">
      <c r="A9420" s="6" t="s">
        <v>13085</v>
      </c>
      <c r="B9420" s="6"/>
      <c r="C9420" s="6"/>
    </row>
    <row r="9421" spans="1:13" ht="12.75" customHeight="1" x14ac:dyDescent="0.25">
      <c r="A9421" t="s">
        <v>13086</v>
      </c>
      <c r="B9421" t="s">
        <v>13087</v>
      </c>
      <c r="C9421" s="1">
        <v>25933</v>
      </c>
      <c r="D9421" s="2">
        <v>25750</v>
      </c>
      <c r="E9421" t="s">
        <v>101</v>
      </c>
      <c r="F9421" t="s">
        <v>6653</v>
      </c>
      <c r="G9421" t="s">
        <v>5</v>
      </c>
      <c r="H9421" s="3">
        <v>73.489999999999995</v>
      </c>
      <c r="I9421" s="3">
        <v>0</v>
      </c>
      <c r="J9421" s="3">
        <v>73.489999999999995</v>
      </c>
      <c r="K9421" s="3">
        <v>0</v>
      </c>
      <c r="L9421" s="2">
        <v>45473</v>
      </c>
      <c r="M9421" t="s">
        <v>6</v>
      </c>
    </row>
    <row r="9422" spans="1:13" ht="12.75" customHeight="1" x14ac:dyDescent="0.25">
      <c r="A9422" t="s">
        <v>13088</v>
      </c>
      <c r="B9422" t="s">
        <v>13087</v>
      </c>
      <c r="C9422" s="1">
        <v>26298</v>
      </c>
      <c r="D9422" s="2">
        <v>26115</v>
      </c>
      <c r="E9422" t="s">
        <v>101</v>
      </c>
      <c r="F9422" t="s">
        <v>6653</v>
      </c>
      <c r="G9422" t="s">
        <v>5</v>
      </c>
      <c r="H9422" s="4">
        <v>1.78</v>
      </c>
      <c r="I9422" s="4">
        <v>0</v>
      </c>
      <c r="J9422" s="4">
        <v>1.78</v>
      </c>
      <c r="K9422" s="4">
        <v>0</v>
      </c>
      <c r="L9422" s="2">
        <v>45473</v>
      </c>
      <c r="M9422" t="s">
        <v>6</v>
      </c>
    </row>
    <row r="9423" spans="1:13" ht="12.75" customHeight="1" x14ac:dyDescent="0.25">
      <c r="A9423" t="s">
        <v>13089</v>
      </c>
      <c r="B9423" t="s">
        <v>13087</v>
      </c>
      <c r="C9423" s="1">
        <v>26664</v>
      </c>
      <c r="D9423" s="2">
        <v>26481</v>
      </c>
      <c r="E9423" t="s">
        <v>101</v>
      </c>
      <c r="F9423" t="s">
        <v>6653</v>
      </c>
      <c r="G9423" t="s">
        <v>5</v>
      </c>
      <c r="H9423" s="4">
        <v>25.12</v>
      </c>
      <c r="I9423" s="4">
        <v>0</v>
      </c>
      <c r="J9423" s="4">
        <v>25.12</v>
      </c>
      <c r="K9423" s="4">
        <v>0</v>
      </c>
      <c r="L9423" s="2">
        <v>45473</v>
      </c>
      <c r="M9423" t="s">
        <v>6</v>
      </c>
    </row>
    <row r="9424" spans="1:13" ht="12.75" customHeight="1" x14ac:dyDescent="0.25">
      <c r="A9424" t="s">
        <v>13090</v>
      </c>
      <c r="B9424" t="s">
        <v>13091</v>
      </c>
      <c r="C9424" s="1">
        <v>27029</v>
      </c>
      <c r="D9424" s="2">
        <v>26846</v>
      </c>
      <c r="E9424" t="s">
        <v>101</v>
      </c>
      <c r="F9424" t="s">
        <v>6653</v>
      </c>
      <c r="G9424" t="s">
        <v>5</v>
      </c>
      <c r="H9424" s="4">
        <v>20.440000000000001</v>
      </c>
      <c r="I9424" s="4">
        <v>0</v>
      </c>
      <c r="J9424" s="4">
        <v>20.440000000000001</v>
      </c>
      <c r="K9424" s="4">
        <v>0</v>
      </c>
      <c r="L9424" s="2">
        <v>45473</v>
      </c>
      <c r="M9424" t="s">
        <v>6</v>
      </c>
    </row>
    <row r="9425" spans="1:14" ht="12.75" customHeight="1" x14ac:dyDescent="0.25">
      <c r="A9425" t="s">
        <v>13092</v>
      </c>
      <c r="B9425" t="s">
        <v>13091</v>
      </c>
      <c r="C9425" s="1">
        <v>27394</v>
      </c>
      <c r="D9425" s="2">
        <v>27211</v>
      </c>
      <c r="E9425" t="s">
        <v>101</v>
      </c>
      <c r="F9425" t="s">
        <v>6653</v>
      </c>
      <c r="G9425" t="s">
        <v>5</v>
      </c>
      <c r="H9425" s="4">
        <v>7.92</v>
      </c>
      <c r="I9425" s="4">
        <v>0</v>
      </c>
      <c r="J9425" s="4">
        <v>7.92</v>
      </c>
      <c r="K9425" s="4">
        <v>0</v>
      </c>
      <c r="L9425" s="2">
        <v>45473</v>
      </c>
      <c r="M9425" t="s">
        <v>6</v>
      </c>
    </row>
    <row r="9426" spans="1:14" ht="12.75" customHeight="1" x14ac:dyDescent="0.3">
      <c r="A9426" s="6" t="s">
        <v>13085</v>
      </c>
      <c r="H9426" s="8">
        <v>128.75</v>
      </c>
      <c r="I9426" s="8">
        <v>0</v>
      </c>
      <c r="J9426" s="8">
        <v>128.75</v>
      </c>
      <c r="K9426" s="8">
        <v>0</v>
      </c>
    </row>
    <row r="9427" spans="1:14" ht="12.75" customHeight="1" x14ac:dyDescent="0.3">
      <c r="A9427" s="6" t="s">
        <v>11</v>
      </c>
      <c r="H9427" s="9">
        <v>0</v>
      </c>
      <c r="J9427" s="9">
        <v>0</v>
      </c>
      <c r="K9427" s="9">
        <v>0</v>
      </c>
    </row>
    <row r="9428" spans="1:14" ht="12.75" customHeight="1" x14ac:dyDescent="0.3">
      <c r="A9428" s="6" t="s">
        <v>12</v>
      </c>
      <c r="H9428" s="6"/>
      <c r="I9428" s="6"/>
      <c r="J9428" s="6"/>
      <c r="K9428" s="6"/>
    </row>
    <row r="9429" spans="1:14" ht="12.75" customHeight="1" x14ac:dyDescent="0.3">
      <c r="A9429" s="6" t="s">
        <v>13</v>
      </c>
      <c r="H9429" s="8">
        <v>128.75</v>
      </c>
      <c r="I9429" s="8">
        <v>0</v>
      </c>
      <c r="J9429" s="8">
        <v>128.75</v>
      </c>
      <c r="K9429" s="8">
        <v>0</v>
      </c>
    </row>
    <row r="9430" spans="1:14" ht="12.75" customHeight="1" x14ac:dyDescent="0.3">
      <c r="A9430" s="6" t="s">
        <v>44</v>
      </c>
      <c r="B9430" s="6"/>
      <c r="C9430" s="6"/>
      <c r="D9430" s="6"/>
      <c r="E9430" s="6"/>
    </row>
    <row r="9431" spans="1:14" ht="12.75" customHeight="1" x14ac:dyDescent="0.3">
      <c r="A9431" s="6" t="s">
        <v>0</v>
      </c>
      <c r="B9431" s="6"/>
      <c r="C9431" s="6"/>
      <c r="D9431" s="6"/>
      <c r="E9431" s="6"/>
    </row>
    <row r="9432" spans="1:14" ht="12.75" customHeight="1" x14ac:dyDescent="0.3">
      <c r="A9432" s="6" t="s">
        <v>13093</v>
      </c>
      <c r="B9432" s="6"/>
      <c r="C9432" s="6"/>
      <c r="D9432" s="6"/>
      <c r="E9432" s="6"/>
    </row>
    <row r="9433" spans="1:14" ht="12.75" customHeight="1" x14ac:dyDescent="0.25">
      <c r="A9433" t="s">
        <v>13094</v>
      </c>
      <c r="B9433" t="s">
        <v>13095</v>
      </c>
      <c r="C9433" s="1">
        <v>36264</v>
      </c>
      <c r="D9433" s="2">
        <v>36281</v>
      </c>
      <c r="E9433" t="s">
        <v>101</v>
      </c>
      <c r="F9433" t="s">
        <v>310</v>
      </c>
      <c r="G9433" t="s">
        <v>5</v>
      </c>
      <c r="H9433" s="3">
        <v>12500</v>
      </c>
      <c r="I9433" s="3">
        <v>0</v>
      </c>
      <c r="J9433" s="3">
        <v>12500</v>
      </c>
      <c r="K9433" s="3">
        <v>0</v>
      </c>
      <c r="L9433" s="2">
        <v>41912</v>
      </c>
      <c r="M9433" t="s">
        <v>398</v>
      </c>
      <c r="N9433" s="1">
        <v>41912</v>
      </c>
    </row>
    <row r="9434" spans="1:14" ht="12.75" customHeight="1" x14ac:dyDescent="0.25">
      <c r="A9434" t="s">
        <v>13096</v>
      </c>
      <c r="B9434" t="s">
        <v>13095</v>
      </c>
      <c r="C9434" s="1">
        <v>36264</v>
      </c>
      <c r="D9434" s="2">
        <v>36281</v>
      </c>
      <c r="E9434" t="s">
        <v>101</v>
      </c>
      <c r="F9434" t="s">
        <v>310</v>
      </c>
      <c r="G9434" t="s">
        <v>5</v>
      </c>
      <c r="H9434" s="4">
        <v>33851</v>
      </c>
      <c r="I9434" s="4">
        <v>0</v>
      </c>
      <c r="J9434" s="4">
        <v>33568.800000000003</v>
      </c>
      <c r="K9434" s="4">
        <v>282.2</v>
      </c>
      <c r="L9434" s="2">
        <v>41912</v>
      </c>
      <c r="M9434" t="s">
        <v>398</v>
      </c>
      <c r="N9434" s="1">
        <v>41912</v>
      </c>
    </row>
    <row r="9435" spans="1:14" ht="12.75" customHeight="1" x14ac:dyDescent="0.25">
      <c r="A9435" t="s">
        <v>13097</v>
      </c>
      <c r="B9435" t="s">
        <v>13098</v>
      </c>
      <c r="C9435" s="1">
        <v>36951</v>
      </c>
      <c r="D9435" s="2">
        <v>36982</v>
      </c>
      <c r="E9435" t="s">
        <v>101</v>
      </c>
      <c r="F9435" t="s">
        <v>310</v>
      </c>
      <c r="G9435" t="s">
        <v>5</v>
      </c>
      <c r="H9435" s="4">
        <v>39276</v>
      </c>
      <c r="I9435" s="4">
        <v>0</v>
      </c>
      <c r="J9435" s="4">
        <v>39276</v>
      </c>
      <c r="K9435" s="4">
        <v>0</v>
      </c>
      <c r="L9435" s="2">
        <v>45473</v>
      </c>
      <c r="M9435" t="s">
        <v>6</v>
      </c>
    </row>
    <row r="9436" spans="1:14" ht="12.75" customHeight="1" x14ac:dyDescent="0.25">
      <c r="A9436" t="s">
        <v>13099</v>
      </c>
      <c r="B9436" t="s">
        <v>13100</v>
      </c>
      <c r="C9436" s="1">
        <v>39113</v>
      </c>
      <c r="D9436" s="2">
        <v>39114</v>
      </c>
      <c r="E9436" t="s">
        <v>101</v>
      </c>
      <c r="F9436" t="s">
        <v>310</v>
      </c>
      <c r="G9436" t="s">
        <v>5</v>
      </c>
      <c r="H9436" s="4">
        <v>37500</v>
      </c>
      <c r="I9436" s="4">
        <v>0</v>
      </c>
      <c r="J9436" s="4">
        <v>37500</v>
      </c>
      <c r="K9436" s="4">
        <v>0</v>
      </c>
      <c r="L9436" s="2">
        <v>45473</v>
      </c>
      <c r="M9436" t="s">
        <v>6</v>
      </c>
    </row>
    <row r="9437" spans="1:14" ht="12.75" customHeight="1" x14ac:dyDescent="0.25">
      <c r="A9437" t="s">
        <v>13101</v>
      </c>
      <c r="B9437" t="s">
        <v>13102</v>
      </c>
      <c r="C9437" s="1">
        <v>39933</v>
      </c>
      <c r="D9437" s="2">
        <v>39934</v>
      </c>
      <c r="E9437" t="s">
        <v>101</v>
      </c>
      <c r="F9437" t="s">
        <v>138</v>
      </c>
      <c r="G9437" t="s">
        <v>5</v>
      </c>
      <c r="H9437" s="4">
        <v>282.2</v>
      </c>
      <c r="I9437" s="4">
        <v>0</v>
      </c>
      <c r="J9437" s="4">
        <v>282.2</v>
      </c>
      <c r="K9437" s="4">
        <v>0</v>
      </c>
      <c r="L9437" s="2">
        <v>42004</v>
      </c>
      <c r="M9437" t="s">
        <v>398</v>
      </c>
      <c r="N9437" s="1">
        <v>42004</v>
      </c>
    </row>
    <row r="9438" spans="1:14" ht="12.75" customHeight="1" x14ac:dyDescent="0.25">
      <c r="A9438" t="s">
        <v>13103</v>
      </c>
      <c r="B9438" t="s">
        <v>13102</v>
      </c>
      <c r="C9438" s="1">
        <v>39933</v>
      </c>
      <c r="D9438" s="2">
        <v>39934</v>
      </c>
      <c r="E9438" t="s">
        <v>4</v>
      </c>
      <c r="F9438" t="s">
        <v>5</v>
      </c>
      <c r="G9438" t="s">
        <v>5</v>
      </c>
      <c r="H9438" s="4">
        <v>-282.2</v>
      </c>
      <c r="I9438" s="4">
        <v>0</v>
      </c>
      <c r="J9438" s="4">
        <v>0</v>
      </c>
      <c r="K9438" s="4">
        <v>-282.2</v>
      </c>
      <c r="L9438" s="2">
        <v>42004</v>
      </c>
      <c r="M9438" t="s">
        <v>398</v>
      </c>
      <c r="N9438" s="1">
        <v>42004</v>
      </c>
    </row>
    <row r="9439" spans="1:14" ht="12.75" customHeight="1" x14ac:dyDescent="0.25">
      <c r="A9439" t="s">
        <v>13104</v>
      </c>
      <c r="B9439" t="s">
        <v>13105</v>
      </c>
      <c r="C9439" s="1">
        <v>40908</v>
      </c>
      <c r="D9439" s="2">
        <v>40909</v>
      </c>
      <c r="E9439" t="s">
        <v>101</v>
      </c>
      <c r="F9439" t="s">
        <v>310</v>
      </c>
      <c r="G9439" t="s">
        <v>5</v>
      </c>
      <c r="H9439" s="4">
        <v>2100.63</v>
      </c>
      <c r="I9439" s="4">
        <v>0</v>
      </c>
      <c r="J9439" s="4">
        <v>2100.63</v>
      </c>
      <c r="K9439" s="4">
        <v>0</v>
      </c>
      <c r="L9439" s="2">
        <v>45473</v>
      </c>
      <c r="M9439" t="s">
        <v>6</v>
      </c>
    </row>
    <row r="9440" spans="1:14" ht="12.75" customHeight="1" x14ac:dyDescent="0.25">
      <c r="A9440" t="s">
        <v>13106</v>
      </c>
      <c r="B9440" t="s">
        <v>13107</v>
      </c>
      <c r="C9440" s="1">
        <v>41912</v>
      </c>
      <c r="D9440" s="2">
        <v>41913</v>
      </c>
      <c r="E9440" t="s">
        <v>107</v>
      </c>
      <c r="F9440" t="s">
        <v>7573</v>
      </c>
      <c r="G9440" t="s">
        <v>7801</v>
      </c>
      <c r="H9440" s="4">
        <v>69291.759999999995</v>
      </c>
      <c r="I9440" s="4">
        <v>1814.82</v>
      </c>
      <c r="J9440" s="4">
        <v>59310.23</v>
      </c>
      <c r="K9440" s="4">
        <v>9981.5300000000007</v>
      </c>
      <c r="L9440" s="2">
        <v>45473</v>
      </c>
      <c r="M9440" t="s">
        <v>6</v>
      </c>
    </row>
    <row r="9441" spans="1:14" ht="12.75" customHeight="1" x14ac:dyDescent="0.25">
      <c r="A9441" t="s">
        <v>13108</v>
      </c>
      <c r="B9441" t="s">
        <v>13109</v>
      </c>
      <c r="C9441" s="1">
        <v>42917</v>
      </c>
      <c r="D9441" s="2">
        <v>42917</v>
      </c>
      <c r="E9441" t="s">
        <v>107</v>
      </c>
      <c r="F9441" t="s">
        <v>7573</v>
      </c>
      <c r="G9441" t="s">
        <v>596</v>
      </c>
      <c r="H9441" s="4">
        <v>39268.06</v>
      </c>
      <c r="I9441" s="4">
        <v>1349.85</v>
      </c>
      <c r="J9441" s="4">
        <v>24419.63</v>
      </c>
      <c r="K9441" s="4">
        <v>14848.43</v>
      </c>
      <c r="L9441" s="2">
        <v>45473</v>
      </c>
      <c r="M9441" t="s">
        <v>6</v>
      </c>
    </row>
    <row r="9442" spans="1:14" ht="12.75" customHeight="1" x14ac:dyDescent="0.25">
      <c r="A9442" t="s">
        <v>13110</v>
      </c>
      <c r="B9442" t="s">
        <v>13111</v>
      </c>
      <c r="C9442" s="1">
        <v>43555</v>
      </c>
      <c r="D9442" s="2">
        <v>43556</v>
      </c>
      <c r="E9442" t="s">
        <v>107</v>
      </c>
      <c r="F9442" t="s">
        <v>7573</v>
      </c>
      <c r="G9442" t="s">
        <v>5463</v>
      </c>
      <c r="H9442" s="4">
        <v>56832</v>
      </c>
      <c r="I9442" s="4">
        <v>2112.96</v>
      </c>
      <c r="J9442" s="4">
        <v>26193.9</v>
      </c>
      <c r="K9442" s="4">
        <v>30638.1</v>
      </c>
      <c r="L9442" s="2">
        <v>45473</v>
      </c>
      <c r="M9442" t="s">
        <v>6</v>
      </c>
    </row>
    <row r="9443" spans="1:14" ht="12.75" customHeight="1" x14ac:dyDescent="0.25">
      <c r="A9443" t="s">
        <v>13112</v>
      </c>
      <c r="B9443" t="s">
        <v>13113</v>
      </c>
      <c r="C9443" s="1">
        <v>43738</v>
      </c>
      <c r="D9443" s="2">
        <v>43739</v>
      </c>
      <c r="E9443" t="s">
        <v>107</v>
      </c>
      <c r="F9443" t="s">
        <v>7573</v>
      </c>
      <c r="G9443" t="s">
        <v>679</v>
      </c>
      <c r="H9443" s="4">
        <v>47800</v>
      </c>
      <c r="I9443" s="4">
        <v>1807.08</v>
      </c>
      <c r="J9443" s="4">
        <v>19790.240000000002</v>
      </c>
      <c r="K9443" s="4">
        <v>28009.759999999998</v>
      </c>
      <c r="L9443" s="2">
        <v>45473</v>
      </c>
      <c r="M9443" t="s">
        <v>6</v>
      </c>
    </row>
    <row r="9444" spans="1:14" ht="12.75" customHeight="1" x14ac:dyDescent="0.25">
      <c r="A9444" t="s">
        <v>13114</v>
      </c>
      <c r="B9444" t="s">
        <v>13115</v>
      </c>
      <c r="C9444" s="1">
        <v>44834</v>
      </c>
      <c r="D9444" s="2">
        <v>44866</v>
      </c>
      <c r="E9444" t="s">
        <v>107</v>
      </c>
      <c r="F9444" t="s">
        <v>7573</v>
      </c>
      <c r="G9444" t="s">
        <v>8780</v>
      </c>
      <c r="H9444" s="4">
        <v>3532.04</v>
      </c>
      <c r="I9444" s="4">
        <v>141.28</v>
      </c>
      <c r="J9444" s="4">
        <v>470.89</v>
      </c>
      <c r="K9444" s="4">
        <v>3061.15</v>
      </c>
      <c r="L9444" s="2">
        <v>45473</v>
      </c>
      <c r="M9444" t="s">
        <v>6</v>
      </c>
    </row>
    <row r="9445" spans="1:14" ht="12.75" customHeight="1" x14ac:dyDescent="0.25">
      <c r="A9445" t="s">
        <v>13116</v>
      </c>
      <c r="B9445" t="s">
        <v>13117</v>
      </c>
      <c r="C9445" s="1">
        <v>44926</v>
      </c>
      <c r="D9445" s="2">
        <v>44927</v>
      </c>
      <c r="E9445" t="s">
        <v>107</v>
      </c>
      <c r="F9445" t="s">
        <v>7573</v>
      </c>
      <c r="G9445" t="s">
        <v>692</v>
      </c>
      <c r="H9445" s="4">
        <v>107172.1</v>
      </c>
      <c r="I9445" s="4">
        <v>4286.88</v>
      </c>
      <c r="J9445" s="4">
        <v>12860.65</v>
      </c>
      <c r="K9445" s="4">
        <v>94311.45</v>
      </c>
      <c r="L9445" s="2">
        <v>45473</v>
      </c>
      <c r="M9445" t="s">
        <v>6</v>
      </c>
    </row>
    <row r="9446" spans="1:14" ht="12.75" customHeight="1" x14ac:dyDescent="0.3">
      <c r="A9446" s="6" t="s">
        <v>13093</v>
      </c>
      <c r="H9446" s="8">
        <v>449123.59</v>
      </c>
      <c r="I9446" s="8">
        <v>11512.87</v>
      </c>
      <c r="J9446" s="8">
        <v>268273.17</v>
      </c>
      <c r="K9446" s="8">
        <v>180850.42</v>
      </c>
    </row>
    <row r="9447" spans="1:14" ht="12.75" customHeight="1" x14ac:dyDescent="0.3">
      <c r="A9447" s="6" t="s">
        <v>11</v>
      </c>
      <c r="H9447" s="9">
        <v>-46351</v>
      </c>
      <c r="J9447" s="9">
        <v>-46351</v>
      </c>
      <c r="K9447" s="9">
        <v>0</v>
      </c>
    </row>
    <row r="9448" spans="1:14" ht="12.75" customHeight="1" x14ac:dyDescent="0.3">
      <c r="A9448" s="6" t="s">
        <v>387</v>
      </c>
      <c r="H9448" s="6"/>
      <c r="I9448" s="6"/>
      <c r="J9448" s="6"/>
      <c r="K9448" s="6"/>
    </row>
    <row r="9449" spans="1:14" ht="12.75" customHeight="1" x14ac:dyDescent="0.3">
      <c r="A9449" s="6" t="s">
        <v>13</v>
      </c>
      <c r="H9449" s="8">
        <v>402772.59</v>
      </c>
      <c r="I9449" s="8">
        <v>11512.87</v>
      </c>
      <c r="J9449" s="8">
        <v>221922.17</v>
      </c>
      <c r="K9449" s="8">
        <v>180850.42</v>
      </c>
    </row>
    <row r="9450" spans="1:14" ht="12.75" customHeight="1" x14ac:dyDescent="0.3">
      <c r="A9450" s="6" t="s">
        <v>366</v>
      </c>
      <c r="B9450" s="6"/>
      <c r="C9450" s="6"/>
      <c r="D9450" s="6"/>
      <c r="E9450" s="6"/>
    </row>
    <row r="9451" spans="1:14" ht="12.75" customHeight="1" x14ac:dyDescent="0.3">
      <c r="A9451" s="6" t="s">
        <v>0</v>
      </c>
      <c r="B9451" s="6"/>
      <c r="C9451" s="6"/>
      <c r="D9451" s="6"/>
      <c r="E9451" s="6"/>
    </row>
    <row r="9452" spans="1:14" ht="12.75" customHeight="1" x14ac:dyDescent="0.3">
      <c r="A9452" s="6" t="s">
        <v>13118</v>
      </c>
      <c r="B9452" s="6"/>
      <c r="C9452" s="6"/>
      <c r="D9452" s="6"/>
      <c r="E9452" s="6"/>
    </row>
    <row r="9453" spans="1:14" ht="12.75" customHeight="1" x14ac:dyDescent="0.25">
      <c r="A9453" t="s">
        <v>13119</v>
      </c>
      <c r="B9453" t="s">
        <v>13120</v>
      </c>
      <c r="C9453" s="1">
        <v>25933</v>
      </c>
      <c r="D9453" s="2">
        <v>25750</v>
      </c>
      <c r="E9453" t="s">
        <v>101</v>
      </c>
      <c r="F9453" t="s">
        <v>310</v>
      </c>
      <c r="G9453" t="s">
        <v>5</v>
      </c>
      <c r="H9453" s="3">
        <v>38.479999999999997</v>
      </c>
      <c r="I9453" s="3">
        <v>0</v>
      </c>
      <c r="J9453" s="3">
        <v>37.72</v>
      </c>
      <c r="K9453" s="3">
        <v>0.76</v>
      </c>
      <c r="L9453" s="2">
        <v>45291</v>
      </c>
      <c r="M9453" t="s">
        <v>398</v>
      </c>
      <c r="N9453" s="1">
        <v>45291</v>
      </c>
    </row>
    <row r="9454" spans="1:14" ht="12.75" customHeight="1" x14ac:dyDescent="0.25">
      <c r="A9454" t="s">
        <v>13121</v>
      </c>
      <c r="B9454" t="s">
        <v>13120</v>
      </c>
      <c r="C9454" s="1">
        <v>26298</v>
      </c>
      <c r="D9454" s="2">
        <v>26115</v>
      </c>
      <c r="E9454" t="s">
        <v>101</v>
      </c>
      <c r="F9454" t="s">
        <v>310</v>
      </c>
      <c r="G9454" t="s">
        <v>5</v>
      </c>
      <c r="H9454" s="4">
        <v>0.93</v>
      </c>
      <c r="I9454" s="4">
        <v>0</v>
      </c>
      <c r="J9454" s="4">
        <v>0.93</v>
      </c>
      <c r="K9454" s="4">
        <v>0</v>
      </c>
      <c r="L9454" s="2">
        <v>45291</v>
      </c>
      <c r="M9454" t="s">
        <v>398</v>
      </c>
      <c r="N9454" s="1">
        <v>45291</v>
      </c>
    </row>
    <row r="9455" spans="1:14" ht="12.75" customHeight="1" x14ac:dyDescent="0.25">
      <c r="A9455" t="s">
        <v>13122</v>
      </c>
      <c r="B9455" t="s">
        <v>13123</v>
      </c>
      <c r="C9455" s="1">
        <v>26664</v>
      </c>
      <c r="D9455" s="2">
        <v>26481</v>
      </c>
      <c r="E9455" t="s">
        <v>101</v>
      </c>
      <c r="F9455" t="s">
        <v>310</v>
      </c>
      <c r="G9455" t="s">
        <v>5</v>
      </c>
      <c r="H9455" s="4">
        <v>13.15</v>
      </c>
      <c r="I9455" s="4">
        <v>0</v>
      </c>
      <c r="J9455" s="4">
        <v>13.15</v>
      </c>
      <c r="K9455" s="4">
        <v>0</v>
      </c>
      <c r="L9455" s="2">
        <v>45291</v>
      </c>
      <c r="M9455" t="s">
        <v>398</v>
      </c>
      <c r="N9455" s="1">
        <v>45291</v>
      </c>
    </row>
    <row r="9456" spans="1:14" ht="12.75" customHeight="1" x14ac:dyDescent="0.25">
      <c r="A9456" t="s">
        <v>13124</v>
      </c>
      <c r="B9456" t="s">
        <v>13123</v>
      </c>
      <c r="C9456" s="1">
        <v>27029</v>
      </c>
      <c r="D9456" s="2">
        <v>26846</v>
      </c>
      <c r="E9456" t="s">
        <v>101</v>
      </c>
      <c r="F9456" t="s">
        <v>310</v>
      </c>
      <c r="G9456" t="s">
        <v>5</v>
      </c>
      <c r="H9456" s="4">
        <v>10.7</v>
      </c>
      <c r="I9456" s="4">
        <v>0</v>
      </c>
      <c r="J9456" s="4">
        <v>10.7</v>
      </c>
      <c r="K9456" s="4">
        <v>0</v>
      </c>
      <c r="L9456" s="2">
        <v>45291</v>
      </c>
      <c r="M9456" t="s">
        <v>398</v>
      </c>
      <c r="N9456" s="1">
        <v>45291</v>
      </c>
    </row>
    <row r="9457" spans="1:14" ht="12.75" customHeight="1" x14ac:dyDescent="0.25">
      <c r="A9457" t="s">
        <v>13125</v>
      </c>
      <c r="B9457" t="s">
        <v>13123</v>
      </c>
      <c r="C9457" s="1">
        <v>27394</v>
      </c>
      <c r="D9457" s="2">
        <v>27211</v>
      </c>
      <c r="E9457" t="s">
        <v>101</v>
      </c>
      <c r="F9457" t="s">
        <v>310</v>
      </c>
      <c r="G9457" t="s">
        <v>5</v>
      </c>
      <c r="H9457" s="4">
        <v>4.1399999999999997</v>
      </c>
      <c r="I9457" s="4">
        <v>0</v>
      </c>
      <c r="J9457" s="4">
        <v>4.1399999999999997</v>
      </c>
      <c r="K9457" s="4">
        <v>0</v>
      </c>
      <c r="L9457" s="2">
        <v>45291</v>
      </c>
      <c r="M9457" t="s">
        <v>398</v>
      </c>
      <c r="N9457" s="1">
        <v>45291</v>
      </c>
    </row>
    <row r="9458" spans="1:14" ht="12.75" customHeight="1" x14ac:dyDescent="0.25">
      <c r="A9458" t="s">
        <v>13126</v>
      </c>
      <c r="B9458" t="s">
        <v>13123</v>
      </c>
      <c r="C9458" s="1">
        <v>29951</v>
      </c>
      <c r="D9458" s="2">
        <v>29768</v>
      </c>
      <c r="E9458" t="s">
        <v>101</v>
      </c>
      <c r="F9458" t="s">
        <v>310</v>
      </c>
      <c r="G9458" t="s">
        <v>5</v>
      </c>
      <c r="H9458" s="4">
        <v>470.16</v>
      </c>
      <c r="I9458" s="4">
        <v>0</v>
      </c>
      <c r="J9458" s="4">
        <v>446.65</v>
      </c>
      <c r="K9458" s="4">
        <v>23.51</v>
      </c>
      <c r="L9458" s="2">
        <v>45291</v>
      </c>
      <c r="M9458" t="s">
        <v>398</v>
      </c>
      <c r="N9458" s="1">
        <v>45291</v>
      </c>
    </row>
    <row r="9459" spans="1:14" ht="12.75" customHeight="1" x14ac:dyDescent="0.25">
      <c r="A9459" t="s">
        <v>13127</v>
      </c>
      <c r="B9459" t="s">
        <v>13123</v>
      </c>
      <c r="C9459" s="1">
        <v>30681</v>
      </c>
      <c r="D9459" s="2">
        <v>30498</v>
      </c>
      <c r="E9459" t="s">
        <v>101</v>
      </c>
      <c r="F9459" t="s">
        <v>310</v>
      </c>
      <c r="G9459" t="s">
        <v>5</v>
      </c>
      <c r="H9459" s="4">
        <v>172.19</v>
      </c>
      <c r="I9459" s="4">
        <v>0</v>
      </c>
      <c r="J9459" s="4">
        <v>170.75</v>
      </c>
      <c r="K9459" s="4">
        <v>1.44</v>
      </c>
      <c r="L9459" s="2">
        <v>45291</v>
      </c>
      <c r="M9459" t="s">
        <v>398</v>
      </c>
      <c r="N9459" s="1">
        <v>45291</v>
      </c>
    </row>
    <row r="9460" spans="1:14" ht="12.75" customHeight="1" x14ac:dyDescent="0.25">
      <c r="A9460" t="s">
        <v>13128</v>
      </c>
      <c r="B9460" t="s">
        <v>13123</v>
      </c>
      <c r="C9460" s="1">
        <v>31047</v>
      </c>
      <c r="D9460" s="2">
        <v>30864</v>
      </c>
      <c r="E9460" t="s">
        <v>101</v>
      </c>
      <c r="F9460" t="s">
        <v>310</v>
      </c>
      <c r="G9460" t="s">
        <v>5</v>
      </c>
      <c r="H9460" s="4">
        <v>389.5</v>
      </c>
      <c r="I9460" s="4">
        <v>0</v>
      </c>
      <c r="J9460" s="4">
        <v>386.26</v>
      </c>
      <c r="K9460" s="4">
        <v>3.24</v>
      </c>
      <c r="L9460" s="2">
        <v>45291</v>
      </c>
      <c r="M9460" t="s">
        <v>398</v>
      </c>
      <c r="N9460" s="1">
        <v>45291</v>
      </c>
    </row>
    <row r="9461" spans="1:14" ht="12.75" customHeight="1" x14ac:dyDescent="0.25">
      <c r="A9461" t="s">
        <v>13129</v>
      </c>
      <c r="B9461" t="s">
        <v>13123</v>
      </c>
      <c r="C9461" s="1">
        <v>31412</v>
      </c>
      <c r="D9461" s="2">
        <v>31229</v>
      </c>
      <c r="E9461" t="s">
        <v>101</v>
      </c>
      <c r="F9461" t="s">
        <v>310</v>
      </c>
      <c r="G9461" t="s">
        <v>5</v>
      </c>
      <c r="H9461" s="4">
        <v>1044</v>
      </c>
      <c r="I9461" s="4">
        <v>0</v>
      </c>
      <c r="J9461" s="4">
        <v>1035.3</v>
      </c>
      <c r="K9461" s="4">
        <v>8.6999999999999993</v>
      </c>
      <c r="L9461" s="2">
        <v>45291</v>
      </c>
      <c r="M9461" t="s">
        <v>398</v>
      </c>
      <c r="N9461" s="1">
        <v>45291</v>
      </c>
    </row>
    <row r="9462" spans="1:14" ht="12.75" customHeight="1" x14ac:dyDescent="0.25">
      <c r="A9462" t="s">
        <v>13130</v>
      </c>
      <c r="B9462" t="s">
        <v>13120</v>
      </c>
      <c r="C9462" s="1">
        <v>32142</v>
      </c>
      <c r="D9462" s="2">
        <v>31959</v>
      </c>
      <c r="E9462" t="s">
        <v>101</v>
      </c>
      <c r="F9462" t="s">
        <v>310</v>
      </c>
      <c r="G9462" t="s">
        <v>5</v>
      </c>
      <c r="H9462" s="4">
        <v>650</v>
      </c>
      <c r="I9462" s="4">
        <v>0</v>
      </c>
      <c r="J9462" s="4">
        <v>644.58000000000004</v>
      </c>
      <c r="K9462" s="4">
        <v>5.42</v>
      </c>
      <c r="L9462" s="2">
        <v>45291</v>
      </c>
      <c r="M9462" t="s">
        <v>398</v>
      </c>
      <c r="N9462" s="1">
        <v>45291</v>
      </c>
    </row>
    <row r="9463" spans="1:14" ht="12.75" customHeight="1" x14ac:dyDescent="0.25">
      <c r="A9463" t="s">
        <v>13131</v>
      </c>
      <c r="B9463" t="s">
        <v>13123</v>
      </c>
      <c r="C9463" s="1">
        <v>32873</v>
      </c>
      <c r="D9463" s="2">
        <v>32690</v>
      </c>
      <c r="E9463" t="s">
        <v>101</v>
      </c>
      <c r="F9463" t="s">
        <v>310</v>
      </c>
      <c r="G9463" t="s">
        <v>5</v>
      </c>
      <c r="H9463" s="4">
        <v>109.45</v>
      </c>
      <c r="I9463" s="4">
        <v>0</v>
      </c>
      <c r="J9463" s="4">
        <v>104.03</v>
      </c>
      <c r="K9463" s="4">
        <v>5.42</v>
      </c>
      <c r="L9463" s="2">
        <v>45291</v>
      </c>
      <c r="M9463" t="s">
        <v>398</v>
      </c>
      <c r="N9463" s="1">
        <v>45291</v>
      </c>
    </row>
    <row r="9464" spans="1:14" ht="12.75" customHeight="1" x14ac:dyDescent="0.25">
      <c r="A9464" t="s">
        <v>13132</v>
      </c>
      <c r="B9464" t="s">
        <v>13133</v>
      </c>
      <c r="C9464" s="1">
        <v>33419</v>
      </c>
      <c r="D9464" s="2">
        <v>33419</v>
      </c>
      <c r="E9464" t="s">
        <v>101</v>
      </c>
      <c r="F9464" t="s">
        <v>310</v>
      </c>
      <c r="G9464" t="s">
        <v>5</v>
      </c>
      <c r="H9464" s="4">
        <v>622</v>
      </c>
      <c r="I9464" s="4">
        <v>0</v>
      </c>
      <c r="J9464" s="4">
        <v>622</v>
      </c>
      <c r="K9464" s="4">
        <v>0</v>
      </c>
      <c r="L9464" s="2">
        <v>45291</v>
      </c>
      <c r="M9464" t="s">
        <v>398</v>
      </c>
      <c r="N9464" s="1">
        <v>45291</v>
      </c>
    </row>
    <row r="9465" spans="1:14" ht="12.75" customHeight="1" x14ac:dyDescent="0.25">
      <c r="A9465" t="s">
        <v>13134</v>
      </c>
      <c r="B9465" t="s">
        <v>13135</v>
      </c>
      <c r="C9465" s="1">
        <v>34880</v>
      </c>
      <c r="D9465" s="2">
        <v>34880</v>
      </c>
      <c r="E9465" t="s">
        <v>101</v>
      </c>
      <c r="F9465" t="s">
        <v>310</v>
      </c>
      <c r="G9465" t="s">
        <v>5</v>
      </c>
      <c r="H9465" s="4">
        <v>337</v>
      </c>
      <c r="I9465" s="4">
        <v>0</v>
      </c>
      <c r="J9465" s="4">
        <v>337</v>
      </c>
      <c r="K9465" s="4">
        <v>0</v>
      </c>
      <c r="L9465" s="2">
        <v>45291</v>
      </c>
      <c r="M9465" t="s">
        <v>398</v>
      </c>
      <c r="N9465" s="1">
        <v>45291</v>
      </c>
    </row>
    <row r="9466" spans="1:14" ht="12.75" customHeight="1" x14ac:dyDescent="0.25">
      <c r="A9466" t="s">
        <v>13136</v>
      </c>
      <c r="B9466" t="s">
        <v>13137</v>
      </c>
      <c r="C9466" s="1">
        <v>35795</v>
      </c>
      <c r="D9466" s="2">
        <v>35795</v>
      </c>
      <c r="E9466" t="s">
        <v>101</v>
      </c>
      <c r="F9466" t="s">
        <v>310</v>
      </c>
      <c r="G9466" t="s">
        <v>5</v>
      </c>
      <c r="H9466" s="4">
        <v>893</v>
      </c>
      <c r="I9466" s="4">
        <v>0</v>
      </c>
      <c r="J9466" s="4">
        <v>885.56</v>
      </c>
      <c r="K9466" s="4">
        <v>7.44</v>
      </c>
      <c r="L9466" s="2">
        <v>45291</v>
      </c>
      <c r="M9466" t="s">
        <v>398</v>
      </c>
      <c r="N9466" s="1">
        <v>45291</v>
      </c>
    </row>
    <row r="9467" spans="1:14" ht="12.75" customHeight="1" x14ac:dyDescent="0.25">
      <c r="A9467" t="s">
        <v>13138</v>
      </c>
      <c r="B9467" t="s">
        <v>13139</v>
      </c>
      <c r="C9467" s="1">
        <v>36341</v>
      </c>
      <c r="D9467" s="2">
        <v>36342</v>
      </c>
      <c r="E9467" t="s">
        <v>101</v>
      </c>
      <c r="F9467" t="s">
        <v>310</v>
      </c>
      <c r="G9467" t="s">
        <v>5</v>
      </c>
      <c r="H9467" s="4">
        <v>27841</v>
      </c>
      <c r="I9467" s="4">
        <v>0</v>
      </c>
      <c r="J9467" s="4">
        <v>27841</v>
      </c>
      <c r="K9467" s="4">
        <v>0</v>
      </c>
      <c r="L9467" s="2">
        <v>45291</v>
      </c>
      <c r="M9467" t="s">
        <v>398</v>
      </c>
      <c r="N9467" s="1">
        <v>45291</v>
      </c>
    </row>
    <row r="9468" spans="1:14" ht="12.75" customHeight="1" x14ac:dyDescent="0.25">
      <c r="A9468" t="s">
        <v>13140</v>
      </c>
      <c r="B9468" t="s">
        <v>13141</v>
      </c>
      <c r="C9468" s="1">
        <v>36800</v>
      </c>
      <c r="D9468" s="2">
        <v>36800</v>
      </c>
      <c r="E9468" t="s">
        <v>101</v>
      </c>
      <c r="F9468" t="s">
        <v>310</v>
      </c>
      <c r="G9468" t="s">
        <v>5</v>
      </c>
      <c r="H9468" s="4">
        <v>74361.37</v>
      </c>
      <c r="I9468" s="4">
        <v>0</v>
      </c>
      <c r="J9468" s="4">
        <v>74361.37</v>
      </c>
      <c r="K9468" s="4">
        <v>0</v>
      </c>
      <c r="L9468" s="2">
        <v>45291</v>
      </c>
      <c r="M9468" t="s">
        <v>398</v>
      </c>
      <c r="N9468" s="1">
        <v>45291</v>
      </c>
    </row>
    <row r="9469" spans="1:14" ht="12.75" customHeight="1" x14ac:dyDescent="0.25">
      <c r="A9469" t="s">
        <v>13142</v>
      </c>
      <c r="B9469" t="s">
        <v>13143</v>
      </c>
      <c r="C9469" s="1">
        <v>36800</v>
      </c>
      <c r="D9469" s="2">
        <v>36800</v>
      </c>
      <c r="E9469" t="s">
        <v>101</v>
      </c>
      <c r="F9469" t="s">
        <v>310</v>
      </c>
      <c r="G9469" t="s">
        <v>5</v>
      </c>
      <c r="H9469" s="4">
        <v>8055.7</v>
      </c>
      <c r="I9469" s="4">
        <v>0</v>
      </c>
      <c r="J9469" s="4">
        <v>8055.7</v>
      </c>
      <c r="K9469" s="4">
        <v>0</v>
      </c>
      <c r="L9469" s="2">
        <v>45291</v>
      </c>
      <c r="M9469" t="s">
        <v>398</v>
      </c>
      <c r="N9469" s="1">
        <v>45291</v>
      </c>
    </row>
    <row r="9470" spans="1:14" ht="12.75" customHeight="1" x14ac:dyDescent="0.25">
      <c r="A9470" t="s">
        <v>13144</v>
      </c>
      <c r="B9470" t="s">
        <v>13145</v>
      </c>
      <c r="C9470" s="1">
        <v>36800</v>
      </c>
      <c r="D9470" s="2">
        <v>36800</v>
      </c>
      <c r="E9470" t="s">
        <v>101</v>
      </c>
      <c r="F9470" t="s">
        <v>310</v>
      </c>
      <c r="G9470" t="s">
        <v>5</v>
      </c>
      <c r="H9470" s="4">
        <v>9211.1</v>
      </c>
      <c r="I9470" s="4">
        <v>0</v>
      </c>
      <c r="J9470" s="4">
        <v>9211.1</v>
      </c>
      <c r="K9470" s="4">
        <v>0</v>
      </c>
      <c r="L9470" s="2">
        <v>45291</v>
      </c>
      <c r="M9470" t="s">
        <v>398</v>
      </c>
      <c r="N9470" s="1">
        <v>45291</v>
      </c>
    </row>
    <row r="9471" spans="1:14" ht="12.75" customHeight="1" x14ac:dyDescent="0.25">
      <c r="A9471" t="s">
        <v>13146</v>
      </c>
      <c r="B9471" t="s">
        <v>13120</v>
      </c>
      <c r="C9471" s="1">
        <v>37256</v>
      </c>
      <c r="D9471" s="2">
        <v>37073</v>
      </c>
      <c r="E9471" t="s">
        <v>101</v>
      </c>
      <c r="F9471" t="s">
        <v>310</v>
      </c>
      <c r="G9471" t="s">
        <v>5</v>
      </c>
      <c r="H9471" s="4">
        <v>1302.77</v>
      </c>
      <c r="I9471" s="4">
        <v>0</v>
      </c>
      <c r="J9471" s="4">
        <v>1302.77</v>
      </c>
      <c r="K9471" s="4">
        <v>0</v>
      </c>
      <c r="L9471" s="2">
        <v>45291</v>
      </c>
      <c r="M9471" t="s">
        <v>398</v>
      </c>
      <c r="N9471" s="1">
        <v>45291</v>
      </c>
    </row>
    <row r="9472" spans="1:14" ht="12.75" customHeight="1" x14ac:dyDescent="0.25">
      <c r="A9472" t="s">
        <v>13147</v>
      </c>
      <c r="B9472" t="s">
        <v>13148</v>
      </c>
      <c r="C9472" s="1">
        <v>37468</v>
      </c>
      <c r="D9472" s="2">
        <v>37469</v>
      </c>
      <c r="E9472" t="s">
        <v>101</v>
      </c>
      <c r="F9472" t="s">
        <v>310</v>
      </c>
      <c r="G9472" t="s">
        <v>5</v>
      </c>
      <c r="H9472" s="4">
        <v>89.1</v>
      </c>
      <c r="I9472" s="4">
        <v>0</v>
      </c>
      <c r="J9472" s="4">
        <v>89.1</v>
      </c>
      <c r="K9472" s="4">
        <v>0</v>
      </c>
      <c r="L9472" s="2">
        <v>45473</v>
      </c>
      <c r="M9472" t="s">
        <v>6</v>
      </c>
    </row>
    <row r="9473" spans="1:14" ht="12.75" customHeight="1" x14ac:dyDescent="0.25">
      <c r="A9473" t="s">
        <v>13149</v>
      </c>
      <c r="B9473" t="s">
        <v>13150</v>
      </c>
      <c r="C9473" s="1">
        <v>37587</v>
      </c>
      <c r="D9473" s="2">
        <v>37591</v>
      </c>
      <c r="E9473" t="s">
        <v>101</v>
      </c>
      <c r="F9473" t="s">
        <v>310</v>
      </c>
      <c r="G9473" t="s">
        <v>5</v>
      </c>
      <c r="H9473" s="4">
        <v>696</v>
      </c>
      <c r="I9473" s="4">
        <v>0</v>
      </c>
      <c r="J9473" s="4">
        <v>696</v>
      </c>
      <c r="K9473" s="4">
        <v>0</v>
      </c>
      <c r="L9473" s="2">
        <v>45291</v>
      </c>
      <c r="M9473" t="s">
        <v>398</v>
      </c>
      <c r="N9473" s="1">
        <v>45291</v>
      </c>
    </row>
    <row r="9474" spans="1:14" ht="12.75" customHeight="1" x14ac:dyDescent="0.25">
      <c r="A9474" t="s">
        <v>13151</v>
      </c>
      <c r="B9474" t="s">
        <v>13150</v>
      </c>
      <c r="C9474" s="1">
        <v>37587</v>
      </c>
      <c r="D9474" s="2">
        <v>37591</v>
      </c>
      <c r="E9474" t="s">
        <v>101</v>
      </c>
      <c r="F9474" t="s">
        <v>310</v>
      </c>
      <c r="G9474" t="s">
        <v>5</v>
      </c>
      <c r="H9474" s="4">
        <v>696</v>
      </c>
      <c r="I9474" s="4">
        <v>0</v>
      </c>
      <c r="J9474" s="4">
        <v>696</v>
      </c>
      <c r="K9474" s="4">
        <v>0</v>
      </c>
      <c r="L9474" s="2">
        <v>45291</v>
      </c>
      <c r="M9474" t="s">
        <v>398</v>
      </c>
      <c r="N9474" s="1">
        <v>45291</v>
      </c>
    </row>
    <row r="9475" spans="1:14" ht="12.75" customHeight="1" x14ac:dyDescent="0.25">
      <c r="A9475" t="s">
        <v>13152</v>
      </c>
      <c r="B9475" t="s">
        <v>13150</v>
      </c>
      <c r="C9475" s="1">
        <v>37587</v>
      </c>
      <c r="D9475" s="2">
        <v>37591</v>
      </c>
      <c r="E9475" t="s">
        <v>101</v>
      </c>
      <c r="F9475" t="s">
        <v>310</v>
      </c>
      <c r="G9475" t="s">
        <v>5</v>
      </c>
      <c r="H9475" s="4">
        <v>696</v>
      </c>
      <c r="I9475" s="4">
        <v>0</v>
      </c>
      <c r="J9475" s="4">
        <v>696</v>
      </c>
      <c r="K9475" s="4">
        <v>0</v>
      </c>
      <c r="L9475" s="2">
        <v>45291</v>
      </c>
      <c r="M9475" t="s">
        <v>398</v>
      </c>
      <c r="N9475" s="1">
        <v>45291</v>
      </c>
    </row>
    <row r="9476" spans="1:14" ht="12.75" customHeight="1" x14ac:dyDescent="0.25">
      <c r="A9476" t="s">
        <v>13153</v>
      </c>
      <c r="B9476" t="s">
        <v>13154</v>
      </c>
      <c r="C9476" s="1">
        <v>37649</v>
      </c>
      <c r="D9476" s="2">
        <v>37653</v>
      </c>
      <c r="E9476" t="s">
        <v>101</v>
      </c>
      <c r="F9476" t="s">
        <v>310</v>
      </c>
      <c r="G9476" t="s">
        <v>5</v>
      </c>
      <c r="H9476" s="4">
        <v>56.27</v>
      </c>
      <c r="I9476" s="4">
        <v>0</v>
      </c>
      <c r="J9476" s="4">
        <v>56.27</v>
      </c>
      <c r="K9476" s="4">
        <v>0</v>
      </c>
      <c r="L9476" s="2">
        <v>45291</v>
      </c>
      <c r="M9476" t="s">
        <v>398</v>
      </c>
      <c r="N9476" s="1">
        <v>45291</v>
      </c>
    </row>
    <row r="9477" spans="1:14" ht="12.75" customHeight="1" x14ac:dyDescent="0.25">
      <c r="A9477" t="s">
        <v>13155</v>
      </c>
      <c r="B9477" t="s">
        <v>13154</v>
      </c>
      <c r="C9477" s="1">
        <v>37649</v>
      </c>
      <c r="D9477" s="2">
        <v>37653</v>
      </c>
      <c r="E9477" t="s">
        <v>101</v>
      </c>
      <c r="F9477" t="s">
        <v>310</v>
      </c>
      <c r="G9477" t="s">
        <v>5</v>
      </c>
      <c r="H9477" s="4">
        <v>56.27</v>
      </c>
      <c r="I9477" s="4">
        <v>0</v>
      </c>
      <c r="J9477" s="4">
        <v>56.27</v>
      </c>
      <c r="K9477" s="4">
        <v>0</v>
      </c>
      <c r="L9477" s="2">
        <v>45291</v>
      </c>
      <c r="M9477" t="s">
        <v>398</v>
      </c>
      <c r="N9477" s="1">
        <v>45291</v>
      </c>
    </row>
    <row r="9478" spans="1:14" ht="12.75" customHeight="1" x14ac:dyDescent="0.25">
      <c r="A9478" t="s">
        <v>13156</v>
      </c>
      <c r="B9478" t="s">
        <v>13154</v>
      </c>
      <c r="C9478" s="1">
        <v>37649</v>
      </c>
      <c r="D9478" s="2">
        <v>37653</v>
      </c>
      <c r="E9478" t="s">
        <v>101</v>
      </c>
      <c r="F9478" t="s">
        <v>310</v>
      </c>
      <c r="G9478" t="s">
        <v>5</v>
      </c>
      <c r="H9478" s="4">
        <v>56.27</v>
      </c>
      <c r="I9478" s="4">
        <v>0</v>
      </c>
      <c r="J9478" s="4">
        <v>56.27</v>
      </c>
      <c r="K9478" s="4">
        <v>0</v>
      </c>
      <c r="L9478" s="2">
        <v>45291</v>
      </c>
      <c r="M9478" t="s">
        <v>398</v>
      </c>
      <c r="N9478" s="1">
        <v>45291</v>
      </c>
    </row>
    <row r="9479" spans="1:14" ht="12.75" customHeight="1" x14ac:dyDescent="0.25">
      <c r="A9479" t="s">
        <v>13157</v>
      </c>
      <c r="B9479" t="s">
        <v>13148</v>
      </c>
      <c r="C9479" s="1">
        <v>37712</v>
      </c>
      <c r="D9479" s="2">
        <v>37712</v>
      </c>
      <c r="E9479" t="s">
        <v>101</v>
      </c>
      <c r="F9479" t="s">
        <v>310</v>
      </c>
      <c r="G9479" t="s">
        <v>5</v>
      </c>
      <c r="H9479" s="4">
        <v>62.19</v>
      </c>
      <c r="I9479" s="4">
        <v>0</v>
      </c>
      <c r="J9479" s="4">
        <v>62.19</v>
      </c>
      <c r="K9479" s="4">
        <v>0</v>
      </c>
      <c r="L9479" s="2">
        <v>45473</v>
      </c>
      <c r="M9479" t="s">
        <v>6</v>
      </c>
    </row>
    <row r="9480" spans="1:14" ht="12.75" customHeight="1" x14ac:dyDescent="0.25">
      <c r="A9480" t="s">
        <v>13158</v>
      </c>
      <c r="B9480" t="s">
        <v>13159</v>
      </c>
      <c r="C9480" s="1">
        <v>38533</v>
      </c>
      <c r="D9480" s="2">
        <v>38534</v>
      </c>
      <c r="E9480" t="s">
        <v>101</v>
      </c>
      <c r="F9480" t="s">
        <v>310</v>
      </c>
      <c r="G9480" t="s">
        <v>5</v>
      </c>
      <c r="H9480" s="4">
        <v>176.5</v>
      </c>
      <c r="I9480" s="4">
        <v>0</v>
      </c>
      <c r="J9480" s="4">
        <v>176.5</v>
      </c>
      <c r="K9480" s="4">
        <v>0</v>
      </c>
      <c r="L9480" s="2">
        <v>45291</v>
      </c>
      <c r="M9480" t="s">
        <v>398</v>
      </c>
      <c r="N9480" s="1">
        <v>45291</v>
      </c>
    </row>
    <row r="9481" spans="1:14" ht="12.75" customHeight="1" x14ac:dyDescent="0.25">
      <c r="A9481" t="s">
        <v>13160</v>
      </c>
      <c r="B9481" t="s">
        <v>13159</v>
      </c>
      <c r="C9481" s="1">
        <v>38533</v>
      </c>
      <c r="D9481" s="2">
        <v>38534</v>
      </c>
      <c r="E9481" t="s">
        <v>101</v>
      </c>
      <c r="F9481" t="s">
        <v>310</v>
      </c>
      <c r="G9481" t="s">
        <v>5</v>
      </c>
      <c r="H9481" s="4">
        <v>158.5</v>
      </c>
      <c r="I9481" s="4">
        <v>0</v>
      </c>
      <c r="J9481" s="4">
        <v>158.5</v>
      </c>
      <c r="K9481" s="4">
        <v>0</v>
      </c>
      <c r="L9481" s="2">
        <v>45291</v>
      </c>
      <c r="M9481" t="s">
        <v>398</v>
      </c>
      <c r="N9481" s="1">
        <v>45291</v>
      </c>
    </row>
    <row r="9482" spans="1:14" ht="12.75" customHeight="1" x14ac:dyDescent="0.25">
      <c r="A9482" t="s">
        <v>13161</v>
      </c>
      <c r="B9482" t="s">
        <v>13159</v>
      </c>
      <c r="C9482" s="1">
        <v>38533</v>
      </c>
      <c r="D9482" s="2">
        <v>38534</v>
      </c>
      <c r="E9482" t="s">
        <v>101</v>
      </c>
      <c r="F9482" t="s">
        <v>310</v>
      </c>
      <c r="G9482" t="s">
        <v>5</v>
      </c>
      <c r="H9482" s="4">
        <v>122.25</v>
      </c>
      <c r="I9482" s="4">
        <v>0</v>
      </c>
      <c r="J9482" s="4">
        <v>122.25</v>
      </c>
      <c r="K9482" s="4">
        <v>0</v>
      </c>
      <c r="L9482" s="2">
        <v>45291</v>
      </c>
      <c r="M9482" t="s">
        <v>398</v>
      </c>
      <c r="N9482" s="1">
        <v>45291</v>
      </c>
    </row>
    <row r="9483" spans="1:14" ht="12.75" customHeight="1" x14ac:dyDescent="0.25">
      <c r="A9483" t="s">
        <v>13162</v>
      </c>
      <c r="B9483" t="s">
        <v>13159</v>
      </c>
      <c r="C9483" s="1">
        <v>38533</v>
      </c>
      <c r="D9483" s="2">
        <v>38534</v>
      </c>
      <c r="E9483" t="s">
        <v>101</v>
      </c>
      <c r="F9483" t="s">
        <v>310</v>
      </c>
      <c r="G9483" t="s">
        <v>5</v>
      </c>
      <c r="H9483" s="4">
        <v>158.5</v>
      </c>
      <c r="I9483" s="4">
        <v>0</v>
      </c>
      <c r="J9483" s="4">
        <v>158.5</v>
      </c>
      <c r="K9483" s="4">
        <v>0</v>
      </c>
      <c r="L9483" s="2">
        <v>45291</v>
      </c>
      <c r="M9483" t="s">
        <v>398</v>
      </c>
      <c r="N9483" s="1">
        <v>45291</v>
      </c>
    </row>
    <row r="9484" spans="1:14" ht="12.75" customHeight="1" x14ac:dyDescent="0.25">
      <c r="A9484" t="s">
        <v>13163</v>
      </c>
      <c r="B9484" t="s">
        <v>13159</v>
      </c>
      <c r="C9484" s="1">
        <v>38625</v>
      </c>
      <c r="D9484" s="2">
        <v>38626</v>
      </c>
      <c r="E9484" t="s">
        <v>101</v>
      </c>
      <c r="F9484" t="s">
        <v>310</v>
      </c>
      <c r="G9484" t="s">
        <v>5</v>
      </c>
      <c r="H9484" s="4">
        <v>110.5</v>
      </c>
      <c r="I9484" s="4">
        <v>0</v>
      </c>
      <c r="J9484" s="4">
        <v>110.5</v>
      </c>
      <c r="K9484" s="4">
        <v>0</v>
      </c>
      <c r="L9484" s="2">
        <v>45291</v>
      </c>
      <c r="M9484" t="s">
        <v>398</v>
      </c>
      <c r="N9484" s="1">
        <v>45291</v>
      </c>
    </row>
    <row r="9485" spans="1:14" ht="12.75" customHeight="1" x14ac:dyDescent="0.25">
      <c r="A9485" t="s">
        <v>13164</v>
      </c>
      <c r="B9485" t="s">
        <v>13159</v>
      </c>
      <c r="C9485" s="1">
        <v>38625</v>
      </c>
      <c r="D9485" s="2">
        <v>38626</v>
      </c>
      <c r="E9485" t="s">
        <v>101</v>
      </c>
      <c r="F9485" t="s">
        <v>310</v>
      </c>
      <c r="G9485" t="s">
        <v>5</v>
      </c>
      <c r="H9485" s="4">
        <v>649.5</v>
      </c>
      <c r="I9485" s="4">
        <v>0</v>
      </c>
      <c r="J9485" s="4">
        <v>649.5</v>
      </c>
      <c r="K9485" s="4">
        <v>0</v>
      </c>
      <c r="L9485" s="2">
        <v>45291</v>
      </c>
      <c r="M9485" t="s">
        <v>398</v>
      </c>
      <c r="N9485" s="1">
        <v>45291</v>
      </c>
    </row>
    <row r="9486" spans="1:14" ht="12.75" customHeight="1" x14ac:dyDescent="0.25">
      <c r="A9486" t="s">
        <v>13165</v>
      </c>
      <c r="B9486" t="s">
        <v>13166</v>
      </c>
      <c r="C9486" s="1">
        <v>38717</v>
      </c>
      <c r="D9486" s="2">
        <v>38718</v>
      </c>
      <c r="E9486" t="s">
        <v>101</v>
      </c>
      <c r="F9486" t="s">
        <v>310</v>
      </c>
      <c r="G9486" t="s">
        <v>5</v>
      </c>
      <c r="H9486" s="4">
        <v>19064.68</v>
      </c>
      <c r="I9486" s="4">
        <v>0</v>
      </c>
      <c r="J9486" s="4">
        <v>19064.68</v>
      </c>
      <c r="K9486" s="4">
        <v>0</v>
      </c>
      <c r="L9486" s="2">
        <v>45473</v>
      </c>
      <c r="M9486" t="s">
        <v>6</v>
      </c>
    </row>
    <row r="9487" spans="1:14" ht="12.75" customHeight="1" x14ac:dyDescent="0.25">
      <c r="A9487" t="s">
        <v>13167</v>
      </c>
      <c r="B9487" t="s">
        <v>13168</v>
      </c>
      <c r="C9487" s="1">
        <v>38807</v>
      </c>
      <c r="D9487" s="2">
        <v>38808</v>
      </c>
      <c r="E9487" t="s">
        <v>101</v>
      </c>
      <c r="F9487" t="s">
        <v>310</v>
      </c>
      <c r="G9487" t="s">
        <v>5</v>
      </c>
      <c r="H9487" s="4">
        <v>334.98</v>
      </c>
      <c r="I9487" s="4">
        <v>0</v>
      </c>
      <c r="J9487" s="4">
        <v>334.98</v>
      </c>
      <c r="K9487" s="4">
        <v>0</v>
      </c>
      <c r="L9487" s="2">
        <v>45473</v>
      </c>
      <c r="M9487" t="s">
        <v>6</v>
      </c>
    </row>
    <row r="9488" spans="1:14" ht="12.75" customHeight="1" x14ac:dyDescent="0.25">
      <c r="A9488" t="s">
        <v>13169</v>
      </c>
      <c r="B9488" t="s">
        <v>13170</v>
      </c>
      <c r="C9488" s="1">
        <v>38807</v>
      </c>
      <c r="D9488" s="2">
        <v>38808</v>
      </c>
      <c r="E9488" t="s">
        <v>101</v>
      </c>
      <c r="F9488" t="s">
        <v>310</v>
      </c>
      <c r="G9488" t="s">
        <v>5</v>
      </c>
      <c r="H9488" s="4">
        <v>42566.58</v>
      </c>
      <c r="I9488" s="4">
        <v>0</v>
      </c>
      <c r="J9488" s="4">
        <v>42566.58</v>
      </c>
      <c r="K9488" s="4">
        <v>0</v>
      </c>
      <c r="L9488" s="2">
        <v>45473</v>
      </c>
      <c r="M9488" t="s">
        <v>6</v>
      </c>
    </row>
    <row r="9489" spans="1:14" ht="12.75" customHeight="1" x14ac:dyDescent="0.25">
      <c r="A9489" t="s">
        <v>13171</v>
      </c>
      <c r="B9489" t="s">
        <v>13172</v>
      </c>
      <c r="C9489" s="1">
        <v>38807</v>
      </c>
      <c r="D9489" s="2">
        <v>38808</v>
      </c>
      <c r="E9489" t="s">
        <v>101</v>
      </c>
      <c r="F9489" t="s">
        <v>310</v>
      </c>
      <c r="G9489" t="s">
        <v>5</v>
      </c>
      <c r="H9489" s="4">
        <v>183.69</v>
      </c>
      <c r="I9489" s="4">
        <v>0</v>
      </c>
      <c r="J9489" s="4">
        <v>183.69</v>
      </c>
      <c r="K9489" s="4">
        <v>0</v>
      </c>
      <c r="L9489" s="2">
        <v>45473</v>
      </c>
      <c r="M9489" t="s">
        <v>6</v>
      </c>
    </row>
    <row r="9490" spans="1:14" ht="12.75" customHeight="1" x14ac:dyDescent="0.25">
      <c r="A9490" t="s">
        <v>13173</v>
      </c>
      <c r="B9490" t="s">
        <v>13174</v>
      </c>
      <c r="C9490" s="1">
        <v>38899</v>
      </c>
      <c r="D9490" s="2">
        <v>38899</v>
      </c>
      <c r="E9490" t="s">
        <v>101</v>
      </c>
      <c r="F9490" t="s">
        <v>310</v>
      </c>
      <c r="G9490" t="s">
        <v>5</v>
      </c>
      <c r="H9490" s="4">
        <v>5210.8999999999996</v>
      </c>
      <c r="I9490" s="4">
        <v>0</v>
      </c>
      <c r="J9490" s="4">
        <v>5210.8999999999996</v>
      </c>
      <c r="K9490" s="4">
        <v>0</v>
      </c>
      <c r="L9490" s="2">
        <v>45473</v>
      </c>
      <c r="M9490" t="s">
        <v>6</v>
      </c>
    </row>
    <row r="9491" spans="1:14" ht="12.75" customHeight="1" x14ac:dyDescent="0.25">
      <c r="A9491" t="s">
        <v>13175</v>
      </c>
      <c r="B9491" t="s">
        <v>13176</v>
      </c>
      <c r="C9491" s="1">
        <v>39082</v>
      </c>
      <c r="D9491" s="2">
        <v>39083</v>
      </c>
      <c r="E9491" t="s">
        <v>101</v>
      </c>
      <c r="F9491" t="s">
        <v>310</v>
      </c>
      <c r="G9491" t="s">
        <v>5</v>
      </c>
      <c r="H9491" s="4">
        <v>674.5</v>
      </c>
      <c r="I9491" s="4">
        <v>0</v>
      </c>
      <c r="J9491" s="4">
        <v>674.5</v>
      </c>
      <c r="K9491" s="4">
        <v>0</v>
      </c>
      <c r="L9491" s="2">
        <v>45291</v>
      </c>
      <c r="M9491" t="s">
        <v>398</v>
      </c>
      <c r="N9491" s="1">
        <v>45291</v>
      </c>
    </row>
    <row r="9492" spans="1:14" ht="12.75" customHeight="1" x14ac:dyDescent="0.25">
      <c r="A9492" t="s">
        <v>13177</v>
      </c>
      <c r="B9492" t="s">
        <v>13178</v>
      </c>
      <c r="C9492" s="1">
        <v>39172</v>
      </c>
      <c r="D9492" s="2">
        <v>39173</v>
      </c>
      <c r="E9492" t="s">
        <v>101</v>
      </c>
      <c r="F9492" t="s">
        <v>310</v>
      </c>
      <c r="G9492" t="s">
        <v>5</v>
      </c>
      <c r="H9492" s="4">
        <v>535</v>
      </c>
      <c r="I9492" s="4">
        <v>0</v>
      </c>
      <c r="J9492" s="4">
        <v>535</v>
      </c>
      <c r="K9492" s="4">
        <v>0</v>
      </c>
      <c r="L9492" s="2">
        <v>45291</v>
      </c>
      <c r="M9492" t="s">
        <v>398</v>
      </c>
      <c r="N9492" s="1">
        <v>45291</v>
      </c>
    </row>
    <row r="9493" spans="1:14" ht="12.75" customHeight="1" x14ac:dyDescent="0.25">
      <c r="A9493" t="s">
        <v>13179</v>
      </c>
      <c r="B9493" t="s">
        <v>13180</v>
      </c>
      <c r="C9493" s="1">
        <v>39172</v>
      </c>
      <c r="D9493" s="2">
        <v>39173</v>
      </c>
      <c r="E9493" t="s">
        <v>101</v>
      </c>
      <c r="F9493" t="s">
        <v>310</v>
      </c>
      <c r="G9493" t="s">
        <v>5</v>
      </c>
      <c r="H9493" s="4">
        <v>1209.5</v>
      </c>
      <c r="I9493" s="4">
        <v>0</v>
      </c>
      <c r="J9493" s="4">
        <v>1209.5</v>
      </c>
      <c r="K9493" s="4">
        <v>0</v>
      </c>
      <c r="L9493" s="2">
        <v>45291</v>
      </c>
      <c r="M9493" t="s">
        <v>398</v>
      </c>
      <c r="N9493" s="1">
        <v>45291</v>
      </c>
    </row>
    <row r="9494" spans="1:14" ht="12.75" customHeight="1" x14ac:dyDescent="0.25">
      <c r="A9494" t="s">
        <v>13181</v>
      </c>
      <c r="B9494" t="s">
        <v>13180</v>
      </c>
      <c r="C9494" s="1">
        <v>39172</v>
      </c>
      <c r="D9494" s="2">
        <v>39173</v>
      </c>
      <c r="E9494" t="s">
        <v>101</v>
      </c>
      <c r="F9494" t="s">
        <v>310</v>
      </c>
      <c r="G9494" t="s">
        <v>5</v>
      </c>
      <c r="H9494" s="4">
        <v>1209.5</v>
      </c>
      <c r="I9494" s="4">
        <v>0</v>
      </c>
      <c r="J9494" s="4">
        <v>1209.5</v>
      </c>
      <c r="K9494" s="4">
        <v>0</v>
      </c>
      <c r="L9494" s="2">
        <v>45291</v>
      </c>
      <c r="M9494" t="s">
        <v>398</v>
      </c>
      <c r="N9494" s="1">
        <v>45291</v>
      </c>
    </row>
    <row r="9495" spans="1:14" ht="12.75" customHeight="1" x14ac:dyDescent="0.25">
      <c r="A9495" t="s">
        <v>13182</v>
      </c>
      <c r="B9495" t="s">
        <v>13183</v>
      </c>
      <c r="C9495" s="1">
        <v>39172</v>
      </c>
      <c r="D9495" s="2">
        <v>39173</v>
      </c>
      <c r="E9495" t="s">
        <v>101</v>
      </c>
      <c r="F9495" t="s">
        <v>310</v>
      </c>
      <c r="G9495" t="s">
        <v>5</v>
      </c>
      <c r="H9495" s="4">
        <v>1387.41</v>
      </c>
      <c r="I9495" s="4">
        <v>0</v>
      </c>
      <c r="J9495" s="4">
        <v>1387.41</v>
      </c>
      <c r="K9495" s="4">
        <v>0</v>
      </c>
      <c r="L9495" s="2">
        <v>45291</v>
      </c>
      <c r="M9495" t="s">
        <v>398</v>
      </c>
      <c r="N9495" s="1">
        <v>45291</v>
      </c>
    </row>
    <row r="9496" spans="1:14" ht="12.75" customHeight="1" x14ac:dyDescent="0.25">
      <c r="A9496" t="s">
        <v>13184</v>
      </c>
      <c r="B9496" t="s">
        <v>13185</v>
      </c>
      <c r="C9496" s="1">
        <v>39264</v>
      </c>
      <c r="D9496" s="2">
        <v>39264</v>
      </c>
      <c r="E9496" t="s">
        <v>101</v>
      </c>
      <c r="F9496" t="s">
        <v>310</v>
      </c>
      <c r="G9496" t="s">
        <v>5</v>
      </c>
      <c r="H9496" s="4">
        <v>446.4</v>
      </c>
      <c r="I9496" s="4">
        <v>0</v>
      </c>
      <c r="J9496" s="4">
        <v>446.4</v>
      </c>
      <c r="K9496" s="4">
        <v>0</v>
      </c>
      <c r="L9496" s="2">
        <v>45291</v>
      </c>
      <c r="M9496" t="s">
        <v>398</v>
      </c>
      <c r="N9496" s="1">
        <v>45291</v>
      </c>
    </row>
    <row r="9497" spans="1:14" ht="12.75" customHeight="1" x14ac:dyDescent="0.25">
      <c r="A9497" t="s">
        <v>13186</v>
      </c>
      <c r="B9497" t="s">
        <v>13187</v>
      </c>
      <c r="C9497" s="1">
        <v>39538</v>
      </c>
      <c r="D9497" s="2">
        <v>39539</v>
      </c>
      <c r="E9497" t="s">
        <v>101</v>
      </c>
      <c r="F9497" t="s">
        <v>310</v>
      </c>
      <c r="G9497" t="s">
        <v>5</v>
      </c>
      <c r="H9497" s="4">
        <v>441.5</v>
      </c>
      <c r="I9497" s="4">
        <v>0</v>
      </c>
      <c r="J9497" s="4">
        <v>441.5</v>
      </c>
      <c r="K9497" s="4">
        <v>0</v>
      </c>
      <c r="L9497" s="2">
        <v>45291</v>
      </c>
      <c r="M9497" t="s">
        <v>398</v>
      </c>
      <c r="N9497" s="1">
        <v>45291</v>
      </c>
    </row>
    <row r="9498" spans="1:14" ht="12.75" customHeight="1" x14ac:dyDescent="0.25">
      <c r="A9498" t="s">
        <v>13188</v>
      </c>
      <c r="B9498" t="s">
        <v>13189</v>
      </c>
      <c r="C9498" s="1">
        <v>39721</v>
      </c>
      <c r="D9498" s="2">
        <v>39722</v>
      </c>
      <c r="E9498" t="s">
        <v>101</v>
      </c>
      <c r="F9498" t="s">
        <v>310</v>
      </c>
      <c r="G9498" t="s">
        <v>5</v>
      </c>
      <c r="H9498" s="4">
        <v>1051</v>
      </c>
      <c r="I9498" s="4">
        <v>0</v>
      </c>
      <c r="J9498" s="4">
        <v>1051</v>
      </c>
      <c r="K9498" s="4">
        <v>0</v>
      </c>
      <c r="L9498" s="2">
        <v>45473</v>
      </c>
      <c r="M9498" t="s">
        <v>6</v>
      </c>
    </row>
    <row r="9499" spans="1:14" ht="12.75" customHeight="1" x14ac:dyDescent="0.25">
      <c r="A9499" t="s">
        <v>13190</v>
      </c>
      <c r="B9499" t="s">
        <v>13191</v>
      </c>
      <c r="C9499" s="1">
        <v>39813</v>
      </c>
      <c r="D9499" s="2">
        <v>39814</v>
      </c>
      <c r="E9499" t="s">
        <v>101</v>
      </c>
      <c r="F9499" t="s">
        <v>310</v>
      </c>
      <c r="G9499" t="s">
        <v>5</v>
      </c>
      <c r="H9499" s="4">
        <v>3044</v>
      </c>
      <c r="I9499" s="4">
        <v>0</v>
      </c>
      <c r="J9499" s="4">
        <v>3044</v>
      </c>
      <c r="K9499" s="4">
        <v>0</v>
      </c>
      <c r="L9499" s="2">
        <v>45473</v>
      </c>
      <c r="M9499" t="s">
        <v>6</v>
      </c>
    </row>
    <row r="9500" spans="1:14" ht="12.75" customHeight="1" x14ac:dyDescent="0.25">
      <c r="A9500" t="s">
        <v>13192</v>
      </c>
      <c r="B9500" t="s">
        <v>13193</v>
      </c>
      <c r="C9500" s="1">
        <v>39813</v>
      </c>
      <c r="D9500" s="2">
        <v>39814</v>
      </c>
      <c r="E9500" t="s">
        <v>101</v>
      </c>
      <c r="F9500" t="s">
        <v>310</v>
      </c>
      <c r="G9500" t="s">
        <v>5</v>
      </c>
      <c r="H9500" s="4">
        <v>1930.99</v>
      </c>
      <c r="I9500" s="4">
        <v>0</v>
      </c>
      <c r="J9500" s="4">
        <v>1930.99</v>
      </c>
      <c r="K9500" s="4">
        <v>0</v>
      </c>
      <c r="L9500" s="2">
        <v>45473</v>
      </c>
      <c r="M9500" t="s">
        <v>6</v>
      </c>
    </row>
    <row r="9501" spans="1:14" ht="12.75" customHeight="1" x14ac:dyDescent="0.25">
      <c r="A9501" t="s">
        <v>13194</v>
      </c>
      <c r="B9501" t="s">
        <v>13195</v>
      </c>
      <c r="C9501" s="1">
        <v>39994</v>
      </c>
      <c r="D9501" s="2">
        <v>39995</v>
      </c>
      <c r="E9501" t="s">
        <v>101</v>
      </c>
      <c r="F9501" t="s">
        <v>310</v>
      </c>
      <c r="G9501" t="s">
        <v>5</v>
      </c>
      <c r="H9501" s="4">
        <v>652.80999999999995</v>
      </c>
      <c r="I9501" s="4">
        <v>0</v>
      </c>
      <c r="J9501" s="4">
        <v>652.80999999999995</v>
      </c>
      <c r="K9501" s="4">
        <v>0</v>
      </c>
      <c r="L9501" s="2">
        <v>45473</v>
      </c>
      <c r="M9501" t="s">
        <v>6</v>
      </c>
    </row>
    <row r="9502" spans="1:14" ht="12.75" customHeight="1" x14ac:dyDescent="0.25">
      <c r="A9502" t="s">
        <v>13196</v>
      </c>
      <c r="B9502" t="s">
        <v>13197</v>
      </c>
      <c r="C9502" s="1">
        <v>40359</v>
      </c>
      <c r="D9502" s="2">
        <v>40360</v>
      </c>
      <c r="E9502" t="s">
        <v>101</v>
      </c>
      <c r="F9502" t="s">
        <v>310</v>
      </c>
      <c r="G9502" t="s">
        <v>5</v>
      </c>
      <c r="H9502" s="4">
        <v>2311.66</v>
      </c>
      <c r="I9502" s="4">
        <v>0</v>
      </c>
      <c r="J9502" s="4">
        <v>2311.66</v>
      </c>
      <c r="K9502" s="4">
        <v>0</v>
      </c>
      <c r="L9502" s="2">
        <v>45473</v>
      </c>
      <c r="M9502" t="s">
        <v>6</v>
      </c>
    </row>
    <row r="9503" spans="1:14" ht="12.75" customHeight="1" x14ac:dyDescent="0.25">
      <c r="A9503" t="s">
        <v>13198</v>
      </c>
      <c r="B9503" t="s">
        <v>13199</v>
      </c>
      <c r="C9503" s="1">
        <v>40543</v>
      </c>
      <c r="D9503" s="2">
        <v>40544</v>
      </c>
      <c r="E9503" t="s">
        <v>101</v>
      </c>
      <c r="F9503" t="s">
        <v>310</v>
      </c>
      <c r="G9503" t="s">
        <v>5</v>
      </c>
      <c r="H9503" s="4">
        <v>2286</v>
      </c>
      <c r="I9503" s="4">
        <v>0</v>
      </c>
      <c r="J9503" s="4">
        <v>2286</v>
      </c>
      <c r="K9503" s="4">
        <v>0</v>
      </c>
      <c r="L9503" s="2">
        <v>45473</v>
      </c>
      <c r="M9503" t="s">
        <v>6</v>
      </c>
    </row>
    <row r="9504" spans="1:14" ht="12.75" customHeight="1" x14ac:dyDescent="0.25">
      <c r="A9504" t="s">
        <v>13200</v>
      </c>
      <c r="B9504" t="s">
        <v>13201</v>
      </c>
      <c r="C9504" s="1">
        <v>40633</v>
      </c>
      <c r="D9504" s="2">
        <v>40634</v>
      </c>
      <c r="E9504" t="s">
        <v>101</v>
      </c>
      <c r="F9504" t="s">
        <v>310</v>
      </c>
      <c r="G9504" t="s">
        <v>5</v>
      </c>
      <c r="H9504" s="4">
        <v>2519.5</v>
      </c>
      <c r="I9504" s="4">
        <v>0</v>
      </c>
      <c r="J9504" s="4">
        <v>2519.5</v>
      </c>
      <c r="K9504" s="4">
        <v>0</v>
      </c>
      <c r="L9504" s="2">
        <v>45291</v>
      </c>
      <c r="M9504" t="s">
        <v>398</v>
      </c>
      <c r="N9504" s="1">
        <v>45291</v>
      </c>
    </row>
    <row r="9505" spans="1:14" ht="12.75" customHeight="1" x14ac:dyDescent="0.25">
      <c r="A9505" t="s">
        <v>13202</v>
      </c>
      <c r="B9505" t="s">
        <v>13203</v>
      </c>
      <c r="C9505" s="1">
        <v>40724</v>
      </c>
      <c r="D9505" s="2">
        <v>40725</v>
      </c>
      <c r="E9505" t="s">
        <v>101</v>
      </c>
      <c r="F9505" t="s">
        <v>310</v>
      </c>
      <c r="G9505" t="s">
        <v>5</v>
      </c>
      <c r="H9505" s="4">
        <v>338.71</v>
      </c>
      <c r="I9505" s="4">
        <v>0</v>
      </c>
      <c r="J9505" s="4">
        <v>335.89</v>
      </c>
      <c r="K9505" s="4">
        <v>2.82</v>
      </c>
      <c r="L9505" s="2">
        <v>45291</v>
      </c>
      <c r="M9505" t="s">
        <v>398</v>
      </c>
      <c r="N9505" s="1">
        <v>45291</v>
      </c>
    </row>
    <row r="9506" spans="1:14" ht="12.75" customHeight="1" x14ac:dyDescent="0.25">
      <c r="A9506" t="s">
        <v>13204</v>
      </c>
      <c r="B9506" t="s">
        <v>13205</v>
      </c>
      <c r="C9506" s="1">
        <v>40908</v>
      </c>
      <c r="D9506" s="2">
        <v>40909</v>
      </c>
      <c r="E9506" t="s">
        <v>101</v>
      </c>
      <c r="F9506" t="s">
        <v>310</v>
      </c>
      <c r="G9506" t="s">
        <v>5</v>
      </c>
      <c r="H9506" s="4">
        <v>26812.07</v>
      </c>
      <c r="I9506" s="4">
        <v>0</v>
      </c>
      <c r="J9506" s="4">
        <v>26812.07</v>
      </c>
      <c r="K9506" s="4">
        <v>0</v>
      </c>
      <c r="L9506" s="2">
        <v>45291</v>
      </c>
      <c r="M9506" t="s">
        <v>398</v>
      </c>
      <c r="N9506" s="1">
        <v>45291</v>
      </c>
    </row>
    <row r="9507" spans="1:14" ht="12.75" customHeight="1" x14ac:dyDescent="0.25">
      <c r="A9507" t="s">
        <v>13206</v>
      </c>
      <c r="B9507" t="s">
        <v>13207</v>
      </c>
      <c r="C9507" s="1">
        <v>40908</v>
      </c>
      <c r="D9507" s="2">
        <v>40909</v>
      </c>
      <c r="E9507" t="s">
        <v>101</v>
      </c>
      <c r="F9507" t="s">
        <v>310</v>
      </c>
      <c r="G9507" t="s">
        <v>5</v>
      </c>
      <c r="H9507" s="4">
        <v>496.58</v>
      </c>
      <c r="I9507" s="4">
        <v>0</v>
      </c>
      <c r="J9507" s="4">
        <v>496.58</v>
      </c>
      <c r="K9507" s="4">
        <v>0</v>
      </c>
      <c r="L9507" s="2">
        <v>45291</v>
      </c>
      <c r="M9507" t="s">
        <v>398</v>
      </c>
      <c r="N9507" s="1">
        <v>45291</v>
      </c>
    </row>
    <row r="9508" spans="1:14" ht="12.75" customHeight="1" x14ac:dyDescent="0.25">
      <c r="A9508" t="s">
        <v>13208</v>
      </c>
      <c r="B9508" t="s">
        <v>13209</v>
      </c>
      <c r="C9508" s="1">
        <v>40999</v>
      </c>
      <c r="D9508" s="2">
        <v>41000</v>
      </c>
      <c r="E9508" t="s">
        <v>101</v>
      </c>
      <c r="F9508" t="s">
        <v>310</v>
      </c>
      <c r="G9508" t="s">
        <v>5</v>
      </c>
      <c r="H9508" s="4">
        <v>198.11</v>
      </c>
      <c r="I9508" s="4">
        <v>0</v>
      </c>
      <c r="J9508" s="4">
        <v>198.11</v>
      </c>
      <c r="K9508" s="4">
        <v>0</v>
      </c>
      <c r="L9508" s="2">
        <v>45291</v>
      </c>
      <c r="M9508" t="s">
        <v>398</v>
      </c>
      <c r="N9508" s="1">
        <v>45291</v>
      </c>
    </row>
    <row r="9509" spans="1:14" ht="12.75" customHeight="1" x14ac:dyDescent="0.25">
      <c r="A9509" t="s">
        <v>13210</v>
      </c>
      <c r="B9509" t="s">
        <v>13211</v>
      </c>
      <c r="C9509" s="1">
        <v>41122</v>
      </c>
      <c r="D9509" s="2">
        <v>41091</v>
      </c>
      <c r="E9509" t="s">
        <v>101</v>
      </c>
      <c r="F9509" t="s">
        <v>310</v>
      </c>
      <c r="G9509" t="s">
        <v>5</v>
      </c>
      <c r="H9509" s="4">
        <v>2675</v>
      </c>
      <c r="I9509" s="4">
        <v>0</v>
      </c>
      <c r="J9509" s="4">
        <v>2675</v>
      </c>
      <c r="K9509" s="4">
        <v>0</v>
      </c>
      <c r="L9509" s="2">
        <v>45291</v>
      </c>
      <c r="M9509" t="s">
        <v>398</v>
      </c>
      <c r="N9509" s="1">
        <v>45291</v>
      </c>
    </row>
    <row r="9510" spans="1:14" ht="12.75" customHeight="1" x14ac:dyDescent="0.25">
      <c r="A9510" t="s">
        <v>13212</v>
      </c>
      <c r="B9510" t="s">
        <v>13213</v>
      </c>
      <c r="C9510" s="1">
        <v>41182</v>
      </c>
      <c r="D9510" s="2">
        <v>41091</v>
      </c>
      <c r="E9510" t="s">
        <v>101</v>
      </c>
      <c r="F9510" t="s">
        <v>310</v>
      </c>
      <c r="G9510" t="s">
        <v>5</v>
      </c>
      <c r="H9510" s="4">
        <v>-14288.5</v>
      </c>
      <c r="I9510" s="4">
        <v>0</v>
      </c>
      <c r="J9510" s="4">
        <v>-14288.5</v>
      </c>
      <c r="K9510" s="4">
        <v>0</v>
      </c>
      <c r="L9510" s="2">
        <v>45291</v>
      </c>
      <c r="M9510" t="s">
        <v>398</v>
      </c>
      <c r="N9510" s="1">
        <v>45291</v>
      </c>
    </row>
    <row r="9511" spans="1:14" ht="12.75" customHeight="1" x14ac:dyDescent="0.25">
      <c r="A9511" t="s">
        <v>13214</v>
      </c>
      <c r="B9511" t="s">
        <v>13215</v>
      </c>
      <c r="C9511" s="1">
        <v>41455</v>
      </c>
      <c r="D9511" s="2">
        <v>41365</v>
      </c>
      <c r="E9511" t="s">
        <v>107</v>
      </c>
      <c r="F9511" t="s">
        <v>310</v>
      </c>
      <c r="G9511" t="s">
        <v>5</v>
      </c>
      <c r="H9511" s="4">
        <v>2685</v>
      </c>
      <c r="I9511" s="4">
        <v>0</v>
      </c>
      <c r="J9511" s="4">
        <v>2685</v>
      </c>
      <c r="K9511" s="4">
        <v>0</v>
      </c>
      <c r="L9511" s="2">
        <v>45473</v>
      </c>
      <c r="M9511" t="s">
        <v>6</v>
      </c>
    </row>
    <row r="9512" spans="1:14" ht="12.75" customHeight="1" x14ac:dyDescent="0.25">
      <c r="A9512" t="s">
        <v>13216</v>
      </c>
      <c r="B9512" t="s">
        <v>13217</v>
      </c>
      <c r="C9512" s="1">
        <v>41486</v>
      </c>
      <c r="D9512" s="2">
        <v>41456</v>
      </c>
      <c r="E9512" t="s">
        <v>107</v>
      </c>
      <c r="F9512" t="s">
        <v>310</v>
      </c>
      <c r="G9512" t="s">
        <v>5</v>
      </c>
      <c r="H9512" s="4">
        <v>296.36</v>
      </c>
      <c r="I9512" s="4">
        <v>0</v>
      </c>
      <c r="J9512" s="4">
        <v>296.36</v>
      </c>
      <c r="K9512" s="4">
        <v>0</v>
      </c>
      <c r="L9512" s="2">
        <v>45473</v>
      </c>
      <c r="M9512" t="s">
        <v>6</v>
      </c>
    </row>
    <row r="9513" spans="1:14" ht="12.75" customHeight="1" x14ac:dyDescent="0.25">
      <c r="A9513" t="s">
        <v>13218</v>
      </c>
      <c r="B9513" t="s">
        <v>13219</v>
      </c>
      <c r="C9513" s="1">
        <v>41547</v>
      </c>
      <c r="D9513" s="2">
        <v>41548</v>
      </c>
      <c r="E9513" t="s">
        <v>107</v>
      </c>
      <c r="F9513" t="s">
        <v>310</v>
      </c>
      <c r="G9513" t="s">
        <v>5</v>
      </c>
      <c r="H9513" s="4">
        <v>436.65</v>
      </c>
      <c r="I9513" s="4">
        <v>0</v>
      </c>
      <c r="J9513" s="4">
        <v>436.65</v>
      </c>
      <c r="K9513" s="4">
        <v>0</v>
      </c>
      <c r="L9513" s="2">
        <v>45473</v>
      </c>
      <c r="M9513" t="s">
        <v>6</v>
      </c>
    </row>
    <row r="9514" spans="1:14" ht="12.75" customHeight="1" x14ac:dyDescent="0.25">
      <c r="A9514" t="s">
        <v>13220</v>
      </c>
      <c r="B9514" t="s">
        <v>13221</v>
      </c>
      <c r="C9514" s="1">
        <v>41639</v>
      </c>
      <c r="D9514" s="2">
        <v>41640</v>
      </c>
      <c r="E9514" t="s">
        <v>107</v>
      </c>
      <c r="F9514" t="s">
        <v>310</v>
      </c>
      <c r="G9514" t="s">
        <v>5</v>
      </c>
      <c r="H9514" s="4">
        <v>2299.6999999999998</v>
      </c>
      <c r="I9514" s="4">
        <v>0</v>
      </c>
      <c r="J9514" s="4">
        <v>2299.6999999999998</v>
      </c>
      <c r="K9514" s="4">
        <v>0</v>
      </c>
      <c r="L9514" s="2">
        <v>45473</v>
      </c>
      <c r="M9514" t="s">
        <v>6</v>
      </c>
    </row>
    <row r="9515" spans="1:14" ht="12.75" customHeight="1" x14ac:dyDescent="0.25">
      <c r="A9515" t="s">
        <v>13222</v>
      </c>
      <c r="B9515" t="s">
        <v>13223</v>
      </c>
      <c r="C9515" s="1">
        <v>42094</v>
      </c>
      <c r="D9515" s="2">
        <v>42095</v>
      </c>
      <c r="E9515" t="s">
        <v>107</v>
      </c>
      <c r="F9515" t="s">
        <v>310</v>
      </c>
      <c r="G9515" t="s">
        <v>458</v>
      </c>
      <c r="H9515" s="4">
        <v>150</v>
      </c>
      <c r="I9515" s="4">
        <v>7.5</v>
      </c>
      <c r="J9515" s="4">
        <v>138.75</v>
      </c>
      <c r="K9515" s="4">
        <v>11.25</v>
      </c>
      <c r="L9515" s="2">
        <v>45473</v>
      </c>
      <c r="M9515" t="s">
        <v>6</v>
      </c>
    </row>
    <row r="9516" spans="1:14" ht="12.75" customHeight="1" x14ac:dyDescent="0.25">
      <c r="A9516" t="s">
        <v>13224</v>
      </c>
      <c r="B9516" t="s">
        <v>13225</v>
      </c>
      <c r="C9516" s="1">
        <v>42124</v>
      </c>
      <c r="D9516" s="2">
        <v>42125</v>
      </c>
      <c r="E9516" t="s">
        <v>107</v>
      </c>
      <c r="F9516" t="s">
        <v>310</v>
      </c>
      <c r="G9516" t="s">
        <v>7739</v>
      </c>
      <c r="H9516" s="4">
        <v>368.01</v>
      </c>
      <c r="I9516" s="4">
        <v>18.39</v>
      </c>
      <c r="J9516" s="4">
        <v>337.33</v>
      </c>
      <c r="K9516" s="4">
        <v>30.68</v>
      </c>
      <c r="L9516" s="2">
        <v>45473</v>
      </c>
      <c r="M9516" t="s">
        <v>6</v>
      </c>
    </row>
    <row r="9517" spans="1:14" ht="12.75" customHeight="1" x14ac:dyDescent="0.25">
      <c r="A9517" t="s">
        <v>13226</v>
      </c>
      <c r="B9517" t="s">
        <v>13227</v>
      </c>
      <c r="C9517" s="1">
        <v>42124</v>
      </c>
      <c r="D9517" s="2">
        <v>42125</v>
      </c>
      <c r="E9517" t="s">
        <v>107</v>
      </c>
      <c r="F9517" t="s">
        <v>310</v>
      </c>
      <c r="G9517" t="s">
        <v>7739</v>
      </c>
      <c r="H9517" s="4">
        <v>368.01</v>
      </c>
      <c r="I9517" s="4">
        <v>18.39</v>
      </c>
      <c r="J9517" s="4">
        <v>337.33</v>
      </c>
      <c r="K9517" s="4">
        <v>30.68</v>
      </c>
      <c r="L9517" s="2">
        <v>45473</v>
      </c>
      <c r="M9517" t="s">
        <v>6</v>
      </c>
    </row>
    <row r="9518" spans="1:14" ht="12.75" customHeight="1" x14ac:dyDescent="0.25">
      <c r="A9518" t="s">
        <v>13228</v>
      </c>
      <c r="B9518" t="s">
        <v>13229</v>
      </c>
      <c r="C9518" s="1">
        <v>42124</v>
      </c>
      <c r="D9518" s="2">
        <v>42125</v>
      </c>
      <c r="E9518" t="s">
        <v>107</v>
      </c>
      <c r="F9518" t="s">
        <v>310</v>
      </c>
      <c r="G9518" t="s">
        <v>7739</v>
      </c>
      <c r="H9518" s="4">
        <v>368.02</v>
      </c>
      <c r="I9518" s="4">
        <v>18.39</v>
      </c>
      <c r="J9518" s="4">
        <v>337.34</v>
      </c>
      <c r="K9518" s="4">
        <v>30.68</v>
      </c>
      <c r="L9518" s="2">
        <v>45473</v>
      </c>
      <c r="M9518" t="s">
        <v>6</v>
      </c>
    </row>
    <row r="9519" spans="1:14" ht="12.75" customHeight="1" x14ac:dyDescent="0.25">
      <c r="A9519" t="s">
        <v>13230</v>
      </c>
      <c r="B9519" t="s">
        <v>13231</v>
      </c>
      <c r="C9519" s="1">
        <v>42248</v>
      </c>
      <c r="D9519" s="2">
        <v>42248</v>
      </c>
      <c r="E9519" t="s">
        <v>107</v>
      </c>
      <c r="F9519" t="s">
        <v>310</v>
      </c>
      <c r="G9519" t="s">
        <v>7749</v>
      </c>
      <c r="H9519" s="4">
        <v>87112.77</v>
      </c>
      <c r="I9519" s="4">
        <v>4355.63</v>
      </c>
      <c r="J9519" s="4">
        <v>76949.62</v>
      </c>
      <c r="K9519" s="4">
        <v>10163.15</v>
      </c>
      <c r="L9519" s="2">
        <v>45473</v>
      </c>
      <c r="M9519" t="s">
        <v>6</v>
      </c>
    </row>
    <row r="9520" spans="1:14" ht="12.75" customHeight="1" x14ac:dyDescent="0.25">
      <c r="A9520" t="s">
        <v>13232</v>
      </c>
      <c r="B9520" t="s">
        <v>13233</v>
      </c>
      <c r="C9520" s="1">
        <v>42369</v>
      </c>
      <c r="D9520" s="2">
        <v>42401</v>
      </c>
      <c r="E9520" t="s">
        <v>107</v>
      </c>
      <c r="F9520" t="s">
        <v>310</v>
      </c>
      <c r="G9520" t="s">
        <v>7763</v>
      </c>
      <c r="H9520" s="4">
        <v>950.35</v>
      </c>
      <c r="I9520" s="4">
        <v>47.51</v>
      </c>
      <c r="J9520" s="4">
        <v>799.9</v>
      </c>
      <c r="K9520" s="4">
        <v>150.44999999999999</v>
      </c>
      <c r="L9520" s="2">
        <v>45473</v>
      </c>
      <c r="M9520" t="s">
        <v>6</v>
      </c>
    </row>
    <row r="9521" spans="1:14" ht="12.75" customHeight="1" x14ac:dyDescent="0.25">
      <c r="A9521" t="s">
        <v>13234</v>
      </c>
      <c r="B9521" t="s">
        <v>13235</v>
      </c>
      <c r="C9521" s="1">
        <v>43100</v>
      </c>
      <c r="D9521" s="2">
        <v>43101</v>
      </c>
      <c r="E9521" t="s">
        <v>107</v>
      </c>
      <c r="F9521" t="s">
        <v>310</v>
      </c>
      <c r="G9521" t="s">
        <v>592</v>
      </c>
      <c r="H9521" s="4">
        <v>34860.17</v>
      </c>
      <c r="I9521" s="4">
        <v>1743</v>
      </c>
      <c r="J9521" s="4">
        <v>22659.119999999999</v>
      </c>
      <c r="K9521" s="4">
        <v>12201.05</v>
      </c>
      <c r="L9521" s="2">
        <v>45473</v>
      </c>
      <c r="M9521" t="s">
        <v>6</v>
      </c>
    </row>
    <row r="9522" spans="1:14" ht="12.75" customHeight="1" x14ac:dyDescent="0.25">
      <c r="A9522" t="s">
        <v>13236</v>
      </c>
      <c r="B9522" t="s">
        <v>13231</v>
      </c>
      <c r="C9522" s="1">
        <v>43100</v>
      </c>
      <c r="D9522" s="2">
        <v>43101</v>
      </c>
      <c r="E9522" t="s">
        <v>107</v>
      </c>
      <c r="F9522" t="s">
        <v>310</v>
      </c>
      <c r="G9522" t="s">
        <v>592</v>
      </c>
      <c r="H9522" s="4">
        <v>1217.78</v>
      </c>
      <c r="I9522" s="4">
        <v>60.89</v>
      </c>
      <c r="J9522" s="4">
        <v>791.57</v>
      </c>
      <c r="K9522" s="4">
        <v>426.21</v>
      </c>
      <c r="L9522" s="2">
        <v>45473</v>
      </c>
      <c r="M9522" t="s">
        <v>6</v>
      </c>
    </row>
    <row r="9523" spans="1:14" ht="12.75" customHeight="1" x14ac:dyDescent="0.25">
      <c r="A9523" t="s">
        <v>13237</v>
      </c>
      <c r="B9523" t="s">
        <v>13238</v>
      </c>
      <c r="C9523" s="1">
        <v>43190</v>
      </c>
      <c r="D9523" s="2">
        <v>43191</v>
      </c>
      <c r="E9523" t="s">
        <v>107</v>
      </c>
      <c r="F9523" t="s">
        <v>310</v>
      </c>
      <c r="G9523" t="s">
        <v>386</v>
      </c>
      <c r="H9523" s="4">
        <v>807.34</v>
      </c>
      <c r="I9523" s="4">
        <v>40.369999999999997</v>
      </c>
      <c r="J9523" s="4">
        <v>504.58</v>
      </c>
      <c r="K9523" s="4">
        <v>302.76</v>
      </c>
      <c r="L9523" s="2">
        <v>45473</v>
      </c>
      <c r="M9523" t="s">
        <v>6</v>
      </c>
    </row>
    <row r="9524" spans="1:14" ht="12.75" customHeight="1" x14ac:dyDescent="0.25">
      <c r="A9524" t="s">
        <v>13239</v>
      </c>
      <c r="B9524" t="s">
        <v>13240</v>
      </c>
      <c r="C9524" s="1">
        <v>43555</v>
      </c>
      <c r="D9524" s="2">
        <v>43556</v>
      </c>
      <c r="E9524" t="s">
        <v>107</v>
      </c>
      <c r="F9524" t="s">
        <v>310</v>
      </c>
      <c r="G9524" t="s">
        <v>5453</v>
      </c>
      <c r="H9524" s="4">
        <v>5693.04</v>
      </c>
      <c r="I9524" s="4">
        <v>284.64999999999998</v>
      </c>
      <c r="J9524" s="4">
        <v>2988.84</v>
      </c>
      <c r="K9524" s="4">
        <v>2704.2</v>
      </c>
      <c r="L9524" s="2">
        <v>45473</v>
      </c>
      <c r="M9524" t="s">
        <v>6</v>
      </c>
    </row>
    <row r="9525" spans="1:14" ht="12.75" customHeight="1" x14ac:dyDescent="0.25">
      <c r="A9525" t="s">
        <v>13241</v>
      </c>
      <c r="B9525" t="s">
        <v>13242</v>
      </c>
      <c r="C9525" s="1">
        <v>43646</v>
      </c>
      <c r="D9525" s="2">
        <v>43647</v>
      </c>
      <c r="E9525" t="s">
        <v>107</v>
      </c>
      <c r="F9525" t="s">
        <v>310</v>
      </c>
      <c r="G9525" t="s">
        <v>5455</v>
      </c>
      <c r="H9525" s="4">
        <v>6160.03</v>
      </c>
      <c r="I9525" s="4">
        <v>308.01</v>
      </c>
      <c r="J9525" s="4">
        <v>3080.02</v>
      </c>
      <c r="K9525" s="4">
        <v>3080.01</v>
      </c>
      <c r="L9525" s="2">
        <v>45473</v>
      </c>
      <c r="M9525" t="s">
        <v>6</v>
      </c>
    </row>
    <row r="9526" spans="1:14" ht="12.75" customHeight="1" x14ac:dyDescent="0.25">
      <c r="A9526" t="s">
        <v>13243</v>
      </c>
      <c r="B9526" t="s">
        <v>13244</v>
      </c>
      <c r="C9526" s="1">
        <v>44104</v>
      </c>
      <c r="D9526" s="2">
        <v>44105</v>
      </c>
      <c r="E9526" t="s">
        <v>107</v>
      </c>
      <c r="F9526" t="s">
        <v>310</v>
      </c>
      <c r="G9526" t="s">
        <v>676</v>
      </c>
      <c r="H9526" s="4">
        <v>3067.18</v>
      </c>
      <c r="I9526" s="4">
        <v>153.36000000000001</v>
      </c>
      <c r="J9526" s="4">
        <v>1150.2</v>
      </c>
      <c r="K9526" s="4">
        <v>1916.98</v>
      </c>
      <c r="L9526" s="2">
        <v>45473</v>
      </c>
      <c r="M9526" t="s">
        <v>6</v>
      </c>
    </row>
    <row r="9527" spans="1:14" ht="12.75" customHeight="1" x14ac:dyDescent="0.25">
      <c r="A9527" t="s">
        <v>13245</v>
      </c>
      <c r="B9527" t="s">
        <v>13246</v>
      </c>
      <c r="C9527" s="1">
        <v>44286</v>
      </c>
      <c r="D9527" s="2">
        <v>44287</v>
      </c>
      <c r="E9527" t="s">
        <v>107</v>
      </c>
      <c r="F9527" t="s">
        <v>310</v>
      </c>
      <c r="G9527" t="s">
        <v>470</v>
      </c>
      <c r="H9527" s="4">
        <v>24632.720000000001</v>
      </c>
      <c r="I9527" s="4">
        <v>1231.6300000000001</v>
      </c>
      <c r="J9527" s="4">
        <v>8005.62</v>
      </c>
      <c r="K9527" s="4">
        <v>16627.099999999999</v>
      </c>
      <c r="L9527" s="2">
        <v>45473</v>
      </c>
      <c r="M9527" t="s">
        <v>6</v>
      </c>
    </row>
    <row r="9528" spans="1:14" ht="12.75" customHeight="1" x14ac:dyDescent="0.25">
      <c r="A9528" t="s">
        <v>13247</v>
      </c>
      <c r="B9528" t="s">
        <v>13248</v>
      </c>
      <c r="C9528" s="1">
        <v>44377</v>
      </c>
      <c r="D9528" s="2">
        <v>44378</v>
      </c>
      <c r="E9528" t="s">
        <v>107</v>
      </c>
      <c r="F9528" t="s">
        <v>310</v>
      </c>
      <c r="G9528" t="s">
        <v>5461</v>
      </c>
      <c r="H9528" s="4">
        <v>41402.019999999997</v>
      </c>
      <c r="I9528" s="4">
        <v>2070.1</v>
      </c>
      <c r="J9528" s="4">
        <v>12420.6</v>
      </c>
      <c r="K9528" s="4">
        <v>28981.42</v>
      </c>
      <c r="L9528" s="2">
        <v>45473</v>
      </c>
      <c r="M9528" t="s">
        <v>6</v>
      </c>
    </row>
    <row r="9529" spans="1:14" ht="12.75" customHeight="1" x14ac:dyDescent="0.25">
      <c r="A9529" t="s">
        <v>13249</v>
      </c>
      <c r="B9529" t="s">
        <v>13250</v>
      </c>
      <c r="C9529" s="1">
        <v>44561</v>
      </c>
      <c r="D9529" s="2">
        <v>44562</v>
      </c>
      <c r="E9529" t="s">
        <v>107</v>
      </c>
      <c r="F9529" t="s">
        <v>310</v>
      </c>
      <c r="G9529" t="s">
        <v>601</v>
      </c>
      <c r="H9529" s="4">
        <v>1904.18</v>
      </c>
      <c r="I9529" s="4">
        <v>95.21</v>
      </c>
      <c r="J9529" s="4">
        <v>476.05</v>
      </c>
      <c r="K9529" s="4">
        <v>1428.13</v>
      </c>
      <c r="L9529" s="2">
        <v>45473</v>
      </c>
      <c r="M9529" t="s">
        <v>6</v>
      </c>
    </row>
    <row r="9530" spans="1:14" ht="12.75" customHeight="1" x14ac:dyDescent="0.25">
      <c r="A9530" t="s">
        <v>13251</v>
      </c>
      <c r="B9530" t="s">
        <v>116</v>
      </c>
      <c r="C9530" s="1">
        <v>44926</v>
      </c>
      <c r="D9530" s="2">
        <v>44926</v>
      </c>
      <c r="E9530" t="s">
        <v>107</v>
      </c>
      <c r="F9530" t="s">
        <v>310</v>
      </c>
      <c r="G9530" t="s">
        <v>5540</v>
      </c>
      <c r="H9530" s="4">
        <v>59</v>
      </c>
      <c r="I9530" s="4">
        <v>0</v>
      </c>
      <c r="J9530" s="4">
        <v>59</v>
      </c>
      <c r="K9530" s="4">
        <v>0</v>
      </c>
      <c r="L9530" s="2">
        <v>45473</v>
      </c>
      <c r="M9530" t="s">
        <v>6</v>
      </c>
    </row>
    <row r="9531" spans="1:14" ht="12.75" customHeight="1" x14ac:dyDescent="0.25">
      <c r="A9531" t="s">
        <v>13252</v>
      </c>
      <c r="B9531" t="s">
        <v>116</v>
      </c>
      <c r="C9531" s="1">
        <v>44926</v>
      </c>
      <c r="D9531" s="2">
        <v>44926</v>
      </c>
      <c r="E9531" t="s">
        <v>4</v>
      </c>
      <c r="F9531" t="s">
        <v>5</v>
      </c>
      <c r="G9531" t="s">
        <v>5</v>
      </c>
      <c r="H9531" s="4">
        <v>-59</v>
      </c>
      <c r="I9531" s="4">
        <v>0</v>
      </c>
      <c r="J9531" s="4">
        <v>0</v>
      </c>
      <c r="K9531" s="4">
        <v>-59</v>
      </c>
      <c r="L9531" s="2">
        <v>45291</v>
      </c>
      <c r="M9531" t="s">
        <v>398</v>
      </c>
      <c r="N9531" s="1">
        <v>45291</v>
      </c>
    </row>
    <row r="9532" spans="1:14" ht="12.75" customHeight="1" x14ac:dyDescent="0.3">
      <c r="A9532" s="6" t="s">
        <v>13118</v>
      </c>
      <c r="H9532" s="8">
        <v>447382.39</v>
      </c>
      <c r="I9532" s="8">
        <v>10453.030000000001</v>
      </c>
      <c r="J9532" s="8">
        <v>369297.89</v>
      </c>
      <c r="K9532" s="8">
        <v>78084.5</v>
      </c>
    </row>
    <row r="9533" spans="1:14" ht="12.75" customHeight="1" x14ac:dyDescent="0.3">
      <c r="A9533" s="6" t="s">
        <v>11</v>
      </c>
      <c r="H9533" s="9">
        <v>-153755.48000000001</v>
      </c>
      <c r="J9533" s="9">
        <v>-153755.73000000001</v>
      </c>
      <c r="K9533" s="9">
        <v>0.25</v>
      </c>
    </row>
    <row r="9534" spans="1:14" ht="12.75" customHeight="1" x14ac:dyDescent="0.3">
      <c r="A9534" s="6" t="s">
        <v>13253</v>
      </c>
      <c r="H9534" s="6"/>
      <c r="I9534" s="6"/>
      <c r="J9534" s="6"/>
      <c r="K9534" s="6"/>
    </row>
    <row r="9535" spans="1:14" ht="12.75" customHeight="1" x14ac:dyDescent="0.3">
      <c r="A9535" s="6" t="s">
        <v>13</v>
      </c>
      <c r="H9535" s="8">
        <v>293626.90999999997</v>
      </c>
      <c r="I9535" s="8">
        <v>10453.030000000001</v>
      </c>
      <c r="J9535" s="8">
        <v>215542.16</v>
      </c>
      <c r="K9535" s="8">
        <v>78084.75</v>
      </c>
    </row>
    <row r="9536" spans="1:14" ht="12.75" customHeight="1" x14ac:dyDescent="0.3">
      <c r="A9536" s="6" t="s">
        <v>13254</v>
      </c>
      <c r="B9536" s="6"/>
      <c r="C9536" s="6"/>
      <c r="D9536" s="6"/>
      <c r="E9536" s="6"/>
    </row>
    <row r="9537" spans="1:14" ht="12.75" customHeight="1" x14ac:dyDescent="0.3">
      <c r="A9537" s="6" t="s">
        <v>0</v>
      </c>
      <c r="B9537" s="6"/>
      <c r="C9537" s="6"/>
      <c r="D9537" s="6"/>
      <c r="E9537" s="6"/>
    </row>
    <row r="9538" spans="1:14" ht="12.75" customHeight="1" x14ac:dyDescent="0.3">
      <c r="A9538" s="6" t="s">
        <v>13255</v>
      </c>
      <c r="B9538" s="6"/>
      <c r="C9538" s="6"/>
      <c r="D9538" s="6"/>
      <c r="E9538" s="6"/>
    </row>
    <row r="9539" spans="1:14" ht="12.75" customHeight="1" x14ac:dyDescent="0.25">
      <c r="A9539" t="s">
        <v>13256</v>
      </c>
      <c r="B9539" t="s">
        <v>13257</v>
      </c>
      <c r="C9539" s="1">
        <v>25933</v>
      </c>
      <c r="D9539" s="2">
        <v>25750</v>
      </c>
      <c r="E9539" t="s">
        <v>101</v>
      </c>
      <c r="F9539" t="s">
        <v>5455</v>
      </c>
      <c r="G9539" t="s">
        <v>5</v>
      </c>
      <c r="H9539" s="3">
        <v>65.930000000000007</v>
      </c>
      <c r="I9539" s="3">
        <v>0</v>
      </c>
      <c r="J9539" s="3">
        <v>65.930000000000007</v>
      </c>
      <c r="K9539" s="3">
        <v>0</v>
      </c>
      <c r="L9539" s="2">
        <v>45291</v>
      </c>
      <c r="M9539" t="s">
        <v>398</v>
      </c>
      <c r="N9539" s="1">
        <v>45291</v>
      </c>
    </row>
    <row r="9540" spans="1:14" ht="12.75" customHeight="1" x14ac:dyDescent="0.25">
      <c r="A9540" t="s">
        <v>13258</v>
      </c>
      <c r="B9540" t="s">
        <v>13257</v>
      </c>
      <c r="C9540" s="1">
        <v>26298</v>
      </c>
      <c r="D9540" s="2">
        <v>26115</v>
      </c>
      <c r="E9540" t="s">
        <v>101</v>
      </c>
      <c r="F9540" t="s">
        <v>5455</v>
      </c>
      <c r="G9540" t="s">
        <v>5</v>
      </c>
      <c r="H9540" s="4">
        <v>1.59</v>
      </c>
      <c r="I9540" s="4">
        <v>0</v>
      </c>
      <c r="J9540" s="4">
        <v>1.59</v>
      </c>
      <c r="K9540" s="4">
        <v>0</v>
      </c>
      <c r="L9540" s="2">
        <v>45291</v>
      </c>
      <c r="M9540" t="s">
        <v>398</v>
      </c>
      <c r="N9540" s="1">
        <v>45291</v>
      </c>
    </row>
    <row r="9541" spans="1:14" ht="12.75" customHeight="1" x14ac:dyDescent="0.25">
      <c r="A9541" t="s">
        <v>13259</v>
      </c>
      <c r="B9541" t="s">
        <v>13260</v>
      </c>
      <c r="C9541" s="1">
        <v>26664</v>
      </c>
      <c r="D9541" s="2">
        <v>26481</v>
      </c>
      <c r="E9541" t="s">
        <v>101</v>
      </c>
      <c r="F9541" t="s">
        <v>5455</v>
      </c>
      <c r="G9541" t="s">
        <v>5</v>
      </c>
      <c r="H9541" s="4">
        <v>22.53</v>
      </c>
      <c r="I9541" s="4">
        <v>0</v>
      </c>
      <c r="J9541" s="4">
        <v>22.53</v>
      </c>
      <c r="K9541" s="4">
        <v>0</v>
      </c>
      <c r="L9541" s="2">
        <v>45291</v>
      </c>
      <c r="M9541" t="s">
        <v>398</v>
      </c>
      <c r="N9541" s="1">
        <v>45291</v>
      </c>
    </row>
    <row r="9542" spans="1:14" ht="12.75" customHeight="1" x14ac:dyDescent="0.25">
      <c r="A9542" t="s">
        <v>13261</v>
      </c>
      <c r="B9542" t="s">
        <v>13260</v>
      </c>
      <c r="C9542" s="1">
        <v>27029</v>
      </c>
      <c r="D9542" s="2">
        <v>26846</v>
      </c>
      <c r="E9542" t="s">
        <v>101</v>
      </c>
      <c r="F9542" t="s">
        <v>5455</v>
      </c>
      <c r="G9542" t="s">
        <v>5</v>
      </c>
      <c r="H9542" s="4">
        <v>18.34</v>
      </c>
      <c r="I9542" s="4">
        <v>0</v>
      </c>
      <c r="J9542" s="4">
        <v>18.34</v>
      </c>
      <c r="K9542" s="4">
        <v>0</v>
      </c>
      <c r="L9542" s="2">
        <v>45291</v>
      </c>
      <c r="M9542" t="s">
        <v>398</v>
      </c>
      <c r="N9542" s="1">
        <v>45291</v>
      </c>
    </row>
    <row r="9543" spans="1:14" ht="12.75" customHeight="1" x14ac:dyDescent="0.25">
      <c r="A9543" t="s">
        <v>13262</v>
      </c>
      <c r="B9543" t="s">
        <v>13260</v>
      </c>
      <c r="C9543" s="1">
        <v>27394</v>
      </c>
      <c r="D9543" s="2">
        <v>27211</v>
      </c>
      <c r="E9543" t="s">
        <v>101</v>
      </c>
      <c r="F9543" t="s">
        <v>5455</v>
      </c>
      <c r="G9543" t="s">
        <v>5</v>
      </c>
      <c r="H9543" s="4">
        <v>7.1</v>
      </c>
      <c r="I9543" s="4">
        <v>0</v>
      </c>
      <c r="J9543" s="4">
        <v>7.1</v>
      </c>
      <c r="K9543" s="4">
        <v>0</v>
      </c>
      <c r="L9543" s="2">
        <v>45291</v>
      </c>
      <c r="M9543" t="s">
        <v>398</v>
      </c>
      <c r="N9543" s="1">
        <v>45291</v>
      </c>
    </row>
    <row r="9544" spans="1:14" ht="12.75" customHeight="1" x14ac:dyDescent="0.25">
      <c r="A9544" t="s">
        <v>13263</v>
      </c>
      <c r="B9544" t="s">
        <v>13260</v>
      </c>
      <c r="C9544" s="1">
        <v>31777</v>
      </c>
      <c r="D9544" s="2">
        <v>31594</v>
      </c>
      <c r="E9544" t="s">
        <v>101</v>
      </c>
      <c r="F9544" t="s">
        <v>5455</v>
      </c>
      <c r="G9544" t="s">
        <v>5</v>
      </c>
      <c r="H9544" s="4">
        <v>-115.5</v>
      </c>
      <c r="I9544" s="4">
        <v>0</v>
      </c>
      <c r="J9544" s="4">
        <v>-115.5</v>
      </c>
      <c r="K9544" s="4">
        <v>0</v>
      </c>
      <c r="L9544" s="2">
        <v>45291</v>
      </c>
      <c r="M9544" t="s">
        <v>398</v>
      </c>
      <c r="N9544" s="1">
        <v>45291</v>
      </c>
    </row>
    <row r="9545" spans="1:14" ht="12.75" customHeight="1" x14ac:dyDescent="0.25">
      <c r="A9545" t="s">
        <v>13264</v>
      </c>
      <c r="B9545" t="s">
        <v>13257</v>
      </c>
      <c r="C9545" s="1">
        <v>35430</v>
      </c>
      <c r="D9545" s="2">
        <v>35430</v>
      </c>
      <c r="E9545" t="s">
        <v>101</v>
      </c>
      <c r="F9545" t="s">
        <v>5455</v>
      </c>
      <c r="G9545" t="s">
        <v>5</v>
      </c>
      <c r="H9545" s="4">
        <v>961</v>
      </c>
      <c r="I9545" s="4">
        <v>0</v>
      </c>
      <c r="J9545" s="4">
        <v>944.98</v>
      </c>
      <c r="K9545" s="4">
        <v>16.02</v>
      </c>
      <c r="L9545" s="2">
        <v>45291</v>
      </c>
      <c r="M9545" t="s">
        <v>398</v>
      </c>
      <c r="N9545" s="1">
        <v>45291</v>
      </c>
    </row>
    <row r="9546" spans="1:14" ht="12.75" customHeight="1" x14ac:dyDescent="0.25">
      <c r="A9546" t="s">
        <v>13265</v>
      </c>
      <c r="B9546" t="s">
        <v>116</v>
      </c>
      <c r="C9546" s="1">
        <v>44926</v>
      </c>
      <c r="D9546" s="2">
        <v>44926</v>
      </c>
      <c r="E9546" t="s">
        <v>101</v>
      </c>
      <c r="F9546" t="s">
        <v>5455</v>
      </c>
      <c r="G9546" t="s">
        <v>142</v>
      </c>
      <c r="H9546" s="4">
        <v>16</v>
      </c>
      <c r="I9546" s="4">
        <v>0</v>
      </c>
      <c r="J9546" s="4">
        <v>16</v>
      </c>
      <c r="K9546" s="4">
        <v>0</v>
      </c>
      <c r="L9546" s="2">
        <v>45291</v>
      </c>
      <c r="M9546" t="s">
        <v>398</v>
      </c>
      <c r="N9546" s="1">
        <v>45291</v>
      </c>
    </row>
    <row r="9547" spans="1:14" ht="12.75" customHeight="1" x14ac:dyDescent="0.25">
      <c r="A9547" t="s">
        <v>13266</v>
      </c>
      <c r="B9547" t="s">
        <v>116</v>
      </c>
      <c r="C9547" s="1">
        <v>44926</v>
      </c>
      <c r="D9547" s="2">
        <v>44926</v>
      </c>
      <c r="E9547" t="s">
        <v>4</v>
      </c>
      <c r="F9547" t="s">
        <v>5</v>
      </c>
      <c r="G9547" t="s">
        <v>5</v>
      </c>
      <c r="H9547" s="4">
        <v>-16</v>
      </c>
      <c r="I9547" s="4">
        <v>0</v>
      </c>
      <c r="J9547" s="4">
        <v>0</v>
      </c>
      <c r="K9547" s="4">
        <v>-16</v>
      </c>
      <c r="L9547" s="2">
        <v>45291</v>
      </c>
      <c r="M9547" t="s">
        <v>398</v>
      </c>
      <c r="N9547" s="1">
        <v>45291</v>
      </c>
    </row>
    <row r="9548" spans="1:14" ht="12.75" customHeight="1" x14ac:dyDescent="0.3">
      <c r="A9548" s="6" t="s">
        <v>13255</v>
      </c>
      <c r="H9548" s="8">
        <v>960.99</v>
      </c>
      <c r="I9548" s="8">
        <v>0</v>
      </c>
      <c r="J9548" s="8">
        <v>960.97</v>
      </c>
      <c r="K9548" s="8">
        <v>0.02</v>
      </c>
    </row>
    <row r="9549" spans="1:14" ht="12.75" customHeight="1" x14ac:dyDescent="0.3">
      <c r="A9549" s="6" t="s">
        <v>11</v>
      </c>
      <c r="H9549" s="9">
        <v>-960.99</v>
      </c>
      <c r="J9549" s="9">
        <v>-960.97</v>
      </c>
      <c r="K9549" s="9">
        <v>-0.02</v>
      </c>
    </row>
    <row r="9550" spans="1:14" ht="12.75" customHeight="1" x14ac:dyDescent="0.3">
      <c r="A9550" s="6" t="s">
        <v>366</v>
      </c>
      <c r="H9550" s="6"/>
      <c r="I9550" s="6"/>
      <c r="J9550" s="6"/>
      <c r="K9550" s="6"/>
    </row>
    <row r="9551" spans="1:14" ht="12.75" customHeight="1" x14ac:dyDescent="0.3">
      <c r="A9551" s="6" t="s">
        <v>13</v>
      </c>
      <c r="H9551" s="8">
        <v>0</v>
      </c>
      <c r="I9551" s="8">
        <v>0</v>
      </c>
      <c r="J9551" s="8">
        <v>0</v>
      </c>
      <c r="K9551" s="8">
        <v>0</v>
      </c>
    </row>
    <row r="9552" spans="1:14" ht="12.75" customHeight="1" x14ac:dyDescent="0.3">
      <c r="A9552" s="6" t="s">
        <v>12</v>
      </c>
      <c r="H9552" s="6"/>
      <c r="I9552" s="6"/>
      <c r="J9552" s="6"/>
      <c r="K9552" s="6"/>
    </row>
    <row r="9553" spans="1:11" ht="12.75" customHeight="1" x14ac:dyDescent="0.3">
      <c r="A9553" s="6" t="s">
        <v>0</v>
      </c>
      <c r="H9553" s="6"/>
      <c r="I9553" s="6"/>
      <c r="J9553" s="6"/>
      <c r="K9553" s="6"/>
    </row>
    <row r="9554" spans="1:11" ht="12.75" customHeight="1" x14ac:dyDescent="0.3">
      <c r="A9554" s="6" t="s">
        <v>13267</v>
      </c>
      <c r="H9554" s="8">
        <v>169430326.43000001</v>
      </c>
      <c r="I9554" s="8">
        <v>2197697.09</v>
      </c>
      <c r="J9554" s="8">
        <v>60735407.43</v>
      </c>
      <c r="K9554" s="8">
        <v>108694919</v>
      </c>
    </row>
    <row r="9555" spans="1:11" ht="12.75" customHeight="1" x14ac:dyDescent="0.3">
      <c r="A9555" s="6" t="s">
        <v>11</v>
      </c>
      <c r="H9555" s="9">
        <v>-3266137.08</v>
      </c>
      <c r="J9555" s="9">
        <v>-3124425.16</v>
      </c>
      <c r="K9555" s="9">
        <v>-141711.92000000001</v>
      </c>
    </row>
    <row r="9556" spans="1:11" ht="12.75" customHeight="1" x14ac:dyDescent="0.3">
      <c r="A9556" s="6" t="s">
        <v>13268</v>
      </c>
      <c r="H9556" s="6"/>
      <c r="I9556" s="6"/>
      <c r="J9556" s="6"/>
      <c r="K9556" s="6"/>
    </row>
    <row r="9557" spans="1:11" ht="12.75" customHeight="1" x14ac:dyDescent="0.3">
      <c r="A9557" s="6" t="s">
        <v>13269</v>
      </c>
      <c r="H9557" s="8">
        <v>166164189.34999999</v>
      </c>
      <c r="I9557" s="8">
        <v>2197697.09</v>
      </c>
      <c r="J9557" s="8">
        <v>57610982.270000003</v>
      </c>
      <c r="K9557" s="8">
        <v>108553207.08</v>
      </c>
    </row>
    <row r="9558" spans="1:11" ht="12.75" customHeight="1" x14ac:dyDescent="0.3">
      <c r="A9558" s="6" t="s">
        <v>13298</v>
      </c>
      <c r="B9558" s="6"/>
      <c r="C9558" s="6"/>
      <c r="D9558" s="6"/>
      <c r="E9558" s="6"/>
    </row>
  </sheetData>
  <mergeCells count="2">
    <mergeCell ref="A1:N1"/>
    <mergeCell ref="A2:N2"/>
  </mergeCells>
  <pageMargins left="0" right="0" top="0" bottom="0" header="0" footer="0"/>
  <pageSetup fitToWidth="0" fitToHeight="0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2023-2024 Depreciation Summary</vt:lpstr>
      <vt:lpstr>2023 Depreciation Schedule</vt:lpstr>
      <vt:lpstr>June 2024 Depreciation Schedule</vt:lpstr>
      <vt:lpstr>'2023 Depreciation Schedule'!Print_Titles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Crystal Decisions</dc:creator>
  <dc:description>Powered by Crystal</dc:description>
  <cp:lastModifiedBy>Emily Childress</cp:lastModifiedBy>
  <dcterms:created xsi:type="dcterms:W3CDTF">2024-07-25T17:19:56Z</dcterms:created>
  <dcterms:modified xsi:type="dcterms:W3CDTF">2024-08-12T04:12:27Z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ndDocumentId">
    <vt:lpwstr>4858-7737-0838</vt:lpwstr>
  </property>
</Properties>
</file>